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NS data analysist\tape weight\Data set\"/>
    </mc:Choice>
  </mc:AlternateContent>
  <xr:revisionPtr revIDLastSave="0" documentId="13_ncr:1_{0397BA6F-7DBC-448E-B401-1A1424E2EF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5" sheetId="5" r:id="rId1"/>
    <sheet name="Sheet1" sheetId="6" r:id="rId2"/>
    <sheet name="2024" sheetId="1" r:id="rId3"/>
    <sheet name="2023" sheetId="2" r:id="rId4"/>
    <sheet name="Tape Weight Graphs" sheetId="3" r:id="rId5"/>
  </sheets>
  <definedNames>
    <definedName name="_xlnm._FilterDatabase" localSheetId="3" hidden="1">'2023'!$A$1:$X$1764</definedName>
    <definedName name="_xlnm._FilterDatabase" localSheetId="2" hidden="1">'2024'!$A$1:$X$2419</definedName>
    <definedName name="_xlnm._FilterDatabase" localSheetId="0" hidden="1">'2025'!$A$1:$X$457</definedName>
    <definedName name="Z_231F1EB2_651A_4AAE_B801_ECA0204CD78C_.wvu.FilterData" localSheetId="3" hidden="1">'2023'!$A$1:$AA$1027</definedName>
    <definedName name="Z_B27A8E73_7956_4565_ABB8_1A66575DD215_.wvu.FilterData" localSheetId="3" hidden="1">'2023'!$A$1:$AA$1027</definedName>
    <definedName name="Z_B34ABC26_D478_4EC0_9039_407E4C62C14B_.wvu.FilterData" localSheetId="3" hidden="1">'2023'!$A$1:$AA$1027</definedName>
  </definedNames>
  <calcPr calcId="191028"/>
  <customWorkbookViews>
    <customWorkbookView name="Filter 2" guid="{B27A8E73-7956-4565-ABB8-1A66575DD215}" maximized="1" windowWidth="0" windowHeight="0" activeSheetId="0"/>
    <customWorkbookView name="Filter 3" guid="{231F1EB2-651A-4AAE-B801-ECA0204CD78C}" maximized="1" windowWidth="0" windowHeight="0" activeSheetId="0"/>
    <customWorkbookView name="Filter 1" guid="{B34ABC26-D478-4EC0-9039-407E4C62C14B}" maximized="1" windowWidth="0" windowHeight="0" activeSheetId="0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eHTl/hjtlt7uR7Eh0PWs8DjOvs/FzsaSL/1hS6PWAgA="/>
    </ext>
  </extLst>
</workbook>
</file>

<file path=xl/calcChain.xml><?xml version="1.0" encoding="utf-8"?>
<calcChain xmlns="http://schemas.openxmlformats.org/spreadsheetml/2006/main">
  <c r="G1203" i="5" l="1"/>
  <c r="H1203" i="5" s="1"/>
  <c r="I1203" i="5"/>
  <c r="J1203" i="5"/>
  <c r="K1203" i="5"/>
  <c r="G1204" i="5"/>
  <c r="H1204" i="5" s="1"/>
  <c r="I1204" i="5"/>
  <c r="J1204" i="5"/>
  <c r="K1204" i="5"/>
  <c r="G1205" i="5"/>
  <c r="H1205" i="5" s="1"/>
  <c r="I1205" i="5"/>
  <c r="J1205" i="5"/>
  <c r="K1205" i="5"/>
  <c r="G1206" i="5"/>
  <c r="H1206" i="5"/>
  <c r="I1206" i="5"/>
  <c r="J1206" i="5"/>
  <c r="K1206" i="5"/>
  <c r="G1207" i="5"/>
  <c r="H1207" i="5"/>
  <c r="I1207" i="5"/>
  <c r="J1207" i="5"/>
  <c r="K1207" i="5"/>
  <c r="G1208" i="5"/>
  <c r="H1208" i="5" s="1"/>
  <c r="I1208" i="5"/>
  <c r="J1208" i="5"/>
  <c r="K1208" i="5"/>
  <c r="G1209" i="5"/>
  <c r="H1209" i="5"/>
  <c r="I1209" i="5"/>
  <c r="J1209" i="5"/>
  <c r="K1209" i="5"/>
  <c r="G1210" i="5"/>
  <c r="H1210" i="5" s="1"/>
  <c r="I1210" i="5"/>
  <c r="J1210" i="5"/>
  <c r="K1210" i="5"/>
  <c r="G1211" i="5"/>
  <c r="H1211" i="5" s="1"/>
  <c r="I1211" i="5"/>
  <c r="J1211" i="5"/>
  <c r="K1211" i="5"/>
  <c r="G1212" i="5"/>
  <c r="H1212" i="5" s="1"/>
  <c r="I1212" i="5"/>
  <c r="J1212" i="5"/>
  <c r="K1212" i="5"/>
  <c r="G1213" i="5"/>
  <c r="H1213" i="5"/>
  <c r="I1213" i="5"/>
  <c r="J1213" i="5"/>
  <c r="K1213" i="5"/>
  <c r="G1214" i="5"/>
  <c r="H1214" i="5"/>
  <c r="I1214" i="5"/>
  <c r="J1214" i="5"/>
  <c r="K1214" i="5"/>
  <c r="G1201" i="5"/>
  <c r="H1201" i="5" s="1"/>
  <c r="I1201" i="5"/>
  <c r="J1201" i="5"/>
  <c r="K1201" i="5"/>
  <c r="G1202" i="5"/>
  <c r="H1202" i="5" s="1"/>
  <c r="I1202" i="5"/>
  <c r="J1202" i="5"/>
  <c r="K1202" i="5"/>
  <c r="G1198" i="5"/>
  <c r="H1198" i="5" s="1"/>
  <c r="I1198" i="5"/>
  <c r="J1198" i="5"/>
  <c r="K1198" i="5"/>
  <c r="G1199" i="5"/>
  <c r="H1199" i="5" s="1"/>
  <c r="I1199" i="5"/>
  <c r="J1199" i="5"/>
  <c r="K1199" i="5"/>
  <c r="G1200" i="5"/>
  <c r="H1200" i="5" s="1"/>
  <c r="I1200" i="5"/>
  <c r="J1200" i="5"/>
  <c r="K1200" i="5"/>
  <c r="G1195" i="5"/>
  <c r="H1195" i="5" s="1"/>
  <c r="I1195" i="5"/>
  <c r="J1195" i="5"/>
  <c r="K1195" i="5"/>
  <c r="G1196" i="5"/>
  <c r="H1196" i="5" s="1"/>
  <c r="I1196" i="5"/>
  <c r="J1196" i="5"/>
  <c r="K1196" i="5"/>
  <c r="G1197" i="5"/>
  <c r="H1197" i="5"/>
  <c r="I1197" i="5"/>
  <c r="J1197" i="5"/>
  <c r="K1197" i="5"/>
  <c r="G1193" i="5"/>
  <c r="H1193" i="5"/>
  <c r="I1193" i="5"/>
  <c r="J1193" i="5"/>
  <c r="K1193" i="5"/>
  <c r="G1194" i="5"/>
  <c r="H1194" i="5" s="1"/>
  <c r="I1194" i="5"/>
  <c r="J1194" i="5"/>
  <c r="K1194" i="5"/>
  <c r="G1192" i="5"/>
  <c r="H1192" i="5" s="1"/>
  <c r="I1192" i="5"/>
  <c r="J1192" i="5"/>
  <c r="K1192" i="5"/>
  <c r="G1155" i="5"/>
  <c r="H1155" i="5" s="1"/>
  <c r="I1155" i="5"/>
  <c r="J1155" i="5"/>
  <c r="K1155" i="5"/>
  <c r="G1156" i="5"/>
  <c r="H1156" i="5" s="1"/>
  <c r="I1156" i="5"/>
  <c r="J1156" i="5"/>
  <c r="K1156" i="5"/>
  <c r="G1157" i="5"/>
  <c r="H1157" i="5" s="1"/>
  <c r="I1157" i="5"/>
  <c r="J1157" i="5"/>
  <c r="K1157" i="5"/>
  <c r="G1158" i="5"/>
  <c r="H1158" i="5"/>
  <c r="I1158" i="5"/>
  <c r="J1158" i="5"/>
  <c r="K1158" i="5"/>
  <c r="G1159" i="5"/>
  <c r="H1159" i="5"/>
  <c r="I1159" i="5"/>
  <c r="J1159" i="5"/>
  <c r="K1159" i="5"/>
  <c r="G1160" i="5"/>
  <c r="H1160" i="5" s="1"/>
  <c r="I1160" i="5"/>
  <c r="J1160" i="5"/>
  <c r="K1160" i="5"/>
  <c r="G1161" i="5"/>
  <c r="H1161" i="5" s="1"/>
  <c r="I1161" i="5"/>
  <c r="J1161" i="5"/>
  <c r="K1161" i="5"/>
  <c r="G1162" i="5"/>
  <c r="H1162" i="5" s="1"/>
  <c r="I1162" i="5"/>
  <c r="J1162" i="5"/>
  <c r="K1162" i="5"/>
  <c r="G1183" i="5"/>
  <c r="H1183" i="5" s="1"/>
  <c r="I1183" i="5"/>
  <c r="J1183" i="5"/>
  <c r="K1183" i="5"/>
  <c r="G1184" i="5"/>
  <c r="H1184" i="5" s="1"/>
  <c r="I1184" i="5"/>
  <c r="J1184" i="5"/>
  <c r="K1184" i="5"/>
  <c r="G1185" i="5"/>
  <c r="H1185" i="5" s="1"/>
  <c r="I1185" i="5"/>
  <c r="J1185" i="5"/>
  <c r="K1185" i="5"/>
  <c r="G1186" i="5"/>
  <c r="H1186" i="5"/>
  <c r="I1186" i="5"/>
  <c r="J1186" i="5"/>
  <c r="K1186" i="5"/>
  <c r="G1187" i="5"/>
  <c r="H1187" i="5" s="1"/>
  <c r="I1187" i="5"/>
  <c r="J1187" i="5"/>
  <c r="K1187" i="5"/>
  <c r="G1188" i="5"/>
  <c r="H1188" i="5"/>
  <c r="I1188" i="5"/>
  <c r="J1188" i="5"/>
  <c r="K1188" i="5"/>
  <c r="G1189" i="5"/>
  <c r="H1189" i="5" s="1"/>
  <c r="I1189" i="5"/>
  <c r="J1189" i="5"/>
  <c r="K1189" i="5"/>
  <c r="G1190" i="5"/>
  <c r="H1190" i="5" s="1"/>
  <c r="I1190" i="5"/>
  <c r="J1190" i="5"/>
  <c r="K1190" i="5"/>
  <c r="G1191" i="5"/>
  <c r="H1191" i="5" s="1"/>
  <c r="I1191" i="5"/>
  <c r="J1191" i="5"/>
  <c r="K1191" i="5"/>
  <c r="G1171" i="5"/>
  <c r="H1171" i="5" s="1"/>
  <c r="I1171" i="5"/>
  <c r="J1171" i="5"/>
  <c r="K1171" i="5"/>
  <c r="G1172" i="5"/>
  <c r="H1172" i="5" s="1"/>
  <c r="I1172" i="5"/>
  <c r="J1172" i="5"/>
  <c r="K1172" i="5"/>
  <c r="G1173" i="5"/>
  <c r="H1173" i="5"/>
  <c r="I1173" i="5"/>
  <c r="J1173" i="5"/>
  <c r="K1173" i="5"/>
  <c r="G1174" i="5"/>
  <c r="H1174" i="5" s="1"/>
  <c r="I1174" i="5"/>
  <c r="J1174" i="5"/>
  <c r="K1174" i="5"/>
  <c r="G1175" i="5"/>
  <c r="H1175" i="5"/>
  <c r="I1175" i="5"/>
  <c r="J1175" i="5"/>
  <c r="K1175" i="5"/>
  <c r="G1176" i="5"/>
  <c r="H1176" i="5" s="1"/>
  <c r="I1176" i="5"/>
  <c r="J1176" i="5"/>
  <c r="K1176" i="5"/>
  <c r="G1177" i="5"/>
  <c r="H1177" i="5" s="1"/>
  <c r="I1177" i="5"/>
  <c r="J1177" i="5"/>
  <c r="K1177" i="5"/>
  <c r="G1178" i="5"/>
  <c r="H1178" i="5" s="1"/>
  <c r="I1178" i="5"/>
  <c r="J1178" i="5"/>
  <c r="K1178" i="5"/>
  <c r="G1179" i="5"/>
  <c r="H1179" i="5" s="1"/>
  <c r="I1179" i="5"/>
  <c r="J1179" i="5"/>
  <c r="K1179" i="5"/>
  <c r="G1180" i="5"/>
  <c r="H1180" i="5" s="1"/>
  <c r="I1180" i="5"/>
  <c r="J1180" i="5"/>
  <c r="K1180" i="5"/>
  <c r="G1181" i="5"/>
  <c r="H1181" i="5" s="1"/>
  <c r="I1181" i="5"/>
  <c r="J1181" i="5"/>
  <c r="K1181" i="5"/>
  <c r="G1182" i="5"/>
  <c r="H1182" i="5"/>
  <c r="I1182" i="5"/>
  <c r="J1182" i="5"/>
  <c r="K1182" i="5"/>
  <c r="G1148" i="5"/>
  <c r="G1170" i="5"/>
  <c r="H1170" i="5" s="1"/>
  <c r="I1170" i="5"/>
  <c r="J1170" i="5"/>
  <c r="K1170" i="5"/>
  <c r="G1166" i="5"/>
  <c r="H1166" i="5" s="1"/>
  <c r="I1166" i="5"/>
  <c r="J1166" i="5"/>
  <c r="K1166" i="5"/>
  <c r="G1167" i="5"/>
  <c r="H1167" i="5" s="1"/>
  <c r="I1167" i="5"/>
  <c r="J1167" i="5"/>
  <c r="K1167" i="5"/>
  <c r="G1168" i="5"/>
  <c r="H1168" i="5" s="1"/>
  <c r="I1168" i="5"/>
  <c r="J1168" i="5"/>
  <c r="K1168" i="5"/>
  <c r="G1169" i="5"/>
  <c r="H1169" i="5" s="1"/>
  <c r="I1169" i="5"/>
  <c r="J1169" i="5"/>
  <c r="K1169" i="5"/>
  <c r="G1151" i="5"/>
  <c r="H1151" i="5"/>
  <c r="I1151" i="5"/>
  <c r="J1151" i="5"/>
  <c r="K1151" i="5"/>
  <c r="G1152" i="5"/>
  <c r="H1152" i="5" s="1"/>
  <c r="I1152" i="5"/>
  <c r="J1152" i="5"/>
  <c r="K1152" i="5"/>
  <c r="G1153" i="5"/>
  <c r="H1153" i="5" s="1"/>
  <c r="I1153" i="5"/>
  <c r="J1153" i="5"/>
  <c r="K1153" i="5"/>
  <c r="G1154" i="5"/>
  <c r="H1154" i="5" s="1"/>
  <c r="I1154" i="5"/>
  <c r="J1154" i="5"/>
  <c r="K1154" i="5"/>
  <c r="G1149" i="5"/>
  <c r="H1149" i="5"/>
  <c r="I1149" i="5"/>
  <c r="J1149" i="5"/>
  <c r="K1149" i="5"/>
  <c r="G1150" i="5"/>
  <c r="H1150" i="5" s="1"/>
  <c r="I1150" i="5"/>
  <c r="J1150" i="5"/>
  <c r="K1150" i="5"/>
  <c r="G1147" i="5"/>
  <c r="H1147" i="5"/>
  <c r="I1147" i="5"/>
  <c r="J1147" i="5"/>
  <c r="K1147" i="5"/>
  <c r="H1148" i="5"/>
  <c r="I1148" i="5"/>
  <c r="J1148" i="5"/>
  <c r="K1148" i="5"/>
  <c r="G1143" i="5"/>
  <c r="H1143" i="5" s="1"/>
  <c r="I1143" i="5"/>
  <c r="J1143" i="5"/>
  <c r="K1143" i="5"/>
  <c r="G1144" i="5"/>
  <c r="H1144" i="5"/>
  <c r="I1144" i="5"/>
  <c r="J1144" i="5"/>
  <c r="K1144" i="5"/>
  <c r="G1145" i="5"/>
  <c r="H1145" i="5" s="1"/>
  <c r="I1145" i="5"/>
  <c r="J1145" i="5"/>
  <c r="K1145" i="5"/>
  <c r="G1146" i="5"/>
  <c r="H1146" i="5"/>
  <c r="I1146" i="5"/>
  <c r="J1146" i="5"/>
  <c r="K1146" i="5"/>
  <c r="G1133" i="5"/>
  <c r="H1133" i="5" s="1"/>
  <c r="I1133" i="5"/>
  <c r="J1133" i="5"/>
  <c r="K1133" i="5"/>
  <c r="G1134" i="5"/>
  <c r="H1134" i="5" s="1"/>
  <c r="I1134" i="5"/>
  <c r="J1134" i="5"/>
  <c r="K1134" i="5"/>
  <c r="G1135" i="5"/>
  <c r="H1135" i="5" s="1"/>
  <c r="I1135" i="5"/>
  <c r="J1135" i="5"/>
  <c r="K1135" i="5"/>
  <c r="G1136" i="5"/>
  <c r="H1136" i="5"/>
  <c r="I1136" i="5"/>
  <c r="J1136" i="5"/>
  <c r="K1136" i="5"/>
  <c r="G1137" i="5"/>
  <c r="H1137" i="5" s="1"/>
  <c r="I1137" i="5"/>
  <c r="J1137" i="5"/>
  <c r="K1137" i="5"/>
  <c r="G1138" i="5"/>
  <c r="H1138" i="5"/>
  <c r="I1138" i="5"/>
  <c r="J1138" i="5"/>
  <c r="K1138" i="5"/>
  <c r="G1139" i="5"/>
  <c r="H1139" i="5"/>
  <c r="I1139" i="5"/>
  <c r="J1139" i="5"/>
  <c r="K1139" i="5"/>
  <c r="G1140" i="5"/>
  <c r="H1140" i="5" s="1"/>
  <c r="I1140" i="5"/>
  <c r="J1140" i="5"/>
  <c r="K1140" i="5"/>
  <c r="G1141" i="5"/>
  <c r="H1141" i="5" s="1"/>
  <c r="I1141" i="5"/>
  <c r="J1141" i="5"/>
  <c r="K1141" i="5"/>
  <c r="G1142" i="5"/>
  <c r="H1142" i="5" s="1"/>
  <c r="I1142" i="5"/>
  <c r="J1142" i="5"/>
  <c r="K1142" i="5"/>
  <c r="G1131" i="5"/>
  <c r="H1131" i="5" s="1"/>
  <c r="I1131" i="5"/>
  <c r="J1131" i="5"/>
  <c r="K1131" i="5"/>
  <c r="G1132" i="5"/>
  <c r="H1132" i="5"/>
  <c r="I1132" i="5"/>
  <c r="J1132" i="5"/>
  <c r="K1132" i="5"/>
  <c r="G1125" i="5"/>
  <c r="H1125" i="5" s="1"/>
  <c r="I1125" i="5"/>
  <c r="J1125" i="5"/>
  <c r="K1125" i="5"/>
  <c r="G1126" i="5"/>
  <c r="H1126" i="5"/>
  <c r="I1126" i="5"/>
  <c r="J1126" i="5"/>
  <c r="K1126" i="5"/>
  <c r="G1127" i="5"/>
  <c r="H1127" i="5" s="1"/>
  <c r="I1127" i="5"/>
  <c r="J1127" i="5"/>
  <c r="K1127" i="5"/>
  <c r="G1128" i="5"/>
  <c r="H1128" i="5"/>
  <c r="I1128" i="5"/>
  <c r="J1128" i="5"/>
  <c r="K1128" i="5"/>
  <c r="G1129" i="5"/>
  <c r="H1129" i="5" s="1"/>
  <c r="I1129" i="5"/>
  <c r="J1129" i="5"/>
  <c r="K1129" i="5"/>
  <c r="G1130" i="5"/>
  <c r="H1130" i="5"/>
  <c r="I1130" i="5"/>
  <c r="J1130" i="5"/>
  <c r="K1130" i="5"/>
  <c r="G1124" i="5"/>
  <c r="H1124" i="5" s="1"/>
  <c r="I1124" i="5"/>
  <c r="J1124" i="5"/>
  <c r="K1124" i="5"/>
  <c r="G1117" i="5"/>
  <c r="H1117" i="5"/>
  <c r="I1117" i="5"/>
  <c r="J1117" i="5"/>
  <c r="K1117" i="5"/>
  <c r="G1118" i="5"/>
  <c r="H1118" i="5" s="1"/>
  <c r="I1118" i="5"/>
  <c r="J1118" i="5"/>
  <c r="K1118" i="5"/>
  <c r="G1119" i="5"/>
  <c r="H1119" i="5" s="1"/>
  <c r="I1119" i="5"/>
  <c r="J1119" i="5"/>
  <c r="K1119" i="5"/>
  <c r="G1120" i="5"/>
  <c r="H1120" i="5"/>
  <c r="I1120" i="5"/>
  <c r="J1120" i="5"/>
  <c r="K1120" i="5"/>
  <c r="G1121" i="5"/>
  <c r="H1121" i="5" s="1"/>
  <c r="I1121" i="5"/>
  <c r="J1121" i="5"/>
  <c r="K1121" i="5"/>
  <c r="G1122" i="5"/>
  <c r="H1122" i="5" s="1"/>
  <c r="I1122" i="5"/>
  <c r="J1122" i="5"/>
  <c r="K1122" i="5"/>
  <c r="G1123" i="5"/>
  <c r="H1123" i="5"/>
  <c r="I1123" i="5"/>
  <c r="J1123" i="5"/>
  <c r="K1123" i="5"/>
  <c r="G1116" i="5"/>
  <c r="H1116" i="5" s="1"/>
  <c r="I1116" i="5"/>
  <c r="J1116" i="5"/>
  <c r="K1116" i="5"/>
  <c r="G1112" i="5"/>
  <c r="H1112" i="5"/>
  <c r="I1112" i="5"/>
  <c r="J1112" i="5"/>
  <c r="K1112" i="5"/>
  <c r="G1113" i="5"/>
  <c r="H1113" i="5" s="1"/>
  <c r="I1113" i="5"/>
  <c r="J1113" i="5"/>
  <c r="K1113" i="5"/>
  <c r="G1114" i="5"/>
  <c r="H1114" i="5"/>
  <c r="I1114" i="5"/>
  <c r="J1114" i="5"/>
  <c r="K1114" i="5"/>
  <c r="G1115" i="5"/>
  <c r="H1115" i="5" s="1"/>
  <c r="I1115" i="5"/>
  <c r="J1115" i="5"/>
  <c r="K1115" i="5"/>
  <c r="G1110" i="5"/>
  <c r="H1110" i="5"/>
  <c r="I1110" i="5"/>
  <c r="J1110" i="5"/>
  <c r="K1110" i="5"/>
  <c r="G1111" i="5"/>
  <c r="H1111" i="5" s="1"/>
  <c r="I1111" i="5"/>
  <c r="J1111" i="5"/>
  <c r="K1111" i="5"/>
  <c r="G1107" i="5"/>
  <c r="H1107" i="5" s="1"/>
  <c r="I1107" i="5"/>
  <c r="J1107" i="5"/>
  <c r="K1107" i="5"/>
  <c r="G1108" i="5"/>
  <c r="H1108" i="5" s="1"/>
  <c r="I1108" i="5"/>
  <c r="J1108" i="5"/>
  <c r="K1108" i="5"/>
  <c r="G1109" i="5"/>
  <c r="H1109" i="5" s="1"/>
  <c r="I1109" i="5"/>
  <c r="J1109" i="5"/>
  <c r="K1109" i="5"/>
  <c r="G1105" i="5"/>
  <c r="H1105" i="5" s="1"/>
  <c r="I1105" i="5"/>
  <c r="J1105" i="5"/>
  <c r="K1105" i="5"/>
  <c r="G1106" i="5"/>
  <c r="H1106" i="5" s="1"/>
  <c r="I1106" i="5"/>
  <c r="J1106" i="5"/>
  <c r="K1106" i="5"/>
  <c r="K1104" i="5"/>
  <c r="I1104" i="5"/>
  <c r="J1104" i="5" s="1"/>
  <c r="G1104" i="5"/>
  <c r="H1104" i="5" s="1"/>
  <c r="G1098" i="5"/>
  <c r="H1098" i="5" s="1"/>
  <c r="I1098" i="5"/>
  <c r="J1098" i="5"/>
  <c r="K1098" i="5"/>
  <c r="G1099" i="5"/>
  <c r="H1099" i="5"/>
  <c r="I1099" i="5"/>
  <c r="J1099" i="5"/>
  <c r="K1099" i="5"/>
  <c r="G1100" i="5"/>
  <c r="H1100" i="5"/>
  <c r="I1100" i="5"/>
  <c r="J1100" i="5"/>
  <c r="K1100" i="5"/>
  <c r="G1101" i="5"/>
  <c r="H1101" i="5" s="1"/>
  <c r="I1101" i="5"/>
  <c r="J1101" i="5"/>
  <c r="K1101" i="5"/>
  <c r="G1102" i="5"/>
  <c r="H1102" i="5"/>
  <c r="I1102" i="5"/>
  <c r="J1102" i="5"/>
  <c r="K1102" i="5"/>
  <c r="G1103" i="5"/>
  <c r="H1103" i="5" s="1"/>
  <c r="I1103" i="5"/>
  <c r="J1103" i="5"/>
  <c r="K1103" i="5"/>
  <c r="G1093" i="5"/>
  <c r="H1093" i="5" s="1"/>
  <c r="I1093" i="5"/>
  <c r="J1093" i="5"/>
  <c r="K1093" i="5"/>
  <c r="G1094" i="5"/>
  <c r="H1094" i="5" s="1"/>
  <c r="I1094" i="5"/>
  <c r="J1094" i="5"/>
  <c r="K1094" i="5"/>
  <c r="G1095" i="5"/>
  <c r="H1095" i="5" s="1"/>
  <c r="I1095" i="5"/>
  <c r="J1095" i="5"/>
  <c r="K1095" i="5"/>
  <c r="G1096" i="5"/>
  <c r="H1096" i="5" s="1"/>
  <c r="I1096" i="5"/>
  <c r="J1096" i="5"/>
  <c r="K1096" i="5"/>
  <c r="G1097" i="5"/>
  <c r="H1097" i="5"/>
  <c r="I1097" i="5"/>
  <c r="J1097" i="5"/>
  <c r="K1097" i="5"/>
  <c r="G1087" i="5"/>
  <c r="H1087" i="5" s="1"/>
  <c r="I1087" i="5"/>
  <c r="J1087" i="5"/>
  <c r="K1087" i="5"/>
  <c r="G1088" i="5"/>
  <c r="H1088" i="5" s="1"/>
  <c r="I1088" i="5"/>
  <c r="J1088" i="5"/>
  <c r="K1088" i="5"/>
  <c r="G1089" i="5"/>
  <c r="H1089" i="5" s="1"/>
  <c r="I1089" i="5"/>
  <c r="J1089" i="5"/>
  <c r="K1089" i="5"/>
  <c r="G1090" i="5"/>
  <c r="H1090" i="5" s="1"/>
  <c r="I1090" i="5"/>
  <c r="J1090" i="5"/>
  <c r="K1090" i="5"/>
  <c r="G1091" i="5"/>
  <c r="H1091" i="5" s="1"/>
  <c r="I1091" i="5"/>
  <c r="J1091" i="5"/>
  <c r="K1091" i="5"/>
  <c r="G1092" i="5"/>
  <c r="H1092" i="5" s="1"/>
  <c r="I1092" i="5"/>
  <c r="J1092" i="5"/>
  <c r="K1092" i="5"/>
  <c r="G1080" i="5"/>
  <c r="H1080" i="5" s="1"/>
  <c r="I1080" i="5"/>
  <c r="J1080" i="5"/>
  <c r="K1080" i="5"/>
  <c r="G1081" i="5"/>
  <c r="H1081" i="5"/>
  <c r="I1081" i="5"/>
  <c r="J1081" i="5"/>
  <c r="K1081" i="5"/>
  <c r="G1082" i="5"/>
  <c r="H1082" i="5" s="1"/>
  <c r="I1082" i="5"/>
  <c r="J1082" i="5"/>
  <c r="K1082" i="5"/>
  <c r="G1083" i="5"/>
  <c r="H1083" i="5"/>
  <c r="I1083" i="5"/>
  <c r="J1083" i="5"/>
  <c r="K1083" i="5"/>
  <c r="G1084" i="5"/>
  <c r="H1084" i="5" s="1"/>
  <c r="I1084" i="5"/>
  <c r="J1084" i="5"/>
  <c r="K1084" i="5"/>
  <c r="G1085" i="5"/>
  <c r="H1085" i="5" s="1"/>
  <c r="I1085" i="5"/>
  <c r="J1085" i="5"/>
  <c r="K1085" i="5"/>
  <c r="G1086" i="5"/>
  <c r="H1086" i="5" s="1"/>
  <c r="I1086" i="5"/>
  <c r="J1086" i="5"/>
  <c r="K1086" i="5"/>
  <c r="G1072" i="5"/>
  <c r="H1072" i="5" s="1"/>
  <c r="I1072" i="5"/>
  <c r="J1072" i="5"/>
  <c r="K1072" i="5"/>
  <c r="G1073" i="5"/>
  <c r="H1073" i="5" s="1"/>
  <c r="I1073" i="5"/>
  <c r="J1073" i="5"/>
  <c r="K1073" i="5"/>
  <c r="G1074" i="5"/>
  <c r="H1074" i="5"/>
  <c r="I1074" i="5"/>
  <c r="J1074" i="5"/>
  <c r="K1074" i="5"/>
  <c r="G1075" i="5"/>
  <c r="H1075" i="5" s="1"/>
  <c r="I1075" i="5"/>
  <c r="J1075" i="5"/>
  <c r="K1075" i="5"/>
  <c r="G1076" i="5"/>
  <c r="H1076" i="5"/>
  <c r="I1076" i="5"/>
  <c r="J1076" i="5"/>
  <c r="K1076" i="5"/>
  <c r="G1077" i="5"/>
  <c r="H1077" i="5" s="1"/>
  <c r="I1077" i="5"/>
  <c r="J1077" i="5"/>
  <c r="K1077" i="5"/>
  <c r="G1078" i="5"/>
  <c r="H1078" i="5" s="1"/>
  <c r="I1078" i="5"/>
  <c r="J1078" i="5"/>
  <c r="K1078" i="5"/>
  <c r="G1079" i="5"/>
  <c r="H1079" i="5" s="1"/>
  <c r="I1079" i="5"/>
  <c r="J1079" i="5"/>
  <c r="K1079" i="5"/>
  <c r="G2" i="5"/>
  <c r="H2" i="5" s="1"/>
  <c r="G1059" i="5"/>
  <c r="H1059" i="5" s="1"/>
  <c r="I1059" i="5"/>
  <c r="J1059" i="5"/>
  <c r="K1059" i="5"/>
  <c r="G1060" i="5"/>
  <c r="H1060" i="5" s="1"/>
  <c r="I1060" i="5"/>
  <c r="J1060" i="5"/>
  <c r="K1060" i="5"/>
  <c r="G1061" i="5"/>
  <c r="H1061" i="5" s="1"/>
  <c r="I1061" i="5"/>
  <c r="J1061" i="5"/>
  <c r="K1061" i="5"/>
  <c r="G1062" i="5"/>
  <c r="H1062" i="5"/>
  <c r="I1062" i="5"/>
  <c r="J1062" i="5"/>
  <c r="K1062" i="5"/>
  <c r="G1063" i="5"/>
  <c r="H1063" i="5" s="1"/>
  <c r="I1063" i="5"/>
  <c r="J1063" i="5"/>
  <c r="K1063" i="5"/>
  <c r="G1064" i="5"/>
  <c r="H1064" i="5"/>
  <c r="I1064" i="5"/>
  <c r="J1064" i="5"/>
  <c r="K1064" i="5"/>
  <c r="G1065" i="5"/>
  <c r="H1065" i="5" s="1"/>
  <c r="I1065" i="5"/>
  <c r="J1065" i="5"/>
  <c r="K1065" i="5"/>
  <c r="G1066" i="5"/>
  <c r="H1066" i="5" s="1"/>
  <c r="I1066" i="5"/>
  <c r="J1066" i="5"/>
  <c r="K1066" i="5"/>
  <c r="G1067" i="5"/>
  <c r="H1067" i="5" s="1"/>
  <c r="I1067" i="5"/>
  <c r="J1067" i="5"/>
  <c r="K1067" i="5"/>
  <c r="G1068" i="5"/>
  <c r="H1068" i="5" s="1"/>
  <c r="I1068" i="5"/>
  <c r="J1068" i="5"/>
  <c r="K1068" i="5"/>
  <c r="G1069" i="5"/>
  <c r="H1069" i="5" s="1"/>
  <c r="I1069" i="5"/>
  <c r="J1069" i="5"/>
  <c r="K1069" i="5"/>
  <c r="G1070" i="5"/>
  <c r="H1070" i="5" s="1"/>
  <c r="I1070" i="5"/>
  <c r="J1070" i="5"/>
  <c r="K1070" i="5"/>
  <c r="G1071" i="5"/>
  <c r="H1071" i="5" s="1"/>
  <c r="I1071" i="5"/>
  <c r="J1071" i="5"/>
  <c r="K1071" i="5"/>
  <c r="G1052" i="5"/>
  <c r="H1052" i="5" s="1"/>
  <c r="I1052" i="5"/>
  <c r="J1052" i="5"/>
  <c r="K1052" i="5"/>
  <c r="G1050" i="5"/>
  <c r="H1050" i="5" s="1"/>
  <c r="I1050" i="5"/>
  <c r="J1050" i="5"/>
  <c r="K1050" i="5"/>
  <c r="G1051" i="5"/>
  <c r="H1051" i="5"/>
  <c r="I1051" i="5"/>
  <c r="J1051" i="5"/>
  <c r="K1051" i="5"/>
  <c r="G1053" i="5"/>
  <c r="H1053" i="5" s="1"/>
  <c r="I1053" i="5"/>
  <c r="J1053" i="5"/>
  <c r="K1053" i="5"/>
  <c r="G1054" i="5"/>
  <c r="H1054" i="5"/>
  <c r="I1054" i="5"/>
  <c r="J1054" i="5"/>
  <c r="K1054" i="5"/>
  <c r="G1055" i="5"/>
  <c r="H1055" i="5" s="1"/>
  <c r="I1055" i="5"/>
  <c r="J1055" i="5"/>
  <c r="K1055" i="5"/>
  <c r="G1056" i="5"/>
  <c r="H1056" i="5" s="1"/>
  <c r="I1056" i="5"/>
  <c r="J1056" i="5"/>
  <c r="K1056" i="5"/>
  <c r="G1057" i="5"/>
  <c r="H1057" i="5" s="1"/>
  <c r="I1057" i="5"/>
  <c r="J1057" i="5"/>
  <c r="K1057" i="5"/>
  <c r="G1058" i="5"/>
  <c r="H1058" i="5"/>
  <c r="I1058" i="5"/>
  <c r="J1058" i="5"/>
  <c r="K1058" i="5"/>
  <c r="G1048" i="5"/>
  <c r="H1048" i="5" s="1"/>
  <c r="I1048" i="5"/>
  <c r="J1048" i="5"/>
  <c r="K1048" i="5"/>
  <c r="G1049" i="5"/>
  <c r="H1049" i="5" s="1"/>
  <c r="I1049" i="5"/>
  <c r="J1049" i="5"/>
  <c r="K1049" i="5"/>
  <c r="G1045" i="5"/>
  <c r="H1045" i="5" s="1"/>
  <c r="I1045" i="5"/>
  <c r="J1045" i="5"/>
  <c r="K1045" i="5"/>
  <c r="G1046" i="5"/>
  <c r="H1046" i="5" s="1"/>
  <c r="I1046" i="5"/>
  <c r="J1046" i="5"/>
  <c r="K1046" i="5"/>
  <c r="G1047" i="5"/>
  <c r="H1047" i="5" s="1"/>
  <c r="I1047" i="5"/>
  <c r="J1047" i="5"/>
  <c r="K1047" i="5"/>
  <c r="G1042" i="5"/>
  <c r="H1042" i="5" s="1"/>
  <c r="I1042" i="5"/>
  <c r="J1042" i="5"/>
  <c r="K1042" i="5"/>
  <c r="G1043" i="5"/>
  <c r="H1043" i="5" s="1"/>
  <c r="I1043" i="5"/>
  <c r="J1043" i="5"/>
  <c r="K1043" i="5"/>
  <c r="G1044" i="5"/>
  <c r="H1044" i="5"/>
  <c r="I1044" i="5"/>
  <c r="J1044" i="5"/>
  <c r="K1044" i="5"/>
  <c r="G1025" i="5"/>
  <c r="H1025" i="5" s="1"/>
  <c r="I1025" i="5"/>
  <c r="J1025" i="5"/>
  <c r="K1025" i="5"/>
  <c r="G1026" i="5"/>
  <c r="H1026" i="5"/>
  <c r="I1026" i="5"/>
  <c r="J1026" i="5"/>
  <c r="K1026" i="5"/>
  <c r="G1027" i="5"/>
  <c r="H1027" i="5" s="1"/>
  <c r="I1027" i="5"/>
  <c r="J1027" i="5"/>
  <c r="K1027" i="5"/>
  <c r="G1028" i="5"/>
  <c r="H1028" i="5" s="1"/>
  <c r="I1028" i="5"/>
  <c r="J1028" i="5"/>
  <c r="K1028" i="5"/>
  <c r="G1036" i="5"/>
  <c r="H1036" i="5" s="1"/>
  <c r="I1036" i="5"/>
  <c r="J1036" i="5"/>
  <c r="K1036" i="5"/>
  <c r="G1037" i="5"/>
  <c r="H1037" i="5"/>
  <c r="I1037" i="5"/>
  <c r="J1037" i="5"/>
  <c r="K1037" i="5"/>
  <c r="G1038" i="5"/>
  <c r="H1038" i="5"/>
  <c r="I1038" i="5"/>
  <c r="J1038" i="5"/>
  <c r="K1038" i="5"/>
  <c r="G1039" i="5"/>
  <c r="H1039" i="5" s="1"/>
  <c r="I1039" i="5"/>
  <c r="J1039" i="5"/>
  <c r="K1039" i="5"/>
  <c r="G1040" i="5"/>
  <c r="H1040" i="5" s="1"/>
  <c r="I1040" i="5"/>
  <c r="J1040" i="5"/>
  <c r="K1040" i="5"/>
  <c r="G1041" i="5"/>
  <c r="H1041" i="5" s="1"/>
  <c r="I1041" i="5"/>
  <c r="J1041" i="5"/>
  <c r="K1041" i="5"/>
  <c r="G1022" i="5"/>
  <c r="H1022" i="5"/>
  <c r="I1022" i="5"/>
  <c r="J1022" i="5"/>
  <c r="K1022" i="5"/>
  <c r="G1023" i="5"/>
  <c r="H1023" i="5"/>
  <c r="I1023" i="5"/>
  <c r="J1023" i="5"/>
  <c r="K1023" i="5"/>
  <c r="G1024" i="5"/>
  <c r="H1024" i="5" s="1"/>
  <c r="I1024" i="5"/>
  <c r="J1024" i="5"/>
  <c r="K1024" i="5"/>
  <c r="G1032" i="5"/>
  <c r="H1032" i="5"/>
  <c r="I1032" i="5"/>
  <c r="J1032" i="5"/>
  <c r="K1032" i="5"/>
  <c r="G1033" i="5"/>
  <c r="H1033" i="5" s="1"/>
  <c r="I1033" i="5"/>
  <c r="J1033" i="5"/>
  <c r="K1033" i="5"/>
  <c r="G1034" i="5"/>
  <c r="H1034" i="5" s="1"/>
  <c r="I1034" i="5"/>
  <c r="J1034" i="5"/>
  <c r="K1034" i="5"/>
  <c r="G1035" i="5"/>
  <c r="H1035" i="5" s="1"/>
  <c r="I1035" i="5"/>
  <c r="J1035" i="5"/>
  <c r="K1035" i="5"/>
  <c r="G1029" i="5"/>
  <c r="H1029" i="5"/>
  <c r="I1029" i="5"/>
  <c r="J1029" i="5"/>
  <c r="K1029" i="5"/>
  <c r="G1030" i="5"/>
  <c r="H1030" i="5" s="1"/>
  <c r="I1030" i="5"/>
  <c r="J1030" i="5"/>
  <c r="K1030" i="5"/>
  <c r="G1031" i="5"/>
  <c r="H1031" i="5"/>
  <c r="I1031" i="5"/>
  <c r="J1031" i="5"/>
  <c r="K1031" i="5"/>
  <c r="G989" i="5"/>
  <c r="H989" i="5" s="1"/>
  <c r="I989" i="5"/>
  <c r="J989" i="5"/>
  <c r="K989" i="5"/>
  <c r="G990" i="5"/>
  <c r="H990" i="5"/>
  <c r="I990" i="5"/>
  <c r="J990" i="5"/>
  <c r="K990" i="5"/>
  <c r="G991" i="5"/>
  <c r="H991" i="5"/>
  <c r="I991" i="5"/>
  <c r="J991" i="5"/>
  <c r="K991" i="5"/>
  <c r="G992" i="5"/>
  <c r="H992" i="5" s="1"/>
  <c r="I992" i="5"/>
  <c r="J992" i="5"/>
  <c r="K992" i="5"/>
  <c r="G993" i="5"/>
  <c r="H993" i="5" s="1"/>
  <c r="I993" i="5"/>
  <c r="J993" i="5"/>
  <c r="K993" i="5"/>
  <c r="G994" i="5"/>
  <c r="H994" i="5" s="1"/>
  <c r="I994" i="5"/>
  <c r="J994" i="5"/>
  <c r="K994" i="5"/>
  <c r="G995" i="5"/>
  <c r="H995" i="5"/>
  <c r="I995" i="5"/>
  <c r="J995" i="5"/>
  <c r="K995" i="5"/>
  <c r="G996" i="5"/>
  <c r="H996" i="5" s="1"/>
  <c r="I996" i="5"/>
  <c r="J996" i="5"/>
  <c r="K996" i="5"/>
  <c r="G1018" i="5"/>
  <c r="H1018" i="5" s="1"/>
  <c r="I1018" i="5"/>
  <c r="J1018" i="5"/>
  <c r="K1018" i="5"/>
  <c r="G1019" i="5"/>
  <c r="H1019" i="5"/>
  <c r="I1019" i="5"/>
  <c r="J1019" i="5"/>
  <c r="K1019" i="5"/>
  <c r="G1020" i="5"/>
  <c r="H1020" i="5" s="1"/>
  <c r="I1020" i="5"/>
  <c r="J1020" i="5"/>
  <c r="K1020" i="5"/>
  <c r="G1021" i="5"/>
  <c r="H1021" i="5" s="1"/>
  <c r="I1021" i="5"/>
  <c r="J1021" i="5"/>
  <c r="K1021" i="5"/>
  <c r="G1015" i="5"/>
  <c r="H1015" i="5" s="1"/>
  <c r="I1015" i="5"/>
  <c r="J1015" i="5"/>
  <c r="K1015" i="5"/>
  <c r="G1016" i="5"/>
  <c r="H1016" i="5"/>
  <c r="I1016" i="5"/>
  <c r="J1016" i="5"/>
  <c r="K1016" i="5"/>
  <c r="G1017" i="5"/>
  <c r="H1017" i="5"/>
  <c r="I1017" i="5"/>
  <c r="J1017" i="5"/>
  <c r="K1017" i="5"/>
  <c r="G1004" i="5"/>
  <c r="H1004" i="5"/>
  <c r="I1004" i="5"/>
  <c r="J1004" i="5"/>
  <c r="K1004" i="5"/>
  <c r="G1005" i="5"/>
  <c r="H1005" i="5" s="1"/>
  <c r="I1005" i="5"/>
  <c r="J1005" i="5"/>
  <c r="K1005" i="5"/>
  <c r="G1006" i="5"/>
  <c r="H1006" i="5" s="1"/>
  <c r="I1006" i="5"/>
  <c r="J1006" i="5"/>
  <c r="K1006" i="5"/>
  <c r="G1007" i="5"/>
  <c r="H1007" i="5" s="1"/>
  <c r="I1007" i="5"/>
  <c r="J1007" i="5"/>
  <c r="K1007" i="5"/>
  <c r="G1008" i="5"/>
  <c r="H1008" i="5" s="1"/>
  <c r="I1008" i="5"/>
  <c r="J1008" i="5"/>
  <c r="K1008" i="5"/>
  <c r="G1009" i="5"/>
  <c r="H1009" i="5" s="1"/>
  <c r="I1009" i="5"/>
  <c r="J1009" i="5"/>
  <c r="K1009" i="5"/>
  <c r="G1010" i="5"/>
  <c r="H1010" i="5" s="1"/>
  <c r="I1010" i="5"/>
  <c r="J1010" i="5"/>
  <c r="K1010" i="5"/>
  <c r="G1011" i="5"/>
  <c r="H1011" i="5"/>
  <c r="I1011" i="5"/>
  <c r="J1011" i="5"/>
  <c r="K1011" i="5"/>
  <c r="G1012" i="5"/>
  <c r="H1012" i="5" s="1"/>
  <c r="I1012" i="5"/>
  <c r="J1012" i="5"/>
  <c r="K1012" i="5"/>
  <c r="G1013" i="5"/>
  <c r="H1013" i="5" s="1"/>
  <c r="I1013" i="5"/>
  <c r="J1013" i="5"/>
  <c r="K1013" i="5"/>
  <c r="G1014" i="5"/>
  <c r="H1014" i="5"/>
  <c r="I1014" i="5"/>
  <c r="J1014" i="5"/>
  <c r="K1014" i="5"/>
  <c r="G1002" i="5"/>
  <c r="H1002" i="5" s="1"/>
  <c r="I1002" i="5"/>
  <c r="J1002" i="5"/>
  <c r="K1002" i="5"/>
  <c r="G1003" i="5"/>
  <c r="H1003" i="5" s="1"/>
  <c r="I1003" i="5"/>
  <c r="J1003" i="5"/>
  <c r="K1003" i="5"/>
  <c r="G997" i="5"/>
  <c r="H997" i="5" s="1"/>
  <c r="I997" i="5"/>
  <c r="J997" i="5"/>
  <c r="K997" i="5"/>
  <c r="G998" i="5"/>
  <c r="H998" i="5"/>
  <c r="I998" i="5"/>
  <c r="J998" i="5"/>
  <c r="K998" i="5"/>
  <c r="G999" i="5"/>
  <c r="H999" i="5" s="1"/>
  <c r="I999" i="5"/>
  <c r="J999" i="5"/>
  <c r="K999" i="5"/>
  <c r="G1000" i="5"/>
  <c r="H1000" i="5"/>
  <c r="I1000" i="5"/>
  <c r="J1000" i="5"/>
  <c r="K1000" i="5"/>
  <c r="G1001" i="5"/>
  <c r="H1001" i="5" s="1"/>
  <c r="I1001" i="5"/>
  <c r="J1001" i="5"/>
  <c r="K1001" i="5"/>
  <c r="G986" i="5"/>
  <c r="H986" i="5"/>
  <c r="I986" i="5"/>
  <c r="J986" i="5"/>
  <c r="K986" i="5"/>
  <c r="G987" i="5"/>
  <c r="H987" i="5"/>
  <c r="I987" i="5"/>
  <c r="J987" i="5"/>
  <c r="K987" i="5"/>
  <c r="G988" i="5"/>
  <c r="H988" i="5" s="1"/>
  <c r="I988" i="5"/>
  <c r="J988" i="5"/>
  <c r="K988" i="5"/>
  <c r="G974" i="5"/>
  <c r="H974" i="5" s="1"/>
  <c r="I974" i="5"/>
  <c r="J974" i="5"/>
  <c r="K974" i="5"/>
  <c r="G975" i="5"/>
  <c r="H975" i="5" s="1"/>
  <c r="I975" i="5"/>
  <c r="J975" i="5"/>
  <c r="K975" i="5"/>
  <c r="G976" i="5"/>
  <c r="H976" i="5"/>
  <c r="I976" i="5"/>
  <c r="J976" i="5"/>
  <c r="K976" i="5"/>
  <c r="G977" i="5"/>
  <c r="H977" i="5"/>
  <c r="I977" i="5"/>
  <c r="J977" i="5"/>
  <c r="K977" i="5"/>
  <c r="G978" i="5"/>
  <c r="H978" i="5" s="1"/>
  <c r="I978" i="5"/>
  <c r="J978" i="5"/>
  <c r="K978" i="5"/>
  <c r="G979" i="5"/>
  <c r="H979" i="5"/>
  <c r="I979" i="5"/>
  <c r="J979" i="5"/>
  <c r="K979" i="5"/>
  <c r="G980" i="5"/>
  <c r="H980" i="5" s="1"/>
  <c r="I980" i="5"/>
  <c r="J980" i="5"/>
  <c r="K980" i="5"/>
  <c r="G981" i="5"/>
  <c r="H981" i="5" s="1"/>
  <c r="I981" i="5"/>
  <c r="J981" i="5"/>
  <c r="K981" i="5"/>
  <c r="G982" i="5"/>
  <c r="H982" i="5" s="1"/>
  <c r="I982" i="5"/>
  <c r="J982" i="5"/>
  <c r="K982" i="5"/>
  <c r="G983" i="5"/>
  <c r="H983" i="5"/>
  <c r="I983" i="5"/>
  <c r="J983" i="5"/>
  <c r="K983" i="5"/>
  <c r="G984" i="5"/>
  <c r="H984" i="5"/>
  <c r="I984" i="5"/>
  <c r="J984" i="5"/>
  <c r="K984" i="5"/>
  <c r="G985" i="5"/>
  <c r="H985" i="5"/>
  <c r="I985" i="5"/>
  <c r="J985" i="5"/>
  <c r="K985" i="5"/>
  <c r="K970" i="5"/>
  <c r="K971" i="5"/>
  <c r="K972" i="5"/>
  <c r="K973" i="5"/>
  <c r="I970" i="5"/>
  <c r="J970" i="5" s="1"/>
  <c r="I971" i="5"/>
  <c r="J971" i="5" s="1"/>
  <c r="I972" i="5"/>
  <c r="J972" i="5" s="1"/>
  <c r="I973" i="5"/>
  <c r="J973" i="5" s="1"/>
  <c r="G971" i="5"/>
  <c r="H971" i="5" s="1"/>
  <c r="G972" i="5"/>
  <c r="H972" i="5" s="1"/>
  <c r="G973" i="5"/>
  <c r="H973" i="5" s="1"/>
  <c r="G970" i="5"/>
  <c r="H970" i="5" s="1"/>
  <c r="K968" i="5"/>
  <c r="K969" i="5"/>
  <c r="I968" i="5"/>
  <c r="J968" i="5" s="1"/>
  <c r="I969" i="5"/>
  <c r="J969" i="5" s="1"/>
  <c r="G968" i="5"/>
  <c r="H968" i="5" s="1"/>
  <c r="G969" i="5"/>
  <c r="H969" i="5" s="1"/>
  <c r="G962" i="5"/>
  <c r="H962" i="5" s="1"/>
  <c r="I962" i="5"/>
  <c r="J962" i="5"/>
  <c r="K962" i="5"/>
  <c r="G963" i="5"/>
  <c r="H963" i="5" s="1"/>
  <c r="I963" i="5"/>
  <c r="J963" i="5"/>
  <c r="K963" i="5"/>
  <c r="G964" i="5"/>
  <c r="H964" i="5" s="1"/>
  <c r="I964" i="5"/>
  <c r="J964" i="5"/>
  <c r="K964" i="5"/>
  <c r="G965" i="5"/>
  <c r="H965" i="5"/>
  <c r="I965" i="5"/>
  <c r="J965" i="5"/>
  <c r="K965" i="5"/>
  <c r="G966" i="5"/>
  <c r="H966" i="5"/>
  <c r="I966" i="5"/>
  <c r="J966" i="5"/>
  <c r="K966" i="5"/>
  <c r="G967" i="5"/>
  <c r="H967" i="5"/>
  <c r="I967" i="5"/>
  <c r="J967" i="5"/>
  <c r="K967" i="5"/>
  <c r="G952" i="5"/>
  <c r="H952" i="5" s="1"/>
  <c r="I952" i="5"/>
  <c r="J952" i="5"/>
  <c r="K952" i="5"/>
  <c r="G953" i="5"/>
  <c r="H953" i="5"/>
  <c r="I953" i="5"/>
  <c r="J953" i="5"/>
  <c r="K953" i="5"/>
  <c r="G954" i="5"/>
  <c r="H954" i="5"/>
  <c r="I954" i="5"/>
  <c r="J954" i="5"/>
  <c r="K954" i="5"/>
  <c r="G955" i="5"/>
  <c r="H955" i="5" s="1"/>
  <c r="I955" i="5"/>
  <c r="J955" i="5"/>
  <c r="K955" i="5"/>
  <c r="G956" i="5"/>
  <c r="H956" i="5" s="1"/>
  <c r="I956" i="5"/>
  <c r="J956" i="5"/>
  <c r="K956" i="5"/>
  <c r="G957" i="5"/>
  <c r="H957" i="5"/>
  <c r="I957" i="5"/>
  <c r="J957" i="5"/>
  <c r="K957" i="5"/>
  <c r="G958" i="5"/>
  <c r="H958" i="5"/>
  <c r="I958" i="5"/>
  <c r="J958" i="5"/>
  <c r="K958" i="5"/>
  <c r="G959" i="5"/>
  <c r="H959" i="5" s="1"/>
  <c r="I959" i="5"/>
  <c r="J959" i="5"/>
  <c r="K959" i="5"/>
  <c r="G960" i="5"/>
  <c r="H960" i="5" s="1"/>
  <c r="I960" i="5"/>
  <c r="J960" i="5"/>
  <c r="K960" i="5"/>
  <c r="G961" i="5"/>
  <c r="H961" i="5"/>
  <c r="I961" i="5"/>
  <c r="J961" i="5"/>
  <c r="K961" i="5"/>
  <c r="G947" i="5"/>
  <c r="H947" i="5" s="1"/>
  <c r="I947" i="5"/>
  <c r="J947" i="5"/>
  <c r="K947" i="5"/>
  <c r="G948" i="5"/>
  <c r="H948" i="5" s="1"/>
  <c r="I948" i="5"/>
  <c r="J948" i="5"/>
  <c r="K948" i="5"/>
  <c r="G949" i="5"/>
  <c r="H949" i="5" s="1"/>
  <c r="I949" i="5"/>
  <c r="J949" i="5"/>
  <c r="K949" i="5"/>
  <c r="G950" i="5"/>
  <c r="H950" i="5"/>
  <c r="I950" i="5"/>
  <c r="J950" i="5"/>
  <c r="K950" i="5"/>
  <c r="G951" i="5"/>
  <c r="H951" i="5" s="1"/>
  <c r="I951" i="5"/>
  <c r="J951" i="5"/>
  <c r="K951" i="5"/>
  <c r="K907" i="5"/>
  <c r="K906" i="5"/>
  <c r="G937" i="5"/>
  <c r="H937" i="5" s="1"/>
  <c r="G936" i="5"/>
  <c r="H936" i="5" s="1"/>
  <c r="G934" i="5"/>
  <c r="H934" i="5" s="1"/>
  <c r="I906" i="5"/>
  <c r="J906" i="5" s="1"/>
  <c r="I907" i="5"/>
  <c r="J907" i="5" s="1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I931" i="5"/>
  <c r="J931" i="5" s="1"/>
  <c r="I932" i="5"/>
  <c r="J932" i="5" s="1"/>
  <c r="I933" i="5"/>
  <c r="J933" i="5" s="1"/>
  <c r="I934" i="5"/>
  <c r="J934" i="5" s="1"/>
  <c r="I935" i="5"/>
  <c r="J935" i="5" s="1"/>
  <c r="I936" i="5"/>
  <c r="J936" i="5" s="1"/>
  <c r="I937" i="5"/>
  <c r="J937" i="5" s="1"/>
  <c r="I938" i="5"/>
  <c r="J938" i="5" s="1"/>
  <c r="I939" i="5"/>
  <c r="J939" i="5" s="1"/>
  <c r="I940" i="5"/>
  <c r="J940" i="5" s="1"/>
  <c r="I941" i="5"/>
  <c r="J941" i="5" s="1"/>
  <c r="I942" i="5"/>
  <c r="J942" i="5" s="1"/>
  <c r="I943" i="5"/>
  <c r="J943" i="5" s="1"/>
  <c r="I944" i="5"/>
  <c r="J944" i="5" s="1"/>
  <c r="I945" i="5"/>
  <c r="J945" i="5" s="1"/>
  <c r="I946" i="5"/>
  <c r="J946" i="5" s="1"/>
  <c r="G931" i="5"/>
  <c r="H931" i="5" s="1"/>
  <c r="G932" i="5"/>
  <c r="H932" i="5" s="1"/>
  <c r="G933" i="5"/>
  <c r="H933" i="5" s="1"/>
  <c r="G935" i="5"/>
  <c r="H935" i="5" s="1"/>
  <c r="G938" i="5"/>
  <c r="H938" i="5" s="1"/>
  <c r="G939" i="5"/>
  <c r="H939" i="5" s="1"/>
  <c r="G940" i="5"/>
  <c r="H940" i="5" s="1"/>
  <c r="G941" i="5"/>
  <c r="H941" i="5" s="1"/>
  <c r="G942" i="5"/>
  <c r="H942" i="5" s="1"/>
  <c r="G943" i="5"/>
  <c r="H943" i="5" s="1"/>
  <c r="G944" i="5"/>
  <c r="H944" i="5" s="1"/>
  <c r="G945" i="5"/>
  <c r="H945" i="5" s="1"/>
  <c r="G946" i="5"/>
  <c r="H946" i="5" s="1"/>
  <c r="G906" i="5"/>
  <c r="H906" i="5" s="1"/>
  <c r="G907" i="5"/>
  <c r="H907" i="5" s="1"/>
  <c r="I892" i="5"/>
  <c r="G893" i="5"/>
  <c r="H893" i="5" s="1"/>
  <c r="I891" i="5"/>
  <c r="J891" i="5" s="1"/>
  <c r="J892" i="5"/>
  <c r="G891" i="5"/>
  <c r="H891" i="5" s="1"/>
  <c r="G892" i="5"/>
  <c r="H892" i="5" s="1"/>
  <c r="K930" i="5"/>
  <c r="I930" i="5"/>
  <c r="J930" i="5" s="1"/>
  <c r="G930" i="5"/>
  <c r="H930" i="5" s="1"/>
  <c r="K929" i="5"/>
  <c r="I929" i="5"/>
  <c r="J929" i="5" s="1"/>
  <c r="G929" i="5"/>
  <c r="H929" i="5" s="1"/>
  <c r="G925" i="5"/>
  <c r="I2" i="5"/>
  <c r="J2" i="5" s="1"/>
  <c r="K928" i="5"/>
  <c r="I928" i="5"/>
  <c r="J928" i="5" s="1"/>
  <c r="G928" i="5"/>
  <c r="H928" i="5" s="1"/>
  <c r="G916" i="5"/>
  <c r="H916" i="5" s="1"/>
  <c r="I916" i="5"/>
  <c r="J916" i="5"/>
  <c r="K916" i="5"/>
  <c r="G917" i="5"/>
  <c r="H917" i="5"/>
  <c r="I917" i="5"/>
  <c r="J917" i="5"/>
  <c r="K917" i="5"/>
  <c r="G918" i="5"/>
  <c r="H918" i="5" s="1"/>
  <c r="I918" i="5"/>
  <c r="J918" i="5"/>
  <c r="K918" i="5"/>
  <c r="G919" i="5"/>
  <c r="H919" i="5"/>
  <c r="I919" i="5"/>
  <c r="J919" i="5"/>
  <c r="K919" i="5"/>
  <c r="G920" i="5"/>
  <c r="H920" i="5"/>
  <c r="I920" i="5"/>
  <c r="J920" i="5"/>
  <c r="K920" i="5"/>
  <c r="G921" i="5"/>
  <c r="H921" i="5" s="1"/>
  <c r="I921" i="5"/>
  <c r="J921" i="5"/>
  <c r="K921" i="5"/>
  <c r="G922" i="5"/>
  <c r="H922" i="5" s="1"/>
  <c r="I922" i="5"/>
  <c r="J922" i="5"/>
  <c r="K922" i="5"/>
  <c r="G923" i="5"/>
  <c r="H923" i="5" s="1"/>
  <c r="I923" i="5"/>
  <c r="J923" i="5"/>
  <c r="K923" i="5"/>
  <c r="G924" i="5"/>
  <c r="H924" i="5"/>
  <c r="I924" i="5"/>
  <c r="J924" i="5"/>
  <c r="K924" i="5"/>
  <c r="H925" i="5"/>
  <c r="I925" i="5"/>
  <c r="J925" i="5"/>
  <c r="K925" i="5"/>
  <c r="G926" i="5"/>
  <c r="H926" i="5" s="1"/>
  <c r="I926" i="5"/>
  <c r="J926" i="5"/>
  <c r="K926" i="5"/>
  <c r="G927" i="5"/>
  <c r="H927" i="5" s="1"/>
  <c r="I927" i="5"/>
  <c r="J927" i="5"/>
  <c r="K927" i="5"/>
  <c r="G908" i="5"/>
  <c r="H908" i="5" s="1"/>
  <c r="I908" i="5"/>
  <c r="J908" i="5"/>
  <c r="K908" i="5"/>
  <c r="G909" i="5"/>
  <c r="H909" i="5"/>
  <c r="I909" i="5"/>
  <c r="J909" i="5"/>
  <c r="K909" i="5"/>
  <c r="G910" i="5"/>
  <c r="H910" i="5" s="1"/>
  <c r="I910" i="5"/>
  <c r="J910" i="5"/>
  <c r="K910" i="5"/>
  <c r="G911" i="5"/>
  <c r="H911" i="5" s="1"/>
  <c r="I911" i="5"/>
  <c r="J911" i="5"/>
  <c r="K911" i="5"/>
  <c r="G912" i="5"/>
  <c r="H912" i="5" s="1"/>
  <c r="I912" i="5"/>
  <c r="J912" i="5"/>
  <c r="K912" i="5"/>
  <c r="G913" i="5"/>
  <c r="H913" i="5"/>
  <c r="I913" i="5"/>
  <c r="J913" i="5"/>
  <c r="K913" i="5"/>
  <c r="G914" i="5"/>
  <c r="H914" i="5" s="1"/>
  <c r="I914" i="5"/>
  <c r="J914" i="5"/>
  <c r="K914" i="5"/>
  <c r="G915" i="5"/>
  <c r="H915" i="5" s="1"/>
  <c r="I915" i="5"/>
  <c r="J915" i="5"/>
  <c r="K915" i="5"/>
  <c r="G900" i="5"/>
  <c r="H900" i="5" s="1"/>
  <c r="I900" i="5"/>
  <c r="J900" i="5"/>
  <c r="K900" i="5"/>
  <c r="G901" i="5"/>
  <c r="H901" i="5"/>
  <c r="I901" i="5"/>
  <c r="J901" i="5"/>
  <c r="K901" i="5"/>
  <c r="G902" i="5"/>
  <c r="H902" i="5" s="1"/>
  <c r="I902" i="5"/>
  <c r="J902" i="5"/>
  <c r="K902" i="5"/>
  <c r="G903" i="5"/>
  <c r="H903" i="5" s="1"/>
  <c r="I903" i="5"/>
  <c r="J903" i="5"/>
  <c r="K903" i="5"/>
  <c r="G904" i="5"/>
  <c r="H904" i="5" s="1"/>
  <c r="I904" i="5"/>
  <c r="J904" i="5"/>
  <c r="K904" i="5"/>
  <c r="G905" i="5"/>
  <c r="H905" i="5"/>
  <c r="I905" i="5"/>
  <c r="J905" i="5"/>
  <c r="K905" i="5"/>
  <c r="G880" i="5"/>
  <c r="H880" i="5"/>
  <c r="I880" i="5"/>
  <c r="J880" i="5"/>
  <c r="K880" i="5"/>
  <c r="G881" i="5"/>
  <c r="H881" i="5" s="1"/>
  <c r="I881" i="5"/>
  <c r="J881" i="5"/>
  <c r="K881" i="5"/>
  <c r="G882" i="5"/>
  <c r="H882" i="5" s="1"/>
  <c r="I882" i="5"/>
  <c r="J882" i="5"/>
  <c r="K882" i="5"/>
  <c r="G883" i="5"/>
  <c r="H883" i="5" s="1"/>
  <c r="I883" i="5"/>
  <c r="J883" i="5"/>
  <c r="K883" i="5"/>
  <c r="G884" i="5"/>
  <c r="H884" i="5"/>
  <c r="I884" i="5"/>
  <c r="J884" i="5"/>
  <c r="K884" i="5"/>
  <c r="G885" i="5"/>
  <c r="H885" i="5" s="1"/>
  <c r="I885" i="5"/>
  <c r="J885" i="5"/>
  <c r="K885" i="5"/>
  <c r="G886" i="5"/>
  <c r="H886" i="5" s="1"/>
  <c r="I886" i="5"/>
  <c r="J886" i="5"/>
  <c r="K886" i="5"/>
  <c r="G887" i="5"/>
  <c r="H887" i="5"/>
  <c r="I887" i="5"/>
  <c r="J887" i="5"/>
  <c r="K887" i="5"/>
  <c r="G888" i="5"/>
  <c r="H888" i="5" s="1"/>
  <c r="I888" i="5"/>
  <c r="J888" i="5"/>
  <c r="K888" i="5"/>
  <c r="G889" i="5"/>
  <c r="H889" i="5"/>
  <c r="I889" i="5"/>
  <c r="J889" i="5"/>
  <c r="K889" i="5"/>
  <c r="G890" i="5"/>
  <c r="H890" i="5" s="1"/>
  <c r="I890" i="5"/>
  <c r="J890" i="5"/>
  <c r="K890" i="5"/>
  <c r="G894" i="5"/>
  <c r="H894" i="5"/>
  <c r="I894" i="5"/>
  <c r="J894" i="5"/>
  <c r="K894" i="5"/>
  <c r="G895" i="5"/>
  <c r="H895" i="5" s="1"/>
  <c r="I895" i="5"/>
  <c r="J895" i="5"/>
  <c r="K895" i="5"/>
  <c r="G896" i="5"/>
  <c r="H896" i="5" s="1"/>
  <c r="I896" i="5"/>
  <c r="J896" i="5"/>
  <c r="K896" i="5"/>
  <c r="G897" i="5"/>
  <c r="H897" i="5" s="1"/>
  <c r="I897" i="5"/>
  <c r="J897" i="5"/>
  <c r="K897" i="5"/>
  <c r="G898" i="5"/>
  <c r="H898" i="5"/>
  <c r="I898" i="5"/>
  <c r="J898" i="5"/>
  <c r="K898" i="5"/>
  <c r="G899" i="5"/>
  <c r="H899" i="5"/>
  <c r="I899" i="5"/>
  <c r="J899" i="5"/>
  <c r="K899" i="5"/>
  <c r="G871" i="5"/>
  <c r="H871" i="5" s="1"/>
  <c r="I871" i="5"/>
  <c r="J871" i="5"/>
  <c r="K871" i="5"/>
  <c r="G872" i="5"/>
  <c r="H872" i="5" s="1"/>
  <c r="I872" i="5"/>
  <c r="J872" i="5"/>
  <c r="K872" i="5"/>
  <c r="G873" i="5"/>
  <c r="H873" i="5" s="1"/>
  <c r="I873" i="5"/>
  <c r="J873" i="5"/>
  <c r="K873" i="5"/>
  <c r="G874" i="5"/>
  <c r="H874" i="5" s="1"/>
  <c r="I874" i="5"/>
  <c r="J874" i="5"/>
  <c r="K874" i="5"/>
  <c r="G875" i="5"/>
  <c r="H875" i="5" s="1"/>
  <c r="I875" i="5"/>
  <c r="J875" i="5"/>
  <c r="K875" i="5"/>
  <c r="G876" i="5"/>
  <c r="H876" i="5" s="1"/>
  <c r="I876" i="5"/>
  <c r="J876" i="5"/>
  <c r="K876" i="5"/>
  <c r="G877" i="5"/>
  <c r="H877" i="5"/>
  <c r="I877" i="5"/>
  <c r="J877" i="5"/>
  <c r="K877" i="5"/>
  <c r="G878" i="5"/>
  <c r="H878" i="5" s="1"/>
  <c r="I878" i="5"/>
  <c r="J878" i="5"/>
  <c r="K878" i="5"/>
  <c r="G879" i="5"/>
  <c r="H879" i="5"/>
  <c r="I879" i="5"/>
  <c r="J879" i="5"/>
  <c r="K879" i="5"/>
  <c r="G824" i="5"/>
  <c r="H824" i="5" s="1"/>
  <c r="I824" i="5"/>
  <c r="J824" i="5"/>
  <c r="K824" i="5"/>
  <c r="G825" i="5"/>
  <c r="H825" i="5"/>
  <c r="I825" i="5"/>
  <c r="J825" i="5"/>
  <c r="K825" i="5"/>
  <c r="G826" i="5"/>
  <c r="H826" i="5"/>
  <c r="I826" i="5"/>
  <c r="J826" i="5"/>
  <c r="K826" i="5"/>
  <c r="G827" i="5"/>
  <c r="H827" i="5" s="1"/>
  <c r="I827" i="5"/>
  <c r="J827" i="5"/>
  <c r="K827" i="5"/>
  <c r="G828" i="5"/>
  <c r="H828" i="5" s="1"/>
  <c r="I828" i="5"/>
  <c r="J828" i="5"/>
  <c r="K828" i="5"/>
  <c r="G829" i="5"/>
  <c r="H829" i="5" s="1"/>
  <c r="I829" i="5"/>
  <c r="J829" i="5"/>
  <c r="K829" i="5"/>
  <c r="G830" i="5"/>
  <c r="H830" i="5"/>
  <c r="I830" i="5"/>
  <c r="J830" i="5"/>
  <c r="K830" i="5"/>
  <c r="G831" i="5"/>
  <c r="H831" i="5"/>
  <c r="I831" i="5"/>
  <c r="J831" i="5"/>
  <c r="K831" i="5"/>
  <c r="G832" i="5"/>
  <c r="H832" i="5" s="1"/>
  <c r="I832" i="5"/>
  <c r="J832" i="5"/>
  <c r="K832" i="5"/>
  <c r="G848" i="5"/>
  <c r="H848" i="5"/>
  <c r="I848" i="5"/>
  <c r="J848" i="5"/>
  <c r="K848" i="5"/>
  <c r="G849" i="5"/>
  <c r="H849" i="5" s="1"/>
  <c r="I849" i="5"/>
  <c r="J849" i="5"/>
  <c r="K849" i="5"/>
  <c r="G850" i="5"/>
  <c r="H850" i="5" s="1"/>
  <c r="I850" i="5"/>
  <c r="J850" i="5"/>
  <c r="K850" i="5"/>
  <c r="G851" i="5"/>
  <c r="H851" i="5" s="1"/>
  <c r="I851" i="5"/>
  <c r="J851" i="5"/>
  <c r="K851" i="5"/>
  <c r="G852" i="5"/>
  <c r="H852" i="5"/>
  <c r="I852" i="5"/>
  <c r="J852" i="5"/>
  <c r="K852" i="5"/>
  <c r="G853" i="5"/>
  <c r="H853" i="5"/>
  <c r="I853" i="5"/>
  <c r="J853" i="5"/>
  <c r="K853" i="5"/>
  <c r="G854" i="5"/>
  <c r="H854" i="5" s="1"/>
  <c r="I854" i="5"/>
  <c r="J854" i="5"/>
  <c r="K854" i="5"/>
  <c r="G855" i="5"/>
  <c r="H855" i="5" s="1"/>
  <c r="I855" i="5"/>
  <c r="J855" i="5"/>
  <c r="K855" i="5"/>
  <c r="G863" i="5"/>
  <c r="H863" i="5"/>
  <c r="I863" i="5"/>
  <c r="J863" i="5"/>
  <c r="K863" i="5"/>
  <c r="G864" i="5"/>
  <c r="H864" i="5"/>
  <c r="I864" i="5"/>
  <c r="J864" i="5"/>
  <c r="K864" i="5"/>
  <c r="G865" i="5"/>
  <c r="H865" i="5" s="1"/>
  <c r="I865" i="5"/>
  <c r="J865" i="5"/>
  <c r="K865" i="5"/>
  <c r="G866" i="5"/>
  <c r="H866" i="5" s="1"/>
  <c r="I866" i="5"/>
  <c r="J866" i="5"/>
  <c r="K866" i="5"/>
  <c r="G867" i="5"/>
  <c r="H867" i="5" s="1"/>
  <c r="I867" i="5"/>
  <c r="J867" i="5"/>
  <c r="K867" i="5"/>
  <c r="G868" i="5"/>
  <c r="H868" i="5"/>
  <c r="I868" i="5"/>
  <c r="J868" i="5"/>
  <c r="K868" i="5"/>
  <c r="G869" i="5"/>
  <c r="H869" i="5"/>
  <c r="I869" i="5"/>
  <c r="J869" i="5"/>
  <c r="K869" i="5"/>
  <c r="G870" i="5"/>
  <c r="H870" i="5" s="1"/>
  <c r="I870" i="5"/>
  <c r="J870" i="5"/>
  <c r="K870" i="5"/>
  <c r="G856" i="5"/>
  <c r="H856" i="5"/>
  <c r="I856" i="5"/>
  <c r="J856" i="5"/>
  <c r="K856" i="5"/>
  <c r="G857" i="5"/>
  <c r="H857" i="5" s="1"/>
  <c r="I857" i="5"/>
  <c r="J857" i="5"/>
  <c r="K857" i="5"/>
  <c r="G858" i="5"/>
  <c r="H858" i="5" s="1"/>
  <c r="I858" i="5"/>
  <c r="J858" i="5"/>
  <c r="K858" i="5"/>
  <c r="G859" i="5"/>
  <c r="H859" i="5" s="1"/>
  <c r="I859" i="5"/>
  <c r="J859" i="5"/>
  <c r="K859" i="5"/>
  <c r="G860" i="5"/>
  <c r="H860" i="5"/>
  <c r="I860" i="5"/>
  <c r="J860" i="5"/>
  <c r="K860" i="5"/>
  <c r="G861" i="5"/>
  <c r="H861" i="5"/>
  <c r="I861" i="5"/>
  <c r="J861" i="5"/>
  <c r="K861" i="5"/>
  <c r="G862" i="5"/>
  <c r="H862" i="5" s="1"/>
  <c r="I862" i="5"/>
  <c r="J862" i="5"/>
  <c r="K862" i="5"/>
  <c r="G833" i="5"/>
  <c r="H833" i="5" s="1"/>
  <c r="I833" i="5"/>
  <c r="J833" i="5"/>
  <c r="K833" i="5"/>
  <c r="G834" i="5"/>
  <c r="H834" i="5" s="1"/>
  <c r="I834" i="5"/>
  <c r="J834" i="5"/>
  <c r="K834" i="5"/>
  <c r="G835" i="5"/>
  <c r="H835" i="5" s="1"/>
  <c r="I835" i="5"/>
  <c r="J835" i="5"/>
  <c r="K835" i="5"/>
  <c r="G836" i="5"/>
  <c r="H836" i="5" s="1"/>
  <c r="I836" i="5"/>
  <c r="J836" i="5"/>
  <c r="K836" i="5"/>
  <c r="G837" i="5"/>
  <c r="H837" i="5" s="1"/>
  <c r="I837" i="5"/>
  <c r="J837" i="5"/>
  <c r="K837" i="5"/>
  <c r="G838" i="5"/>
  <c r="H838" i="5" s="1"/>
  <c r="I838" i="5"/>
  <c r="J838" i="5"/>
  <c r="K838" i="5"/>
  <c r="G839" i="5"/>
  <c r="H839" i="5"/>
  <c r="I839" i="5"/>
  <c r="J839" i="5"/>
  <c r="K839" i="5"/>
  <c r="G840" i="5"/>
  <c r="H840" i="5"/>
  <c r="I840" i="5"/>
  <c r="J840" i="5"/>
  <c r="K840" i="5"/>
  <c r="G841" i="5"/>
  <c r="H841" i="5" s="1"/>
  <c r="I841" i="5"/>
  <c r="J841" i="5"/>
  <c r="K841" i="5"/>
  <c r="G842" i="5"/>
  <c r="H842" i="5"/>
  <c r="I842" i="5"/>
  <c r="J842" i="5"/>
  <c r="K842" i="5"/>
  <c r="G843" i="5"/>
  <c r="H843" i="5" s="1"/>
  <c r="I843" i="5"/>
  <c r="J843" i="5"/>
  <c r="K843" i="5"/>
  <c r="G844" i="5"/>
  <c r="H844" i="5" s="1"/>
  <c r="I844" i="5"/>
  <c r="J844" i="5"/>
  <c r="K844" i="5"/>
  <c r="G845" i="5"/>
  <c r="H845" i="5" s="1"/>
  <c r="I845" i="5"/>
  <c r="J845" i="5"/>
  <c r="K845" i="5"/>
  <c r="G846" i="5"/>
  <c r="H846" i="5"/>
  <c r="I846" i="5"/>
  <c r="J846" i="5"/>
  <c r="K846" i="5"/>
  <c r="G847" i="5"/>
  <c r="H847" i="5"/>
  <c r="I847" i="5"/>
  <c r="J847" i="5"/>
  <c r="K847" i="5"/>
  <c r="G812" i="5"/>
  <c r="H812" i="5" s="1"/>
  <c r="I812" i="5"/>
  <c r="J812" i="5"/>
  <c r="K812" i="5"/>
  <c r="G813" i="5"/>
  <c r="H813" i="5" s="1"/>
  <c r="I813" i="5"/>
  <c r="J813" i="5"/>
  <c r="K813" i="5"/>
  <c r="G814" i="5"/>
  <c r="H814" i="5" s="1"/>
  <c r="I814" i="5"/>
  <c r="J814" i="5"/>
  <c r="K814" i="5"/>
  <c r="G815" i="5"/>
  <c r="H815" i="5"/>
  <c r="I815" i="5"/>
  <c r="J815" i="5"/>
  <c r="K815" i="5"/>
  <c r="G816" i="5"/>
  <c r="H816" i="5" s="1"/>
  <c r="I816" i="5"/>
  <c r="J816" i="5"/>
  <c r="K816" i="5"/>
  <c r="G817" i="5"/>
  <c r="H817" i="5" s="1"/>
  <c r="I817" i="5"/>
  <c r="J817" i="5"/>
  <c r="K817" i="5"/>
  <c r="G818" i="5"/>
  <c r="H818" i="5" s="1"/>
  <c r="I818" i="5"/>
  <c r="J818" i="5"/>
  <c r="K818" i="5"/>
  <c r="G819" i="5"/>
  <c r="H819" i="5"/>
  <c r="I819" i="5"/>
  <c r="J819" i="5"/>
  <c r="K819" i="5"/>
  <c r="G820" i="5"/>
  <c r="H820" i="5" s="1"/>
  <c r="I820" i="5"/>
  <c r="J820" i="5"/>
  <c r="K820" i="5"/>
  <c r="G821" i="5"/>
  <c r="H821" i="5" s="1"/>
  <c r="I821" i="5"/>
  <c r="J821" i="5"/>
  <c r="K821" i="5"/>
  <c r="G822" i="5"/>
  <c r="H822" i="5" s="1"/>
  <c r="I822" i="5"/>
  <c r="J822" i="5"/>
  <c r="K822" i="5"/>
  <c r="G823" i="5"/>
  <c r="H823" i="5" s="1"/>
  <c r="I823" i="5"/>
  <c r="J823" i="5"/>
  <c r="K823" i="5"/>
  <c r="G799" i="5"/>
  <c r="H799" i="5" s="1"/>
  <c r="I799" i="5"/>
  <c r="J799" i="5"/>
  <c r="K799" i="5"/>
  <c r="G800" i="5"/>
  <c r="H800" i="5" s="1"/>
  <c r="I800" i="5"/>
  <c r="J800" i="5"/>
  <c r="K800" i="5"/>
  <c r="G801" i="5"/>
  <c r="H801" i="5"/>
  <c r="I801" i="5"/>
  <c r="J801" i="5"/>
  <c r="K801" i="5"/>
  <c r="G802" i="5"/>
  <c r="H802" i="5" s="1"/>
  <c r="I802" i="5"/>
  <c r="J802" i="5"/>
  <c r="K802" i="5"/>
  <c r="G803" i="5"/>
  <c r="H803" i="5"/>
  <c r="I803" i="5"/>
  <c r="J803" i="5"/>
  <c r="K803" i="5"/>
  <c r="G804" i="5"/>
  <c r="H804" i="5" s="1"/>
  <c r="I804" i="5"/>
  <c r="J804" i="5"/>
  <c r="K804" i="5"/>
  <c r="G805" i="5"/>
  <c r="H805" i="5" s="1"/>
  <c r="I805" i="5"/>
  <c r="J805" i="5"/>
  <c r="K805" i="5"/>
  <c r="G806" i="5"/>
  <c r="H806" i="5"/>
  <c r="I806" i="5"/>
  <c r="J806" i="5"/>
  <c r="K806" i="5"/>
  <c r="G807" i="5"/>
  <c r="H807" i="5" s="1"/>
  <c r="I807" i="5"/>
  <c r="J807" i="5"/>
  <c r="K807" i="5"/>
  <c r="G808" i="5"/>
  <c r="H808" i="5" s="1"/>
  <c r="I808" i="5"/>
  <c r="J808" i="5"/>
  <c r="K808" i="5"/>
  <c r="G809" i="5"/>
  <c r="H809" i="5" s="1"/>
  <c r="I809" i="5"/>
  <c r="J809" i="5"/>
  <c r="K809" i="5"/>
  <c r="G810" i="5"/>
  <c r="H810" i="5"/>
  <c r="I810" i="5"/>
  <c r="J810" i="5"/>
  <c r="K810" i="5"/>
  <c r="G811" i="5"/>
  <c r="H811" i="5" s="1"/>
  <c r="I811" i="5"/>
  <c r="J811" i="5"/>
  <c r="K811" i="5"/>
  <c r="G794" i="5"/>
  <c r="H794" i="5" s="1"/>
  <c r="I794" i="5"/>
  <c r="J794" i="5"/>
  <c r="K794" i="5"/>
  <c r="G795" i="5"/>
  <c r="H795" i="5" s="1"/>
  <c r="I795" i="5"/>
  <c r="J795" i="5"/>
  <c r="K795" i="5"/>
  <c r="G796" i="5"/>
  <c r="H796" i="5"/>
  <c r="I796" i="5"/>
  <c r="J796" i="5"/>
  <c r="K796" i="5"/>
  <c r="G797" i="5"/>
  <c r="H797" i="5" s="1"/>
  <c r="I797" i="5"/>
  <c r="J797" i="5"/>
  <c r="K797" i="5"/>
  <c r="G798" i="5"/>
  <c r="H798" i="5" s="1"/>
  <c r="I798" i="5"/>
  <c r="J798" i="5"/>
  <c r="K798" i="5"/>
  <c r="G787" i="5"/>
  <c r="H787" i="5"/>
  <c r="I787" i="5"/>
  <c r="J787" i="5"/>
  <c r="K787" i="5"/>
  <c r="G788" i="5"/>
  <c r="H788" i="5" s="1"/>
  <c r="I788" i="5"/>
  <c r="J788" i="5"/>
  <c r="K788" i="5"/>
  <c r="G789" i="5"/>
  <c r="H789" i="5"/>
  <c r="I789" i="5"/>
  <c r="J789" i="5"/>
  <c r="K789" i="5"/>
  <c r="G790" i="5"/>
  <c r="H790" i="5" s="1"/>
  <c r="I790" i="5"/>
  <c r="J790" i="5"/>
  <c r="K790" i="5"/>
  <c r="G791" i="5"/>
  <c r="H791" i="5" s="1"/>
  <c r="I791" i="5"/>
  <c r="J791" i="5"/>
  <c r="K791" i="5"/>
  <c r="G792" i="5"/>
  <c r="H792" i="5"/>
  <c r="I792" i="5"/>
  <c r="J792" i="5"/>
  <c r="K792" i="5"/>
  <c r="G793" i="5"/>
  <c r="H793" i="5" s="1"/>
  <c r="I793" i="5"/>
  <c r="J793" i="5"/>
  <c r="K793" i="5"/>
  <c r="G782" i="5"/>
  <c r="H782" i="5" s="1"/>
  <c r="I782" i="5"/>
  <c r="J782" i="5"/>
  <c r="K782" i="5"/>
  <c r="G783" i="5"/>
  <c r="H783" i="5" s="1"/>
  <c r="I783" i="5"/>
  <c r="J783" i="5"/>
  <c r="K783" i="5"/>
  <c r="G784" i="5"/>
  <c r="H784" i="5"/>
  <c r="I784" i="5"/>
  <c r="J784" i="5"/>
  <c r="K784" i="5"/>
  <c r="G785" i="5"/>
  <c r="H785" i="5" s="1"/>
  <c r="I785" i="5"/>
  <c r="J785" i="5"/>
  <c r="K785" i="5"/>
  <c r="G786" i="5"/>
  <c r="H786" i="5" s="1"/>
  <c r="I786" i="5"/>
  <c r="J786" i="5"/>
  <c r="K786" i="5"/>
  <c r="G775" i="5"/>
  <c r="H775" i="5" s="1"/>
  <c r="I775" i="5"/>
  <c r="J775" i="5"/>
  <c r="K775" i="5"/>
  <c r="G776" i="5"/>
  <c r="H776" i="5"/>
  <c r="I776" i="5"/>
  <c r="J776" i="5"/>
  <c r="K776" i="5"/>
  <c r="G777" i="5"/>
  <c r="H777" i="5" s="1"/>
  <c r="I777" i="5"/>
  <c r="J777" i="5"/>
  <c r="K777" i="5"/>
  <c r="G778" i="5"/>
  <c r="H778" i="5" s="1"/>
  <c r="I778" i="5"/>
  <c r="J778" i="5"/>
  <c r="K778" i="5"/>
  <c r="G779" i="5"/>
  <c r="H779" i="5"/>
  <c r="I779" i="5"/>
  <c r="J779" i="5"/>
  <c r="K779" i="5"/>
  <c r="G780" i="5"/>
  <c r="H780" i="5" s="1"/>
  <c r="I780" i="5"/>
  <c r="J780" i="5"/>
  <c r="K780" i="5"/>
  <c r="G781" i="5"/>
  <c r="H781" i="5"/>
  <c r="I781" i="5"/>
  <c r="J781" i="5"/>
  <c r="K781" i="5"/>
  <c r="G773" i="5"/>
  <c r="H773" i="5" s="1"/>
  <c r="I773" i="5"/>
  <c r="J773" i="5"/>
  <c r="K773" i="5"/>
  <c r="G774" i="5"/>
  <c r="H774" i="5" s="1"/>
  <c r="I774" i="5"/>
  <c r="J774" i="5"/>
  <c r="K774" i="5"/>
  <c r="G771" i="5"/>
  <c r="H771" i="5" s="1"/>
  <c r="I771" i="5"/>
  <c r="J771" i="5"/>
  <c r="K771" i="5"/>
  <c r="G772" i="5"/>
  <c r="H772" i="5" s="1"/>
  <c r="I772" i="5"/>
  <c r="J772" i="5"/>
  <c r="K772" i="5"/>
  <c r="G770" i="5"/>
  <c r="H770" i="5" s="1"/>
  <c r="I770" i="5"/>
  <c r="J770" i="5"/>
  <c r="K770" i="5"/>
  <c r="G769" i="5"/>
  <c r="H769" i="5"/>
  <c r="I769" i="5"/>
  <c r="J769" i="5"/>
  <c r="K769" i="5"/>
  <c r="G766" i="5"/>
  <c r="H766" i="5"/>
  <c r="I766" i="5"/>
  <c r="J766" i="5"/>
  <c r="K766" i="5"/>
  <c r="G767" i="5"/>
  <c r="H767" i="5" s="1"/>
  <c r="I767" i="5"/>
  <c r="J767" i="5"/>
  <c r="K767" i="5"/>
  <c r="G768" i="5"/>
  <c r="H768" i="5" s="1"/>
  <c r="I768" i="5"/>
  <c r="J768" i="5"/>
  <c r="K768" i="5"/>
  <c r="G763" i="5"/>
  <c r="H763" i="5" s="1"/>
  <c r="I763" i="5"/>
  <c r="J763" i="5"/>
  <c r="K763" i="5"/>
  <c r="G764" i="5"/>
  <c r="H764" i="5"/>
  <c r="I764" i="5"/>
  <c r="J764" i="5"/>
  <c r="K764" i="5"/>
  <c r="G765" i="5"/>
  <c r="H765" i="5" s="1"/>
  <c r="I765" i="5"/>
  <c r="J765" i="5"/>
  <c r="K765" i="5"/>
  <c r="G760" i="5"/>
  <c r="H760" i="5" s="1"/>
  <c r="I760" i="5"/>
  <c r="J760" i="5"/>
  <c r="K760" i="5"/>
  <c r="G761" i="5"/>
  <c r="H761" i="5" s="1"/>
  <c r="I761" i="5"/>
  <c r="J761" i="5"/>
  <c r="K761" i="5"/>
  <c r="G762" i="5"/>
  <c r="H762" i="5"/>
  <c r="I762" i="5"/>
  <c r="J762" i="5"/>
  <c r="K762" i="5"/>
  <c r="G754" i="5"/>
  <c r="H754" i="5"/>
  <c r="I754" i="5"/>
  <c r="J754" i="5"/>
  <c r="K754" i="5"/>
  <c r="G755" i="5"/>
  <c r="H755" i="5" s="1"/>
  <c r="I755" i="5"/>
  <c r="J755" i="5"/>
  <c r="K755" i="5"/>
  <c r="G756" i="5"/>
  <c r="H756" i="5" s="1"/>
  <c r="I756" i="5"/>
  <c r="J756" i="5"/>
  <c r="K756" i="5"/>
  <c r="G757" i="5"/>
  <c r="H757" i="5" s="1"/>
  <c r="I757" i="5"/>
  <c r="J757" i="5"/>
  <c r="K757" i="5"/>
  <c r="G758" i="5"/>
  <c r="H758" i="5" s="1"/>
  <c r="I758" i="5"/>
  <c r="J758" i="5"/>
  <c r="K758" i="5"/>
  <c r="G759" i="5"/>
  <c r="H759" i="5" s="1"/>
  <c r="I759" i="5"/>
  <c r="J759" i="5"/>
  <c r="K759" i="5"/>
  <c r="G748" i="5"/>
  <c r="H748" i="5"/>
  <c r="I748" i="5"/>
  <c r="J748" i="5"/>
  <c r="K748" i="5"/>
  <c r="G749" i="5"/>
  <c r="H749" i="5"/>
  <c r="I749" i="5"/>
  <c r="J749" i="5"/>
  <c r="K749" i="5"/>
  <c r="G750" i="5"/>
  <c r="H750" i="5" s="1"/>
  <c r="I750" i="5"/>
  <c r="J750" i="5"/>
  <c r="K750" i="5"/>
  <c r="G751" i="5"/>
  <c r="H751" i="5" s="1"/>
  <c r="I751" i="5"/>
  <c r="J751" i="5"/>
  <c r="K751" i="5"/>
  <c r="G752" i="5"/>
  <c r="H752" i="5" s="1"/>
  <c r="I752" i="5"/>
  <c r="J752" i="5"/>
  <c r="K752" i="5"/>
  <c r="G753" i="5"/>
  <c r="H753" i="5"/>
  <c r="I753" i="5"/>
  <c r="J753" i="5"/>
  <c r="K753" i="5"/>
  <c r="G737" i="5"/>
  <c r="H737" i="5" s="1"/>
  <c r="I737" i="5"/>
  <c r="J737" i="5"/>
  <c r="K737" i="5"/>
  <c r="G738" i="5"/>
  <c r="H738" i="5" s="1"/>
  <c r="I738" i="5"/>
  <c r="J738" i="5"/>
  <c r="K738" i="5"/>
  <c r="G739" i="5"/>
  <c r="H739" i="5" s="1"/>
  <c r="I739" i="5"/>
  <c r="J739" i="5"/>
  <c r="K739" i="5"/>
  <c r="G740" i="5"/>
  <c r="H740" i="5"/>
  <c r="I740" i="5"/>
  <c r="J740" i="5"/>
  <c r="K740" i="5"/>
  <c r="G741" i="5"/>
  <c r="H741" i="5"/>
  <c r="I741" i="5"/>
  <c r="J741" i="5"/>
  <c r="K741" i="5"/>
  <c r="G742" i="5"/>
  <c r="H742" i="5" s="1"/>
  <c r="I742" i="5"/>
  <c r="J742" i="5"/>
  <c r="K742" i="5"/>
  <c r="G743" i="5"/>
  <c r="H743" i="5" s="1"/>
  <c r="I743" i="5"/>
  <c r="J743" i="5"/>
  <c r="K743" i="5"/>
  <c r="G744" i="5"/>
  <c r="H744" i="5" s="1"/>
  <c r="I744" i="5"/>
  <c r="J744" i="5"/>
  <c r="K744" i="5"/>
  <c r="G745" i="5"/>
  <c r="H745" i="5"/>
  <c r="I745" i="5"/>
  <c r="J745" i="5"/>
  <c r="K745" i="5"/>
  <c r="G746" i="5"/>
  <c r="H746" i="5" s="1"/>
  <c r="I746" i="5"/>
  <c r="J746" i="5"/>
  <c r="K746" i="5"/>
  <c r="G747" i="5"/>
  <c r="H747" i="5"/>
  <c r="I747" i="5"/>
  <c r="J747" i="5"/>
  <c r="K747" i="5"/>
  <c r="G731" i="5"/>
  <c r="H731" i="5"/>
  <c r="I731" i="5"/>
  <c r="J731" i="5"/>
  <c r="K731" i="5"/>
  <c r="G732" i="5"/>
  <c r="H732" i="5" s="1"/>
  <c r="I732" i="5"/>
  <c r="J732" i="5"/>
  <c r="K732" i="5"/>
  <c r="G733" i="5"/>
  <c r="H733" i="5" s="1"/>
  <c r="I733" i="5"/>
  <c r="J733" i="5"/>
  <c r="K733" i="5"/>
  <c r="G734" i="5"/>
  <c r="H734" i="5" s="1"/>
  <c r="I734" i="5"/>
  <c r="J734" i="5"/>
  <c r="K734" i="5"/>
  <c r="G735" i="5"/>
  <c r="H735" i="5"/>
  <c r="I735" i="5"/>
  <c r="J735" i="5"/>
  <c r="K735" i="5"/>
  <c r="G736" i="5"/>
  <c r="H736" i="5" s="1"/>
  <c r="I736" i="5"/>
  <c r="J736" i="5"/>
  <c r="K736" i="5"/>
  <c r="G727" i="5"/>
  <c r="H727" i="5" s="1"/>
  <c r="I727" i="5"/>
  <c r="J727" i="5"/>
  <c r="K727" i="5"/>
  <c r="G728" i="5"/>
  <c r="H728" i="5"/>
  <c r="I728" i="5"/>
  <c r="J728" i="5"/>
  <c r="K728" i="5"/>
  <c r="G730" i="5"/>
  <c r="H730" i="5" s="1"/>
  <c r="I730" i="5"/>
  <c r="J730" i="5"/>
  <c r="K730" i="5"/>
  <c r="G723" i="5"/>
  <c r="H723" i="5"/>
  <c r="I723" i="5"/>
  <c r="J723" i="5"/>
  <c r="K723" i="5"/>
  <c r="G724" i="5"/>
  <c r="H724" i="5" s="1"/>
  <c r="I724" i="5"/>
  <c r="J724" i="5"/>
  <c r="K724" i="5"/>
  <c r="G725" i="5"/>
  <c r="H725" i="5" s="1"/>
  <c r="I725" i="5"/>
  <c r="J725" i="5"/>
  <c r="K725" i="5"/>
  <c r="G726" i="5"/>
  <c r="H726" i="5" s="1"/>
  <c r="I726" i="5"/>
  <c r="J726" i="5"/>
  <c r="K726" i="5"/>
  <c r="G729" i="5"/>
  <c r="H729" i="5" s="1"/>
  <c r="I729" i="5"/>
  <c r="J729" i="5"/>
  <c r="K729" i="5"/>
  <c r="G716" i="5"/>
  <c r="H716" i="5" s="1"/>
  <c r="I716" i="5"/>
  <c r="J716" i="5"/>
  <c r="K716" i="5"/>
  <c r="G717" i="5"/>
  <c r="H717" i="5"/>
  <c r="I717" i="5"/>
  <c r="J717" i="5"/>
  <c r="K717" i="5"/>
  <c r="G718" i="5"/>
  <c r="H718" i="5"/>
  <c r="I718" i="5"/>
  <c r="J718" i="5"/>
  <c r="K718" i="5"/>
  <c r="G719" i="5"/>
  <c r="H719" i="5" s="1"/>
  <c r="I719" i="5"/>
  <c r="J719" i="5"/>
  <c r="K719" i="5"/>
  <c r="G720" i="5"/>
  <c r="H720" i="5" s="1"/>
  <c r="I720" i="5"/>
  <c r="J720" i="5"/>
  <c r="K720" i="5"/>
  <c r="G721" i="5"/>
  <c r="H721" i="5" s="1"/>
  <c r="I721" i="5"/>
  <c r="J721" i="5"/>
  <c r="K721" i="5"/>
  <c r="G722" i="5"/>
  <c r="H722" i="5" s="1"/>
  <c r="I722" i="5"/>
  <c r="J722" i="5"/>
  <c r="K722" i="5"/>
  <c r="G700" i="5"/>
  <c r="H700" i="5" s="1"/>
  <c r="I700" i="5"/>
  <c r="J700" i="5"/>
  <c r="K700" i="5"/>
  <c r="G701" i="5"/>
  <c r="H701" i="5" s="1"/>
  <c r="I701" i="5"/>
  <c r="J701" i="5"/>
  <c r="K701" i="5"/>
  <c r="G702" i="5"/>
  <c r="H702" i="5"/>
  <c r="I702" i="5"/>
  <c r="J702" i="5"/>
  <c r="K702" i="5"/>
  <c r="G703" i="5"/>
  <c r="H703" i="5" s="1"/>
  <c r="I703" i="5"/>
  <c r="J703" i="5"/>
  <c r="K703" i="5"/>
  <c r="G704" i="5"/>
  <c r="H704" i="5" s="1"/>
  <c r="I704" i="5"/>
  <c r="J704" i="5"/>
  <c r="K704" i="5"/>
  <c r="G709" i="5"/>
  <c r="H709" i="5" s="1"/>
  <c r="I709" i="5"/>
  <c r="J709" i="5"/>
  <c r="K709" i="5"/>
  <c r="G710" i="5"/>
  <c r="H710" i="5" s="1"/>
  <c r="I710" i="5"/>
  <c r="J710" i="5"/>
  <c r="K710" i="5"/>
  <c r="G711" i="5"/>
  <c r="H711" i="5" s="1"/>
  <c r="I711" i="5"/>
  <c r="J711" i="5"/>
  <c r="K711" i="5"/>
  <c r="G712" i="5"/>
  <c r="H712" i="5" s="1"/>
  <c r="I712" i="5"/>
  <c r="J712" i="5"/>
  <c r="K712" i="5"/>
  <c r="G713" i="5"/>
  <c r="H713" i="5" s="1"/>
  <c r="I713" i="5"/>
  <c r="J713" i="5"/>
  <c r="K713" i="5"/>
  <c r="G714" i="5"/>
  <c r="H714" i="5"/>
  <c r="I714" i="5"/>
  <c r="J714" i="5"/>
  <c r="K714" i="5"/>
  <c r="G715" i="5"/>
  <c r="H715" i="5"/>
  <c r="I715" i="5"/>
  <c r="J715" i="5"/>
  <c r="K715" i="5"/>
  <c r="K695" i="5"/>
  <c r="G705" i="5"/>
  <c r="H705" i="5" s="1"/>
  <c r="I705" i="5"/>
  <c r="J705" i="5"/>
  <c r="K705" i="5"/>
  <c r="G706" i="5"/>
  <c r="H706" i="5"/>
  <c r="I706" i="5"/>
  <c r="J706" i="5"/>
  <c r="K706" i="5"/>
  <c r="G707" i="5"/>
  <c r="H707" i="5" s="1"/>
  <c r="I707" i="5"/>
  <c r="J707" i="5"/>
  <c r="K707" i="5"/>
  <c r="G708" i="5"/>
  <c r="H708" i="5"/>
  <c r="I708" i="5"/>
  <c r="J708" i="5"/>
  <c r="K708" i="5"/>
  <c r="G699" i="5"/>
  <c r="H699" i="5" s="1"/>
  <c r="G694" i="5"/>
  <c r="H694" i="5"/>
  <c r="I694" i="5"/>
  <c r="J694" i="5"/>
  <c r="K694" i="5"/>
  <c r="G695" i="5"/>
  <c r="H695" i="5" s="1"/>
  <c r="I695" i="5"/>
  <c r="J695" i="5"/>
  <c r="G696" i="5"/>
  <c r="H696" i="5"/>
  <c r="I696" i="5"/>
  <c r="J696" i="5"/>
  <c r="K696" i="5"/>
  <c r="G697" i="5"/>
  <c r="H697" i="5" s="1"/>
  <c r="I697" i="5"/>
  <c r="J697" i="5"/>
  <c r="K697" i="5"/>
  <c r="G698" i="5"/>
  <c r="H698" i="5" s="1"/>
  <c r="I698" i="5"/>
  <c r="J698" i="5"/>
  <c r="K698" i="5"/>
  <c r="I699" i="5"/>
  <c r="J699" i="5"/>
  <c r="K699" i="5"/>
  <c r="G693" i="5"/>
  <c r="H693" i="5" s="1"/>
  <c r="I693" i="5"/>
  <c r="J693" i="5"/>
  <c r="K693" i="5"/>
  <c r="G691" i="5"/>
  <c r="H691" i="5" s="1"/>
  <c r="I691" i="5"/>
  <c r="J691" i="5"/>
  <c r="K691" i="5"/>
  <c r="G692" i="5"/>
  <c r="H692" i="5"/>
  <c r="I692" i="5"/>
  <c r="J692" i="5"/>
  <c r="K692" i="5"/>
  <c r="G684" i="5"/>
  <c r="H684" i="5" s="1"/>
  <c r="I684" i="5"/>
  <c r="J684" i="5"/>
  <c r="K684" i="5"/>
  <c r="G685" i="5"/>
  <c r="H685" i="5"/>
  <c r="I685" i="5"/>
  <c r="J685" i="5"/>
  <c r="K685" i="5"/>
  <c r="G686" i="5"/>
  <c r="H686" i="5"/>
  <c r="I686" i="5"/>
  <c r="J686" i="5"/>
  <c r="K686" i="5"/>
  <c r="G687" i="5"/>
  <c r="H687" i="5" s="1"/>
  <c r="I687" i="5"/>
  <c r="J687" i="5"/>
  <c r="K687" i="5"/>
  <c r="G688" i="5"/>
  <c r="H688" i="5" s="1"/>
  <c r="I688" i="5"/>
  <c r="J688" i="5"/>
  <c r="K688" i="5"/>
  <c r="G689" i="5"/>
  <c r="H689" i="5" s="1"/>
  <c r="I689" i="5"/>
  <c r="J689" i="5"/>
  <c r="K689" i="5"/>
  <c r="G690" i="5"/>
  <c r="H690" i="5"/>
  <c r="I690" i="5"/>
  <c r="J690" i="5"/>
  <c r="K690" i="5"/>
  <c r="G680" i="5"/>
  <c r="H680" i="5" s="1"/>
  <c r="I680" i="5"/>
  <c r="J680" i="5"/>
  <c r="K680" i="5"/>
  <c r="G681" i="5"/>
  <c r="H681" i="5" s="1"/>
  <c r="I681" i="5"/>
  <c r="J681" i="5"/>
  <c r="K681" i="5"/>
  <c r="G682" i="5"/>
  <c r="H682" i="5" s="1"/>
  <c r="I682" i="5"/>
  <c r="J682" i="5"/>
  <c r="K682" i="5"/>
  <c r="G683" i="5"/>
  <c r="H683" i="5"/>
  <c r="I683" i="5"/>
  <c r="J683" i="5"/>
  <c r="K683" i="5"/>
  <c r="G673" i="5"/>
  <c r="H673" i="5"/>
  <c r="I673" i="5"/>
  <c r="J673" i="5"/>
  <c r="K673" i="5"/>
  <c r="G674" i="5"/>
  <c r="H674" i="5" s="1"/>
  <c r="I674" i="5"/>
  <c r="J674" i="5"/>
  <c r="K674" i="5"/>
  <c r="G675" i="5"/>
  <c r="H675" i="5" s="1"/>
  <c r="I675" i="5"/>
  <c r="J675" i="5"/>
  <c r="K675" i="5"/>
  <c r="G676" i="5"/>
  <c r="H676" i="5" s="1"/>
  <c r="I676" i="5"/>
  <c r="J676" i="5"/>
  <c r="K676" i="5"/>
  <c r="G677" i="5"/>
  <c r="H677" i="5"/>
  <c r="I677" i="5"/>
  <c r="J677" i="5"/>
  <c r="K677" i="5"/>
  <c r="G678" i="5"/>
  <c r="H678" i="5" s="1"/>
  <c r="I678" i="5"/>
  <c r="J678" i="5"/>
  <c r="K678" i="5"/>
  <c r="G679" i="5"/>
  <c r="H679" i="5"/>
  <c r="I679" i="5"/>
  <c r="J679" i="5"/>
  <c r="K679" i="5"/>
  <c r="G669" i="5"/>
  <c r="H669" i="5"/>
  <c r="I669" i="5"/>
  <c r="J669" i="5"/>
  <c r="K669" i="5"/>
  <c r="G670" i="5"/>
  <c r="H670" i="5" s="1"/>
  <c r="I670" i="5"/>
  <c r="J670" i="5"/>
  <c r="K670" i="5"/>
  <c r="G671" i="5"/>
  <c r="H671" i="5" s="1"/>
  <c r="I671" i="5"/>
  <c r="J671" i="5"/>
  <c r="K671" i="5"/>
  <c r="G672" i="5"/>
  <c r="H672" i="5" s="1"/>
  <c r="I672" i="5"/>
  <c r="J672" i="5"/>
  <c r="K672" i="5"/>
  <c r="G661" i="5"/>
  <c r="H661" i="5"/>
  <c r="I661" i="5"/>
  <c r="J661" i="5"/>
  <c r="K661" i="5"/>
  <c r="G662" i="5"/>
  <c r="H662" i="5" s="1"/>
  <c r="I662" i="5"/>
  <c r="J662" i="5"/>
  <c r="K662" i="5"/>
  <c r="G663" i="5"/>
  <c r="H663" i="5" s="1"/>
  <c r="I663" i="5"/>
  <c r="J663" i="5"/>
  <c r="K663" i="5"/>
  <c r="G664" i="5"/>
  <c r="H664" i="5" s="1"/>
  <c r="I664" i="5"/>
  <c r="J664" i="5"/>
  <c r="K664" i="5"/>
  <c r="G665" i="5"/>
  <c r="H665" i="5"/>
  <c r="I665" i="5"/>
  <c r="J665" i="5"/>
  <c r="K665" i="5"/>
  <c r="G666" i="5"/>
  <c r="H666" i="5"/>
  <c r="I666" i="5"/>
  <c r="J666" i="5"/>
  <c r="K666" i="5"/>
  <c r="G667" i="5"/>
  <c r="H667" i="5" s="1"/>
  <c r="I667" i="5"/>
  <c r="J667" i="5"/>
  <c r="K667" i="5"/>
  <c r="G668" i="5"/>
  <c r="H668" i="5" s="1"/>
  <c r="I668" i="5"/>
  <c r="J668" i="5"/>
  <c r="K668" i="5"/>
  <c r="G654" i="5"/>
  <c r="H654" i="5" s="1"/>
  <c r="I654" i="5"/>
  <c r="J654" i="5"/>
  <c r="K654" i="5"/>
  <c r="G655" i="5"/>
  <c r="H655" i="5"/>
  <c r="I655" i="5"/>
  <c r="J655" i="5"/>
  <c r="K655" i="5"/>
  <c r="G656" i="5"/>
  <c r="H656" i="5" s="1"/>
  <c r="I656" i="5"/>
  <c r="J656" i="5"/>
  <c r="K656" i="5"/>
  <c r="G657" i="5"/>
  <c r="H657" i="5"/>
  <c r="I657" i="5"/>
  <c r="J657" i="5"/>
  <c r="K657" i="5"/>
  <c r="G658" i="5"/>
  <c r="H658" i="5"/>
  <c r="I658" i="5"/>
  <c r="J658" i="5"/>
  <c r="K658" i="5"/>
  <c r="G659" i="5"/>
  <c r="H659" i="5" s="1"/>
  <c r="I659" i="5"/>
  <c r="J659" i="5"/>
  <c r="K659" i="5"/>
  <c r="G660" i="5"/>
  <c r="H660" i="5" s="1"/>
  <c r="I660" i="5"/>
  <c r="J660" i="5"/>
  <c r="K660" i="5"/>
  <c r="G652" i="5"/>
  <c r="H652" i="5" s="1"/>
  <c r="I652" i="5"/>
  <c r="J652" i="5"/>
  <c r="K652" i="5"/>
  <c r="G653" i="5"/>
  <c r="H653" i="5"/>
  <c r="I653" i="5"/>
  <c r="J653" i="5"/>
  <c r="K653" i="5"/>
  <c r="G650" i="5"/>
  <c r="H650" i="5"/>
  <c r="I650" i="5"/>
  <c r="J650" i="5"/>
  <c r="K650" i="5"/>
  <c r="G651" i="5"/>
  <c r="H651" i="5" s="1"/>
  <c r="I651" i="5"/>
  <c r="J651" i="5"/>
  <c r="K651" i="5"/>
  <c r="G646" i="5"/>
  <c r="H646" i="5"/>
  <c r="I646" i="5"/>
  <c r="J646" i="5"/>
  <c r="K646" i="5"/>
  <c r="G647" i="5"/>
  <c r="H647" i="5" s="1"/>
  <c r="I647" i="5"/>
  <c r="J647" i="5"/>
  <c r="K647" i="5"/>
  <c r="G648" i="5"/>
  <c r="H648" i="5"/>
  <c r="I648" i="5"/>
  <c r="J648" i="5"/>
  <c r="K648" i="5"/>
  <c r="G649" i="5"/>
  <c r="H649" i="5" s="1"/>
  <c r="I649" i="5"/>
  <c r="J649" i="5"/>
  <c r="K649" i="5"/>
  <c r="G639" i="5"/>
  <c r="H639" i="5" s="1"/>
  <c r="I639" i="5"/>
  <c r="J639" i="5"/>
  <c r="K639" i="5"/>
  <c r="G640" i="5"/>
  <c r="H640" i="5"/>
  <c r="I640" i="5"/>
  <c r="J640" i="5"/>
  <c r="K640" i="5"/>
  <c r="G641" i="5"/>
  <c r="H641" i="5" s="1"/>
  <c r="I641" i="5"/>
  <c r="J641" i="5"/>
  <c r="K641" i="5"/>
  <c r="G642" i="5"/>
  <c r="H642" i="5" s="1"/>
  <c r="I642" i="5"/>
  <c r="J642" i="5"/>
  <c r="K642" i="5"/>
  <c r="G643" i="5"/>
  <c r="H643" i="5" s="1"/>
  <c r="I643" i="5"/>
  <c r="J643" i="5"/>
  <c r="K643" i="5"/>
  <c r="G644" i="5"/>
  <c r="H644" i="5"/>
  <c r="I644" i="5"/>
  <c r="J644" i="5"/>
  <c r="K644" i="5"/>
  <c r="G645" i="5"/>
  <c r="H645" i="5"/>
  <c r="I645" i="5"/>
  <c r="J645" i="5"/>
  <c r="K645" i="5"/>
  <c r="G635" i="5"/>
  <c r="H635" i="5" s="1"/>
  <c r="I635" i="5"/>
  <c r="J635" i="5"/>
  <c r="K635" i="5"/>
  <c r="G636" i="5"/>
  <c r="H636" i="5" s="1"/>
  <c r="I636" i="5"/>
  <c r="J636" i="5"/>
  <c r="K636" i="5"/>
  <c r="G637" i="5"/>
  <c r="H637" i="5" s="1"/>
  <c r="I637" i="5"/>
  <c r="J637" i="5"/>
  <c r="K637" i="5"/>
  <c r="G638" i="5"/>
  <c r="H638" i="5" s="1"/>
  <c r="I638" i="5"/>
  <c r="J638" i="5"/>
  <c r="K638" i="5"/>
  <c r="G626" i="5"/>
  <c r="H626" i="5" s="1"/>
  <c r="I626" i="5"/>
  <c r="J626" i="5"/>
  <c r="K626" i="5"/>
  <c r="G627" i="5"/>
  <c r="H627" i="5"/>
  <c r="I627" i="5"/>
  <c r="J627" i="5"/>
  <c r="K627" i="5"/>
  <c r="G628" i="5"/>
  <c r="H628" i="5" s="1"/>
  <c r="I628" i="5"/>
  <c r="J628" i="5"/>
  <c r="K628" i="5"/>
  <c r="G629" i="5"/>
  <c r="H629" i="5"/>
  <c r="I629" i="5"/>
  <c r="J629" i="5"/>
  <c r="K629" i="5"/>
  <c r="G630" i="5"/>
  <c r="H630" i="5" s="1"/>
  <c r="I630" i="5"/>
  <c r="J630" i="5"/>
  <c r="K630" i="5"/>
  <c r="G631" i="5"/>
  <c r="H631" i="5" s="1"/>
  <c r="I631" i="5"/>
  <c r="J631" i="5"/>
  <c r="K631" i="5"/>
  <c r="G632" i="5"/>
  <c r="H632" i="5" s="1"/>
  <c r="I632" i="5"/>
  <c r="J632" i="5"/>
  <c r="K632" i="5"/>
  <c r="G633" i="5"/>
  <c r="H633" i="5" s="1"/>
  <c r="I633" i="5"/>
  <c r="J633" i="5"/>
  <c r="K633" i="5"/>
  <c r="G634" i="5"/>
  <c r="H634" i="5" s="1"/>
  <c r="I634" i="5"/>
  <c r="J634" i="5"/>
  <c r="K634" i="5"/>
  <c r="G625" i="5"/>
  <c r="H625" i="5" s="1"/>
  <c r="I625" i="5"/>
  <c r="J625" i="5"/>
  <c r="K625" i="5"/>
  <c r="G616" i="5"/>
  <c r="H616" i="5"/>
  <c r="I616" i="5"/>
  <c r="J616" i="5"/>
  <c r="K616" i="5"/>
  <c r="G617" i="5"/>
  <c r="H617" i="5" s="1"/>
  <c r="I617" i="5"/>
  <c r="J617" i="5"/>
  <c r="K617" i="5"/>
  <c r="G618" i="5"/>
  <c r="H618" i="5" s="1"/>
  <c r="I618" i="5"/>
  <c r="J618" i="5"/>
  <c r="K618" i="5"/>
  <c r="G612" i="5"/>
  <c r="H612" i="5" s="1"/>
  <c r="I612" i="5"/>
  <c r="J612" i="5"/>
  <c r="K612" i="5"/>
  <c r="G610" i="5"/>
  <c r="H610" i="5"/>
  <c r="I610" i="5"/>
  <c r="J610" i="5"/>
  <c r="K610" i="5"/>
  <c r="G611" i="5"/>
  <c r="H611" i="5" s="1"/>
  <c r="I611" i="5"/>
  <c r="J611" i="5"/>
  <c r="K611" i="5"/>
  <c r="G613" i="5"/>
  <c r="H613" i="5" s="1"/>
  <c r="I613" i="5"/>
  <c r="J613" i="5"/>
  <c r="K613" i="5"/>
  <c r="G614" i="5"/>
  <c r="H614" i="5"/>
  <c r="I614" i="5"/>
  <c r="J614" i="5"/>
  <c r="K614" i="5"/>
  <c r="G615" i="5"/>
  <c r="H615" i="5" s="1"/>
  <c r="I615" i="5"/>
  <c r="J615" i="5"/>
  <c r="K615" i="5"/>
  <c r="G619" i="5"/>
  <c r="H619" i="5"/>
  <c r="I619" i="5"/>
  <c r="J619" i="5"/>
  <c r="K619" i="5"/>
  <c r="G620" i="5"/>
  <c r="H620" i="5" s="1"/>
  <c r="I620" i="5"/>
  <c r="J620" i="5"/>
  <c r="K620" i="5"/>
  <c r="G621" i="5"/>
  <c r="H621" i="5" s="1"/>
  <c r="I621" i="5"/>
  <c r="J621" i="5"/>
  <c r="K621" i="5"/>
  <c r="G622" i="5"/>
  <c r="H622" i="5" s="1"/>
  <c r="I622" i="5"/>
  <c r="J622" i="5"/>
  <c r="K622" i="5"/>
  <c r="G623" i="5"/>
  <c r="H623" i="5" s="1"/>
  <c r="I623" i="5"/>
  <c r="J623" i="5"/>
  <c r="K623" i="5"/>
  <c r="G624" i="5"/>
  <c r="H624" i="5" s="1"/>
  <c r="I624" i="5"/>
  <c r="J624" i="5"/>
  <c r="K624" i="5"/>
  <c r="G602" i="5"/>
  <c r="H602" i="5"/>
  <c r="I602" i="5"/>
  <c r="J602" i="5"/>
  <c r="K602" i="5"/>
  <c r="G603" i="5"/>
  <c r="H603" i="5"/>
  <c r="I603" i="5"/>
  <c r="J603" i="5"/>
  <c r="K603" i="5"/>
  <c r="G604" i="5"/>
  <c r="H604" i="5" s="1"/>
  <c r="I604" i="5"/>
  <c r="J604" i="5"/>
  <c r="K604" i="5"/>
  <c r="G605" i="5"/>
  <c r="H605" i="5" s="1"/>
  <c r="I605" i="5"/>
  <c r="J605" i="5"/>
  <c r="K605" i="5"/>
  <c r="G606" i="5"/>
  <c r="H606" i="5" s="1"/>
  <c r="I606" i="5"/>
  <c r="J606" i="5"/>
  <c r="K606" i="5"/>
  <c r="G607" i="5"/>
  <c r="H607" i="5" s="1"/>
  <c r="I607" i="5"/>
  <c r="J607" i="5"/>
  <c r="K607" i="5"/>
  <c r="G608" i="5"/>
  <c r="H608" i="5" s="1"/>
  <c r="I608" i="5"/>
  <c r="J608" i="5"/>
  <c r="K608" i="5"/>
  <c r="G609" i="5"/>
  <c r="H609" i="5" s="1"/>
  <c r="I609" i="5"/>
  <c r="J609" i="5"/>
  <c r="K609" i="5"/>
  <c r="G596" i="5"/>
  <c r="H596" i="5" s="1"/>
  <c r="I596" i="5"/>
  <c r="J596" i="5"/>
  <c r="K596" i="5"/>
  <c r="G597" i="5"/>
  <c r="H597" i="5"/>
  <c r="I597" i="5"/>
  <c r="J597" i="5"/>
  <c r="K597" i="5"/>
  <c r="G598" i="5"/>
  <c r="H598" i="5" s="1"/>
  <c r="I598" i="5"/>
  <c r="J598" i="5"/>
  <c r="K598" i="5"/>
  <c r="G599" i="5"/>
  <c r="H599" i="5" s="1"/>
  <c r="I599" i="5"/>
  <c r="J599" i="5"/>
  <c r="K599" i="5"/>
  <c r="G600" i="5"/>
  <c r="H600" i="5" s="1"/>
  <c r="I600" i="5"/>
  <c r="J600" i="5"/>
  <c r="K600" i="5"/>
  <c r="G601" i="5"/>
  <c r="H601" i="5" s="1"/>
  <c r="I601" i="5"/>
  <c r="J601" i="5"/>
  <c r="K601" i="5"/>
  <c r="G592" i="5"/>
  <c r="H592" i="5"/>
  <c r="I592" i="5"/>
  <c r="J592" i="5"/>
  <c r="K592" i="5"/>
  <c r="G593" i="5"/>
  <c r="H593" i="5" s="1"/>
  <c r="I593" i="5"/>
  <c r="J593" i="5"/>
  <c r="K593" i="5"/>
  <c r="G594" i="5"/>
  <c r="H594" i="5"/>
  <c r="I594" i="5"/>
  <c r="J594" i="5"/>
  <c r="K594" i="5"/>
  <c r="G595" i="5"/>
  <c r="H595" i="5"/>
  <c r="I595" i="5"/>
  <c r="J595" i="5"/>
  <c r="K595" i="5"/>
  <c r="G591" i="5"/>
  <c r="H591" i="5" s="1"/>
  <c r="I591" i="5"/>
  <c r="J591" i="5"/>
  <c r="K591" i="5"/>
  <c r="G588" i="5"/>
  <c r="H588" i="5" s="1"/>
  <c r="I588" i="5"/>
  <c r="J588" i="5"/>
  <c r="K588" i="5"/>
  <c r="G589" i="5"/>
  <c r="H589" i="5" s="1"/>
  <c r="I589" i="5"/>
  <c r="J589" i="5"/>
  <c r="K589" i="5"/>
  <c r="G590" i="5"/>
  <c r="H590" i="5"/>
  <c r="I590" i="5"/>
  <c r="J590" i="5"/>
  <c r="K590" i="5"/>
  <c r="G585" i="5"/>
  <c r="H585" i="5" s="1"/>
  <c r="I585" i="5"/>
  <c r="J585" i="5"/>
  <c r="K585" i="5"/>
  <c r="G586" i="5"/>
  <c r="H586" i="5" s="1"/>
  <c r="I586" i="5"/>
  <c r="J586" i="5"/>
  <c r="K586" i="5"/>
  <c r="G587" i="5"/>
  <c r="H587" i="5"/>
  <c r="I587" i="5"/>
  <c r="J587" i="5"/>
  <c r="K587" i="5"/>
  <c r="G581" i="5"/>
  <c r="H581" i="5" s="1"/>
  <c r="I581" i="5"/>
  <c r="J581" i="5"/>
  <c r="K581" i="5"/>
  <c r="G582" i="5"/>
  <c r="H582" i="5"/>
  <c r="I582" i="5"/>
  <c r="J582" i="5"/>
  <c r="K582" i="5"/>
  <c r="G583" i="5"/>
  <c r="H583" i="5" s="1"/>
  <c r="I583" i="5"/>
  <c r="J583" i="5"/>
  <c r="K583" i="5"/>
  <c r="G584" i="5"/>
  <c r="H584" i="5" s="1"/>
  <c r="I584" i="5"/>
  <c r="J584" i="5"/>
  <c r="K584" i="5"/>
  <c r="G574" i="5"/>
  <c r="H574" i="5" s="1"/>
  <c r="I574" i="5"/>
  <c r="J574" i="5"/>
  <c r="K574" i="5"/>
  <c r="G575" i="5"/>
  <c r="H575" i="5"/>
  <c r="I575" i="5"/>
  <c r="J575" i="5"/>
  <c r="K575" i="5"/>
  <c r="G576" i="5"/>
  <c r="H576" i="5" s="1"/>
  <c r="I576" i="5"/>
  <c r="J576" i="5"/>
  <c r="K576" i="5"/>
  <c r="G577" i="5"/>
  <c r="H577" i="5" s="1"/>
  <c r="I577" i="5"/>
  <c r="J577" i="5"/>
  <c r="K577" i="5"/>
  <c r="G578" i="5"/>
  <c r="H578" i="5"/>
  <c r="I578" i="5"/>
  <c r="J578" i="5"/>
  <c r="K578" i="5"/>
  <c r="G579" i="5"/>
  <c r="H579" i="5" s="1"/>
  <c r="I579" i="5"/>
  <c r="J579" i="5"/>
  <c r="K579" i="5"/>
  <c r="G580" i="5"/>
  <c r="H580" i="5" s="1"/>
  <c r="I580" i="5"/>
  <c r="J580" i="5"/>
  <c r="K580" i="5"/>
  <c r="G567" i="5"/>
  <c r="H567" i="5" s="1"/>
  <c r="I567" i="5"/>
  <c r="J567" i="5"/>
  <c r="K567" i="5"/>
  <c r="G568" i="5"/>
  <c r="H568" i="5" s="1"/>
  <c r="I568" i="5"/>
  <c r="J568" i="5"/>
  <c r="K568" i="5"/>
  <c r="G569" i="5"/>
  <c r="H569" i="5" s="1"/>
  <c r="I569" i="5"/>
  <c r="J569" i="5"/>
  <c r="K569" i="5"/>
  <c r="G570" i="5"/>
  <c r="H570" i="5" s="1"/>
  <c r="I570" i="5"/>
  <c r="J570" i="5"/>
  <c r="K570" i="5"/>
  <c r="G571" i="5"/>
  <c r="H571" i="5"/>
  <c r="I571" i="5"/>
  <c r="J571" i="5"/>
  <c r="K571" i="5"/>
  <c r="G572" i="5"/>
  <c r="H572" i="5" s="1"/>
  <c r="I572" i="5"/>
  <c r="J572" i="5"/>
  <c r="K572" i="5"/>
  <c r="G573" i="5"/>
  <c r="H573" i="5" s="1"/>
  <c r="I573" i="5"/>
  <c r="J573" i="5"/>
  <c r="K573" i="5"/>
  <c r="G560" i="5"/>
  <c r="H560" i="5" s="1"/>
  <c r="I560" i="5"/>
  <c r="J560" i="5"/>
  <c r="K560" i="5"/>
  <c r="G561" i="5"/>
  <c r="H561" i="5" s="1"/>
  <c r="I561" i="5"/>
  <c r="J561" i="5"/>
  <c r="K561" i="5"/>
  <c r="G562" i="5"/>
  <c r="H562" i="5" s="1"/>
  <c r="I562" i="5"/>
  <c r="J562" i="5"/>
  <c r="K562" i="5"/>
  <c r="G563" i="5"/>
  <c r="H563" i="5"/>
  <c r="I563" i="5"/>
  <c r="J563" i="5"/>
  <c r="K563" i="5"/>
  <c r="G564" i="5"/>
  <c r="H564" i="5" s="1"/>
  <c r="I564" i="5"/>
  <c r="J564" i="5"/>
  <c r="K564" i="5"/>
  <c r="G565" i="5"/>
  <c r="H565" i="5"/>
  <c r="I565" i="5"/>
  <c r="J565" i="5"/>
  <c r="K565" i="5"/>
  <c r="G566" i="5"/>
  <c r="H566" i="5"/>
  <c r="I566" i="5"/>
  <c r="J566" i="5"/>
  <c r="K566" i="5"/>
  <c r="G553" i="5"/>
  <c r="H553" i="5" s="1"/>
  <c r="I553" i="5"/>
  <c r="J553" i="5"/>
  <c r="K553" i="5"/>
  <c r="G554" i="5"/>
  <c r="H554" i="5" s="1"/>
  <c r="I554" i="5"/>
  <c r="J554" i="5"/>
  <c r="K554" i="5"/>
  <c r="G555" i="5"/>
  <c r="H555" i="5" s="1"/>
  <c r="I555" i="5"/>
  <c r="J555" i="5"/>
  <c r="K555" i="5"/>
  <c r="G556" i="5"/>
  <c r="H556" i="5"/>
  <c r="I556" i="5"/>
  <c r="J556" i="5"/>
  <c r="K556" i="5"/>
  <c r="G557" i="5"/>
  <c r="H557" i="5" s="1"/>
  <c r="I557" i="5"/>
  <c r="J557" i="5"/>
  <c r="K557" i="5"/>
  <c r="G558" i="5"/>
  <c r="H558" i="5" s="1"/>
  <c r="I558" i="5"/>
  <c r="J558" i="5"/>
  <c r="K558" i="5"/>
  <c r="G559" i="5"/>
  <c r="H559" i="5" s="1"/>
  <c r="I559" i="5"/>
  <c r="J559" i="5"/>
  <c r="K559" i="5"/>
  <c r="G545" i="5"/>
  <c r="H545" i="5"/>
  <c r="I545" i="5"/>
  <c r="J545" i="5"/>
  <c r="K545" i="5"/>
  <c r="G546" i="5"/>
  <c r="H546" i="5"/>
  <c r="I546" i="5"/>
  <c r="J546" i="5"/>
  <c r="K546" i="5"/>
  <c r="G547" i="5"/>
  <c r="H547" i="5" s="1"/>
  <c r="I547" i="5"/>
  <c r="J547" i="5"/>
  <c r="K547" i="5"/>
  <c r="G548" i="5"/>
  <c r="H548" i="5" s="1"/>
  <c r="I548" i="5"/>
  <c r="J548" i="5"/>
  <c r="K548" i="5"/>
  <c r="G549" i="5"/>
  <c r="H549" i="5" s="1"/>
  <c r="I549" i="5"/>
  <c r="J549" i="5"/>
  <c r="K549" i="5"/>
  <c r="G550" i="5"/>
  <c r="H550" i="5" s="1"/>
  <c r="I550" i="5"/>
  <c r="J550" i="5"/>
  <c r="K550" i="5"/>
  <c r="G551" i="5"/>
  <c r="H551" i="5" s="1"/>
  <c r="I551" i="5"/>
  <c r="J551" i="5"/>
  <c r="K551" i="5"/>
  <c r="G552" i="5"/>
  <c r="H552" i="5"/>
  <c r="I552" i="5"/>
  <c r="J552" i="5"/>
  <c r="K552" i="5"/>
  <c r="G539" i="5"/>
  <c r="H539" i="5" s="1"/>
  <c r="I539" i="5"/>
  <c r="J539" i="5"/>
  <c r="K539" i="5"/>
  <c r="G540" i="5"/>
  <c r="H540" i="5" s="1"/>
  <c r="I540" i="5"/>
  <c r="J540" i="5"/>
  <c r="K540" i="5"/>
  <c r="G541" i="5"/>
  <c r="H541" i="5" s="1"/>
  <c r="I541" i="5"/>
  <c r="J541" i="5"/>
  <c r="K541" i="5"/>
  <c r="G542" i="5"/>
  <c r="H542" i="5" s="1"/>
  <c r="I542" i="5"/>
  <c r="J542" i="5"/>
  <c r="K542" i="5"/>
  <c r="G543" i="5"/>
  <c r="H543" i="5" s="1"/>
  <c r="I543" i="5"/>
  <c r="J543" i="5"/>
  <c r="K543" i="5"/>
  <c r="G544" i="5"/>
  <c r="H544" i="5"/>
  <c r="I544" i="5"/>
  <c r="J544" i="5"/>
  <c r="K544" i="5"/>
  <c r="G530" i="5"/>
  <c r="H530" i="5" s="1"/>
  <c r="I530" i="5"/>
  <c r="J530" i="5"/>
  <c r="K530" i="5"/>
  <c r="G531" i="5"/>
  <c r="H531" i="5"/>
  <c r="I531" i="5"/>
  <c r="J531" i="5"/>
  <c r="K531" i="5"/>
  <c r="G532" i="5"/>
  <c r="H532" i="5"/>
  <c r="I532" i="5"/>
  <c r="J532" i="5"/>
  <c r="K532" i="5"/>
  <c r="G533" i="5"/>
  <c r="H533" i="5" s="1"/>
  <c r="I533" i="5"/>
  <c r="J533" i="5"/>
  <c r="K533" i="5"/>
  <c r="G534" i="5"/>
  <c r="H534" i="5" s="1"/>
  <c r="I534" i="5"/>
  <c r="J534" i="5"/>
  <c r="K534" i="5"/>
  <c r="G535" i="5"/>
  <c r="H535" i="5" s="1"/>
  <c r="I535" i="5"/>
  <c r="J535" i="5"/>
  <c r="K535" i="5"/>
  <c r="G536" i="5"/>
  <c r="H536" i="5"/>
  <c r="I536" i="5"/>
  <c r="J536" i="5"/>
  <c r="K536" i="5"/>
  <c r="G537" i="5"/>
  <c r="H537" i="5" s="1"/>
  <c r="I537" i="5"/>
  <c r="J537" i="5"/>
  <c r="K537" i="5"/>
  <c r="G538" i="5"/>
  <c r="H538" i="5" s="1"/>
  <c r="I538" i="5"/>
  <c r="J538" i="5"/>
  <c r="K538" i="5"/>
  <c r="G526" i="5"/>
  <c r="H526" i="5"/>
  <c r="I526" i="5"/>
  <c r="J526" i="5"/>
  <c r="K526" i="5"/>
  <c r="G527" i="5"/>
  <c r="H527" i="5"/>
  <c r="I527" i="5"/>
  <c r="J527" i="5"/>
  <c r="K527" i="5"/>
  <c r="G528" i="5"/>
  <c r="H528" i="5"/>
  <c r="I528" i="5"/>
  <c r="J528" i="5"/>
  <c r="K528" i="5"/>
  <c r="G529" i="5"/>
  <c r="H529" i="5" s="1"/>
  <c r="I529" i="5"/>
  <c r="J529" i="5"/>
  <c r="K529" i="5"/>
  <c r="G518" i="5"/>
  <c r="H518" i="5" s="1"/>
  <c r="I518" i="5"/>
  <c r="J518" i="5"/>
  <c r="K518" i="5"/>
  <c r="G519" i="5"/>
  <c r="H519" i="5" s="1"/>
  <c r="I519" i="5"/>
  <c r="J519" i="5"/>
  <c r="K519" i="5"/>
  <c r="G520" i="5"/>
  <c r="H520" i="5"/>
  <c r="I520" i="5"/>
  <c r="J520" i="5"/>
  <c r="K520" i="5"/>
  <c r="G521" i="5"/>
  <c r="H521" i="5" s="1"/>
  <c r="I521" i="5"/>
  <c r="J521" i="5"/>
  <c r="K521" i="5"/>
  <c r="G522" i="5"/>
  <c r="H522" i="5"/>
  <c r="I522" i="5"/>
  <c r="J522" i="5"/>
  <c r="K522" i="5"/>
  <c r="G523" i="5"/>
  <c r="H523" i="5"/>
  <c r="I523" i="5"/>
  <c r="J523" i="5"/>
  <c r="K523" i="5"/>
  <c r="G524" i="5"/>
  <c r="H524" i="5" s="1"/>
  <c r="I524" i="5"/>
  <c r="J524" i="5"/>
  <c r="K524" i="5"/>
  <c r="G525" i="5"/>
  <c r="H525" i="5" s="1"/>
  <c r="I525" i="5"/>
  <c r="J525" i="5"/>
  <c r="K525" i="5"/>
  <c r="G515" i="5"/>
  <c r="H515" i="5" s="1"/>
  <c r="I515" i="5"/>
  <c r="J515" i="5"/>
  <c r="K515" i="5"/>
  <c r="G516" i="5"/>
  <c r="H516" i="5"/>
  <c r="I516" i="5"/>
  <c r="J516" i="5"/>
  <c r="K516" i="5"/>
  <c r="G517" i="5"/>
  <c r="H517" i="5"/>
  <c r="I517" i="5"/>
  <c r="J517" i="5"/>
  <c r="K517" i="5"/>
  <c r="G513" i="5"/>
  <c r="H513" i="5" s="1"/>
  <c r="I513" i="5"/>
  <c r="J513" i="5"/>
  <c r="K513" i="5"/>
  <c r="G514" i="5"/>
  <c r="H514" i="5"/>
  <c r="I514" i="5"/>
  <c r="J514" i="5"/>
  <c r="K514" i="5"/>
  <c r="G512" i="5"/>
  <c r="H512" i="5" s="1"/>
  <c r="I512" i="5"/>
  <c r="J512" i="5"/>
  <c r="K512" i="5"/>
  <c r="G505" i="5"/>
  <c r="H505" i="5"/>
  <c r="I505" i="5"/>
  <c r="J505" i="5"/>
  <c r="K505" i="5"/>
  <c r="G506" i="5"/>
  <c r="H506" i="5" s="1"/>
  <c r="I506" i="5"/>
  <c r="J506" i="5"/>
  <c r="K506" i="5"/>
  <c r="G507" i="5"/>
  <c r="H507" i="5" s="1"/>
  <c r="I507" i="5"/>
  <c r="J507" i="5"/>
  <c r="K507" i="5"/>
  <c r="G508" i="5"/>
  <c r="H508" i="5" s="1"/>
  <c r="I508" i="5"/>
  <c r="J508" i="5"/>
  <c r="K508" i="5"/>
  <c r="G509" i="5"/>
  <c r="H509" i="5" s="1"/>
  <c r="I509" i="5"/>
  <c r="J509" i="5"/>
  <c r="K509" i="5"/>
  <c r="G510" i="5"/>
  <c r="H510" i="5" s="1"/>
  <c r="I510" i="5"/>
  <c r="J510" i="5"/>
  <c r="K510" i="5"/>
  <c r="G511" i="5"/>
  <c r="H511" i="5"/>
  <c r="I511" i="5"/>
  <c r="J511" i="5"/>
  <c r="K511" i="5"/>
  <c r="G499" i="5"/>
  <c r="H499" i="5"/>
  <c r="I499" i="5"/>
  <c r="J499" i="5"/>
  <c r="K499" i="5"/>
  <c r="G500" i="5"/>
  <c r="H500" i="5" s="1"/>
  <c r="I500" i="5"/>
  <c r="J500" i="5"/>
  <c r="K500" i="5"/>
  <c r="G501" i="5"/>
  <c r="H501" i="5" s="1"/>
  <c r="I501" i="5"/>
  <c r="J501" i="5"/>
  <c r="K501" i="5"/>
  <c r="G502" i="5"/>
  <c r="H502" i="5" s="1"/>
  <c r="I502" i="5"/>
  <c r="J502" i="5"/>
  <c r="K502" i="5"/>
  <c r="G503" i="5"/>
  <c r="H503" i="5" s="1"/>
  <c r="I503" i="5"/>
  <c r="J503" i="5"/>
  <c r="K503" i="5"/>
  <c r="G504" i="5"/>
  <c r="H504" i="5" s="1"/>
  <c r="I504" i="5"/>
  <c r="J504" i="5"/>
  <c r="K504" i="5"/>
  <c r="G491" i="5"/>
  <c r="H491" i="5" s="1"/>
  <c r="I491" i="5"/>
  <c r="J491" i="5"/>
  <c r="K491" i="5"/>
  <c r="G492" i="5"/>
  <c r="H492" i="5" s="1"/>
  <c r="I492" i="5"/>
  <c r="J492" i="5"/>
  <c r="K492" i="5"/>
  <c r="G493" i="5"/>
  <c r="H493" i="5"/>
  <c r="I493" i="5"/>
  <c r="J493" i="5"/>
  <c r="K493" i="5"/>
  <c r="G494" i="5"/>
  <c r="H494" i="5"/>
  <c r="I494" i="5"/>
  <c r="J494" i="5"/>
  <c r="K494" i="5"/>
  <c r="G495" i="5"/>
  <c r="H495" i="5" s="1"/>
  <c r="I495" i="5"/>
  <c r="J495" i="5"/>
  <c r="K495" i="5"/>
  <c r="G496" i="5"/>
  <c r="H496" i="5" s="1"/>
  <c r="I496" i="5"/>
  <c r="J496" i="5"/>
  <c r="K496" i="5"/>
  <c r="G497" i="5"/>
  <c r="H497" i="5" s="1"/>
  <c r="I497" i="5"/>
  <c r="J497" i="5"/>
  <c r="K497" i="5"/>
  <c r="G498" i="5"/>
  <c r="H498" i="5"/>
  <c r="I498" i="5"/>
  <c r="J498" i="5"/>
  <c r="K498" i="5"/>
  <c r="G483" i="5"/>
  <c r="H483" i="5"/>
  <c r="I483" i="5"/>
  <c r="J483" i="5"/>
  <c r="K483" i="5"/>
  <c r="G484" i="5"/>
  <c r="H484" i="5"/>
  <c r="I484" i="5"/>
  <c r="J484" i="5"/>
  <c r="K484" i="5"/>
  <c r="G485" i="5"/>
  <c r="H485" i="5"/>
  <c r="I485" i="5"/>
  <c r="J485" i="5"/>
  <c r="K485" i="5"/>
  <c r="G486" i="5"/>
  <c r="H486" i="5" s="1"/>
  <c r="I486" i="5"/>
  <c r="J486" i="5"/>
  <c r="K486" i="5"/>
  <c r="G487" i="5"/>
  <c r="H487" i="5"/>
  <c r="I487" i="5"/>
  <c r="J487" i="5"/>
  <c r="K487" i="5"/>
  <c r="G488" i="5"/>
  <c r="H488" i="5" s="1"/>
  <c r="I488" i="5"/>
  <c r="J488" i="5"/>
  <c r="K488" i="5"/>
  <c r="G489" i="5"/>
  <c r="H489" i="5" s="1"/>
  <c r="I489" i="5"/>
  <c r="J489" i="5"/>
  <c r="K489" i="5"/>
  <c r="G490" i="5"/>
  <c r="H490" i="5" s="1"/>
  <c r="I490" i="5"/>
  <c r="J490" i="5"/>
  <c r="K490" i="5"/>
  <c r="G474" i="5"/>
  <c r="H474" i="5" s="1"/>
  <c r="I474" i="5"/>
  <c r="J474" i="5"/>
  <c r="K474" i="5"/>
  <c r="G475" i="5"/>
  <c r="H475" i="5"/>
  <c r="I475" i="5"/>
  <c r="J475" i="5"/>
  <c r="K475" i="5"/>
  <c r="G476" i="5"/>
  <c r="H476" i="5"/>
  <c r="I476" i="5"/>
  <c r="J476" i="5"/>
  <c r="K476" i="5"/>
  <c r="G477" i="5"/>
  <c r="H477" i="5" s="1"/>
  <c r="I477" i="5"/>
  <c r="J477" i="5"/>
  <c r="K477" i="5"/>
  <c r="G478" i="5"/>
  <c r="H478" i="5" s="1"/>
  <c r="I478" i="5"/>
  <c r="J478" i="5"/>
  <c r="K478" i="5"/>
  <c r="G479" i="5"/>
  <c r="H479" i="5" s="1"/>
  <c r="I479" i="5"/>
  <c r="J479" i="5"/>
  <c r="K479" i="5"/>
  <c r="G480" i="5"/>
  <c r="H480" i="5" s="1"/>
  <c r="I480" i="5"/>
  <c r="J480" i="5"/>
  <c r="K480" i="5"/>
  <c r="G481" i="5"/>
  <c r="H481" i="5" s="1"/>
  <c r="I481" i="5"/>
  <c r="J481" i="5"/>
  <c r="K481" i="5"/>
  <c r="G482" i="5"/>
  <c r="H482" i="5"/>
  <c r="I482" i="5"/>
  <c r="J482" i="5"/>
  <c r="K482" i="5"/>
  <c r="G467" i="5"/>
  <c r="H467" i="5"/>
  <c r="I467" i="5"/>
  <c r="J467" i="5"/>
  <c r="K467" i="5"/>
  <c r="G468" i="5"/>
  <c r="H468" i="5"/>
  <c r="I468" i="5"/>
  <c r="J468" i="5"/>
  <c r="K468" i="5"/>
  <c r="G469" i="5"/>
  <c r="H469" i="5" s="1"/>
  <c r="I469" i="5"/>
  <c r="J469" i="5"/>
  <c r="K469" i="5"/>
  <c r="G470" i="5"/>
  <c r="H470" i="5" s="1"/>
  <c r="I470" i="5"/>
  <c r="J470" i="5"/>
  <c r="K470" i="5"/>
  <c r="G471" i="5"/>
  <c r="H471" i="5" s="1"/>
  <c r="I471" i="5"/>
  <c r="J471" i="5"/>
  <c r="K471" i="5"/>
  <c r="G472" i="5"/>
  <c r="H472" i="5"/>
  <c r="I472" i="5"/>
  <c r="J472" i="5"/>
  <c r="K472" i="5"/>
  <c r="G473" i="5"/>
  <c r="H473" i="5"/>
  <c r="I473" i="5"/>
  <c r="J473" i="5"/>
  <c r="K473" i="5"/>
  <c r="G459" i="5"/>
  <c r="H459" i="5" s="1"/>
  <c r="I459" i="5"/>
  <c r="J459" i="5"/>
  <c r="K459" i="5"/>
  <c r="G460" i="5"/>
  <c r="H460" i="5" s="1"/>
  <c r="I460" i="5"/>
  <c r="J460" i="5"/>
  <c r="K460" i="5"/>
  <c r="G461" i="5"/>
  <c r="H461" i="5" s="1"/>
  <c r="I461" i="5"/>
  <c r="J461" i="5"/>
  <c r="K461" i="5"/>
  <c r="G462" i="5"/>
  <c r="H462" i="5"/>
  <c r="I462" i="5"/>
  <c r="J462" i="5"/>
  <c r="K462" i="5"/>
  <c r="G463" i="5"/>
  <c r="H463" i="5" s="1"/>
  <c r="I463" i="5"/>
  <c r="J463" i="5"/>
  <c r="K463" i="5"/>
  <c r="G464" i="5"/>
  <c r="H464" i="5" s="1"/>
  <c r="I464" i="5"/>
  <c r="J464" i="5"/>
  <c r="K464" i="5"/>
  <c r="G465" i="5"/>
  <c r="H465" i="5" s="1"/>
  <c r="I465" i="5"/>
  <c r="J465" i="5"/>
  <c r="K465" i="5"/>
  <c r="G466" i="5"/>
  <c r="H466" i="5" s="1"/>
  <c r="I466" i="5"/>
  <c r="J466" i="5"/>
  <c r="K466" i="5"/>
  <c r="G452" i="5"/>
  <c r="H452" i="5"/>
  <c r="I452" i="5"/>
  <c r="J452" i="5"/>
  <c r="K452" i="5"/>
  <c r="G453" i="5"/>
  <c r="H453" i="5" s="1"/>
  <c r="I453" i="5"/>
  <c r="J453" i="5"/>
  <c r="K453" i="5"/>
  <c r="G454" i="5"/>
  <c r="H454" i="5" s="1"/>
  <c r="I454" i="5"/>
  <c r="J454" i="5"/>
  <c r="K454" i="5"/>
  <c r="G455" i="5"/>
  <c r="H455" i="5" s="1"/>
  <c r="I455" i="5"/>
  <c r="J455" i="5" s="1"/>
  <c r="K455" i="5"/>
  <c r="G456" i="5"/>
  <c r="H456" i="5"/>
  <c r="I456" i="5"/>
  <c r="J456" i="5" s="1"/>
  <c r="K456" i="5"/>
  <c r="G457" i="5"/>
  <c r="H457" i="5" s="1"/>
  <c r="I457" i="5"/>
  <c r="J457" i="5" s="1"/>
  <c r="K457" i="5"/>
  <c r="G445" i="5"/>
  <c r="H445" i="5" s="1"/>
  <c r="I445" i="5"/>
  <c r="J445" i="5"/>
  <c r="K445" i="5"/>
  <c r="G446" i="5"/>
  <c r="H446" i="5" s="1"/>
  <c r="I446" i="5"/>
  <c r="J446" i="5" s="1"/>
  <c r="K446" i="5"/>
  <c r="G447" i="5"/>
  <c r="H447" i="5" s="1"/>
  <c r="I447" i="5"/>
  <c r="J447" i="5"/>
  <c r="K447" i="5"/>
  <c r="G448" i="5"/>
  <c r="H448" i="5" s="1"/>
  <c r="I448" i="5"/>
  <c r="J448" i="5"/>
  <c r="K448" i="5"/>
  <c r="G449" i="5"/>
  <c r="H449" i="5"/>
  <c r="I449" i="5"/>
  <c r="J449" i="5"/>
  <c r="K449" i="5"/>
  <c r="G450" i="5"/>
  <c r="H450" i="5"/>
  <c r="I450" i="5"/>
  <c r="J450" i="5" s="1"/>
  <c r="K450" i="5"/>
  <c r="G451" i="5"/>
  <c r="H451" i="5"/>
  <c r="I451" i="5"/>
  <c r="J451" i="5" s="1"/>
  <c r="K451" i="5"/>
  <c r="G434" i="5"/>
  <c r="H434" i="5" s="1"/>
  <c r="I434" i="5"/>
  <c r="J434" i="5" s="1"/>
  <c r="K434" i="5"/>
  <c r="G435" i="5"/>
  <c r="H435" i="5" s="1"/>
  <c r="I435" i="5"/>
  <c r="J435" i="5"/>
  <c r="K435" i="5"/>
  <c r="G436" i="5"/>
  <c r="H436" i="5" s="1"/>
  <c r="I436" i="5"/>
  <c r="J436" i="5" s="1"/>
  <c r="K436" i="5"/>
  <c r="G437" i="5"/>
  <c r="H437" i="5"/>
  <c r="I437" i="5"/>
  <c r="J437" i="5"/>
  <c r="K437" i="5"/>
  <c r="G438" i="5"/>
  <c r="H438" i="5" s="1"/>
  <c r="I438" i="5"/>
  <c r="J438" i="5"/>
  <c r="K438" i="5"/>
  <c r="G439" i="5"/>
  <c r="H439" i="5"/>
  <c r="I439" i="5"/>
  <c r="J439" i="5"/>
  <c r="K439" i="5"/>
  <c r="G440" i="5"/>
  <c r="H440" i="5"/>
  <c r="I440" i="5"/>
  <c r="J440" i="5" s="1"/>
  <c r="K440" i="5"/>
  <c r="G441" i="5"/>
  <c r="H441" i="5"/>
  <c r="I441" i="5"/>
  <c r="J441" i="5" s="1"/>
  <c r="K441" i="5"/>
  <c r="G442" i="5"/>
  <c r="H442" i="5"/>
  <c r="I442" i="5"/>
  <c r="J442" i="5" s="1"/>
  <c r="K442" i="5"/>
  <c r="G443" i="5"/>
  <c r="H443" i="5" s="1"/>
  <c r="I443" i="5"/>
  <c r="J443" i="5"/>
  <c r="K443" i="5"/>
  <c r="G444" i="5"/>
  <c r="H444" i="5" s="1"/>
  <c r="I444" i="5"/>
  <c r="J444" i="5" s="1"/>
  <c r="K444" i="5"/>
  <c r="G427" i="5"/>
  <c r="H427" i="5"/>
  <c r="I427" i="5"/>
  <c r="J427" i="5" s="1"/>
  <c r="K427" i="5"/>
  <c r="G428" i="5"/>
  <c r="H428" i="5" s="1"/>
  <c r="I428" i="5"/>
  <c r="J428" i="5"/>
  <c r="K428" i="5"/>
  <c r="G429" i="5"/>
  <c r="H429" i="5"/>
  <c r="I429" i="5"/>
  <c r="J429" i="5"/>
  <c r="K429" i="5"/>
  <c r="G430" i="5"/>
  <c r="H430" i="5"/>
  <c r="I430" i="5"/>
  <c r="J430" i="5"/>
  <c r="K430" i="5"/>
  <c r="G431" i="5"/>
  <c r="H431" i="5"/>
  <c r="I431" i="5"/>
  <c r="J431" i="5" s="1"/>
  <c r="K431" i="5"/>
  <c r="G432" i="5"/>
  <c r="H432" i="5" s="1"/>
  <c r="I432" i="5"/>
  <c r="J432" i="5" s="1"/>
  <c r="K432" i="5"/>
  <c r="G433" i="5"/>
  <c r="H433" i="5" s="1"/>
  <c r="I433" i="5"/>
  <c r="J433" i="5" s="1"/>
  <c r="K433" i="5"/>
  <c r="G420" i="5"/>
  <c r="H420" i="5" s="1"/>
  <c r="I420" i="5"/>
  <c r="J420" i="5" s="1"/>
  <c r="K420" i="5"/>
  <c r="G421" i="5"/>
  <c r="H421" i="5"/>
  <c r="I421" i="5"/>
  <c r="J421" i="5" s="1"/>
  <c r="K421" i="5"/>
  <c r="G422" i="5"/>
  <c r="H422" i="5" s="1"/>
  <c r="I422" i="5"/>
  <c r="J422" i="5"/>
  <c r="K422" i="5"/>
  <c r="G423" i="5"/>
  <c r="H423" i="5" s="1"/>
  <c r="I423" i="5"/>
  <c r="J423" i="5" s="1"/>
  <c r="K423" i="5"/>
  <c r="G424" i="5"/>
  <c r="H424" i="5" s="1"/>
  <c r="I424" i="5"/>
  <c r="J424" i="5" s="1"/>
  <c r="K424" i="5"/>
  <c r="G425" i="5"/>
  <c r="H425" i="5"/>
  <c r="I425" i="5"/>
  <c r="J425" i="5" s="1"/>
  <c r="K425" i="5"/>
  <c r="G426" i="5"/>
  <c r="H426" i="5" s="1"/>
  <c r="I426" i="5"/>
  <c r="J426" i="5" s="1"/>
  <c r="K426" i="5"/>
  <c r="G412" i="5"/>
  <c r="H412" i="5" s="1"/>
  <c r="I412" i="5"/>
  <c r="J412" i="5" s="1"/>
  <c r="K412" i="5"/>
  <c r="G413" i="5"/>
  <c r="H413" i="5" s="1"/>
  <c r="I413" i="5"/>
  <c r="J413" i="5" s="1"/>
  <c r="K413" i="5"/>
  <c r="G414" i="5"/>
  <c r="H414" i="5"/>
  <c r="I414" i="5"/>
  <c r="J414" i="5" s="1"/>
  <c r="K414" i="5"/>
  <c r="G415" i="5"/>
  <c r="H415" i="5" s="1"/>
  <c r="I415" i="5"/>
  <c r="J415" i="5"/>
  <c r="K415" i="5"/>
  <c r="G416" i="5"/>
  <c r="H416" i="5"/>
  <c r="I416" i="5"/>
  <c r="J416" i="5"/>
  <c r="K416" i="5"/>
  <c r="G417" i="5"/>
  <c r="H417" i="5"/>
  <c r="I417" i="5"/>
  <c r="J417" i="5"/>
  <c r="K417" i="5"/>
  <c r="G418" i="5"/>
  <c r="H418" i="5"/>
  <c r="I418" i="5"/>
  <c r="J418" i="5" s="1"/>
  <c r="K418" i="5"/>
  <c r="G419" i="5"/>
  <c r="H419" i="5" s="1"/>
  <c r="I419" i="5"/>
  <c r="J419" i="5" s="1"/>
  <c r="K419" i="5"/>
  <c r="G404" i="5"/>
  <c r="H404" i="5" s="1"/>
  <c r="I404" i="5"/>
  <c r="J404" i="5"/>
  <c r="K404" i="5"/>
  <c r="G405" i="5"/>
  <c r="H405" i="5" s="1"/>
  <c r="I405" i="5"/>
  <c r="J405" i="5" s="1"/>
  <c r="K405" i="5"/>
  <c r="G406" i="5"/>
  <c r="H406" i="5"/>
  <c r="I406" i="5"/>
  <c r="J406" i="5"/>
  <c r="K406" i="5"/>
  <c r="G407" i="5"/>
  <c r="H407" i="5" s="1"/>
  <c r="I407" i="5"/>
  <c r="J407" i="5"/>
  <c r="K407" i="5"/>
  <c r="G408" i="5"/>
  <c r="H408" i="5" s="1"/>
  <c r="I408" i="5"/>
  <c r="J408" i="5"/>
  <c r="K408" i="5"/>
  <c r="G409" i="5"/>
  <c r="H409" i="5"/>
  <c r="I409" i="5"/>
  <c r="J409" i="5" s="1"/>
  <c r="K409" i="5"/>
  <c r="G410" i="5"/>
  <c r="H410" i="5"/>
  <c r="I410" i="5"/>
  <c r="J410" i="5" s="1"/>
  <c r="K410" i="5"/>
  <c r="G411" i="5"/>
  <c r="H411" i="5"/>
  <c r="I411" i="5"/>
  <c r="J411" i="5" s="1"/>
  <c r="K411" i="5"/>
  <c r="G398" i="5"/>
  <c r="H398" i="5" s="1"/>
  <c r="I398" i="5"/>
  <c r="J398" i="5"/>
  <c r="K398" i="5"/>
  <c r="G399" i="5"/>
  <c r="H399" i="5" s="1"/>
  <c r="I399" i="5"/>
  <c r="J399" i="5" s="1"/>
  <c r="K399" i="5"/>
  <c r="G400" i="5"/>
  <c r="H400" i="5" s="1"/>
  <c r="I400" i="5"/>
  <c r="J400" i="5" s="1"/>
  <c r="K400" i="5"/>
  <c r="G401" i="5"/>
  <c r="H401" i="5" s="1"/>
  <c r="I401" i="5"/>
  <c r="J401" i="5"/>
  <c r="K401" i="5"/>
  <c r="G402" i="5"/>
  <c r="H402" i="5" s="1"/>
  <c r="I402" i="5"/>
  <c r="J402" i="5"/>
  <c r="K402" i="5"/>
  <c r="G403" i="5"/>
  <c r="H403" i="5"/>
  <c r="I403" i="5"/>
  <c r="J403" i="5"/>
  <c r="K403" i="5"/>
  <c r="G391" i="5"/>
  <c r="H391" i="5"/>
  <c r="I391" i="5"/>
  <c r="J391" i="5" s="1"/>
  <c r="K391" i="5"/>
  <c r="G392" i="5"/>
  <c r="H392" i="5"/>
  <c r="I392" i="5"/>
  <c r="J392" i="5" s="1"/>
  <c r="K392" i="5"/>
  <c r="G393" i="5"/>
  <c r="H393" i="5" s="1"/>
  <c r="I393" i="5"/>
  <c r="J393" i="5" s="1"/>
  <c r="K393" i="5"/>
  <c r="G394" i="5"/>
  <c r="H394" i="5" s="1"/>
  <c r="I394" i="5"/>
  <c r="J394" i="5"/>
  <c r="K394" i="5"/>
  <c r="G395" i="5"/>
  <c r="H395" i="5" s="1"/>
  <c r="I395" i="5"/>
  <c r="J395" i="5" s="1"/>
  <c r="K395" i="5"/>
  <c r="G396" i="5"/>
  <c r="H396" i="5"/>
  <c r="I396" i="5"/>
  <c r="J396" i="5" s="1"/>
  <c r="K396" i="5"/>
  <c r="G397" i="5"/>
  <c r="H397" i="5"/>
  <c r="I397" i="5"/>
  <c r="J397" i="5" s="1"/>
  <c r="K397" i="5"/>
  <c r="G385" i="5"/>
  <c r="H385" i="5" s="1"/>
  <c r="I385" i="5"/>
  <c r="J385" i="5"/>
  <c r="K385" i="5"/>
  <c r="G386" i="5"/>
  <c r="H386" i="5" s="1"/>
  <c r="I386" i="5"/>
  <c r="J386" i="5" s="1"/>
  <c r="K386" i="5"/>
  <c r="G387" i="5"/>
  <c r="H387" i="5"/>
  <c r="I387" i="5"/>
  <c r="J387" i="5"/>
  <c r="K387" i="5"/>
  <c r="G388" i="5"/>
  <c r="H388" i="5" s="1"/>
  <c r="I388" i="5"/>
  <c r="J388" i="5" s="1"/>
  <c r="K388" i="5"/>
  <c r="G389" i="5"/>
  <c r="H389" i="5"/>
  <c r="I389" i="5"/>
  <c r="J389" i="5" s="1"/>
  <c r="K389" i="5"/>
  <c r="G390" i="5"/>
  <c r="H390" i="5" s="1"/>
  <c r="I390" i="5"/>
  <c r="J390" i="5"/>
  <c r="K390" i="5"/>
  <c r="G377" i="5"/>
  <c r="H377" i="5" s="1"/>
  <c r="I377" i="5"/>
  <c r="J377" i="5" s="1"/>
  <c r="K377" i="5"/>
  <c r="G378" i="5"/>
  <c r="H378" i="5" s="1"/>
  <c r="I378" i="5"/>
  <c r="J378" i="5" s="1"/>
  <c r="K378" i="5"/>
  <c r="G379" i="5"/>
  <c r="H379" i="5" s="1"/>
  <c r="I379" i="5"/>
  <c r="J379" i="5" s="1"/>
  <c r="K379" i="5"/>
  <c r="G380" i="5"/>
  <c r="H380" i="5" s="1"/>
  <c r="I380" i="5"/>
  <c r="J380" i="5" s="1"/>
  <c r="K380" i="5"/>
  <c r="G381" i="5"/>
  <c r="H381" i="5"/>
  <c r="I381" i="5"/>
  <c r="J381" i="5" s="1"/>
  <c r="K381" i="5"/>
  <c r="G382" i="5"/>
  <c r="H382" i="5" s="1"/>
  <c r="I382" i="5"/>
  <c r="J382" i="5" s="1"/>
  <c r="K382" i="5"/>
  <c r="G383" i="5"/>
  <c r="H383" i="5" s="1"/>
  <c r="I383" i="5"/>
  <c r="J383" i="5"/>
  <c r="K383" i="5"/>
  <c r="G384" i="5"/>
  <c r="H384" i="5"/>
  <c r="I384" i="5"/>
  <c r="J384" i="5"/>
  <c r="K384" i="5"/>
  <c r="I371" i="5"/>
  <c r="J371" i="5"/>
  <c r="G370" i="5"/>
  <c r="H370" i="5" s="1"/>
  <c r="I370" i="5"/>
  <c r="J370" i="5"/>
  <c r="K370" i="5"/>
  <c r="G371" i="5"/>
  <c r="H371" i="5" s="1"/>
  <c r="K371" i="5"/>
  <c r="G372" i="5"/>
  <c r="I372" i="5"/>
  <c r="J372" i="5" s="1"/>
  <c r="K372" i="5"/>
  <c r="G373" i="5"/>
  <c r="H373" i="5"/>
  <c r="I373" i="5"/>
  <c r="J373" i="5" s="1"/>
  <c r="K373" i="5"/>
  <c r="G374" i="5"/>
  <c r="H374" i="5" s="1"/>
  <c r="I374" i="5"/>
  <c r="J374" i="5"/>
  <c r="K374" i="5"/>
  <c r="G375" i="5"/>
  <c r="H375" i="5" s="1"/>
  <c r="I375" i="5"/>
  <c r="J375" i="5" s="1"/>
  <c r="K375" i="5"/>
  <c r="G376" i="5"/>
  <c r="H376" i="5"/>
  <c r="I376" i="5"/>
  <c r="J376" i="5"/>
  <c r="K376" i="5"/>
  <c r="G361" i="5"/>
  <c r="H361" i="5" s="1"/>
  <c r="I361" i="5"/>
  <c r="J361" i="5" s="1"/>
  <c r="K361" i="5"/>
  <c r="G362" i="5"/>
  <c r="H362" i="5" s="1"/>
  <c r="I362" i="5"/>
  <c r="J362" i="5"/>
  <c r="K362" i="5"/>
  <c r="G363" i="5"/>
  <c r="H363" i="5" s="1"/>
  <c r="I363" i="5"/>
  <c r="J363" i="5" s="1"/>
  <c r="K363" i="5"/>
  <c r="G364" i="5"/>
  <c r="H364" i="5"/>
  <c r="I364" i="5"/>
  <c r="J364" i="5" s="1"/>
  <c r="K364" i="5"/>
  <c r="G365" i="5"/>
  <c r="H365" i="5"/>
  <c r="I365" i="5"/>
  <c r="J365" i="5" s="1"/>
  <c r="K365" i="5"/>
  <c r="G366" i="5"/>
  <c r="H366" i="5" s="1"/>
  <c r="I366" i="5"/>
  <c r="J366" i="5"/>
  <c r="K366" i="5"/>
  <c r="G367" i="5"/>
  <c r="H367" i="5" s="1"/>
  <c r="I367" i="5"/>
  <c r="J367" i="5" s="1"/>
  <c r="K367" i="5"/>
  <c r="G368" i="5"/>
  <c r="H368" i="5" s="1"/>
  <c r="I368" i="5"/>
  <c r="J368" i="5"/>
  <c r="K368" i="5"/>
  <c r="G369" i="5"/>
  <c r="H369" i="5"/>
  <c r="I369" i="5"/>
  <c r="J369" i="5" s="1"/>
  <c r="K369" i="5"/>
  <c r="G356" i="5"/>
  <c r="H356" i="5" s="1"/>
  <c r="I356" i="5"/>
  <c r="J356" i="5" s="1"/>
  <c r="K356" i="5"/>
  <c r="G357" i="5"/>
  <c r="H357" i="5" s="1"/>
  <c r="I357" i="5"/>
  <c r="J357" i="5"/>
  <c r="K357" i="5"/>
  <c r="G358" i="5"/>
  <c r="H358" i="5" s="1"/>
  <c r="I358" i="5"/>
  <c r="J358" i="5" s="1"/>
  <c r="K358" i="5"/>
  <c r="G359" i="5"/>
  <c r="H359" i="5"/>
  <c r="I359" i="5"/>
  <c r="J359" i="5"/>
  <c r="K359" i="5"/>
  <c r="G360" i="5"/>
  <c r="H360" i="5" s="1"/>
  <c r="I360" i="5"/>
  <c r="J360" i="5" s="1"/>
  <c r="K360" i="5"/>
  <c r="G348" i="5"/>
  <c r="H348" i="5" s="1"/>
  <c r="I348" i="5"/>
  <c r="J348" i="5" s="1"/>
  <c r="K348" i="5"/>
  <c r="G349" i="5"/>
  <c r="H349" i="5" s="1"/>
  <c r="I349" i="5"/>
  <c r="J349" i="5"/>
  <c r="K349" i="5"/>
  <c r="G350" i="5"/>
  <c r="H350" i="5"/>
  <c r="I350" i="5"/>
  <c r="J350" i="5" s="1"/>
  <c r="K350" i="5"/>
  <c r="G351" i="5"/>
  <c r="H351" i="5" s="1"/>
  <c r="I351" i="5"/>
  <c r="J351" i="5" s="1"/>
  <c r="K351" i="5"/>
  <c r="G352" i="5"/>
  <c r="H352" i="5" s="1"/>
  <c r="I352" i="5"/>
  <c r="J352" i="5"/>
  <c r="K352" i="5"/>
  <c r="G353" i="5"/>
  <c r="H353" i="5" s="1"/>
  <c r="I353" i="5"/>
  <c r="J353" i="5" s="1"/>
  <c r="K353" i="5"/>
  <c r="G354" i="5"/>
  <c r="H354" i="5"/>
  <c r="I354" i="5"/>
  <c r="J354" i="5"/>
  <c r="K354" i="5"/>
  <c r="G355" i="5"/>
  <c r="H355" i="5" s="1"/>
  <c r="I355" i="5"/>
  <c r="J355" i="5" s="1"/>
  <c r="K355" i="5"/>
  <c r="G340" i="5"/>
  <c r="H340" i="5" s="1"/>
  <c r="I340" i="5"/>
  <c r="J340" i="5"/>
  <c r="K340" i="5"/>
  <c r="G341" i="5"/>
  <c r="H341" i="5" s="1"/>
  <c r="I341" i="5"/>
  <c r="J341" i="5"/>
  <c r="K341" i="5"/>
  <c r="G342" i="5"/>
  <c r="H342" i="5"/>
  <c r="I342" i="5"/>
  <c r="J342" i="5" s="1"/>
  <c r="K342" i="5"/>
  <c r="G343" i="5"/>
  <c r="H343" i="5" s="1"/>
  <c r="I343" i="5"/>
  <c r="J343" i="5" s="1"/>
  <c r="K343" i="5"/>
  <c r="G344" i="5"/>
  <c r="H344" i="5" s="1"/>
  <c r="I344" i="5"/>
  <c r="J344" i="5"/>
  <c r="K344" i="5"/>
  <c r="G345" i="5"/>
  <c r="H345" i="5" s="1"/>
  <c r="I345" i="5"/>
  <c r="J345" i="5" s="1"/>
  <c r="K345" i="5"/>
  <c r="G346" i="5"/>
  <c r="H346" i="5" s="1"/>
  <c r="I346" i="5"/>
  <c r="J346" i="5"/>
  <c r="K346" i="5"/>
  <c r="G347" i="5"/>
  <c r="H347" i="5" s="1"/>
  <c r="I347" i="5"/>
  <c r="J347" i="5"/>
  <c r="K347" i="5"/>
  <c r="G332" i="5"/>
  <c r="H332" i="5"/>
  <c r="I332" i="5"/>
  <c r="J332" i="5"/>
  <c r="K332" i="5"/>
  <c r="G333" i="5"/>
  <c r="H333" i="5" s="1"/>
  <c r="I333" i="5"/>
  <c r="J333" i="5"/>
  <c r="K333" i="5"/>
  <c r="G334" i="5"/>
  <c r="H334" i="5"/>
  <c r="I334" i="5"/>
  <c r="J334" i="5" s="1"/>
  <c r="K334" i="5"/>
  <c r="G335" i="5"/>
  <c r="H335" i="5" s="1"/>
  <c r="I335" i="5"/>
  <c r="J335" i="5" s="1"/>
  <c r="K335" i="5"/>
  <c r="G336" i="5"/>
  <c r="H336" i="5" s="1"/>
  <c r="I336" i="5"/>
  <c r="J336" i="5"/>
  <c r="K336" i="5"/>
  <c r="G337" i="5"/>
  <c r="H337" i="5" s="1"/>
  <c r="I337" i="5"/>
  <c r="J337" i="5" s="1"/>
  <c r="K337" i="5"/>
  <c r="G338" i="5"/>
  <c r="H338" i="5"/>
  <c r="I338" i="5"/>
  <c r="J338" i="5"/>
  <c r="K338" i="5"/>
  <c r="G339" i="5"/>
  <c r="H339" i="5" s="1"/>
  <c r="I339" i="5"/>
  <c r="J339" i="5" s="1"/>
  <c r="K339" i="5"/>
  <c r="G327" i="5"/>
  <c r="H327" i="5"/>
  <c r="I327" i="5"/>
  <c r="J327" i="5"/>
  <c r="K327" i="5"/>
  <c r="G328" i="5"/>
  <c r="H328" i="5" s="1"/>
  <c r="I328" i="5"/>
  <c r="J328" i="5"/>
  <c r="K328" i="5"/>
  <c r="G329" i="5"/>
  <c r="H329" i="5"/>
  <c r="I329" i="5"/>
  <c r="J329" i="5" s="1"/>
  <c r="K329" i="5"/>
  <c r="G330" i="5"/>
  <c r="H330" i="5" s="1"/>
  <c r="I330" i="5"/>
  <c r="J330" i="5" s="1"/>
  <c r="K330" i="5"/>
  <c r="G331" i="5"/>
  <c r="H331" i="5" s="1"/>
  <c r="I331" i="5"/>
  <c r="J331" i="5"/>
  <c r="K331" i="5"/>
  <c r="G324" i="5"/>
  <c r="H324" i="5" s="1"/>
  <c r="I324" i="5"/>
  <c r="J324" i="5" s="1"/>
  <c r="K324" i="5"/>
  <c r="G325" i="5"/>
  <c r="H325" i="5"/>
  <c r="I325" i="5"/>
  <c r="J325" i="5"/>
  <c r="K325" i="5"/>
  <c r="G326" i="5"/>
  <c r="H326" i="5" s="1"/>
  <c r="I326" i="5"/>
  <c r="J326" i="5" s="1"/>
  <c r="K326" i="5"/>
  <c r="G302" i="5"/>
  <c r="H302" i="5"/>
  <c r="I302" i="5"/>
  <c r="J302" i="5"/>
  <c r="K302" i="5"/>
  <c r="G303" i="5"/>
  <c r="H303" i="5" s="1"/>
  <c r="I303" i="5"/>
  <c r="J303" i="5"/>
  <c r="K303" i="5"/>
  <c r="G304" i="5"/>
  <c r="H304" i="5"/>
  <c r="I304" i="5"/>
  <c r="J304" i="5" s="1"/>
  <c r="K304" i="5"/>
  <c r="G305" i="5"/>
  <c r="H305" i="5" s="1"/>
  <c r="I305" i="5"/>
  <c r="J305" i="5" s="1"/>
  <c r="K305" i="5"/>
  <c r="G306" i="5"/>
  <c r="H306" i="5" s="1"/>
  <c r="I306" i="5"/>
  <c r="J306" i="5"/>
  <c r="K306" i="5"/>
  <c r="G307" i="5"/>
  <c r="H307" i="5" s="1"/>
  <c r="I307" i="5"/>
  <c r="J307" i="5" s="1"/>
  <c r="K307" i="5"/>
  <c r="G308" i="5"/>
  <c r="H308" i="5"/>
  <c r="I308" i="5"/>
  <c r="J308" i="5"/>
  <c r="K308" i="5"/>
  <c r="G309" i="5"/>
  <c r="H309" i="5" s="1"/>
  <c r="I309" i="5"/>
  <c r="J309" i="5" s="1"/>
  <c r="K309" i="5"/>
  <c r="G310" i="5"/>
  <c r="H310" i="5"/>
  <c r="I310" i="5"/>
  <c r="J310" i="5"/>
  <c r="K310" i="5"/>
  <c r="G311" i="5"/>
  <c r="H311" i="5" s="1"/>
  <c r="I311" i="5"/>
  <c r="J311" i="5"/>
  <c r="K311" i="5"/>
  <c r="G312" i="5"/>
  <c r="H312" i="5"/>
  <c r="I312" i="5"/>
  <c r="J312" i="5" s="1"/>
  <c r="K312" i="5"/>
  <c r="G313" i="5"/>
  <c r="H313" i="5" s="1"/>
  <c r="I313" i="5"/>
  <c r="J313" i="5" s="1"/>
  <c r="K313" i="5"/>
  <c r="G314" i="5"/>
  <c r="H314" i="5" s="1"/>
  <c r="I314" i="5"/>
  <c r="J314" i="5"/>
  <c r="K314" i="5"/>
  <c r="G315" i="5"/>
  <c r="H315" i="5" s="1"/>
  <c r="I315" i="5"/>
  <c r="J315" i="5" s="1"/>
  <c r="K315" i="5"/>
  <c r="G316" i="5"/>
  <c r="H316" i="5"/>
  <c r="I316" i="5"/>
  <c r="J316" i="5"/>
  <c r="K316" i="5"/>
  <c r="G317" i="5"/>
  <c r="H317" i="5" s="1"/>
  <c r="I317" i="5"/>
  <c r="J317" i="5" s="1"/>
  <c r="K317" i="5"/>
  <c r="G318" i="5"/>
  <c r="H318" i="5"/>
  <c r="I318" i="5"/>
  <c r="J318" i="5"/>
  <c r="K318" i="5"/>
  <c r="G319" i="5"/>
  <c r="H319" i="5" s="1"/>
  <c r="I319" i="5"/>
  <c r="J319" i="5"/>
  <c r="K319" i="5"/>
  <c r="G320" i="5"/>
  <c r="H320" i="5"/>
  <c r="I320" i="5"/>
  <c r="J320" i="5" s="1"/>
  <c r="K320" i="5"/>
  <c r="G321" i="5"/>
  <c r="H321" i="5" s="1"/>
  <c r="I321" i="5"/>
  <c r="J321" i="5" s="1"/>
  <c r="K321" i="5"/>
  <c r="G322" i="5"/>
  <c r="H322" i="5" s="1"/>
  <c r="I322" i="5"/>
  <c r="J322" i="5"/>
  <c r="K322" i="5"/>
  <c r="G323" i="5"/>
  <c r="H323" i="5" s="1"/>
  <c r="I323" i="5"/>
  <c r="J323" i="5" s="1"/>
  <c r="K323" i="5"/>
  <c r="G295" i="5"/>
  <c r="H295" i="5"/>
  <c r="I295" i="5"/>
  <c r="J295" i="5"/>
  <c r="K295" i="5"/>
  <c r="G296" i="5"/>
  <c r="H296" i="5" s="1"/>
  <c r="I296" i="5"/>
  <c r="J296" i="5" s="1"/>
  <c r="K296" i="5"/>
  <c r="G297" i="5"/>
  <c r="H297" i="5"/>
  <c r="I297" i="5"/>
  <c r="J297" i="5"/>
  <c r="K297" i="5"/>
  <c r="G298" i="5"/>
  <c r="H298" i="5" s="1"/>
  <c r="I298" i="5"/>
  <c r="J298" i="5"/>
  <c r="K298" i="5"/>
  <c r="G299" i="5"/>
  <c r="H299" i="5"/>
  <c r="I299" i="5"/>
  <c r="J299" i="5" s="1"/>
  <c r="K299" i="5"/>
  <c r="G300" i="5"/>
  <c r="H300" i="5" s="1"/>
  <c r="I300" i="5"/>
  <c r="J300" i="5" s="1"/>
  <c r="K300" i="5"/>
  <c r="G301" i="5"/>
  <c r="H301" i="5" s="1"/>
  <c r="I301" i="5"/>
  <c r="J301" i="5"/>
  <c r="K301" i="5"/>
  <c r="G287" i="5"/>
  <c r="H287" i="5" s="1"/>
  <c r="I287" i="5"/>
  <c r="J287" i="5" s="1"/>
  <c r="K287" i="5"/>
  <c r="G288" i="5"/>
  <c r="H288" i="5"/>
  <c r="I288" i="5"/>
  <c r="J288" i="5" s="1"/>
  <c r="K288" i="5"/>
  <c r="G289" i="5"/>
  <c r="H289" i="5" s="1"/>
  <c r="I289" i="5"/>
  <c r="J289" i="5" s="1"/>
  <c r="K289" i="5"/>
  <c r="G290" i="5"/>
  <c r="H290" i="5"/>
  <c r="I290" i="5"/>
  <c r="J290" i="5" s="1"/>
  <c r="K290" i="5"/>
  <c r="G291" i="5"/>
  <c r="H291" i="5" s="1"/>
  <c r="I291" i="5"/>
  <c r="J291" i="5" s="1"/>
  <c r="K291" i="5"/>
  <c r="G292" i="5"/>
  <c r="H292" i="5" s="1"/>
  <c r="I292" i="5"/>
  <c r="J292" i="5" s="1"/>
  <c r="K292" i="5"/>
  <c r="G293" i="5"/>
  <c r="H293" i="5" s="1"/>
  <c r="I293" i="5"/>
  <c r="J293" i="5" s="1"/>
  <c r="K293" i="5"/>
  <c r="G294" i="5"/>
  <c r="H294" i="5" s="1"/>
  <c r="I294" i="5"/>
  <c r="J294" i="5"/>
  <c r="K294" i="5"/>
  <c r="G281" i="5"/>
  <c r="H281" i="5"/>
  <c r="I281" i="5"/>
  <c r="J281" i="5" s="1"/>
  <c r="K281" i="5"/>
  <c r="G282" i="5"/>
  <c r="H282" i="5" s="1"/>
  <c r="I282" i="5"/>
  <c r="J282" i="5"/>
  <c r="K282" i="5"/>
  <c r="G283" i="5"/>
  <c r="H283" i="5" s="1"/>
  <c r="I283" i="5"/>
  <c r="J283" i="5" s="1"/>
  <c r="K283" i="5"/>
  <c r="G284" i="5"/>
  <c r="H284" i="5" s="1"/>
  <c r="I284" i="5"/>
  <c r="J284" i="5"/>
  <c r="K284" i="5"/>
  <c r="G285" i="5"/>
  <c r="H285" i="5" s="1"/>
  <c r="I285" i="5"/>
  <c r="J285" i="5" s="1"/>
  <c r="K285" i="5"/>
  <c r="G286" i="5"/>
  <c r="H286" i="5" s="1"/>
  <c r="I286" i="5"/>
  <c r="J286" i="5" s="1"/>
  <c r="K286" i="5"/>
  <c r="G279" i="5"/>
  <c r="H279" i="5"/>
  <c r="I279" i="5"/>
  <c r="J279" i="5" s="1"/>
  <c r="K279" i="5"/>
  <c r="G280" i="5"/>
  <c r="H280" i="5" s="1"/>
  <c r="I280" i="5"/>
  <c r="J280" i="5"/>
  <c r="K280" i="5"/>
  <c r="I272" i="5"/>
  <c r="J272" i="5" s="1"/>
  <c r="I271" i="5"/>
  <c r="J271" i="5" s="1"/>
  <c r="G225" i="5"/>
  <c r="K225" i="5"/>
  <c r="I183" i="5"/>
  <c r="J183" i="5" s="1"/>
  <c r="I184" i="5"/>
  <c r="I185" i="5"/>
  <c r="J185" i="5" s="1"/>
  <c r="I186" i="5"/>
  <c r="J186" i="5" s="1"/>
  <c r="I187" i="5"/>
  <c r="J187" i="5" s="1"/>
  <c r="I188" i="5"/>
  <c r="J188" i="5" s="1"/>
  <c r="I189" i="5"/>
  <c r="J189" i="5" s="1"/>
  <c r="I190" i="5"/>
  <c r="I191" i="5"/>
  <c r="I192" i="5"/>
  <c r="I193" i="5"/>
  <c r="J193" i="5" s="1"/>
  <c r="I194" i="5"/>
  <c r="J194" i="5" s="1"/>
  <c r="I195" i="5"/>
  <c r="J195" i="5" s="1"/>
  <c r="I196" i="5"/>
  <c r="J196" i="5" s="1"/>
  <c r="I197" i="5"/>
  <c r="J197" i="5" s="1"/>
  <c r="I198" i="5"/>
  <c r="I199" i="5"/>
  <c r="J199" i="5" s="1"/>
  <c r="I200" i="5"/>
  <c r="J200" i="5" s="1"/>
  <c r="I201" i="5"/>
  <c r="J201" i="5" s="1"/>
  <c r="I202" i="5"/>
  <c r="I203" i="5"/>
  <c r="I204" i="5"/>
  <c r="J204" i="5" s="1"/>
  <c r="I205" i="5"/>
  <c r="J205" i="5" s="1"/>
  <c r="H206" i="5"/>
  <c r="I206" i="5"/>
  <c r="I207" i="5"/>
  <c r="J207" i="5" s="1"/>
  <c r="I208" i="5"/>
  <c r="J208" i="5" s="1"/>
  <c r="I209" i="5"/>
  <c r="J209" i="5" s="1"/>
  <c r="I210" i="5"/>
  <c r="J210" i="5" s="1"/>
  <c r="I211" i="5"/>
  <c r="J211" i="5" s="1"/>
  <c r="I212" i="5"/>
  <c r="J212" i="5" s="1"/>
  <c r="I213" i="5"/>
  <c r="I214" i="5"/>
  <c r="J214" i="5" s="1"/>
  <c r="I215" i="5"/>
  <c r="I216" i="5"/>
  <c r="J216" i="5" s="1"/>
  <c r="I217" i="5"/>
  <c r="J217" i="5" s="1"/>
  <c r="I218" i="5"/>
  <c r="J218" i="5" s="1"/>
  <c r="I219" i="5"/>
  <c r="J219" i="5" s="1"/>
  <c r="I220" i="5"/>
  <c r="J220" i="5" s="1"/>
  <c r="I221" i="5"/>
  <c r="I222" i="5"/>
  <c r="I223" i="5"/>
  <c r="I224" i="5"/>
  <c r="J224" i="5" s="1"/>
  <c r="H225" i="5"/>
  <c r="I225" i="5"/>
  <c r="J225" i="5" s="1"/>
  <c r="I226" i="5"/>
  <c r="J226" i="5" s="1"/>
  <c r="I227" i="5"/>
  <c r="J227" i="5" s="1"/>
  <c r="I228" i="5"/>
  <c r="I229" i="5"/>
  <c r="I230" i="5"/>
  <c r="I231" i="5"/>
  <c r="J231" i="5" s="1"/>
  <c r="I232" i="5"/>
  <c r="J232" i="5" s="1"/>
  <c r="I233" i="5"/>
  <c r="J233" i="5" s="1"/>
  <c r="I234" i="5"/>
  <c r="J234" i="5" s="1"/>
  <c r="I235" i="5"/>
  <c r="I236" i="5"/>
  <c r="I237" i="5"/>
  <c r="J237" i="5" s="1"/>
  <c r="I238" i="5"/>
  <c r="I239" i="5"/>
  <c r="J239" i="5" s="1"/>
  <c r="I240" i="5"/>
  <c r="J240" i="5" s="1"/>
  <c r="I241" i="5"/>
  <c r="J241" i="5" s="1"/>
  <c r="I242" i="5"/>
  <c r="J242" i="5" s="1"/>
  <c r="I243" i="5"/>
  <c r="J243" i="5" s="1"/>
  <c r="I244" i="5"/>
  <c r="I245" i="5"/>
  <c r="I246" i="5"/>
  <c r="I247" i="5"/>
  <c r="I248" i="5"/>
  <c r="J248" i="5" s="1"/>
  <c r="I249" i="5"/>
  <c r="J249" i="5" s="1"/>
  <c r="I250" i="5"/>
  <c r="J250" i="5" s="1"/>
  <c r="I251" i="5"/>
  <c r="J251" i="5" s="1"/>
  <c r="I252" i="5"/>
  <c r="J252" i="5" s="1"/>
  <c r="I253" i="5"/>
  <c r="I254" i="5"/>
  <c r="I255" i="5"/>
  <c r="J255" i="5" s="1"/>
  <c r="I256" i="5"/>
  <c r="J256" i="5" s="1"/>
  <c r="I257" i="5"/>
  <c r="I258" i="5"/>
  <c r="J258" i="5" s="1"/>
  <c r="I259" i="5"/>
  <c r="J259" i="5" s="1"/>
  <c r="I260" i="5"/>
  <c r="I261" i="5"/>
  <c r="I262" i="5"/>
  <c r="I263" i="5"/>
  <c r="J263" i="5" s="1"/>
  <c r="I264" i="5"/>
  <c r="J264" i="5" s="1"/>
  <c r="I265" i="5"/>
  <c r="J265" i="5" s="1"/>
  <c r="I266" i="5"/>
  <c r="J266" i="5" s="1"/>
  <c r="I267" i="5"/>
  <c r="J267" i="5" s="1"/>
  <c r="I268" i="5"/>
  <c r="I269" i="5"/>
  <c r="I270" i="5"/>
  <c r="I273" i="5"/>
  <c r="I274" i="5"/>
  <c r="J274" i="5" s="1"/>
  <c r="I275" i="5"/>
  <c r="J275" i="5" s="1"/>
  <c r="I276" i="5"/>
  <c r="J276" i="5" s="1"/>
  <c r="I277" i="5"/>
  <c r="J277" i="5" s="1"/>
  <c r="I278" i="5"/>
  <c r="I181" i="5"/>
  <c r="I182" i="5"/>
  <c r="G272" i="5"/>
  <c r="H272" i="5" s="1"/>
  <c r="K272" i="5"/>
  <c r="G273" i="5"/>
  <c r="H273" i="5" s="1"/>
  <c r="J273" i="5"/>
  <c r="K273" i="5"/>
  <c r="G274" i="5"/>
  <c r="H274" i="5" s="1"/>
  <c r="K274" i="5"/>
  <c r="G275" i="5"/>
  <c r="H275" i="5" s="1"/>
  <c r="K275" i="5"/>
  <c r="G276" i="5"/>
  <c r="H276" i="5" s="1"/>
  <c r="K276" i="5"/>
  <c r="G277" i="5"/>
  <c r="H277" i="5" s="1"/>
  <c r="K277" i="5"/>
  <c r="G278" i="5"/>
  <c r="H278" i="5" s="1"/>
  <c r="J278" i="5"/>
  <c r="K278" i="5"/>
  <c r="G266" i="5"/>
  <c r="H266" i="5" s="1"/>
  <c r="K266" i="5"/>
  <c r="G267" i="5"/>
  <c r="H267" i="5" s="1"/>
  <c r="K267" i="5"/>
  <c r="G268" i="5"/>
  <c r="H268" i="5" s="1"/>
  <c r="J268" i="5"/>
  <c r="K268" i="5"/>
  <c r="G269" i="5"/>
  <c r="H269" i="5" s="1"/>
  <c r="J269" i="5"/>
  <c r="K269" i="5"/>
  <c r="G270" i="5"/>
  <c r="H270" i="5" s="1"/>
  <c r="J270" i="5"/>
  <c r="K270" i="5"/>
  <c r="G271" i="5"/>
  <c r="H271" i="5" s="1"/>
  <c r="K271" i="5"/>
  <c r="G260" i="5"/>
  <c r="H260" i="5" s="1"/>
  <c r="J260" i="5"/>
  <c r="K260" i="5"/>
  <c r="G261" i="5"/>
  <c r="H261" i="5" s="1"/>
  <c r="J261" i="5"/>
  <c r="K261" i="5"/>
  <c r="G262" i="5"/>
  <c r="H262" i="5" s="1"/>
  <c r="J262" i="5"/>
  <c r="K262" i="5"/>
  <c r="G263" i="5"/>
  <c r="H263" i="5" s="1"/>
  <c r="K263" i="5"/>
  <c r="G264" i="5"/>
  <c r="H264" i="5" s="1"/>
  <c r="K264" i="5"/>
  <c r="G265" i="5"/>
  <c r="H265" i="5" s="1"/>
  <c r="K265" i="5"/>
  <c r="G255" i="5"/>
  <c r="H255" i="5" s="1"/>
  <c r="K255" i="5"/>
  <c r="G256" i="5"/>
  <c r="H256" i="5" s="1"/>
  <c r="K256" i="5"/>
  <c r="G257" i="5"/>
  <c r="H257" i="5" s="1"/>
  <c r="J257" i="5"/>
  <c r="K257" i="5"/>
  <c r="G258" i="5"/>
  <c r="H258" i="5" s="1"/>
  <c r="K258" i="5"/>
  <c r="G259" i="5"/>
  <c r="H259" i="5" s="1"/>
  <c r="K259" i="5"/>
  <c r="G250" i="5"/>
  <c r="H250" i="5" s="1"/>
  <c r="K250" i="5"/>
  <c r="G251" i="5"/>
  <c r="H251" i="5" s="1"/>
  <c r="K251" i="5"/>
  <c r="G252" i="5"/>
  <c r="H252" i="5" s="1"/>
  <c r="K252" i="5"/>
  <c r="G253" i="5"/>
  <c r="H253" i="5" s="1"/>
  <c r="J253" i="5"/>
  <c r="K253" i="5"/>
  <c r="G254" i="5"/>
  <c r="H254" i="5" s="1"/>
  <c r="J254" i="5"/>
  <c r="K254" i="5"/>
  <c r="G243" i="5"/>
  <c r="H243" i="5" s="1"/>
  <c r="K243" i="5"/>
  <c r="G244" i="5"/>
  <c r="H244" i="5" s="1"/>
  <c r="J244" i="5"/>
  <c r="K244" i="5"/>
  <c r="G245" i="5"/>
  <c r="H245" i="5" s="1"/>
  <c r="J245" i="5"/>
  <c r="K245" i="5"/>
  <c r="G246" i="5"/>
  <c r="H246" i="5" s="1"/>
  <c r="J246" i="5"/>
  <c r="K246" i="5"/>
  <c r="G247" i="5"/>
  <c r="H247" i="5" s="1"/>
  <c r="J247" i="5"/>
  <c r="K247" i="5"/>
  <c r="G248" i="5"/>
  <c r="H248" i="5" s="1"/>
  <c r="K248" i="5"/>
  <c r="G249" i="5"/>
  <c r="H249" i="5" s="1"/>
  <c r="K249" i="5"/>
  <c r="G240" i="5"/>
  <c r="H240" i="5" s="1"/>
  <c r="K240" i="5"/>
  <c r="G241" i="5"/>
  <c r="H241" i="5" s="1"/>
  <c r="K241" i="5"/>
  <c r="G242" i="5"/>
  <c r="H242" i="5" s="1"/>
  <c r="K242" i="5"/>
  <c r="G216" i="5"/>
  <c r="H216" i="5" s="1"/>
  <c r="K216" i="5"/>
  <c r="G217" i="5"/>
  <c r="H217" i="5" s="1"/>
  <c r="K217" i="5"/>
  <c r="G218" i="5"/>
  <c r="H218" i="5" s="1"/>
  <c r="K218" i="5"/>
  <c r="G219" i="5"/>
  <c r="H219" i="5" s="1"/>
  <c r="K219" i="5"/>
  <c r="G220" i="5"/>
  <c r="H220" i="5" s="1"/>
  <c r="K220" i="5"/>
  <c r="G221" i="5"/>
  <c r="H221" i="5" s="1"/>
  <c r="J221" i="5"/>
  <c r="K221" i="5"/>
  <c r="G222" i="5"/>
  <c r="H222" i="5" s="1"/>
  <c r="J222" i="5"/>
  <c r="K222" i="5"/>
  <c r="G223" i="5"/>
  <c r="H223" i="5" s="1"/>
  <c r="J223" i="5"/>
  <c r="K223" i="5"/>
  <c r="G224" i="5"/>
  <c r="H224" i="5" s="1"/>
  <c r="K224" i="5"/>
  <c r="G232" i="5"/>
  <c r="H232" i="5" s="1"/>
  <c r="K232" i="5"/>
  <c r="G233" i="5"/>
  <c r="H233" i="5" s="1"/>
  <c r="K233" i="5"/>
  <c r="G234" i="5"/>
  <c r="H234" i="5" s="1"/>
  <c r="K234" i="5"/>
  <c r="G235" i="5"/>
  <c r="H235" i="5" s="1"/>
  <c r="J235" i="5"/>
  <c r="K235" i="5"/>
  <c r="G236" i="5"/>
  <c r="H236" i="5" s="1"/>
  <c r="J236" i="5"/>
  <c r="K236" i="5"/>
  <c r="G237" i="5"/>
  <c r="H237" i="5" s="1"/>
  <c r="K237" i="5"/>
  <c r="G238" i="5"/>
  <c r="H238" i="5" s="1"/>
  <c r="J238" i="5"/>
  <c r="K238" i="5"/>
  <c r="G239" i="5"/>
  <c r="H239" i="5" s="1"/>
  <c r="K239" i="5"/>
  <c r="G226" i="5"/>
  <c r="H226" i="5" s="1"/>
  <c r="K226" i="5"/>
  <c r="G227" i="5"/>
  <c r="H227" i="5" s="1"/>
  <c r="K227" i="5"/>
  <c r="G228" i="5"/>
  <c r="H228" i="5" s="1"/>
  <c r="J228" i="5"/>
  <c r="K228" i="5"/>
  <c r="G229" i="5"/>
  <c r="H229" i="5" s="1"/>
  <c r="J229" i="5"/>
  <c r="K229" i="5"/>
  <c r="G230" i="5"/>
  <c r="H230" i="5" s="1"/>
  <c r="J230" i="5"/>
  <c r="K230" i="5"/>
  <c r="G231" i="5"/>
  <c r="H231" i="5" s="1"/>
  <c r="K231" i="5"/>
  <c r="J182" i="5"/>
  <c r="J184" i="5"/>
  <c r="J190" i="5"/>
  <c r="J202" i="5"/>
  <c r="J203" i="5"/>
  <c r="J213" i="5"/>
  <c r="J215" i="5"/>
  <c r="J191" i="5"/>
  <c r="J192" i="5"/>
  <c r="J198" i="5"/>
  <c r="G207" i="5"/>
  <c r="H207" i="5" s="1"/>
  <c r="K207" i="5"/>
  <c r="G208" i="5"/>
  <c r="H208" i="5" s="1"/>
  <c r="K208" i="5"/>
  <c r="G209" i="5"/>
  <c r="H209" i="5" s="1"/>
  <c r="K209" i="5"/>
  <c r="G210" i="5"/>
  <c r="H210" i="5" s="1"/>
  <c r="K210" i="5"/>
  <c r="G211" i="5"/>
  <c r="H211" i="5" s="1"/>
  <c r="K211" i="5"/>
  <c r="G212" i="5"/>
  <c r="H212" i="5" s="1"/>
  <c r="K212" i="5"/>
  <c r="G213" i="5"/>
  <c r="H213" i="5" s="1"/>
  <c r="K213" i="5"/>
  <c r="G214" i="5"/>
  <c r="H214" i="5" s="1"/>
  <c r="K214" i="5"/>
  <c r="G215" i="5"/>
  <c r="H215" i="5" s="1"/>
  <c r="K215" i="5"/>
  <c r="G199" i="5"/>
  <c r="H199" i="5" s="1"/>
  <c r="K199" i="5"/>
  <c r="G200" i="5"/>
  <c r="H200" i="5" s="1"/>
  <c r="K200" i="5"/>
  <c r="G201" i="5"/>
  <c r="H201" i="5" s="1"/>
  <c r="K201" i="5"/>
  <c r="G202" i="5"/>
  <c r="H202" i="5" s="1"/>
  <c r="K202" i="5"/>
  <c r="G203" i="5"/>
  <c r="H203" i="5" s="1"/>
  <c r="K203" i="5"/>
  <c r="G204" i="5"/>
  <c r="H204" i="5" s="1"/>
  <c r="K204" i="5"/>
  <c r="G205" i="5"/>
  <c r="H205" i="5" s="1"/>
  <c r="K205" i="5"/>
  <c r="G189" i="5"/>
  <c r="H189" i="5" s="1"/>
  <c r="K189" i="5"/>
  <c r="G190" i="5"/>
  <c r="H190" i="5" s="1"/>
  <c r="K190" i="5"/>
  <c r="G191" i="5"/>
  <c r="H191" i="5" s="1"/>
  <c r="K191" i="5"/>
  <c r="G192" i="5"/>
  <c r="H192" i="5" s="1"/>
  <c r="K192" i="5"/>
  <c r="G193" i="5"/>
  <c r="H193" i="5" s="1"/>
  <c r="K193" i="5"/>
  <c r="G194" i="5"/>
  <c r="H194" i="5" s="1"/>
  <c r="K194" i="5"/>
  <c r="G195" i="5"/>
  <c r="H195" i="5" s="1"/>
  <c r="K195" i="5"/>
  <c r="G196" i="5"/>
  <c r="H196" i="5" s="1"/>
  <c r="K196" i="5"/>
  <c r="G197" i="5"/>
  <c r="H197" i="5" s="1"/>
  <c r="K197" i="5"/>
  <c r="G198" i="5"/>
  <c r="H198" i="5" s="1"/>
  <c r="K198" i="5"/>
  <c r="K181" i="5"/>
  <c r="K182" i="5"/>
  <c r="K183" i="5"/>
  <c r="K184" i="5"/>
  <c r="K185" i="5"/>
  <c r="K186" i="5"/>
  <c r="K187" i="5"/>
  <c r="K188" i="5"/>
  <c r="G181" i="5"/>
  <c r="H181" i="5" s="1"/>
  <c r="G182" i="5"/>
  <c r="H182" i="5" s="1"/>
  <c r="G183" i="5"/>
  <c r="H183" i="5" s="1"/>
  <c r="G184" i="5"/>
  <c r="H184" i="5" s="1"/>
  <c r="G185" i="5"/>
  <c r="H185" i="5" s="1"/>
  <c r="G186" i="5"/>
  <c r="H186" i="5" s="1"/>
  <c r="G187" i="5"/>
  <c r="H187" i="5" s="1"/>
  <c r="G188" i="5"/>
  <c r="H188" i="5" s="1"/>
  <c r="G174" i="5"/>
  <c r="H174" i="5" s="1"/>
  <c r="I174" i="5"/>
  <c r="J174" i="5" s="1"/>
  <c r="K174" i="5"/>
  <c r="G175" i="5"/>
  <c r="H175" i="5" s="1"/>
  <c r="I175" i="5"/>
  <c r="J175" i="5" s="1"/>
  <c r="K175" i="5"/>
  <c r="G176" i="5"/>
  <c r="H176" i="5"/>
  <c r="I176" i="5"/>
  <c r="J176" i="5" s="1"/>
  <c r="K176" i="5"/>
  <c r="G177" i="5"/>
  <c r="H177" i="5" s="1"/>
  <c r="I177" i="5"/>
  <c r="J177" i="5" s="1"/>
  <c r="K177" i="5"/>
  <c r="G178" i="5"/>
  <c r="H178" i="5"/>
  <c r="I178" i="5"/>
  <c r="J178" i="5" s="1"/>
  <c r="K178" i="5"/>
  <c r="G179" i="5"/>
  <c r="H179" i="5"/>
  <c r="I179" i="5"/>
  <c r="J179" i="5" s="1"/>
  <c r="K179" i="5"/>
  <c r="G180" i="5"/>
  <c r="H180" i="5"/>
  <c r="I180" i="5"/>
  <c r="J180" i="5" s="1"/>
  <c r="K180" i="5"/>
  <c r="G173" i="5"/>
  <c r="H173" i="5"/>
  <c r="I173" i="5"/>
  <c r="J173" i="5"/>
  <c r="K173" i="5"/>
  <c r="G166" i="5"/>
  <c r="H166" i="5" s="1"/>
  <c r="I166" i="5"/>
  <c r="J166" i="5" s="1"/>
  <c r="K166" i="5"/>
  <c r="G167" i="5"/>
  <c r="H167" i="5"/>
  <c r="I167" i="5"/>
  <c r="J167" i="5"/>
  <c r="K167" i="5"/>
  <c r="G168" i="5"/>
  <c r="H168" i="5" s="1"/>
  <c r="I168" i="5"/>
  <c r="J168" i="5" s="1"/>
  <c r="K168" i="5"/>
  <c r="G169" i="5"/>
  <c r="H169" i="5" s="1"/>
  <c r="I169" i="5"/>
  <c r="J169" i="5" s="1"/>
  <c r="K169" i="5"/>
  <c r="G170" i="5"/>
  <c r="H170" i="5" s="1"/>
  <c r="I170" i="5"/>
  <c r="J170" i="5"/>
  <c r="K170" i="5"/>
  <c r="G171" i="5"/>
  <c r="H171" i="5" s="1"/>
  <c r="I171" i="5"/>
  <c r="J171" i="5"/>
  <c r="K171" i="5"/>
  <c r="G172" i="5"/>
  <c r="H172" i="5" s="1"/>
  <c r="I172" i="5"/>
  <c r="J172" i="5" s="1"/>
  <c r="K172" i="5"/>
  <c r="G159" i="5"/>
  <c r="H159" i="5" s="1"/>
  <c r="I159" i="5"/>
  <c r="J159" i="5"/>
  <c r="K159" i="5"/>
  <c r="G160" i="5"/>
  <c r="H160" i="5" s="1"/>
  <c r="I160" i="5"/>
  <c r="J160" i="5" s="1"/>
  <c r="K160" i="5"/>
  <c r="G161" i="5"/>
  <c r="H161" i="5" s="1"/>
  <c r="I161" i="5"/>
  <c r="J161" i="5"/>
  <c r="K161" i="5"/>
  <c r="G162" i="5"/>
  <c r="H162" i="5" s="1"/>
  <c r="I162" i="5"/>
  <c r="J162" i="5"/>
  <c r="K162" i="5"/>
  <c r="G163" i="5"/>
  <c r="H163" i="5" s="1"/>
  <c r="I163" i="5"/>
  <c r="J163" i="5" s="1"/>
  <c r="K163" i="5"/>
  <c r="G164" i="5"/>
  <c r="H164" i="5"/>
  <c r="I164" i="5"/>
  <c r="J164" i="5" s="1"/>
  <c r="K164" i="5"/>
  <c r="G165" i="5"/>
  <c r="H165" i="5" s="1"/>
  <c r="I165" i="5"/>
  <c r="J165" i="5"/>
  <c r="K165" i="5"/>
  <c r="G152" i="5"/>
  <c r="H152" i="5"/>
  <c r="I152" i="5"/>
  <c r="J152" i="5" s="1"/>
  <c r="K152" i="5"/>
  <c r="G153" i="5"/>
  <c r="H153" i="5" s="1"/>
  <c r="I153" i="5"/>
  <c r="J153" i="5" s="1"/>
  <c r="K153" i="5"/>
  <c r="G154" i="5"/>
  <c r="H154" i="5" s="1"/>
  <c r="I154" i="5"/>
  <c r="J154" i="5" s="1"/>
  <c r="K154" i="5"/>
  <c r="G155" i="5"/>
  <c r="H155" i="5" s="1"/>
  <c r="I155" i="5"/>
  <c r="J155" i="5" s="1"/>
  <c r="K155" i="5"/>
  <c r="G156" i="5"/>
  <c r="H156" i="5" s="1"/>
  <c r="I156" i="5"/>
  <c r="J156" i="5"/>
  <c r="K156" i="5"/>
  <c r="G157" i="5"/>
  <c r="H157" i="5" s="1"/>
  <c r="I157" i="5"/>
  <c r="J157" i="5" s="1"/>
  <c r="K157" i="5"/>
  <c r="G158" i="5"/>
  <c r="H158" i="5" s="1"/>
  <c r="I158" i="5"/>
  <c r="J158" i="5"/>
  <c r="K158" i="5"/>
  <c r="G144" i="5"/>
  <c r="H144" i="5" s="1"/>
  <c r="I144" i="5"/>
  <c r="J144" i="5" s="1"/>
  <c r="K144" i="5"/>
  <c r="G145" i="5"/>
  <c r="H145" i="5" s="1"/>
  <c r="I145" i="5"/>
  <c r="J145" i="5" s="1"/>
  <c r="K145" i="5"/>
  <c r="G146" i="5"/>
  <c r="H146" i="5"/>
  <c r="I146" i="5"/>
  <c r="J146" i="5" s="1"/>
  <c r="K146" i="5"/>
  <c r="G147" i="5"/>
  <c r="H147" i="5" s="1"/>
  <c r="I147" i="5"/>
  <c r="J147" i="5" s="1"/>
  <c r="K147" i="5"/>
  <c r="G148" i="5"/>
  <c r="H148" i="5" s="1"/>
  <c r="I148" i="5"/>
  <c r="J148" i="5" s="1"/>
  <c r="K148" i="5"/>
  <c r="G149" i="5"/>
  <c r="H149" i="5" s="1"/>
  <c r="I149" i="5"/>
  <c r="J149" i="5"/>
  <c r="K149" i="5"/>
  <c r="G150" i="5"/>
  <c r="H150" i="5"/>
  <c r="I150" i="5"/>
  <c r="J150" i="5" s="1"/>
  <c r="K150" i="5"/>
  <c r="G151" i="5"/>
  <c r="H151" i="5" s="1"/>
  <c r="I151" i="5"/>
  <c r="J151" i="5" s="1"/>
  <c r="K151" i="5"/>
  <c r="I139" i="5"/>
  <c r="J139" i="5" s="1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I66" i="5"/>
  <c r="J66" i="5" s="1"/>
  <c r="I67" i="5"/>
  <c r="J67" i="5" s="1"/>
  <c r="I68" i="5"/>
  <c r="J68" i="5" s="1"/>
  <c r="I69" i="5"/>
  <c r="J69" i="5" s="1"/>
  <c r="I70" i="5"/>
  <c r="J70" i="5" s="1"/>
  <c r="I71" i="5"/>
  <c r="J71" i="5" s="1"/>
  <c r="I72" i="5"/>
  <c r="J72" i="5" s="1"/>
  <c r="I73" i="5"/>
  <c r="J73" i="5" s="1"/>
  <c r="I74" i="5"/>
  <c r="J74" i="5" s="1"/>
  <c r="I75" i="5"/>
  <c r="J75" i="5" s="1"/>
  <c r="I76" i="5"/>
  <c r="J76" i="5" s="1"/>
  <c r="I77" i="5"/>
  <c r="J77" i="5" s="1"/>
  <c r="I78" i="5"/>
  <c r="J78" i="5" s="1"/>
  <c r="I79" i="5"/>
  <c r="J79" i="5" s="1"/>
  <c r="I80" i="5"/>
  <c r="J80" i="5" s="1"/>
  <c r="I81" i="5"/>
  <c r="J81" i="5" s="1"/>
  <c r="I82" i="5"/>
  <c r="J82" i="5" s="1"/>
  <c r="I83" i="5"/>
  <c r="J83" i="5" s="1"/>
  <c r="I84" i="5"/>
  <c r="J84" i="5" s="1"/>
  <c r="I85" i="5"/>
  <c r="J85" i="5" s="1"/>
  <c r="I86" i="5"/>
  <c r="J86" i="5" s="1"/>
  <c r="I87" i="5"/>
  <c r="J87" i="5" s="1"/>
  <c r="I88" i="5"/>
  <c r="J88" i="5" s="1"/>
  <c r="I89" i="5"/>
  <c r="J89" i="5" s="1"/>
  <c r="I90" i="5"/>
  <c r="J90" i="5" s="1"/>
  <c r="I91" i="5"/>
  <c r="J91" i="5" s="1"/>
  <c r="I92" i="5"/>
  <c r="J92" i="5" s="1"/>
  <c r="I93" i="5"/>
  <c r="J93" i="5" s="1"/>
  <c r="I94" i="5"/>
  <c r="J94" i="5" s="1"/>
  <c r="I95" i="5"/>
  <c r="J95" i="5" s="1"/>
  <c r="I96" i="5"/>
  <c r="J96" i="5" s="1"/>
  <c r="I97" i="5"/>
  <c r="J97" i="5" s="1"/>
  <c r="I98" i="5"/>
  <c r="J98" i="5" s="1"/>
  <c r="I99" i="5"/>
  <c r="J99" i="5" s="1"/>
  <c r="I100" i="5"/>
  <c r="J100" i="5" s="1"/>
  <c r="I101" i="5"/>
  <c r="J101" i="5" s="1"/>
  <c r="I102" i="5"/>
  <c r="J102" i="5" s="1"/>
  <c r="I103" i="5"/>
  <c r="J103" i="5" s="1"/>
  <c r="I104" i="5"/>
  <c r="J104" i="5" s="1"/>
  <c r="I105" i="5"/>
  <c r="J105" i="5" s="1"/>
  <c r="I106" i="5"/>
  <c r="J106" i="5" s="1"/>
  <c r="I107" i="5"/>
  <c r="J107" i="5" s="1"/>
  <c r="I108" i="5"/>
  <c r="J108" i="5" s="1"/>
  <c r="I109" i="5"/>
  <c r="J109" i="5" s="1"/>
  <c r="I110" i="5"/>
  <c r="J110" i="5" s="1"/>
  <c r="I111" i="5"/>
  <c r="J111" i="5" s="1"/>
  <c r="I112" i="5"/>
  <c r="J112" i="5" s="1"/>
  <c r="I113" i="5"/>
  <c r="J113" i="5" s="1"/>
  <c r="I114" i="5"/>
  <c r="J114" i="5" s="1"/>
  <c r="I115" i="5"/>
  <c r="J115" i="5" s="1"/>
  <c r="I116" i="5"/>
  <c r="J116" i="5" s="1"/>
  <c r="I117" i="5"/>
  <c r="J117" i="5" s="1"/>
  <c r="I118" i="5"/>
  <c r="J118" i="5" s="1"/>
  <c r="I119" i="5"/>
  <c r="J119" i="5" s="1"/>
  <c r="I120" i="5"/>
  <c r="J120" i="5" s="1"/>
  <c r="I121" i="5"/>
  <c r="J121" i="5" s="1"/>
  <c r="I122" i="5"/>
  <c r="J122" i="5" s="1"/>
  <c r="I123" i="5"/>
  <c r="J123" i="5" s="1"/>
  <c r="I124" i="5"/>
  <c r="J124" i="5" s="1"/>
  <c r="I125" i="5"/>
  <c r="J125" i="5" s="1"/>
  <c r="I126" i="5"/>
  <c r="J126" i="5" s="1"/>
  <c r="I127" i="5"/>
  <c r="J127" i="5" s="1"/>
  <c r="I128" i="5"/>
  <c r="J128" i="5" s="1"/>
  <c r="I129" i="5"/>
  <c r="J129" i="5" s="1"/>
  <c r="I130" i="5"/>
  <c r="J130" i="5" s="1"/>
  <c r="I131" i="5"/>
  <c r="J131" i="5" s="1"/>
  <c r="I132" i="5"/>
  <c r="J132" i="5" s="1"/>
  <c r="I133" i="5"/>
  <c r="J133" i="5" s="1"/>
  <c r="I134" i="5"/>
  <c r="J134" i="5" s="1"/>
  <c r="I135" i="5"/>
  <c r="J135" i="5" s="1"/>
  <c r="I136" i="5"/>
  <c r="J136" i="5" s="1"/>
  <c r="I137" i="5"/>
  <c r="J137" i="5" s="1"/>
  <c r="I138" i="5"/>
  <c r="J138" i="5" s="1"/>
  <c r="G138" i="5"/>
  <c r="H138" i="5" s="1"/>
  <c r="G139" i="5"/>
  <c r="H139" i="5" s="1"/>
  <c r="G119" i="5"/>
  <c r="H119" i="5" s="1"/>
  <c r="G120" i="5"/>
  <c r="H120" i="5" s="1"/>
  <c r="G121" i="5"/>
  <c r="H121" i="5" s="1"/>
  <c r="G122" i="5"/>
  <c r="H122" i="5" s="1"/>
  <c r="G123" i="5"/>
  <c r="H123" i="5" s="1"/>
  <c r="G124" i="5"/>
  <c r="H124" i="5" s="1"/>
  <c r="G125" i="5"/>
  <c r="H125" i="5" s="1"/>
  <c r="G126" i="5"/>
  <c r="H126" i="5" s="1"/>
  <c r="G127" i="5"/>
  <c r="H127" i="5" s="1"/>
  <c r="G128" i="5"/>
  <c r="H128" i="5" s="1"/>
  <c r="G129" i="5"/>
  <c r="H129" i="5" s="1"/>
  <c r="G130" i="5"/>
  <c r="H130" i="5" s="1"/>
  <c r="G131" i="5"/>
  <c r="H131" i="5" s="1"/>
  <c r="G132" i="5"/>
  <c r="H132" i="5" s="1"/>
  <c r="G133" i="5"/>
  <c r="H133" i="5" s="1"/>
  <c r="G134" i="5"/>
  <c r="H134" i="5" s="1"/>
  <c r="G135" i="5"/>
  <c r="H135" i="5" s="1"/>
  <c r="G136" i="5"/>
  <c r="H136" i="5" s="1"/>
  <c r="G137" i="5"/>
  <c r="H137" i="5" s="1"/>
  <c r="G106" i="5"/>
  <c r="H106" i="5" s="1"/>
  <c r="G107" i="5"/>
  <c r="H107" i="5" s="1"/>
  <c r="G108" i="5"/>
  <c r="H108" i="5" s="1"/>
  <c r="G109" i="5"/>
  <c r="H109" i="5" s="1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H115" i="5" s="1"/>
  <c r="G116" i="5"/>
  <c r="H116" i="5" s="1"/>
  <c r="G117" i="5"/>
  <c r="H117" i="5" s="1"/>
  <c r="G118" i="5"/>
  <c r="H118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H92" i="5" s="1"/>
  <c r="G93" i="5"/>
  <c r="H93" i="5" s="1"/>
  <c r="G94" i="5"/>
  <c r="H94" i="5" s="1"/>
  <c r="G95" i="5"/>
  <c r="H95" i="5" s="1"/>
  <c r="G96" i="5"/>
  <c r="H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72" i="5"/>
  <c r="H72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K28" i="5"/>
  <c r="K29" i="5"/>
  <c r="K30" i="5"/>
  <c r="G7" i="5"/>
  <c r="H7" i="5" s="1"/>
  <c r="I7" i="5"/>
  <c r="J7" i="5"/>
  <c r="K7" i="5"/>
  <c r="G8" i="5"/>
  <c r="H8" i="5" s="1"/>
  <c r="I8" i="5"/>
  <c r="J8" i="5" s="1"/>
  <c r="K8" i="5"/>
  <c r="G9" i="5"/>
  <c r="H9" i="5" s="1"/>
  <c r="I9" i="5"/>
  <c r="J9" i="5"/>
  <c r="K9" i="5"/>
  <c r="G10" i="5"/>
  <c r="H10" i="5" s="1"/>
  <c r="I10" i="5"/>
  <c r="J10" i="5"/>
  <c r="K10" i="5"/>
  <c r="G11" i="5"/>
  <c r="H11" i="5" s="1"/>
  <c r="I11" i="5"/>
  <c r="J11" i="5" s="1"/>
  <c r="K11" i="5"/>
  <c r="G12" i="5"/>
  <c r="H12" i="5" s="1"/>
  <c r="I12" i="5"/>
  <c r="J12" i="5"/>
  <c r="K12" i="5"/>
  <c r="G13" i="5"/>
  <c r="H13" i="5" s="1"/>
  <c r="I13" i="5"/>
  <c r="J13" i="5"/>
  <c r="K13" i="5"/>
  <c r="G14" i="5"/>
  <c r="H14" i="5"/>
  <c r="I14" i="5"/>
  <c r="J14" i="5"/>
  <c r="K14" i="5"/>
  <c r="G15" i="5"/>
  <c r="H15" i="5"/>
  <c r="I15" i="5"/>
  <c r="J15" i="5" s="1"/>
  <c r="K15" i="5"/>
  <c r="G16" i="5"/>
  <c r="H16" i="5"/>
  <c r="I16" i="5"/>
  <c r="J16" i="5" s="1"/>
  <c r="K16" i="5"/>
  <c r="G17" i="5"/>
  <c r="H17" i="5" s="1"/>
  <c r="I17" i="5"/>
  <c r="J17" i="5" s="1"/>
  <c r="K17" i="5"/>
  <c r="G18" i="5"/>
  <c r="H18" i="5" s="1"/>
  <c r="I18" i="5"/>
  <c r="J18" i="5"/>
  <c r="K18" i="5"/>
  <c r="G19" i="5"/>
  <c r="H19" i="5" s="1"/>
  <c r="I19" i="5"/>
  <c r="J19" i="5" s="1"/>
  <c r="K19" i="5"/>
  <c r="G20" i="5"/>
  <c r="H20" i="5"/>
  <c r="I20" i="5"/>
  <c r="J20" i="5"/>
  <c r="K20" i="5"/>
  <c r="G21" i="5"/>
  <c r="H21" i="5" s="1"/>
  <c r="I21" i="5"/>
  <c r="J21" i="5" s="1"/>
  <c r="K21" i="5"/>
  <c r="G22" i="5"/>
  <c r="H22" i="5"/>
  <c r="I22" i="5"/>
  <c r="J22" i="5" s="1"/>
  <c r="K22" i="5"/>
  <c r="G23" i="5"/>
  <c r="H23" i="5"/>
  <c r="I23" i="5"/>
  <c r="J23" i="5"/>
  <c r="K23" i="5"/>
  <c r="G24" i="5"/>
  <c r="H24" i="5" s="1"/>
  <c r="I24" i="5"/>
  <c r="J24" i="5" s="1"/>
  <c r="K24" i="5"/>
  <c r="G25" i="5"/>
  <c r="H25" i="5"/>
  <c r="I25" i="5"/>
  <c r="J25" i="5"/>
  <c r="K25" i="5"/>
  <c r="G26" i="5"/>
  <c r="H26" i="5" s="1"/>
  <c r="I26" i="5"/>
  <c r="J26" i="5" s="1"/>
  <c r="K26" i="5"/>
  <c r="G27" i="5"/>
  <c r="H27" i="5" s="1"/>
  <c r="I27" i="5"/>
  <c r="J27" i="5" s="1"/>
  <c r="K27" i="5"/>
  <c r="G28" i="5"/>
  <c r="H28" i="5" s="1"/>
  <c r="I28" i="5"/>
  <c r="J28" i="5" s="1"/>
  <c r="G29" i="5"/>
  <c r="H29" i="5"/>
  <c r="I29" i="5"/>
  <c r="J29" i="5" s="1"/>
  <c r="G30" i="5"/>
  <c r="H30" i="5"/>
  <c r="I30" i="5"/>
  <c r="J30" i="5"/>
  <c r="G31" i="5"/>
  <c r="H31" i="5" s="1"/>
  <c r="I31" i="5"/>
  <c r="J31" i="5" s="1"/>
  <c r="K31" i="5"/>
  <c r="G32" i="5"/>
  <c r="H32" i="5" s="1"/>
  <c r="I32" i="5"/>
  <c r="J32" i="5"/>
  <c r="K32" i="5"/>
  <c r="G33" i="5"/>
  <c r="H33" i="5" s="1"/>
  <c r="I33" i="5"/>
  <c r="J33" i="5" s="1"/>
  <c r="K33" i="5"/>
  <c r="G34" i="5"/>
  <c r="H34" i="5"/>
  <c r="I34" i="5"/>
  <c r="J34" i="5" s="1"/>
  <c r="K34" i="5"/>
  <c r="G35" i="5"/>
  <c r="H35" i="5" s="1"/>
  <c r="I35" i="5"/>
  <c r="J35" i="5" s="1"/>
  <c r="K35" i="5"/>
  <c r="G36" i="5"/>
  <c r="H36" i="5"/>
  <c r="I36" i="5"/>
  <c r="J36" i="5" s="1"/>
  <c r="K36" i="5"/>
  <c r="G37" i="5"/>
  <c r="H37" i="5" s="1"/>
  <c r="I37" i="5"/>
  <c r="J37" i="5"/>
  <c r="K37" i="5"/>
  <c r="G38" i="5"/>
  <c r="H38" i="5" s="1"/>
  <c r="I38" i="5"/>
  <c r="J38" i="5" s="1"/>
  <c r="K38" i="5"/>
  <c r="G39" i="5"/>
  <c r="H39" i="5" s="1"/>
  <c r="I39" i="5"/>
  <c r="J39" i="5"/>
  <c r="K39" i="5"/>
  <c r="G40" i="5"/>
  <c r="H40" i="5"/>
  <c r="I40" i="5"/>
  <c r="J40" i="5" s="1"/>
  <c r="K40" i="5"/>
  <c r="G41" i="5"/>
  <c r="H41" i="5" s="1"/>
  <c r="I41" i="5"/>
  <c r="J41" i="5"/>
  <c r="K41" i="5"/>
  <c r="G42" i="5"/>
  <c r="H42" i="5" s="1"/>
  <c r="I42" i="5"/>
  <c r="J42" i="5" s="1"/>
  <c r="K42" i="5"/>
  <c r="G43" i="5"/>
  <c r="H43" i="5"/>
  <c r="I43" i="5"/>
  <c r="J43" i="5"/>
  <c r="K43" i="5"/>
  <c r="G44" i="5"/>
  <c r="H44" i="5" s="1"/>
  <c r="I44" i="5"/>
  <c r="J44" i="5" s="1"/>
  <c r="K44" i="5"/>
  <c r="G45" i="5"/>
  <c r="H45" i="5"/>
  <c r="I45" i="5"/>
  <c r="J45" i="5" s="1"/>
  <c r="K45" i="5"/>
  <c r="G46" i="5"/>
  <c r="H46" i="5" s="1"/>
  <c r="I46" i="5"/>
  <c r="J46" i="5"/>
  <c r="K46" i="5"/>
  <c r="G47" i="5"/>
  <c r="H47" i="5"/>
  <c r="I47" i="5"/>
  <c r="J47" i="5" s="1"/>
  <c r="K47" i="5"/>
  <c r="G48" i="5"/>
  <c r="H48" i="5" s="1"/>
  <c r="I48" i="5"/>
  <c r="J48" i="5" s="1"/>
  <c r="K48" i="5"/>
  <c r="G49" i="5"/>
  <c r="H49" i="5" s="1"/>
  <c r="I49" i="5"/>
  <c r="J49" i="5"/>
  <c r="K49" i="5"/>
  <c r="G50" i="5"/>
  <c r="H50" i="5"/>
  <c r="I50" i="5"/>
  <c r="J50" i="5" s="1"/>
  <c r="K50" i="5"/>
  <c r="G51" i="5"/>
  <c r="H51" i="5"/>
  <c r="I51" i="5"/>
  <c r="J51" i="5" s="1"/>
  <c r="K51" i="5"/>
  <c r="G52" i="5"/>
  <c r="H52" i="5" s="1"/>
  <c r="I52" i="5"/>
  <c r="J52" i="5"/>
  <c r="K52" i="5"/>
  <c r="G53" i="5"/>
  <c r="H53" i="5"/>
  <c r="I53" i="5"/>
  <c r="J53" i="5" s="1"/>
  <c r="K53" i="5"/>
  <c r="G54" i="5"/>
  <c r="H54" i="5"/>
  <c r="I54" i="5"/>
  <c r="J54" i="5"/>
  <c r="K54" i="5"/>
  <c r="G55" i="5"/>
  <c r="H55" i="5" s="1"/>
  <c r="I55" i="5"/>
  <c r="J55" i="5" s="1"/>
  <c r="K55" i="5"/>
  <c r="G56" i="5"/>
  <c r="H56" i="5"/>
  <c r="I56" i="5"/>
  <c r="J56" i="5"/>
  <c r="K56" i="5"/>
  <c r="G57" i="5"/>
  <c r="H57" i="5" s="1"/>
  <c r="I57" i="5"/>
  <c r="J57" i="5" s="1"/>
  <c r="K57" i="5"/>
  <c r="G58" i="5"/>
  <c r="H58" i="5"/>
  <c r="I58" i="5"/>
  <c r="J58" i="5" s="1"/>
  <c r="K58" i="5"/>
  <c r="G59" i="5"/>
  <c r="H59" i="5"/>
  <c r="I59" i="5"/>
  <c r="J59" i="5"/>
  <c r="K59" i="5"/>
  <c r="G60" i="5"/>
  <c r="H60" i="5" s="1"/>
  <c r="I60" i="5"/>
  <c r="J60" i="5" s="1"/>
  <c r="K60" i="5"/>
  <c r="G61" i="5"/>
  <c r="H61" i="5" s="1"/>
  <c r="I61" i="5"/>
  <c r="J61" i="5"/>
  <c r="K61" i="5"/>
  <c r="G62" i="5"/>
  <c r="H62" i="5" s="1"/>
  <c r="I62" i="5"/>
  <c r="J62" i="5"/>
  <c r="K62" i="5"/>
  <c r="R62" i="5"/>
  <c r="W62" i="5"/>
  <c r="G63" i="5"/>
  <c r="H63" i="5" s="1"/>
  <c r="I63" i="5"/>
  <c r="J63" i="5" s="1"/>
  <c r="K63" i="5"/>
  <c r="G64" i="5"/>
  <c r="H64" i="5" s="1"/>
  <c r="I64" i="5"/>
  <c r="J64" i="5" s="1"/>
  <c r="K64" i="5"/>
  <c r="G65" i="5"/>
  <c r="H65" i="5"/>
  <c r="I65" i="5"/>
  <c r="J65" i="5" s="1"/>
  <c r="K65" i="5"/>
  <c r="K6" i="5"/>
  <c r="I6" i="5"/>
  <c r="J6" i="5" s="1"/>
  <c r="G6" i="5"/>
  <c r="H6" i="5" s="1"/>
  <c r="K5" i="5"/>
  <c r="I5" i="5"/>
  <c r="J5" i="5" s="1"/>
  <c r="G5" i="5"/>
  <c r="H5" i="5" s="1"/>
  <c r="K4" i="5"/>
  <c r="I4" i="5"/>
  <c r="J4" i="5" s="1"/>
  <c r="G4" i="5"/>
  <c r="H4" i="5" s="1"/>
  <c r="K3" i="5"/>
  <c r="I3" i="5"/>
  <c r="J3" i="5" s="1"/>
  <c r="G3" i="5"/>
  <c r="H3" i="5" s="1"/>
  <c r="K2" i="5"/>
  <c r="G3605" i="1"/>
  <c r="H3605" i="1"/>
  <c r="I3605" i="1"/>
  <c r="J3605" i="1"/>
  <c r="K3605" i="1"/>
  <c r="H3603" i="1"/>
  <c r="I3603" i="1"/>
  <c r="J3603" i="1"/>
  <c r="K3603" i="1"/>
  <c r="H3604" i="1"/>
  <c r="I3604" i="1"/>
  <c r="J3604" i="1"/>
  <c r="K3604" i="1"/>
  <c r="K923" i="1"/>
  <c r="K2" i="1"/>
  <c r="G3599" i="1"/>
  <c r="H3599" i="1"/>
  <c r="I3599" i="1"/>
  <c r="J3599" i="1"/>
  <c r="K3599" i="1"/>
  <c r="G3600" i="1"/>
  <c r="H3600" i="1"/>
  <c r="I3600" i="1"/>
  <c r="J3600" i="1"/>
  <c r="K3600" i="1"/>
  <c r="G3601" i="1"/>
  <c r="H3601" i="1"/>
  <c r="I3601" i="1"/>
  <c r="J3601" i="1"/>
  <c r="K3601" i="1"/>
  <c r="G3602" i="1"/>
  <c r="H3602" i="1"/>
  <c r="I3602" i="1"/>
  <c r="J3602" i="1"/>
  <c r="K3602" i="1"/>
  <c r="G3603" i="1"/>
  <c r="G3604" i="1"/>
  <c r="G3590" i="1"/>
  <c r="H3590" i="1"/>
  <c r="I3590" i="1"/>
  <c r="J3590" i="1"/>
  <c r="K3590" i="1"/>
  <c r="G3591" i="1"/>
  <c r="H3591" i="1"/>
  <c r="I3591" i="1"/>
  <c r="J3591" i="1"/>
  <c r="K3591" i="1"/>
  <c r="G3592" i="1"/>
  <c r="H3592" i="1"/>
  <c r="I3592" i="1"/>
  <c r="J3592" i="1"/>
  <c r="K3592" i="1"/>
  <c r="G3593" i="1"/>
  <c r="H3593" i="1"/>
  <c r="I3593" i="1"/>
  <c r="J3593" i="1"/>
  <c r="K3593" i="1"/>
  <c r="G3594" i="1"/>
  <c r="H3594" i="1"/>
  <c r="I3594" i="1"/>
  <c r="J3594" i="1"/>
  <c r="K3594" i="1"/>
  <c r="G3595" i="1"/>
  <c r="H3595" i="1"/>
  <c r="I3595" i="1"/>
  <c r="J3595" i="1"/>
  <c r="K3595" i="1"/>
  <c r="G3596" i="1"/>
  <c r="H3596" i="1"/>
  <c r="I3596" i="1"/>
  <c r="J3596" i="1"/>
  <c r="K3596" i="1"/>
  <c r="G3597" i="1"/>
  <c r="H3597" i="1"/>
  <c r="I3597" i="1"/>
  <c r="J3597" i="1"/>
  <c r="K3597" i="1"/>
  <c r="G3598" i="1"/>
  <c r="H3598" i="1"/>
  <c r="I3598" i="1"/>
  <c r="J3598" i="1"/>
  <c r="K3598" i="1"/>
  <c r="G3585" i="1"/>
  <c r="H3585" i="1"/>
  <c r="I3585" i="1"/>
  <c r="J3585" i="1"/>
  <c r="K3585" i="1"/>
  <c r="G3586" i="1"/>
  <c r="H3586" i="1"/>
  <c r="I3586" i="1"/>
  <c r="J3586" i="1"/>
  <c r="K3586" i="1"/>
  <c r="G3587" i="1"/>
  <c r="H3587" i="1"/>
  <c r="I3587" i="1"/>
  <c r="J3587" i="1"/>
  <c r="K3587" i="1"/>
  <c r="G3588" i="1"/>
  <c r="H3588" i="1"/>
  <c r="I3588" i="1"/>
  <c r="J3588" i="1"/>
  <c r="K3588" i="1"/>
  <c r="G3589" i="1"/>
  <c r="H3589" i="1"/>
  <c r="I3589" i="1"/>
  <c r="J3589" i="1"/>
  <c r="K3589" i="1"/>
  <c r="G3577" i="1"/>
  <c r="H3577" i="1"/>
  <c r="I3577" i="1"/>
  <c r="J3577" i="1"/>
  <c r="K3577" i="1"/>
  <c r="G3578" i="1"/>
  <c r="H3578" i="1"/>
  <c r="I3578" i="1"/>
  <c r="J3578" i="1"/>
  <c r="K3578" i="1"/>
  <c r="G3579" i="1"/>
  <c r="H3579" i="1"/>
  <c r="I3579" i="1"/>
  <c r="J3579" i="1"/>
  <c r="K3579" i="1"/>
  <c r="G3580" i="1"/>
  <c r="H3580" i="1"/>
  <c r="I3580" i="1"/>
  <c r="J3580" i="1"/>
  <c r="K3580" i="1"/>
  <c r="G3581" i="1"/>
  <c r="H3581" i="1"/>
  <c r="I3581" i="1"/>
  <c r="J3581" i="1"/>
  <c r="K3581" i="1"/>
  <c r="G3582" i="1"/>
  <c r="H3582" i="1"/>
  <c r="I3582" i="1"/>
  <c r="J3582" i="1"/>
  <c r="K3582" i="1"/>
  <c r="G3583" i="1"/>
  <c r="H3583" i="1"/>
  <c r="I3583" i="1"/>
  <c r="J3583" i="1"/>
  <c r="K3583" i="1"/>
  <c r="G3584" i="1"/>
  <c r="H3584" i="1"/>
  <c r="I3584" i="1"/>
  <c r="J3584" i="1"/>
  <c r="K3584" i="1"/>
  <c r="G3568" i="1"/>
  <c r="H3568" i="1"/>
  <c r="I3568" i="1"/>
  <c r="J3568" i="1"/>
  <c r="K3568" i="1"/>
  <c r="G3569" i="1"/>
  <c r="H3569" i="1"/>
  <c r="I3569" i="1"/>
  <c r="J3569" i="1"/>
  <c r="K3569" i="1"/>
  <c r="G3570" i="1"/>
  <c r="H3570" i="1"/>
  <c r="I3570" i="1"/>
  <c r="J3570" i="1"/>
  <c r="K3570" i="1"/>
  <c r="G3571" i="1"/>
  <c r="H3571" i="1"/>
  <c r="I3571" i="1"/>
  <c r="J3571" i="1"/>
  <c r="K3571" i="1"/>
  <c r="G3572" i="1"/>
  <c r="H3572" i="1"/>
  <c r="I3572" i="1"/>
  <c r="J3572" i="1"/>
  <c r="K3572" i="1"/>
  <c r="G3573" i="1"/>
  <c r="H3573" i="1"/>
  <c r="I3573" i="1"/>
  <c r="J3573" i="1"/>
  <c r="K3573" i="1"/>
  <c r="G3574" i="1"/>
  <c r="H3574" i="1"/>
  <c r="I3574" i="1"/>
  <c r="J3574" i="1"/>
  <c r="K3574" i="1"/>
  <c r="G3575" i="1"/>
  <c r="H3575" i="1"/>
  <c r="I3575" i="1"/>
  <c r="J3575" i="1"/>
  <c r="K3575" i="1"/>
  <c r="G3576" i="1"/>
  <c r="H3576" i="1"/>
  <c r="I3576" i="1"/>
  <c r="J3576" i="1"/>
  <c r="K3576" i="1"/>
  <c r="G3565" i="1"/>
  <c r="H3565" i="1"/>
  <c r="I3565" i="1"/>
  <c r="J3565" i="1"/>
  <c r="K3565" i="1"/>
  <c r="G3566" i="1"/>
  <c r="H3566" i="1"/>
  <c r="I3566" i="1"/>
  <c r="J3566" i="1"/>
  <c r="K3566" i="1"/>
  <c r="G3567" i="1"/>
  <c r="H3567" i="1"/>
  <c r="I3567" i="1"/>
  <c r="J3567" i="1"/>
  <c r="K3567" i="1"/>
  <c r="G3555" i="1"/>
  <c r="H3555" i="1"/>
  <c r="I3555" i="1"/>
  <c r="J3555" i="1"/>
  <c r="K3555" i="1"/>
  <c r="G3556" i="1"/>
  <c r="H3556" i="1"/>
  <c r="I3556" i="1"/>
  <c r="J3556" i="1"/>
  <c r="K3556" i="1"/>
  <c r="G3557" i="1"/>
  <c r="H3557" i="1"/>
  <c r="I3557" i="1"/>
  <c r="J3557" i="1"/>
  <c r="K3557" i="1"/>
  <c r="G3558" i="1"/>
  <c r="H3558" i="1"/>
  <c r="I3558" i="1"/>
  <c r="J3558" i="1"/>
  <c r="K3558" i="1"/>
  <c r="G3559" i="1"/>
  <c r="H3559" i="1"/>
  <c r="I3559" i="1"/>
  <c r="J3559" i="1"/>
  <c r="K3559" i="1"/>
  <c r="G3560" i="1"/>
  <c r="H3560" i="1"/>
  <c r="I3560" i="1"/>
  <c r="J3560" i="1"/>
  <c r="K3560" i="1"/>
  <c r="G3561" i="1"/>
  <c r="H3561" i="1"/>
  <c r="I3561" i="1"/>
  <c r="J3561" i="1"/>
  <c r="K3561" i="1"/>
  <c r="G3562" i="1"/>
  <c r="H3562" i="1"/>
  <c r="I3562" i="1"/>
  <c r="J3562" i="1"/>
  <c r="K3562" i="1"/>
  <c r="G3563" i="1"/>
  <c r="H3563" i="1"/>
  <c r="I3563" i="1"/>
  <c r="J3563" i="1"/>
  <c r="K3563" i="1"/>
  <c r="G3548" i="1"/>
  <c r="H3548" i="1"/>
  <c r="I3548" i="1"/>
  <c r="J3548" i="1"/>
  <c r="K3548" i="1"/>
  <c r="G3549" i="1"/>
  <c r="H3549" i="1"/>
  <c r="I3549" i="1"/>
  <c r="J3549" i="1"/>
  <c r="K3549" i="1"/>
  <c r="G3550" i="1"/>
  <c r="H3550" i="1"/>
  <c r="I3550" i="1"/>
  <c r="J3550" i="1"/>
  <c r="K3550" i="1"/>
  <c r="G3551" i="1"/>
  <c r="H3551" i="1"/>
  <c r="I3551" i="1"/>
  <c r="J3551" i="1"/>
  <c r="K3551" i="1"/>
  <c r="G3552" i="1"/>
  <c r="H3552" i="1"/>
  <c r="I3552" i="1"/>
  <c r="J3552" i="1"/>
  <c r="K3552" i="1"/>
  <c r="G3553" i="1"/>
  <c r="H3553" i="1"/>
  <c r="I3553" i="1"/>
  <c r="J3553" i="1"/>
  <c r="K3553" i="1"/>
  <c r="G3554" i="1"/>
  <c r="H3554" i="1"/>
  <c r="I3554" i="1"/>
  <c r="J3554" i="1"/>
  <c r="K3554" i="1"/>
  <c r="G3545" i="1"/>
  <c r="H3545" i="1"/>
  <c r="I3545" i="1"/>
  <c r="J3545" i="1"/>
  <c r="K3545" i="1"/>
  <c r="G3546" i="1"/>
  <c r="H3546" i="1"/>
  <c r="I3546" i="1"/>
  <c r="J3546" i="1"/>
  <c r="K3546" i="1"/>
  <c r="G3547" i="1"/>
  <c r="H3547" i="1"/>
  <c r="I3547" i="1"/>
  <c r="J3547" i="1"/>
  <c r="K3547" i="1"/>
  <c r="G3539" i="1"/>
  <c r="H3539" i="1"/>
  <c r="I3539" i="1"/>
  <c r="J3539" i="1"/>
  <c r="K3539" i="1"/>
  <c r="G3540" i="1"/>
  <c r="H3540" i="1"/>
  <c r="I3540" i="1"/>
  <c r="J3540" i="1"/>
  <c r="K3540" i="1"/>
  <c r="G3541" i="1"/>
  <c r="H3541" i="1"/>
  <c r="I3541" i="1"/>
  <c r="J3541" i="1"/>
  <c r="K3541" i="1"/>
  <c r="G3542" i="1"/>
  <c r="H3542" i="1"/>
  <c r="I3542" i="1"/>
  <c r="J3542" i="1"/>
  <c r="K3542" i="1"/>
  <c r="G3543" i="1"/>
  <c r="H3543" i="1"/>
  <c r="I3543" i="1"/>
  <c r="J3543" i="1"/>
  <c r="K3543" i="1"/>
  <c r="G3544" i="1"/>
  <c r="H3544" i="1"/>
  <c r="I3544" i="1"/>
  <c r="J3544" i="1"/>
  <c r="K3544" i="1"/>
  <c r="G3532" i="1"/>
  <c r="H3532" i="1"/>
  <c r="I3532" i="1"/>
  <c r="J3532" i="1"/>
  <c r="K3532" i="1"/>
  <c r="G3533" i="1"/>
  <c r="H3533" i="1"/>
  <c r="I3533" i="1"/>
  <c r="J3533" i="1"/>
  <c r="K3533" i="1"/>
  <c r="G3534" i="1"/>
  <c r="H3534" i="1"/>
  <c r="I3534" i="1"/>
  <c r="J3534" i="1"/>
  <c r="K3534" i="1"/>
  <c r="G3535" i="1"/>
  <c r="H3535" i="1"/>
  <c r="I3535" i="1"/>
  <c r="J3535" i="1"/>
  <c r="K3535" i="1"/>
  <c r="G3536" i="1"/>
  <c r="H3536" i="1"/>
  <c r="I3536" i="1"/>
  <c r="J3536" i="1"/>
  <c r="K3536" i="1"/>
  <c r="G3537" i="1"/>
  <c r="H3537" i="1"/>
  <c r="I3537" i="1"/>
  <c r="J3537" i="1"/>
  <c r="K3537" i="1"/>
  <c r="G3538" i="1"/>
  <c r="H3538" i="1"/>
  <c r="I3538" i="1"/>
  <c r="J3538" i="1"/>
  <c r="K3538" i="1"/>
  <c r="G3525" i="1"/>
  <c r="H3525" i="1"/>
  <c r="I3525" i="1"/>
  <c r="J3525" i="1"/>
  <c r="K3525" i="1"/>
  <c r="G3526" i="1"/>
  <c r="H3526" i="1"/>
  <c r="I3526" i="1"/>
  <c r="J3526" i="1"/>
  <c r="K3526" i="1"/>
  <c r="G3527" i="1"/>
  <c r="H3527" i="1"/>
  <c r="I3527" i="1"/>
  <c r="J3527" i="1"/>
  <c r="K3527" i="1"/>
  <c r="G3528" i="1"/>
  <c r="H3528" i="1"/>
  <c r="I3528" i="1"/>
  <c r="J3528" i="1"/>
  <c r="K3528" i="1"/>
  <c r="G3529" i="1"/>
  <c r="H3529" i="1"/>
  <c r="I3529" i="1"/>
  <c r="J3529" i="1"/>
  <c r="K3529" i="1"/>
  <c r="G3530" i="1"/>
  <c r="H3530" i="1"/>
  <c r="I3530" i="1"/>
  <c r="J3530" i="1"/>
  <c r="K3530" i="1"/>
  <c r="G3531" i="1"/>
  <c r="H3531" i="1"/>
  <c r="I3531" i="1"/>
  <c r="J3531" i="1"/>
  <c r="K3531" i="1"/>
  <c r="G3517" i="1"/>
  <c r="H3517" i="1"/>
  <c r="I3517" i="1"/>
  <c r="J3517" i="1"/>
  <c r="K3517" i="1"/>
  <c r="G3518" i="1"/>
  <c r="H3518" i="1"/>
  <c r="I3518" i="1"/>
  <c r="J3518" i="1"/>
  <c r="K3518" i="1"/>
  <c r="G3519" i="1"/>
  <c r="H3519" i="1"/>
  <c r="I3519" i="1"/>
  <c r="J3519" i="1"/>
  <c r="K3519" i="1"/>
  <c r="G3520" i="1"/>
  <c r="H3520" i="1"/>
  <c r="I3520" i="1"/>
  <c r="J3520" i="1"/>
  <c r="K3520" i="1"/>
  <c r="G3521" i="1"/>
  <c r="H3521" i="1"/>
  <c r="I3521" i="1"/>
  <c r="J3521" i="1"/>
  <c r="K3521" i="1"/>
  <c r="G3522" i="1"/>
  <c r="H3522" i="1"/>
  <c r="I3522" i="1"/>
  <c r="J3522" i="1"/>
  <c r="K3522" i="1"/>
  <c r="G3523" i="1"/>
  <c r="H3523" i="1"/>
  <c r="I3523" i="1"/>
  <c r="J3523" i="1"/>
  <c r="K3523" i="1"/>
  <c r="G3524" i="1"/>
  <c r="H3524" i="1"/>
  <c r="I3524" i="1"/>
  <c r="J3524" i="1"/>
  <c r="K3524" i="1"/>
  <c r="G3511" i="1"/>
  <c r="H3511" i="1"/>
  <c r="I3511" i="1"/>
  <c r="J3511" i="1"/>
  <c r="K3511" i="1"/>
  <c r="G3512" i="1"/>
  <c r="H3512" i="1"/>
  <c r="I3512" i="1"/>
  <c r="J3512" i="1"/>
  <c r="K3512" i="1"/>
  <c r="G3513" i="1"/>
  <c r="H3513" i="1"/>
  <c r="I3513" i="1"/>
  <c r="J3513" i="1"/>
  <c r="K3513" i="1"/>
  <c r="G3514" i="1"/>
  <c r="H3514" i="1"/>
  <c r="I3514" i="1"/>
  <c r="J3514" i="1"/>
  <c r="K3514" i="1"/>
  <c r="G3515" i="1"/>
  <c r="H3515" i="1"/>
  <c r="I3515" i="1"/>
  <c r="J3515" i="1"/>
  <c r="K3515" i="1"/>
  <c r="G3516" i="1"/>
  <c r="H3516" i="1"/>
  <c r="I3516" i="1"/>
  <c r="J3516" i="1"/>
  <c r="K3516" i="1"/>
  <c r="G3506" i="1"/>
  <c r="H3506" i="1"/>
  <c r="I3506" i="1"/>
  <c r="J3506" i="1"/>
  <c r="K3506" i="1"/>
  <c r="G3507" i="1"/>
  <c r="H3507" i="1"/>
  <c r="I3507" i="1"/>
  <c r="J3507" i="1"/>
  <c r="K3507" i="1"/>
  <c r="G3508" i="1"/>
  <c r="H3508" i="1"/>
  <c r="I3508" i="1"/>
  <c r="J3508" i="1"/>
  <c r="K3508" i="1"/>
  <c r="G3509" i="1"/>
  <c r="H3509" i="1"/>
  <c r="I3509" i="1"/>
  <c r="J3509" i="1"/>
  <c r="K3509" i="1"/>
  <c r="G3510" i="1"/>
  <c r="H3510" i="1"/>
  <c r="I3510" i="1"/>
  <c r="J3510" i="1"/>
  <c r="K3510" i="1"/>
  <c r="G3499" i="1"/>
  <c r="H3499" i="1"/>
  <c r="I3499" i="1"/>
  <c r="J3499" i="1"/>
  <c r="K3499" i="1"/>
  <c r="G3500" i="1"/>
  <c r="H3500" i="1"/>
  <c r="I3500" i="1"/>
  <c r="J3500" i="1"/>
  <c r="K3500" i="1"/>
  <c r="G3501" i="1"/>
  <c r="H3501" i="1"/>
  <c r="I3501" i="1"/>
  <c r="J3501" i="1"/>
  <c r="K3501" i="1"/>
  <c r="G3502" i="1"/>
  <c r="H3502" i="1"/>
  <c r="I3502" i="1"/>
  <c r="J3502" i="1"/>
  <c r="K3502" i="1"/>
  <c r="G3503" i="1"/>
  <c r="H3503" i="1"/>
  <c r="I3503" i="1"/>
  <c r="J3503" i="1"/>
  <c r="K3503" i="1"/>
  <c r="G3504" i="1"/>
  <c r="H3504" i="1"/>
  <c r="I3504" i="1"/>
  <c r="J3504" i="1"/>
  <c r="K3504" i="1"/>
  <c r="G3505" i="1"/>
  <c r="H3505" i="1"/>
  <c r="I3505" i="1"/>
  <c r="J3505" i="1"/>
  <c r="K3505" i="1"/>
  <c r="G3494" i="1"/>
  <c r="H3494" i="1"/>
  <c r="I3494" i="1"/>
  <c r="J3494" i="1"/>
  <c r="K3494" i="1"/>
  <c r="G3495" i="1"/>
  <c r="H3495" i="1"/>
  <c r="I3495" i="1"/>
  <c r="J3495" i="1"/>
  <c r="K3495" i="1"/>
  <c r="G3496" i="1"/>
  <c r="H3496" i="1"/>
  <c r="I3496" i="1"/>
  <c r="J3496" i="1"/>
  <c r="K3496" i="1"/>
  <c r="G3497" i="1"/>
  <c r="H3497" i="1"/>
  <c r="I3497" i="1"/>
  <c r="J3497" i="1"/>
  <c r="K3497" i="1"/>
  <c r="G3498" i="1"/>
  <c r="H3498" i="1"/>
  <c r="I3498" i="1"/>
  <c r="J3498" i="1"/>
  <c r="K3498" i="1"/>
  <c r="J3493" i="1"/>
  <c r="K3486" i="1"/>
  <c r="K3487" i="1"/>
  <c r="K3488" i="1"/>
  <c r="K3489" i="1"/>
  <c r="K3490" i="1"/>
  <c r="K3491" i="1"/>
  <c r="K3492" i="1"/>
  <c r="K3493" i="1"/>
  <c r="J3486" i="1"/>
  <c r="J3487" i="1"/>
  <c r="J3488" i="1"/>
  <c r="J3489" i="1"/>
  <c r="J3490" i="1"/>
  <c r="J3491" i="1"/>
  <c r="J3492" i="1"/>
  <c r="I3486" i="1"/>
  <c r="I3487" i="1"/>
  <c r="I3488" i="1"/>
  <c r="I3489" i="1"/>
  <c r="I3490" i="1"/>
  <c r="I3491" i="1"/>
  <c r="I3492" i="1"/>
  <c r="I3493" i="1"/>
  <c r="H3486" i="1"/>
  <c r="H3487" i="1"/>
  <c r="H3488" i="1"/>
  <c r="H3489" i="1"/>
  <c r="H3490" i="1"/>
  <c r="H3491" i="1"/>
  <c r="H3492" i="1"/>
  <c r="H3493" i="1"/>
  <c r="G3486" i="1"/>
  <c r="G3487" i="1"/>
  <c r="G3488" i="1"/>
  <c r="G3489" i="1"/>
  <c r="G3490" i="1"/>
  <c r="G3491" i="1"/>
  <c r="G3492" i="1"/>
  <c r="G3493" i="1"/>
  <c r="G3479" i="1"/>
  <c r="H3479" i="1"/>
  <c r="I3479" i="1"/>
  <c r="J3479" i="1"/>
  <c r="K3479" i="1"/>
  <c r="G3480" i="1"/>
  <c r="H3480" i="1"/>
  <c r="I3480" i="1"/>
  <c r="J3480" i="1"/>
  <c r="K3480" i="1"/>
  <c r="G3481" i="1"/>
  <c r="H3481" i="1"/>
  <c r="I3481" i="1"/>
  <c r="J3481" i="1"/>
  <c r="K3481" i="1"/>
  <c r="G3482" i="1"/>
  <c r="H3482" i="1"/>
  <c r="I3482" i="1"/>
  <c r="J3482" i="1"/>
  <c r="K3482" i="1"/>
  <c r="G3483" i="1"/>
  <c r="H3483" i="1"/>
  <c r="I3483" i="1"/>
  <c r="J3483" i="1"/>
  <c r="K3483" i="1"/>
  <c r="G3484" i="1"/>
  <c r="H3484" i="1"/>
  <c r="I3484" i="1"/>
  <c r="J3484" i="1"/>
  <c r="K3484" i="1"/>
  <c r="G3485" i="1"/>
  <c r="H3485" i="1"/>
  <c r="I3485" i="1"/>
  <c r="J3485" i="1"/>
  <c r="K3485" i="1"/>
  <c r="G3471" i="1"/>
  <c r="H3471" i="1"/>
  <c r="I3471" i="1"/>
  <c r="J3471" i="1"/>
  <c r="K3471" i="1"/>
  <c r="G3472" i="1"/>
  <c r="H3472" i="1"/>
  <c r="I3472" i="1"/>
  <c r="J3472" i="1"/>
  <c r="K3472" i="1"/>
  <c r="G3473" i="1"/>
  <c r="H3473" i="1"/>
  <c r="I3473" i="1"/>
  <c r="J3473" i="1"/>
  <c r="K3473" i="1"/>
  <c r="G3474" i="1"/>
  <c r="H3474" i="1"/>
  <c r="I3474" i="1"/>
  <c r="J3474" i="1"/>
  <c r="K3474" i="1"/>
  <c r="G3475" i="1"/>
  <c r="H3475" i="1"/>
  <c r="I3475" i="1"/>
  <c r="J3475" i="1"/>
  <c r="K3475" i="1"/>
  <c r="G3476" i="1"/>
  <c r="H3476" i="1"/>
  <c r="I3476" i="1"/>
  <c r="J3476" i="1"/>
  <c r="K3476" i="1"/>
  <c r="G3477" i="1"/>
  <c r="H3477" i="1"/>
  <c r="I3477" i="1"/>
  <c r="J3477" i="1"/>
  <c r="K3477" i="1"/>
  <c r="G3478" i="1"/>
  <c r="H3478" i="1"/>
  <c r="I3478" i="1"/>
  <c r="J3478" i="1"/>
  <c r="K3478" i="1"/>
  <c r="G3462" i="1"/>
  <c r="H3462" i="1"/>
  <c r="I3462" i="1"/>
  <c r="J3462" i="1"/>
  <c r="K3462" i="1"/>
  <c r="G3463" i="1"/>
  <c r="H3463" i="1"/>
  <c r="I3463" i="1"/>
  <c r="J3463" i="1"/>
  <c r="K3463" i="1"/>
  <c r="G3464" i="1"/>
  <c r="H3464" i="1"/>
  <c r="I3464" i="1"/>
  <c r="J3464" i="1"/>
  <c r="K3464" i="1"/>
  <c r="G3465" i="1"/>
  <c r="H3465" i="1"/>
  <c r="I3465" i="1"/>
  <c r="J3465" i="1"/>
  <c r="K3465" i="1"/>
  <c r="G3466" i="1"/>
  <c r="H3466" i="1"/>
  <c r="I3466" i="1"/>
  <c r="J3466" i="1"/>
  <c r="K3466" i="1"/>
  <c r="G3467" i="1"/>
  <c r="H3467" i="1"/>
  <c r="I3467" i="1"/>
  <c r="J3467" i="1"/>
  <c r="K3467" i="1"/>
  <c r="G3468" i="1"/>
  <c r="H3468" i="1"/>
  <c r="I3468" i="1"/>
  <c r="J3468" i="1"/>
  <c r="K3468" i="1"/>
  <c r="G3469" i="1"/>
  <c r="H3469" i="1"/>
  <c r="I3469" i="1"/>
  <c r="J3469" i="1"/>
  <c r="K3469" i="1"/>
  <c r="G3470" i="1"/>
  <c r="H3470" i="1"/>
  <c r="I3470" i="1"/>
  <c r="J3470" i="1"/>
  <c r="K3470" i="1"/>
  <c r="G3455" i="1"/>
  <c r="H3455" i="1"/>
  <c r="I3455" i="1"/>
  <c r="J3455" i="1"/>
  <c r="K3455" i="1"/>
  <c r="G3456" i="1"/>
  <c r="H3456" i="1"/>
  <c r="I3456" i="1"/>
  <c r="J3456" i="1"/>
  <c r="K3456" i="1"/>
  <c r="G3457" i="1"/>
  <c r="H3457" i="1"/>
  <c r="I3457" i="1"/>
  <c r="J3457" i="1"/>
  <c r="K3457" i="1"/>
  <c r="G3458" i="1"/>
  <c r="H3458" i="1"/>
  <c r="I3458" i="1"/>
  <c r="J3458" i="1"/>
  <c r="K3458" i="1"/>
  <c r="G3459" i="1"/>
  <c r="H3459" i="1"/>
  <c r="I3459" i="1"/>
  <c r="J3459" i="1"/>
  <c r="K3459" i="1"/>
  <c r="G3460" i="1"/>
  <c r="H3460" i="1"/>
  <c r="I3460" i="1"/>
  <c r="J3460" i="1"/>
  <c r="K3460" i="1"/>
  <c r="G3461" i="1"/>
  <c r="H3461" i="1"/>
  <c r="I3461" i="1"/>
  <c r="J3461" i="1"/>
  <c r="K3461" i="1"/>
  <c r="G3446" i="1"/>
  <c r="H3446" i="1"/>
  <c r="I3446" i="1"/>
  <c r="J3446" i="1"/>
  <c r="K3446" i="1"/>
  <c r="G3447" i="1"/>
  <c r="H3447" i="1"/>
  <c r="I3447" i="1"/>
  <c r="J3447" i="1"/>
  <c r="K3447" i="1"/>
  <c r="G3448" i="1"/>
  <c r="H3448" i="1"/>
  <c r="I3448" i="1"/>
  <c r="J3448" i="1"/>
  <c r="K3448" i="1"/>
  <c r="G3449" i="1"/>
  <c r="H3449" i="1"/>
  <c r="I3449" i="1"/>
  <c r="J3449" i="1"/>
  <c r="K3449" i="1"/>
  <c r="G3450" i="1"/>
  <c r="H3450" i="1"/>
  <c r="I3450" i="1"/>
  <c r="J3450" i="1"/>
  <c r="K3450" i="1"/>
  <c r="G3451" i="1"/>
  <c r="H3451" i="1"/>
  <c r="I3451" i="1"/>
  <c r="J3451" i="1"/>
  <c r="K3451" i="1"/>
  <c r="G3452" i="1"/>
  <c r="H3452" i="1"/>
  <c r="I3452" i="1"/>
  <c r="J3452" i="1"/>
  <c r="K3452" i="1"/>
  <c r="G3453" i="1"/>
  <c r="H3453" i="1"/>
  <c r="I3453" i="1"/>
  <c r="J3453" i="1"/>
  <c r="K3453" i="1"/>
  <c r="G3454" i="1"/>
  <c r="H3454" i="1"/>
  <c r="I3454" i="1"/>
  <c r="J3454" i="1"/>
  <c r="K3454" i="1"/>
  <c r="G3444" i="1"/>
  <c r="H3444" i="1"/>
  <c r="I3444" i="1"/>
  <c r="J3444" i="1"/>
  <c r="K3444" i="1"/>
  <c r="G3445" i="1"/>
  <c r="H3445" i="1"/>
  <c r="I3445" i="1"/>
  <c r="J3445" i="1"/>
  <c r="K3445" i="1"/>
  <c r="G3436" i="1"/>
  <c r="H3436" i="1"/>
  <c r="I3436" i="1"/>
  <c r="J3436" i="1"/>
  <c r="K3436" i="1"/>
  <c r="G3437" i="1"/>
  <c r="H3437" i="1"/>
  <c r="I3437" i="1"/>
  <c r="J3437" i="1"/>
  <c r="K3437" i="1"/>
  <c r="G3438" i="1"/>
  <c r="H3438" i="1"/>
  <c r="I3438" i="1"/>
  <c r="J3438" i="1"/>
  <c r="K3438" i="1"/>
  <c r="G3439" i="1"/>
  <c r="H3439" i="1"/>
  <c r="I3439" i="1"/>
  <c r="J3439" i="1"/>
  <c r="K3439" i="1"/>
  <c r="G3440" i="1"/>
  <c r="H3440" i="1"/>
  <c r="I3440" i="1"/>
  <c r="J3440" i="1"/>
  <c r="K3440" i="1"/>
  <c r="G3441" i="1"/>
  <c r="H3441" i="1"/>
  <c r="I3441" i="1"/>
  <c r="J3441" i="1"/>
  <c r="K3441" i="1"/>
  <c r="G3442" i="1"/>
  <c r="H3442" i="1"/>
  <c r="I3442" i="1"/>
  <c r="J3442" i="1"/>
  <c r="K3442" i="1"/>
  <c r="G3443" i="1"/>
  <c r="H3443" i="1"/>
  <c r="I3443" i="1"/>
  <c r="J3443" i="1"/>
  <c r="K3443" i="1"/>
  <c r="G3429" i="1"/>
  <c r="H3429" i="1"/>
  <c r="I3429" i="1"/>
  <c r="J3429" i="1"/>
  <c r="K3429" i="1"/>
  <c r="G3430" i="1"/>
  <c r="H3430" i="1"/>
  <c r="I3430" i="1"/>
  <c r="J3430" i="1"/>
  <c r="K3430" i="1"/>
  <c r="G3431" i="1"/>
  <c r="H3431" i="1"/>
  <c r="I3431" i="1"/>
  <c r="J3431" i="1"/>
  <c r="K3431" i="1"/>
  <c r="G3432" i="1"/>
  <c r="H3432" i="1"/>
  <c r="I3432" i="1"/>
  <c r="J3432" i="1"/>
  <c r="K3432" i="1"/>
  <c r="G3433" i="1"/>
  <c r="H3433" i="1"/>
  <c r="I3433" i="1"/>
  <c r="J3433" i="1"/>
  <c r="K3433" i="1"/>
  <c r="G3434" i="1"/>
  <c r="H3434" i="1"/>
  <c r="I3434" i="1"/>
  <c r="J3434" i="1"/>
  <c r="K3434" i="1"/>
  <c r="G3435" i="1"/>
  <c r="H3435" i="1"/>
  <c r="I3435" i="1"/>
  <c r="J3435" i="1"/>
  <c r="K3435" i="1"/>
  <c r="G3423" i="1"/>
  <c r="H3423" i="1"/>
  <c r="I3423" i="1"/>
  <c r="J3423" i="1"/>
  <c r="K3423" i="1"/>
  <c r="G3424" i="1"/>
  <c r="H3424" i="1"/>
  <c r="I3424" i="1"/>
  <c r="J3424" i="1"/>
  <c r="K3424" i="1"/>
  <c r="G3425" i="1"/>
  <c r="H3425" i="1"/>
  <c r="I3425" i="1"/>
  <c r="J3425" i="1"/>
  <c r="K3425" i="1"/>
  <c r="G3426" i="1"/>
  <c r="H3426" i="1"/>
  <c r="I3426" i="1"/>
  <c r="J3426" i="1"/>
  <c r="K3426" i="1"/>
  <c r="G3427" i="1"/>
  <c r="H3427" i="1"/>
  <c r="I3427" i="1"/>
  <c r="J3427" i="1"/>
  <c r="K3427" i="1"/>
  <c r="G3428" i="1"/>
  <c r="H3428" i="1"/>
  <c r="I3428" i="1"/>
  <c r="J3428" i="1"/>
  <c r="K3428" i="1"/>
  <c r="G3415" i="1"/>
  <c r="H3415" i="1"/>
  <c r="I3415" i="1"/>
  <c r="J3415" i="1"/>
  <c r="K3415" i="1"/>
  <c r="G3416" i="1"/>
  <c r="H3416" i="1"/>
  <c r="I3416" i="1"/>
  <c r="J3416" i="1"/>
  <c r="K3416" i="1"/>
  <c r="G3417" i="1"/>
  <c r="H3417" i="1"/>
  <c r="I3417" i="1"/>
  <c r="J3417" i="1"/>
  <c r="K3417" i="1"/>
  <c r="G3418" i="1"/>
  <c r="H3418" i="1"/>
  <c r="I3418" i="1"/>
  <c r="J3418" i="1"/>
  <c r="K3418" i="1"/>
  <c r="G3419" i="1"/>
  <c r="H3419" i="1"/>
  <c r="I3419" i="1"/>
  <c r="J3419" i="1"/>
  <c r="K3419" i="1"/>
  <c r="G3420" i="1"/>
  <c r="H3420" i="1"/>
  <c r="I3420" i="1"/>
  <c r="J3420" i="1"/>
  <c r="K3420" i="1"/>
  <c r="G3421" i="1"/>
  <c r="H3421" i="1"/>
  <c r="I3421" i="1"/>
  <c r="J3421" i="1"/>
  <c r="K3421" i="1"/>
  <c r="G3422" i="1"/>
  <c r="H3422" i="1"/>
  <c r="I3422" i="1"/>
  <c r="J3422" i="1"/>
  <c r="K3422" i="1"/>
  <c r="G3410" i="1"/>
  <c r="H3410" i="1"/>
  <c r="I3410" i="1"/>
  <c r="J3410" i="1"/>
  <c r="K3410" i="1"/>
  <c r="G3411" i="1"/>
  <c r="H3411" i="1"/>
  <c r="I3411" i="1"/>
  <c r="J3411" i="1"/>
  <c r="K3411" i="1"/>
  <c r="G3412" i="1"/>
  <c r="H3412" i="1"/>
  <c r="I3412" i="1"/>
  <c r="J3412" i="1"/>
  <c r="K3412" i="1"/>
  <c r="G3413" i="1"/>
  <c r="H3413" i="1"/>
  <c r="I3413" i="1"/>
  <c r="J3413" i="1"/>
  <c r="K3413" i="1"/>
  <c r="G3414" i="1"/>
  <c r="H3414" i="1"/>
  <c r="I3414" i="1"/>
  <c r="J3414" i="1"/>
  <c r="K3414" i="1"/>
  <c r="G3403" i="1"/>
  <c r="H3403" i="1"/>
  <c r="I3403" i="1"/>
  <c r="J3403" i="1"/>
  <c r="K3403" i="1"/>
  <c r="G3404" i="1"/>
  <c r="H3404" i="1"/>
  <c r="I3404" i="1"/>
  <c r="J3404" i="1"/>
  <c r="K3404" i="1"/>
  <c r="G3405" i="1"/>
  <c r="H3405" i="1"/>
  <c r="I3405" i="1"/>
  <c r="J3405" i="1"/>
  <c r="K3405" i="1"/>
  <c r="G3406" i="1"/>
  <c r="H3406" i="1"/>
  <c r="I3406" i="1"/>
  <c r="J3406" i="1"/>
  <c r="K3406" i="1"/>
  <c r="G3407" i="1"/>
  <c r="H3407" i="1"/>
  <c r="I3407" i="1"/>
  <c r="J3407" i="1"/>
  <c r="K3407" i="1"/>
  <c r="G3408" i="1"/>
  <c r="H3408" i="1"/>
  <c r="I3408" i="1"/>
  <c r="J3408" i="1"/>
  <c r="K3408" i="1"/>
  <c r="G3409" i="1"/>
  <c r="H3409" i="1"/>
  <c r="I3409" i="1"/>
  <c r="J3409" i="1"/>
  <c r="K3409" i="1"/>
  <c r="G3397" i="1"/>
  <c r="H3397" i="1"/>
  <c r="I3397" i="1"/>
  <c r="J3397" i="1"/>
  <c r="K3397" i="1"/>
  <c r="G3398" i="1"/>
  <c r="H3398" i="1"/>
  <c r="I3398" i="1"/>
  <c r="J3398" i="1"/>
  <c r="K3398" i="1"/>
  <c r="G3399" i="1"/>
  <c r="H3399" i="1"/>
  <c r="I3399" i="1"/>
  <c r="J3399" i="1"/>
  <c r="K3399" i="1"/>
  <c r="G3400" i="1"/>
  <c r="H3400" i="1"/>
  <c r="I3400" i="1"/>
  <c r="J3400" i="1"/>
  <c r="K3400" i="1"/>
  <c r="G3401" i="1"/>
  <c r="H3401" i="1"/>
  <c r="I3401" i="1"/>
  <c r="J3401" i="1"/>
  <c r="K3401" i="1"/>
  <c r="G3402" i="1"/>
  <c r="H3402" i="1"/>
  <c r="I3402" i="1"/>
  <c r="J3402" i="1"/>
  <c r="K3402" i="1"/>
  <c r="G3390" i="1"/>
  <c r="H3390" i="1"/>
  <c r="I3390" i="1"/>
  <c r="J3390" i="1"/>
  <c r="K3390" i="1"/>
  <c r="G3391" i="1"/>
  <c r="H3391" i="1"/>
  <c r="I3391" i="1"/>
  <c r="J3391" i="1"/>
  <c r="K3391" i="1"/>
  <c r="G3392" i="1"/>
  <c r="H3392" i="1"/>
  <c r="I3392" i="1"/>
  <c r="J3392" i="1"/>
  <c r="K3392" i="1"/>
  <c r="G3393" i="1"/>
  <c r="H3393" i="1"/>
  <c r="I3393" i="1"/>
  <c r="J3393" i="1"/>
  <c r="K3393" i="1"/>
  <c r="G3394" i="1"/>
  <c r="H3394" i="1"/>
  <c r="I3394" i="1"/>
  <c r="J3394" i="1"/>
  <c r="K3394" i="1"/>
  <c r="G3395" i="1"/>
  <c r="H3395" i="1"/>
  <c r="I3395" i="1"/>
  <c r="J3395" i="1"/>
  <c r="K3395" i="1"/>
  <c r="G3396" i="1"/>
  <c r="H3396" i="1"/>
  <c r="I3396" i="1"/>
  <c r="J3396" i="1"/>
  <c r="K3396" i="1"/>
  <c r="G3384" i="1"/>
  <c r="H3384" i="1"/>
  <c r="I3384" i="1"/>
  <c r="J3384" i="1"/>
  <c r="K3384" i="1"/>
  <c r="G3385" i="1"/>
  <c r="H3385" i="1"/>
  <c r="I3385" i="1"/>
  <c r="J3385" i="1"/>
  <c r="K3385" i="1"/>
  <c r="G3386" i="1"/>
  <c r="H3386" i="1"/>
  <c r="I3386" i="1"/>
  <c r="J3386" i="1"/>
  <c r="K3386" i="1"/>
  <c r="G3387" i="1"/>
  <c r="H3387" i="1"/>
  <c r="I3387" i="1"/>
  <c r="J3387" i="1"/>
  <c r="K3387" i="1"/>
  <c r="G3388" i="1"/>
  <c r="H3388" i="1"/>
  <c r="I3388" i="1"/>
  <c r="J3388" i="1"/>
  <c r="K3388" i="1"/>
  <c r="G3389" i="1"/>
  <c r="H3389" i="1"/>
  <c r="I3389" i="1"/>
  <c r="J3389" i="1"/>
  <c r="K3389" i="1"/>
  <c r="G3378" i="1"/>
  <c r="H3378" i="1"/>
  <c r="I3378" i="1"/>
  <c r="J3378" i="1"/>
  <c r="K3378" i="1"/>
  <c r="G3379" i="1"/>
  <c r="H3379" i="1"/>
  <c r="I3379" i="1"/>
  <c r="J3379" i="1"/>
  <c r="K3379" i="1"/>
  <c r="G3380" i="1"/>
  <c r="H3380" i="1"/>
  <c r="I3380" i="1"/>
  <c r="J3380" i="1"/>
  <c r="K3380" i="1"/>
  <c r="G3381" i="1"/>
  <c r="H3381" i="1"/>
  <c r="I3381" i="1"/>
  <c r="J3381" i="1"/>
  <c r="K3381" i="1"/>
  <c r="G3382" i="1"/>
  <c r="H3382" i="1"/>
  <c r="I3382" i="1"/>
  <c r="J3382" i="1"/>
  <c r="K3382" i="1"/>
  <c r="G3383" i="1"/>
  <c r="H3383" i="1"/>
  <c r="I3383" i="1"/>
  <c r="J3383" i="1"/>
  <c r="K3383" i="1"/>
  <c r="G3370" i="1"/>
  <c r="H3370" i="1"/>
  <c r="I3370" i="1"/>
  <c r="J3370" i="1"/>
  <c r="K3370" i="1"/>
  <c r="G3371" i="1"/>
  <c r="H3371" i="1"/>
  <c r="I3371" i="1"/>
  <c r="J3371" i="1"/>
  <c r="K3371" i="1"/>
  <c r="G3372" i="1"/>
  <c r="H3372" i="1"/>
  <c r="I3372" i="1"/>
  <c r="J3372" i="1"/>
  <c r="K3372" i="1"/>
  <c r="G3373" i="1"/>
  <c r="H3373" i="1"/>
  <c r="I3373" i="1"/>
  <c r="J3373" i="1"/>
  <c r="K3373" i="1"/>
  <c r="G3374" i="1"/>
  <c r="H3374" i="1"/>
  <c r="I3374" i="1"/>
  <c r="J3374" i="1"/>
  <c r="K3374" i="1"/>
  <c r="G3375" i="1"/>
  <c r="H3375" i="1"/>
  <c r="I3375" i="1"/>
  <c r="J3375" i="1"/>
  <c r="K3375" i="1"/>
  <c r="G3376" i="1"/>
  <c r="H3376" i="1"/>
  <c r="I3376" i="1"/>
  <c r="J3376" i="1"/>
  <c r="K3376" i="1"/>
  <c r="G3377" i="1"/>
  <c r="H3377" i="1"/>
  <c r="I3377" i="1"/>
  <c r="J3377" i="1"/>
  <c r="K3377" i="1"/>
  <c r="G3363" i="1"/>
  <c r="H3363" i="1"/>
  <c r="I3363" i="1"/>
  <c r="J3363" i="1"/>
  <c r="K3363" i="1"/>
  <c r="G3364" i="1"/>
  <c r="H3364" i="1"/>
  <c r="I3364" i="1"/>
  <c r="J3364" i="1"/>
  <c r="K3364" i="1"/>
  <c r="G3365" i="1"/>
  <c r="H3365" i="1"/>
  <c r="I3365" i="1"/>
  <c r="J3365" i="1"/>
  <c r="K3365" i="1"/>
  <c r="G3366" i="1"/>
  <c r="H3366" i="1"/>
  <c r="I3366" i="1"/>
  <c r="J3366" i="1"/>
  <c r="K3366" i="1"/>
  <c r="G3367" i="1"/>
  <c r="H3367" i="1"/>
  <c r="I3367" i="1"/>
  <c r="J3367" i="1"/>
  <c r="K3367" i="1"/>
  <c r="G3368" i="1"/>
  <c r="H3368" i="1"/>
  <c r="I3368" i="1"/>
  <c r="J3368" i="1"/>
  <c r="K3368" i="1"/>
  <c r="G3369" i="1"/>
  <c r="H3369" i="1"/>
  <c r="I3369" i="1"/>
  <c r="J3369" i="1"/>
  <c r="K3369" i="1"/>
  <c r="K3356" i="1"/>
  <c r="K3357" i="1"/>
  <c r="K3358" i="1"/>
  <c r="K3359" i="1"/>
  <c r="K3360" i="1"/>
  <c r="K3361" i="1"/>
  <c r="K3362" i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46" i="1"/>
  <c r="G3347" i="1"/>
  <c r="G3348" i="1"/>
  <c r="G3349" i="1"/>
  <c r="H3346" i="1"/>
  <c r="H3347" i="1"/>
  <c r="G3351" i="1"/>
  <c r="H3351" i="1"/>
  <c r="I3351" i="1"/>
  <c r="J3351" i="1"/>
  <c r="K3351" i="1"/>
  <c r="G3352" i="1"/>
  <c r="H3352" i="1"/>
  <c r="I3352" i="1"/>
  <c r="J3352" i="1"/>
  <c r="K3352" i="1"/>
  <c r="G3353" i="1"/>
  <c r="H3353" i="1"/>
  <c r="I3353" i="1"/>
  <c r="J3353" i="1"/>
  <c r="K3353" i="1"/>
  <c r="G3354" i="1"/>
  <c r="H3354" i="1"/>
  <c r="I3354" i="1"/>
  <c r="J3354" i="1"/>
  <c r="K3354" i="1"/>
  <c r="I3355" i="1"/>
  <c r="J3355" i="1"/>
  <c r="K3355" i="1"/>
  <c r="G3343" i="1"/>
  <c r="H3343" i="1"/>
  <c r="I3343" i="1"/>
  <c r="J3343" i="1"/>
  <c r="K3343" i="1"/>
  <c r="G3344" i="1"/>
  <c r="H3344" i="1"/>
  <c r="I3344" i="1"/>
  <c r="J3344" i="1"/>
  <c r="K3344" i="1"/>
  <c r="G3345" i="1"/>
  <c r="H3345" i="1" s="1"/>
  <c r="I3345" i="1"/>
  <c r="J3345" i="1"/>
  <c r="K3345" i="1"/>
  <c r="I3346" i="1"/>
  <c r="J3346" i="1"/>
  <c r="K3346" i="1"/>
  <c r="I3347" i="1"/>
  <c r="J3347" i="1"/>
  <c r="K3347" i="1"/>
  <c r="H3348" i="1"/>
  <c r="I3348" i="1"/>
  <c r="J3348" i="1"/>
  <c r="K3348" i="1"/>
  <c r="H3349" i="1"/>
  <c r="I3349" i="1"/>
  <c r="J3349" i="1"/>
  <c r="K3349" i="1"/>
  <c r="G3350" i="1"/>
  <c r="H3350" i="1"/>
  <c r="I3350" i="1"/>
  <c r="J3350" i="1"/>
  <c r="K3350" i="1"/>
  <c r="G3337" i="1"/>
  <c r="H3337" i="1"/>
  <c r="I3337" i="1"/>
  <c r="J3337" i="1"/>
  <c r="K3337" i="1"/>
  <c r="G3338" i="1"/>
  <c r="H3338" i="1"/>
  <c r="I3338" i="1"/>
  <c r="J3338" i="1"/>
  <c r="K3338" i="1"/>
  <c r="G3339" i="1"/>
  <c r="H3339" i="1"/>
  <c r="I3339" i="1"/>
  <c r="J3339" i="1"/>
  <c r="K3339" i="1"/>
  <c r="G3340" i="1"/>
  <c r="H3340" i="1"/>
  <c r="I3340" i="1"/>
  <c r="J3340" i="1"/>
  <c r="K3340" i="1"/>
  <c r="G3341" i="1"/>
  <c r="H3341" i="1"/>
  <c r="I3341" i="1"/>
  <c r="J3341" i="1"/>
  <c r="K3341" i="1"/>
  <c r="G3342" i="1"/>
  <c r="H3342" i="1"/>
  <c r="I3342" i="1"/>
  <c r="J3342" i="1"/>
  <c r="K3342" i="1"/>
  <c r="K3329" i="1"/>
  <c r="K3330" i="1"/>
  <c r="K3331" i="1"/>
  <c r="K3332" i="1"/>
  <c r="K3333" i="1"/>
  <c r="K3334" i="1"/>
  <c r="K3335" i="1"/>
  <c r="K3336" i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23" i="1"/>
  <c r="H3323" i="1"/>
  <c r="I3323" i="1"/>
  <c r="J3323" i="1"/>
  <c r="K3323" i="1"/>
  <c r="G3324" i="1"/>
  <c r="H3324" i="1"/>
  <c r="I3324" i="1"/>
  <c r="J3324" i="1"/>
  <c r="K3324" i="1"/>
  <c r="G3325" i="1"/>
  <c r="H3325" i="1"/>
  <c r="I3325" i="1"/>
  <c r="J3325" i="1"/>
  <c r="K3325" i="1"/>
  <c r="G3326" i="1"/>
  <c r="H3326" i="1"/>
  <c r="I3326" i="1"/>
  <c r="J3326" i="1"/>
  <c r="K3326" i="1"/>
  <c r="G3327" i="1"/>
  <c r="H3327" i="1"/>
  <c r="I3327" i="1"/>
  <c r="J3327" i="1"/>
  <c r="K3327" i="1"/>
  <c r="G3328" i="1"/>
  <c r="H3328" i="1"/>
  <c r="I3328" i="1"/>
  <c r="J3328" i="1"/>
  <c r="K3328" i="1"/>
  <c r="K3315" i="1"/>
  <c r="K3316" i="1"/>
  <c r="K3317" i="1"/>
  <c r="K3318" i="1"/>
  <c r="K3319" i="1"/>
  <c r="K3320" i="1"/>
  <c r="K3321" i="1"/>
  <c r="K3322" i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08" i="1"/>
  <c r="H3308" i="1"/>
  <c r="I3308" i="1"/>
  <c r="J3308" i="1"/>
  <c r="K3308" i="1"/>
  <c r="G3309" i="1"/>
  <c r="H3309" i="1"/>
  <c r="I3309" i="1"/>
  <c r="J3309" i="1"/>
  <c r="K3309" i="1"/>
  <c r="G3310" i="1"/>
  <c r="H3310" i="1"/>
  <c r="I3310" i="1"/>
  <c r="J3310" i="1"/>
  <c r="K3310" i="1"/>
  <c r="G3311" i="1"/>
  <c r="H3311" i="1"/>
  <c r="I3311" i="1"/>
  <c r="J3311" i="1"/>
  <c r="K3311" i="1"/>
  <c r="G3312" i="1"/>
  <c r="H3312" i="1"/>
  <c r="I3312" i="1"/>
  <c r="J3312" i="1"/>
  <c r="K3312" i="1"/>
  <c r="G3313" i="1"/>
  <c r="H3313" i="1"/>
  <c r="I3313" i="1"/>
  <c r="J3313" i="1"/>
  <c r="K3313" i="1"/>
  <c r="G3314" i="1"/>
  <c r="H3314" i="1"/>
  <c r="I3314" i="1"/>
  <c r="J3314" i="1"/>
  <c r="K3314" i="1"/>
  <c r="G3305" i="1"/>
  <c r="H3305" i="1"/>
  <c r="I3305" i="1"/>
  <c r="J3305" i="1"/>
  <c r="K3305" i="1"/>
  <c r="G3306" i="1"/>
  <c r="H3306" i="1"/>
  <c r="I3306" i="1"/>
  <c r="J3306" i="1"/>
  <c r="K3306" i="1"/>
  <c r="G3307" i="1"/>
  <c r="H3307" i="1"/>
  <c r="I3307" i="1"/>
  <c r="J3307" i="1"/>
  <c r="K3307" i="1"/>
  <c r="G3301" i="1"/>
  <c r="H3301" i="1"/>
  <c r="I3301" i="1"/>
  <c r="J3301" i="1"/>
  <c r="K3301" i="1"/>
  <c r="G3302" i="1"/>
  <c r="H3302" i="1"/>
  <c r="I3302" i="1"/>
  <c r="J3302" i="1"/>
  <c r="K3302" i="1"/>
  <c r="G3303" i="1"/>
  <c r="H3303" i="1"/>
  <c r="I3303" i="1"/>
  <c r="J3303" i="1"/>
  <c r="K3303" i="1"/>
  <c r="G3304" i="1"/>
  <c r="H3304" i="1"/>
  <c r="I3304" i="1"/>
  <c r="J3304" i="1"/>
  <c r="K3304" i="1"/>
  <c r="G3295" i="1"/>
  <c r="H3295" i="1"/>
  <c r="I3295" i="1"/>
  <c r="J3295" i="1"/>
  <c r="K3295" i="1"/>
  <c r="G3296" i="1"/>
  <c r="H3296" i="1"/>
  <c r="I3296" i="1"/>
  <c r="J3296" i="1"/>
  <c r="K3296" i="1"/>
  <c r="G3297" i="1"/>
  <c r="H3297" i="1"/>
  <c r="I3297" i="1"/>
  <c r="J3297" i="1"/>
  <c r="K3297" i="1"/>
  <c r="G3298" i="1"/>
  <c r="H3298" i="1"/>
  <c r="I3298" i="1"/>
  <c r="J3298" i="1"/>
  <c r="K3298" i="1"/>
  <c r="G3299" i="1"/>
  <c r="H3299" i="1"/>
  <c r="I3299" i="1"/>
  <c r="J3299" i="1"/>
  <c r="K3299" i="1"/>
  <c r="G3300" i="1"/>
  <c r="H3300" i="1"/>
  <c r="I3300" i="1"/>
  <c r="J3300" i="1"/>
  <c r="K3300" i="1"/>
  <c r="G3292" i="1"/>
  <c r="H3292" i="1"/>
  <c r="I3292" i="1"/>
  <c r="J3292" i="1"/>
  <c r="K3292" i="1"/>
  <c r="G3293" i="1"/>
  <c r="H3293" i="1"/>
  <c r="I3293" i="1"/>
  <c r="J3293" i="1"/>
  <c r="K3293" i="1"/>
  <c r="G3294" i="1"/>
  <c r="H3294" i="1"/>
  <c r="I3294" i="1"/>
  <c r="J3294" i="1"/>
  <c r="K3294" i="1"/>
  <c r="G3289" i="1"/>
  <c r="H3289" i="1"/>
  <c r="I3289" i="1"/>
  <c r="J3289" i="1"/>
  <c r="K3289" i="1"/>
  <c r="G3290" i="1"/>
  <c r="H3290" i="1"/>
  <c r="I3290" i="1"/>
  <c r="J3290" i="1"/>
  <c r="K3290" i="1"/>
  <c r="G3291" i="1"/>
  <c r="H3291" i="1"/>
  <c r="I3291" i="1"/>
  <c r="J3291" i="1"/>
  <c r="K3291" i="1"/>
  <c r="G3288" i="1"/>
  <c r="H3288" i="1"/>
  <c r="I3288" i="1"/>
  <c r="J3288" i="1"/>
  <c r="K3288" i="1"/>
  <c r="G3282" i="1"/>
  <c r="H3282" i="1"/>
  <c r="I3282" i="1"/>
  <c r="J3282" i="1"/>
  <c r="K3282" i="1"/>
  <c r="G3283" i="1"/>
  <c r="H3283" i="1"/>
  <c r="I3283" i="1"/>
  <c r="J3283" i="1"/>
  <c r="K3283" i="1"/>
  <c r="G3284" i="1"/>
  <c r="H3284" i="1"/>
  <c r="I3284" i="1"/>
  <c r="J3284" i="1"/>
  <c r="K3284" i="1"/>
  <c r="G3285" i="1"/>
  <c r="H3285" i="1"/>
  <c r="I3285" i="1"/>
  <c r="J3285" i="1"/>
  <c r="K3285" i="1"/>
  <c r="G3286" i="1"/>
  <c r="H3286" i="1"/>
  <c r="I3286" i="1"/>
  <c r="J3286" i="1"/>
  <c r="K3286" i="1"/>
  <c r="G3287" i="1"/>
  <c r="H3287" i="1"/>
  <c r="I3287" i="1"/>
  <c r="J3287" i="1"/>
  <c r="K3287" i="1"/>
  <c r="G3275" i="1"/>
  <c r="H3275" i="1"/>
  <c r="I3275" i="1"/>
  <c r="J3275" i="1"/>
  <c r="K3275" i="1"/>
  <c r="G3276" i="1"/>
  <c r="H3276" i="1"/>
  <c r="I3276" i="1"/>
  <c r="J3276" i="1"/>
  <c r="K3276" i="1"/>
  <c r="G3277" i="1"/>
  <c r="H3277" i="1"/>
  <c r="I3277" i="1"/>
  <c r="J3277" i="1"/>
  <c r="K3277" i="1"/>
  <c r="G3278" i="1"/>
  <c r="H3278" i="1"/>
  <c r="I3278" i="1"/>
  <c r="J3278" i="1"/>
  <c r="K3278" i="1"/>
  <c r="G3279" i="1"/>
  <c r="H3279" i="1"/>
  <c r="I3279" i="1"/>
  <c r="J3279" i="1"/>
  <c r="K3279" i="1"/>
  <c r="G3280" i="1"/>
  <c r="H3280" i="1"/>
  <c r="I3280" i="1"/>
  <c r="J3280" i="1"/>
  <c r="K3280" i="1"/>
  <c r="G3281" i="1"/>
  <c r="H3281" i="1"/>
  <c r="I3281" i="1"/>
  <c r="J3281" i="1"/>
  <c r="K3281" i="1"/>
  <c r="G3269" i="1"/>
  <c r="H3269" i="1"/>
  <c r="I3269" i="1"/>
  <c r="J3269" i="1"/>
  <c r="K3269" i="1"/>
  <c r="G3270" i="1"/>
  <c r="H3270" i="1"/>
  <c r="I3270" i="1"/>
  <c r="J3270" i="1"/>
  <c r="K3270" i="1"/>
  <c r="G3271" i="1"/>
  <c r="H3271" i="1"/>
  <c r="I3271" i="1"/>
  <c r="J3271" i="1"/>
  <c r="K3271" i="1"/>
  <c r="G3272" i="1"/>
  <c r="H3272" i="1"/>
  <c r="I3272" i="1"/>
  <c r="J3272" i="1"/>
  <c r="K3272" i="1"/>
  <c r="G3273" i="1"/>
  <c r="H3273" i="1"/>
  <c r="I3273" i="1"/>
  <c r="J3273" i="1"/>
  <c r="K3273" i="1"/>
  <c r="G3274" i="1"/>
  <c r="H3274" i="1"/>
  <c r="I3274" i="1"/>
  <c r="J3274" i="1"/>
  <c r="K3274" i="1"/>
  <c r="K3266" i="1"/>
  <c r="K3267" i="1"/>
  <c r="K3268" i="1"/>
  <c r="I3266" i="1"/>
  <c r="J3266" i="1" s="1"/>
  <c r="I3267" i="1"/>
  <c r="J3267" i="1" s="1"/>
  <c r="I3268" i="1"/>
  <c r="J3268" i="1" s="1"/>
  <c r="G3266" i="1"/>
  <c r="H3266" i="1" s="1"/>
  <c r="G3267" i="1"/>
  <c r="H3267" i="1" s="1"/>
  <c r="G3268" i="1"/>
  <c r="H3268" i="1" s="1"/>
  <c r="G3262" i="1"/>
  <c r="H3262" i="1"/>
  <c r="I3262" i="1"/>
  <c r="J3262" i="1"/>
  <c r="K3262" i="1"/>
  <c r="G3263" i="1"/>
  <c r="H3263" i="1"/>
  <c r="I3263" i="1"/>
  <c r="J3263" i="1"/>
  <c r="K3263" i="1"/>
  <c r="G3264" i="1"/>
  <c r="H3264" i="1"/>
  <c r="I3264" i="1"/>
  <c r="J3264" i="1"/>
  <c r="K3264" i="1"/>
  <c r="G3265" i="1"/>
  <c r="H3265" i="1"/>
  <c r="I3265" i="1"/>
  <c r="J3265" i="1"/>
  <c r="K3265" i="1"/>
  <c r="K3257" i="1"/>
  <c r="K3258" i="1"/>
  <c r="K3259" i="1"/>
  <c r="K3260" i="1"/>
  <c r="K3261" i="1"/>
  <c r="I3257" i="1"/>
  <c r="J3257" i="1" s="1"/>
  <c r="I3258" i="1"/>
  <c r="J3258" i="1" s="1"/>
  <c r="I3259" i="1"/>
  <c r="J3259" i="1" s="1"/>
  <c r="I3260" i="1"/>
  <c r="J3260" i="1" s="1"/>
  <c r="I3261" i="1"/>
  <c r="J3261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53" i="1"/>
  <c r="H3253" i="1"/>
  <c r="I3253" i="1"/>
  <c r="J3253" i="1"/>
  <c r="K3253" i="1"/>
  <c r="G3254" i="1"/>
  <c r="H3254" i="1"/>
  <c r="I3254" i="1"/>
  <c r="J3254" i="1"/>
  <c r="K3254" i="1"/>
  <c r="G3255" i="1"/>
  <c r="I3255" i="1"/>
  <c r="J3255" i="1"/>
  <c r="K3255" i="1"/>
  <c r="G3256" i="1"/>
  <c r="H3256" i="1"/>
  <c r="I3256" i="1"/>
  <c r="J3256" i="1"/>
  <c r="K3256" i="1"/>
  <c r="G3251" i="1"/>
  <c r="H3251" i="1"/>
  <c r="I3251" i="1"/>
  <c r="J3251" i="1"/>
  <c r="K3251" i="1"/>
  <c r="G3252" i="1"/>
  <c r="H3252" i="1"/>
  <c r="I3252" i="1"/>
  <c r="J3252" i="1"/>
  <c r="K3252" i="1"/>
  <c r="G3248" i="1"/>
  <c r="H3248" i="1"/>
  <c r="I3248" i="1"/>
  <c r="J3248" i="1"/>
  <c r="K3248" i="1"/>
  <c r="G3249" i="1"/>
  <c r="H3249" i="1"/>
  <c r="I3249" i="1"/>
  <c r="J3249" i="1"/>
  <c r="K3249" i="1"/>
  <c r="G3250" i="1"/>
  <c r="I3250" i="1"/>
  <c r="J3250" i="1"/>
  <c r="K3250" i="1"/>
  <c r="G3244" i="1"/>
  <c r="H3244" i="1"/>
  <c r="I3244" i="1"/>
  <c r="J3244" i="1"/>
  <c r="K3244" i="1"/>
  <c r="G3245" i="1"/>
  <c r="H3245" i="1"/>
  <c r="I3245" i="1"/>
  <c r="J3245" i="1"/>
  <c r="K3245" i="1"/>
  <c r="G3246" i="1"/>
  <c r="H3246" i="1"/>
  <c r="I3246" i="1"/>
  <c r="J3246" i="1"/>
  <c r="K3246" i="1"/>
  <c r="G3247" i="1"/>
  <c r="H3247" i="1"/>
  <c r="I3247" i="1"/>
  <c r="J3247" i="1"/>
  <c r="K3247" i="1"/>
  <c r="K3236" i="1"/>
  <c r="K3237" i="1"/>
  <c r="K3238" i="1"/>
  <c r="K3239" i="1"/>
  <c r="K3240" i="1"/>
  <c r="K3241" i="1"/>
  <c r="K3242" i="1"/>
  <c r="K3243" i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29" i="1"/>
  <c r="H3229" i="1"/>
  <c r="I3229" i="1"/>
  <c r="J3229" i="1"/>
  <c r="K3229" i="1"/>
  <c r="G3230" i="1"/>
  <c r="H3230" i="1"/>
  <c r="I3230" i="1"/>
  <c r="J3230" i="1"/>
  <c r="K3230" i="1"/>
  <c r="G3231" i="1"/>
  <c r="H3231" i="1"/>
  <c r="I3231" i="1"/>
  <c r="J3231" i="1"/>
  <c r="K3231" i="1"/>
  <c r="G3232" i="1"/>
  <c r="H3232" i="1"/>
  <c r="I3232" i="1"/>
  <c r="J3232" i="1"/>
  <c r="K3232" i="1"/>
  <c r="G3233" i="1"/>
  <c r="H3233" i="1"/>
  <c r="I3233" i="1"/>
  <c r="J3233" i="1"/>
  <c r="K3233" i="1"/>
  <c r="G3234" i="1"/>
  <c r="H3234" i="1"/>
  <c r="I3234" i="1"/>
  <c r="J3234" i="1"/>
  <c r="K3234" i="1"/>
  <c r="G3235" i="1"/>
  <c r="H3235" i="1"/>
  <c r="I3235" i="1"/>
  <c r="J3235" i="1"/>
  <c r="K3235" i="1"/>
  <c r="G3236" i="1"/>
  <c r="H3236" i="1"/>
  <c r="I3236" i="1"/>
  <c r="J3236" i="1" s="1"/>
  <c r="G3225" i="1"/>
  <c r="H3225" i="1"/>
  <c r="I3225" i="1"/>
  <c r="J3225" i="1"/>
  <c r="K3225" i="1"/>
  <c r="G3226" i="1"/>
  <c r="H3226" i="1"/>
  <c r="I3226" i="1"/>
  <c r="J3226" i="1"/>
  <c r="K3226" i="1"/>
  <c r="G3227" i="1"/>
  <c r="H3227" i="1"/>
  <c r="I3227" i="1"/>
  <c r="J3227" i="1"/>
  <c r="K3227" i="1"/>
  <c r="G3228" i="1"/>
  <c r="H3228" i="1"/>
  <c r="I3228" i="1"/>
  <c r="J3228" i="1"/>
  <c r="K3228" i="1"/>
  <c r="G3217" i="1"/>
  <c r="H3217" i="1"/>
  <c r="I3217" i="1"/>
  <c r="J3217" i="1"/>
  <c r="K3217" i="1"/>
  <c r="G3218" i="1"/>
  <c r="H3218" i="1"/>
  <c r="I3218" i="1"/>
  <c r="J3218" i="1"/>
  <c r="K3218" i="1"/>
  <c r="G3219" i="1"/>
  <c r="H3219" i="1"/>
  <c r="I3219" i="1"/>
  <c r="J3219" i="1"/>
  <c r="K3219" i="1"/>
  <c r="G3220" i="1"/>
  <c r="H3220" i="1"/>
  <c r="I3220" i="1"/>
  <c r="J3220" i="1"/>
  <c r="K3220" i="1"/>
  <c r="G3221" i="1"/>
  <c r="H3221" i="1"/>
  <c r="I3221" i="1"/>
  <c r="J3221" i="1"/>
  <c r="K3221" i="1"/>
  <c r="G3222" i="1"/>
  <c r="H3222" i="1"/>
  <c r="I3222" i="1"/>
  <c r="J3222" i="1"/>
  <c r="K3222" i="1"/>
  <c r="G3223" i="1"/>
  <c r="H3223" i="1"/>
  <c r="I3223" i="1"/>
  <c r="J3223" i="1"/>
  <c r="K3223" i="1"/>
  <c r="G3224" i="1"/>
  <c r="H3224" i="1"/>
  <c r="I3224" i="1"/>
  <c r="J3224" i="1"/>
  <c r="K3224" i="1"/>
  <c r="G3212" i="1"/>
  <c r="H3212" i="1"/>
  <c r="I3212" i="1"/>
  <c r="J3212" i="1"/>
  <c r="K3212" i="1"/>
  <c r="G3213" i="1"/>
  <c r="H3213" i="1"/>
  <c r="I3213" i="1"/>
  <c r="J3213" i="1"/>
  <c r="K3213" i="1"/>
  <c r="G3214" i="1"/>
  <c r="H3214" i="1"/>
  <c r="I3214" i="1"/>
  <c r="J3214" i="1"/>
  <c r="K3214" i="1"/>
  <c r="G3215" i="1"/>
  <c r="H3215" i="1"/>
  <c r="I3215" i="1"/>
  <c r="J3215" i="1"/>
  <c r="K3215" i="1"/>
  <c r="G3216" i="1"/>
  <c r="H3216" i="1"/>
  <c r="I3216" i="1"/>
  <c r="J3216" i="1"/>
  <c r="K3216" i="1"/>
  <c r="G3205" i="1"/>
  <c r="H3205" i="1"/>
  <c r="I3205" i="1"/>
  <c r="J3205" i="1"/>
  <c r="K3205" i="1"/>
  <c r="G3206" i="1"/>
  <c r="H3206" i="1"/>
  <c r="I3206" i="1"/>
  <c r="J3206" i="1"/>
  <c r="K3206" i="1"/>
  <c r="G3207" i="1"/>
  <c r="H3207" i="1"/>
  <c r="I3207" i="1"/>
  <c r="J3207" i="1"/>
  <c r="K3207" i="1"/>
  <c r="G3208" i="1"/>
  <c r="H3208" i="1"/>
  <c r="I3208" i="1"/>
  <c r="J3208" i="1"/>
  <c r="K3208" i="1"/>
  <c r="G3209" i="1"/>
  <c r="H3209" i="1"/>
  <c r="I3209" i="1"/>
  <c r="J3209" i="1"/>
  <c r="K3209" i="1"/>
  <c r="G3210" i="1"/>
  <c r="H3210" i="1"/>
  <c r="I3210" i="1"/>
  <c r="J3210" i="1"/>
  <c r="K3210" i="1"/>
  <c r="G3211" i="1"/>
  <c r="H3211" i="1"/>
  <c r="I3211" i="1"/>
  <c r="J3211" i="1"/>
  <c r="K3211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/>
  <c r="I3198" i="1"/>
  <c r="J3198" i="1" s="1"/>
  <c r="G3199" i="1"/>
  <c r="H3199" i="1"/>
  <c r="I3199" i="1"/>
  <c r="J3199" i="1"/>
  <c r="K3199" i="1"/>
  <c r="G3200" i="1"/>
  <c r="H3200" i="1"/>
  <c r="I3200" i="1"/>
  <c r="J3200" i="1"/>
  <c r="K3200" i="1"/>
  <c r="G3201" i="1"/>
  <c r="H3201" i="1"/>
  <c r="I3201" i="1"/>
  <c r="J3201" i="1"/>
  <c r="K3201" i="1"/>
  <c r="G3202" i="1"/>
  <c r="H3202" i="1"/>
  <c r="I3202" i="1"/>
  <c r="J3202" i="1"/>
  <c r="K3202" i="1"/>
  <c r="G3203" i="1"/>
  <c r="H3203" i="1"/>
  <c r="I3203" i="1"/>
  <c r="J3203" i="1"/>
  <c r="K3203" i="1"/>
  <c r="G3204" i="1"/>
  <c r="H3204" i="1"/>
  <c r="I3204" i="1"/>
  <c r="J3204" i="1"/>
  <c r="K3204" i="1"/>
  <c r="K3176" i="1"/>
  <c r="K3177" i="1"/>
  <c r="K3178" i="1"/>
  <c r="K3179" i="1"/>
  <c r="K3180" i="1"/>
  <c r="K3181" i="1"/>
  <c r="K3182" i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73" i="1"/>
  <c r="H3173" i="1"/>
  <c r="I3173" i="1"/>
  <c r="J3173" i="1"/>
  <c r="K3173" i="1"/>
  <c r="G3174" i="1"/>
  <c r="H3174" i="1"/>
  <c r="I3174" i="1"/>
  <c r="J3174" i="1"/>
  <c r="K3174" i="1"/>
  <c r="G3175" i="1"/>
  <c r="H3175" i="1"/>
  <c r="I3175" i="1"/>
  <c r="J3175" i="1"/>
  <c r="K3175" i="1"/>
  <c r="G3170" i="1"/>
  <c r="H3170" i="1"/>
  <c r="I3170" i="1"/>
  <c r="J3170" i="1"/>
  <c r="K3170" i="1"/>
  <c r="G3171" i="1"/>
  <c r="H3171" i="1"/>
  <c r="I3171" i="1"/>
  <c r="J3171" i="1"/>
  <c r="K3171" i="1"/>
  <c r="G3172" i="1"/>
  <c r="H3172" i="1"/>
  <c r="I3172" i="1"/>
  <c r="J3172" i="1"/>
  <c r="K3172" i="1"/>
  <c r="G3163" i="1"/>
  <c r="H3163" i="1"/>
  <c r="I3163" i="1"/>
  <c r="J3163" i="1"/>
  <c r="K3163" i="1"/>
  <c r="G3164" i="1"/>
  <c r="H3164" i="1"/>
  <c r="I3164" i="1"/>
  <c r="J3164" i="1"/>
  <c r="K3164" i="1"/>
  <c r="G3165" i="1"/>
  <c r="H3165" i="1"/>
  <c r="I3165" i="1"/>
  <c r="J3165" i="1"/>
  <c r="K3165" i="1"/>
  <c r="G3166" i="1"/>
  <c r="H3166" i="1"/>
  <c r="I3166" i="1"/>
  <c r="J3166" i="1"/>
  <c r="K3166" i="1"/>
  <c r="G3167" i="1"/>
  <c r="H3167" i="1"/>
  <c r="I3167" i="1"/>
  <c r="J3167" i="1"/>
  <c r="K3167" i="1"/>
  <c r="G3168" i="1"/>
  <c r="H3168" i="1"/>
  <c r="I3168" i="1"/>
  <c r="J3168" i="1"/>
  <c r="K3168" i="1"/>
  <c r="G3169" i="1"/>
  <c r="H3169" i="1"/>
  <c r="I3169" i="1"/>
  <c r="J3169" i="1"/>
  <c r="K3169" i="1"/>
  <c r="G3154" i="1"/>
  <c r="H3154" i="1"/>
  <c r="I3154" i="1"/>
  <c r="J3154" i="1"/>
  <c r="K3154" i="1"/>
  <c r="G3155" i="1"/>
  <c r="H3155" i="1"/>
  <c r="I3155" i="1"/>
  <c r="J3155" i="1"/>
  <c r="K3155" i="1"/>
  <c r="G3156" i="1"/>
  <c r="H3156" i="1"/>
  <c r="I3156" i="1"/>
  <c r="J3156" i="1"/>
  <c r="K3156" i="1"/>
  <c r="G3157" i="1"/>
  <c r="H3157" i="1"/>
  <c r="I3157" i="1"/>
  <c r="J3157" i="1"/>
  <c r="K3157" i="1"/>
  <c r="G3158" i="1"/>
  <c r="H3158" i="1"/>
  <c r="I3158" i="1"/>
  <c r="J3158" i="1"/>
  <c r="K3158" i="1"/>
  <c r="G3159" i="1"/>
  <c r="H3159" i="1"/>
  <c r="I3159" i="1"/>
  <c r="J3159" i="1"/>
  <c r="K3159" i="1"/>
  <c r="G3160" i="1"/>
  <c r="H3160" i="1"/>
  <c r="I3160" i="1"/>
  <c r="J3160" i="1"/>
  <c r="K3160" i="1"/>
  <c r="G3161" i="1"/>
  <c r="H3161" i="1"/>
  <c r="I3161" i="1"/>
  <c r="J3161" i="1"/>
  <c r="K3161" i="1"/>
  <c r="G3162" i="1"/>
  <c r="H3162" i="1"/>
  <c r="I3162" i="1"/>
  <c r="J3162" i="1"/>
  <c r="K3162" i="1"/>
  <c r="K3148" i="1"/>
  <c r="K3149" i="1"/>
  <c r="K3150" i="1"/>
  <c r="K3151" i="1"/>
  <c r="K3152" i="1"/>
  <c r="K3153" i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43" i="1"/>
  <c r="H3143" i="1"/>
  <c r="I3143" i="1"/>
  <c r="J3143" i="1"/>
  <c r="K3143" i="1"/>
  <c r="G3144" i="1"/>
  <c r="H3144" i="1"/>
  <c r="I3144" i="1"/>
  <c r="J3144" i="1"/>
  <c r="K3144" i="1"/>
  <c r="G3145" i="1"/>
  <c r="H3145" i="1"/>
  <c r="I3145" i="1"/>
  <c r="J3145" i="1"/>
  <c r="K3145" i="1"/>
  <c r="G3146" i="1"/>
  <c r="H3146" i="1"/>
  <c r="I3146" i="1"/>
  <c r="J3146" i="1"/>
  <c r="K3146" i="1"/>
  <c r="G3147" i="1"/>
  <c r="H3147" i="1"/>
  <c r="I3147" i="1"/>
  <c r="J3147" i="1"/>
  <c r="K3147" i="1"/>
  <c r="G3136" i="1"/>
  <c r="H3136" i="1"/>
  <c r="I3136" i="1"/>
  <c r="J3136" i="1"/>
  <c r="K3136" i="1"/>
  <c r="G3137" i="1"/>
  <c r="H3137" i="1"/>
  <c r="I3137" i="1"/>
  <c r="J3137" i="1"/>
  <c r="K3137" i="1"/>
  <c r="G3138" i="1"/>
  <c r="H3138" i="1"/>
  <c r="I3138" i="1"/>
  <c r="J3138" i="1"/>
  <c r="K3138" i="1"/>
  <c r="G3139" i="1"/>
  <c r="H3139" i="1"/>
  <c r="I3139" i="1"/>
  <c r="J3139" i="1"/>
  <c r="K3139" i="1"/>
  <c r="G3140" i="1"/>
  <c r="H3140" i="1"/>
  <c r="I3140" i="1"/>
  <c r="J3140" i="1"/>
  <c r="K3140" i="1"/>
  <c r="G3141" i="1"/>
  <c r="H3141" i="1"/>
  <c r="I3141" i="1"/>
  <c r="J3141" i="1"/>
  <c r="K3141" i="1"/>
  <c r="G3142" i="1"/>
  <c r="H3142" i="1"/>
  <c r="I3142" i="1"/>
  <c r="J3142" i="1"/>
  <c r="K3142" i="1"/>
  <c r="K3130" i="1"/>
  <c r="K3131" i="1"/>
  <c r="K3132" i="1"/>
  <c r="K3133" i="1"/>
  <c r="K3134" i="1"/>
  <c r="K3135" i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0" i="1"/>
  <c r="H3130" i="1" s="1"/>
  <c r="G3127" i="1"/>
  <c r="H3127" i="1"/>
  <c r="I3127" i="1"/>
  <c r="J3127" i="1"/>
  <c r="K3127" i="1"/>
  <c r="G3128" i="1"/>
  <c r="H3128" i="1"/>
  <c r="I3128" i="1"/>
  <c r="J3128" i="1"/>
  <c r="K3128" i="1"/>
  <c r="G3129" i="1"/>
  <c r="H3129" i="1"/>
  <c r="I3129" i="1"/>
  <c r="J3129" i="1"/>
  <c r="K3129" i="1"/>
  <c r="G3124" i="1"/>
  <c r="H3124" i="1"/>
  <c r="I3124" i="1"/>
  <c r="J3124" i="1"/>
  <c r="K3124" i="1"/>
  <c r="G3125" i="1"/>
  <c r="H3125" i="1"/>
  <c r="I3125" i="1"/>
  <c r="J3125" i="1"/>
  <c r="K3125" i="1"/>
  <c r="G3126" i="1"/>
  <c r="H3126" i="1"/>
  <c r="I3126" i="1"/>
  <c r="J3126" i="1"/>
  <c r="K3126" i="1"/>
  <c r="G3117" i="1"/>
  <c r="H3117" i="1"/>
  <c r="I3117" i="1"/>
  <c r="J3117" i="1"/>
  <c r="K3117" i="1"/>
  <c r="G3118" i="1"/>
  <c r="H3118" i="1"/>
  <c r="I3118" i="1"/>
  <c r="J3118" i="1"/>
  <c r="K3118" i="1"/>
  <c r="G3119" i="1"/>
  <c r="H3119" i="1"/>
  <c r="I3119" i="1"/>
  <c r="J3119" i="1"/>
  <c r="K3119" i="1"/>
  <c r="G3120" i="1"/>
  <c r="H3120" i="1"/>
  <c r="I3120" i="1"/>
  <c r="J3120" i="1"/>
  <c r="K3120" i="1"/>
  <c r="G3121" i="1"/>
  <c r="H3121" i="1"/>
  <c r="I3121" i="1"/>
  <c r="J3121" i="1"/>
  <c r="K3121" i="1"/>
  <c r="G3122" i="1"/>
  <c r="H3122" i="1"/>
  <c r="I3122" i="1"/>
  <c r="J3122" i="1"/>
  <c r="K3122" i="1"/>
  <c r="G3123" i="1"/>
  <c r="H3123" i="1"/>
  <c r="I3123" i="1"/>
  <c r="J3123" i="1"/>
  <c r="K3123" i="1"/>
  <c r="G3110" i="1"/>
  <c r="H3110" i="1"/>
  <c r="I3110" i="1"/>
  <c r="J3110" i="1"/>
  <c r="K3110" i="1"/>
  <c r="G3111" i="1"/>
  <c r="H3111" i="1"/>
  <c r="I3111" i="1"/>
  <c r="J3111" i="1"/>
  <c r="K3111" i="1"/>
  <c r="G3112" i="1"/>
  <c r="H3112" i="1"/>
  <c r="I3112" i="1"/>
  <c r="J3112" i="1"/>
  <c r="K3112" i="1"/>
  <c r="G3113" i="1"/>
  <c r="H3113" i="1"/>
  <c r="I3113" i="1"/>
  <c r="J3113" i="1"/>
  <c r="K3113" i="1"/>
  <c r="G3114" i="1"/>
  <c r="H3114" i="1"/>
  <c r="I3114" i="1"/>
  <c r="J3114" i="1"/>
  <c r="K3114" i="1"/>
  <c r="G3115" i="1"/>
  <c r="H3115" i="1"/>
  <c r="I3115" i="1"/>
  <c r="J3115" i="1"/>
  <c r="K3115" i="1"/>
  <c r="G3116" i="1"/>
  <c r="H3116" i="1"/>
  <c r="I3116" i="1"/>
  <c r="J3116" i="1"/>
  <c r="K3116" i="1"/>
  <c r="G3105" i="1"/>
  <c r="H3105" i="1"/>
  <c r="I3105" i="1"/>
  <c r="J3105" i="1"/>
  <c r="K3105" i="1"/>
  <c r="G3106" i="1"/>
  <c r="H3106" i="1"/>
  <c r="I3106" i="1"/>
  <c r="J3106" i="1"/>
  <c r="K3106" i="1"/>
  <c r="G3107" i="1"/>
  <c r="H3107" i="1"/>
  <c r="I3107" i="1"/>
  <c r="J3107" i="1"/>
  <c r="K3107" i="1"/>
  <c r="G3108" i="1"/>
  <c r="H3108" i="1"/>
  <c r="I3108" i="1"/>
  <c r="J3108" i="1"/>
  <c r="K3108" i="1"/>
  <c r="G3109" i="1"/>
  <c r="H3109" i="1"/>
  <c r="I3109" i="1"/>
  <c r="J3109" i="1"/>
  <c r="K3109" i="1"/>
  <c r="G3101" i="1"/>
  <c r="H3101" i="1"/>
  <c r="I3101" i="1"/>
  <c r="J3101" i="1"/>
  <c r="K3101" i="1"/>
  <c r="G3102" i="1"/>
  <c r="H3102" i="1"/>
  <c r="I3102" i="1"/>
  <c r="J3102" i="1"/>
  <c r="K3102" i="1"/>
  <c r="G3103" i="1"/>
  <c r="H3103" i="1"/>
  <c r="I3103" i="1"/>
  <c r="J3103" i="1"/>
  <c r="K3103" i="1"/>
  <c r="G3104" i="1"/>
  <c r="H3104" i="1"/>
  <c r="I3104" i="1"/>
  <c r="J3104" i="1"/>
  <c r="K3104" i="1"/>
  <c r="G3098" i="1"/>
  <c r="H3098" i="1"/>
  <c r="I3098" i="1"/>
  <c r="J3098" i="1"/>
  <c r="K3098" i="1"/>
  <c r="G3099" i="1"/>
  <c r="H3099" i="1"/>
  <c r="I3099" i="1"/>
  <c r="J3099" i="1"/>
  <c r="K3099" i="1"/>
  <c r="G3100" i="1"/>
  <c r="H3100" i="1"/>
  <c r="I3100" i="1"/>
  <c r="J3100" i="1"/>
  <c r="K3100" i="1"/>
  <c r="G3096" i="1"/>
  <c r="H3096" i="1"/>
  <c r="I3096" i="1"/>
  <c r="J3096" i="1"/>
  <c r="K3096" i="1"/>
  <c r="G3097" i="1"/>
  <c r="H3097" i="1"/>
  <c r="I3097" i="1"/>
  <c r="J3097" i="1"/>
  <c r="K3097" i="1"/>
  <c r="G3092" i="1"/>
  <c r="H3092" i="1"/>
  <c r="I3092" i="1"/>
  <c r="J3092" i="1"/>
  <c r="K3092" i="1"/>
  <c r="G3093" i="1"/>
  <c r="H3093" i="1"/>
  <c r="I3093" i="1"/>
  <c r="J3093" i="1"/>
  <c r="K3093" i="1"/>
  <c r="G3094" i="1"/>
  <c r="H3094" i="1"/>
  <c r="I3094" i="1"/>
  <c r="J3094" i="1"/>
  <c r="K3094" i="1"/>
  <c r="G3095" i="1"/>
  <c r="H3095" i="1"/>
  <c r="I3095" i="1"/>
  <c r="J3095" i="1"/>
  <c r="K3095" i="1"/>
  <c r="G3089" i="1"/>
  <c r="H3089" i="1"/>
  <c r="I3089" i="1"/>
  <c r="J3089" i="1"/>
  <c r="K3089" i="1"/>
  <c r="G3090" i="1"/>
  <c r="H3090" i="1"/>
  <c r="I3090" i="1"/>
  <c r="J3090" i="1"/>
  <c r="K3090" i="1"/>
  <c r="G3091" i="1"/>
  <c r="H3091" i="1"/>
  <c r="I3091" i="1"/>
  <c r="J3091" i="1"/>
  <c r="K3091" i="1"/>
  <c r="G3084" i="1"/>
  <c r="H3084" i="1"/>
  <c r="I3084" i="1"/>
  <c r="J3084" i="1"/>
  <c r="K3084" i="1"/>
  <c r="G3085" i="1"/>
  <c r="H3085" i="1"/>
  <c r="I3085" i="1"/>
  <c r="J3085" i="1"/>
  <c r="K3085" i="1"/>
  <c r="G3086" i="1"/>
  <c r="H3086" i="1"/>
  <c r="I3086" i="1"/>
  <c r="J3086" i="1"/>
  <c r="K3086" i="1"/>
  <c r="G3087" i="1"/>
  <c r="H3087" i="1"/>
  <c r="I3087" i="1"/>
  <c r="J3087" i="1"/>
  <c r="K3087" i="1"/>
  <c r="G3088" i="1"/>
  <c r="H3088" i="1"/>
  <c r="I3088" i="1"/>
  <c r="J3088" i="1"/>
  <c r="K3088" i="1"/>
  <c r="G3079" i="1"/>
  <c r="H3079" i="1"/>
  <c r="I3079" i="1"/>
  <c r="J3079" i="1"/>
  <c r="K3079" i="1"/>
  <c r="G3080" i="1"/>
  <c r="H3080" i="1"/>
  <c r="I3080" i="1"/>
  <c r="J3080" i="1"/>
  <c r="K3080" i="1"/>
  <c r="G3081" i="1"/>
  <c r="H3081" i="1"/>
  <c r="I3081" i="1"/>
  <c r="J3081" i="1"/>
  <c r="K3081" i="1"/>
  <c r="G3082" i="1"/>
  <c r="H3082" i="1"/>
  <c r="I3082" i="1"/>
  <c r="J3082" i="1"/>
  <c r="K3082" i="1"/>
  <c r="G3083" i="1"/>
  <c r="H3083" i="1"/>
  <c r="I3083" i="1"/>
  <c r="J3083" i="1"/>
  <c r="K3083" i="1"/>
  <c r="G3073" i="1"/>
  <c r="H3073" i="1"/>
  <c r="I3073" i="1"/>
  <c r="J3073" i="1"/>
  <c r="K3073" i="1"/>
  <c r="G3074" i="1"/>
  <c r="H3074" i="1"/>
  <c r="I3074" i="1"/>
  <c r="J3074" i="1"/>
  <c r="K3074" i="1"/>
  <c r="G3075" i="1"/>
  <c r="H3075" i="1"/>
  <c r="I3075" i="1"/>
  <c r="J3075" i="1"/>
  <c r="K3075" i="1"/>
  <c r="G3076" i="1"/>
  <c r="H3076" i="1"/>
  <c r="I3076" i="1"/>
  <c r="J3076" i="1"/>
  <c r="K3076" i="1"/>
  <c r="G3077" i="1"/>
  <c r="H3077" i="1"/>
  <c r="I3077" i="1"/>
  <c r="J3077" i="1"/>
  <c r="K3077" i="1"/>
  <c r="G3078" i="1"/>
  <c r="H3078" i="1"/>
  <c r="I3078" i="1"/>
  <c r="J3078" i="1"/>
  <c r="K3078" i="1"/>
  <c r="G3066" i="1"/>
  <c r="H3066" i="1"/>
  <c r="I3066" i="1"/>
  <c r="J3066" i="1"/>
  <c r="K3066" i="1"/>
  <c r="G3067" i="1"/>
  <c r="H3067" i="1"/>
  <c r="I3067" i="1"/>
  <c r="J3067" i="1"/>
  <c r="K3067" i="1"/>
  <c r="G3068" i="1"/>
  <c r="H3068" i="1"/>
  <c r="I3068" i="1"/>
  <c r="J3068" i="1"/>
  <c r="K3068" i="1"/>
  <c r="G3069" i="1"/>
  <c r="H3069" i="1"/>
  <c r="I3069" i="1"/>
  <c r="J3069" i="1"/>
  <c r="K3069" i="1"/>
  <c r="G3070" i="1"/>
  <c r="H3070" i="1"/>
  <c r="I3070" i="1"/>
  <c r="J3070" i="1"/>
  <c r="K3070" i="1"/>
  <c r="G3071" i="1"/>
  <c r="H3071" i="1"/>
  <c r="I3071" i="1"/>
  <c r="J3071" i="1"/>
  <c r="K3071" i="1"/>
  <c r="G3072" i="1"/>
  <c r="H3072" i="1"/>
  <c r="I3072" i="1"/>
  <c r="J3072" i="1"/>
  <c r="K3072" i="1"/>
  <c r="G3058" i="1"/>
  <c r="H3058" i="1"/>
  <c r="I3058" i="1"/>
  <c r="J3058" i="1"/>
  <c r="K3058" i="1"/>
  <c r="G3059" i="1"/>
  <c r="H3059" i="1"/>
  <c r="I3059" i="1"/>
  <c r="J3059" i="1"/>
  <c r="K3059" i="1"/>
  <c r="G3060" i="1"/>
  <c r="H3060" i="1"/>
  <c r="I3060" i="1"/>
  <c r="J3060" i="1"/>
  <c r="K3060" i="1"/>
  <c r="G3061" i="1"/>
  <c r="H3061" i="1"/>
  <c r="I3061" i="1"/>
  <c r="J3061" i="1"/>
  <c r="K3061" i="1"/>
  <c r="G3062" i="1"/>
  <c r="H3062" i="1"/>
  <c r="I3062" i="1"/>
  <c r="J3062" i="1"/>
  <c r="K3062" i="1"/>
  <c r="G3063" i="1"/>
  <c r="H3063" i="1"/>
  <c r="I3063" i="1"/>
  <c r="J3063" i="1"/>
  <c r="K3063" i="1"/>
  <c r="G3064" i="1"/>
  <c r="H3064" i="1"/>
  <c r="I3064" i="1"/>
  <c r="J3064" i="1"/>
  <c r="K3064" i="1"/>
  <c r="G3065" i="1"/>
  <c r="H3065" i="1"/>
  <c r="I3065" i="1"/>
  <c r="J3065" i="1"/>
  <c r="K3065" i="1"/>
  <c r="G3052" i="1"/>
  <c r="H3052" i="1"/>
  <c r="I3052" i="1"/>
  <c r="J3052" i="1"/>
  <c r="K3052" i="1"/>
  <c r="G3053" i="1"/>
  <c r="H3053" i="1"/>
  <c r="I3053" i="1"/>
  <c r="J3053" i="1"/>
  <c r="K3053" i="1"/>
  <c r="G3054" i="1"/>
  <c r="H3054" i="1"/>
  <c r="I3054" i="1"/>
  <c r="J3054" i="1"/>
  <c r="K3054" i="1"/>
  <c r="G3055" i="1"/>
  <c r="H3055" i="1"/>
  <c r="I3055" i="1"/>
  <c r="J3055" i="1"/>
  <c r="K3055" i="1"/>
  <c r="G3056" i="1"/>
  <c r="H3056" i="1"/>
  <c r="I3056" i="1"/>
  <c r="J3056" i="1"/>
  <c r="K3056" i="1"/>
  <c r="G3057" i="1"/>
  <c r="H3057" i="1"/>
  <c r="I3057" i="1"/>
  <c r="J3057" i="1"/>
  <c r="K3057" i="1"/>
  <c r="G3047" i="1"/>
  <c r="H3047" i="1"/>
  <c r="I3047" i="1"/>
  <c r="J3047" i="1" s="1"/>
  <c r="K3047" i="1"/>
  <c r="G3048" i="1"/>
  <c r="H3048" i="1"/>
  <c r="I3048" i="1"/>
  <c r="J3048" i="1" s="1"/>
  <c r="K3048" i="1"/>
  <c r="G3049" i="1"/>
  <c r="H3049" i="1"/>
  <c r="I3049" i="1"/>
  <c r="J3049" i="1"/>
  <c r="K3049" i="1"/>
  <c r="G3050" i="1"/>
  <c r="H3050" i="1"/>
  <c r="I3050" i="1"/>
  <c r="J3050" i="1"/>
  <c r="K3050" i="1"/>
  <c r="G3051" i="1"/>
  <c r="H3051" i="1"/>
  <c r="I3051" i="1"/>
  <c r="J3051" i="1"/>
  <c r="K3051" i="1"/>
  <c r="G3039" i="1"/>
  <c r="H3039" i="1"/>
  <c r="I3039" i="1"/>
  <c r="J3039" i="1"/>
  <c r="K3039" i="1"/>
  <c r="G3040" i="1"/>
  <c r="H3040" i="1"/>
  <c r="I3040" i="1"/>
  <c r="J3040" i="1"/>
  <c r="K3040" i="1"/>
  <c r="G3041" i="1"/>
  <c r="H3041" i="1"/>
  <c r="I3041" i="1"/>
  <c r="J3041" i="1"/>
  <c r="K3041" i="1"/>
  <c r="G3042" i="1"/>
  <c r="H3042" i="1"/>
  <c r="I3042" i="1"/>
  <c r="J3042" i="1"/>
  <c r="K3042" i="1"/>
  <c r="G3043" i="1"/>
  <c r="H3043" i="1"/>
  <c r="I3043" i="1"/>
  <c r="J3043" i="1"/>
  <c r="K3043" i="1"/>
  <c r="G3044" i="1"/>
  <c r="H3044" i="1"/>
  <c r="I3044" i="1"/>
  <c r="J3044" i="1"/>
  <c r="K3044" i="1"/>
  <c r="G3045" i="1"/>
  <c r="H3045" i="1"/>
  <c r="I3045" i="1"/>
  <c r="J3045" i="1"/>
  <c r="K3045" i="1"/>
  <c r="G3046" i="1"/>
  <c r="H3046" i="1"/>
  <c r="I3046" i="1"/>
  <c r="J3046" i="1"/>
  <c r="K3046" i="1"/>
  <c r="G3034" i="1"/>
  <c r="H3034" i="1"/>
  <c r="I3034" i="1"/>
  <c r="J3034" i="1"/>
  <c r="K3034" i="1"/>
  <c r="G3035" i="1"/>
  <c r="H3035" i="1"/>
  <c r="I3035" i="1"/>
  <c r="J3035" i="1"/>
  <c r="K3035" i="1"/>
  <c r="G3036" i="1"/>
  <c r="H3036" i="1"/>
  <c r="I3036" i="1"/>
  <c r="J3036" i="1"/>
  <c r="K3036" i="1"/>
  <c r="G3037" i="1"/>
  <c r="H3037" i="1"/>
  <c r="I3037" i="1"/>
  <c r="J3037" i="1"/>
  <c r="K3037" i="1"/>
  <c r="G3038" i="1"/>
  <c r="H3038" i="1"/>
  <c r="I3038" i="1"/>
  <c r="J3038" i="1" s="1"/>
  <c r="K3038" i="1"/>
  <c r="G3030" i="1"/>
  <c r="H3030" i="1"/>
  <c r="I3030" i="1"/>
  <c r="J3030" i="1"/>
  <c r="K3030" i="1"/>
  <c r="G3031" i="1"/>
  <c r="H3031" i="1"/>
  <c r="I3031" i="1"/>
  <c r="J3031" i="1"/>
  <c r="K3031" i="1"/>
  <c r="G3032" i="1"/>
  <c r="H3032" i="1"/>
  <c r="I3032" i="1"/>
  <c r="J3032" i="1"/>
  <c r="K3032" i="1"/>
  <c r="G3033" i="1"/>
  <c r="H3033" i="1"/>
  <c r="I3033" i="1"/>
  <c r="J3033" i="1"/>
  <c r="K3033" i="1"/>
  <c r="G3029" i="1"/>
  <c r="H3029" i="1"/>
  <c r="I3029" i="1"/>
  <c r="J3029" i="1"/>
  <c r="K3029" i="1"/>
  <c r="G3022" i="1"/>
  <c r="H3022" i="1"/>
  <c r="I3022" i="1"/>
  <c r="J3022" i="1"/>
  <c r="K3022" i="1"/>
  <c r="G3023" i="1"/>
  <c r="H3023" i="1"/>
  <c r="I3023" i="1"/>
  <c r="J3023" i="1"/>
  <c r="K3023" i="1"/>
  <c r="G3024" i="1"/>
  <c r="H3024" i="1"/>
  <c r="I3024" i="1"/>
  <c r="J3024" i="1"/>
  <c r="K3024" i="1"/>
  <c r="G3025" i="1"/>
  <c r="H3025" i="1"/>
  <c r="I3025" i="1"/>
  <c r="J3025" i="1"/>
  <c r="K3025" i="1"/>
  <c r="G3026" i="1"/>
  <c r="H3026" i="1"/>
  <c r="I3026" i="1"/>
  <c r="J3026" i="1"/>
  <c r="K3026" i="1"/>
  <c r="G3027" i="1"/>
  <c r="H3027" i="1"/>
  <c r="I3027" i="1"/>
  <c r="J3027" i="1"/>
  <c r="K3027" i="1"/>
  <c r="G3028" i="1"/>
  <c r="H3028" i="1"/>
  <c r="I3028" i="1"/>
  <c r="J3028" i="1"/>
  <c r="K3028" i="1"/>
  <c r="G3017" i="1"/>
  <c r="H3017" i="1"/>
  <c r="I3017" i="1"/>
  <c r="J3017" i="1"/>
  <c r="K3017" i="1"/>
  <c r="G3018" i="1"/>
  <c r="H3018" i="1"/>
  <c r="I3018" i="1"/>
  <c r="J3018" i="1"/>
  <c r="K3018" i="1"/>
  <c r="G3019" i="1"/>
  <c r="H3019" i="1"/>
  <c r="I3019" i="1"/>
  <c r="J3019" i="1"/>
  <c r="K3019" i="1"/>
  <c r="G3020" i="1"/>
  <c r="H3020" i="1"/>
  <c r="I3020" i="1"/>
  <c r="J3020" i="1"/>
  <c r="K3020" i="1"/>
  <c r="G3021" i="1"/>
  <c r="H3021" i="1"/>
  <c r="I3021" i="1"/>
  <c r="J3021" i="1"/>
  <c r="K3021" i="1"/>
  <c r="G3010" i="1"/>
  <c r="H3010" i="1"/>
  <c r="I3010" i="1"/>
  <c r="J3010" i="1"/>
  <c r="K3010" i="1"/>
  <c r="G3011" i="1"/>
  <c r="H3011" i="1"/>
  <c r="I3011" i="1"/>
  <c r="J3011" i="1"/>
  <c r="K3011" i="1"/>
  <c r="G3012" i="1"/>
  <c r="H3012" i="1"/>
  <c r="I3012" i="1"/>
  <c r="J3012" i="1"/>
  <c r="K3012" i="1"/>
  <c r="G3013" i="1"/>
  <c r="H3013" i="1"/>
  <c r="I3013" i="1"/>
  <c r="J3013" i="1"/>
  <c r="K3013" i="1"/>
  <c r="G3014" i="1"/>
  <c r="H3014" i="1"/>
  <c r="I3014" i="1"/>
  <c r="J3014" i="1"/>
  <c r="K3014" i="1"/>
  <c r="G3015" i="1"/>
  <c r="H3015" i="1"/>
  <c r="I3015" i="1"/>
  <c r="J3015" i="1"/>
  <c r="K3015" i="1"/>
  <c r="G3016" i="1"/>
  <c r="H3016" i="1"/>
  <c r="I3016" i="1"/>
  <c r="J3016" i="1"/>
  <c r="K3016" i="1"/>
  <c r="G3005" i="1"/>
  <c r="H3005" i="1"/>
  <c r="I3005" i="1"/>
  <c r="J3005" i="1"/>
  <c r="K3005" i="1"/>
  <c r="G3006" i="1"/>
  <c r="H3006" i="1"/>
  <c r="I3006" i="1"/>
  <c r="J3006" i="1"/>
  <c r="K3006" i="1"/>
  <c r="G3007" i="1"/>
  <c r="H3007" i="1"/>
  <c r="I3007" i="1"/>
  <c r="J3007" i="1"/>
  <c r="K3007" i="1"/>
  <c r="G3008" i="1"/>
  <c r="H3008" i="1"/>
  <c r="I3008" i="1"/>
  <c r="J3008" i="1"/>
  <c r="K3008" i="1"/>
  <c r="G3009" i="1"/>
  <c r="H3009" i="1"/>
  <c r="I3009" i="1"/>
  <c r="J3009" i="1"/>
  <c r="K3009" i="1"/>
  <c r="G3004" i="1"/>
  <c r="H3004" i="1"/>
  <c r="I3004" i="1"/>
  <c r="J3004" i="1"/>
  <c r="K3004" i="1"/>
  <c r="G3002" i="1"/>
  <c r="H3002" i="1"/>
  <c r="I3002" i="1"/>
  <c r="J3002" i="1"/>
  <c r="K3002" i="1"/>
  <c r="G3003" i="1"/>
  <c r="H3003" i="1"/>
  <c r="I3003" i="1"/>
  <c r="J3003" i="1"/>
  <c r="K3003" i="1"/>
  <c r="G2995" i="1"/>
  <c r="H2995" i="1"/>
  <c r="I2995" i="1"/>
  <c r="J2995" i="1"/>
  <c r="K2995" i="1"/>
  <c r="G2996" i="1"/>
  <c r="H2996" i="1"/>
  <c r="I2996" i="1"/>
  <c r="J2996" i="1"/>
  <c r="K2996" i="1"/>
  <c r="G2997" i="1"/>
  <c r="H2997" i="1"/>
  <c r="I2997" i="1"/>
  <c r="J2997" i="1"/>
  <c r="K2997" i="1"/>
  <c r="G2998" i="1"/>
  <c r="H2998" i="1"/>
  <c r="I2998" i="1"/>
  <c r="J2998" i="1"/>
  <c r="K2998" i="1"/>
  <c r="G2999" i="1"/>
  <c r="H2999" i="1"/>
  <c r="I2999" i="1"/>
  <c r="J2999" i="1"/>
  <c r="K2999" i="1"/>
  <c r="G3000" i="1"/>
  <c r="H3000" i="1"/>
  <c r="I3000" i="1"/>
  <c r="J3000" i="1"/>
  <c r="K3000" i="1"/>
  <c r="G3001" i="1"/>
  <c r="H3001" i="1"/>
  <c r="I3001" i="1"/>
  <c r="J3001" i="1"/>
  <c r="K3001" i="1"/>
  <c r="G2992" i="1"/>
  <c r="H2992" i="1"/>
  <c r="I2992" i="1"/>
  <c r="J2992" i="1"/>
  <c r="K2992" i="1"/>
  <c r="G2993" i="1"/>
  <c r="H2993" i="1"/>
  <c r="I2993" i="1"/>
  <c r="J2993" i="1"/>
  <c r="K2993" i="1"/>
  <c r="G2994" i="1"/>
  <c r="H2994" i="1"/>
  <c r="I2994" i="1"/>
  <c r="J2994" i="1"/>
  <c r="K2994" i="1"/>
  <c r="G2989" i="1"/>
  <c r="H2989" i="1"/>
  <c r="I2989" i="1"/>
  <c r="J2989" i="1"/>
  <c r="K2989" i="1"/>
  <c r="G2990" i="1"/>
  <c r="H2990" i="1"/>
  <c r="I2990" i="1"/>
  <c r="J2990" i="1"/>
  <c r="K2990" i="1"/>
  <c r="G2991" i="1"/>
  <c r="H2991" i="1"/>
  <c r="I2991" i="1"/>
  <c r="J2991" i="1"/>
  <c r="K2991" i="1"/>
  <c r="G2982" i="1"/>
  <c r="H2982" i="1"/>
  <c r="I2982" i="1"/>
  <c r="J2982" i="1"/>
  <c r="K2982" i="1"/>
  <c r="G2983" i="1"/>
  <c r="H2983" i="1"/>
  <c r="I2983" i="1"/>
  <c r="J2983" i="1"/>
  <c r="K2983" i="1"/>
  <c r="G2984" i="1"/>
  <c r="H2984" i="1"/>
  <c r="I2984" i="1"/>
  <c r="J2984" i="1"/>
  <c r="K2984" i="1"/>
  <c r="G2985" i="1"/>
  <c r="H2985" i="1"/>
  <c r="I2985" i="1"/>
  <c r="J2985" i="1"/>
  <c r="K2985" i="1"/>
  <c r="G2986" i="1"/>
  <c r="H2986" i="1"/>
  <c r="I2986" i="1"/>
  <c r="J2986" i="1"/>
  <c r="K2986" i="1"/>
  <c r="G2987" i="1"/>
  <c r="H2987" i="1"/>
  <c r="I2987" i="1"/>
  <c r="J2987" i="1"/>
  <c r="K2987" i="1"/>
  <c r="G2988" i="1"/>
  <c r="H2988" i="1"/>
  <c r="I2988" i="1"/>
  <c r="J2988" i="1"/>
  <c r="K2988" i="1"/>
  <c r="G2977" i="1"/>
  <c r="H2977" i="1"/>
  <c r="I2977" i="1"/>
  <c r="J2977" i="1"/>
  <c r="K2977" i="1"/>
  <c r="G2978" i="1"/>
  <c r="H2978" i="1"/>
  <c r="I2978" i="1"/>
  <c r="J2978" i="1"/>
  <c r="K2978" i="1"/>
  <c r="G2979" i="1"/>
  <c r="H2979" i="1"/>
  <c r="I2979" i="1"/>
  <c r="J2979" i="1"/>
  <c r="K2979" i="1"/>
  <c r="G2980" i="1"/>
  <c r="H2980" i="1"/>
  <c r="I2980" i="1"/>
  <c r="J2980" i="1"/>
  <c r="K2980" i="1"/>
  <c r="G2981" i="1"/>
  <c r="H2981" i="1"/>
  <c r="I2981" i="1"/>
  <c r="J2981" i="1"/>
  <c r="K2981" i="1"/>
  <c r="G2973" i="1"/>
  <c r="H2973" i="1"/>
  <c r="I2973" i="1"/>
  <c r="J2973" i="1"/>
  <c r="K2973" i="1"/>
  <c r="G2974" i="1"/>
  <c r="H2974" i="1"/>
  <c r="I2974" i="1"/>
  <c r="J2974" i="1"/>
  <c r="K2974" i="1"/>
  <c r="G2975" i="1"/>
  <c r="H2975" i="1"/>
  <c r="I2975" i="1"/>
  <c r="J2975" i="1"/>
  <c r="K2975" i="1"/>
  <c r="G2976" i="1"/>
  <c r="H2976" i="1"/>
  <c r="I2976" i="1"/>
  <c r="J2976" i="1"/>
  <c r="K2976" i="1"/>
  <c r="G2966" i="1"/>
  <c r="H2966" i="1"/>
  <c r="I2966" i="1"/>
  <c r="J2966" i="1"/>
  <c r="K2966" i="1"/>
  <c r="G2967" i="1"/>
  <c r="H2967" i="1"/>
  <c r="I2967" i="1"/>
  <c r="J2967" i="1"/>
  <c r="K2967" i="1"/>
  <c r="G2968" i="1"/>
  <c r="H2968" i="1"/>
  <c r="I2968" i="1"/>
  <c r="J2968" i="1"/>
  <c r="K2968" i="1"/>
  <c r="G2969" i="1"/>
  <c r="H2969" i="1"/>
  <c r="I2969" i="1"/>
  <c r="J2969" i="1"/>
  <c r="K2969" i="1"/>
  <c r="G2970" i="1"/>
  <c r="H2970" i="1"/>
  <c r="I2970" i="1"/>
  <c r="J2970" i="1"/>
  <c r="K2970" i="1"/>
  <c r="G2971" i="1"/>
  <c r="H2971" i="1"/>
  <c r="I2971" i="1"/>
  <c r="J2971" i="1"/>
  <c r="K2971" i="1"/>
  <c r="G2972" i="1"/>
  <c r="H2972" i="1"/>
  <c r="I2972" i="1"/>
  <c r="J2972" i="1"/>
  <c r="K2972" i="1"/>
  <c r="G2961" i="1"/>
  <c r="H2961" i="1"/>
  <c r="I2961" i="1"/>
  <c r="J2961" i="1"/>
  <c r="K2961" i="1"/>
  <c r="G2962" i="1"/>
  <c r="H2962" i="1"/>
  <c r="I2962" i="1"/>
  <c r="J2962" i="1"/>
  <c r="K2962" i="1"/>
  <c r="G2963" i="1"/>
  <c r="H2963" i="1"/>
  <c r="I2963" i="1"/>
  <c r="J2963" i="1"/>
  <c r="K2963" i="1"/>
  <c r="G2964" i="1"/>
  <c r="H2964" i="1"/>
  <c r="I2964" i="1"/>
  <c r="J2964" i="1"/>
  <c r="K2964" i="1"/>
  <c r="G2965" i="1"/>
  <c r="H2965" i="1"/>
  <c r="I2965" i="1"/>
  <c r="J2965" i="1"/>
  <c r="K2965" i="1"/>
  <c r="G2959" i="1"/>
  <c r="H2959" i="1"/>
  <c r="I2959" i="1"/>
  <c r="J2959" i="1"/>
  <c r="K2959" i="1"/>
  <c r="G2960" i="1"/>
  <c r="H2960" i="1"/>
  <c r="I2960" i="1"/>
  <c r="J2960" i="1"/>
  <c r="K2960" i="1"/>
  <c r="G2951" i="1"/>
  <c r="H2951" i="1"/>
  <c r="I2951" i="1"/>
  <c r="J2951" i="1"/>
  <c r="K2951" i="1"/>
  <c r="G2952" i="1"/>
  <c r="H2952" i="1"/>
  <c r="I2952" i="1"/>
  <c r="J2952" i="1"/>
  <c r="K2952" i="1"/>
  <c r="G2953" i="1"/>
  <c r="H2953" i="1"/>
  <c r="I2953" i="1"/>
  <c r="J2953" i="1"/>
  <c r="K2953" i="1"/>
  <c r="G2954" i="1"/>
  <c r="H2954" i="1"/>
  <c r="I2954" i="1"/>
  <c r="J2954" i="1"/>
  <c r="K2954" i="1"/>
  <c r="G2955" i="1"/>
  <c r="H2955" i="1"/>
  <c r="I2955" i="1"/>
  <c r="J2955" i="1"/>
  <c r="K2955" i="1"/>
  <c r="G2956" i="1"/>
  <c r="H2956" i="1"/>
  <c r="I2956" i="1"/>
  <c r="J2956" i="1"/>
  <c r="K2956" i="1"/>
  <c r="G2957" i="1"/>
  <c r="H2957" i="1"/>
  <c r="I2957" i="1"/>
  <c r="J2957" i="1"/>
  <c r="K2957" i="1"/>
  <c r="G2958" i="1"/>
  <c r="H2958" i="1"/>
  <c r="I2958" i="1"/>
  <c r="J2958" i="1"/>
  <c r="K2958" i="1"/>
  <c r="G2943" i="1"/>
  <c r="H2943" i="1"/>
  <c r="I2943" i="1"/>
  <c r="J2943" i="1"/>
  <c r="K2943" i="1"/>
  <c r="G2944" i="1"/>
  <c r="H2944" i="1"/>
  <c r="I2944" i="1"/>
  <c r="J2944" i="1"/>
  <c r="K2944" i="1"/>
  <c r="G2945" i="1"/>
  <c r="H2945" i="1"/>
  <c r="I2945" i="1"/>
  <c r="J2945" i="1"/>
  <c r="K2945" i="1"/>
  <c r="G2946" i="1"/>
  <c r="H2946" i="1"/>
  <c r="I2946" i="1"/>
  <c r="J2946" i="1"/>
  <c r="K2946" i="1"/>
  <c r="G2947" i="1"/>
  <c r="H2947" i="1"/>
  <c r="I2947" i="1"/>
  <c r="J2947" i="1"/>
  <c r="K2947" i="1"/>
  <c r="G2948" i="1"/>
  <c r="H2948" i="1"/>
  <c r="I2948" i="1"/>
  <c r="J2948" i="1"/>
  <c r="K2948" i="1"/>
  <c r="G2949" i="1"/>
  <c r="H2949" i="1"/>
  <c r="I2949" i="1"/>
  <c r="J2949" i="1"/>
  <c r="K2949" i="1"/>
  <c r="G2950" i="1"/>
  <c r="H2950" i="1"/>
  <c r="I2950" i="1"/>
  <c r="J2950" i="1"/>
  <c r="K2950" i="1"/>
  <c r="G2940" i="1"/>
  <c r="H2940" i="1"/>
  <c r="I2940" i="1"/>
  <c r="J2940" i="1"/>
  <c r="K2940" i="1"/>
  <c r="G2941" i="1"/>
  <c r="H2941" i="1"/>
  <c r="I2941" i="1"/>
  <c r="J2941" i="1"/>
  <c r="K2941" i="1"/>
  <c r="G2942" i="1"/>
  <c r="H2942" i="1"/>
  <c r="I2942" i="1"/>
  <c r="J2942" i="1"/>
  <c r="K2942" i="1"/>
  <c r="G2938" i="1"/>
  <c r="H2938" i="1"/>
  <c r="I2938" i="1"/>
  <c r="J2938" i="1"/>
  <c r="K2938" i="1"/>
  <c r="G2939" i="1"/>
  <c r="H2939" i="1"/>
  <c r="I2939" i="1"/>
  <c r="J2939" i="1"/>
  <c r="K2939" i="1"/>
  <c r="G2933" i="1"/>
  <c r="H2933" i="1"/>
  <c r="I2933" i="1"/>
  <c r="J2933" i="1"/>
  <c r="K2933" i="1"/>
  <c r="G2934" i="1"/>
  <c r="H2934" i="1"/>
  <c r="I2934" i="1"/>
  <c r="J2934" i="1"/>
  <c r="K2934" i="1"/>
  <c r="G2935" i="1"/>
  <c r="H2935" i="1"/>
  <c r="I2935" i="1"/>
  <c r="J2935" i="1"/>
  <c r="K2935" i="1"/>
  <c r="G2936" i="1"/>
  <c r="H2936" i="1"/>
  <c r="I2936" i="1"/>
  <c r="J2936" i="1"/>
  <c r="K2936" i="1"/>
  <c r="G2937" i="1"/>
  <c r="H2937" i="1"/>
  <c r="I2937" i="1"/>
  <c r="J2937" i="1"/>
  <c r="K2937" i="1"/>
  <c r="K2925" i="1"/>
  <c r="K2926" i="1"/>
  <c r="K2927" i="1"/>
  <c r="K2928" i="1"/>
  <c r="K2929" i="1"/>
  <c r="K2930" i="1"/>
  <c r="K2931" i="1"/>
  <c r="K2932" i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K2919" i="1"/>
  <c r="K2920" i="1"/>
  <c r="K2909" i="1"/>
  <c r="K2910" i="1"/>
  <c r="K2911" i="1"/>
  <c r="K2912" i="1"/>
  <c r="K2913" i="1"/>
  <c r="K2914" i="1"/>
  <c r="K2915" i="1"/>
  <c r="K2916" i="1"/>
  <c r="K2917" i="1"/>
  <c r="K2918" i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J2906" i="1" s="1"/>
  <c r="I2907" i="1"/>
  <c r="J2907" i="1" s="1"/>
  <c r="I2908" i="1"/>
  <c r="I2909" i="1"/>
  <c r="J2900" i="1"/>
  <c r="J2901" i="1"/>
  <c r="J2902" i="1"/>
  <c r="J2903" i="1"/>
  <c r="J2904" i="1"/>
  <c r="J2905" i="1"/>
  <c r="J2908" i="1"/>
  <c r="J2909" i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K2886" i="1"/>
  <c r="K2887" i="1"/>
  <c r="K2888" i="1"/>
  <c r="K2889" i="1"/>
  <c r="K2890" i="1"/>
  <c r="K2891" i="1"/>
  <c r="K2892" i="1"/>
  <c r="K2893" i="1"/>
  <c r="K2894" i="1"/>
  <c r="K2895" i="1"/>
  <c r="K2882" i="1"/>
  <c r="K2883" i="1"/>
  <c r="K2884" i="1"/>
  <c r="K2885" i="1"/>
  <c r="K2875" i="1"/>
  <c r="K2876" i="1"/>
  <c r="K2877" i="1"/>
  <c r="K2878" i="1"/>
  <c r="K2879" i="1"/>
  <c r="K2880" i="1"/>
  <c r="K2881" i="1"/>
  <c r="K2873" i="1"/>
  <c r="K2874" i="1"/>
  <c r="J2895" i="1"/>
  <c r="J2896" i="1"/>
  <c r="J2897" i="1"/>
  <c r="J2898" i="1"/>
  <c r="J2899" i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K2863" i="1"/>
  <c r="K2864" i="1"/>
  <c r="K2865" i="1"/>
  <c r="I2863" i="1"/>
  <c r="J2863" i="1" s="1"/>
  <c r="I2864" i="1"/>
  <c r="J2864" i="1" s="1"/>
  <c r="I2865" i="1"/>
  <c r="J2865" i="1" s="1"/>
  <c r="G2863" i="1"/>
  <c r="H2863" i="1" s="1"/>
  <c r="G2864" i="1"/>
  <c r="H2864" i="1" s="1"/>
  <c r="G2865" i="1"/>
  <c r="H2865" i="1" s="1"/>
  <c r="K2862" i="1"/>
  <c r="K2857" i="1"/>
  <c r="K2858" i="1"/>
  <c r="K2859" i="1"/>
  <c r="K2860" i="1"/>
  <c r="K2861" i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K2856" i="1"/>
  <c r="G2871" i="1"/>
  <c r="G2920" i="1"/>
  <c r="H2920" i="1"/>
  <c r="I2920" i="1"/>
  <c r="J2920" i="1"/>
  <c r="G2921" i="1"/>
  <c r="H2921" i="1"/>
  <c r="I2921" i="1"/>
  <c r="J2921" i="1"/>
  <c r="K2921" i="1"/>
  <c r="G2922" i="1"/>
  <c r="H2922" i="1"/>
  <c r="I2922" i="1"/>
  <c r="J2922" i="1"/>
  <c r="K2922" i="1"/>
  <c r="G2923" i="1"/>
  <c r="H2923" i="1"/>
  <c r="I2923" i="1"/>
  <c r="J2923" i="1"/>
  <c r="K2923" i="1"/>
  <c r="G2924" i="1"/>
  <c r="H2924" i="1"/>
  <c r="I2924" i="1"/>
  <c r="J2924" i="1"/>
  <c r="K2924" i="1"/>
  <c r="G2866" i="1"/>
  <c r="H2866" i="1"/>
  <c r="I2866" i="1"/>
  <c r="J2866" i="1"/>
  <c r="K2866" i="1"/>
  <c r="G2867" i="1"/>
  <c r="H2867" i="1"/>
  <c r="I2867" i="1"/>
  <c r="J2867" i="1"/>
  <c r="K2867" i="1"/>
  <c r="G2868" i="1"/>
  <c r="H2868" i="1"/>
  <c r="I2868" i="1"/>
  <c r="J2868" i="1"/>
  <c r="K2868" i="1"/>
  <c r="G2869" i="1"/>
  <c r="H2869" i="1"/>
  <c r="I2869" i="1"/>
  <c r="J2869" i="1"/>
  <c r="K2869" i="1"/>
  <c r="G2870" i="1"/>
  <c r="H2870" i="1"/>
  <c r="I2870" i="1"/>
  <c r="J2870" i="1"/>
  <c r="K2870" i="1"/>
  <c r="H2871" i="1"/>
  <c r="I2871" i="1"/>
  <c r="J2871" i="1"/>
  <c r="K2871" i="1"/>
  <c r="G2872" i="1"/>
  <c r="H2872" i="1"/>
  <c r="I2872" i="1"/>
  <c r="J2872" i="1"/>
  <c r="K2872" i="1"/>
  <c r="G2873" i="1"/>
  <c r="H2873" i="1"/>
  <c r="I2873" i="1"/>
  <c r="J2873" i="1"/>
  <c r="G2851" i="1"/>
  <c r="H2851" i="1"/>
  <c r="I2851" i="1"/>
  <c r="J2851" i="1"/>
  <c r="K2851" i="1"/>
  <c r="G2852" i="1"/>
  <c r="H2852" i="1"/>
  <c r="I2852" i="1"/>
  <c r="J2852" i="1"/>
  <c r="K2852" i="1"/>
  <c r="G2853" i="1"/>
  <c r="H2853" i="1"/>
  <c r="I2853" i="1"/>
  <c r="J2853" i="1"/>
  <c r="K2853" i="1"/>
  <c r="G2854" i="1"/>
  <c r="H2854" i="1"/>
  <c r="I2854" i="1"/>
  <c r="J2854" i="1"/>
  <c r="K2854" i="1"/>
  <c r="G2855" i="1"/>
  <c r="H2855" i="1"/>
  <c r="I2855" i="1"/>
  <c r="J2855" i="1"/>
  <c r="K2855" i="1"/>
  <c r="G2856" i="1"/>
  <c r="H2856" i="1"/>
  <c r="I2856" i="1"/>
  <c r="J2856" i="1"/>
  <c r="G2843" i="1"/>
  <c r="H2843" i="1"/>
  <c r="I2843" i="1"/>
  <c r="J2843" i="1"/>
  <c r="K2843" i="1"/>
  <c r="G2844" i="1"/>
  <c r="H2844" i="1"/>
  <c r="I2844" i="1"/>
  <c r="J2844" i="1"/>
  <c r="K2844" i="1"/>
  <c r="G2845" i="1"/>
  <c r="H2845" i="1"/>
  <c r="I2845" i="1"/>
  <c r="J2845" i="1"/>
  <c r="K2845" i="1"/>
  <c r="G2846" i="1"/>
  <c r="H2846" i="1"/>
  <c r="I2846" i="1"/>
  <c r="J2846" i="1"/>
  <c r="K2846" i="1"/>
  <c r="G2847" i="1"/>
  <c r="H2847" i="1"/>
  <c r="I2847" i="1"/>
  <c r="J2847" i="1"/>
  <c r="K2847" i="1"/>
  <c r="G2848" i="1"/>
  <c r="H2848" i="1"/>
  <c r="I2848" i="1"/>
  <c r="J2848" i="1"/>
  <c r="K2848" i="1"/>
  <c r="G2849" i="1"/>
  <c r="H2849" i="1"/>
  <c r="I2849" i="1"/>
  <c r="J2849" i="1"/>
  <c r="K2849" i="1"/>
  <c r="G2850" i="1"/>
  <c r="H2850" i="1"/>
  <c r="I2850" i="1"/>
  <c r="J2850" i="1"/>
  <c r="K2850" i="1"/>
  <c r="G2840" i="1"/>
  <c r="H2840" i="1"/>
  <c r="I2840" i="1"/>
  <c r="J2840" i="1"/>
  <c r="K2840" i="1"/>
  <c r="G2841" i="1"/>
  <c r="H2841" i="1"/>
  <c r="I2841" i="1"/>
  <c r="J2841" i="1"/>
  <c r="K2841" i="1"/>
  <c r="G2842" i="1"/>
  <c r="H2842" i="1"/>
  <c r="I2842" i="1"/>
  <c r="J2842" i="1"/>
  <c r="K2842" i="1"/>
  <c r="G2837" i="1"/>
  <c r="H2837" i="1"/>
  <c r="I2837" i="1"/>
  <c r="J2837" i="1"/>
  <c r="K2837" i="1"/>
  <c r="G2838" i="1"/>
  <c r="H2838" i="1"/>
  <c r="I2838" i="1"/>
  <c r="J2838" i="1"/>
  <c r="K2838" i="1"/>
  <c r="G2839" i="1"/>
  <c r="H2839" i="1"/>
  <c r="I2839" i="1"/>
  <c r="J2839" i="1"/>
  <c r="K2839" i="1"/>
  <c r="G2833" i="1"/>
  <c r="H2833" i="1"/>
  <c r="I2833" i="1"/>
  <c r="J2833" i="1"/>
  <c r="K2833" i="1"/>
  <c r="G2834" i="1"/>
  <c r="H2834" i="1"/>
  <c r="I2834" i="1"/>
  <c r="J2834" i="1"/>
  <c r="K2834" i="1"/>
  <c r="G2835" i="1"/>
  <c r="H2835" i="1"/>
  <c r="I2835" i="1"/>
  <c r="J2835" i="1"/>
  <c r="K2835" i="1"/>
  <c r="G2836" i="1"/>
  <c r="H2836" i="1"/>
  <c r="I2836" i="1"/>
  <c r="J2836" i="1"/>
  <c r="K2836" i="1"/>
  <c r="G2828" i="1"/>
  <c r="H2828" i="1"/>
  <c r="I2828" i="1"/>
  <c r="J2828" i="1"/>
  <c r="K2828" i="1"/>
  <c r="G2829" i="1"/>
  <c r="H2829" i="1"/>
  <c r="I2829" i="1"/>
  <c r="J2829" i="1"/>
  <c r="K2829" i="1"/>
  <c r="G2830" i="1"/>
  <c r="H2830" i="1"/>
  <c r="I2830" i="1"/>
  <c r="J2830" i="1"/>
  <c r="K2830" i="1"/>
  <c r="G2831" i="1"/>
  <c r="H2831" i="1"/>
  <c r="I2831" i="1"/>
  <c r="J2831" i="1"/>
  <c r="K2831" i="1"/>
  <c r="G2832" i="1"/>
  <c r="H2832" i="1"/>
  <c r="I2832" i="1"/>
  <c r="J2832" i="1"/>
  <c r="K2832" i="1"/>
  <c r="G2825" i="1"/>
  <c r="H2825" i="1"/>
  <c r="I2825" i="1"/>
  <c r="J2825" i="1"/>
  <c r="K2825" i="1"/>
  <c r="G2826" i="1"/>
  <c r="H2826" i="1"/>
  <c r="I2826" i="1"/>
  <c r="J2826" i="1"/>
  <c r="K2826" i="1"/>
  <c r="G2827" i="1"/>
  <c r="H2827" i="1"/>
  <c r="I2827" i="1"/>
  <c r="J2827" i="1"/>
  <c r="K2827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" i="1"/>
  <c r="K2824" i="1"/>
  <c r="K2821" i="1"/>
  <c r="K2817" i="1"/>
  <c r="H2820" i="1"/>
  <c r="I2820" i="1"/>
  <c r="J2820" i="1"/>
  <c r="K2820" i="1"/>
  <c r="H2821" i="1"/>
  <c r="I2821" i="1"/>
  <c r="J2821" i="1"/>
  <c r="H2822" i="1"/>
  <c r="I2822" i="1"/>
  <c r="J2822" i="1"/>
  <c r="K2822" i="1"/>
  <c r="H2823" i="1"/>
  <c r="I2823" i="1"/>
  <c r="J2823" i="1"/>
  <c r="K2823" i="1"/>
  <c r="H2824" i="1"/>
  <c r="I2824" i="1"/>
  <c r="J2824" i="1"/>
  <c r="H2818" i="1"/>
  <c r="I2818" i="1"/>
  <c r="J2818" i="1"/>
  <c r="K2818" i="1"/>
  <c r="H2819" i="1"/>
  <c r="I2819" i="1"/>
  <c r="J2819" i="1"/>
  <c r="K2819" i="1"/>
  <c r="H2815" i="1"/>
  <c r="I2815" i="1"/>
  <c r="J2815" i="1"/>
  <c r="K2815" i="1"/>
  <c r="H2816" i="1"/>
  <c r="I2816" i="1"/>
  <c r="J2816" i="1"/>
  <c r="K2816" i="1"/>
  <c r="H2817" i="1"/>
  <c r="I2817" i="1"/>
  <c r="J2817" i="1"/>
  <c r="H2814" i="1"/>
  <c r="I2814" i="1"/>
  <c r="J2814" i="1"/>
  <c r="K2814" i="1"/>
  <c r="H2810" i="1"/>
  <c r="I2810" i="1"/>
  <c r="J2810" i="1"/>
  <c r="K2810" i="1"/>
  <c r="H2811" i="1"/>
  <c r="I2811" i="1"/>
  <c r="J2811" i="1"/>
  <c r="K2811" i="1"/>
  <c r="H2812" i="1"/>
  <c r="I2812" i="1"/>
  <c r="J2812" i="1"/>
  <c r="K2812" i="1"/>
  <c r="H2813" i="1"/>
  <c r="I2813" i="1"/>
  <c r="J2813" i="1"/>
  <c r="K2813" i="1"/>
  <c r="K2788" i="1"/>
  <c r="K2789" i="1"/>
  <c r="K2790" i="1"/>
  <c r="K2791" i="1"/>
  <c r="K2792" i="1"/>
  <c r="K2793" i="1"/>
  <c r="K2794" i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H2800" i="1"/>
  <c r="I2800" i="1"/>
  <c r="J2800" i="1"/>
  <c r="K2800" i="1"/>
  <c r="H2801" i="1"/>
  <c r="I2801" i="1"/>
  <c r="J2801" i="1"/>
  <c r="K2801" i="1"/>
  <c r="H2802" i="1"/>
  <c r="I2802" i="1"/>
  <c r="J2802" i="1"/>
  <c r="K2802" i="1"/>
  <c r="H2803" i="1"/>
  <c r="I2803" i="1"/>
  <c r="J2803" i="1"/>
  <c r="K2803" i="1"/>
  <c r="H2804" i="1"/>
  <c r="I2804" i="1"/>
  <c r="J2804" i="1"/>
  <c r="K2804" i="1"/>
  <c r="H2805" i="1"/>
  <c r="I2805" i="1"/>
  <c r="J2805" i="1"/>
  <c r="K2805" i="1"/>
  <c r="H2806" i="1"/>
  <c r="I2806" i="1"/>
  <c r="J2806" i="1"/>
  <c r="K2806" i="1"/>
  <c r="H2807" i="1"/>
  <c r="I2807" i="1"/>
  <c r="J2807" i="1"/>
  <c r="K2807" i="1"/>
  <c r="H2808" i="1"/>
  <c r="I2808" i="1"/>
  <c r="J2808" i="1"/>
  <c r="K2808" i="1"/>
  <c r="H2809" i="1"/>
  <c r="I2809" i="1"/>
  <c r="J2809" i="1"/>
  <c r="K2809" i="1"/>
  <c r="H2795" i="1"/>
  <c r="J2795" i="1"/>
  <c r="K2795" i="1"/>
  <c r="H2796" i="1"/>
  <c r="I2796" i="1"/>
  <c r="J2796" i="1"/>
  <c r="K2796" i="1"/>
  <c r="H2797" i="1"/>
  <c r="I2797" i="1"/>
  <c r="J2797" i="1"/>
  <c r="K2797" i="1"/>
  <c r="H2798" i="1"/>
  <c r="I2798" i="1"/>
  <c r="J2798" i="1"/>
  <c r="K2798" i="1"/>
  <c r="H2799" i="1"/>
  <c r="I2799" i="1"/>
  <c r="J2799" i="1"/>
  <c r="K2799" i="1"/>
  <c r="G2780" i="1"/>
  <c r="H2780" i="1"/>
  <c r="I2780" i="1"/>
  <c r="J2780" i="1"/>
  <c r="K2780" i="1"/>
  <c r="G2781" i="1"/>
  <c r="H2781" i="1"/>
  <c r="I2781" i="1"/>
  <c r="J2781" i="1"/>
  <c r="K2781" i="1"/>
  <c r="G2782" i="1"/>
  <c r="H2782" i="1"/>
  <c r="I2782" i="1"/>
  <c r="J2782" i="1"/>
  <c r="K2782" i="1"/>
  <c r="G2783" i="1"/>
  <c r="H2783" i="1"/>
  <c r="I2783" i="1"/>
  <c r="J2783" i="1"/>
  <c r="K2783" i="1"/>
  <c r="G2784" i="1"/>
  <c r="H2784" i="1"/>
  <c r="I2784" i="1"/>
  <c r="J2784" i="1"/>
  <c r="K2784" i="1"/>
  <c r="G2785" i="1"/>
  <c r="H2785" i="1"/>
  <c r="I2785" i="1"/>
  <c r="J2785" i="1"/>
  <c r="K2785" i="1"/>
  <c r="G2786" i="1"/>
  <c r="H2786" i="1"/>
  <c r="I2786" i="1"/>
  <c r="J2786" i="1"/>
  <c r="K2786" i="1"/>
  <c r="G2787" i="1"/>
  <c r="H2787" i="1"/>
  <c r="I2787" i="1"/>
  <c r="J2787" i="1"/>
  <c r="K2787" i="1"/>
  <c r="G2777" i="1"/>
  <c r="H2777" i="1"/>
  <c r="I2777" i="1"/>
  <c r="J2777" i="1"/>
  <c r="K2777" i="1"/>
  <c r="G2778" i="1"/>
  <c r="H2778" i="1"/>
  <c r="I2778" i="1"/>
  <c r="J2778" i="1"/>
  <c r="K2778" i="1"/>
  <c r="G2779" i="1"/>
  <c r="H2779" i="1"/>
  <c r="I2779" i="1"/>
  <c r="J2779" i="1"/>
  <c r="K2779" i="1"/>
  <c r="G2771" i="1"/>
  <c r="H2771" i="1"/>
  <c r="I2771" i="1"/>
  <c r="J2771" i="1"/>
  <c r="K2771" i="1"/>
  <c r="G2772" i="1"/>
  <c r="H2772" i="1"/>
  <c r="I2772" i="1"/>
  <c r="J2772" i="1"/>
  <c r="K2772" i="1"/>
  <c r="G2773" i="1"/>
  <c r="H2773" i="1"/>
  <c r="I2773" i="1"/>
  <c r="J2773" i="1"/>
  <c r="K2773" i="1"/>
  <c r="G2774" i="1"/>
  <c r="H2774" i="1"/>
  <c r="I2774" i="1"/>
  <c r="J2774" i="1"/>
  <c r="K2774" i="1"/>
  <c r="G2775" i="1"/>
  <c r="H2775" i="1"/>
  <c r="I2775" i="1"/>
  <c r="J2775" i="1"/>
  <c r="K2775" i="1"/>
  <c r="G2776" i="1"/>
  <c r="H2776" i="1"/>
  <c r="I2776" i="1"/>
  <c r="J2776" i="1"/>
  <c r="K2776" i="1"/>
  <c r="G2767" i="1"/>
  <c r="H2767" i="1"/>
  <c r="I2767" i="1"/>
  <c r="J2767" i="1"/>
  <c r="K2767" i="1"/>
  <c r="G2768" i="1"/>
  <c r="H2768" i="1"/>
  <c r="I2768" i="1"/>
  <c r="J2768" i="1"/>
  <c r="K2768" i="1"/>
  <c r="G2769" i="1"/>
  <c r="H2769" i="1"/>
  <c r="I2769" i="1"/>
  <c r="J2769" i="1"/>
  <c r="K2769" i="1"/>
  <c r="G2770" i="1"/>
  <c r="H2770" i="1"/>
  <c r="I2770" i="1"/>
  <c r="J2770" i="1"/>
  <c r="K2770" i="1"/>
  <c r="G2762" i="1"/>
  <c r="H2762" i="1"/>
  <c r="I2762" i="1"/>
  <c r="J2762" i="1"/>
  <c r="K2762" i="1"/>
  <c r="G2763" i="1"/>
  <c r="H2763" i="1"/>
  <c r="I2763" i="1"/>
  <c r="J2763" i="1"/>
  <c r="K2763" i="1"/>
  <c r="G2764" i="1"/>
  <c r="H2764" i="1"/>
  <c r="I2764" i="1"/>
  <c r="J2764" i="1"/>
  <c r="K2764" i="1"/>
  <c r="G2765" i="1"/>
  <c r="H2765" i="1"/>
  <c r="I2765" i="1"/>
  <c r="J2765" i="1"/>
  <c r="K2765" i="1"/>
  <c r="G2766" i="1"/>
  <c r="H2766" i="1"/>
  <c r="I2766" i="1"/>
  <c r="J2766" i="1"/>
  <c r="K2766" i="1"/>
  <c r="K2754" i="1"/>
  <c r="K2755" i="1"/>
  <c r="K2756" i="1"/>
  <c r="K2757" i="1"/>
  <c r="K2758" i="1"/>
  <c r="K2759" i="1"/>
  <c r="K2760" i="1"/>
  <c r="K2761" i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51" i="1"/>
  <c r="H2751" i="1"/>
  <c r="I2751" i="1"/>
  <c r="J2751" i="1"/>
  <c r="K2751" i="1"/>
  <c r="G2752" i="1"/>
  <c r="H2752" i="1"/>
  <c r="I2752" i="1"/>
  <c r="J2752" i="1"/>
  <c r="K2752" i="1"/>
  <c r="G2753" i="1"/>
  <c r="H2753" i="1"/>
  <c r="I2753" i="1"/>
  <c r="J2753" i="1"/>
  <c r="K2753" i="1"/>
  <c r="G2747" i="1"/>
  <c r="H2747" i="1"/>
  <c r="I2747" i="1"/>
  <c r="J2747" i="1"/>
  <c r="K2747" i="1"/>
  <c r="G2748" i="1"/>
  <c r="H2748" i="1"/>
  <c r="I2748" i="1"/>
  <c r="J2748" i="1"/>
  <c r="K2748" i="1"/>
  <c r="G2749" i="1"/>
  <c r="H2749" i="1"/>
  <c r="I2749" i="1"/>
  <c r="J2749" i="1"/>
  <c r="K2749" i="1"/>
  <c r="G2750" i="1"/>
  <c r="H2750" i="1"/>
  <c r="I2750" i="1"/>
  <c r="J2750" i="1"/>
  <c r="K2750" i="1"/>
  <c r="G2743" i="1"/>
  <c r="H2743" i="1"/>
  <c r="I2743" i="1"/>
  <c r="J2743" i="1"/>
  <c r="K2743" i="1"/>
  <c r="G2744" i="1"/>
  <c r="H2744" i="1"/>
  <c r="I2744" i="1"/>
  <c r="J2744" i="1"/>
  <c r="K2744" i="1"/>
  <c r="G2745" i="1"/>
  <c r="H2745" i="1"/>
  <c r="I2745" i="1"/>
  <c r="J2745" i="1"/>
  <c r="K2745" i="1"/>
  <c r="G2746" i="1"/>
  <c r="H2746" i="1"/>
  <c r="I2746" i="1"/>
  <c r="J2746" i="1"/>
  <c r="K2746" i="1"/>
  <c r="G2737" i="1"/>
  <c r="H2737" i="1"/>
  <c r="I2737" i="1"/>
  <c r="J2737" i="1"/>
  <c r="K2737" i="1"/>
  <c r="G2738" i="1"/>
  <c r="H2738" i="1"/>
  <c r="I2738" i="1"/>
  <c r="J2738" i="1"/>
  <c r="K2738" i="1"/>
  <c r="G2739" i="1"/>
  <c r="H2739" i="1"/>
  <c r="I2739" i="1"/>
  <c r="J2739" i="1"/>
  <c r="K2739" i="1"/>
  <c r="G2740" i="1"/>
  <c r="H2740" i="1"/>
  <c r="I2740" i="1"/>
  <c r="J2740" i="1"/>
  <c r="K2740" i="1"/>
  <c r="G2741" i="1"/>
  <c r="H2741" i="1"/>
  <c r="I2741" i="1"/>
  <c r="J2741" i="1"/>
  <c r="K2741" i="1"/>
  <c r="G2742" i="1"/>
  <c r="H2742" i="1"/>
  <c r="I2742" i="1"/>
  <c r="J2742" i="1"/>
  <c r="K2742" i="1"/>
  <c r="G2733" i="1"/>
  <c r="G2734" i="1"/>
  <c r="G2735" i="1"/>
  <c r="G2736" i="1"/>
  <c r="K2733" i="1"/>
  <c r="K2734" i="1"/>
  <c r="K2735" i="1"/>
  <c r="K2736" i="1"/>
  <c r="I2733" i="1"/>
  <c r="J2733" i="1" s="1"/>
  <c r="I2734" i="1"/>
  <c r="J2734" i="1" s="1"/>
  <c r="I2735" i="1"/>
  <c r="J2735" i="1" s="1"/>
  <c r="I2736" i="1"/>
  <c r="J2736" i="1" s="1"/>
  <c r="H2733" i="1"/>
  <c r="H2734" i="1"/>
  <c r="H2735" i="1"/>
  <c r="H2736" i="1"/>
  <c r="G2725" i="1"/>
  <c r="H2725" i="1"/>
  <c r="I2725" i="1"/>
  <c r="J2725" i="1"/>
  <c r="K2725" i="1"/>
  <c r="G2726" i="1"/>
  <c r="H2726" i="1"/>
  <c r="I2726" i="1"/>
  <c r="J2726" i="1"/>
  <c r="K2726" i="1"/>
  <c r="G2727" i="1"/>
  <c r="H2727" i="1"/>
  <c r="I2727" i="1"/>
  <c r="J2727" i="1"/>
  <c r="K2727" i="1"/>
  <c r="G2728" i="1"/>
  <c r="H2728" i="1"/>
  <c r="I2728" i="1"/>
  <c r="J2728" i="1"/>
  <c r="K2728" i="1"/>
  <c r="G2729" i="1"/>
  <c r="H2729" i="1"/>
  <c r="I2729" i="1"/>
  <c r="J2729" i="1"/>
  <c r="K2729" i="1"/>
  <c r="G2730" i="1"/>
  <c r="H2730" i="1"/>
  <c r="I2730" i="1"/>
  <c r="J2730" i="1"/>
  <c r="K2730" i="1"/>
  <c r="G2731" i="1"/>
  <c r="H2731" i="1"/>
  <c r="I2731" i="1"/>
  <c r="J2731" i="1"/>
  <c r="K2731" i="1"/>
  <c r="G2732" i="1"/>
  <c r="H2732" i="1"/>
  <c r="I2732" i="1"/>
  <c r="J2732" i="1"/>
  <c r="K2732" i="1"/>
  <c r="G2721" i="1"/>
  <c r="H2721" i="1"/>
  <c r="I2721" i="1"/>
  <c r="J2721" i="1"/>
  <c r="K2721" i="1"/>
  <c r="G2722" i="1"/>
  <c r="H2722" i="1"/>
  <c r="I2722" i="1"/>
  <c r="J2722" i="1"/>
  <c r="K2722" i="1"/>
  <c r="G2723" i="1"/>
  <c r="H2723" i="1"/>
  <c r="I2723" i="1"/>
  <c r="J2723" i="1"/>
  <c r="K2723" i="1"/>
  <c r="G2724" i="1"/>
  <c r="H2724" i="1"/>
  <c r="I2724" i="1"/>
  <c r="J2724" i="1"/>
  <c r="K2724" i="1"/>
  <c r="G2714" i="1"/>
  <c r="H2714" i="1"/>
  <c r="I2714" i="1"/>
  <c r="J2714" i="1"/>
  <c r="K2714" i="1"/>
  <c r="G2715" i="1"/>
  <c r="H2715" i="1"/>
  <c r="I2715" i="1"/>
  <c r="J2715" i="1"/>
  <c r="K2715" i="1"/>
  <c r="G2716" i="1"/>
  <c r="H2716" i="1"/>
  <c r="I2716" i="1"/>
  <c r="J2716" i="1"/>
  <c r="K2716" i="1"/>
  <c r="G2717" i="1"/>
  <c r="H2717" i="1"/>
  <c r="I2717" i="1"/>
  <c r="J2717" i="1"/>
  <c r="K2717" i="1"/>
  <c r="G2718" i="1"/>
  <c r="H2718" i="1"/>
  <c r="I2718" i="1"/>
  <c r="J2718" i="1"/>
  <c r="K2718" i="1"/>
  <c r="G2719" i="1"/>
  <c r="H2719" i="1"/>
  <c r="I2719" i="1"/>
  <c r="J2719" i="1"/>
  <c r="K2719" i="1"/>
  <c r="G2720" i="1"/>
  <c r="H2720" i="1"/>
  <c r="I2720" i="1"/>
  <c r="J2720" i="1"/>
  <c r="K2720" i="1"/>
  <c r="G2712" i="1"/>
  <c r="H2712" i="1"/>
  <c r="I2712" i="1"/>
  <c r="J2712" i="1"/>
  <c r="K2712" i="1"/>
  <c r="G2713" i="1"/>
  <c r="H2713" i="1"/>
  <c r="I2713" i="1"/>
  <c r="J2713" i="1"/>
  <c r="K2713" i="1"/>
  <c r="G2706" i="1"/>
  <c r="H2706" i="1"/>
  <c r="I2706" i="1"/>
  <c r="J2706" i="1"/>
  <c r="K2706" i="1"/>
  <c r="G2707" i="1"/>
  <c r="H2707" i="1"/>
  <c r="I2707" i="1"/>
  <c r="J2707" i="1"/>
  <c r="K2707" i="1"/>
  <c r="G2708" i="1"/>
  <c r="H2708" i="1"/>
  <c r="I2708" i="1"/>
  <c r="J2708" i="1"/>
  <c r="K2708" i="1"/>
  <c r="G2709" i="1"/>
  <c r="H2709" i="1"/>
  <c r="I2709" i="1"/>
  <c r="J2709" i="1"/>
  <c r="K2709" i="1"/>
  <c r="G2710" i="1"/>
  <c r="H2710" i="1"/>
  <c r="I2710" i="1"/>
  <c r="J2710" i="1"/>
  <c r="K2710" i="1"/>
  <c r="G2711" i="1"/>
  <c r="H2711" i="1"/>
  <c r="I2711" i="1"/>
  <c r="J2711" i="1"/>
  <c r="K2711" i="1"/>
  <c r="G2704" i="1"/>
  <c r="H2704" i="1"/>
  <c r="I2704" i="1"/>
  <c r="J2704" i="1"/>
  <c r="K2704" i="1"/>
  <c r="G2705" i="1"/>
  <c r="H2705" i="1"/>
  <c r="I2705" i="1"/>
  <c r="J2705" i="1"/>
  <c r="K2705" i="1"/>
  <c r="G2700" i="1"/>
  <c r="H2700" i="1"/>
  <c r="I2700" i="1"/>
  <c r="J2700" i="1"/>
  <c r="K2700" i="1"/>
  <c r="G2701" i="1"/>
  <c r="H2701" i="1"/>
  <c r="I2701" i="1"/>
  <c r="J2701" i="1"/>
  <c r="K2701" i="1"/>
  <c r="G2702" i="1"/>
  <c r="H2702" i="1"/>
  <c r="I2702" i="1"/>
  <c r="J2702" i="1"/>
  <c r="K2702" i="1"/>
  <c r="G2703" i="1"/>
  <c r="H2703" i="1"/>
  <c r="I2703" i="1"/>
  <c r="J2703" i="1"/>
  <c r="K2703" i="1"/>
  <c r="G2694" i="1"/>
  <c r="H2694" i="1"/>
  <c r="I2694" i="1"/>
  <c r="J2694" i="1"/>
  <c r="K2694" i="1"/>
  <c r="G2695" i="1"/>
  <c r="H2695" i="1"/>
  <c r="I2695" i="1"/>
  <c r="J2695" i="1"/>
  <c r="K2695" i="1"/>
  <c r="G2696" i="1"/>
  <c r="H2696" i="1"/>
  <c r="I2696" i="1"/>
  <c r="J2696" i="1"/>
  <c r="K2696" i="1"/>
  <c r="G2697" i="1"/>
  <c r="H2697" i="1"/>
  <c r="I2697" i="1"/>
  <c r="J2697" i="1"/>
  <c r="K2697" i="1"/>
  <c r="G2698" i="1"/>
  <c r="H2698" i="1"/>
  <c r="I2698" i="1"/>
  <c r="J2698" i="1"/>
  <c r="K2698" i="1"/>
  <c r="G2699" i="1"/>
  <c r="H2699" i="1"/>
  <c r="I2699" i="1"/>
  <c r="J2699" i="1"/>
  <c r="K2699" i="1"/>
  <c r="G2688" i="1"/>
  <c r="H2688" i="1"/>
  <c r="I2688" i="1"/>
  <c r="J2688" i="1"/>
  <c r="K2688" i="1"/>
  <c r="G2689" i="1"/>
  <c r="H2689" i="1"/>
  <c r="I2689" i="1"/>
  <c r="J2689" i="1"/>
  <c r="K2689" i="1"/>
  <c r="G2690" i="1"/>
  <c r="H2690" i="1"/>
  <c r="I2690" i="1"/>
  <c r="J2690" i="1"/>
  <c r="K2690" i="1"/>
  <c r="G2691" i="1"/>
  <c r="H2691" i="1"/>
  <c r="I2691" i="1"/>
  <c r="J2691" i="1"/>
  <c r="K2691" i="1"/>
  <c r="G2692" i="1"/>
  <c r="H2692" i="1"/>
  <c r="I2692" i="1"/>
  <c r="J2692" i="1"/>
  <c r="K2692" i="1"/>
  <c r="G2693" i="1"/>
  <c r="H2693" i="1"/>
  <c r="I2693" i="1"/>
  <c r="J2693" i="1"/>
  <c r="K2693" i="1"/>
  <c r="G2685" i="1"/>
  <c r="H2685" i="1"/>
  <c r="I2685" i="1"/>
  <c r="J2685" i="1"/>
  <c r="K2685" i="1"/>
  <c r="G2686" i="1"/>
  <c r="H2686" i="1"/>
  <c r="I2686" i="1"/>
  <c r="J2686" i="1"/>
  <c r="K2686" i="1"/>
  <c r="G2687" i="1"/>
  <c r="H2687" i="1"/>
  <c r="I2687" i="1"/>
  <c r="J2687" i="1"/>
  <c r="K2687" i="1"/>
  <c r="G2681" i="1"/>
  <c r="H2681" i="1"/>
  <c r="I2681" i="1"/>
  <c r="J2681" i="1"/>
  <c r="K2681" i="1"/>
  <c r="G2682" i="1"/>
  <c r="H2682" i="1"/>
  <c r="I2682" i="1"/>
  <c r="J2682" i="1"/>
  <c r="K2682" i="1"/>
  <c r="G2683" i="1"/>
  <c r="H2683" i="1"/>
  <c r="I2683" i="1"/>
  <c r="J2683" i="1"/>
  <c r="K2683" i="1"/>
  <c r="G2684" i="1"/>
  <c r="H2684" i="1"/>
  <c r="I2684" i="1"/>
  <c r="J2684" i="1"/>
  <c r="K2684" i="1"/>
  <c r="G2675" i="1"/>
  <c r="H2675" i="1"/>
  <c r="I2675" i="1"/>
  <c r="J2675" i="1"/>
  <c r="K2675" i="1"/>
  <c r="G2676" i="1"/>
  <c r="H2676" i="1"/>
  <c r="I2676" i="1"/>
  <c r="J2676" i="1"/>
  <c r="K2676" i="1"/>
  <c r="G2677" i="1"/>
  <c r="H2677" i="1"/>
  <c r="I2677" i="1"/>
  <c r="J2677" i="1"/>
  <c r="K2677" i="1"/>
  <c r="G2678" i="1"/>
  <c r="H2678" i="1"/>
  <c r="I2678" i="1"/>
  <c r="J2678" i="1"/>
  <c r="K2678" i="1"/>
  <c r="G2679" i="1"/>
  <c r="H2679" i="1"/>
  <c r="I2679" i="1"/>
  <c r="J2679" i="1"/>
  <c r="K2679" i="1"/>
  <c r="G2680" i="1"/>
  <c r="H2680" i="1"/>
  <c r="I2680" i="1"/>
  <c r="J2680" i="1"/>
  <c r="K2680" i="1"/>
  <c r="G2670" i="1"/>
  <c r="H2670" i="1"/>
  <c r="I2670" i="1"/>
  <c r="J2670" i="1"/>
  <c r="K2670" i="1"/>
  <c r="G2671" i="1"/>
  <c r="H2671" i="1"/>
  <c r="I2671" i="1"/>
  <c r="J2671" i="1"/>
  <c r="K2671" i="1"/>
  <c r="G2672" i="1"/>
  <c r="H2672" i="1"/>
  <c r="I2672" i="1"/>
  <c r="J2672" i="1"/>
  <c r="K2672" i="1"/>
  <c r="G2673" i="1"/>
  <c r="H2673" i="1"/>
  <c r="I2673" i="1"/>
  <c r="J2673" i="1"/>
  <c r="K2673" i="1"/>
  <c r="G2674" i="1"/>
  <c r="H2674" i="1"/>
  <c r="I2674" i="1"/>
  <c r="J2674" i="1"/>
  <c r="K2674" i="1"/>
  <c r="G2664" i="1"/>
  <c r="H2664" i="1"/>
  <c r="I2664" i="1"/>
  <c r="J2664" i="1"/>
  <c r="K2664" i="1"/>
  <c r="G2665" i="1"/>
  <c r="H2665" i="1"/>
  <c r="I2665" i="1"/>
  <c r="J2665" i="1"/>
  <c r="K2665" i="1"/>
  <c r="G2666" i="1"/>
  <c r="H2666" i="1"/>
  <c r="I2666" i="1"/>
  <c r="J2666" i="1"/>
  <c r="K2666" i="1"/>
  <c r="G2667" i="1"/>
  <c r="H2667" i="1"/>
  <c r="I2667" i="1"/>
  <c r="J2667" i="1"/>
  <c r="K2667" i="1"/>
  <c r="G2668" i="1"/>
  <c r="H2668" i="1"/>
  <c r="I2668" i="1"/>
  <c r="J2668" i="1"/>
  <c r="K2668" i="1"/>
  <c r="G2660" i="1"/>
  <c r="H2660" i="1"/>
  <c r="I2660" i="1"/>
  <c r="J2660" i="1"/>
  <c r="K2660" i="1"/>
  <c r="G2661" i="1"/>
  <c r="H2661" i="1"/>
  <c r="I2661" i="1"/>
  <c r="J2661" i="1"/>
  <c r="K2661" i="1"/>
  <c r="G2662" i="1"/>
  <c r="H2662" i="1"/>
  <c r="I2662" i="1"/>
  <c r="J2662" i="1"/>
  <c r="K2662" i="1"/>
  <c r="G2663" i="1"/>
  <c r="H2663" i="1"/>
  <c r="I2663" i="1"/>
  <c r="J2663" i="1"/>
  <c r="K2663" i="1"/>
  <c r="G2651" i="1"/>
  <c r="H2651" i="1"/>
  <c r="I2651" i="1"/>
  <c r="J2651" i="1"/>
  <c r="K2651" i="1"/>
  <c r="G2652" i="1"/>
  <c r="H2652" i="1"/>
  <c r="I2652" i="1"/>
  <c r="J2652" i="1"/>
  <c r="K2652" i="1"/>
  <c r="G2653" i="1"/>
  <c r="H2653" i="1"/>
  <c r="I2653" i="1"/>
  <c r="J2653" i="1"/>
  <c r="K2653" i="1"/>
  <c r="G2654" i="1"/>
  <c r="H2654" i="1"/>
  <c r="I2654" i="1"/>
  <c r="J2654" i="1"/>
  <c r="K2654" i="1"/>
  <c r="G2655" i="1"/>
  <c r="H2655" i="1"/>
  <c r="I2655" i="1"/>
  <c r="J2655" i="1"/>
  <c r="K2655" i="1"/>
  <c r="G2656" i="1"/>
  <c r="H2656" i="1"/>
  <c r="I2656" i="1"/>
  <c r="J2656" i="1"/>
  <c r="K2656" i="1"/>
  <c r="G2657" i="1"/>
  <c r="H2657" i="1"/>
  <c r="I2657" i="1"/>
  <c r="J2657" i="1"/>
  <c r="K2657" i="1"/>
  <c r="G2658" i="1"/>
  <c r="H2658" i="1"/>
  <c r="I2658" i="1"/>
  <c r="J2658" i="1"/>
  <c r="K2658" i="1"/>
  <c r="G2659" i="1"/>
  <c r="H2659" i="1"/>
  <c r="I2659" i="1"/>
  <c r="J2659" i="1"/>
  <c r="K2659" i="1"/>
  <c r="G2649" i="1"/>
  <c r="H2649" i="1"/>
  <c r="I2649" i="1"/>
  <c r="J2649" i="1"/>
  <c r="K2649" i="1"/>
  <c r="G2650" i="1"/>
  <c r="H2650" i="1"/>
  <c r="I2650" i="1"/>
  <c r="J2650" i="1"/>
  <c r="K2650" i="1"/>
  <c r="G2636" i="1"/>
  <c r="H2636" i="1"/>
  <c r="I2636" i="1"/>
  <c r="J2636" i="1"/>
  <c r="K2636" i="1"/>
  <c r="G2637" i="1"/>
  <c r="H2637" i="1"/>
  <c r="I2637" i="1"/>
  <c r="J2637" i="1"/>
  <c r="K2637" i="1"/>
  <c r="G2638" i="1"/>
  <c r="H2638" i="1"/>
  <c r="I2638" i="1"/>
  <c r="J2638" i="1"/>
  <c r="K2638" i="1"/>
  <c r="G2639" i="1"/>
  <c r="H2639" i="1"/>
  <c r="I2639" i="1"/>
  <c r="J2639" i="1"/>
  <c r="K2639" i="1"/>
  <c r="G2640" i="1"/>
  <c r="H2640" i="1"/>
  <c r="I2640" i="1"/>
  <c r="J2640" i="1"/>
  <c r="K2640" i="1"/>
  <c r="G2641" i="1"/>
  <c r="H2641" i="1"/>
  <c r="I2641" i="1"/>
  <c r="J2641" i="1"/>
  <c r="K2641" i="1"/>
  <c r="G2642" i="1"/>
  <c r="H2642" i="1"/>
  <c r="I2642" i="1"/>
  <c r="J2642" i="1"/>
  <c r="K2642" i="1"/>
  <c r="G2643" i="1"/>
  <c r="H2643" i="1"/>
  <c r="I2643" i="1"/>
  <c r="J2643" i="1"/>
  <c r="K2643" i="1"/>
  <c r="G2644" i="1"/>
  <c r="H2644" i="1"/>
  <c r="I2644" i="1"/>
  <c r="J2644" i="1"/>
  <c r="K2644" i="1"/>
  <c r="G2645" i="1"/>
  <c r="H2645" i="1"/>
  <c r="I2645" i="1"/>
  <c r="J2645" i="1"/>
  <c r="K2645" i="1"/>
  <c r="G2646" i="1"/>
  <c r="H2646" i="1"/>
  <c r="I2646" i="1"/>
  <c r="J2646" i="1"/>
  <c r="K2646" i="1"/>
  <c r="G2647" i="1"/>
  <c r="H2647" i="1"/>
  <c r="I2647" i="1"/>
  <c r="J2647" i="1"/>
  <c r="K2647" i="1"/>
  <c r="G2648" i="1"/>
  <c r="H2648" i="1"/>
  <c r="I2648" i="1"/>
  <c r="J2648" i="1"/>
  <c r="K2648" i="1"/>
  <c r="G2629" i="1"/>
  <c r="H2629" i="1"/>
  <c r="I2629" i="1"/>
  <c r="J2629" i="1"/>
  <c r="K2629" i="1"/>
  <c r="G2630" i="1"/>
  <c r="H2630" i="1"/>
  <c r="I2630" i="1"/>
  <c r="J2630" i="1"/>
  <c r="K2630" i="1"/>
  <c r="G2631" i="1"/>
  <c r="H2631" i="1"/>
  <c r="I2631" i="1"/>
  <c r="J2631" i="1"/>
  <c r="K2631" i="1"/>
  <c r="G2632" i="1"/>
  <c r="H2632" i="1"/>
  <c r="I2632" i="1"/>
  <c r="J2632" i="1"/>
  <c r="K2632" i="1"/>
  <c r="G2633" i="1"/>
  <c r="H2633" i="1"/>
  <c r="I2633" i="1"/>
  <c r="J2633" i="1"/>
  <c r="K2633" i="1"/>
  <c r="G2634" i="1"/>
  <c r="H2634" i="1"/>
  <c r="I2634" i="1"/>
  <c r="J2634" i="1"/>
  <c r="K2634" i="1"/>
  <c r="G2635" i="1"/>
  <c r="H2635" i="1"/>
  <c r="I2635" i="1"/>
  <c r="J2635" i="1"/>
  <c r="K2635" i="1"/>
  <c r="G2621" i="1"/>
  <c r="H2621" i="1"/>
  <c r="I2621" i="1"/>
  <c r="J2621" i="1"/>
  <c r="K2621" i="1"/>
  <c r="G2622" i="1"/>
  <c r="H2622" i="1"/>
  <c r="I2622" i="1"/>
  <c r="J2622" i="1"/>
  <c r="K2622" i="1"/>
  <c r="G2623" i="1"/>
  <c r="H2623" i="1"/>
  <c r="I2623" i="1"/>
  <c r="J2623" i="1"/>
  <c r="K2623" i="1"/>
  <c r="G2624" i="1"/>
  <c r="H2624" i="1"/>
  <c r="I2624" i="1"/>
  <c r="J2624" i="1"/>
  <c r="K2624" i="1"/>
  <c r="G2625" i="1"/>
  <c r="H2625" i="1"/>
  <c r="I2625" i="1"/>
  <c r="J2625" i="1"/>
  <c r="K2625" i="1"/>
  <c r="G2626" i="1"/>
  <c r="H2626" i="1"/>
  <c r="I2626" i="1"/>
  <c r="J2626" i="1"/>
  <c r="K2626" i="1"/>
  <c r="G2627" i="1"/>
  <c r="H2627" i="1"/>
  <c r="I2627" i="1"/>
  <c r="J2627" i="1"/>
  <c r="K2627" i="1"/>
  <c r="G2628" i="1"/>
  <c r="H2628" i="1"/>
  <c r="I2628" i="1"/>
  <c r="J2628" i="1"/>
  <c r="K2628" i="1"/>
  <c r="G2612" i="1"/>
  <c r="H2612" i="1"/>
  <c r="I2612" i="1"/>
  <c r="J2612" i="1"/>
  <c r="K2612" i="1"/>
  <c r="G2613" i="1"/>
  <c r="H2613" i="1"/>
  <c r="I2613" i="1"/>
  <c r="J2613" i="1"/>
  <c r="K2613" i="1"/>
  <c r="G2614" i="1"/>
  <c r="H2614" i="1"/>
  <c r="I2614" i="1"/>
  <c r="J2614" i="1"/>
  <c r="K2614" i="1"/>
  <c r="G2615" i="1"/>
  <c r="H2615" i="1"/>
  <c r="I2615" i="1"/>
  <c r="J2615" i="1"/>
  <c r="K2615" i="1"/>
  <c r="G2616" i="1"/>
  <c r="H2616" i="1"/>
  <c r="I2616" i="1"/>
  <c r="J2616" i="1"/>
  <c r="K2616" i="1"/>
  <c r="G2617" i="1"/>
  <c r="H2617" i="1"/>
  <c r="I2617" i="1"/>
  <c r="J2617" i="1"/>
  <c r="K2617" i="1"/>
  <c r="G2618" i="1"/>
  <c r="H2618" i="1"/>
  <c r="I2618" i="1"/>
  <c r="J2618" i="1"/>
  <c r="K2618" i="1"/>
  <c r="G2619" i="1"/>
  <c r="H2619" i="1"/>
  <c r="I2619" i="1"/>
  <c r="J2619" i="1"/>
  <c r="K2619" i="1"/>
  <c r="G2620" i="1"/>
  <c r="H2620" i="1"/>
  <c r="I2620" i="1"/>
  <c r="J2620" i="1"/>
  <c r="K2620" i="1"/>
  <c r="G2607" i="1"/>
  <c r="H2607" i="1"/>
  <c r="I2607" i="1"/>
  <c r="J2607" i="1"/>
  <c r="K2607" i="1"/>
  <c r="G2608" i="1"/>
  <c r="H2608" i="1"/>
  <c r="I2608" i="1"/>
  <c r="J2608" i="1"/>
  <c r="K2608" i="1"/>
  <c r="G2609" i="1"/>
  <c r="H2609" i="1"/>
  <c r="I2609" i="1"/>
  <c r="J2609" i="1"/>
  <c r="K2609" i="1"/>
  <c r="G2610" i="1"/>
  <c r="H2610" i="1"/>
  <c r="I2610" i="1"/>
  <c r="J2610" i="1"/>
  <c r="K2610" i="1"/>
  <c r="G2611" i="1"/>
  <c r="H2611" i="1"/>
  <c r="I2611" i="1"/>
  <c r="J2611" i="1"/>
  <c r="K2611" i="1"/>
  <c r="G2604" i="1"/>
  <c r="H2604" i="1"/>
  <c r="I2604" i="1"/>
  <c r="J2604" i="1"/>
  <c r="K2604" i="1"/>
  <c r="G2605" i="1"/>
  <c r="H2605" i="1"/>
  <c r="I2605" i="1"/>
  <c r="J2605" i="1"/>
  <c r="K2605" i="1"/>
  <c r="G2606" i="1"/>
  <c r="H2606" i="1"/>
  <c r="I2606" i="1"/>
  <c r="J2606" i="1"/>
  <c r="K2606" i="1"/>
  <c r="G2597" i="1"/>
  <c r="H2597" i="1"/>
  <c r="I2597" i="1"/>
  <c r="J2597" i="1"/>
  <c r="K2597" i="1"/>
  <c r="G2598" i="1"/>
  <c r="H2598" i="1"/>
  <c r="I2598" i="1"/>
  <c r="J2598" i="1"/>
  <c r="K2598" i="1"/>
  <c r="G2599" i="1"/>
  <c r="H2599" i="1"/>
  <c r="I2599" i="1"/>
  <c r="J2599" i="1"/>
  <c r="K2599" i="1"/>
  <c r="G2600" i="1"/>
  <c r="H2600" i="1"/>
  <c r="I2600" i="1"/>
  <c r="J2600" i="1"/>
  <c r="K2600" i="1"/>
  <c r="G2601" i="1"/>
  <c r="H2601" i="1"/>
  <c r="I2601" i="1"/>
  <c r="J2601" i="1"/>
  <c r="K2601" i="1"/>
  <c r="G2602" i="1"/>
  <c r="H2602" i="1"/>
  <c r="I2602" i="1"/>
  <c r="J2602" i="1"/>
  <c r="K2602" i="1"/>
  <c r="G2603" i="1"/>
  <c r="H2603" i="1"/>
  <c r="I2603" i="1"/>
  <c r="J2603" i="1"/>
  <c r="K2603" i="1"/>
  <c r="G2590" i="1"/>
  <c r="H2590" i="1"/>
  <c r="I2590" i="1"/>
  <c r="J2590" i="1"/>
  <c r="K2590" i="1"/>
  <c r="G2591" i="1"/>
  <c r="H2591" i="1"/>
  <c r="I2591" i="1"/>
  <c r="J2591" i="1"/>
  <c r="K2591" i="1"/>
  <c r="G2592" i="1"/>
  <c r="H2592" i="1"/>
  <c r="I2592" i="1"/>
  <c r="J2592" i="1"/>
  <c r="K2592" i="1"/>
  <c r="G2593" i="1"/>
  <c r="H2593" i="1"/>
  <c r="I2593" i="1"/>
  <c r="J2593" i="1"/>
  <c r="K2593" i="1"/>
  <c r="G2594" i="1"/>
  <c r="H2594" i="1"/>
  <c r="I2594" i="1"/>
  <c r="J2594" i="1"/>
  <c r="K2594" i="1"/>
  <c r="G2595" i="1"/>
  <c r="H2595" i="1"/>
  <c r="I2595" i="1"/>
  <c r="J2595" i="1"/>
  <c r="K2595" i="1"/>
  <c r="G2596" i="1"/>
  <c r="H2596" i="1"/>
  <c r="I2596" i="1"/>
  <c r="J2596" i="1"/>
  <c r="K2596" i="1"/>
  <c r="G2586" i="1"/>
  <c r="H2586" i="1"/>
  <c r="I2586" i="1"/>
  <c r="J2586" i="1"/>
  <c r="K2586" i="1"/>
  <c r="G2587" i="1"/>
  <c r="H2587" i="1"/>
  <c r="I2587" i="1"/>
  <c r="J2587" i="1"/>
  <c r="K2587" i="1"/>
  <c r="G2588" i="1"/>
  <c r="H2588" i="1"/>
  <c r="I2588" i="1"/>
  <c r="J2588" i="1"/>
  <c r="K2588" i="1"/>
  <c r="G2589" i="1"/>
  <c r="H2589" i="1"/>
  <c r="I2589" i="1"/>
  <c r="J2589" i="1"/>
  <c r="K2589" i="1"/>
  <c r="G2583" i="1"/>
  <c r="H2583" i="1"/>
  <c r="I2583" i="1"/>
  <c r="J2583" i="1"/>
  <c r="K2583" i="1"/>
  <c r="G2584" i="1"/>
  <c r="H2584" i="1"/>
  <c r="I2584" i="1"/>
  <c r="J2584" i="1"/>
  <c r="K2584" i="1"/>
  <c r="G2585" i="1"/>
  <c r="H2585" i="1"/>
  <c r="I2585" i="1"/>
  <c r="J2585" i="1"/>
  <c r="K2585" i="1"/>
  <c r="G2576" i="1"/>
  <c r="H2576" i="1"/>
  <c r="I2576" i="1"/>
  <c r="J2576" i="1"/>
  <c r="K2576" i="1"/>
  <c r="G2577" i="1"/>
  <c r="H2577" i="1"/>
  <c r="I2577" i="1"/>
  <c r="J2577" i="1"/>
  <c r="K2577" i="1"/>
  <c r="G2578" i="1"/>
  <c r="H2578" i="1"/>
  <c r="I2578" i="1"/>
  <c r="J2578" i="1"/>
  <c r="K2578" i="1"/>
  <c r="G2579" i="1"/>
  <c r="H2579" i="1"/>
  <c r="I2579" i="1"/>
  <c r="J2579" i="1"/>
  <c r="K2579" i="1"/>
  <c r="G2580" i="1"/>
  <c r="H2580" i="1"/>
  <c r="I2580" i="1"/>
  <c r="J2580" i="1"/>
  <c r="K2580" i="1"/>
  <c r="G2581" i="1"/>
  <c r="H2581" i="1"/>
  <c r="I2581" i="1"/>
  <c r="J2581" i="1"/>
  <c r="K2581" i="1"/>
  <c r="G2582" i="1"/>
  <c r="H2582" i="1"/>
  <c r="I2582" i="1"/>
  <c r="J2582" i="1"/>
  <c r="K2582" i="1"/>
  <c r="G2574" i="1"/>
  <c r="H2574" i="1"/>
  <c r="I2574" i="1"/>
  <c r="J2574" i="1"/>
  <c r="K2574" i="1"/>
  <c r="G2575" i="1"/>
  <c r="H2575" i="1"/>
  <c r="I2575" i="1"/>
  <c r="J2575" i="1"/>
  <c r="K2575" i="1"/>
  <c r="G2571" i="1"/>
  <c r="H2571" i="1"/>
  <c r="I2571" i="1"/>
  <c r="J2571" i="1"/>
  <c r="K2571" i="1"/>
  <c r="G2572" i="1"/>
  <c r="H2572" i="1"/>
  <c r="I2572" i="1"/>
  <c r="J2572" i="1"/>
  <c r="K2572" i="1"/>
  <c r="G2573" i="1"/>
  <c r="H2573" i="1"/>
  <c r="I2573" i="1"/>
  <c r="J2573" i="1"/>
  <c r="K2573" i="1"/>
  <c r="G2568" i="1"/>
  <c r="H2568" i="1"/>
  <c r="I2568" i="1"/>
  <c r="J2568" i="1"/>
  <c r="K2568" i="1"/>
  <c r="G2569" i="1"/>
  <c r="H2569" i="1"/>
  <c r="I2569" i="1"/>
  <c r="J2569" i="1"/>
  <c r="K2569" i="1"/>
  <c r="G2570" i="1"/>
  <c r="H2570" i="1"/>
  <c r="I2570" i="1"/>
  <c r="J2570" i="1"/>
  <c r="K2570" i="1"/>
  <c r="G2564" i="1"/>
  <c r="H2564" i="1"/>
  <c r="I2564" i="1"/>
  <c r="J2564" i="1"/>
  <c r="K2564" i="1"/>
  <c r="G2565" i="1"/>
  <c r="H2565" i="1"/>
  <c r="I2565" i="1"/>
  <c r="J2565" i="1"/>
  <c r="K2565" i="1"/>
  <c r="G2566" i="1"/>
  <c r="H2566" i="1"/>
  <c r="I2566" i="1"/>
  <c r="J2566" i="1"/>
  <c r="K2566" i="1"/>
  <c r="G2567" i="1"/>
  <c r="H2567" i="1"/>
  <c r="I2567" i="1"/>
  <c r="J2567" i="1"/>
  <c r="K2567" i="1"/>
  <c r="G2557" i="1"/>
  <c r="H2557" i="1"/>
  <c r="I2557" i="1"/>
  <c r="J2557" i="1"/>
  <c r="K2557" i="1"/>
  <c r="G2558" i="1"/>
  <c r="H2558" i="1"/>
  <c r="I2558" i="1"/>
  <c r="J2558" i="1"/>
  <c r="K2558" i="1"/>
  <c r="G2559" i="1"/>
  <c r="H2559" i="1"/>
  <c r="I2559" i="1"/>
  <c r="J2559" i="1"/>
  <c r="K2559" i="1"/>
  <c r="G2560" i="1"/>
  <c r="H2560" i="1"/>
  <c r="I2560" i="1"/>
  <c r="J2560" i="1"/>
  <c r="K2560" i="1"/>
  <c r="G2561" i="1"/>
  <c r="H2561" i="1"/>
  <c r="I2561" i="1"/>
  <c r="J2561" i="1"/>
  <c r="K2561" i="1"/>
  <c r="G2562" i="1"/>
  <c r="H2562" i="1"/>
  <c r="I2562" i="1"/>
  <c r="J2562" i="1"/>
  <c r="K2562" i="1"/>
  <c r="G2563" i="1"/>
  <c r="H2563" i="1"/>
  <c r="I2563" i="1"/>
  <c r="J2563" i="1"/>
  <c r="K2563" i="1"/>
  <c r="G2550" i="1"/>
  <c r="H2550" i="1"/>
  <c r="I2550" i="1"/>
  <c r="J2550" i="1"/>
  <c r="K2550" i="1"/>
  <c r="G2551" i="1"/>
  <c r="H2551" i="1"/>
  <c r="I2551" i="1"/>
  <c r="J2551" i="1"/>
  <c r="K2551" i="1"/>
  <c r="G2552" i="1"/>
  <c r="H2552" i="1"/>
  <c r="I2552" i="1"/>
  <c r="J2552" i="1"/>
  <c r="K2552" i="1"/>
  <c r="G2553" i="1"/>
  <c r="H2553" i="1"/>
  <c r="I2553" i="1"/>
  <c r="J2553" i="1"/>
  <c r="K2553" i="1"/>
  <c r="G2554" i="1"/>
  <c r="H2554" i="1"/>
  <c r="I2554" i="1"/>
  <c r="J2554" i="1"/>
  <c r="K2554" i="1"/>
  <c r="G2555" i="1"/>
  <c r="H2555" i="1"/>
  <c r="I2555" i="1"/>
  <c r="J2555" i="1"/>
  <c r="K2555" i="1"/>
  <c r="G2556" i="1"/>
  <c r="H2556" i="1"/>
  <c r="I2556" i="1"/>
  <c r="J2556" i="1"/>
  <c r="K2556" i="1"/>
  <c r="G2544" i="1"/>
  <c r="H2544" i="1"/>
  <c r="I2544" i="1"/>
  <c r="J2544" i="1"/>
  <c r="K2544" i="1"/>
  <c r="G2545" i="1"/>
  <c r="H2545" i="1"/>
  <c r="I2545" i="1"/>
  <c r="J2545" i="1"/>
  <c r="K2545" i="1"/>
  <c r="G2546" i="1"/>
  <c r="H2546" i="1"/>
  <c r="I2546" i="1"/>
  <c r="J2546" i="1"/>
  <c r="K2546" i="1"/>
  <c r="G2547" i="1"/>
  <c r="H2547" i="1"/>
  <c r="I2547" i="1"/>
  <c r="J2547" i="1"/>
  <c r="K2547" i="1"/>
  <c r="G2548" i="1"/>
  <c r="H2548" i="1"/>
  <c r="I2548" i="1"/>
  <c r="J2548" i="1"/>
  <c r="K2548" i="1"/>
  <c r="G2549" i="1"/>
  <c r="H2549" i="1"/>
  <c r="I2549" i="1"/>
  <c r="J2549" i="1"/>
  <c r="K2549" i="1"/>
  <c r="G2538" i="1"/>
  <c r="H2538" i="1"/>
  <c r="I2538" i="1"/>
  <c r="J2538" i="1"/>
  <c r="K2538" i="1"/>
  <c r="G2539" i="1"/>
  <c r="H2539" i="1"/>
  <c r="I2539" i="1"/>
  <c r="J2539" i="1"/>
  <c r="K2539" i="1"/>
  <c r="G2540" i="1"/>
  <c r="H2540" i="1"/>
  <c r="I2540" i="1"/>
  <c r="J2540" i="1"/>
  <c r="K2540" i="1"/>
  <c r="G2541" i="1"/>
  <c r="H2541" i="1"/>
  <c r="I2541" i="1"/>
  <c r="J2541" i="1"/>
  <c r="K2541" i="1"/>
  <c r="G2542" i="1"/>
  <c r="H2542" i="1"/>
  <c r="I2542" i="1"/>
  <c r="J2542" i="1"/>
  <c r="K2542" i="1"/>
  <c r="G2543" i="1"/>
  <c r="H2543" i="1"/>
  <c r="I2543" i="1"/>
  <c r="J2543" i="1"/>
  <c r="K2543" i="1"/>
  <c r="G2534" i="1"/>
  <c r="H2534" i="1"/>
  <c r="I2534" i="1"/>
  <c r="J2534" i="1"/>
  <c r="K2534" i="1"/>
  <c r="G2535" i="1"/>
  <c r="H2535" i="1"/>
  <c r="I2535" i="1"/>
  <c r="J2535" i="1"/>
  <c r="K2535" i="1"/>
  <c r="G2536" i="1"/>
  <c r="H2536" i="1"/>
  <c r="I2536" i="1"/>
  <c r="J2536" i="1"/>
  <c r="K2536" i="1"/>
  <c r="G2537" i="1"/>
  <c r="H2537" i="1"/>
  <c r="I2537" i="1"/>
  <c r="J2537" i="1"/>
  <c r="K2537" i="1"/>
  <c r="G2530" i="1"/>
  <c r="H2530" i="1"/>
  <c r="I2530" i="1"/>
  <c r="J2530" i="1"/>
  <c r="K2530" i="1"/>
  <c r="G2531" i="1"/>
  <c r="H2531" i="1"/>
  <c r="I2531" i="1"/>
  <c r="J2531" i="1"/>
  <c r="K2531" i="1"/>
  <c r="G2532" i="1"/>
  <c r="H2532" i="1"/>
  <c r="I2532" i="1"/>
  <c r="J2532" i="1"/>
  <c r="K2532" i="1"/>
  <c r="G2533" i="1"/>
  <c r="H2533" i="1"/>
  <c r="I2533" i="1"/>
  <c r="J2533" i="1"/>
  <c r="K2533" i="1"/>
  <c r="G2524" i="1"/>
  <c r="H2524" i="1"/>
  <c r="I2524" i="1"/>
  <c r="J2524" i="1"/>
  <c r="K2524" i="1"/>
  <c r="G2525" i="1"/>
  <c r="H2525" i="1"/>
  <c r="I2525" i="1"/>
  <c r="J2525" i="1"/>
  <c r="K2525" i="1"/>
  <c r="G2526" i="1"/>
  <c r="H2526" i="1"/>
  <c r="I2526" i="1"/>
  <c r="J2526" i="1"/>
  <c r="K2526" i="1"/>
  <c r="G2527" i="1"/>
  <c r="H2527" i="1"/>
  <c r="I2527" i="1"/>
  <c r="J2527" i="1"/>
  <c r="K2527" i="1"/>
  <c r="G2528" i="1"/>
  <c r="H2528" i="1"/>
  <c r="I2528" i="1"/>
  <c r="J2528" i="1"/>
  <c r="K2528" i="1"/>
  <c r="G2529" i="1"/>
  <c r="H2529" i="1"/>
  <c r="I2529" i="1"/>
  <c r="J2529" i="1"/>
  <c r="K2529" i="1"/>
  <c r="G2517" i="1"/>
  <c r="H2517" i="1"/>
  <c r="I2517" i="1"/>
  <c r="J2517" i="1"/>
  <c r="K2517" i="1"/>
  <c r="G2518" i="1"/>
  <c r="H2518" i="1"/>
  <c r="I2518" i="1"/>
  <c r="J2518" i="1"/>
  <c r="K2518" i="1"/>
  <c r="G2519" i="1"/>
  <c r="H2519" i="1"/>
  <c r="I2519" i="1"/>
  <c r="J2519" i="1"/>
  <c r="K2519" i="1"/>
  <c r="G2520" i="1"/>
  <c r="H2520" i="1"/>
  <c r="I2520" i="1"/>
  <c r="J2520" i="1"/>
  <c r="K2520" i="1"/>
  <c r="G2521" i="1"/>
  <c r="H2521" i="1"/>
  <c r="I2521" i="1"/>
  <c r="J2521" i="1"/>
  <c r="K2521" i="1"/>
  <c r="G2522" i="1"/>
  <c r="H2522" i="1"/>
  <c r="I2522" i="1"/>
  <c r="J2522" i="1"/>
  <c r="K2522" i="1"/>
  <c r="G2523" i="1"/>
  <c r="H2523" i="1"/>
  <c r="I2523" i="1"/>
  <c r="J2523" i="1"/>
  <c r="K2523" i="1"/>
  <c r="G2509" i="1"/>
  <c r="H2509" i="1"/>
  <c r="I2509" i="1"/>
  <c r="J2509" i="1"/>
  <c r="K2509" i="1"/>
  <c r="G2510" i="1"/>
  <c r="H2510" i="1"/>
  <c r="I2510" i="1"/>
  <c r="J2510" i="1"/>
  <c r="K2510" i="1"/>
  <c r="G2511" i="1"/>
  <c r="H2511" i="1"/>
  <c r="I2511" i="1"/>
  <c r="J2511" i="1"/>
  <c r="K2511" i="1"/>
  <c r="G2512" i="1"/>
  <c r="H2512" i="1"/>
  <c r="I2512" i="1"/>
  <c r="J2512" i="1"/>
  <c r="K2512" i="1"/>
  <c r="G2513" i="1"/>
  <c r="H2513" i="1"/>
  <c r="I2513" i="1"/>
  <c r="J2513" i="1"/>
  <c r="K2513" i="1"/>
  <c r="G2514" i="1"/>
  <c r="H2514" i="1"/>
  <c r="I2514" i="1"/>
  <c r="J2514" i="1"/>
  <c r="K2514" i="1"/>
  <c r="G2515" i="1"/>
  <c r="H2515" i="1"/>
  <c r="I2515" i="1"/>
  <c r="J2515" i="1"/>
  <c r="K2515" i="1"/>
  <c r="G2516" i="1"/>
  <c r="H2516" i="1"/>
  <c r="I2516" i="1"/>
  <c r="J2516" i="1"/>
  <c r="K2516" i="1"/>
  <c r="G2503" i="1"/>
  <c r="H2503" i="1"/>
  <c r="I2503" i="1"/>
  <c r="J2503" i="1"/>
  <c r="K2503" i="1"/>
  <c r="G2504" i="1"/>
  <c r="H2504" i="1"/>
  <c r="I2504" i="1"/>
  <c r="J2504" i="1"/>
  <c r="K2504" i="1"/>
  <c r="G2505" i="1"/>
  <c r="H2505" i="1"/>
  <c r="I2505" i="1"/>
  <c r="J2505" i="1"/>
  <c r="K2505" i="1"/>
  <c r="G2506" i="1"/>
  <c r="H2506" i="1"/>
  <c r="I2506" i="1"/>
  <c r="J2506" i="1"/>
  <c r="K2506" i="1"/>
  <c r="G2507" i="1"/>
  <c r="H2507" i="1"/>
  <c r="I2507" i="1"/>
  <c r="J2507" i="1"/>
  <c r="K2507" i="1"/>
  <c r="G2508" i="1"/>
  <c r="H2508" i="1"/>
  <c r="I2508" i="1"/>
  <c r="J2508" i="1"/>
  <c r="K2508" i="1"/>
  <c r="G2497" i="1"/>
  <c r="H2497" i="1"/>
  <c r="I2497" i="1"/>
  <c r="J2497" i="1"/>
  <c r="K2497" i="1"/>
  <c r="G2498" i="1"/>
  <c r="H2498" i="1"/>
  <c r="I2498" i="1"/>
  <c r="J2498" i="1"/>
  <c r="K2498" i="1"/>
  <c r="G2499" i="1"/>
  <c r="H2499" i="1"/>
  <c r="I2499" i="1"/>
  <c r="J2499" i="1"/>
  <c r="K2499" i="1"/>
  <c r="G2500" i="1"/>
  <c r="H2500" i="1"/>
  <c r="I2500" i="1"/>
  <c r="J2500" i="1"/>
  <c r="K2500" i="1"/>
  <c r="G2501" i="1"/>
  <c r="H2501" i="1"/>
  <c r="I2501" i="1"/>
  <c r="J2501" i="1"/>
  <c r="K2501" i="1"/>
  <c r="G2502" i="1"/>
  <c r="H2502" i="1"/>
  <c r="I2502" i="1"/>
  <c r="J2502" i="1"/>
  <c r="K2502" i="1"/>
  <c r="G2490" i="1"/>
  <c r="H2490" i="1"/>
  <c r="I2490" i="1"/>
  <c r="J2490" i="1"/>
  <c r="K2490" i="1"/>
  <c r="G2491" i="1"/>
  <c r="H2491" i="1"/>
  <c r="I2491" i="1"/>
  <c r="J2491" i="1"/>
  <c r="K2491" i="1"/>
  <c r="G2492" i="1"/>
  <c r="H2492" i="1"/>
  <c r="I2492" i="1"/>
  <c r="J2492" i="1"/>
  <c r="K2492" i="1"/>
  <c r="G2493" i="1"/>
  <c r="H2493" i="1"/>
  <c r="I2493" i="1"/>
  <c r="J2493" i="1"/>
  <c r="K2493" i="1"/>
  <c r="G2494" i="1"/>
  <c r="H2494" i="1"/>
  <c r="I2494" i="1"/>
  <c r="J2494" i="1"/>
  <c r="K2494" i="1"/>
  <c r="G2495" i="1"/>
  <c r="H2495" i="1"/>
  <c r="I2495" i="1"/>
  <c r="J2495" i="1"/>
  <c r="K2495" i="1"/>
  <c r="G2496" i="1"/>
  <c r="H2496" i="1"/>
  <c r="I2496" i="1"/>
  <c r="J2496" i="1"/>
  <c r="K2496" i="1"/>
  <c r="G2483" i="1"/>
  <c r="H2483" i="1"/>
  <c r="I2483" i="1"/>
  <c r="J2483" i="1"/>
  <c r="K2483" i="1"/>
  <c r="G2484" i="1"/>
  <c r="H2484" i="1"/>
  <c r="I2484" i="1"/>
  <c r="J2484" i="1"/>
  <c r="K2484" i="1"/>
  <c r="G2485" i="1"/>
  <c r="H2485" i="1"/>
  <c r="I2485" i="1"/>
  <c r="J2485" i="1"/>
  <c r="K2485" i="1"/>
  <c r="G2486" i="1"/>
  <c r="H2486" i="1"/>
  <c r="I2486" i="1"/>
  <c r="J2486" i="1"/>
  <c r="K2486" i="1"/>
  <c r="G2487" i="1"/>
  <c r="H2487" i="1"/>
  <c r="I2487" i="1"/>
  <c r="J2487" i="1"/>
  <c r="K2487" i="1"/>
  <c r="G2488" i="1"/>
  <c r="H2488" i="1"/>
  <c r="I2488" i="1"/>
  <c r="J2488" i="1"/>
  <c r="K2488" i="1"/>
  <c r="G2489" i="1"/>
  <c r="H2489" i="1"/>
  <c r="I2489" i="1"/>
  <c r="J2489" i="1"/>
  <c r="K2489" i="1"/>
  <c r="G2475" i="1"/>
  <c r="H2475" i="1"/>
  <c r="I2475" i="1"/>
  <c r="J2475" i="1"/>
  <c r="K2475" i="1"/>
  <c r="G2476" i="1"/>
  <c r="H2476" i="1"/>
  <c r="I2476" i="1"/>
  <c r="J2476" i="1"/>
  <c r="K2476" i="1"/>
  <c r="G2477" i="1"/>
  <c r="H2477" i="1"/>
  <c r="I2477" i="1"/>
  <c r="J2477" i="1"/>
  <c r="K2477" i="1"/>
  <c r="G2478" i="1"/>
  <c r="H2478" i="1"/>
  <c r="I2478" i="1"/>
  <c r="J2478" i="1"/>
  <c r="K2478" i="1"/>
  <c r="G2479" i="1"/>
  <c r="H2479" i="1"/>
  <c r="I2479" i="1"/>
  <c r="J2479" i="1"/>
  <c r="K2479" i="1"/>
  <c r="G2480" i="1"/>
  <c r="H2480" i="1"/>
  <c r="I2480" i="1"/>
  <c r="J2480" i="1"/>
  <c r="K2480" i="1"/>
  <c r="G2481" i="1"/>
  <c r="H2481" i="1"/>
  <c r="I2481" i="1"/>
  <c r="J2481" i="1"/>
  <c r="K2481" i="1"/>
  <c r="G2482" i="1"/>
  <c r="H2482" i="1"/>
  <c r="I2482" i="1"/>
  <c r="J2482" i="1"/>
  <c r="K2482" i="1"/>
  <c r="G2469" i="1"/>
  <c r="H2469" i="1"/>
  <c r="I2469" i="1"/>
  <c r="J2469" i="1"/>
  <c r="K2469" i="1"/>
  <c r="G2470" i="1"/>
  <c r="H2470" i="1"/>
  <c r="I2470" i="1"/>
  <c r="J2470" i="1"/>
  <c r="K2470" i="1"/>
  <c r="G2471" i="1"/>
  <c r="H2471" i="1"/>
  <c r="I2471" i="1"/>
  <c r="J2471" i="1"/>
  <c r="K2471" i="1"/>
  <c r="G2472" i="1"/>
  <c r="H2472" i="1"/>
  <c r="I2472" i="1"/>
  <c r="J2472" i="1"/>
  <c r="K2472" i="1"/>
  <c r="G2473" i="1"/>
  <c r="H2473" i="1"/>
  <c r="I2473" i="1"/>
  <c r="J2473" i="1"/>
  <c r="K2473" i="1"/>
  <c r="G2474" i="1"/>
  <c r="H2474" i="1"/>
  <c r="I2474" i="1"/>
  <c r="J2474" i="1"/>
  <c r="K2474" i="1"/>
  <c r="G2463" i="1"/>
  <c r="H2463" i="1"/>
  <c r="I2463" i="1"/>
  <c r="J2463" i="1"/>
  <c r="K2463" i="1"/>
  <c r="G2464" i="1"/>
  <c r="H2464" i="1"/>
  <c r="I2464" i="1"/>
  <c r="J2464" i="1"/>
  <c r="K2464" i="1"/>
  <c r="G2465" i="1"/>
  <c r="H2465" i="1"/>
  <c r="I2465" i="1"/>
  <c r="J2465" i="1"/>
  <c r="K2465" i="1"/>
  <c r="G2466" i="1"/>
  <c r="H2466" i="1"/>
  <c r="I2466" i="1"/>
  <c r="J2466" i="1"/>
  <c r="K2466" i="1"/>
  <c r="G2467" i="1"/>
  <c r="H2467" i="1"/>
  <c r="I2467" i="1"/>
  <c r="J2467" i="1"/>
  <c r="K2467" i="1"/>
  <c r="G2468" i="1"/>
  <c r="H2468" i="1"/>
  <c r="I2468" i="1"/>
  <c r="J2468" i="1"/>
  <c r="K2468" i="1"/>
  <c r="K2458" i="1"/>
  <c r="K2459" i="1"/>
  <c r="K2460" i="1"/>
  <c r="K2461" i="1"/>
  <c r="K2462" i="1"/>
  <c r="I2458" i="1"/>
  <c r="J2458" i="1" s="1"/>
  <c r="I2459" i="1"/>
  <c r="J2459" i="1" s="1"/>
  <c r="I2460" i="1"/>
  <c r="J2460" i="1" s="1"/>
  <c r="I2461" i="1"/>
  <c r="J2461" i="1" s="1"/>
  <c r="I2462" i="1"/>
  <c r="J2462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55" i="1"/>
  <c r="H2455" i="1"/>
  <c r="I2455" i="1"/>
  <c r="J2455" i="1"/>
  <c r="K2455" i="1"/>
  <c r="G2456" i="1"/>
  <c r="H2456" i="1"/>
  <c r="I2456" i="1"/>
  <c r="J2456" i="1"/>
  <c r="K2456" i="1"/>
  <c r="G2457" i="1"/>
  <c r="H2457" i="1"/>
  <c r="I2457" i="1"/>
  <c r="J2457" i="1"/>
  <c r="K2457" i="1"/>
  <c r="G2451" i="1"/>
  <c r="H2451" i="1"/>
  <c r="I2451" i="1"/>
  <c r="J2451" i="1"/>
  <c r="K2451" i="1"/>
  <c r="G2452" i="1"/>
  <c r="H2452" i="1"/>
  <c r="I2452" i="1"/>
  <c r="J2452" i="1"/>
  <c r="K2452" i="1"/>
  <c r="G2453" i="1"/>
  <c r="H2453" i="1"/>
  <c r="I2453" i="1"/>
  <c r="J2453" i="1"/>
  <c r="K2453" i="1"/>
  <c r="G2454" i="1"/>
  <c r="H2454" i="1"/>
  <c r="I2454" i="1"/>
  <c r="J2454" i="1"/>
  <c r="K2454" i="1"/>
  <c r="G2445" i="1"/>
  <c r="H2445" i="1"/>
  <c r="I2445" i="1"/>
  <c r="J2445" i="1"/>
  <c r="K2445" i="1"/>
  <c r="G2446" i="1"/>
  <c r="H2446" i="1"/>
  <c r="I2446" i="1"/>
  <c r="J2446" i="1"/>
  <c r="K2446" i="1"/>
  <c r="G2447" i="1"/>
  <c r="H2447" i="1"/>
  <c r="I2447" i="1"/>
  <c r="J2447" i="1"/>
  <c r="K2447" i="1"/>
  <c r="G2448" i="1"/>
  <c r="H2448" i="1"/>
  <c r="I2448" i="1"/>
  <c r="J2448" i="1"/>
  <c r="K2448" i="1"/>
  <c r="G2449" i="1"/>
  <c r="H2449" i="1"/>
  <c r="I2449" i="1"/>
  <c r="J2449" i="1"/>
  <c r="K2449" i="1"/>
  <c r="G2450" i="1"/>
  <c r="H2450" i="1"/>
  <c r="I2450" i="1"/>
  <c r="J2450" i="1"/>
  <c r="K2450" i="1"/>
  <c r="G2435" i="1"/>
  <c r="H2435" i="1"/>
  <c r="I2435" i="1"/>
  <c r="J2435" i="1"/>
  <c r="K2435" i="1"/>
  <c r="G2436" i="1"/>
  <c r="H2436" i="1"/>
  <c r="I2436" i="1"/>
  <c r="J2436" i="1"/>
  <c r="K2436" i="1"/>
  <c r="G2437" i="1"/>
  <c r="H2437" i="1"/>
  <c r="I2437" i="1"/>
  <c r="J2437" i="1"/>
  <c r="K2437" i="1"/>
  <c r="G2438" i="1"/>
  <c r="H2438" i="1"/>
  <c r="I2438" i="1"/>
  <c r="J2438" i="1"/>
  <c r="K2438" i="1"/>
  <c r="G2439" i="1"/>
  <c r="H2439" i="1"/>
  <c r="I2439" i="1"/>
  <c r="J2439" i="1"/>
  <c r="K2439" i="1"/>
  <c r="G2440" i="1"/>
  <c r="H2440" i="1"/>
  <c r="I2440" i="1"/>
  <c r="J2440" i="1"/>
  <c r="K2440" i="1"/>
  <c r="G2441" i="1"/>
  <c r="H2441" i="1"/>
  <c r="I2441" i="1"/>
  <c r="J2441" i="1"/>
  <c r="K2441" i="1"/>
  <c r="G2442" i="1"/>
  <c r="H2442" i="1"/>
  <c r="I2442" i="1"/>
  <c r="J2442" i="1"/>
  <c r="K2442" i="1"/>
  <c r="G2443" i="1"/>
  <c r="H2443" i="1"/>
  <c r="I2443" i="1"/>
  <c r="J2443" i="1"/>
  <c r="K2443" i="1"/>
  <c r="G2444" i="1"/>
  <c r="H2444" i="1"/>
  <c r="I2444" i="1"/>
  <c r="J2444" i="1"/>
  <c r="K2444" i="1"/>
  <c r="G2431" i="1"/>
  <c r="H2431" i="1"/>
  <c r="I2431" i="1"/>
  <c r="J2431" i="1"/>
  <c r="K2431" i="1"/>
  <c r="G2432" i="1"/>
  <c r="H2432" i="1"/>
  <c r="I2432" i="1"/>
  <c r="J2432" i="1"/>
  <c r="K2432" i="1"/>
  <c r="G2433" i="1"/>
  <c r="H2433" i="1"/>
  <c r="I2433" i="1"/>
  <c r="J2433" i="1"/>
  <c r="K2433" i="1"/>
  <c r="G2434" i="1"/>
  <c r="H2434" i="1"/>
  <c r="I2434" i="1"/>
  <c r="J2434" i="1"/>
  <c r="K2434" i="1"/>
  <c r="G2425" i="1"/>
  <c r="H2425" i="1"/>
  <c r="I2425" i="1"/>
  <c r="J2425" i="1"/>
  <c r="K2425" i="1"/>
  <c r="G2426" i="1"/>
  <c r="H2426" i="1"/>
  <c r="I2426" i="1"/>
  <c r="J2426" i="1"/>
  <c r="K2426" i="1"/>
  <c r="G2427" i="1"/>
  <c r="H2427" i="1"/>
  <c r="I2427" i="1"/>
  <c r="J2427" i="1"/>
  <c r="K2427" i="1"/>
  <c r="G2428" i="1"/>
  <c r="H2428" i="1"/>
  <c r="I2428" i="1"/>
  <c r="J2428" i="1"/>
  <c r="K2428" i="1"/>
  <c r="G2429" i="1"/>
  <c r="H2429" i="1"/>
  <c r="I2429" i="1"/>
  <c r="J2429" i="1"/>
  <c r="K2429" i="1"/>
  <c r="G2430" i="1"/>
  <c r="H2430" i="1"/>
  <c r="I2430" i="1"/>
  <c r="J2430" i="1"/>
  <c r="K2430" i="1"/>
  <c r="G2420" i="1"/>
  <c r="H2420" i="1"/>
  <c r="I2420" i="1"/>
  <c r="J2420" i="1"/>
  <c r="K2420" i="1"/>
  <c r="G2421" i="1"/>
  <c r="H2421" i="1"/>
  <c r="I2421" i="1"/>
  <c r="J2421" i="1"/>
  <c r="K2421" i="1"/>
  <c r="G2422" i="1"/>
  <c r="H2422" i="1"/>
  <c r="I2422" i="1"/>
  <c r="J2422" i="1"/>
  <c r="K2422" i="1"/>
  <c r="G2423" i="1"/>
  <c r="H2423" i="1"/>
  <c r="I2423" i="1"/>
  <c r="J2423" i="1"/>
  <c r="K2423" i="1"/>
  <c r="G2424" i="1"/>
  <c r="H2424" i="1"/>
  <c r="I2424" i="1"/>
  <c r="J2424" i="1"/>
  <c r="K2424" i="1"/>
  <c r="G2414" i="1"/>
  <c r="H2414" i="1"/>
  <c r="I2414" i="1"/>
  <c r="J2414" i="1"/>
  <c r="K2414" i="1"/>
  <c r="G2415" i="1"/>
  <c r="H2415" i="1"/>
  <c r="I2415" i="1"/>
  <c r="J2415" i="1"/>
  <c r="K2415" i="1"/>
  <c r="G2416" i="1"/>
  <c r="H2416" i="1"/>
  <c r="I2416" i="1"/>
  <c r="J2416" i="1"/>
  <c r="K2416" i="1"/>
  <c r="G2417" i="1"/>
  <c r="H2417" i="1"/>
  <c r="I2417" i="1"/>
  <c r="J2417" i="1"/>
  <c r="K2417" i="1"/>
  <c r="G2418" i="1"/>
  <c r="H2418" i="1"/>
  <c r="I2418" i="1"/>
  <c r="J2418" i="1"/>
  <c r="K2418" i="1"/>
  <c r="G2419" i="1"/>
  <c r="H2419" i="1"/>
  <c r="I2419" i="1"/>
  <c r="J2419" i="1"/>
  <c r="K2419" i="1"/>
  <c r="G2406" i="1"/>
  <c r="H2406" i="1"/>
  <c r="I2406" i="1"/>
  <c r="J2406" i="1"/>
  <c r="K2406" i="1"/>
  <c r="G2407" i="1"/>
  <c r="H2407" i="1"/>
  <c r="I2407" i="1"/>
  <c r="J2407" i="1"/>
  <c r="K2407" i="1"/>
  <c r="G2408" i="1"/>
  <c r="H2408" i="1"/>
  <c r="I2408" i="1"/>
  <c r="J2408" i="1"/>
  <c r="K2408" i="1"/>
  <c r="G2409" i="1"/>
  <c r="H2409" i="1"/>
  <c r="I2409" i="1"/>
  <c r="J2409" i="1"/>
  <c r="K2409" i="1"/>
  <c r="G2410" i="1"/>
  <c r="H2410" i="1"/>
  <c r="I2410" i="1"/>
  <c r="J2410" i="1"/>
  <c r="K2410" i="1"/>
  <c r="G2411" i="1"/>
  <c r="H2411" i="1"/>
  <c r="I2411" i="1"/>
  <c r="J2411" i="1"/>
  <c r="K2411" i="1"/>
  <c r="G2412" i="1"/>
  <c r="H2412" i="1"/>
  <c r="I2412" i="1"/>
  <c r="J2412" i="1"/>
  <c r="K2412" i="1"/>
  <c r="G2413" i="1"/>
  <c r="H2413" i="1"/>
  <c r="I2413" i="1"/>
  <c r="J2413" i="1"/>
  <c r="K2413" i="1"/>
  <c r="G2405" i="1"/>
  <c r="H2405" i="1"/>
  <c r="I2405" i="1"/>
  <c r="J2405" i="1"/>
  <c r="K2405" i="1"/>
  <c r="G2395" i="1"/>
  <c r="H2395" i="1"/>
  <c r="I2395" i="1"/>
  <c r="J2395" i="1"/>
  <c r="K2395" i="1"/>
  <c r="G2396" i="1"/>
  <c r="H2396" i="1"/>
  <c r="I2396" i="1"/>
  <c r="J2396" i="1"/>
  <c r="K2396" i="1"/>
  <c r="G2397" i="1"/>
  <c r="H2397" i="1"/>
  <c r="I2397" i="1"/>
  <c r="J2397" i="1"/>
  <c r="K2397" i="1"/>
  <c r="G2398" i="1"/>
  <c r="H2398" i="1"/>
  <c r="I2398" i="1"/>
  <c r="J2398" i="1"/>
  <c r="K2398" i="1"/>
  <c r="G2399" i="1"/>
  <c r="H2399" i="1"/>
  <c r="I2399" i="1"/>
  <c r="J2399" i="1"/>
  <c r="K2399" i="1"/>
  <c r="G2400" i="1"/>
  <c r="H2400" i="1"/>
  <c r="I2400" i="1"/>
  <c r="J2400" i="1"/>
  <c r="K2400" i="1"/>
  <c r="G2401" i="1"/>
  <c r="H2401" i="1"/>
  <c r="I2401" i="1"/>
  <c r="J2401" i="1"/>
  <c r="K2401" i="1"/>
  <c r="G2402" i="1"/>
  <c r="H2402" i="1"/>
  <c r="I2402" i="1"/>
  <c r="J2402" i="1"/>
  <c r="K2402" i="1"/>
  <c r="G2403" i="1"/>
  <c r="H2403" i="1"/>
  <c r="I2403" i="1"/>
  <c r="J2403" i="1"/>
  <c r="K2403" i="1"/>
  <c r="G2404" i="1"/>
  <c r="H2404" i="1"/>
  <c r="I2404" i="1"/>
  <c r="J2404" i="1"/>
  <c r="K2404" i="1"/>
  <c r="G2392" i="1"/>
  <c r="H2392" i="1"/>
  <c r="I2392" i="1"/>
  <c r="J2392" i="1"/>
  <c r="K2392" i="1"/>
  <c r="G2393" i="1"/>
  <c r="H2393" i="1"/>
  <c r="I2393" i="1"/>
  <c r="J2393" i="1"/>
  <c r="K2393" i="1"/>
  <c r="G2394" i="1"/>
  <c r="H2394" i="1"/>
  <c r="I2394" i="1"/>
  <c r="J2394" i="1"/>
  <c r="K2394" i="1"/>
  <c r="G2384" i="1"/>
  <c r="H2384" i="1"/>
  <c r="I2384" i="1"/>
  <c r="J2384" i="1"/>
  <c r="K2384" i="1"/>
  <c r="G2385" i="1"/>
  <c r="H2385" i="1"/>
  <c r="I2385" i="1"/>
  <c r="J2385" i="1"/>
  <c r="K2385" i="1"/>
  <c r="G2386" i="1"/>
  <c r="H2386" i="1"/>
  <c r="I2386" i="1"/>
  <c r="J2386" i="1"/>
  <c r="K2386" i="1"/>
  <c r="G2387" i="1"/>
  <c r="H2387" i="1"/>
  <c r="I2387" i="1"/>
  <c r="J2387" i="1"/>
  <c r="K2387" i="1"/>
  <c r="G2388" i="1"/>
  <c r="H2388" i="1"/>
  <c r="I2388" i="1"/>
  <c r="J2388" i="1"/>
  <c r="K2388" i="1"/>
  <c r="G2389" i="1"/>
  <c r="H2389" i="1"/>
  <c r="I2389" i="1"/>
  <c r="J2389" i="1"/>
  <c r="K2389" i="1"/>
  <c r="G2390" i="1"/>
  <c r="H2390" i="1"/>
  <c r="I2390" i="1"/>
  <c r="J2390" i="1"/>
  <c r="K2390" i="1"/>
  <c r="G2391" i="1"/>
  <c r="H2391" i="1"/>
  <c r="I2391" i="1"/>
  <c r="J2391" i="1"/>
  <c r="K2391" i="1"/>
  <c r="G2378" i="1"/>
  <c r="H2378" i="1"/>
  <c r="I2378" i="1"/>
  <c r="J2378" i="1"/>
  <c r="K2378" i="1"/>
  <c r="G2379" i="1"/>
  <c r="H2379" i="1"/>
  <c r="I2379" i="1"/>
  <c r="J2379" i="1"/>
  <c r="K2379" i="1"/>
  <c r="G2380" i="1"/>
  <c r="H2380" i="1"/>
  <c r="I2380" i="1"/>
  <c r="J2380" i="1"/>
  <c r="K2380" i="1"/>
  <c r="G2381" i="1"/>
  <c r="H2381" i="1"/>
  <c r="I2381" i="1"/>
  <c r="J2381" i="1"/>
  <c r="K2381" i="1"/>
  <c r="G2382" i="1"/>
  <c r="H2382" i="1"/>
  <c r="I2382" i="1"/>
  <c r="J2382" i="1"/>
  <c r="K2382" i="1"/>
  <c r="G2383" i="1"/>
  <c r="H2383" i="1"/>
  <c r="I2383" i="1"/>
  <c r="J2383" i="1"/>
  <c r="K2383" i="1"/>
  <c r="G2373" i="1"/>
  <c r="H2373" i="1"/>
  <c r="I2373" i="1"/>
  <c r="J2373" i="1"/>
  <c r="K2373" i="1"/>
  <c r="G2374" i="1"/>
  <c r="H2374" i="1"/>
  <c r="I2374" i="1"/>
  <c r="J2374" i="1"/>
  <c r="K2374" i="1"/>
  <c r="G2375" i="1"/>
  <c r="H2375" i="1"/>
  <c r="I2375" i="1"/>
  <c r="J2375" i="1"/>
  <c r="K2375" i="1"/>
  <c r="G2376" i="1"/>
  <c r="H2376" i="1"/>
  <c r="I2376" i="1"/>
  <c r="J2376" i="1"/>
  <c r="K2376" i="1"/>
  <c r="G2377" i="1"/>
  <c r="H2377" i="1"/>
  <c r="I2377" i="1"/>
  <c r="J2377" i="1"/>
  <c r="K2377" i="1"/>
  <c r="G2371" i="1"/>
  <c r="H2371" i="1"/>
  <c r="I2371" i="1"/>
  <c r="J2371" i="1"/>
  <c r="K2371" i="1"/>
  <c r="G2372" i="1"/>
  <c r="H2372" i="1"/>
  <c r="I2372" i="1"/>
  <c r="J2372" i="1"/>
  <c r="K2372" i="1"/>
  <c r="J2337" i="1" a="1"/>
  <c r="J2337" i="1" s="1"/>
  <c r="G2366" i="1"/>
  <c r="H2366" i="1"/>
  <c r="I2366" i="1"/>
  <c r="J2366" i="1"/>
  <c r="K2366" i="1"/>
  <c r="G2367" i="1"/>
  <c r="H2367" i="1"/>
  <c r="I2367" i="1"/>
  <c r="J2367" i="1"/>
  <c r="K2367" i="1"/>
  <c r="G2368" i="1"/>
  <c r="H2368" i="1"/>
  <c r="I2368" i="1"/>
  <c r="J2368" i="1"/>
  <c r="K2368" i="1"/>
  <c r="G2369" i="1"/>
  <c r="H2369" i="1"/>
  <c r="I2369" i="1"/>
  <c r="J2369" i="1"/>
  <c r="K2369" i="1"/>
  <c r="G2370" i="1"/>
  <c r="H2370" i="1"/>
  <c r="I2370" i="1"/>
  <c r="J2370" i="1"/>
  <c r="K2370" i="1"/>
  <c r="G2363" i="1"/>
  <c r="H2363" i="1"/>
  <c r="I2363" i="1"/>
  <c r="J2363" i="1"/>
  <c r="K2363" i="1"/>
  <c r="G2364" i="1"/>
  <c r="H2364" i="1"/>
  <c r="I2364" i="1"/>
  <c r="J2364" i="1"/>
  <c r="K2364" i="1"/>
  <c r="G2365" i="1"/>
  <c r="H2365" i="1"/>
  <c r="I2365" i="1"/>
  <c r="J2365" i="1"/>
  <c r="K2365" i="1"/>
  <c r="G2356" i="1"/>
  <c r="H2356" i="1"/>
  <c r="I2356" i="1"/>
  <c r="J2356" i="1"/>
  <c r="K2356" i="1"/>
  <c r="G2357" i="1"/>
  <c r="H2357" i="1"/>
  <c r="I2357" i="1"/>
  <c r="J2357" i="1"/>
  <c r="K2357" i="1"/>
  <c r="G2358" i="1"/>
  <c r="H2358" i="1"/>
  <c r="I2358" i="1"/>
  <c r="J2358" i="1"/>
  <c r="K2358" i="1"/>
  <c r="G2359" i="1"/>
  <c r="H2359" i="1"/>
  <c r="I2359" i="1"/>
  <c r="J2359" i="1"/>
  <c r="K2359" i="1"/>
  <c r="G2360" i="1"/>
  <c r="H2360" i="1"/>
  <c r="I2360" i="1"/>
  <c r="J2360" i="1"/>
  <c r="K2360" i="1"/>
  <c r="G2361" i="1"/>
  <c r="H2361" i="1"/>
  <c r="I2361" i="1"/>
  <c r="J2361" i="1"/>
  <c r="K2361" i="1"/>
  <c r="G2362" i="1"/>
  <c r="H2362" i="1"/>
  <c r="I2362" i="1"/>
  <c r="J2362" i="1"/>
  <c r="K2362" i="1"/>
  <c r="G2349" i="1"/>
  <c r="H2349" i="1"/>
  <c r="I2349" i="1"/>
  <c r="J2349" i="1"/>
  <c r="K2349" i="1"/>
  <c r="G2350" i="1"/>
  <c r="H2350" i="1"/>
  <c r="I2350" i="1"/>
  <c r="J2350" i="1"/>
  <c r="K2350" i="1"/>
  <c r="G2351" i="1"/>
  <c r="H2351" i="1"/>
  <c r="I2351" i="1"/>
  <c r="J2351" i="1"/>
  <c r="K2351" i="1"/>
  <c r="G2352" i="1"/>
  <c r="H2352" i="1"/>
  <c r="I2352" i="1"/>
  <c r="J2352" i="1"/>
  <c r="K2352" i="1"/>
  <c r="G2353" i="1"/>
  <c r="H2353" i="1"/>
  <c r="I2353" i="1"/>
  <c r="J2353" i="1"/>
  <c r="K2353" i="1"/>
  <c r="G2354" i="1"/>
  <c r="H2354" i="1"/>
  <c r="I2354" i="1"/>
  <c r="J2354" i="1"/>
  <c r="K2354" i="1"/>
  <c r="G2355" i="1"/>
  <c r="H2355" i="1"/>
  <c r="I2355" i="1"/>
  <c r="J2355" i="1"/>
  <c r="K2355" i="1"/>
  <c r="G2346" i="1"/>
  <c r="H2346" i="1"/>
  <c r="I2346" i="1"/>
  <c r="J2346" i="1"/>
  <c r="K2346" i="1"/>
  <c r="G2347" i="1"/>
  <c r="H2347" i="1"/>
  <c r="I2347" i="1"/>
  <c r="J2347" i="1"/>
  <c r="K2347" i="1"/>
  <c r="G2348" i="1"/>
  <c r="H2348" i="1"/>
  <c r="I2348" i="1"/>
  <c r="J2348" i="1"/>
  <c r="K2348" i="1"/>
  <c r="G2342" i="1"/>
  <c r="H2342" i="1"/>
  <c r="I2342" i="1"/>
  <c r="J2342" i="1"/>
  <c r="K2342" i="1"/>
  <c r="G2343" i="1"/>
  <c r="H2343" i="1"/>
  <c r="I2343" i="1"/>
  <c r="J2343" i="1"/>
  <c r="K2343" i="1"/>
  <c r="G2344" i="1"/>
  <c r="H2344" i="1"/>
  <c r="I2344" i="1"/>
  <c r="J2344" i="1"/>
  <c r="K2344" i="1"/>
  <c r="G2345" i="1"/>
  <c r="H2345" i="1"/>
  <c r="I2345" i="1"/>
  <c r="J2345" i="1"/>
  <c r="K2345" i="1"/>
  <c r="G2336" i="1"/>
  <c r="H2336" i="1"/>
  <c r="I2336" i="1"/>
  <c r="J2336" i="1"/>
  <c r="K2336" i="1"/>
  <c r="G2337" i="1"/>
  <c r="H2337" i="1"/>
  <c r="I2337" i="1"/>
  <c r="K2337" i="1"/>
  <c r="G2338" i="1"/>
  <c r="H2338" i="1"/>
  <c r="I2338" i="1"/>
  <c r="J2338" i="1"/>
  <c r="K2338" i="1"/>
  <c r="G2339" i="1"/>
  <c r="H2339" i="1"/>
  <c r="I2339" i="1"/>
  <c r="J2339" i="1"/>
  <c r="K2339" i="1"/>
  <c r="G2340" i="1"/>
  <c r="H2340" i="1"/>
  <c r="I2340" i="1"/>
  <c r="J2340" i="1"/>
  <c r="K2340" i="1"/>
  <c r="G2341" i="1"/>
  <c r="H2341" i="1"/>
  <c r="I2341" i="1"/>
  <c r="J2341" i="1"/>
  <c r="K2341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297" i="1"/>
  <c r="H2297" i="1"/>
  <c r="I2297" i="1"/>
  <c r="J2297" i="1"/>
  <c r="K2297" i="1"/>
  <c r="G2298" i="1"/>
  <c r="H2298" i="1"/>
  <c r="I2298" i="1"/>
  <c r="J2298" i="1"/>
  <c r="K2298" i="1"/>
  <c r="G2299" i="1"/>
  <c r="H2299" i="1"/>
  <c r="I2299" i="1"/>
  <c r="J2299" i="1"/>
  <c r="K2299" i="1"/>
  <c r="G2300" i="1"/>
  <c r="H2300" i="1"/>
  <c r="I2300" i="1"/>
  <c r="J2300" i="1"/>
  <c r="K2300" i="1"/>
  <c r="G2301" i="1"/>
  <c r="H2301" i="1"/>
  <c r="I2301" i="1"/>
  <c r="J2301" i="1"/>
  <c r="K2301" i="1"/>
  <c r="G2302" i="1"/>
  <c r="H2302" i="1"/>
  <c r="I2302" i="1"/>
  <c r="J2302" i="1"/>
  <c r="K2302" i="1"/>
  <c r="G2303" i="1"/>
  <c r="H2303" i="1"/>
  <c r="I2303" i="1"/>
  <c r="J2303" i="1"/>
  <c r="K2303" i="1"/>
  <c r="G2304" i="1"/>
  <c r="H2304" i="1"/>
  <c r="I2304" i="1"/>
  <c r="J2304" i="1"/>
  <c r="K2304" i="1"/>
  <c r="G2296" i="1"/>
  <c r="H2296" i="1"/>
  <c r="I2296" i="1"/>
  <c r="J2296" i="1"/>
  <c r="K2296" i="1"/>
  <c r="G2286" i="1"/>
  <c r="H2286" i="1"/>
  <c r="I2286" i="1"/>
  <c r="J2286" i="1"/>
  <c r="K2286" i="1"/>
  <c r="G2287" i="1"/>
  <c r="H2287" i="1"/>
  <c r="I2287" i="1"/>
  <c r="J2287" i="1"/>
  <c r="K2287" i="1"/>
  <c r="G2288" i="1"/>
  <c r="H2288" i="1"/>
  <c r="I2288" i="1"/>
  <c r="J2288" i="1"/>
  <c r="K2288" i="1"/>
  <c r="G2289" i="1"/>
  <c r="H2289" i="1"/>
  <c r="I2289" i="1"/>
  <c r="J2289" i="1"/>
  <c r="K2289" i="1"/>
  <c r="G2290" i="1"/>
  <c r="H2290" i="1"/>
  <c r="I2290" i="1"/>
  <c r="J2290" i="1"/>
  <c r="K2290" i="1"/>
  <c r="G2291" i="1"/>
  <c r="H2291" i="1"/>
  <c r="I2291" i="1"/>
  <c r="J2291" i="1"/>
  <c r="K2291" i="1"/>
  <c r="G2292" i="1"/>
  <c r="H2292" i="1"/>
  <c r="I2292" i="1"/>
  <c r="J2292" i="1"/>
  <c r="K2292" i="1"/>
  <c r="G2293" i="1"/>
  <c r="H2293" i="1"/>
  <c r="I2293" i="1"/>
  <c r="J2293" i="1"/>
  <c r="K2293" i="1"/>
  <c r="G2294" i="1"/>
  <c r="H2294" i="1"/>
  <c r="I2294" i="1"/>
  <c r="J2294" i="1"/>
  <c r="K2294" i="1"/>
  <c r="G2295" i="1"/>
  <c r="H2295" i="1"/>
  <c r="I2295" i="1"/>
  <c r="J2295" i="1"/>
  <c r="K2295" i="1"/>
  <c r="K2281" i="1"/>
  <c r="K2282" i="1"/>
  <c r="K2283" i="1"/>
  <c r="K2284" i="1"/>
  <c r="K2285" i="1"/>
  <c r="G2281" i="1"/>
  <c r="H2281" i="1"/>
  <c r="I2281" i="1"/>
  <c r="J2281" i="1" s="1"/>
  <c r="G2282" i="1"/>
  <c r="H2282" i="1"/>
  <c r="I2282" i="1"/>
  <c r="J2282" i="1" s="1"/>
  <c r="G2283" i="1"/>
  <c r="H2283" i="1"/>
  <c r="I2283" i="1"/>
  <c r="J2283" i="1" s="1"/>
  <c r="G2284" i="1"/>
  <c r="H2284" i="1"/>
  <c r="I2284" i="1"/>
  <c r="J2284" i="1" s="1"/>
  <c r="G2285" i="1"/>
  <c r="H2285" i="1"/>
  <c r="I2285" i="1"/>
  <c r="J2285" i="1" s="1"/>
  <c r="G2276" i="1"/>
  <c r="H2276" i="1"/>
  <c r="I2276" i="1"/>
  <c r="J2276" i="1"/>
  <c r="K2276" i="1"/>
  <c r="G2277" i="1"/>
  <c r="H2277" i="1"/>
  <c r="I2277" i="1"/>
  <c r="J2277" i="1"/>
  <c r="K2277" i="1"/>
  <c r="G2278" i="1"/>
  <c r="H2278" i="1"/>
  <c r="I2278" i="1"/>
  <c r="J2278" i="1"/>
  <c r="K2278" i="1"/>
  <c r="G2279" i="1"/>
  <c r="H2279" i="1"/>
  <c r="I2279" i="1"/>
  <c r="J2279" i="1"/>
  <c r="K2279" i="1"/>
  <c r="G2280" i="1"/>
  <c r="H2280" i="1"/>
  <c r="I2280" i="1"/>
  <c r="J2280" i="1"/>
  <c r="K2280" i="1"/>
  <c r="G2275" i="1"/>
  <c r="H2275" i="1"/>
  <c r="I2275" i="1"/>
  <c r="J2275" i="1"/>
  <c r="K2275" i="1"/>
  <c r="G2269" i="1"/>
  <c r="H2269" i="1"/>
  <c r="I2269" i="1"/>
  <c r="J2269" i="1"/>
  <c r="K2269" i="1"/>
  <c r="G2270" i="1"/>
  <c r="H2270" i="1"/>
  <c r="I2270" i="1"/>
  <c r="J2270" i="1"/>
  <c r="K2270" i="1"/>
  <c r="G2271" i="1"/>
  <c r="H2271" i="1"/>
  <c r="I2271" i="1"/>
  <c r="J2271" i="1"/>
  <c r="K2271" i="1"/>
  <c r="G2272" i="1"/>
  <c r="H2272" i="1"/>
  <c r="I2272" i="1"/>
  <c r="J2272" i="1"/>
  <c r="K2272" i="1"/>
  <c r="G2273" i="1"/>
  <c r="H2273" i="1"/>
  <c r="I2273" i="1"/>
  <c r="J2273" i="1"/>
  <c r="K2273" i="1"/>
  <c r="G2274" i="1"/>
  <c r="H2274" i="1"/>
  <c r="I2274" i="1"/>
  <c r="J2274" i="1"/>
  <c r="K2274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57" i="1"/>
  <c r="H2257" i="1" s="1"/>
  <c r="G2258" i="1"/>
  <c r="H2258" i="1" s="1"/>
  <c r="G2259" i="1"/>
  <c r="H2259" i="1" s="1"/>
  <c r="G2260" i="1"/>
  <c r="H2260" i="1" s="1"/>
  <c r="G2256" i="1"/>
  <c r="H2256" i="1" s="1"/>
  <c r="G2248" i="1"/>
  <c r="H2248" i="1"/>
  <c r="I2248" i="1"/>
  <c r="J2248" i="1"/>
  <c r="K2248" i="1"/>
  <c r="G2249" i="1"/>
  <c r="H2249" i="1"/>
  <c r="I2249" i="1"/>
  <c r="J2249" i="1"/>
  <c r="K2249" i="1"/>
  <c r="G2250" i="1"/>
  <c r="H2250" i="1"/>
  <c r="I2250" i="1"/>
  <c r="J2250" i="1"/>
  <c r="K2250" i="1"/>
  <c r="G2251" i="1"/>
  <c r="H2251" i="1"/>
  <c r="I2251" i="1"/>
  <c r="J2251" i="1"/>
  <c r="K2251" i="1"/>
  <c r="G2252" i="1"/>
  <c r="H2252" i="1"/>
  <c r="I2252" i="1"/>
  <c r="J2252" i="1"/>
  <c r="K2252" i="1"/>
  <c r="G2253" i="1"/>
  <c r="H2253" i="1"/>
  <c r="I2253" i="1"/>
  <c r="J2253" i="1"/>
  <c r="K2253" i="1"/>
  <c r="G2254" i="1"/>
  <c r="H2254" i="1"/>
  <c r="I2254" i="1"/>
  <c r="J2254" i="1"/>
  <c r="K2254" i="1"/>
  <c r="G2255" i="1"/>
  <c r="H2255" i="1"/>
  <c r="I2255" i="1"/>
  <c r="J2255" i="1"/>
  <c r="K2255" i="1"/>
  <c r="K2256" i="1"/>
  <c r="G2242" i="1"/>
  <c r="H2242" i="1"/>
  <c r="I2242" i="1"/>
  <c r="J2242" i="1"/>
  <c r="K2242" i="1"/>
  <c r="G2243" i="1"/>
  <c r="H2243" i="1"/>
  <c r="I2243" i="1"/>
  <c r="J2243" i="1"/>
  <c r="K2243" i="1"/>
  <c r="G2244" i="1"/>
  <c r="H2244" i="1"/>
  <c r="I2244" i="1"/>
  <c r="J2244" i="1"/>
  <c r="K2244" i="1"/>
  <c r="G2245" i="1"/>
  <c r="H2245" i="1"/>
  <c r="I2245" i="1"/>
  <c r="J2245" i="1"/>
  <c r="K2245" i="1"/>
  <c r="G2246" i="1"/>
  <c r="H2246" i="1"/>
  <c r="I2246" i="1"/>
  <c r="J2246" i="1"/>
  <c r="K2246" i="1"/>
  <c r="G2247" i="1"/>
  <c r="H2247" i="1"/>
  <c r="I2247" i="1"/>
  <c r="J2247" i="1"/>
  <c r="K2247" i="1"/>
  <c r="G2237" i="1"/>
  <c r="H2237" i="1"/>
  <c r="I2237" i="1"/>
  <c r="J2237" i="1"/>
  <c r="K2237" i="1"/>
  <c r="G2238" i="1"/>
  <c r="H2238" i="1"/>
  <c r="I2238" i="1"/>
  <c r="J2238" i="1"/>
  <c r="K2238" i="1"/>
  <c r="G2239" i="1"/>
  <c r="H2239" i="1"/>
  <c r="I2239" i="1"/>
  <c r="J2239" i="1"/>
  <c r="K2239" i="1"/>
  <c r="G2240" i="1"/>
  <c r="H2240" i="1"/>
  <c r="I2240" i="1"/>
  <c r="J2240" i="1"/>
  <c r="K2240" i="1"/>
  <c r="G2241" i="1"/>
  <c r="H2241" i="1"/>
  <c r="I2241" i="1"/>
  <c r="J2241" i="1"/>
  <c r="K2241" i="1"/>
  <c r="G2229" i="1"/>
  <c r="H2229" i="1"/>
  <c r="I2229" i="1"/>
  <c r="J2229" i="1"/>
  <c r="K2229" i="1"/>
  <c r="G2230" i="1"/>
  <c r="H2230" i="1"/>
  <c r="I2230" i="1"/>
  <c r="J2230" i="1"/>
  <c r="K2230" i="1"/>
  <c r="G2231" i="1"/>
  <c r="H2231" i="1"/>
  <c r="I2231" i="1"/>
  <c r="J2231" i="1"/>
  <c r="K2231" i="1"/>
  <c r="G2232" i="1"/>
  <c r="H2232" i="1"/>
  <c r="I2232" i="1"/>
  <c r="J2232" i="1"/>
  <c r="K2232" i="1"/>
  <c r="G2233" i="1"/>
  <c r="H2233" i="1"/>
  <c r="I2233" i="1"/>
  <c r="J2233" i="1"/>
  <c r="K2233" i="1"/>
  <c r="G2234" i="1"/>
  <c r="H2234" i="1"/>
  <c r="I2234" i="1"/>
  <c r="J2234" i="1"/>
  <c r="K2234" i="1"/>
  <c r="G2235" i="1"/>
  <c r="H2235" i="1"/>
  <c r="I2235" i="1"/>
  <c r="J2235" i="1"/>
  <c r="K2235" i="1"/>
  <c r="G2236" i="1"/>
  <c r="H2236" i="1"/>
  <c r="I2236" i="1"/>
  <c r="J2236" i="1"/>
  <c r="K2236" i="1"/>
  <c r="G2227" i="1"/>
  <c r="H2227" i="1"/>
  <c r="I2227" i="1"/>
  <c r="J2227" i="1"/>
  <c r="K2227" i="1"/>
  <c r="G2228" i="1"/>
  <c r="H2228" i="1"/>
  <c r="I2228" i="1"/>
  <c r="J2228" i="1"/>
  <c r="K2228" i="1"/>
  <c r="G2222" i="1"/>
  <c r="H2222" i="1"/>
  <c r="I2222" i="1"/>
  <c r="J2222" i="1"/>
  <c r="K2222" i="1"/>
  <c r="G2223" i="1"/>
  <c r="H2223" i="1"/>
  <c r="I2223" i="1"/>
  <c r="J2223" i="1"/>
  <c r="K2223" i="1"/>
  <c r="G2224" i="1"/>
  <c r="H2224" i="1"/>
  <c r="I2224" i="1"/>
  <c r="J2224" i="1"/>
  <c r="K2224" i="1"/>
  <c r="G2225" i="1"/>
  <c r="H2225" i="1"/>
  <c r="I2225" i="1"/>
  <c r="J2225" i="1"/>
  <c r="K2225" i="1"/>
  <c r="G2226" i="1"/>
  <c r="H2226" i="1"/>
  <c r="I2226" i="1"/>
  <c r="J2226" i="1"/>
  <c r="K2226" i="1"/>
  <c r="K2216" i="1"/>
  <c r="K2217" i="1"/>
  <c r="K2218" i="1"/>
  <c r="K2219" i="1"/>
  <c r="K2220" i="1"/>
  <c r="K2221" i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13" i="1"/>
  <c r="H2213" i="1"/>
  <c r="I2213" i="1"/>
  <c r="J2213" i="1"/>
  <c r="K2213" i="1"/>
  <c r="G2214" i="1"/>
  <c r="H2214" i="1"/>
  <c r="I2214" i="1"/>
  <c r="J2214" i="1"/>
  <c r="K2214" i="1"/>
  <c r="G2215" i="1"/>
  <c r="H2215" i="1"/>
  <c r="I2215" i="1"/>
  <c r="J2215" i="1"/>
  <c r="K2215" i="1"/>
  <c r="G2207" i="1"/>
  <c r="H2207" i="1"/>
  <c r="I2207" i="1"/>
  <c r="J2207" i="1"/>
  <c r="K2207" i="1"/>
  <c r="G2208" i="1"/>
  <c r="H2208" i="1"/>
  <c r="I2208" i="1"/>
  <c r="J2208" i="1"/>
  <c r="K2208" i="1"/>
  <c r="G2209" i="1"/>
  <c r="H2209" i="1"/>
  <c r="I2209" i="1"/>
  <c r="J2209" i="1"/>
  <c r="K2209" i="1"/>
  <c r="G2210" i="1"/>
  <c r="H2210" i="1"/>
  <c r="I2210" i="1"/>
  <c r="J2210" i="1"/>
  <c r="K2210" i="1"/>
  <c r="G2211" i="1"/>
  <c r="H2211" i="1"/>
  <c r="I2211" i="1"/>
  <c r="J2211" i="1"/>
  <c r="K2211" i="1"/>
  <c r="G2212" i="1"/>
  <c r="H2212" i="1"/>
  <c r="I2212" i="1"/>
  <c r="J2212" i="1"/>
  <c r="K2212" i="1"/>
  <c r="G2200" i="1"/>
  <c r="H2200" i="1"/>
  <c r="I2200" i="1"/>
  <c r="J2200" i="1"/>
  <c r="K2200" i="1"/>
  <c r="G2201" i="1"/>
  <c r="H2201" i="1"/>
  <c r="I2201" i="1"/>
  <c r="J2201" i="1"/>
  <c r="K2201" i="1"/>
  <c r="G2202" i="1"/>
  <c r="H2202" i="1"/>
  <c r="I2202" i="1"/>
  <c r="J2202" i="1"/>
  <c r="K2202" i="1"/>
  <c r="G2203" i="1"/>
  <c r="H2203" i="1"/>
  <c r="I2203" i="1"/>
  <c r="J2203" i="1"/>
  <c r="K2203" i="1"/>
  <c r="G2204" i="1"/>
  <c r="H2204" i="1"/>
  <c r="I2204" i="1"/>
  <c r="J2204" i="1"/>
  <c r="K2204" i="1"/>
  <c r="G2205" i="1"/>
  <c r="H2205" i="1"/>
  <c r="I2205" i="1"/>
  <c r="J2205" i="1"/>
  <c r="K2205" i="1"/>
  <c r="G2206" i="1"/>
  <c r="H2206" i="1"/>
  <c r="I2206" i="1"/>
  <c r="J2206" i="1"/>
  <c r="K2206" i="1"/>
  <c r="G2197" i="1"/>
  <c r="H2197" i="1"/>
  <c r="I2197" i="1"/>
  <c r="J2197" i="1"/>
  <c r="K2197" i="1"/>
  <c r="G2198" i="1"/>
  <c r="H2198" i="1"/>
  <c r="I2198" i="1"/>
  <c r="J2198" i="1"/>
  <c r="K2198" i="1"/>
  <c r="G2199" i="1"/>
  <c r="H2199" i="1"/>
  <c r="I2199" i="1"/>
  <c r="J2199" i="1"/>
  <c r="K2199" i="1"/>
  <c r="G2186" i="1"/>
  <c r="H2186" i="1"/>
  <c r="I2186" i="1"/>
  <c r="J2186" i="1"/>
  <c r="K2186" i="1"/>
  <c r="G2187" i="1"/>
  <c r="H2187" i="1"/>
  <c r="I2187" i="1"/>
  <c r="J2187" i="1"/>
  <c r="K2187" i="1"/>
  <c r="G2188" i="1"/>
  <c r="H2188" i="1"/>
  <c r="I2188" i="1"/>
  <c r="J2188" i="1"/>
  <c r="K2188" i="1"/>
  <c r="G2189" i="1"/>
  <c r="H2189" i="1"/>
  <c r="I2189" i="1"/>
  <c r="J2189" i="1"/>
  <c r="K2189" i="1"/>
  <c r="G2190" i="1"/>
  <c r="H2190" i="1"/>
  <c r="I2190" i="1"/>
  <c r="J2190" i="1"/>
  <c r="K2190" i="1"/>
  <c r="G2191" i="1"/>
  <c r="H2191" i="1"/>
  <c r="I2191" i="1"/>
  <c r="J2191" i="1"/>
  <c r="K2191" i="1"/>
  <c r="G2192" i="1"/>
  <c r="H2192" i="1"/>
  <c r="I2192" i="1"/>
  <c r="J2192" i="1"/>
  <c r="K2192" i="1"/>
  <c r="G2193" i="1"/>
  <c r="H2193" i="1"/>
  <c r="I2193" i="1"/>
  <c r="J2193" i="1"/>
  <c r="K2193" i="1"/>
  <c r="G2194" i="1"/>
  <c r="H2194" i="1"/>
  <c r="I2194" i="1"/>
  <c r="J2194" i="1"/>
  <c r="K2194" i="1"/>
  <c r="G2195" i="1"/>
  <c r="H2195" i="1"/>
  <c r="I2195" i="1"/>
  <c r="J2195" i="1"/>
  <c r="K2195" i="1"/>
  <c r="G2196" i="1"/>
  <c r="H2196" i="1"/>
  <c r="I2196" i="1"/>
  <c r="J2196" i="1"/>
  <c r="K2196" i="1"/>
  <c r="G2185" i="1"/>
  <c r="H2185" i="1"/>
  <c r="I2185" i="1"/>
  <c r="J2185" i="1"/>
  <c r="K2185" i="1"/>
  <c r="G2178" i="1"/>
  <c r="H2178" i="1"/>
  <c r="I2178" i="1"/>
  <c r="J2178" i="1"/>
  <c r="K2178" i="1"/>
  <c r="G2179" i="1"/>
  <c r="H2179" i="1"/>
  <c r="I2179" i="1"/>
  <c r="J2179" i="1"/>
  <c r="K2179" i="1"/>
  <c r="G2180" i="1"/>
  <c r="H2180" i="1"/>
  <c r="I2180" i="1"/>
  <c r="J2180" i="1"/>
  <c r="K2180" i="1"/>
  <c r="G2181" i="1"/>
  <c r="H2181" i="1"/>
  <c r="I2181" i="1"/>
  <c r="J2181" i="1"/>
  <c r="K2181" i="1"/>
  <c r="G2182" i="1"/>
  <c r="H2182" i="1"/>
  <c r="I2182" i="1"/>
  <c r="J2182" i="1"/>
  <c r="K2182" i="1"/>
  <c r="G2183" i="1"/>
  <c r="H2183" i="1"/>
  <c r="I2183" i="1"/>
  <c r="J2183" i="1"/>
  <c r="K2183" i="1"/>
  <c r="G2184" i="1"/>
  <c r="H2184" i="1"/>
  <c r="I2184" i="1"/>
  <c r="J2184" i="1"/>
  <c r="K2184" i="1"/>
  <c r="G2176" i="1"/>
  <c r="H2176" i="1"/>
  <c r="I2176" i="1"/>
  <c r="J2176" i="1"/>
  <c r="K2176" i="1"/>
  <c r="G2177" i="1"/>
  <c r="H2177" i="1"/>
  <c r="I2177" i="1"/>
  <c r="J2177" i="1"/>
  <c r="K2177" i="1"/>
  <c r="G2172" i="1"/>
  <c r="H2172" i="1"/>
  <c r="I2172" i="1"/>
  <c r="J2172" i="1"/>
  <c r="K2172" i="1"/>
  <c r="G2173" i="1"/>
  <c r="H2173" i="1"/>
  <c r="I2173" i="1"/>
  <c r="J2173" i="1"/>
  <c r="K2173" i="1"/>
  <c r="G2174" i="1"/>
  <c r="H2174" i="1"/>
  <c r="I2174" i="1"/>
  <c r="J2174" i="1"/>
  <c r="K2174" i="1"/>
  <c r="G2175" i="1"/>
  <c r="H2175" i="1"/>
  <c r="I2175" i="1"/>
  <c r="J2175" i="1"/>
  <c r="K2175" i="1"/>
  <c r="G2165" i="1"/>
  <c r="H2165" i="1"/>
  <c r="I2165" i="1"/>
  <c r="J2165" i="1"/>
  <c r="K2165" i="1"/>
  <c r="G2166" i="1"/>
  <c r="H2166" i="1"/>
  <c r="I2166" i="1"/>
  <c r="J2166" i="1"/>
  <c r="K2166" i="1"/>
  <c r="G2167" i="1"/>
  <c r="H2167" i="1"/>
  <c r="I2167" i="1"/>
  <c r="J2167" i="1"/>
  <c r="K2167" i="1"/>
  <c r="G2168" i="1"/>
  <c r="H2168" i="1"/>
  <c r="I2168" i="1"/>
  <c r="J2168" i="1"/>
  <c r="K2168" i="1"/>
  <c r="G2169" i="1"/>
  <c r="H2169" i="1"/>
  <c r="I2169" i="1"/>
  <c r="J2169" i="1"/>
  <c r="K2169" i="1"/>
  <c r="G2170" i="1"/>
  <c r="H2170" i="1"/>
  <c r="I2170" i="1"/>
  <c r="J2170" i="1"/>
  <c r="K2170" i="1"/>
  <c r="G2171" i="1"/>
  <c r="H2171" i="1"/>
  <c r="I2171" i="1"/>
  <c r="J2171" i="1"/>
  <c r="K2171" i="1"/>
  <c r="G2164" i="1"/>
  <c r="H2164" i="1"/>
  <c r="G2158" i="1"/>
  <c r="H2158" i="1"/>
  <c r="I2158" i="1"/>
  <c r="J2158" i="1"/>
  <c r="K2158" i="1"/>
  <c r="G2159" i="1"/>
  <c r="H2159" i="1"/>
  <c r="I2159" i="1"/>
  <c r="J2159" i="1"/>
  <c r="K2159" i="1"/>
  <c r="G2160" i="1"/>
  <c r="H2160" i="1"/>
  <c r="I2160" i="1"/>
  <c r="J2160" i="1"/>
  <c r="K2160" i="1"/>
  <c r="G2161" i="1"/>
  <c r="H2161" i="1"/>
  <c r="I2161" i="1"/>
  <c r="J2161" i="1"/>
  <c r="K2161" i="1"/>
  <c r="G2162" i="1"/>
  <c r="H2162" i="1"/>
  <c r="I2162" i="1"/>
  <c r="J2162" i="1"/>
  <c r="K2162" i="1"/>
  <c r="G2163" i="1"/>
  <c r="H2163" i="1"/>
  <c r="I2163" i="1"/>
  <c r="J2163" i="1"/>
  <c r="K2163" i="1"/>
  <c r="I2164" i="1"/>
  <c r="J2164" i="1"/>
  <c r="K2164" i="1"/>
  <c r="G2152" i="1"/>
  <c r="H2152" i="1"/>
  <c r="I2152" i="1"/>
  <c r="J2152" i="1"/>
  <c r="K2152" i="1"/>
  <c r="G2153" i="1"/>
  <c r="H2153" i="1"/>
  <c r="I2153" i="1"/>
  <c r="J2153" i="1"/>
  <c r="K2153" i="1"/>
  <c r="G2154" i="1"/>
  <c r="H2154" i="1"/>
  <c r="I2154" i="1"/>
  <c r="J2154" i="1"/>
  <c r="K2154" i="1"/>
  <c r="G2155" i="1"/>
  <c r="H2155" i="1"/>
  <c r="I2155" i="1"/>
  <c r="J2155" i="1"/>
  <c r="K2155" i="1"/>
  <c r="G2156" i="1"/>
  <c r="H2156" i="1"/>
  <c r="I2156" i="1"/>
  <c r="J2156" i="1"/>
  <c r="K2156" i="1"/>
  <c r="G2157" i="1"/>
  <c r="H2157" i="1"/>
  <c r="I2157" i="1"/>
  <c r="J2157" i="1"/>
  <c r="K2157" i="1"/>
  <c r="G2145" i="1"/>
  <c r="H2145" i="1"/>
  <c r="I2145" i="1"/>
  <c r="J2145" i="1"/>
  <c r="K2145" i="1"/>
  <c r="G2146" i="1"/>
  <c r="H2146" i="1"/>
  <c r="I2146" i="1"/>
  <c r="J2146" i="1"/>
  <c r="K2146" i="1"/>
  <c r="G2147" i="1"/>
  <c r="H2147" i="1"/>
  <c r="I2147" i="1"/>
  <c r="J2147" i="1"/>
  <c r="K2147" i="1"/>
  <c r="G2148" i="1"/>
  <c r="H2148" i="1"/>
  <c r="I2148" i="1"/>
  <c r="J2148" i="1"/>
  <c r="K2148" i="1"/>
  <c r="G2149" i="1"/>
  <c r="H2149" i="1"/>
  <c r="I2149" i="1"/>
  <c r="J2149" i="1"/>
  <c r="K2149" i="1"/>
  <c r="G2150" i="1"/>
  <c r="H2150" i="1"/>
  <c r="I2150" i="1"/>
  <c r="J2150" i="1"/>
  <c r="K2150" i="1"/>
  <c r="G2151" i="1"/>
  <c r="H2151" i="1"/>
  <c r="I2151" i="1"/>
  <c r="J2151" i="1"/>
  <c r="K2151" i="1"/>
  <c r="G2142" i="1"/>
  <c r="H2142" i="1"/>
  <c r="I2142" i="1"/>
  <c r="J2142" i="1"/>
  <c r="K2142" i="1"/>
  <c r="G2143" i="1"/>
  <c r="H2143" i="1"/>
  <c r="I2143" i="1"/>
  <c r="J2143" i="1"/>
  <c r="K2143" i="1"/>
  <c r="G2144" i="1"/>
  <c r="H2144" i="1"/>
  <c r="I2144" i="1"/>
  <c r="J2144" i="1"/>
  <c r="K2144" i="1"/>
  <c r="G2136" i="1"/>
  <c r="H2136" i="1"/>
  <c r="I2136" i="1"/>
  <c r="J2136" i="1"/>
  <c r="K2136" i="1"/>
  <c r="G2137" i="1"/>
  <c r="H2137" i="1"/>
  <c r="I2137" i="1"/>
  <c r="J2137" i="1"/>
  <c r="K2137" i="1"/>
  <c r="G2138" i="1"/>
  <c r="H2138" i="1"/>
  <c r="I2138" i="1"/>
  <c r="J2138" i="1"/>
  <c r="K2138" i="1"/>
  <c r="G2139" i="1"/>
  <c r="H2139" i="1"/>
  <c r="I2139" i="1"/>
  <c r="J2139" i="1"/>
  <c r="K2139" i="1"/>
  <c r="G2140" i="1"/>
  <c r="H2140" i="1"/>
  <c r="I2140" i="1"/>
  <c r="J2140" i="1"/>
  <c r="K2140" i="1"/>
  <c r="G2141" i="1"/>
  <c r="H2141" i="1"/>
  <c r="I2141" i="1"/>
  <c r="J2141" i="1"/>
  <c r="K2141" i="1"/>
  <c r="G2130" i="1"/>
  <c r="H2130" i="1"/>
  <c r="I2130" i="1"/>
  <c r="J2130" i="1"/>
  <c r="K2130" i="1"/>
  <c r="G2131" i="1"/>
  <c r="H2131" i="1"/>
  <c r="I2131" i="1"/>
  <c r="J2131" i="1"/>
  <c r="K2131" i="1"/>
  <c r="G2132" i="1"/>
  <c r="H2132" i="1"/>
  <c r="I2132" i="1"/>
  <c r="J2132" i="1"/>
  <c r="K2132" i="1"/>
  <c r="G2133" i="1"/>
  <c r="H2133" i="1"/>
  <c r="I2133" i="1"/>
  <c r="J2133" i="1"/>
  <c r="K2133" i="1"/>
  <c r="G2134" i="1"/>
  <c r="H2134" i="1"/>
  <c r="I2134" i="1"/>
  <c r="J2134" i="1"/>
  <c r="K2134" i="1"/>
  <c r="G2135" i="1"/>
  <c r="H2135" i="1"/>
  <c r="I2135" i="1"/>
  <c r="J2135" i="1"/>
  <c r="K2135" i="1"/>
  <c r="G2126" i="1"/>
  <c r="H2126" i="1"/>
  <c r="I2126" i="1"/>
  <c r="J2126" i="1"/>
  <c r="K2126" i="1"/>
  <c r="G2127" i="1"/>
  <c r="H2127" i="1"/>
  <c r="I2127" i="1"/>
  <c r="J2127" i="1"/>
  <c r="K2127" i="1"/>
  <c r="G2128" i="1"/>
  <c r="H2128" i="1"/>
  <c r="I2128" i="1"/>
  <c r="J2128" i="1"/>
  <c r="K2128" i="1"/>
  <c r="G2129" i="1"/>
  <c r="H2129" i="1"/>
  <c r="I2129" i="1"/>
  <c r="J2129" i="1"/>
  <c r="K2129" i="1"/>
  <c r="G2116" i="1"/>
  <c r="H2116" i="1"/>
  <c r="I2116" i="1"/>
  <c r="J2116" i="1"/>
  <c r="K2116" i="1"/>
  <c r="G2117" i="1"/>
  <c r="H2117" i="1"/>
  <c r="I2117" i="1"/>
  <c r="J2117" i="1"/>
  <c r="K2117" i="1"/>
  <c r="G2118" i="1"/>
  <c r="H2118" i="1"/>
  <c r="I2118" i="1"/>
  <c r="J2118" i="1"/>
  <c r="K2118" i="1"/>
  <c r="G2119" i="1"/>
  <c r="H2119" i="1"/>
  <c r="I2119" i="1"/>
  <c r="J2119" i="1"/>
  <c r="K2119" i="1"/>
  <c r="G2120" i="1"/>
  <c r="H2120" i="1"/>
  <c r="I2120" i="1"/>
  <c r="J2120" i="1"/>
  <c r="K2120" i="1"/>
  <c r="G2121" i="1"/>
  <c r="H2121" i="1"/>
  <c r="I2121" i="1"/>
  <c r="J2121" i="1"/>
  <c r="K2121" i="1"/>
  <c r="G2122" i="1"/>
  <c r="H2122" i="1"/>
  <c r="I2122" i="1"/>
  <c r="J2122" i="1"/>
  <c r="K2122" i="1"/>
  <c r="G2123" i="1"/>
  <c r="H2123" i="1"/>
  <c r="I2123" i="1"/>
  <c r="J2123" i="1"/>
  <c r="K2123" i="1"/>
  <c r="G2124" i="1"/>
  <c r="H2124" i="1"/>
  <c r="I2124" i="1"/>
  <c r="J2124" i="1"/>
  <c r="K2124" i="1"/>
  <c r="G2125" i="1"/>
  <c r="H2125" i="1"/>
  <c r="I2125" i="1"/>
  <c r="J2125" i="1"/>
  <c r="K2125" i="1"/>
  <c r="G2113" i="1"/>
  <c r="H2113" i="1"/>
  <c r="I2113" i="1"/>
  <c r="J2113" i="1"/>
  <c r="K2113" i="1"/>
  <c r="G2114" i="1"/>
  <c r="H2114" i="1"/>
  <c r="I2114" i="1"/>
  <c r="J2114" i="1"/>
  <c r="K2114" i="1"/>
  <c r="G2115" i="1"/>
  <c r="H2115" i="1"/>
  <c r="I2115" i="1"/>
  <c r="J2115" i="1"/>
  <c r="K2115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096" i="1"/>
  <c r="H2096" i="1"/>
  <c r="I2096" i="1"/>
  <c r="J2096" i="1"/>
  <c r="K2096" i="1"/>
  <c r="G2097" i="1"/>
  <c r="H2097" i="1"/>
  <c r="I2097" i="1"/>
  <c r="J2097" i="1"/>
  <c r="K2097" i="1"/>
  <c r="G2098" i="1"/>
  <c r="H2098" i="1"/>
  <c r="I2098" i="1"/>
  <c r="J2098" i="1"/>
  <c r="K2098" i="1"/>
  <c r="G2099" i="1"/>
  <c r="H2099" i="1"/>
  <c r="I2099" i="1"/>
  <c r="J2099" i="1"/>
  <c r="K2099" i="1"/>
  <c r="G2100" i="1"/>
  <c r="H2100" i="1"/>
  <c r="I2100" i="1"/>
  <c r="J2100" i="1"/>
  <c r="K2100" i="1"/>
  <c r="G2091" i="1"/>
  <c r="H2091" i="1"/>
  <c r="I2091" i="1"/>
  <c r="J2091" i="1"/>
  <c r="K2091" i="1"/>
  <c r="G2092" i="1"/>
  <c r="H2092" i="1"/>
  <c r="I2092" i="1"/>
  <c r="J2092" i="1"/>
  <c r="K2092" i="1"/>
  <c r="G2093" i="1"/>
  <c r="H2093" i="1"/>
  <c r="I2093" i="1"/>
  <c r="J2093" i="1"/>
  <c r="K2093" i="1"/>
  <c r="G2094" i="1"/>
  <c r="H2094" i="1"/>
  <c r="I2094" i="1"/>
  <c r="J2094" i="1"/>
  <c r="K2094" i="1"/>
  <c r="G2095" i="1"/>
  <c r="H2095" i="1"/>
  <c r="I2095" i="1"/>
  <c r="J2095" i="1"/>
  <c r="K2095" i="1"/>
  <c r="G2089" i="1"/>
  <c r="H2089" i="1"/>
  <c r="I2089" i="1"/>
  <c r="J2089" i="1"/>
  <c r="K2089" i="1"/>
  <c r="G2090" i="1"/>
  <c r="H2090" i="1"/>
  <c r="I2090" i="1"/>
  <c r="J2090" i="1"/>
  <c r="K2090" i="1"/>
  <c r="G2086" i="1"/>
  <c r="H2086" i="1"/>
  <c r="I2086" i="1"/>
  <c r="J2086" i="1"/>
  <c r="K2086" i="1"/>
  <c r="G2087" i="1"/>
  <c r="H2087" i="1"/>
  <c r="I2087" i="1"/>
  <c r="J2087" i="1"/>
  <c r="K2087" i="1"/>
  <c r="G2088" i="1"/>
  <c r="H2088" i="1"/>
  <c r="I2088" i="1"/>
  <c r="J2088" i="1"/>
  <c r="K2088" i="1"/>
  <c r="G2079" i="1"/>
  <c r="H2079" i="1"/>
  <c r="I2079" i="1"/>
  <c r="J2079" i="1"/>
  <c r="K2079" i="1"/>
  <c r="G2080" i="1"/>
  <c r="H2080" i="1"/>
  <c r="I2080" i="1"/>
  <c r="J2080" i="1"/>
  <c r="K2080" i="1"/>
  <c r="G2081" i="1"/>
  <c r="H2081" i="1"/>
  <c r="I2081" i="1"/>
  <c r="J2081" i="1"/>
  <c r="K2081" i="1"/>
  <c r="G2082" i="1"/>
  <c r="H2082" i="1"/>
  <c r="I2082" i="1"/>
  <c r="J2082" i="1"/>
  <c r="K2082" i="1"/>
  <c r="G2083" i="1"/>
  <c r="H2083" i="1"/>
  <c r="I2083" i="1"/>
  <c r="J2083" i="1"/>
  <c r="K2083" i="1"/>
  <c r="G2084" i="1"/>
  <c r="H2084" i="1"/>
  <c r="I2084" i="1"/>
  <c r="J2084" i="1"/>
  <c r="K2084" i="1"/>
  <c r="G2085" i="1"/>
  <c r="H2085" i="1"/>
  <c r="I2085" i="1"/>
  <c r="J2085" i="1"/>
  <c r="K2085" i="1"/>
  <c r="G2073" i="1"/>
  <c r="H2073" i="1"/>
  <c r="I2073" i="1"/>
  <c r="J2073" i="1"/>
  <c r="K2073" i="1"/>
  <c r="G2074" i="1"/>
  <c r="H2074" i="1"/>
  <c r="I2074" i="1"/>
  <c r="J2074" i="1"/>
  <c r="K2074" i="1"/>
  <c r="G2075" i="1"/>
  <c r="H2075" i="1"/>
  <c r="I2075" i="1"/>
  <c r="J2075" i="1"/>
  <c r="K2075" i="1"/>
  <c r="G2076" i="1"/>
  <c r="H2076" i="1"/>
  <c r="I2076" i="1"/>
  <c r="J2076" i="1"/>
  <c r="K2076" i="1"/>
  <c r="G2077" i="1"/>
  <c r="H2077" i="1"/>
  <c r="I2077" i="1"/>
  <c r="J2077" i="1"/>
  <c r="K2077" i="1"/>
  <c r="G2078" i="1"/>
  <c r="H2078" i="1"/>
  <c r="I2078" i="1"/>
  <c r="J2078" i="1"/>
  <c r="K2078" i="1"/>
  <c r="G2065" i="1"/>
  <c r="H2065" i="1"/>
  <c r="I2065" i="1"/>
  <c r="J2065" i="1"/>
  <c r="K2065" i="1"/>
  <c r="G2066" i="1"/>
  <c r="H2066" i="1"/>
  <c r="I2066" i="1"/>
  <c r="J2066" i="1"/>
  <c r="K2066" i="1"/>
  <c r="G2067" i="1"/>
  <c r="H2067" i="1"/>
  <c r="I2067" i="1"/>
  <c r="J2067" i="1"/>
  <c r="K2067" i="1"/>
  <c r="G2068" i="1"/>
  <c r="H2068" i="1"/>
  <c r="I2068" i="1"/>
  <c r="J2068" i="1"/>
  <c r="K2068" i="1"/>
  <c r="G2069" i="1"/>
  <c r="H2069" i="1"/>
  <c r="I2069" i="1"/>
  <c r="J2069" i="1"/>
  <c r="K2069" i="1"/>
  <c r="G2070" i="1"/>
  <c r="H2070" i="1"/>
  <c r="I2070" i="1"/>
  <c r="J2070" i="1"/>
  <c r="K2070" i="1"/>
  <c r="G2071" i="1"/>
  <c r="H2071" i="1"/>
  <c r="I2071" i="1"/>
  <c r="J2071" i="1"/>
  <c r="K2071" i="1"/>
  <c r="G2072" i="1"/>
  <c r="H2072" i="1"/>
  <c r="I2072" i="1"/>
  <c r="J2072" i="1"/>
  <c r="K2072" i="1"/>
  <c r="G2058" i="1"/>
  <c r="H2058" i="1"/>
  <c r="I2058" i="1"/>
  <c r="J2058" i="1"/>
  <c r="K2058" i="1"/>
  <c r="G2059" i="1"/>
  <c r="H2059" i="1"/>
  <c r="I2059" i="1"/>
  <c r="J2059" i="1"/>
  <c r="K2059" i="1"/>
  <c r="G2060" i="1"/>
  <c r="H2060" i="1"/>
  <c r="I2060" i="1"/>
  <c r="J2060" i="1"/>
  <c r="K2060" i="1"/>
  <c r="G2061" i="1"/>
  <c r="H2061" i="1"/>
  <c r="I2061" i="1"/>
  <c r="J2061" i="1"/>
  <c r="K2061" i="1"/>
  <c r="G2062" i="1"/>
  <c r="H2062" i="1"/>
  <c r="I2062" i="1"/>
  <c r="J2062" i="1"/>
  <c r="K2062" i="1"/>
  <c r="G2063" i="1"/>
  <c r="H2063" i="1"/>
  <c r="I2063" i="1"/>
  <c r="J2063" i="1"/>
  <c r="K2063" i="1"/>
  <c r="G2064" i="1"/>
  <c r="H2064" i="1"/>
  <c r="I2064" i="1"/>
  <c r="J2064" i="1"/>
  <c r="K2064" i="1"/>
  <c r="G2054" i="1"/>
  <c r="H2054" i="1"/>
  <c r="I2054" i="1"/>
  <c r="J2054" i="1"/>
  <c r="K2054" i="1"/>
  <c r="G2055" i="1"/>
  <c r="H2055" i="1"/>
  <c r="I2055" i="1"/>
  <c r="J2055" i="1"/>
  <c r="K2055" i="1"/>
  <c r="G2056" i="1"/>
  <c r="H2056" i="1"/>
  <c r="I2056" i="1"/>
  <c r="J2056" i="1"/>
  <c r="K2056" i="1"/>
  <c r="G2057" i="1"/>
  <c r="H2057" i="1"/>
  <c r="I2057" i="1"/>
  <c r="J2057" i="1"/>
  <c r="K2057" i="1"/>
  <c r="G2045" i="1"/>
  <c r="H2045" i="1"/>
  <c r="I2045" i="1"/>
  <c r="J2045" i="1"/>
  <c r="K2045" i="1"/>
  <c r="G2046" i="1"/>
  <c r="H2046" i="1"/>
  <c r="I2046" i="1"/>
  <c r="J2046" i="1"/>
  <c r="K2046" i="1"/>
  <c r="G2047" i="1"/>
  <c r="H2047" i="1"/>
  <c r="I2047" i="1"/>
  <c r="J2047" i="1"/>
  <c r="K2047" i="1"/>
  <c r="G2048" i="1"/>
  <c r="H2048" i="1"/>
  <c r="I2048" i="1"/>
  <c r="J2048" i="1"/>
  <c r="K2048" i="1"/>
  <c r="G2049" i="1"/>
  <c r="H2049" i="1"/>
  <c r="I2049" i="1"/>
  <c r="J2049" i="1"/>
  <c r="K2049" i="1"/>
  <c r="G2050" i="1"/>
  <c r="H2050" i="1"/>
  <c r="I2050" i="1"/>
  <c r="J2050" i="1"/>
  <c r="K2050" i="1"/>
  <c r="G2051" i="1"/>
  <c r="H2051" i="1"/>
  <c r="I2051" i="1"/>
  <c r="J2051" i="1"/>
  <c r="K2051" i="1"/>
  <c r="G2052" i="1"/>
  <c r="H2052" i="1"/>
  <c r="I2052" i="1"/>
  <c r="J2052" i="1"/>
  <c r="K2052" i="1"/>
  <c r="G2053" i="1"/>
  <c r="H2053" i="1"/>
  <c r="I2053" i="1"/>
  <c r="J2053" i="1"/>
  <c r="K2053" i="1"/>
  <c r="G2041" i="1"/>
  <c r="H2041" i="1"/>
  <c r="I2041" i="1"/>
  <c r="J2041" i="1"/>
  <c r="K2041" i="1"/>
  <c r="G2042" i="1"/>
  <c r="H2042" i="1"/>
  <c r="I2042" i="1"/>
  <c r="J2042" i="1"/>
  <c r="K2042" i="1"/>
  <c r="G2043" i="1"/>
  <c r="H2043" i="1"/>
  <c r="I2043" i="1"/>
  <c r="J2043" i="1"/>
  <c r="K2043" i="1"/>
  <c r="G2044" i="1"/>
  <c r="H2044" i="1"/>
  <c r="I2044" i="1"/>
  <c r="J2044" i="1"/>
  <c r="K2044" i="1"/>
  <c r="G2033" i="1"/>
  <c r="H2033" i="1"/>
  <c r="I2033" i="1"/>
  <c r="J2033" i="1"/>
  <c r="K2033" i="1"/>
  <c r="G2034" i="1"/>
  <c r="H2034" i="1"/>
  <c r="I2034" i="1"/>
  <c r="J2034" i="1"/>
  <c r="K2034" i="1"/>
  <c r="G2035" i="1"/>
  <c r="H2035" i="1"/>
  <c r="I2035" i="1"/>
  <c r="J2035" i="1"/>
  <c r="K2035" i="1"/>
  <c r="G2036" i="1"/>
  <c r="H2036" i="1"/>
  <c r="I2036" i="1"/>
  <c r="J2036" i="1"/>
  <c r="K2036" i="1"/>
  <c r="G2037" i="1"/>
  <c r="H2037" i="1"/>
  <c r="I2037" i="1"/>
  <c r="J2037" i="1"/>
  <c r="K2037" i="1"/>
  <c r="G2038" i="1"/>
  <c r="H2038" i="1"/>
  <c r="I2038" i="1"/>
  <c r="J2038" i="1"/>
  <c r="K2038" i="1"/>
  <c r="G2039" i="1"/>
  <c r="H2039" i="1"/>
  <c r="I2039" i="1"/>
  <c r="J2039" i="1"/>
  <c r="K2039" i="1"/>
  <c r="G2040" i="1"/>
  <c r="H2040" i="1"/>
  <c r="I2040" i="1"/>
  <c r="J2040" i="1"/>
  <c r="K2040" i="1"/>
  <c r="G2025" i="1"/>
  <c r="H2025" i="1"/>
  <c r="I2025" i="1"/>
  <c r="J2025" i="1"/>
  <c r="K2025" i="1"/>
  <c r="G2026" i="1"/>
  <c r="H2026" i="1"/>
  <c r="I2026" i="1"/>
  <c r="J2026" i="1"/>
  <c r="K2026" i="1"/>
  <c r="G2027" i="1"/>
  <c r="H2027" i="1"/>
  <c r="I2027" i="1"/>
  <c r="J2027" i="1"/>
  <c r="K2027" i="1"/>
  <c r="G2028" i="1"/>
  <c r="H2028" i="1"/>
  <c r="I2028" i="1"/>
  <c r="J2028" i="1"/>
  <c r="K2028" i="1"/>
  <c r="G2029" i="1"/>
  <c r="H2029" i="1"/>
  <c r="I2029" i="1"/>
  <c r="J2029" i="1"/>
  <c r="K2029" i="1"/>
  <c r="G2030" i="1"/>
  <c r="H2030" i="1"/>
  <c r="I2030" i="1"/>
  <c r="J2030" i="1"/>
  <c r="K2030" i="1"/>
  <c r="G2031" i="1"/>
  <c r="H2031" i="1"/>
  <c r="I2031" i="1"/>
  <c r="J2031" i="1"/>
  <c r="K2031" i="1"/>
  <c r="G2032" i="1"/>
  <c r="H2032" i="1"/>
  <c r="I2032" i="1"/>
  <c r="J2032" i="1"/>
  <c r="K2032" i="1"/>
  <c r="G2018" i="1"/>
  <c r="H2018" i="1"/>
  <c r="I2018" i="1"/>
  <c r="J2018" i="1"/>
  <c r="K2018" i="1"/>
  <c r="G2019" i="1"/>
  <c r="H2019" i="1"/>
  <c r="I2019" i="1"/>
  <c r="J2019" i="1"/>
  <c r="K2019" i="1"/>
  <c r="G2020" i="1"/>
  <c r="H2020" i="1"/>
  <c r="I2020" i="1"/>
  <c r="J2020" i="1"/>
  <c r="K2020" i="1"/>
  <c r="G2021" i="1"/>
  <c r="H2021" i="1"/>
  <c r="I2021" i="1"/>
  <c r="J2021" i="1"/>
  <c r="K2021" i="1"/>
  <c r="G2022" i="1"/>
  <c r="H2022" i="1"/>
  <c r="I2022" i="1"/>
  <c r="J2022" i="1"/>
  <c r="K2022" i="1"/>
  <c r="G2023" i="1"/>
  <c r="H2023" i="1"/>
  <c r="I2023" i="1"/>
  <c r="J2023" i="1"/>
  <c r="K2023" i="1"/>
  <c r="G2024" i="1"/>
  <c r="H2024" i="1"/>
  <c r="I2024" i="1"/>
  <c r="J2024" i="1"/>
  <c r="K2024" i="1"/>
  <c r="G2016" i="1"/>
  <c r="H2016" i="1"/>
  <c r="I2016" i="1"/>
  <c r="J2016" i="1"/>
  <c r="K2016" i="1"/>
  <c r="G2017" i="1"/>
  <c r="H2017" i="1"/>
  <c r="I2017" i="1"/>
  <c r="J2017" i="1"/>
  <c r="K2017" i="1"/>
  <c r="G2013" i="1"/>
  <c r="H2013" i="1"/>
  <c r="I2013" i="1"/>
  <c r="J2013" i="1"/>
  <c r="K2013" i="1"/>
  <c r="G2014" i="1"/>
  <c r="H2014" i="1"/>
  <c r="I2014" i="1"/>
  <c r="J2014" i="1"/>
  <c r="K2014" i="1"/>
  <c r="G2015" i="1"/>
  <c r="H2015" i="1"/>
  <c r="I2015" i="1"/>
  <c r="J2015" i="1"/>
  <c r="K2015" i="1"/>
  <c r="G2003" i="1"/>
  <c r="H2003" i="1"/>
  <c r="I2003" i="1"/>
  <c r="J2003" i="1"/>
  <c r="K2003" i="1"/>
  <c r="G2004" i="1"/>
  <c r="H2004" i="1"/>
  <c r="I2004" i="1"/>
  <c r="J2004" i="1"/>
  <c r="K2004" i="1"/>
  <c r="G2005" i="1"/>
  <c r="H2005" i="1"/>
  <c r="I2005" i="1"/>
  <c r="J2005" i="1"/>
  <c r="K2005" i="1"/>
  <c r="G2006" i="1"/>
  <c r="H2006" i="1"/>
  <c r="I2006" i="1"/>
  <c r="J2006" i="1"/>
  <c r="K2006" i="1"/>
  <c r="G2007" i="1"/>
  <c r="H2007" i="1"/>
  <c r="I2007" i="1"/>
  <c r="J2007" i="1"/>
  <c r="K2007" i="1"/>
  <c r="G2008" i="1"/>
  <c r="H2008" i="1"/>
  <c r="I2008" i="1"/>
  <c r="J2008" i="1"/>
  <c r="K2008" i="1"/>
  <c r="G2009" i="1"/>
  <c r="H2009" i="1"/>
  <c r="I2009" i="1"/>
  <c r="J2009" i="1"/>
  <c r="K2009" i="1"/>
  <c r="G2010" i="1"/>
  <c r="H2010" i="1"/>
  <c r="I2010" i="1"/>
  <c r="J2010" i="1"/>
  <c r="K2010" i="1"/>
  <c r="G2011" i="1"/>
  <c r="H2011" i="1"/>
  <c r="I2011" i="1"/>
  <c r="J2011" i="1"/>
  <c r="K2011" i="1"/>
  <c r="G2012" i="1"/>
  <c r="H2012" i="1"/>
  <c r="I2012" i="1"/>
  <c r="J2012" i="1"/>
  <c r="K2012" i="1"/>
  <c r="G2002" i="1"/>
  <c r="H2002" i="1"/>
  <c r="I2002" i="1"/>
  <c r="J2002" i="1"/>
  <c r="K2002" i="1"/>
  <c r="G1996" i="1"/>
  <c r="H1996" i="1"/>
  <c r="I1996" i="1"/>
  <c r="J1996" i="1"/>
  <c r="K1996" i="1"/>
  <c r="G1997" i="1"/>
  <c r="H1997" i="1"/>
  <c r="I1997" i="1"/>
  <c r="J1997" i="1"/>
  <c r="K1997" i="1"/>
  <c r="G1998" i="1"/>
  <c r="H1998" i="1"/>
  <c r="I1998" i="1"/>
  <c r="J1998" i="1"/>
  <c r="K1998" i="1"/>
  <c r="G1999" i="1"/>
  <c r="H1999" i="1"/>
  <c r="I1999" i="1"/>
  <c r="J1999" i="1"/>
  <c r="K1999" i="1"/>
  <c r="G2000" i="1"/>
  <c r="H2000" i="1"/>
  <c r="I2000" i="1"/>
  <c r="J2000" i="1"/>
  <c r="K2000" i="1"/>
  <c r="G2001" i="1"/>
  <c r="H2001" i="1"/>
  <c r="I2001" i="1"/>
  <c r="J2001" i="1"/>
  <c r="K2001" i="1"/>
  <c r="G1994" i="1"/>
  <c r="H1994" i="1"/>
  <c r="I1994" i="1"/>
  <c r="J1994" i="1"/>
  <c r="K1994" i="1"/>
  <c r="G1995" i="1"/>
  <c r="H1995" i="1"/>
  <c r="I1995" i="1"/>
  <c r="J1995" i="1"/>
  <c r="K1995" i="1"/>
  <c r="G1990" i="1"/>
  <c r="H1990" i="1"/>
  <c r="I1990" i="1"/>
  <c r="J1990" i="1"/>
  <c r="K1990" i="1"/>
  <c r="G1991" i="1"/>
  <c r="H1991" i="1"/>
  <c r="I1991" i="1"/>
  <c r="J1991" i="1"/>
  <c r="K1991" i="1"/>
  <c r="G1992" i="1"/>
  <c r="H1992" i="1"/>
  <c r="I1992" i="1"/>
  <c r="J1992" i="1"/>
  <c r="K1992" i="1"/>
  <c r="G1993" i="1"/>
  <c r="H1993" i="1"/>
  <c r="I1993" i="1"/>
  <c r="J1993" i="1"/>
  <c r="K1993" i="1"/>
  <c r="G1984" i="1"/>
  <c r="H1984" i="1"/>
  <c r="I1984" i="1"/>
  <c r="J1984" i="1"/>
  <c r="K1984" i="1"/>
  <c r="G1985" i="1"/>
  <c r="H1985" i="1"/>
  <c r="I1985" i="1"/>
  <c r="J1985" i="1"/>
  <c r="K1985" i="1"/>
  <c r="G1986" i="1"/>
  <c r="H1986" i="1"/>
  <c r="I1986" i="1"/>
  <c r="J1986" i="1"/>
  <c r="K1986" i="1"/>
  <c r="G1987" i="1"/>
  <c r="H1987" i="1"/>
  <c r="I1987" i="1"/>
  <c r="J1987" i="1"/>
  <c r="K1987" i="1"/>
  <c r="G1988" i="1"/>
  <c r="H1988" i="1"/>
  <c r="I1988" i="1"/>
  <c r="J1988" i="1"/>
  <c r="K1988" i="1"/>
  <c r="G1989" i="1"/>
  <c r="H1989" i="1"/>
  <c r="I1989" i="1"/>
  <c r="J1989" i="1"/>
  <c r="K1989" i="1"/>
  <c r="G1976" i="1"/>
  <c r="H1976" i="1"/>
  <c r="I1976" i="1"/>
  <c r="J1976" i="1"/>
  <c r="K1976" i="1"/>
  <c r="G1977" i="1"/>
  <c r="H1977" i="1"/>
  <c r="I1977" i="1"/>
  <c r="J1977" i="1"/>
  <c r="K1977" i="1"/>
  <c r="G1978" i="1"/>
  <c r="H1978" i="1"/>
  <c r="I1978" i="1"/>
  <c r="J1978" i="1"/>
  <c r="K1978" i="1"/>
  <c r="G1979" i="1"/>
  <c r="H1979" i="1"/>
  <c r="I1979" i="1"/>
  <c r="J1979" i="1"/>
  <c r="K1979" i="1"/>
  <c r="G1980" i="1"/>
  <c r="H1980" i="1"/>
  <c r="I1980" i="1"/>
  <c r="J1980" i="1"/>
  <c r="K1980" i="1"/>
  <c r="G1981" i="1"/>
  <c r="H1981" i="1"/>
  <c r="I1981" i="1"/>
  <c r="J1981" i="1"/>
  <c r="K1981" i="1"/>
  <c r="G1982" i="1"/>
  <c r="H1982" i="1"/>
  <c r="I1982" i="1"/>
  <c r="J1982" i="1"/>
  <c r="K1982" i="1"/>
  <c r="G1983" i="1"/>
  <c r="H1983" i="1"/>
  <c r="I1983" i="1"/>
  <c r="J1983" i="1"/>
  <c r="K1983" i="1"/>
  <c r="G1969" i="1"/>
  <c r="H1969" i="1"/>
  <c r="I1969" i="1"/>
  <c r="J1969" i="1"/>
  <c r="K1969" i="1"/>
  <c r="G1970" i="1"/>
  <c r="H1970" i="1"/>
  <c r="I1970" i="1"/>
  <c r="J1970" i="1"/>
  <c r="K1970" i="1"/>
  <c r="G1971" i="1"/>
  <c r="H1971" i="1"/>
  <c r="I1971" i="1"/>
  <c r="J1971" i="1"/>
  <c r="K1971" i="1"/>
  <c r="G1972" i="1"/>
  <c r="H1972" i="1"/>
  <c r="I1972" i="1"/>
  <c r="J1972" i="1"/>
  <c r="K1972" i="1"/>
  <c r="G1973" i="1"/>
  <c r="H1973" i="1"/>
  <c r="I1973" i="1"/>
  <c r="J1973" i="1"/>
  <c r="K1973" i="1"/>
  <c r="G1974" i="1"/>
  <c r="H1974" i="1"/>
  <c r="I1974" i="1"/>
  <c r="J1974" i="1"/>
  <c r="K1974" i="1"/>
  <c r="G1975" i="1"/>
  <c r="H1975" i="1"/>
  <c r="I1975" i="1"/>
  <c r="J1975" i="1"/>
  <c r="K1975" i="1"/>
  <c r="G1964" i="1"/>
  <c r="H1964" i="1"/>
  <c r="I1964" i="1"/>
  <c r="J1964" i="1"/>
  <c r="K1964" i="1"/>
  <c r="G1965" i="1"/>
  <c r="H1965" i="1"/>
  <c r="I1965" i="1"/>
  <c r="J1965" i="1"/>
  <c r="K1965" i="1"/>
  <c r="G1966" i="1"/>
  <c r="H1966" i="1"/>
  <c r="I1966" i="1"/>
  <c r="J1966" i="1"/>
  <c r="K1966" i="1"/>
  <c r="G1967" i="1"/>
  <c r="H1967" i="1"/>
  <c r="I1967" i="1"/>
  <c r="J1967" i="1"/>
  <c r="K1967" i="1"/>
  <c r="G1968" i="1"/>
  <c r="H1968" i="1"/>
  <c r="I1968" i="1"/>
  <c r="J1968" i="1"/>
  <c r="K1968" i="1"/>
  <c r="G1955" i="1"/>
  <c r="H1955" i="1"/>
  <c r="I1955" i="1"/>
  <c r="J1955" i="1"/>
  <c r="K1955" i="1"/>
  <c r="G1956" i="1"/>
  <c r="H1956" i="1"/>
  <c r="I1956" i="1"/>
  <c r="J1956" i="1"/>
  <c r="K1956" i="1"/>
  <c r="G1957" i="1"/>
  <c r="H1957" i="1"/>
  <c r="I1957" i="1"/>
  <c r="J1957" i="1"/>
  <c r="K1957" i="1"/>
  <c r="G1958" i="1"/>
  <c r="H1958" i="1"/>
  <c r="I1958" i="1"/>
  <c r="J1958" i="1"/>
  <c r="K1958" i="1"/>
  <c r="G1959" i="1"/>
  <c r="H1959" i="1"/>
  <c r="I1959" i="1"/>
  <c r="J1959" i="1"/>
  <c r="K1959" i="1"/>
  <c r="G1960" i="1"/>
  <c r="H1960" i="1"/>
  <c r="I1960" i="1"/>
  <c r="J1960" i="1"/>
  <c r="K1960" i="1"/>
  <c r="G1961" i="1"/>
  <c r="H1961" i="1"/>
  <c r="I1961" i="1"/>
  <c r="J1961" i="1"/>
  <c r="K1961" i="1"/>
  <c r="G1962" i="1"/>
  <c r="H1962" i="1"/>
  <c r="I1962" i="1"/>
  <c r="J1962" i="1"/>
  <c r="K1962" i="1"/>
  <c r="G1963" i="1"/>
  <c r="H1963" i="1"/>
  <c r="I1963" i="1"/>
  <c r="J1963" i="1"/>
  <c r="K1963" i="1"/>
  <c r="G1944" i="1"/>
  <c r="H1944" i="1"/>
  <c r="I1944" i="1"/>
  <c r="J1944" i="1"/>
  <c r="K1944" i="1"/>
  <c r="G1945" i="1"/>
  <c r="H1945" i="1"/>
  <c r="I1945" i="1"/>
  <c r="J1945" i="1"/>
  <c r="K1945" i="1"/>
  <c r="G1946" i="1"/>
  <c r="H1946" i="1"/>
  <c r="I1946" i="1"/>
  <c r="J1946" i="1"/>
  <c r="K1946" i="1"/>
  <c r="G1947" i="1"/>
  <c r="H1947" i="1"/>
  <c r="I1947" i="1"/>
  <c r="J1947" i="1"/>
  <c r="K1947" i="1"/>
  <c r="G1948" i="1"/>
  <c r="H1948" i="1"/>
  <c r="I1948" i="1"/>
  <c r="J1948" i="1"/>
  <c r="K1948" i="1"/>
  <c r="G1949" i="1"/>
  <c r="H1949" i="1"/>
  <c r="I1949" i="1"/>
  <c r="J1949" i="1"/>
  <c r="K1949" i="1"/>
  <c r="G1950" i="1"/>
  <c r="H1950" i="1"/>
  <c r="I1950" i="1"/>
  <c r="J1950" i="1"/>
  <c r="K1950" i="1"/>
  <c r="G1951" i="1"/>
  <c r="H1951" i="1"/>
  <c r="I1951" i="1"/>
  <c r="J1951" i="1"/>
  <c r="K1951" i="1"/>
  <c r="G1952" i="1"/>
  <c r="H1952" i="1"/>
  <c r="I1952" i="1"/>
  <c r="J1952" i="1"/>
  <c r="K1952" i="1"/>
  <c r="G1953" i="1"/>
  <c r="H1953" i="1"/>
  <c r="I1953" i="1"/>
  <c r="J1953" i="1"/>
  <c r="K1953" i="1"/>
  <c r="G1954" i="1"/>
  <c r="H1954" i="1"/>
  <c r="I1954" i="1"/>
  <c r="J1954" i="1"/>
  <c r="K1954" i="1"/>
  <c r="G1941" i="1"/>
  <c r="H1941" i="1"/>
  <c r="I1941" i="1"/>
  <c r="J1941" i="1"/>
  <c r="K1941" i="1"/>
  <c r="G1942" i="1"/>
  <c r="H1942" i="1"/>
  <c r="I1942" i="1"/>
  <c r="J1942" i="1"/>
  <c r="K1942" i="1"/>
  <c r="G1943" i="1"/>
  <c r="H1943" i="1"/>
  <c r="I1943" i="1"/>
  <c r="J1943" i="1"/>
  <c r="K1943" i="1"/>
  <c r="G1934" i="1"/>
  <c r="H1934" i="1"/>
  <c r="I1934" i="1"/>
  <c r="J1934" i="1"/>
  <c r="K1934" i="1"/>
  <c r="G1935" i="1"/>
  <c r="H1935" i="1"/>
  <c r="I1935" i="1"/>
  <c r="J1935" i="1"/>
  <c r="K1935" i="1"/>
  <c r="G1936" i="1"/>
  <c r="H1936" i="1"/>
  <c r="I1936" i="1"/>
  <c r="J1936" i="1"/>
  <c r="K1936" i="1"/>
  <c r="G1937" i="1"/>
  <c r="H1937" i="1"/>
  <c r="I1937" i="1"/>
  <c r="J1937" i="1"/>
  <c r="K1937" i="1"/>
  <c r="G1938" i="1"/>
  <c r="H1938" i="1"/>
  <c r="I1938" i="1"/>
  <c r="J1938" i="1"/>
  <c r="K1938" i="1"/>
  <c r="G1939" i="1"/>
  <c r="H1939" i="1"/>
  <c r="I1939" i="1"/>
  <c r="J1939" i="1"/>
  <c r="K1939" i="1"/>
  <c r="G1940" i="1"/>
  <c r="H1940" i="1"/>
  <c r="I1940" i="1"/>
  <c r="J1940" i="1"/>
  <c r="K1940" i="1"/>
  <c r="G1933" i="1"/>
  <c r="H1933" i="1"/>
  <c r="I1933" i="1"/>
  <c r="J1933" i="1"/>
  <c r="K1933" i="1"/>
  <c r="G1926" i="1"/>
  <c r="H1926" i="1"/>
  <c r="I1926" i="1"/>
  <c r="J1926" i="1"/>
  <c r="K1926" i="1"/>
  <c r="G1927" i="1"/>
  <c r="H1927" i="1"/>
  <c r="I1927" i="1"/>
  <c r="J1927" i="1"/>
  <c r="K1927" i="1"/>
  <c r="G1928" i="1"/>
  <c r="H1928" i="1"/>
  <c r="I1928" i="1"/>
  <c r="J1928" i="1"/>
  <c r="K1928" i="1"/>
  <c r="G1929" i="1"/>
  <c r="H1929" i="1"/>
  <c r="I1929" i="1"/>
  <c r="J1929" i="1"/>
  <c r="K1929" i="1"/>
  <c r="G1930" i="1"/>
  <c r="H1930" i="1"/>
  <c r="I1930" i="1"/>
  <c r="J1930" i="1"/>
  <c r="K1930" i="1"/>
  <c r="G1931" i="1"/>
  <c r="H1931" i="1"/>
  <c r="I1931" i="1"/>
  <c r="J1931" i="1"/>
  <c r="K1931" i="1"/>
  <c r="G1932" i="1"/>
  <c r="H1932" i="1"/>
  <c r="I1932" i="1"/>
  <c r="J1932" i="1"/>
  <c r="K1932" i="1"/>
  <c r="G1925" i="1"/>
  <c r="H1925" i="1"/>
  <c r="I1925" i="1"/>
  <c r="J1925" i="1"/>
  <c r="K1925" i="1"/>
  <c r="G1922" i="1"/>
  <c r="H1922" i="1"/>
  <c r="I1922" i="1"/>
  <c r="J1922" i="1"/>
  <c r="K1922" i="1"/>
  <c r="G1923" i="1"/>
  <c r="H1923" i="1"/>
  <c r="I1923" i="1"/>
  <c r="J1923" i="1"/>
  <c r="K1923" i="1"/>
  <c r="G1924" i="1"/>
  <c r="H1924" i="1"/>
  <c r="I1924" i="1"/>
  <c r="J1924" i="1"/>
  <c r="K1924" i="1"/>
  <c r="G1914" i="1"/>
  <c r="H1914" i="1"/>
  <c r="I1914" i="1"/>
  <c r="J1914" i="1"/>
  <c r="K1914" i="1"/>
  <c r="G1915" i="1"/>
  <c r="H1915" i="1"/>
  <c r="I1915" i="1"/>
  <c r="J1915" i="1"/>
  <c r="K1915" i="1"/>
  <c r="G1916" i="1"/>
  <c r="H1916" i="1"/>
  <c r="I1916" i="1"/>
  <c r="J1916" i="1"/>
  <c r="K1916" i="1"/>
  <c r="G1917" i="1"/>
  <c r="H1917" i="1"/>
  <c r="I1917" i="1"/>
  <c r="J1917" i="1"/>
  <c r="K1917" i="1"/>
  <c r="G1918" i="1"/>
  <c r="H1918" i="1"/>
  <c r="I1918" i="1"/>
  <c r="J1918" i="1"/>
  <c r="K1918" i="1"/>
  <c r="G1919" i="1"/>
  <c r="H1919" i="1"/>
  <c r="I1919" i="1"/>
  <c r="J1919" i="1"/>
  <c r="K1919" i="1"/>
  <c r="G1920" i="1"/>
  <c r="H1920" i="1"/>
  <c r="I1920" i="1"/>
  <c r="J1920" i="1"/>
  <c r="K1920" i="1"/>
  <c r="G1921" i="1"/>
  <c r="H1921" i="1"/>
  <c r="I1921" i="1"/>
  <c r="J1921" i="1"/>
  <c r="K1921" i="1"/>
  <c r="G1907" i="1"/>
  <c r="H1907" i="1"/>
  <c r="I1907" i="1"/>
  <c r="J1907" i="1"/>
  <c r="K1907" i="1"/>
  <c r="G1908" i="1"/>
  <c r="H1908" i="1"/>
  <c r="I1908" i="1"/>
  <c r="J1908" i="1"/>
  <c r="K1908" i="1"/>
  <c r="G1909" i="1"/>
  <c r="H1909" i="1"/>
  <c r="I1909" i="1"/>
  <c r="J1909" i="1"/>
  <c r="K1909" i="1"/>
  <c r="G1910" i="1"/>
  <c r="H1910" i="1"/>
  <c r="I1910" i="1"/>
  <c r="J1910" i="1"/>
  <c r="K1910" i="1"/>
  <c r="G1911" i="1"/>
  <c r="H1911" i="1"/>
  <c r="I1911" i="1"/>
  <c r="J1911" i="1"/>
  <c r="K1911" i="1"/>
  <c r="G1912" i="1"/>
  <c r="H1912" i="1"/>
  <c r="I1912" i="1"/>
  <c r="J1912" i="1"/>
  <c r="K1912" i="1"/>
  <c r="G1913" i="1"/>
  <c r="H1913" i="1"/>
  <c r="I1913" i="1"/>
  <c r="J1913" i="1"/>
  <c r="K1913" i="1"/>
  <c r="G1905" i="1"/>
  <c r="H1905" i="1"/>
  <c r="I1905" i="1"/>
  <c r="J1905" i="1"/>
  <c r="K1905" i="1"/>
  <c r="G1906" i="1"/>
  <c r="H1906" i="1"/>
  <c r="I1906" i="1"/>
  <c r="J1906" i="1"/>
  <c r="K1906" i="1"/>
  <c r="G1902" i="1"/>
  <c r="H1902" i="1"/>
  <c r="I1902" i="1"/>
  <c r="J1902" i="1"/>
  <c r="K1902" i="1"/>
  <c r="G1903" i="1"/>
  <c r="H1903" i="1"/>
  <c r="I1903" i="1"/>
  <c r="J1903" i="1"/>
  <c r="K1903" i="1"/>
  <c r="G1904" i="1"/>
  <c r="H1904" i="1"/>
  <c r="I1904" i="1"/>
  <c r="J1904" i="1"/>
  <c r="K1904" i="1"/>
  <c r="G1901" i="1"/>
  <c r="H1901" i="1"/>
  <c r="I1901" i="1"/>
  <c r="J1901" i="1"/>
  <c r="K1901" i="1"/>
  <c r="G1895" i="1"/>
  <c r="H1895" i="1"/>
  <c r="I1895" i="1"/>
  <c r="J1895" i="1"/>
  <c r="K1895" i="1"/>
  <c r="G1896" i="1"/>
  <c r="H1896" i="1"/>
  <c r="I1896" i="1"/>
  <c r="J1896" i="1"/>
  <c r="K1896" i="1"/>
  <c r="G1897" i="1"/>
  <c r="H1897" i="1"/>
  <c r="I1897" i="1"/>
  <c r="J1897" i="1"/>
  <c r="K1897" i="1"/>
  <c r="G1898" i="1"/>
  <c r="H1898" i="1"/>
  <c r="I1898" i="1"/>
  <c r="J1898" i="1"/>
  <c r="K1898" i="1"/>
  <c r="G1899" i="1"/>
  <c r="H1899" i="1"/>
  <c r="I1899" i="1"/>
  <c r="J1899" i="1"/>
  <c r="K1899" i="1"/>
  <c r="G1900" i="1"/>
  <c r="H1900" i="1"/>
  <c r="I1900" i="1"/>
  <c r="J1900" i="1"/>
  <c r="K1900" i="1"/>
  <c r="G1893" i="1"/>
  <c r="H1893" i="1"/>
  <c r="I1893" i="1"/>
  <c r="J1893" i="1"/>
  <c r="K1893" i="1"/>
  <c r="G1894" i="1"/>
  <c r="H1894" i="1"/>
  <c r="I1894" i="1"/>
  <c r="J1894" i="1"/>
  <c r="K1894" i="1"/>
  <c r="G1883" i="1"/>
  <c r="H1883" i="1"/>
  <c r="I1883" i="1"/>
  <c r="J1883" i="1"/>
  <c r="K1883" i="1"/>
  <c r="G1884" i="1"/>
  <c r="H1884" i="1"/>
  <c r="I1884" i="1"/>
  <c r="J1884" i="1"/>
  <c r="K1884" i="1"/>
  <c r="G1885" i="1"/>
  <c r="H1885" i="1"/>
  <c r="I1885" i="1"/>
  <c r="J1885" i="1"/>
  <c r="K1885" i="1"/>
  <c r="G1886" i="1"/>
  <c r="H1886" i="1"/>
  <c r="I1886" i="1"/>
  <c r="J1886" i="1"/>
  <c r="K1886" i="1"/>
  <c r="G1887" i="1"/>
  <c r="H1887" i="1"/>
  <c r="I1887" i="1"/>
  <c r="J1887" i="1"/>
  <c r="K1887" i="1"/>
  <c r="G1888" i="1"/>
  <c r="H1888" i="1"/>
  <c r="I1888" i="1"/>
  <c r="J1888" i="1"/>
  <c r="K1888" i="1"/>
  <c r="G1889" i="1"/>
  <c r="H1889" i="1"/>
  <c r="I1889" i="1"/>
  <c r="J1889" i="1"/>
  <c r="K1889" i="1"/>
  <c r="G1890" i="1"/>
  <c r="H1890" i="1"/>
  <c r="I1890" i="1"/>
  <c r="J1890" i="1"/>
  <c r="K1890" i="1"/>
  <c r="G1891" i="1"/>
  <c r="H1891" i="1"/>
  <c r="I1891" i="1"/>
  <c r="J1891" i="1"/>
  <c r="K1891" i="1"/>
  <c r="G1892" i="1"/>
  <c r="H1892" i="1"/>
  <c r="I1892" i="1"/>
  <c r="J1892" i="1"/>
  <c r="K1892" i="1"/>
  <c r="G1875" i="1"/>
  <c r="H1875" i="1"/>
  <c r="I1875" i="1"/>
  <c r="J1875" i="1"/>
  <c r="K1875" i="1"/>
  <c r="G1876" i="1"/>
  <c r="H1876" i="1"/>
  <c r="I1876" i="1"/>
  <c r="J1876" i="1"/>
  <c r="K1876" i="1"/>
  <c r="G1877" i="1"/>
  <c r="H1877" i="1"/>
  <c r="I1877" i="1"/>
  <c r="J1877" i="1"/>
  <c r="K1877" i="1"/>
  <c r="G1878" i="1"/>
  <c r="H1878" i="1"/>
  <c r="I1878" i="1"/>
  <c r="J1878" i="1"/>
  <c r="K1878" i="1"/>
  <c r="G1879" i="1"/>
  <c r="H1879" i="1"/>
  <c r="I1879" i="1"/>
  <c r="J1879" i="1"/>
  <c r="K1879" i="1"/>
  <c r="G1880" i="1"/>
  <c r="H1880" i="1"/>
  <c r="I1880" i="1"/>
  <c r="J1880" i="1"/>
  <c r="K1880" i="1"/>
  <c r="G1881" i="1"/>
  <c r="H1881" i="1"/>
  <c r="I1881" i="1"/>
  <c r="J1881" i="1"/>
  <c r="K1881" i="1"/>
  <c r="G1882" i="1"/>
  <c r="H1882" i="1"/>
  <c r="I1882" i="1"/>
  <c r="J1882" i="1"/>
  <c r="K1882" i="1"/>
  <c r="G1874" i="1"/>
  <c r="H1874" i="1"/>
  <c r="I1874" i="1"/>
  <c r="J1874" i="1"/>
  <c r="K1874" i="1"/>
  <c r="G1871" i="1"/>
  <c r="H1871" i="1"/>
  <c r="I1871" i="1"/>
  <c r="J1871" i="1"/>
  <c r="K1871" i="1"/>
  <c r="G1872" i="1"/>
  <c r="H1872" i="1"/>
  <c r="I1872" i="1"/>
  <c r="J1872" i="1"/>
  <c r="K1872" i="1"/>
  <c r="G1873" i="1"/>
  <c r="H1873" i="1"/>
  <c r="I1873" i="1"/>
  <c r="J1873" i="1"/>
  <c r="K1873" i="1"/>
  <c r="G1870" i="1"/>
  <c r="H1870" i="1"/>
  <c r="I1870" i="1"/>
  <c r="J1870" i="1"/>
  <c r="K1870" i="1"/>
  <c r="G1865" i="1"/>
  <c r="H1865" i="1"/>
  <c r="I1865" i="1"/>
  <c r="J1865" i="1"/>
  <c r="K1865" i="1"/>
  <c r="G1866" i="1"/>
  <c r="H1866" i="1"/>
  <c r="I1866" i="1"/>
  <c r="J1866" i="1"/>
  <c r="K1866" i="1"/>
  <c r="G1867" i="1"/>
  <c r="H1867" i="1"/>
  <c r="I1867" i="1"/>
  <c r="J1867" i="1"/>
  <c r="K1867" i="1"/>
  <c r="G1868" i="1"/>
  <c r="H1868" i="1"/>
  <c r="I1868" i="1"/>
  <c r="J1868" i="1"/>
  <c r="K1868" i="1"/>
  <c r="G1869" i="1"/>
  <c r="H1869" i="1"/>
  <c r="I1869" i="1"/>
  <c r="J1869" i="1"/>
  <c r="K1869" i="1"/>
  <c r="G1851" i="1"/>
  <c r="H1851" i="1"/>
  <c r="I1851" i="1"/>
  <c r="J1851" i="1"/>
  <c r="K1851" i="1"/>
  <c r="G1852" i="1"/>
  <c r="H1852" i="1"/>
  <c r="I1852" i="1"/>
  <c r="J1852" i="1"/>
  <c r="K1852" i="1"/>
  <c r="G1853" i="1"/>
  <c r="H1853" i="1"/>
  <c r="I1853" i="1"/>
  <c r="J1853" i="1"/>
  <c r="K1853" i="1"/>
  <c r="G1854" i="1"/>
  <c r="H1854" i="1"/>
  <c r="I1854" i="1"/>
  <c r="J1854" i="1"/>
  <c r="K1854" i="1"/>
  <c r="G1855" i="1"/>
  <c r="H1855" i="1"/>
  <c r="I1855" i="1"/>
  <c r="J1855" i="1"/>
  <c r="K1855" i="1"/>
  <c r="G1856" i="1"/>
  <c r="H1856" i="1"/>
  <c r="I1856" i="1"/>
  <c r="J1856" i="1"/>
  <c r="K1856" i="1"/>
  <c r="G1857" i="1"/>
  <c r="H1857" i="1"/>
  <c r="I1857" i="1"/>
  <c r="J1857" i="1"/>
  <c r="K1857" i="1"/>
  <c r="G1858" i="1"/>
  <c r="H1858" i="1"/>
  <c r="I1858" i="1"/>
  <c r="J1858" i="1"/>
  <c r="K1858" i="1"/>
  <c r="G1859" i="1"/>
  <c r="H1859" i="1"/>
  <c r="I1859" i="1"/>
  <c r="J1859" i="1"/>
  <c r="K1859" i="1"/>
  <c r="G1860" i="1"/>
  <c r="H1860" i="1"/>
  <c r="I1860" i="1"/>
  <c r="J1860" i="1"/>
  <c r="K1860" i="1"/>
  <c r="G1861" i="1"/>
  <c r="H1861" i="1"/>
  <c r="I1861" i="1"/>
  <c r="J1861" i="1"/>
  <c r="K1861" i="1"/>
  <c r="G1862" i="1"/>
  <c r="H1862" i="1"/>
  <c r="I1862" i="1"/>
  <c r="J1862" i="1"/>
  <c r="K1862" i="1"/>
  <c r="G1863" i="1"/>
  <c r="H1863" i="1"/>
  <c r="I1863" i="1"/>
  <c r="J1863" i="1"/>
  <c r="K1863" i="1"/>
  <c r="G1864" i="1"/>
  <c r="H1864" i="1"/>
  <c r="I1864" i="1"/>
  <c r="J1864" i="1"/>
  <c r="K1864" i="1"/>
  <c r="G1850" i="1"/>
  <c r="H1850" i="1"/>
  <c r="I1850" i="1"/>
  <c r="J1850" i="1"/>
  <c r="K1850" i="1"/>
  <c r="G1849" i="1"/>
  <c r="H1849" i="1"/>
  <c r="I1849" i="1"/>
  <c r="J1849" i="1"/>
  <c r="K1849" i="1"/>
  <c r="G1844" i="1"/>
  <c r="H1844" i="1"/>
  <c r="I1844" i="1"/>
  <c r="J1844" i="1"/>
  <c r="K1844" i="1"/>
  <c r="G1845" i="1"/>
  <c r="H1845" i="1"/>
  <c r="I1845" i="1"/>
  <c r="J1845" i="1"/>
  <c r="K1845" i="1"/>
  <c r="G1846" i="1"/>
  <c r="H1846" i="1"/>
  <c r="I1846" i="1"/>
  <c r="J1846" i="1"/>
  <c r="K1846" i="1"/>
  <c r="G1847" i="1"/>
  <c r="H1847" i="1"/>
  <c r="I1847" i="1"/>
  <c r="J1847" i="1"/>
  <c r="K1847" i="1"/>
  <c r="G1848" i="1"/>
  <c r="H1848" i="1"/>
  <c r="I1848" i="1"/>
  <c r="L1848" i="1" s="1"/>
  <c r="J1848" i="1"/>
  <c r="K1848" i="1"/>
  <c r="G1839" i="1"/>
  <c r="H1839" i="1"/>
  <c r="I1839" i="1"/>
  <c r="J1839" i="1"/>
  <c r="K1839" i="1"/>
  <c r="G1840" i="1"/>
  <c r="H1840" i="1"/>
  <c r="I1840" i="1"/>
  <c r="J1840" i="1"/>
  <c r="K1840" i="1"/>
  <c r="G1841" i="1"/>
  <c r="H1841" i="1"/>
  <c r="I1841" i="1"/>
  <c r="J1841" i="1"/>
  <c r="K1841" i="1"/>
  <c r="G1842" i="1"/>
  <c r="H1842" i="1"/>
  <c r="I1842" i="1"/>
  <c r="J1842" i="1"/>
  <c r="K1842" i="1"/>
  <c r="G1843" i="1"/>
  <c r="H1843" i="1"/>
  <c r="I1843" i="1"/>
  <c r="J1843" i="1"/>
  <c r="K1843" i="1"/>
  <c r="G1838" i="1"/>
  <c r="H1838" i="1"/>
  <c r="I1838" i="1"/>
  <c r="J1838" i="1"/>
  <c r="K1838" i="1"/>
  <c r="G1835" i="1"/>
  <c r="H1835" i="1"/>
  <c r="I1835" i="1"/>
  <c r="J1835" i="1"/>
  <c r="K1835" i="1"/>
  <c r="G1836" i="1"/>
  <c r="H1836" i="1"/>
  <c r="I1836" i="1"/>
  <c r="J1836" i="1"/>
  <c r="K1836" i="1"/>
  <c r="G1837" i="1"/>
  <c r="H1837" i="1"/>
  <c r="I1837" i="1"/>
  <c r="J1837" i="1"/>
  <c r="K1837" i="1"/>
  <c r="G1833" i="1"/>
  <c r="H1833" i="1"/>
  <c r="I1833" i="1"/>
  <c r="J1833" i="1"/>
  <c r="K1833" i="1"/>
  <c r="G1834" i="1"/>
  <c r="H1834" i="1"/>
  <c r="I1834" i="1"/>
  <c r="J1834" i="1"/>
  <c r="K1834" i="1"/>
  <c r="G1829" i="1"/>
  <c r="H1829" i="1"/>
  <c r="I1829" i="1"/>
  <c r="J1829" i="1"/>
  <c r="K1829" i="1"/>
  <c r="G1830" i="1"/>
  <c r="H1830" i="1"/>
  <c r="I1830" i="1"/>
  <c r="J1830" i="1"/>
  <c r="K1830" i="1"/>
  <c r="G1831" i="1"/>
  <c r="H1831" i="1"/>
  <c r="I1831" i="1"/>
  <c r="J1831" i="1"/>
  <c r="K1831" i="1"/>
  <c r="G1832" i="1"/>
  <c r="H1832" i="1"/>
  <c r="I1832" i="1"/>
  <c r="J1832" i="1"/>
  <c r="K1832" i="1"/>
  <c r="G1824" i="1"/>
  <c r="H1824" i="1"/>
  <c r="I1824" i="1"/>
  <c r="J1824" i="1"/>
  <c r="K1824" i="1"/>
  <c r="G1825" i="1"/>
  <c r="H1825" i="1"/>
  <c r="I1825" i="1"/>
  <c r="J1825" i="1"/>
  <c r="K1825" i="1"/>
  <c r="G1826" i="1"/>
  <c r="H1826" i="1"/>
  <c r="I1826" i="1"/>
  <c r="J1826" i="1"/>
  <c r="K1826" i="1"/>
  <c r="G1827" i="1"/>
  <c r="H1827" i="1"/>
  <c r="I1827" i="1"/>
  <c r="J1827" i="1"/>
  <c r="K1827" i="1"/>
  <c r="G1828" i="1"/>
  <c r="H1828" i="1"/>
  <c r="I1828" i="1"/>
  <c r="J1828" i="1"/>
  <c r="K1828" i="1"/>
  <c r="G1819" i="1"/>
  <c r="H1819" i="1"/>
  <c r="I1819" i="1"/>
  <c r="J1819" i="1"/>
  <c r="K1819" i="1"/>
  <c r="G1820" i="1"/>
  <c r="H1820" i="1"/>
  <c r="I1820" i="1"/>
  <c r="J1820" i="1"/>
  <c r="K1820" i="1"/>
  <c r="G1821" i="1"/>
  <c r="H1821" i="1"/>
  <c r="I1821" i="1"/>
  <c r="J1821" i="1"/>
  <c r="K1821" i="1"/>
  <c r="G1822" i="1"/>
  <c r="H1822" i="1"/>
  <c r="I1822" i="1"/>
  <c r="J1822" i="1"/>
  <c r="K1822" i="1"/>
  <c r="G1823" i="1"/>
  <c r="H1823" i="1"/>
  <c r="I1823" i="1"/>
  <c r="J1823" i="1"/>
  <c r="K1823" i="1"/>
  <c r="G1814" i="1"/>
  <c r="H1814" i="1"/>
  <c r="I1814" i="1"/>
  <c r="J1814" i="1"/>
  <c r="K1814" i="1"/>
  <c r="G1815" i="1"/>
  <c r="H1815" i="1"/>
  <c r="I1815" i="1"/>
  <c r="J1815" i="1"/>
  <c r="K1815" i="1"/>
  <c r="G1816" i="1"/>
  <c r="H1816" i="1"/>
  <c r="I1816" i="1"/>
  <c r="J1816" i="1"/>
  <c r="K1816" i="1"/>
  <c r="G1817" i="1"/>
  <c r="H1817" i="1"/>
  <c r="I1817" i="1"/>
  <c r="J1817" i="1"/>
  <c r="K1817" i="1"/>
  <c r="G1818" i="1"/>
  <c r="H1818" i="1"/>
  <c r="I1818" i="1"/>
  <c r="J1818" i="1"/>
  <c r="K1818" i="1"/>
  <c r="G1808" i="1"/>
  <c r="H1808" i="1"/>
  <c r="I1808" i="1"/>
  <c r="J1808" i="1"/>
  <c r="K1808" i="1"/>
  <c r="G1809" i="1"/>
  <c r="H1809" i="1"/>
  <c r="I1809" i="1"/>
  <c r="J1809" i="1"/>
  <c r="K1809" i="1"/>
  <c r="G1810" i="1"/>
  <c r="H1810" i="1"/>
  <c r="I1810" i="1"/>
  <c r="J1810" i="1"/>
  <c r="K1810" i="1"/>
  <c r="G1811" i="1"/>
  <c r="H1811" i="1"/>
  <c r="I1811" i="1"/>
  <c r="J1811" i="1"/>
  <c r="K1811" i="1"/>
  <c r="G1812" i="1"/>
  <c r="H1812" i="1"/>
  <c r="I1812" i="1"/>
  <c r="J1812" i="1"/>
  <c r="K1812" i="1"/>
  <c r="G1813" i="1"/>
  <c r="H1813" i="1"/>
  <c r="I1813" i="1"/>
  <c r="J1813" i="1"/>
  <c r="K1813" i="1"/>
  <c r="G1798" i="1"/>
  <c r="H1798" i="1"/>
  <c r="I1798" i="1"/>
  <c r="J1798" i="1"/>
  <c r="K1798" i="1"/>
  <c r="G1799" i="1"/>
  <c r="H1799" i="1"/>
  <c r="I1799" i="1"/>
  <c r="J1799" i="1"/>
  <c r="K1799" i="1"/>
  <c r="G1800" i="1"/>
  <c r="H1800" i="1"/>
  <c r="I1800" i="1"/>
  <c r="J1800" i="1"/>
  <c r="K1800" i="1"/>
  <c r="G1801" i="1"/>
  <c r="H1801" i="1"/>
  <c r="I1801" i="1"/>
  <c r="J1801" i="1"/>
  <c r="K1801" i="1"/>
  <c r="G1802" i="1"/>
  <c r="H1802" i="1"/>
  <c r="I1802" i="1"/>
  <c r="J1802" i="1"/>
  <c r="K1802" i="1"/>
  <c r="G1803" i="1"/>
  <c r="H1803" i="1"/>
  <c r="I1803" i="1"/>
  <c r="J1803" i="1"/>
  <c r="K1803" i="1"/>
  <c r="G1804" i="1"/>
  <c r="H1804" i="1"/>
  <c r="I1804" i="1"/>
  <c r="J1804" i="1"/>
  <c r="K1804" i="1"/>
  <c r="G1805" i="1"/>
  <c r="H1805" i="1"/>
  <c r="I1805" i="1"/>
  <c r="J1805" i="1"/>
  <c r="K1805" i="1"/>
  <c r="G1806" i="1"/>
  <c r="H1806" i="1"/>
  <c r="I1806" i="1"/>
  <c r="J1806" i="1"/>
  <c r="K1806" i="1"/>
  <c r="G1807" i="1"/>
  <c r="H1807" i="1"/>
  <c r="I1807" i="1"/>
  <c r="J1807" i="1"/>
  <c r="K1807" i="1"/>
  <c r="G1785" i="1"/>
  <c r="H1785" i="1"/>
  <c r="I1785" i="1"/>
  <c r="J1785" i="1"/>
  <c r="K1785" i="1"/>
  <c r="G1786" i="1"/>
  <c r="H1786" i="1"/>
  <c r="I1786" i="1"/>
  <c r="J1786" i="1"/>
  <c r="K1786" i="1"/>
  <c r="G1787" i="1"/>
  <c r="H1787" i="1"/>
  <c r="I1787" i="1"/>
  <c r="J1787" i="1"/>
  <c r="K1787" i="1"/>
  <c r="G1788" i="1"/>
  <c r="H1788" i="1"/>
  <c r="I1788" i="1"/>
  <c r="J1788" i="1"/>
  <c r="K1788" i="1"/>
  <c r="G1789" i="1"/>
  <c r="H1789" i="1"/>
  <c r="I1789" i="1"/>
  <c r="J1789" i="1"/>
  <c r="K1789" i="1"/>
  <c r="G1790" i="1"/>
  <c r="H1790" i="1"/>
  <c r="I1790" i="1"/>
  <c r="J1790" i="1"/>
  <c r="K1790" i="1"/>
  <c r="G1791" i="1"/>
  <c r="H1791" i="1"/>
  <c r="I1791" i="1"/>
  <c r="J1791" i="1"/>
  <c r="K1791" i="1"/>
  <c r="G1792" i="1"/>
  <c r="H1792" i="1"/>
  <c r="I1792" i="1"/>
  <c r="J1792" i="1"/>
  <c r="K1792" i="1"/>
  <c r="G1793" i="1"/>
  <c r="H1793" i="1"/>
  <c r="I1793" i="1"/>
  <c r="J1793" i="1"/>
  <c r="K1793" i="1"/>
  <c r="G1794" i="1"/>
  <c r="H1794" i="1"/>
  <c r="I1794" i="1"/>
  <c r="J1794" i="1"/>
  <c r="K1794" i="1"/>
  <c r="G1795" i="1"/>
  <c r="H1795" i="1"/>
  <c r="I1795" i="1"/>
  <c r="J1795" i="1"/>
  <c r="K1795" i="1"/>
  <c r="G1796" i="1"/>
  <c r="H1796" i="1"/>
  <c r="I1796" i="1"/>
  <c r="J1796" i="1"/>
  <c r="K1796" i="1"/>
  <c r="G1797" i="1"/>
  <c r="H1797" i="1"/>
  <c r="I1797" i="1"/>
  <c r="J1797" i="1"/>
  <c r="K1797" i="1"/>
  <c r="G1779" i="1"/>
  <c r="H1779" i="1"/>
  <c r="I1779" i="1"/>
  <c r="J1779" i="1"/>
  <c r="K1779" i="1"/>
  <c r="G1780" i="1"/>
  <c r="H1780" i="1"/>
  <c r="I1780" i="1"/>
  <c r="J1780" i="1"/>
  <c r="K1780" i="1"/>
  <c r="G1781" i="1"/>
  <c r="H1781" i="1"/>
  <c r="I1781" i="1"/>
  <c r="J1781" i="1"/>
  <c r="K1781" i="1"/>
  <c r="G1782" i="1"/>
  <c r="H1782" i="1"/>
  <c r="I1782" i="1"/>
  <c r="J1782" i="1"/>
  <c r="K1782" i="1"/>
  <c r="G1783" i="1"/>
  <c r="H1783" i="1"/>
  <c r="I1783" i="1"/>
  <c r="J1783" i="1"/>
  <c r="K1783" i="1"/>
  <c r="G1784" i="1"/>
  <c r="H1784" i="1"/>
  <c r="I1784" i="1"/>
  <c r="J1784" i="1"/>
  <c r="K1784" i="1"/>
  <c r="G1770" i="1"/>
  <c r="H1770" i="1"/>
  <c r="I1770" i="1"/>
  <c r="J1770" i="1"/>
  <c r="K1770" i="1"/>
  <c r="G1771" i="1"/>
  <c r="H1771" i="1"/>
  <c r="I1771" i="1"/>
  <c r="J1771" i="1"/>
  <c r="K1771" i="1"/>
  <c r="G1772" i="1"/>
  <c r="H1772" i="1"/>
  <c r="I1772" i="1"/>
  <c r="J1772" i="1"/>
  <c r="K1772" i="1"/>
  <c r="G1773" i="1"/>
  <c r="H1773" i="1"/>
  <c r="I1773" i="1"/>
  <c r="J1773" i="1"/>
  <c r="K1773" i="1"/>
  <c r="G1774" i="1"/>
  <c r="H1774" i="1"/>
  <c r="I1774" i="1"/>
  <c r="J1774" i="1"/>
  <c r="K1774" i="1"/>
  <c r="G1775" i="1"/>
  <c r="H1775" i="1"/>
  <c r="I1775" i="1"/>
  <c r="J1775" i="1"/>
  <c r="K1775" i="1"/>
  <c r="G1776" i="1"/>
  <c r="H1776" i="1"/>
  <c r="I1776" i="1"/>
  <c r="J1776" i="1"/>
  <c r="K1776" i="1"/>
  <c r="G1777" i="1"/>
  <c r="H1777" i="1"/>
  <c r="I1777" i="1"/>
  <c r="J1777" i="1"/>
  <c r="K1777" i="1"/>
  <c r="G1778" i="1"/>
  <c r="H1778" i="1"/>
  <c r="I1778" i="1"/>
  <c r="J1778" i="1"/>
  <c r="K1778" i="1"/>
  <c r="G1768" i="1"/>
  <c r="H1768" i="1"/>
  <c r="I1768" i="1"/>
  <c r="J1768" i="1"/>
  <c r="K1768" i="1"/>
  <c r="G1769" i="1"/>
  <c r="H1769" i="1"/>
  <c r="I1769" i="1"/>
  <c r="J1769" i="1"/>
  <c r="K1769" i="1"/>
  <c r="G1758" i="1"/>
  <c r="H1758" i="1"/>
  <c r="I1758" i="1"/>
  <c r="J1758" i="1"/>
  <c r="K1758" i="1"/>
  <c r="G1759" i="1"/>
  <c r="H1759" i="1"/>
  <c r="I1759" i="1"/>
  <c r="J1759" i="1"/>
  <c r="K1759" i="1"/>
  <c r="G1760" i="1"/>
  <c r="H1760" i="1"/>
  <c r="I1760" i="1"/>
  <c r="J1760" i="1"/>
  <c r="K1760" i="1"/>
  <c r="G1761" i="1"/>
  <c r="H1761" i="1"/>
  <c r="I1761" i="1"/>
  <c r="J1761" i="1"/>
  <c r="K1761" i="1"/>
  <c r="G1762" i="1"/>
  <c r="H1762" i="1"/>
  <c r="I1762" i="1"/>
  <c r="J1762" i="1"/>
  <c r="K1762" i="1"/>
  <c r="G1763" i="1"/>
  <c r="H1763" i="1"/>
  <c r="I1763" i="1"/>
  <c r="J1763" i="1"/>
  <c r="K1763" i="1"/>
  <c r="G1764" i="1"/>
  <c r="H1764" i="1"/>
  <c r="I1764" i="1"/>
  <c r="J1764" i="1"/>
  <c r="K1764" i="1"/>
  <c r="G1765" i="1"/>
  <c r="H1765" i="1"/>
  <c r="I1765" i="1"/>
  <c r="J1765" i="1"/>
  <c r="K1765" i="1"/>
  <c r="G1766" i="1"/>
  <c r="H1766" i="1"/>
  <c r="I1766" i="1"/>
  <c r="J1766" i="1"/>
  <c r="K1766" i="1"/>
  <c r="G1767" i="1"/>
  <c r="H1767" i="1"/>
  <c r="I1767" i="1"/>
  <c r="J1767" i="1"/>
  <c r="K1767" i="1"/>
  <c r="G1756" i="1"/>
  <c r="H1756" i="1"/>
  <c r="I1756" i="1"/>
  <c r="J1756" i="1"/>
  <c r="K1756" i="1"/>
  <c r="G1757" i="1"/>
  <c r="H1757" i="1"/>
  <c r="I1757" i="1"/>
  <c r="J1757" i="1"/>
  <c r="K1757" i="1"/>
  <c r="G1751" i="1"/>
  <c r="H1751" i="1"/>
  <c r="I1751" i="1"/>
  <c r="J1751" i="1"/>
  <c r="K1751" i="1"/>
  <c r="G1752" i="1"/>
  <c r="H1752" i="1"/>
  <c r="I1752" i="1"/>
  <c r="J1752" i="1"/>
  <c r="K1752" i="1"/>
  <c r="G1753" i="1"/>
  <c r="H1753" i="1"/>
  <c r="I1753" i="1"/>
  <c r="J1753" i="1"/>
  <c r="K1753" i="1"/>
  <c r="G1754" i="1"/>
  <c r="H1754" i="1"/>
  <c r="I1754" i="1"/>
  <c r="J1754" i="1"/>
  <c r="K1754" i="1"/>
  <c r="G1755" i="1"/>
  <c r="H1755" i="1"/>
  <c r="I1755" i="1"/>
  <c r="J1755" i="1"/>
  <c r="K1755" i="1"/>
  <c r="G1749" i="1"/>
  <c r="H1749" i="1"/>
  <c r="I1749" i="1"/>
  <c r="J1749" i="1"/>
  <c r="K1749" i="1"/>
  <c r="G1750" i="1"/>
  <c r="H1750" i="1"/>
  <c r="I1750" i="1"/>
  <c r="J1750" i="1"/>
  <c r="K1750" i="1"/>
  <c r="G1744" i="1"/>
  <c r="H1744" i="1"/>
  <c r="I1744" i="1"/>
  <c r="J1744" i="1"/>
  <c r="K1744" i="1"/>
  <c r="G1745" i="1"/>
  <c r="H1745" i="1"/>
  <c r="I1745" i="1"/>
  <c r="J1745" i="1"/>
  <c r="K1745" i="1"/>
  <c r="G1746" i="1"/>
  <c r="H1746" i="1"/>
  <c r="I1746" i="1"/>
  <c r="J1746" i="1"/>
  <c r="K1746" i="1"/>
  <c r="G1747" i="1"/>
  <c r="H1747" i="1"/>
  <c r="I1747" i="1"/>
  <c r="J1747" i="1"/>
  <c r="K1747" i="1"/>
  <c r="G1748" i="1"/>
  <c r="H1748" i="1"/>
  <c r="I1748" i="1"/>
  <c r="J1748" i="1"/>
  <c r="K1748" i="1"/>
  <c r="G1739" i="1"/>
  <c r="H1739" i="1"/>
  <c r="I1739" i="1"/>
  <c r="J1739" i="1"/>
  <c r="K1739" i="1"/>
  <c r="G1740" i="1"/>
  <c r="H1740" i="1"/>
  <c r="I1740" i="1"/>
  <c r="J1740" i="1"/>
  <c r="K1740" i="1"/>
  <c r="G1741" i="1"/>
  <c r="H1741" i="1"/>
  <c r="I1741" i="1"/>
  <c r="J1741" i="1"/>
  <c r="K1741" i="1"/>
  <c r="G1742" i="1"/>
  <c r="H1742" i="1"/>
  <c r="I1742" i="1"/>
  <c r="J1742" i="1"/>
  <c r="K1742" i="1"/>
  <c r="G1743" i="1"/>
  <c r="H1743" i="1"/>
  <c r="I1743" i="1"/>
  <c r="J1743" i="1"/>
  <c r="K1743" i="1"/>
  <c r="G1728" i="1"/>
  <c r="H1728" i="1"/>
  <c r="I1728" i="1"/>
  <c r="J1728" i="1"/>
  <c r="K1728" i="1"/>
  <c r="G1729" i="1"/>
  <c r="H1729" i="1"/>
  <c r="I1729" i="1"/>
  <c r="J1729" i="1"/>
  <c r="K1729" i="1"/>
  <c r="G1730" i="1"/>
  <c r="H1730" i="1"/>
  <c r="I1730" i="1"/>
  <c r="J1730" i="1"/>
  <c r="K1730" i="1"/>
  <c r="G1731" i="1"/>
  <c r="H1731" i="1"/>
  <c r="I1731" i="1"/>
  <c r="J1731" i="1"/>
  <c r="K1731" i="1"/>
  <c r="G1732" i="1"/>
  <c r="H1732" i="1"/>
  <c r="I1732" i="1"/>
  <c r="J1732" i="1"/>
  <c r="K1732" i="1"/>
  <c r="G1733" i="1"/>
  <c r="H1733" i="1"/>
  <c r="I1733" i="1"/>
  <c r="J1733" i="1"/>
  <c r="K1733" i="1"/>
  <c r="G1734" i="1"/>
  <c r="H1734" i="1"/>
  <c r="I1734" i="1"/>
  <c r="J1734" i="1"/>
  <c r="K1734" i="1"/>
  <c r="G1735" i="1"/>
  <c r="H1735" i="1"/>
  <c r="I1735" i="1"/>
  <c r="J1735" i="1"/>
  <c r="K1735" i="1"/>
  <c r="G1736" i="1"/>
  <c r="H1736" i="1"/>
  <c r="I1736" i="1"/>
  <c r="J1736" i="1"/>
  <c r="K1736" i="1"/>
  <c r="G1737" i="1"/>
  <c r="H1737" i="1"/>
  <c r="I1737" i="1"/>
  <c r="J1737" i="1"/>
  <c r="K1737" i="1"/>
  <c r="G1738" i="1"/>
  <c r="H1738" i="1"/>
  <c r="I1738" i="1"/>
  <c r="J1738" i="1"/>
  <c r="K1738" i="1"/>
  <c r="G1720" i="1"/>
  <c r="H1720" i="1"/>
  <c r="I1720" i="1"/>
  <c r="J1720" i="1"/>
  <c r="K1720" i="1"/>
  <c r="G1721" i="1"/>
  <c r="H1721" i="1"/>
  <c r="I1721" i="1"/>
  <c r="J1721" i="1"/>
  <c r="K1721" i="1"/>
  <c r="G1722" i="1"/>
  <c r="H1722" i="1"/>
  <c r="I1722" i="1"/>
  <c r="J1722" i="1"/>
  <c r="K1722" i="1"/>
  <c r="G1723" i="1"/>
  <c r="H1723" i="1"/>
  <c r="I1723" i="1"/>
  <c r="J1723" i="1"/>
  <c r="K1723" i="1"/>
  <c r="G1724" i="1"/>
  <c r="H1724" i="1"/>
  <c r="I1724" i="1"/>
  <c r="J1724" i="1"/>
  <c r="K1724" i="1"/>
  <c r="G1725" i="1"/>
  <c r="H1725" i="1"/>
  <c r="I1725" i="1"/>
  <c r="J1725" i="1"/>
  <c r="K1725" i="1"/>
  <c r="G1726" i="1"/>
  <c r="H1726" i="1"/>
  <c r="I1726" i="1"/>
  <c r="J1726" i="1"/>
  <c r="K1726" i="1"/>
  <c r="G1727" i="1"/>
  <c r="H1727" i="1"/>
  <c r="I1727" i="1"/>
  <c r="J1727" i="1"/>
  <c r="K1727" i="1"/>
  <c r="G1716" i="1"/>
  <c r="H1716" i="1"/>
  <c r="I1716" i="1"/>
  <c r="J1716" i="1"/>
  <c r="K1716" i="1"/>
  <c r="G1717" i="1"/>
  <c r="H1717" i="1"/>
  <c r="I1717" i="1"/>
  <c r="J1717" i="1"/>
  <c r="K1717" i="1"/>
  <c r="G1718" i="1"/>
  <c r="H1718" i="1"/>
  <c r="I1718" i="1"/>
  <c r="J1718" i="1"/>
  <c r="K1718" i="1"/>
  <c r="G1719" i="1"/>
  <c r="H1719" i="1"/>
  <c r="I1719" i="1"/>
  <c r="J1719" i="1"/>
  <c r="K1719" i="1"/>
  <c r="G1708" i="1"/>
  <c r="H1708" i="1"/>
  <c r="I1708" i="1"/>
  <c r="J1708" i="1"/>
  <c r="K1708" i="1"/>
  <c r="G1709" i="1"/>
  <c r="H1709" i="1"/>
  <c r="I1709" i="1"/>
  <c r="J1709" i="1"/>
  <c r="K1709" i="1"/>
  <c r="G1710" i="1"/>
  <c r="H1710" i="1"/>
  <c r="I1710" i="1"/>
  <c r="J1710" i="1"/>
  <c r="K1710" i="1"/>
  <c r="G1711" i="1"/>
  <c r="H1711" i="1"/>
  <c r="I1711" i="1"/>
  <c r="J1711" i="1"/>
  <c r="K1711" i="1"/>
  <c r="G1712" i="1"/>
  <c r="H1712" i="1"/>
  <c r="I1712" i="1"/>
  <c r="J1712" i="1"/>
  <c r="K1712" i="1"/>
  <c r="G1713" i="1"/>
  <c r="H1713" i="1"/>
  <c r="I1713" i="1"/>
  <c r="J1713" i="1"/>
  <c r="K1713" i="1"/>
  <c r="G1714" i="1"/>
  <c r="H1714" i="1"/>
  <c r="I1714" i="1"/>
  <c r="J1714" i="1"/>
  <c r="K1714" i="1"/>
  <c r="G1715" i="1"/>
  <c r="H1715" i="1"/>
  <c r="I1715" i="1"/>
  <c r="J1715" i="1"/>
  <c r="K1715" i="1"/>
  <c r="G1706" i="1"/>
  <c r="H1706" i="1"/>
  <c r="I1706" i="1"/>
  <c r="J1706" i="1"/>
  <c r="K1706" i="1"/>
  <c r="G1707" i="1"/>
  <c r="H1707" i="1"/>
  <c r="I1707" i="1"/>
  <c r="J1707" i="1"/>
  <c r="K1707" i="1"/>
  <c r="G1705" i="1"/>
  <c r="H1705" i="1"/>
  <c r="I1705" i="1"/>
  <c r="J1705" i="1"/>
  <c r="K1705" i="1"/>
  <c r="G1699" i="1"/>
  <c r="H1699" i="1"/>
  <c r="I1699" i="1"/>
  <c r="J1699" i="1"/>
  <c r="K1699" i="1"/>
  <c r="G1700" i="1"/>
  <c r="H1700" i="1"/>
  <c r="I1700" i="1"/>
  <c r="J1700" i="1"/>
  <c r="K1700" i="1"/>
  <c r="G1701" i="1"/>
  <c r="H1701" i="1"/>
  <c r="I1701" i="1"/>
  <c r="J1701" i="1"/>
  <c r="K1701" i="1"/>
  <c r="G1702" i="1"/>
  <c r="H1702" i="1"/>
  <c r="I1702" i="1"/>
  <c r="J1702" i="1"/>
  <c r="K1702" i="1"/>
  <c r="G1703" i="1"/>
  <c r="H1703" i="1"/>
  <c r="I1703" i="1"/>
  <c r="J1703" i="1"/>
  <c r="K1703" i="1"/>
  <c r="G1704" i="1"/>
  <c r="H1704" i="1"/>
  <c r="I1704" i="1"/>
  <c r="J1704" i="1"/>
  <c r="K1704" i="1"/>
  <c r="G1692" i="1"/>
  <c r="H1692" i="1"/>
  <c r="I1692" i="1"/>
  <c r="J1692" i="1"/>
  <c r="K1692" i="1"/>
  <c r="G1693" i="1"/>
  <c r="H1693" i="1"/>
  <c r="I1693" i="1"/>
  <c r="J1693" i="1"/>
  <c r="K1693" i="1"/>
  <c r="G1694" i="1"/>
  <c r="H1694" i="1"/>
  <c r="I1694" i="1"/>
  <c r="J1694" i="1"/>
  <c r="K1694" i="1"/>
  <c r="G1695" i="1"/>
  <c r="H1695" i="1"/>
  <c r="I1695" i="1"/>
  <c r="J1695" i="1"/>
  <c r="K1695" i="1"/>
  <c r="G1696" i="1"/>
  <c r="H1696" i="1"/>
  <c r="I1696" i="1"/>
  <c r="J1696" i="1"/>
  <c r="K1696" i="1"/>
  <c r="G1697" i="1"/>
  <c r="H1697" i="1"/>
  <c r="I1697" i="1"/>
  <c r="J1697" i="1"/>
  <c r="K1697" i="1"/>
  <c r="G1698" i="1"/>
  <c r="H1698" i="1"/>
  <c r="I1698" i="1"/>
  <c r="J1698" i="1"/>
  <c r="K1698" i="1"/>
  <c r="K1669" i="1"/>
  <c r="G1686" i="1"/>
  <c r="H1686" i="1"/>
  <c r="I1686" i="1"/>
  <c r="J1686" i="1"/>
  <c r="K1686" i="1"/>
  <c r="G1687" i="1"/>
  <c r="H1687" i="1"/>
  <c r="I1687" i="1"/>
  <c r="J1687" i="1"/>
  <c r="K1687" i="1"/>
  <c r="G1688" i="1"/>
  <c r="H1688" i="1"/>
  <c r="I1688" i="1"/>
  <c r="J1688" i="1"/>
  <c r="K1688" i="1"/>
  <c r="G1689" i="1"/>
  <c r="H1689" i="1"/>
  <c r="I1689" i="1"/>
  <c r="J1689" i="1"/>
  <c r="K1689" i="1"/>
  <c r="G1690" i="1"/>
  <c r="H1690" i="1"/>
  <c r="I1690" i="1"/>
  <c r="J1690" i="1"/>
  <c r="K1690" i="1"/>
  <c r="G1691" i="1"/>
  <c r="H1691" i="1"/>
  <c r="I1691" i="1"/>
  <c r="J1691" i="1"/>
  <c r="K1691" i="1"/>
  <c r="G1679" i="1"/>
  <c r="H1679" i="1"/>
  <c r="I1679" i="1"/>
  <c r="J1679" i="1"/>
  <c r="K1679" i="1"/>
  <c r="G1680" i="1"/>
  <c r="H1680" i="1"/>
  <c r="I1680" i="1"/>
  <c r="J1680" i="1"/>
  <c r="K1680" i="1"/>
  <c r="G1681" i="1"/>
  <c r="H1681" i="1"/>
  <c r="I1681" i="1"/>
  <c r="J1681" i="1"/>
  <c r="K1681" i="1"/>
  <c r="G1682" i="1"/>
  <c r="H1682" i="1"/>
  <c r="I1682" i="1"/>
  <c r="J1682" i="1"/>
  <c r="K1682" i="1"/>
  <c r="G1683" i="1"/>
  <c r="H1683" i="1"/>
  <c r="I1683" i="1"/>
  <c r="J1683" i="1"/>
  <c r="K1683" i="1"/>
  <c r="G1684" i="1"/>
  <c r="H1684" i="1"/>
  <c r="I1684" i="1"/>
  <c r="J1684" i="1"/>
  <c r="K1684" i="1"/>
  <c r="G1685" i="1"/>
  <c r="H1685" i="1"/>
  <c r="I1685" i="1"/>
  <c r="J1685" i="1"/>
  <c r="K1685" i="1"/>
  <c r="G1675" i="1"/>
  <c r="H1675" i="1"/>
  <c r="I1675" i="1"/>
  <c r="J1675" i="1"/>
  <c r="K1675" i="1"/>
  <c r="G1676" i="1"/>
  <c r="H1676" i="1"/>
  <c r="I1676" i="1"/>
  <c r="J1676" i="1"/>
  <c r="K1676" i="1"/>
  <c r="G1677" i="1"/>
  <c r="H1677" i="1"/>
  <c r="I1677" i="1"/>
  <c r="J1677" i="1"/>
  <c r="K1677" i="1"/>
  <c r="G1678" i="1"/>
  <c r="H1678" i="1"/>
  <c r="I1678" i="1"/>
  <c r="J1678" i="1"/>
  <c r="K1678" i="1"/>
  <c r="G1671" i="1"/>
  <c r="H1671" i="1"/>
  <c r="I1671" i="1"/>
  <c r="J1671" i="1"/>
  <c r="K1671" i="1"/>
  <c r="G1672" i="1"/>
  <c r="H1672" i="1"/>
  <c r="I1672" i="1"/>
  <c r="J1672" i="1"/>
  <c r="K1672" i="1"/>
  <c r="G1673" i="1"/>
  <c r="H1673" i="1"/>
  <c r="I1673" i="1"/>
  <c r="J1673" i="1"/>
  <c r="K1673" i="1"/>
  <c r="G1674" i="1"/>
  <c r="H1674" i="1"/>
  <c r="I1674" i="1"/>
  <c r="J1674" i="1"/>
  <c r="K1674" i="1"/>
  <c r="G1665" i="1"/>
  <c r="H1665" i="1"/>
  <c r="I1665" i="1"/>
  <c r="J1665" i="1"/>
  <c r="K1665" i="1"/>
  <c r="G1666" i="1"/>
  <c r="H1666" i="1"/>
  <c r="I1666" i="1"/>
  <c r="J1666" i="1"/>
  <c r="K1666" i="1"/>
  <c r="G1667" i="1"/>
  <c r="H1667" i="1"/>
  <c r="I1667" i="1"/>
  <c r="J1667" i="1"/>
  <c r="K1667" i="1"/>
  <c r="G1668" i="1"/>
  <c r="H1668" i="1"/>
  <c r="I1668" i="1"/>
  <c r="J1668" i="1"/>
  <c r="K1668" i="1"/>
  <c r="G1669" i="1"/>
  <c r="H1669" i="1"/>
  <c r="I1669" i="1"/>
  <c r="J1669" i="1"/>
  <c r="G1670" i="1"/>
  <c r="H1670" i="1"/>
  <c r="I1670" i="1"/>
  <c r="J1670" i="1"/>
  <c r="K1670" i="1"/>
  <c r="G1664" i="1"/>
  <c r="H1664" i="1"/>
  <c r="I1664" i="1"/>
  <c r="J1664" i="1"/>
  <c r="K1664" i="1"/>
  <c r="G1657" i="1"/>
  <c r="H1657" i="1"/>
  <c r="I1657" i="1"/>
  <c r="J1657" i="1"/>
  <c r="K1657" i="1"/>
  <c r="G1658" i="1"/>
  <c r="H1658" i="1"/>
  <c r="I1658" i="1"/>
  <c r="J1658" i="1"/>
  <c r="K1658" i="1"/>
  <c r="G1659" i="1"/>
  <c r="H1659" i="1"/>
  <c r="I1659" i="1"/>
  <c r="J1659" i="1"/>
  <c r="K1659" i="1"/>
  <c r="G1660" i="1"/>
  <c r="H1660" i="1"/>
  <c r="I1660" i="1"/>
  <c r="J1660" i="1"/>
  <c r="K1660" i="1"/>
  <c r="G1661" i="1"/>
  <c r="H1661" i="1"/>
  <c r="I1661" i="1"/>
  <c r="J1661" i="1"/>
  <c r="K1661" i="1"/>
  <c r="G1662" i="1"/>
  <c r="H1662" i="1"/>
  <c r="I1662" i="1"/>
  <c r="J1662" i="1"/>
  <c r="K1662" i="1"/>
  <c r="G1663" i="1"/>
  <c r="H1663" i="1"/>
  <c r="I1663" i="1"/>
  <c r="J1663" i="1"/>
  <c r="K1663" i="1"/>
  <c r="G1651" i="1"/>
  <c r="H1651" i="1"/>
  <c r="I1651" i="1"/>
  <c r="J1651" i="1"/>
  <c r="K1651" i="1"/>
  <c r="G1652" i="1"/>
  <c r="H1652" i="1"/>
  <c r="I1652" i="1"/>
  <c r="J1652" i="1"/>
  <c r="K1652" i="1"/>
  <c r="G1653" i="1"/>
  <c r="H1653" i="1"/>
  <c r="I1653" i="1"/>
  <c r="J1653" i="1"/>
  <c r="K1653" i="1"/>
  <c r="G1654" i="1"/>
  <c r="H1654" i="1"/>
  <c r="I1654" i="1"/>
  <c r="J1654" i="1"/>
  <c r="K1654" i="1"/>
  <c r="G1655" i="1"/>
  <c r="H1655" i="1"/>
  <c r="I1655" i="1"/>
  <c r="J1655" i="1"/>
  <c r="K1655" i="1"/>
  <c r="G1656" i="1"/>
  <c r="H1656" i="1"/>
  <c r="I1656" i="1"/>
  <c r="J1656" i="1"/>
  <c r="K1656" i="1"/>
  <c r="G1645" i="1"/>
  <c r="H1645" i="1"/>
  <c r="I1645" i="1"/>
  <c r="J1645" i="1"/>
  <c r="K1645" i="1"/>
  <c r="G1646" i="1"/>
  <c r="H1646" i="1"/>
  <c r="I1646" i="1"/>
  <c r="J1646" i="1"/>
  <c r="K1646" i="1"/>
  <c r="G1647" i="1"/>
  <c r="H1647" i="1"/>
  <c r="I1647" i="1"/>
  <c r="J1647" i="1"/>
  <c r="K1647" i="1"/>
  <c r="G1648" i="1"/>
  <c r="H1648" i="1"/>
  <c r="I1648" i="1"/>
  <c r="J1648" i="1"/>
  <c r="K1648" i="1"/>
  <c r="G1649" i="1"/>
  <c r="H1649" i="1"/>
  <c r="I1649" i="1"/>
  <c r="J1649" i="1"/>
  <c r="K1649" i="1"/>
  <c r="G1650" i="1"/>
  <c r="H1650" i="1"/>
  <c r="I1650" i="1"/>
  <c r="J1650" i="1"/>
  <c r="K1650" i="1"/>
  <c r="G1635" i="1"/>
  <c r="H1635" i="1"/>
  <c r="I1635" i="1"/>
  <c r="J1635" i="1"/>
  <c r="K1635" i="1"/>
  <c r="G1636" i="1"/>
  <c r="H1636" i="1"/>
  <c r="I1636" i="1"/>
  <c r="J1636" i="1"/>
  <c r="K1636" i="1"/>
  <c r="G1637" i="1"/>
  <c r="H1637" i="1"/>
  <c r="I1637" i="1"/>
  <c r="J1637" i="1"/>
  <c r="K1637" i="1"/>
  <c r="G1638" i="1"/>
  <c r="H1638" i="1"/>
  <c r="I1638" i="1"/>
  <c r="J1638" i="1"/>
  <c r="K1638" i="1"/>
  <c r="G1639" i="1"/>
  <c r="H1639" i="1"/>
  <c r="I1639" i="1"/>
  <c r="J1639" i="1"/>
  <c r="K1639" i="1"/>
  <c r="G1640" i="1"/>
  <c r="H1640" i="1"/>
  <c r="I1640" i="1"/>
  <c r="J1640" i="1"/>
  <c r="K1640" i="1"/>
  <c r="G1641" i="1"/>
  <c r="H1641" i="1"/>
  <c r="I1641" i="1"/>
  <c r="J1641" i="1"/>
  <c r="K1641" i="1"/>
  <c r="G1642" i="1"/>
  <c r="H1642" i="1"/>
  <c r="I1642" i="1"/>
  <c r="J1642" i="1"/>
  <c r="K1642" i="1"/>
  <c r="G1643" i="1"/>
  <c r="H1643" i="1"/>
  <c r="I1643" i="1"/>
  <c r="J1643" i="1"/>
  <c r="K1643" i="1"/>
  <c r="G1644" i="1"/>
  <c r="H1644" i="1"/>
  <c r="I1644" i="1"/>
  <c r="J1644" i="1"/>
  <c r="K1644" i="1"/>
  <c r="G1625" i="1"/>
  <c r="H1625" i="1"/>
  <c r="I1625" i="1"/>
  <c r="J1625" i="1"/>
  <c r="K1625" i="1"/>
  <c r="G1626" i="1"/>
  <c r="H1626" i="1"/>
  <c r="I1626" i="1"/>
  <c r="J1626" i="1"/>
  <c r="K1626" i="1"/>
  <c r="G1627" i="1"/>
  <c r="H1627" i="1"/>
  <c r="I1627" i="1"/>
  <c r="J1627" i="1"/>
  <c r="K1627" i="1"/>
  <c r="G1628" i="1"/>
  <c r="H1628" i="1"/>
  <c r="I1628" i="1"/>
  <c r="J1628" i="1"/>
  <c r="K1628" i="1"/>
  <c r="G1629" i="1"/>
  <c r="H1629" i="1"/>
  <c r="I1629" i="1"/>
  <c r="J1629" i="1"/>
  <c r="K1629" i="1"/>
  <c r="G1630" i="1"/>
  <c r="H1630" i="1"/>
  <c r="I1630" i="1"/>
  <c r="J1630" i="1"/>
  <c r="K1630" i="1"/>
  <c r="G1631" i="1"/>
  <c r="H1631" i="1"/>
  <c r="I1631" i="1"/>
  <c r="J1631" i="1"/>
  <c r="K1631" i="1"/>
  <c r="G1632" i="1"/>
  <c r="H1632" i="1"/>
  <c r="I1632" i="1"/>
  <c r="J1632" i="1"/>
  <c r="K1632" i="1"/>
  <c r="G1633" i="1"/>
  <c r="H1633" i="1"/>
  <c r="I1633" i="1"/>
  <c r="J1633" i="1"/>
  <c r="K1633" i="1"/>
  <c r="G1634" i="1"/>
  <c r="H1634" i="1"/>
  <c r="I1634" i="1"/>
  <c r="J1634" i="1"/>
  <c r="K1634" i="1"/>
  <c r="G1620" i="1"/>
  <c r="H1620" i="1"/>
  <c r="I1620" i="1"/>
  <c r="J1620" i="1"/>
  <c r="K1620" i="1"/>
  <c r="G1621" i="1"/>
  <c r="H1621" i="1"/>
  <c r="I1621" i="1"/>
  <c r="J1621" i="1"/>
  <c r="K1621" i="1"/>
  <c r="G1622" i="1"/>
  <c r="H1622" i="1"/>
  <c r="I1622" i="1"/>
  <c r="J1622" i="1"/>
  <c r="K1622" i="1"/>
  <c r="G1623" i="1"/>
  <c r="H1623" i="1"/>
  <c r="I1623" i="1"/>
  <c r="J1623" i="1"/>
  <c r="K1623" i="1"/>
  <c r="G1624" i="1"/>
  <c r="H1624" i="1"/>
  <c r="I1624" i="1"/>
  <c r="J1624" i="1"/>
  <c r="K1624" i="1"/>
  <c r="G1612" i="1"/>
  <c r="H1612" i="1"/>
  <c r="I1612" i="1"/>
  <c r="J1612" i="1"/>
  <c r="K1612" i="1"/>
  <c r="G1613" i="1"/>
  <c r="H1613" i="1"/>
  <c r="I1613" i="1"/>
  <c r="J1613" i="1"/>
  <c r="K1613" i="1"/>
  <c r="G1614" i="1"/>
  <c r="H1614" i="1"/>
  <c r="I1614" i="1"/>
  <c r="J1614" i="1"/>
  <c r="K1614" i="1"/>
  <c r="G1615" i="1"/>
  <c r="H1615" i="1"/>
  <c r="I1615" i="1"/>
  <c r="J1615" i="1"/>
  <c r="K1615" i="1"/>
  <c r="G1616" i="1"/>
  <c r="H1616" i="1"/>
  <c r="I1616" i="1"/>
  <c r="J1616" i="1"/>
  <c r="K1616" i="1"/>
  <c r="G1617" i="1"/>
  <c r="H1617" i="1"/>
  <c r="I1617" i="1"/>
  <c r="J1617" i="1"/>
  <c r="K1617" i="1"/>
  <c r="G1618" i="1"/>
  <c r="H1618" i="1"/>
  <c r="I1618" i="1"/>
  <c r="J1618" i="1"/>
  <c r="K1618" i="1"/>
  <c r="G1619" i="1"/>
  <c r="H1619" i="1"/>
  <c r="I1619" i="1"/>
  <c r="J1619" i="1"/>
  <c r="K1619" i="1"/>
  <c r="G1605" i="1"/>
  <c r="H1605" i="1"/>
  <c r="I1605" i="1"/>
  <c r="J1605" i="1"/>
  <c r="K1605" i="1"/>
  <c r="G1606" i="1"/>
  <c r="H1606" i="1"/>
  <c r="I1606" i="1"/>
  <c r="J1606" i="1"/>
  <c r="K1606" i="1"/>
  <c r="G1607" i="1"/>
  <c r="H1607" i="1"/>
  <c r="I1607" i="1"/>
  <c r="J1607" i="1"/>
  <c r="K1607" i="1"/>
  <c r="G1608" i="1"/>
  <c r="H1608" i="1"/>
  <c r="I1608" i="1"/>
  <c r="J1608" i="1"/>
  <c r="K1608" i="1"/>
  <c r="G1609" i="1"/>
  <c r="H1609" i="1"/>
  <c r="I1609" i="1"/>
  <c r="J1609" i="1"/>
  <c r="K1609" i="1"/>
  <c r="G1610" i="1"/>
  <c r="H1610" i="1"/>
  <c r="I1610" i="1"/>
  <c r="J1610" i="1"/>
  <c r="K1610" i="1"/>
  <c r="G1611" i="1"/>
  <c r="H1611" i="1"/>
  <c r="I1611" i="1"/>
  <c r="J1611" i="1"/>
  <c r="K1611" i="1"/>
  <c r="G1597" i="1"/>
  <c r="H1597" i="1"/>
  <c r="I1597" i="1"/>
  <c r="J1597" i="1"/>
  <c r="K1597" i="1"/>
  <c r="G1598" i="1"/>
  <c r="H1598" i="1"/>
  <c r="I1598" i="1"/>
  <c r="J1598" i="1"/>
  <c r="K1598" i="1"/>
  <c r="G1599" i="1"/>
  <c r="H1599" i="1"/>
  <c r="I1599" i="1"/>
  <c r="J1599" i="1"/>
  <c r="K1599" i="1"/>
  <c r="G1600" i="1"/>
  <c r="H1600" i="1"/>
  <c r="I1600" i="1"/>
  <c r="J1600" i="1"/>
  <c r="K1600" i="1"/>
  <c r="G1601" i="1"/>
  <c r="H1601" i="1"/>
  <c r="I1601" i="1"/>
  <c r="J1601" i="1"/>
  <c r="K1601" i="1"/>
  <c r="G1602" i="1"/>
  <c r="H1602" i="1"/>
  <c r="I1602" i="1"/>
  <c r="J1602" i="1"/>
  <c r="K1602" i="1"/>
  <c r="G1603" i="1"/>
  <c r="H1603" i="1"/>
  <c r="I1603" i="1"/>
  <c r="J1603" i="1"/>
  <c r="K1603" i="1"/>
  <c r="G1604" i="1"/>
  <c r="H1604" i="1"/>
  <c r="I1604" i="1"/>
  <c r="J1604" i="1"/>
  <c r="K1604" i="1"/>
  <c r="G1584" i="1"/>
  <c r="H1584" i="1"/>
  <c r="I1584" i="1"/>
  <c r="J1584" i="1"/>
  <c r="K1584" i="1"/>
  <c r="G1585" i="1"/>
  <c r="H1585" i="1"/>
  <c r="I1585" i="1"/>
  <c r="J1585" i="1"/>
  <c r="K1585" i="1"/>
  <c r="G1586" i="1"/>
  <c r="H1586" i="1"/>
  <c r="I1586" i="1"/>
  <c r="J1586" i="1"/>
  <c r="K1586" i="1"/>
  <c r="G1587" i="1"/>
  <c r="H1587" i="1"/>
  <c r="I1587" i="1"/>
  <c r="J1587" i="1"/>
  <c r="K1587" i="1"/>
  <c r="G1588" i="1"/>
  <c r="H1588" i="1"/>
  <c r="I1588" i="1"/>
  <c r="J1588" i="1"/>
  <c r="K1588" i="1"/>
  <c r="G1589" i="1"/>
  <c r="H1589" i="1"/>
  <c r="I1589" i="1"/>
  <c r="J1589" i="1"/>
  <c r="K1589" i="1"/>
  <c r="G1590" i="1"/>
  <c r="H1590" i="1"/>
  <c r="I1590" i="1"/>
  <c r="J1590" i="1"/>
  <c r="K1590" i="1"/>
  <c r="G1591" i="1"/>
  <c r="H1591" i="1"/>
  <c r="I1591" i="1"/>
  <c r="J1591" i="1"/>
  <c r="K1591" i="1"/>
  <c r="G1592" i="1"/>
  <c r="H1592" i="1"/>
  <c r="I1592" i="1"/>
  <c r="J1592" i="1"/>
  <c r="K1592" i="1"/>
  <c r="G1593" i="1"/>
  <c r="H1593" i="1"/>
  <c r="I1593" i="1"/>
  <c r="J1593" i="1"/>
  <c r="K1593" i="1"/>
  <c r="G1594" i="1"/>
  <c r="H1594" i="1"/>
  <c r="I1594" i="1"/>
  <c r="J1594" i="1"/>
  <c r="K1594" i="1"/>
  <c r="G1595" i="1"/>
  <c r="H1595" i="1"/>
  <c r="I1595" i="1"/>
  <c r="J1595" i="1"/>
  <c r="K1595" i="1"/>
  <c r="G1596" i="1"/>
  <c r="H1596" i="1"/>
  <c r="I1596" i="1"/>
  <c r="J1596" i="1"/>
  <c r="K1596" i="1"/>
  <c r="G1579" i="1"/>
  <c r="G1581" i="1"/>
  <c r="H1581" i="1"/>
  <c r="I1581" i="1"/>
  <c r="J1581" i="1"/>
  <c r="K1581" i="1"/>
  <c r="G1582" i="1"/>
  <c r="H1582" i="1"/>
  <c r="I1582" i="1"/>
  <c r="J1582" i="1"/>
  <c r="K1582" i="1"/>
  <c r="G1583" i="1"/>
  <c r="H1583" i="1"/>
  <c r="I1583" i="1"/>
  <c r="J1583" i="1"/>
  <c r="K1583" i="1"/>
  <c r="G1574" i="1"/>
  <c r="H1574" i="1"/>
  <c r="I1574" i="1"/>
  <c r="J1574" i="1"/>
  <c r="K1574" i="1"/>
  <c r="G1575" i="1"/>
  <c r="H1575" i="1"/>
  <c r="I1575" i="1"/>
  <c r="J1575" i="1"/>
  <c r="K1575" i="1"/>
  <c r="G1576" i="1"/>
  <c r="H1576" i="1"/>
  <c r="I1576" i="1"/>
  <c r="J1576" i="1"/>
  <c r="K1576" i="1"/>
  <c r="G1577" i="1"/>
  <c r="H1577" i="1"/>
  <c r="I1577" i="1"/>
  <c r="J1577" i="1"/>
  <c r="K1577" i="1"/>
  <c r="G1578" i="1"/>
  <c r="H1578" i="1"/>
  <c r="I1578" i="1"/>
  <c r="J1578" i="1"/>
  <c r="K1578" i="1"/>
  <c r="H1579" i="1"/>
  <c r="I1579" i="1"/>
  <c r="J1579" i="1"/>
  <c r="K1579" i="1"/>
  <c r="G1580" i="1"/>
  <c r="H1580" i="1"/>
  <c r="I1580" i="1"/>
  <c r="J1580" i="1"/>
  <c r="K1580" i="1"/>
  <c r="G1570" i="1"/>
  <c r="H1570" i="1"/>
  <c r="I1570" i="1"/>
  <c r="J1570" i="1"/>
  <c r="K1570" i="1"/>
  <c r="G1571" i="1"/>
  <c r="H1571" i="1"/>
  <c r="I1571" i="1"/>
  <c r="J1571" i="1"/>
  <c r="K1571" i="1"/>
  <c r="G1572" i="1"/>
  <c r="H1572" i="1"/>
  <c r="I1572" i="1"/>
  <c r="J1572" i="1"/>
  <c r="K1572" i="1"/>
  <c r="G1573" i="1"/>
  <c r="H1573" i="1"/>
  <c r="I1573" i="1"/>
  <c r="J1573" i="1"/>
  <c r="K1573" i="1"/>
  <c r="G1564" i="1"/>
  <c r="H1564" i="1"/>
  <c r="I1564" i="1"/>
  <c r="J1564" i="1"/>
  <c r="K1564" i="1"/>
  <c r="G1565" i="1"/>
  <c r="H1565" i="1"/>
  <c r="I1565" i="1"/>
  <c r="J1565" i="1"/>
  <c r="K1565" i="1"/>
  <c r="G1566" i="1"/>
  <c r="H1566" i="1"/>
  <c r="I1566" i="1"/>
  <c r="J1566" i="1"/>
  <c r="K1566" i="1"/>
  <c r="G1567" i="1"/>
  <c r="H1567" i="1"/>
  <c r="I1567" i="1"/>
  <c r="J1567" i="1"/>
  <c r="K1567" i="1"/>
  <c r="G1568" i="1"/>
  <c r="H1568" i="1"/>
  <c r="I1568" i="1"/>
  <c r="J1568" i="1"/>
  <c r="K1568" i="1"/>
  <c r="G1569" i="1"/>
  <c r="H1569" i="1"/>
  <c r="I1569" i="1"/>
  <c r="J1569" i="1"/>
  <c r="K1569" i="1"/>
  <c r="G1554" i="1"/>
  <c r="H1554" i="1"/>
  <c r="I1554" i="1"/>
  <c r="J1554" i="1"/>
  <c r="K1554" i="1"/>
  <c r="G1555" i="1"/>
  <c r="H1555" i="1"/>
  <c r="I1555" i="1"/>
  <c r="J1555" i="1"/>
  <c r="K1555" i="1"/>
  <c r="G1556" i="1"/>
  <c r="H1556" i="1"/>
  <c r="I1556" i="1"/>
  <c r="J1556" i="1"/>
  <c r="K1556" i="1"/>
  <c r="G1557" i="1"/>
  <c r="H1557" i="1"/>
  <c r="I1557" i="1"/>
  <c r="J1557" i="1"/>
  <c r="K1557" i="1"/>
  <c r="G1558" i="1"/>
  <c r="H1558" i="1"/>
  <c r="I1558" i="1"/>
  <c r="J1558" i="1"/>
  <c r="K1558" i="1"/>
  <c r="G1559" i="1"/>
  <c r="H1559" i="1"/>
  <c r="I1559" i="1"/>
  <c r="J1559" i="1"/>
  <c r="K1559" i="1"/>
  <c r="G1560" i="1"/>
  <c r="H1560" i="1"/>
  <c r="I1560" i="1"/>
  <c r="J1560" i="1"/>
  <c r="K1560" i="1"/>
  <c r="G1561" i="1"/>
  <c r="H1561" i="1"/>
  <c r="I1561" i="1"/>
  <c r="J1561" i="1"/>
  <c r="K1561" i="1"/>
  <c r="G1562" i="1"/>
  <c r="H1562" i="1"/>
  <c r="I1562" i="1"/>
  <c r="J1562" i="1"/>
  <c r="K1562" i="1"/>
  <c r="G1563" i="1"/>
  <c r="H1563" i="1"/>
  <c r="I1563" i="1"/>
  <c r="J1563" i="1"/>
  <c r="K1563" i="1"/>
  <c r="G1549" i="1"/>
  <c r="H1549" i="1"/>
  <c r="I1549" i="1"/>
  <c r="J1549" i="1"/>
  <c r="K1549" i="1"/>
  <c r="G1550" i="1"/>
  <c r="H1550" i="1"/>
  <c r="I1550" i="1"/>
  <c r="J1550" i="1"/>
  <c r="K1550" i="1"/>
  <c r="G1551" i="1"/>
  <c r="H1551" i="1"/>
  <c r="I1551" i="1"/>
  <c r="J1551" i="1"/>
  <c r="K1551" i="1"/>
  <c r="G1552" i="1"/>
  <c r="H1552" i="1"/>
  <c r="I1552" i="1"/>
  <c r="J1552" i="1"/>
  <c r="K1552" i="1"/>
  <c r="G1553" i="1"/>
  <c r="H1553" i="1"/>
  <c r="I1553" i="1"/>
  <c r="J1553" i="1"/>
  <c r="K1553" i="1"/>
  <c r="G1544" i="1"/>
  <c r="H1544" i="1"/>
  <c r="I1544" i="1"/>
  <c r="J1544" i="1"/>
  <c r="K1544" i="1"/>
  <c r="G1545" i="1"/>
  <c r="H1545" i="1"/>
  <c r="I1545" i="1"/>
  <c r="J1545" i="1"/>
  <c r="K1545" i="1"/>
  <c r="G1546" i="1"/>
  <c r="H1546" i="1"/>
  <c r="I1546" i="1"/>
  <c r="J1546" i="1"/>
  <c r="K1546" i="1"/>
  <c r="G1547" i="1"/>
  <c r="H1547" i="1"/>
  <c r="I1547" i="1"/>
  <c r="J1547" i="1"/>
  <c r="K1547" i="1"/>
  <c r="G1548" i="1"/>
  <c r="H1548" i="1"/>
  <c r="I1548" i="1"/>
  <c r="J1548" i="1"/>
  <c r="K1548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G1539" i="1"/>
  <c r="H1539" i="1"/>
  <c r="I1539" i="1"/>
  <c r="J1539" i="1"/>
  <c r="K1539" i="1"/>
  <c r="G1540" i="1"/>
  <c r="H1540" i="1"/>
  <c r="I1540" i="1"/>
  <c r="J1540" i="1"/>
  <c r="K1540" i="1"/>
  <c r="G1541" i="1"/>
  <c r="H1541" i="1"/>
  <c r="I1541" i="1"/>
  <c r="J1541" i="1"/>
  <c r="K1541" i="1"/>
  <c r="G1542" i="1"/>
  <c r="H1542" i="1"/>
  <c r="I1542" i="1"/>
  <c r="J1542" i="1"/>
  <c r="K1542" i="1"/>
  <c r="G1543" i="1"/>
  <c r="H1543" i="1"/>
  <c r="I1543" i="1"/>
  <c r="J1543" i="1"/>
  <c r="K1543" i="1"/>
  <c r="G1525" i="1"/>
  <c r="H1525" i="1"/>
  <c r="I1525" i="1"/>
  <c r="J1525" i="1"/>
  <c r="K1525" i="1"/>
  <c r="G1526" i="1"/>
  <c r="H1526" i="1"/>
  <c r="I1526" i="1"/>
  <c r="J1526" i="1"/>
  <c r="K1526" i="1"/>
  <c r="G1527" i="1"/>
  <c r="H1527" i="1"/>
  <c r="I1527" i="1"/>
  <c r="J1527" i="1"/>
  <c r="K1527" i="1"/>
  <c r="G1528" i="1"/>
  <c r="H1528" i="1"/>
  <c r="I1528" i="1"/>
  <c r="J1528" i="1"/>
  <c r="K1528" i="1"/>
  <c r="G1529" i="1"/>
  <c r="H1529" i="1"/>
  <c r="I1529" i="1"/>
  <c r="J1529" i="1"/>
  <c r="K1529" i="1"/>
  <c r="G1530" i="1"/>
  <c r="H1530" i="1"/>
  <c r="I1530" i="1"/>
  <c r="J1530" i="1"/>
  <c r="K1530" i="1"/>
  <c r="G1531" i="1"/>
  <c r="H1531" i="1"/>
  <c r="I1531" i="1"/>
  <c r="J1531" i="1"/>
  <c r="K1531" i="1"/>
  <c r="G1532" i="1"/>
  <c r="H1532" i="1"/>
  <c r="I1532" i="1"/>
  <c r="J1532" i="1"/>
  <c r="K1532" i="1"/>
  <c r="G1533" i="1"/>
  <c r="H1533" i="1"/>
  <c r="I1533" i="1"/>
  <c r="J1533" i="1"/>
  <c r="K1533" i="1"/>
  <c r="G1534" i="1"/>
  <c r="H1534" i="1"/>
  <c r="I1534" i="1"/>
  <c r="J1534" i="1"/>
  <c r="K1534" i="1"/>
  <c r="G1535" i="1"/>
  <c r="H1535" i="1"/>
  <c r="I1535" i="1"/>
  <c r="J1535" i="1"/>
  <c r="K1535" i="1"/>
  <c r="G1518" i="1"/>
  <c r="H1518" i="1"/>
  <c r="I1518" i="1"/>
  <c r="J1518" i="1"/>
  <c r="K1518" i="1"/>
  <c r="G1519" i="1"/>
  <c r="H1519" i="1"/>
  <c r="I1519" i="1"/>
  <c r="J1519" i="1"/>
  <c r="K1519" i="1"/>
  <c r="G1520" i="1"/>
  <c r="H1520" i="1"/>
  <c r="I1520" i="1"/>
  <c r="J1520" i="1"/>
  <c r="K1520" i="1"/>
  <c r="G1521" i="1"/>
  <c r="H1521" i="1"/>
  <c r="I1521" i="1"/>
  <c r="J1521" i="1"/>
  <c r="K1521" i="1"/>
  <c r="G1522" i="1"/>
  <c r="H1522" i="1"/>
  <c r="I1522" i="1"/>
  <c r="J1522" i="1"/>
  <c r="K1522" i="1"/>
  <c r="G1523" i="1"/>
  <c r="H1523" i="1"/>
  <c r="I1523" i="1"/>
  <c r="J1523" i="1"/>
  <c r="K1523" i="1"/>
  <c r="G1524" i="1"/>
  <c r="H1524" i="1"/>
  <c r="I1524" i="1"/>
  <c r="J1524" i="1"/>
  <c r="K1524" i="1"/>
  <c r="G1512" i="1"/>
  <c r="H1512" i="1"/>
  <c r="I1512" i="1"/>
  <c r="J1512" i="1"/>
  <c r="K1512" i="1"/>
  <c r="G1513" i="1"/>
  <c r="H1513" i="1"/>
  <c r="I1513" i="1"/>
  <c r="J1513" i="1"/>
  <c r="K1513" i="1"/>
  <c r="G1514" i="1"/>
  <c r="H1514" i="1"/>
  <c r="I1514" i="1"/>
  <c r="J1514" i="1"/>
  <c r="K1514" i="1"/>
  <c r="G1515" i="1"/>
  <c r="H1515" i="1"/>
  <c r="I1515" i="1"/>
  <c r="J1515" i="1"/>
  <c r="K1515" i="1"/>
  <c r="G1516" i="1"/>
  <c r="H1516" i="1"/>
  <c r="I1516" i="1"/>
  <c r="J1516" i="1"/>
  <c r="K1516" i="1"/>
  <c r="G1517" i="1"/>
  <c r="H1517" i="1"/>
  <c r="I1517" i="1"/>
  <c r="J1517" i="1"/>
  <c r="K1517" i="1"/>
  <c r="G1505" i="1"/>
  <c r="H1505" i="1"/>
  <c r="I1505" i="1"/>
  <c r="J1505" i="1"/>
  <c r="K1505" i="1"/>
  <c r="G1506" i="1"/>
  <c r="H1506" i="1"/>
  <c r="I1506" i="1"/>
  <c r="J1506" i="1"/>
  <c r="K1506" i="1"/>
  <c r="G1507" i="1"/>
  <c r="H1507" i="1"/>
  <c r="I1507" i="1"/>
  <c r="J1507" i="1"/>
  <c r="K1507" i="1"/>
  <c r="G1508" i="1"/>
  <c r="H1508" i="1"/>
  <c r="I1508" i="1"/>
  <c r="J1508" i="1"/>
  <c r="K1508" i="1"/>
  <c r="G1509" i="1"/>
  <c r="H1509" i="1"/>
  <c r="I1509" i="1"/>
  <c r="J1509" i="1"/>
  <c r="K1509" i="1"/>
  <c r="G1510" i="1"/>
  <c r="H1510" i="1"/>
  <c r="I1510" i="1"/>
  <c r="J1510" i="1"/>
  <c r="K1510" i="1"/>
  <c r="G1511" i="1"/>
  <c r="H1511" i="1"/>
  <c r="I1511" i="1"/>
  <c r="J1511" i="1"/>
  <c r="K1511" i="1"/>
  <c r="G1463" i="1"/>
  <c r="H1463" i="1"/>
  <c r="I1463" i="1"/>
  <c r="J1463" i="1"/>
  <c r="K1463" i="1"/>
  <c r="G1464" i="1"/>
  <c r="H1464" i="1"/>
  <c r="I1464" i="1"/>
  <c r="J1464" i="1"/>
  <c r="K1464" i="1"/>
  <c r="G1465" i="1"/>
  <c r="H1465" i="1"/>
  <c r="I1465" i="1"/>
  <c r="J1465" i="1"/>
  <c r="K1465" i="1"/>
  <c r="G1466" i="1"/>
  <c r="H1466" i="1"/>
  <c r="I1466" i="1"/>
  <c r="J1466" i="1"/>
  <c r="K1466" i="1"/>
  <c r="G1467" i="1"/>
  <c r="H1467" i="1"/>
  <c r="I1467" i="1"/>
  <c r="J1467" i="1"/>
  <c r="K1467" i="1"/>
  <c r="G1468" i="1"/>
  <c r="H1468" i="1"/>
  <c r="I1468" i="1"/>
  <c r="J1468" i="1"/>
  <c r="K1468" i="1"/>
  <c r="G1469" i="1"/>
  <c r="H1469" i="1"/>
  <c r="I1469" i="1"/>
  <c r="J1469" i="1"/>
  <c r="K1469" i="1"/>
  <c r="G1470" i="1"/>
  <c r="H1470" i="1"/>
  <c r="I1470" i="1"/>
  <c r="J1470" i="1"/>
  <c r="K1470" i="1"/>
  <c r="G1471" i="1"/>
  <c r="H1471" i="1"/>
  <c r="I1471" i="1"/>
  <c r="J1471" i="1"/>
  <c r="K1471" i="1"/>
  <c r="G1472" i="1"/>
  <c r="H1472" i="1"/>
  <c r="I1472" i="1"/>
  <c r="J1472" i="1"/>
  <c r="K1472" i="1"/>
  <c r="G1473" i="1"/>
  <c r="H1473" i="1"/>
  <c r="I1473" i="1"/>
  <c r="J1473" i="1"/>
  <c r="K1473" i="1"/>
  <c r="G1474" i="1"/>
  <c r="H1474" i="1"/>
  <c r="I1474" i="1"/>
  <c r="J1474" i="1"/>
  <c r="K1474" i="1"/>
  <c r="G1475" i="1"/>
  <c r="H1475" i="1"/>
  <c r="I1475" i="1"/>
  <c r="J1475" i="1"/>
  <c r="K1475" i="1"/>
  <c r="G1476" i="1"/>
  <c r="H1476" i="1"/>
  <c r="I1476" i="1"/>
  <c r="J1476" i="1"/>
  <c r="K1476" i="1"/>
  <c r="G1477" i="1"/>
  <c r="H1477" i="1"/>
  <c r="I1477" i="1"/>
  <c r="J1477" i="1"/>
  <c r="K1477" i="1"/>
  <c r="G1478" i="1"/>
  <c r="H1478" i="1"/>
  <c r="I1478" i="1"/>
  <c r="J1478" i="1"/>
  <c r="K1478" i="1"/>
  <c r="G1479" i="1"/>
  <c r="H1479" i="1"/>
  <c r="I1479" i="1"/>
  <c r="J1479" i="1"/>
  <c r="K1479" i="1"/>
  <c r="G1480" i="1"/>
  <c r="H1480" i="1"/>
  <c r="I1480" i="1"/>
  <c r="J1480" i="1"/>
  <c r="K1480" i="1"/>
  <c r="G1481" i="1"/>
  <c r="H1481" i="1"/>
  <c r="I1481" i="1"/>
  <c r="J1481" i="1"/>
  <c r="K1481" i="1"/>
  <c r="G1482" i="1"/>
  <c r="H1482" i="1"/>
  <c r="I1482" i="1"/>
  <c r="J1482" i="1"/>
  <c r="K1482" i="1"/>
  <c r="G1483" i="1"/>
  <c r="H1483" i="1"/>
  <c r="I1483" i="1"/>
  <c r="J1483" i="1"/>
  <c r="K1483" i="1"/>
  <c r="G1484" i="1"/>
  <c r="H1484" i="1"/>
  <c r="I1484" i="1"/>
  <c r="J1484" i="1"/>
  <c r="K1484" i="1"/>
  <c r="G1485" i="1"/>
  <c r="H1485" i="1"/>
  <c r="I1485" i="1"/>
  <c r="J1485" i="1"/>
  <c r="K1485" i="1"/>
  <c r="G1486" i="1"/>
  <c r="H1486" i="1"/>
  <c r="I1486" i="1"/>
  <c r="J1486" i="1"/>
  <c r="K1486" i="1"/>
  <c r="G1487" i="1"/>
  <c r="H1487" i="1"/>
  <c r="I1487" i="1"/>
  <c r="J1487" i="1"/>
  <c r="K1487" i="1"/>
  <c r="G1488" i="1"/>
  <c r="H1488" i="1"/>
  <c r="I1488" i="1"/>
  <c r="J1488" i="1"/>
  <c r="K1488" i="1"/>
  <c r="G1489" i="1"/>
  <c r="H1489" i="1"/>
  <c r="I1489" i="1"/>
  <c r="J1489" i="1"/>
  <c r="K1489" i="1"/>
  <c r="G1490" i="1"/>
  <c r="H1490" i="1"/>
  <c r="I1490" i="1"/>
  <c r="J1490" i="1"/>
  <c r="K1490" i="1"/>
  <c r="G1491" i="1"/>
  <c r="H1491" i="1"/>
  <c r="I1491" i="1"/>
  <c r="J1491" i="1"/>
  <c r="K1491" i="1"/>
  <c r="G1492" i="1"/>
  <c r="H1492" i="1"/>
  <c r="I1492" i="1"/>
  <c r="J1492" i="1"/>
  <c r="K1492" i="1"/>
  <c r="G1493" i="1"/>
  <c r="H1493" i="1"/>
  <c r="I1493" i="1"/>
  <c r="J1493" i="1"/>
  <c r="K1493" i="1"/>
  <c r="G1494" i="1"/>
  <c r="H1494" i="1"/>
  <c r="I1494" i="1"/>
  <c r="J1494" i="1"/>
  <c r="K1494" i="1"/>
  <c r="G1495" i="1"/>
  <c r="H1495" i="1"/>
  <c r="I1495" i="1"/>
  <c r="J1495" i="1"/>
  <c r="K1495" i="1"/>
  <c r="G1496" i="1"/>
  <c r="H1496" i="1"/>
  <c r="I1496" i="1"/>
  <c r="J1496" i="1"/>
  <c r="K1496" i="1"/>
  <c r="G1497" i="1"/>
  <c r="H1497" i="1"/>
  <c r="I1497" i="1"/>
  <c r="J1497" i="1"/>
  <c r="K1497" i="1"/>
  <c r="G1498" i="1"/>
  <c r="H1498" i="1"/>
  <c r="I1498" i="1"/>
  <c r="J1498" i="1"/>
  <c r="K1498" i="1"/>
  <c r="G1499" i="1"/>
  <c r="H1499" i="1"/>
  <c r="I1499" i="1"/>
  <c r="J1499" i="1"/>
  <c r="K1499" i="1"/>
  <c r="G1500" i="1"/>
  <c r="H1500" i="1"/>
  <c r="I1500" i="1"/>
  <c r="J1500" i="1"/>
  <c r="K1500" i="1"/>
  <c r="G1501" i="1"/>
  <c r="H1501" i="1"/>
  <c r="I1501" i="1"/>
  <c r="J1501" i="1"/>
  <c r="K1501" i="1"/>
  <c r="G1502" i="1"/>
  <c r="H1502" i="1"/>
  <c r="I1502" i="1"/>
  <c r="J1502" i="1"/>
  <c r="K1502" i="1"/>
  <c r="G1503" i="1"/>
  <c r="H1503" i="1"/>
  <c r="I1503" i="1"/>
  <c r="J1503" i="1"/>
  <c r="K1503" i="1"/>
  <c r="G1504" i="1"/>
  <c r="H1504" i="1"/>
  <c r="I1504" i="1"/>
  <c r="J1504" i="1"/>
  <c r="K1504" i="1"/>
  <c r="G1414" i="1"/>
  <c r="H1414" i="1"/>
  <c r="I1414" i="1"/>
  <c r="J1414" i="1"/>
  <c r="K1414" i="1"/>
  <c r="G1415" i="1"/>
  <c r="H1415" i="1"/>
  <c r="I1415" i="1"/>
  <c r="J1415" i="1"/>
  <c r="K1415" i="1"/>
  <c r="G1416" i="1"/>
  <c r="H1416" i="1"/>
  <c r="I1416" i="1"/>
  <c r="J1416" i="1"/>
  <c r="K1416" i="1"/>
  <c r="G1417" i="1"/>
  <c r="H1417" i="1"/>
  <c r="I1417" i="1"/>
  <c r="J1417" i="1"/>
  <c r="K1417" i="1"/>
  <c r="G1418" i="1"/>
  <c r="H1418" i="1"/>
  <c r="I1418" i="1"/>
  <c r="J1418" i="1"/>
  <c r="K1418" i="1"/>
  <c r="G1419" i="1"/>
  <c r="H1419" i="1"/>
  <c r="I1419" i="1"/>
  <c r="J1419" i="1"/>
  <c r="K1419" i="1"/>
  <c r="G1420" i="1"/>
  <c r="H1420" i="1"/>
  <c r="I1420" i="1"/>
  <c r="J1420" i="1"/>
  <c r="K1420" i="1"/>
  <c r="G1421" i="1"/>
  <c r="H1421" i="1"/>
  <c r="I1421" i="1"/>
  <c r="J1421" i="1"/>
  <c r="K1421" i="1"/>
  <c r="G1422" i="1"/>
  <c r="H1422" i="1"/>
  <c r="I1422" i="1"/>
  <c r="J1422" i="1"/>
  <c r="K1422" i="1"/>
  <c r="G1423" i="1"/>
  <c r="H1423" i="1"/>
  <c r="I1423" i="1"/>
  <c r="J1423" i="1"/>
  <c r="K1423" i="1"/>
  <c r="G1424" i="1"/>
  <c r="H1424" i="1"/>
  <c r="I1424" i="1"/>
  <c r="J1424" i="1"/>
  <c r="K1424" i="1"/>
  <c r="G1425" i="1"/>
  <c r="H1425" i="1"/>
  <c r="I1425" i="1"/>
  <c r="J1425" i="1"/>
  <c r="K1425" i="1"/>
  <c r="G1426" i="1"/>
  <c r="H1426" i="1"/>
  <c r="I1426" i="1"/>
  <c r="J1426" i="1"/>
  <c r="K1426" i="1"/>
  <c r="G1427" i="1"/>
  <c r="H1427" i="1"/>
  <c r="I1427" i="1"/>
  <c r="J1427" i="1"/>
  <c r="K1427" i="1"/>
  <c r="G1428" i="1"/>
  <c r="H1428" i="1"/>
  <c r="I1428" i="1"/>
  <c r="J1428" i="1"/>
  <c r="K1428" i="1"/>
  <c r="G1429" i="1"/>
  <c r="H1429" i="1"/>
  <c r="I1429" i="1"/>
  <c r="J1429" i="1"/>
  <c r="K1429" i="1"/>
  <c r="G1430" i="1"/>
  <c r="H1430" i="1"/>
  <c r="I1430" i="1"/>
  <c r="J1430" i="1"/>
  <c r="K1430" i="1"/>
  <c r="G1431" i="1"/>
  <c r="H1431" i="1"/>
  <c r="I1431" i="1"/>
  <c r="J1431" i="1"/>
  <c r="K1431" i="1"/>
  <c r="G1432" i="1"/>
  <c r="H1432" i="1"/>
  <c r="I1432" i="1"/>
  <c r="J1432" i="1"/>
  <c r="K1432" i="1"/>
  <c r="G1433" i="1"/>
  <c r="H1433" i="1"/>
  <c r="I1433" i="1"/>
  <c r="J1433" i="1"/>
  <c r="K1433" i="1"/>
  <c r="G1434" i="1"/>
  <c r="H1434" i="1"/>
  <c r="I1434" i="1"/>
  <c r="J1434" i="1"/>
  <c r="K1434" i="1"/>
  <c r="G1435" i="1"/>
  <c r="H1435" i="1"/>
  <c r="I1435" i="1"/>
  <c r="J1435" i="1"/>
  <c r="K1435" i="1"/>
  <c r="G1436" i="1"/>
  <c r="H1436" i="1"/>
  <c r="I1436" i="1"/>
  <c r="J1436" i="1"/>
  <c r="K1436" i="1"/>
  <c r="G1437" i="1"/>
  <c r="H1437" i="1"/>
  <c r="I1437" i="1"/>
  <c r="J1437" i="1"/>
  <c r="K1437" i="1"/>
  <c r="G1438" i="1"/>
  <c r="H1438" i="1"/>
  <c r="I1438" i="1"/>
  <c r="J1438" i="1"/>
  <c r="K1438" i="1"/>
  <c r="G1439" i="1"/>
  <c r="H1439" i="1"/>
  <c r="I1439" i="1"/>
  <c r="J1439" i="1"/>
  <c r="K1439" i="1"/>
  <c r="G1440" i="1"/>
  <c r="H1440" i="1"/>
  <c r="I1440" i="1"/>
  <c r="J1440" i="1"/>
  <c r="K1440" i="1"/>
  <c r="G1441" i="1"/>
  <c r="H1441" i="1"/>
  <c r="I1441" i="1"/>
  <c r="J1441" i="1"/>
  <c r="K1441" i="1"/>
  <c r="G1442" i="1"/>
  <c r="H1442" i="1"/>
  <c r="I1442" i="1"/>
  <c r="J1442" i="1"/>
  <c r="K1442" i="1"/>
  <c r="G1443" i="1"/>
  <c r="H1443" i="1"/>
  <c r="I1443" i="1"/>
  <c r="J1443" i="1"/>
  <c r="K1443" i="1"/>
  <c r="G1444" i="1"/>
  <c r="H1444" i="1"/>
  <c r="I1444" i="1"/>
  <c r="J1444" i="1"/>
  <c r="K1444" i="1"/>
  <c r="G1445" i="1"/>
  <c r="H1445" i="1"/>
  <c r="I1445" i="1"/>
  <c r="J1445" i="1"/>
  <c r="K1445" i="1"/>
  <c r="G1446" i="1"/>
  <c r="H1446" i="1"/>
  <c r="I1446" i="1"/>
  <c r="J1446" i="1"/>
  <c r="K1446" i="1"/>
  <c r="G1447" i="1"/>
  <c r="H1447" i="1"/>
  <c r="I1447" i="1"/>
  <c r="J1447" i="1"/>
  <c r="K1447" i="1"/>
  <c r="G1448" i="1"/>
  <c r="H1448" i="1"/>
  <c r="I1448" i="1"/>
  <c r="J1448" i="1"/>
  <c r="K1448" i="1"/>
  <c r="G1449" i="1"/>
  <c r="H1449" i="1"/>
  <c r="I1449" i="1"/>
  <c r="J1449" i="1"/>
  <c r="K1449" i="1"/>
  <c r="G1450" i="1"/>
  <c r="H1450" i="1"/>
  <c r="I1450" i="1"/>
  <c r="J1450" i="1"/>
  <c r="K1450" i="1"/>
  <c r="G1451" i="1"/>
  <c r="H1451" i="1"/>
  <c r="I1451" i="1"/>
  <c r="J1451" i="1"/>
  <c r="K1451" i="1"/>
  <c r="G1452" i="1"/>
  <c r="H1452" i="1"/>
  <c r="I1452" i="1"/>
  <c r="J1452" i="1"/>
  <c r="K1452" i="1"/>
  <c r="G1453" i="1"/>
  <c r="H1453" i="1"/>
  <c r="I1453" i="1"/>
  <c r="J1453" i="1"/>
  <c r="K1453" i="1"/>
  <c r="G1454" i="1"/>
  <c r="H1454" i="1"/>
  <c r="I1454" i="1"/>
  <c r="J1454" i="1"/>
  <c r="K1454" i="1"/>
  <c r="G1455" i="1"/>
  <c r="H1455" i="1"/>
  <c r="I1455" i="1"/>
  <c r="J1455" i="1"/>
  <c r="K1455" i="1"/>
  <c r="G1456" i="1"/>
  <c r="H1456" i="1"/>
  <c r="I1456" i="1"/>
  <c r="J1456" i="1"/>
  <c r="K1456" i="1"/>
  <c r="G1457" i="1"/>
  <c r="H1457" i="1"/>
  <c r="I1457" i="1"/>
  <c r="J1457" i="1"/>
  <c r="K1457" i="1"/>
  <c r="G1458" i="1"/>
  <c r="H1458" i="1"/>
  <c r="I1458" i="1"/>
  <c r="J1458" i="1"/>
  <c r="K1458" i="1"/>
  <c r="G1459" i="1"/>
  <c r="H1459" i="1"/>
  <c r="I1459" i="1"/>
  <c r="J1459" i="1"/>
  <c r="K1459" i="1"/>
  <c r="G1460" i="1"/>
  <c r="H1460" i="1"/>
  <c r="I1460" i="1"/>
  <c r="J1460" i="1"/>
  <c r="K1460" i="1"/>
  <c r="G1461" i="1"/>
  <c r="H1461" i="1"/>
  <c r="I1461" i="1"/>
  <c r="J1461" i="1"/>
  <c r="K1461" i="1"/>
  <c r="G1462" i="1"/>
  <c r="H1462" i="1"/>
  <c r="I1462" i="1"/>
  <c r="J1462" i="1"/>
  <c r="K1462" i="1"/>
  <c r="G1324" i="1"/>
  <c r="H1324" i="1"/>
  <c r="I1324" i="1"/>
  <c r="J1324" i="1"/>
  <c r="K1324" i="1"/>
  <c r="G1325" i="1"/>
  <c r="H1325" i="1"/>
  <c r="I1325" i="1"/>
  <c r="J1325" i="1"/>
  <c r="K1325" i="1"/>
  <c r="G1326" i="1"/>
  <c r="H1326" i="1"/>
  <c r="I1326" i="1"/>
  <c r="J1326" i="1"/>
  <c r="K1326" i="1"/>
  <c r="G1327" i="1"/>
  <c r="H1327" i="1"/>
  <c r="I1327" i="1"/>
  <c r="J1327" i="1"/>
  <c r="K1327" i="1"/>
  <c r="G1328" i="1"/>
  <c r="H1328" i="1"/>
  <c r="I1328" i="1"/>
  <c r="J1328" i="1"/>
  <c r="K1328" i="1"/>
  <c r="G1329" i="1"/>
  <c r="H1329" i="1"/>
  <c r="I1329" i="1"/>
  <c r="J1329" i="1"/>
  <c r="K1329" i="1"/>
  <c r="G1330" i="1"/>
  <c r="H1330" i="1"/>
  <c r="I1330" i="1"/>
  <c r="J1330" i="1"/>
  <c r="K1330" i="1"/>
  <c r="G1331" i="1"/>
  <c r="H1331" i="1"/>
  <c r="I1331" i="1"/>
  <c r="J1331" i="1"/>
  <c r="K1331" i="1"/>
  <c r="G1332" i="1"/>
  <c r="H1332" i="1"/>
  <c r="I1332" i="1"/>
  <c r="J1332" i="1"/>
  <c r="K1332" i="1"/>
  <c r="G1333" i="1"/>
  <c r="H1333" i="1"/>
  <c r="I1333" i="1"/>
  <c r="J1333" i="1"/>
  <c r="K1333" i="1"/>
  <c r="G1334" i="1"/>
  <c r="H1334" i="1"/>
  <c r="I1334" i="1"/>
  <c r="J1334" i="1"/>
  <c r="K1334" i="1"/>
  <c r="G1335" i="1"/>
  <c r="H1335" i="1"/>
  <c r="I1335" i="1"/>
  <c r="J1335" i="1"/>
  <c r="K1335" i="1"/>
  <c r="G1336" i="1"/>
  <c r="H1336" i="1"/>
  <c r="I1336" i="1"/>
  <c r="J1336" i="1"/>
  <c r="K1336" i="1"/>
  <c r="G1337" i="1"/>
  <c r="H1337" i="1"/>
  <c r="I1337" i="1"/>
  <c r="J1337" i="1"/>
  <c r="K1337" i="1"/>
  <c r="G1338" i="1"/>
  <c r="H1338" i="1"/>
  <c r="I1338" i="1"/>
  <c r="J1338" i="1"/>
  <c r="K1338" i="1"/>
  <c r="G1339" i="1"/>
  <c r="H1339" i="1"/>
  <c r="I1339" i="1"/>
  <c r="J1339" i="1"/>
  <c r="K1339" i="1"/>
  <c r="G1340" i="1"/>
  <c r="H1340" i="1"/>
  <c r="I1340" i="1"/>
  <c r="J1340" i="1"/>
  <c r="K1340" i="1"/>
  <c r="G1341" i="1"/>
  <c r="H1341" i="1"/>
  <c r="I1341" i="1"/>
  <c r="J1341" i="1"/>
  <c r="K1341" i="1"/>
  <c r="G1342" i="1"/>
  <c r="H1342" i="1"/>
  <c r="I1342" i="1"/>
  <c r="J1342" i="1"/>
  <c r="K1342" i="1"/>
  <c r="G1343" i="1"/>
  <c r="H1343" i="1"/>
  <c r="I1343" i="1"/>
  <c r="J1343" i="1"/>
  <c r="K1343" i="1"/>
  <c r="G1344" i="1"/>
  <c r="H1344" i="1"/>
  <c r="I1344" i="1"/>
  <c r="J1344" i="1"/>
  <c r="K1344" i="1"/>
  <c r="G1345" i="1"/>
  <c r="H1345" i="1"/>
  <c r="I1345" i="1"/>
  <c r="J1345" i="1"/>
  <c r="K1345" i="1"/>
  <c r="G1346" i="1"/>
  <c r="H1346" i="1"/>
  <c r="I1346" i="1"/>
  <c r="J1346" i="1"/>
  <c r="K1346" i="1"/>
  <c r="G1347" i="1"/>
  <c r="H1347" i="1"/>
  <c r="I1347" i="1"/>
  <c r="J1347" i="1"/>
  <c r="K1347" i="1"/>
  <c r="G1348" i="1"/>
  <c r="H1348" i="1"/>
  <c r="I1348" i="1"/>
  <c r="J1348" i="1"/>
  <c r="K1348" i="1"/>
  <c r="G1349" i="1"/>
  <c r="H1349" i="1"/>
  <c r="I1349" i="1"/>
  <c r="J1349" i="1"/>
  <c r="K1349" i="1"/>
  <c r="G1350" i="1"/>
  <c r="H1350" i="1"/>
  <c r="I1350" i="1"/>
  <c r="J1350" i="1"/>
  <c r="K1350" i="1"/>
  <c r="G1351" i="1"/>
  <c r="H1351" i="1"/>
  <c r="I1351" i="1"/>
  <c r="J1351" i="1"/>
  <c r="K1351" i="1"/>
  <c r="G1352" i="1"/>
  <c r="H1352" i="1"/>
  <c r="I1352" i="1"/>
  <c r="J1352" i="1"/>
  <c r="K1352" i="1"/>
  <c r="G1353" i="1"/>
  <c r="H1353" i="1"/>
  <c r="I1353" i="1"/>
  <c r="J1353" i="1"/>
  <c r="K1353" i="1"/>
  <c r="G1354" i="1"/>
  <c r="H1354" i="1"/>
  <c r="I1354" i="1"/>
  <c r="J1354" i="1"/>
  <c r="K1354" i="1"/>
  <c r="G1355" i="1"/>
  <c r="H1355" i="1"/>
  <c r="I1355" i="1"/>
  <c r="J1355" i="1"/>
  <c r="K1355" i="1"/>
  <c r="G1356" i="1"/>
  <c r="H1356" i="1"/>
  <c r="I1356" i="1"/>
  <c r="J1356" i="1"/>
  <c r="K1356" i="1"/>
  <c r="G1357" i="1"/>
  <c r="H1357" i="1"/>
  <c r="I1357" i="1"/>
  <c r="J1357" i="1"/>
  <c r="K1357" i="1"/>
  <c r="G1358" i="1"/>
  <c r="H1358" i="1"/>
  <c r="I1358" i="1"/>
  <c r="J1358" i="1"/>
  <c r="K1358" i="1"/>
  <c r="G1359" i="1"/>
  <c r="H1359" i="1"/>
  <c r="I1359" i="1"/>
  <c r="J1359" i="1"/>
  <c r="K1359" i="1"/>
  <c r="G1360" i="1"/>
  <c r="H1360" i="1"/>
  <c r="I1360" i="1"/>
  <c r="J1360" i="1"/>
  <c r="K1360" i="1"/>
  <c r="G1361" i="1"/>
  <c r="H1361" i="1"/>
  <c r="I1361" i="1"/>
  <c r="J1361" i="1"/>
  <c r="K1361" i="1"/>
  <c r="G1362" i="1"/>
  <c r="H1362" i="1"/>
  <c r="I1362" i="1"/>
  <c r="J1362" i="1"/>
  <c r="K1362" i="1"/>
  <c r="G1363" i="1"/>
  <c r="H1363" i="1"/>
  <c r="I1363" i="1"/>
  <c r="J1363" i="1"/>
  <c r="K1363" i="1"/>
  <c r="G1364" i="1"/>
  <c r="H1364" i="1"/>
  <c r="I1364" i="1"/>
  <c r="J1364" i="1"/>
  <c r="K1364" i="1"/>
  <c r="G1365" i="1"/>
  <c r="H1365" i="1"/>
  <c r="I1365" i="1"/>
  <c r="J1365" i="1"/>
  <c r="K1365" i="1"/>
  <c r="G1366" i="1"/>
  <c r="H1366" i="1"/>
  <c r="I1366" i="1"/>
  <c r="J1366" i="1"/>
  <c r="K1366" i="1"/>
  <c r="G1367" i="1"/>
  <c r="H1367" i="1"/>
  <c r="I1367" i="1"/>
  <c r="J1367" i="1"/>
  <c r="K1367" i="1"/>
  <c r="G1368" i="1"/>
  <c r="H1368" i="1"/>
  <c r="I1368" i="1"/>
  <c r="J1368" i="1"/>
  <c r="K1368" i="1"/>
  <c r="G1369" i="1"/>
  <c r="H1369" i="1"/>
  <c r="I1369" i="1"/>
  <c r="J1369" i="1"/>
  <c r="K1369" i="1"/>
  <c r="G1370" i="1"/>
  <c r="H1370" i="1"/>
  <c r="I1370" i="1"/>
  <c r="J1370" i="1"/>
  <c r="K1370" i="1"/>
  <c r="G1371" i="1"/>
  <c r="H1371" i="1"/>
  <c r="I1371" i="1"/>
  <c r="J1371" i="1"/>
  <c r="K1371" i="1"/>
  <c r="G1372" i="1"/>
  <c r="H1372" i="1"/>
  <c r="I1372" i="1"/>
  <c r="J1372" i="1"/>
  <c r="K1372" i="1"/>
  <c r="G1373" i="1"/>
  <c r="H1373" i="1"/>
  <c r="I1373" i="1"/>
  <c r="J1373" i="1"/>
  <c r="K1373" i="1"/>
  <c r="G1374" i="1"/>
  <c r="H1374" i="1"/>
  <c r="I1374" i="1"/>
  <c r="J1374" i="1"/>
  <c r="K1374" i="1"/>
  <c r="G1375" i="1"/>
  <c r="H1375" i="1"/>
  <c r="I1375" i="1"/>
  <c r="J1375" i="1"/>
  <c r="K1375" i="1"/>
  <c r="G1376" i="1"/>
  <c r="H1376" i="1"/>
  <c r="I1376" i="1"/>
  <c r="J1376" i="1"/>
  <c r="K1376" i="1"/>
  <c r="G1377" i="1"/>
  <c r="H1377" i="1"/>
  <c r="I1377" i="1"/>
  <c r="J1377" i="1"/>
  <c r="K1377" i="1"/>
  <c r="G1378" i="1"/>
  <c r="H1378" i="1"/>
  <c r="I1378" i="1"/>
  <c r="J1378" i="1"/>
  <c r="K1378" i="1"/>
  <c r="G1379" i="1"/>
  <c r="H1379" i="1"/>
  <c r="I1379" i="1"/>
  <c r="J1379" i="1"/>
  <c r="K1379" i="1"/>
  <c r="G1380" i="1"/>
  <c r="H1380" i="1"/>
  <c r="I1380" i="1"/>
  <c r="J1380" i="1"/>
  <c r="K1380" i="1"/>
  <c r="G1381" i="1"/>
  <c r="H1381" i="1"/>
  <c r="I1381" i="1"/>
  <c r="J1381" i="1"/>
  <c r="K1381" i="1"/>
  <c r="G1382" i="1"/>
  <c r="H1382" i="1"/>
  <c r="I1382" i="1"/>
  <c r="J1382" i="1"/>
  <c r="K1382" i="1"/>
  <c r="G1383" i="1"/>
  <c r="H1383" i="1"/>
  <c r="I1383" i="1"/>
  <c r="J1383" i="1"/>
  <c r="K1383" i="1"/>
  <c r="G1384" i="1"/>
  <c r="H1384" i="1"/>
  <c r="I1384" i="1"/>
  <c r="J1384" i="1"/>
  <c r="K1384" i="1"/>
  <c r="G1385" i="1"/>
  <c r="H1385" i="1"/>
  <c r="I1385" i="1"/>
  <c r="J1385" i="1"/>
  <c r="K1385" i="1"/>
  <c r="G1386" i="1"/>
  <c r="H1386" i="1"/>
  <c r="I1386" i="1"/>
  <c r="J1386" i="1"/>
  <c r="K1386" i="1"/>
  <c r="G1387" i="1"/>
  <c r="H1387" i="1"/>
  <c r="I1387" i="1"/>
  <c r="J1387" i="1"/>
  <c r="K1387" i="1"/>
  <c r="G1388" i="1"/>
  <c r="H1388" i="1"/>
  <c r="I1388" i="1"/>
  <c r="J1388" i="1"/>
  <c r="K1388" i="1"/>
  <c r="G1389" i="1"/>
  <c r="H1389" i="1"/>
  <c r="I1389" i="1"/>
  <c r="J1389" i="1"/>
  <c r="K1389" i="1"/>
  <c r="G1390" i="1"/>
  <c r="H1390" i="1"/>
  <c r="I1390" i="1"/>
  <c r="J1390" i="1"/>
  <c r="K1390" i="1"/>
  <c r="G1391" i="1"/>
  <c r="H1391" i="1"/>
  <c r="I1391" i="1"/>
  <c r="J1391" i="1"/>
  <c r="K1391" i="1"/>
  <c r="G1392" i="1"/>
  <c r="H1392" i="1"/>
  <c r="I1392" i="1"/>
  <c r="J1392" i="1"/>
  <c r="K1392" i="1"/>
  <c r="G1393" i="1"/>
  <c r="H1393" i="1"/>
  <c r="I1393" i="1"/>
  <c r="J1393" i="1"/>
  <c r="K1393" i="1"/>
  <c r="G1394" i="1"/>
  <c r="H1394" i="1"/>
  <c r="I1394" i="1"/>
  <c r="J1394" i="1"/>
  <c r="K1394" i="1"/>
  <c r="G1395" i="1"/>
  <c r="H1395" i="1"/>
  <c r="I1395" i="1"/>
  <c r="J1395" i="1"/>
  <c r="K1395" i="1"/>
  <c r="G1396" i="1"/>
  <c r="H1396" i="1"/>
  <c r="I1396" i="1"/>
  <c r="J1396" i="1"/>
  <c r="K1396" i="1"/>
  <c r="G1397" i="1"/>
  <c r="H1397" i="1"/>
  <c r="I1397" i="1"/>
  <c r="J1397" i="1"/>
  <c r="K1397" i="1"/>
  <c r="G1398" i="1"/>
  <c r="H1398" i="1"/>
  <c r="I1398" i="1"/>
  <c r="J1398" i="1"/>
  <c r="K1398" i="1"/>
  <c r="G1399" i="1"/>
  <c r="H1399" i="1"/>
  <c r="I1399" i="1"/>
  <c r="J1399" i="1"/>
  <c r="K1399" i="1"/>
  <c r="G1400" i="1"/>
  <c r="H1400" i="1"/>
  <c r="I1400" i="1"/>
  <c r="J1400" i="1"/>
  <c r="K1400" i="1"/>
  <c r="G1401" i="1"/>
  <c r="H1401" i="1"/>
  <c r="I1401" i="1"/>
  <c r="J1401" i="1"/>
  <c r="K1401" i="1"/>
  <c r="G1402" i="1"/>
  <c r="H1402" i="1"/>
  <c r="I1402" i="1"/>
  <c r="J1402" i="1"/>
  <c r="K1402" i="1"/>
  <c r="G1403" i="1"/>
  <c r="H1403" i="1"/>
  <c r="I1403" i="1"/>
  <c r="J1403" i="1"/>
  <c r="K1403" i="1"/>
  <c r="G1404" i="1"/>
  <c r="H1404" i="1"/>
  <c r="I1404" i="1"/>
  <c r="J1404" i="1"/>
  <c r="K1404" i="1"/>
  <c r="G1405" i="1"/>
  <c r="H1405" i="1"/>
  <c r="I1405" i="1"/>
  <c r="J1405" i="1"/>
  <c r="K1405" i="1"/>
  <c r="G1406" i="1"/>
  <c r="H1406" i="1"/>
  <c r="I1406" i="1"/>
  <c r="J1406" i="1"/>
  <c r="K1406" i="1"/>
  <c r="G1407" i="1"/>
  <c r="H1407" i="1"/>
  <c r="I1407" i="1"/>
  <c r="J1407" i="1"/>
  <c r="K1407" i="1"/>
  <c r="G1408" i="1"/>
  <c r="H1408" i="1"/>
  <c r="I1408" i="1"/>
  <c r="J1408" i="1"/>
  <c r="K1408" i="1"/>
  <c r="G1409" i="1"/>
  <c r="H1409" i="1"/>
  <c r="I1409" i="1"/>
  <c r="J1409" i="1"/>
  <c r="K1409" i="1"/>
  <c r="G1410" i="1"/>
  <c r="H1410" i="1"/>
  <c r="I1410" i="1"/>
  <c r="J1410" i="1"/>
  <c r="K1410" i="1"/>
  <c r="G1411" i="1"/>
  <c r="H1411" i="1"/>
  <c r="I1411" i="1"/>
  <c r="J1411" i="1"/>
  <c r="K1411" i="1"/>
  <c r="G1412" i="1"/>
  <c r="H1412" i="1"/>
  <c r="I1412" i="1"/>
  <c r="J1412" i="1"/>
  <c r="K1412" i="1"/>
  <c r="G1413" i="1"/>
  <c r="H1413" i="1"/>
  <c r="I1413" i="1"/>
  <c r="J1413" i="1"/>
  <c r="K1413" i="1"/>
  <c r="K5482" i="2"/>
  <c r="I5482" i="2"/>
  <c r="J5482" i="2" s="1"/>
  <c r="G5482" i="2"/>
  <c r="H5482" i="2" s="1"/>
  <c r="K5481" i="2"/>
  <c r="I5481" i="2"/>
  <c r="J5481" i="2" s="1"/>
  <c r="G5481" i="2"/>
  <c r="H5481" i="2" s="1"/>
  <c r="K5480" i="2"/>
  <c r="I5480" i="2"/>
  <c r="J5480" i="2" s="1"/>
  <c r="G5480" i="2"/>
  <c r="H5480" i="2" s="1"/>
  <c r="K5479" i="2"/>
  <c r="I5479" i="2"/>
  <c r="J5479" i="2" s="1"/>
  <c r="G5479" i="2"/>
  <c r="H5479" i="2" s="1"/>
  <c r="K5478" i="2"/>
  <c r="I5478" i="2"/>
  <c r="J5478" i="2" s="1"/>
  <c r="G5478" i="2"/>
  <c r="H5478" i="2" s="1"/>
  <c r="K5477" i="2"/>
  <c r="I5477" i="2"/>
  <c r="J5477" i="2" s="1"/>
  <c r="G5477" i="2"/>
  <c r="H5477" i="2" s="1"/>
  <c r="K5476" i="2"/>
  <c r="I5476" i="2"/>
  <c r="J5476" i="2" s="1"/>
  <c r="G5476" i="2"/>
  <c r="H5476" i="2" s="1"/>
  <c r="K5475" i="2"/>
  <c r="I5475" i="2"/>
  <c r="J5475" i="2" s="1"/>
  <c r="G5475" i="2"/>
  <c r="H5475" i="2" s="1"/>
  <c r="K5474" i="2"/>
  <c r="I5474" i="2"/>
  <c r="J5474" i="2" s="1"/>
  <c r="G5474" i="2"/>
  <c r="H5474" i="2" s="1"/>
  <c r="K5473" i="2"/>
  <c r="I5473" i="2"/>
  <c r="J5473" i="2" s="1"/>
  <c r="G5473" i="2"/>
  <c r="H5473" i="2" s="1"/>
  <c r="K5472" i="2"/>
  <c r="I5472" i="2"/>
  <c r="J5472" i="2" s="1"/>
  <c r="G5472" i="2"/>
  <c r="H5472" i="2" s="1"/>
  <c r="K5471" i="2"/>
  <c r="I5471" i="2"/>
  <c r="J5471" i="2" s="1"/>
  <c r="G5471" i="2"/>
  <c r="H5471" i="2" s="1"/>
  <c r="K5470" i="2"/>
  <c r="I5470" i="2"/>
  <c r="J5470" i="2" s="1"/>
  <c r="G5470" i="2"/>
  <c r="H5470" i="2" s="1"/>
  <c r="K5469" i="2"/>
  <c r="I5469" i="2"/>
  <c r="J5469" i="2" s="1"/>
  <c r="G5469" i="2"/>
  <c r="H5469" i="2" s="1"/>
  <c r="K5468" i="2"/>
  <c r="I5468" i="2"/>
  <c r="J5468" i="2" s="1"/>
  <c r="G5468" i="2"/>
  <c r="H5468" i="2" s="1"/>
  <c r="K5467" i="2"/>
  <c r="I5467" i="2"/>
  <c r="J5467" i="2" s="1"/>
  <c r="G5467" i="2"/>
  <c r="H5467" i="2" s="1"/>
  <c r="K5466" i="2"/>
  <c r="I5466" i="2"/>
  <c r="J5466" i="2" s="1"/>
  <c r="G5466" i="2"/>
  <c r="H5466" i="2" s="1"/>
  <c r="K5465" i="2"/>
  <c r="I5465" i="2"/>
  <c r="J5465" i="2" s="1"/>
  <c r="G5465" i="2"/>
  <c r="H5465" i="2" s="1"/>
  <c r="K5464" i="2"/>
  <c r="I5464" i="2"/>
  <c r="J5464" i="2" s="1"/>
  <c r="G5464" i="2"/>
  <c r="H5464" i="2" s="1"/>
  <c r="K5463" i="2"/>
  <c r="I5463" i="2"/>
  <c r="J5463" i="2" s="1"/>
  <c r="G5463" i="2"/>
  <c r="H5463" i="2" s="1"/>
  <c r="K5462" i="2"/>
  <c r="I5462" i="2"/>
  <c r="J5462" i="2" s="1"/>
  <c r="G5462" i="2"/>
  <c r="H5462" i="2" s="1"/>
  <c r="K5461" i="2"/>
  <c r="I5461" i="2"/>
  <c r="J5461" i="2" s="1"/>
  <c r="G5461" i="2"/>
  <c r="H5461" i="2" s="1"/>
  <c r="K5460" i="2"/>
  <c r="I5460" i="2"/>
  <c r="J5460" i="2" s="1"/>
  <c r="G5460" i="2"/>
  <c r="H5460" i="2" s="1"/>
  <c r="K5459" i="2"/>
  <c r="I5459" i="2"/>
  <c r="J5459" i="2" s="1"/>
  <c r="G5459" i="2"/>
  <c r="H5459" i="2" s="1"/>
  <c r="K5458" i="2"/>
  <c r="I5458" i="2"/>
  <c r="J5458" i="2" s="1"/>
  <c r="G5458" i="2"/>
  <c r="H5458" i="2" s="1"/>
  <c r="K5457" i="2"/>
  <c r="I5457" i="2"/>
  <c r="J5457" i="2" s="1"/>
  <c r="G5457" i="2"/>
  <c r="H5457" i="2" s="1"/>
  <c r="K5456" i="2"/>
  <c r="I5456" i="2"/>
  <c r="J5456" i="2" s="1"/>
  <c r="G5456" i="2"/>
  <c r="H5456" i="2" s="1"/>
  <c r="K5455" i="2"/>
  <c r="I5455" i="2"/>
  <c r="J5455" i="2" s="1"/>
  <c r="G5455" i="2"/>
  <c r="H5455" i="2" s="1"/>
  <c r="K5454" i="2"/>
  <c r="I5454" i="2"/>
  <c r="J5454" i="2" s="1"/>
  <c r="G5454" i="2"/>
  <c r="H5454" i="2" s="1"/>
  <c r="K5453" i="2"/>
  <c r="I5453" i="2"/>
  <c r="J5453" i="2" s="1"/>
  <c r="G5453" i="2"/>
  <c r="H5453" i="2" s="1"/>
  <c r="K5452" i="2"/>
  <c r="I5452" i="2"/>
  <c r="J5452" i="2" s="1"/>
  <c r="G5452" i="2"/>
  <c r="H5452" i="2" s="1"/>
  <c r="K5451" i="2"/>
  <c r="I5451" i="2"/>
  <c r="J5451" i="2" s="1"/>
  <c r="G5451" i="2"/>
  <c r="H5451" i="2" s="1"/>
  <c r="K5450" i="2"/>
  <c r="I5450" i="2"/>
  <c r="J5450" i="2" s="1"/>
  <c r="G5450" i="2"/>
  <c r="H5450" i="2" s="1"/>
  <c r="K5449" i="2"/>
  <c r="I5449" i="2"/>
  <c r="J5449" i="2" s="1"/>
  <c r="G5449" i="2"/>
  <c r="H5449" i="2" s="1"/>
  <c r="K5448" i="2"/>
  <c r="I5448" i="2"/>
  <c r="J5448" i="2" s="1"/>
  <c r="G5448" i="2"/>
  <c r="H5448" i="2" s="1"/>
  <c r="K5447" i="2"/>
  <c r="I5447" i="2"/>
  <c r="J5447" i="2" s="1"/>
  <c r="G5447" i="2"/>
  <c r="H5447" i="2" s="1"/>
  <c r="K5446" i="2"/>
  <c r="I5446" i="2"/>
  <c r="J5446" i="2" s="1"/>
  <c r="G5446" i="2"/>
  <c r="H5446" i="2" s="1"/>
  <c r="K5445" i="2"/>
  <c r="I5445" i="2"/>
  <c r="J5445" i="2" s="1"/>
  <c r="G5445" i="2"/>
  <c r="H5445" i="2" s="1"/>
  <c r="K5444" i="2"/>
  <c r="I5444" i="2"/>
  <c r="J5444" i="2" s="1"/>
  <c r="G5444" i="2"/>
  <c r="H5444" i="2" s="1"/>
  <c r="K5443" i="2"/>
  <c r="I5443" i="2"/>
  <c r="J5443" i="2" s="1"/>
  <c r="G5443" i="2"/>
  <c r="H5443" i="2" s="1"/>
  <c r="K5442" i="2"/>
  <c r="I5442" i="2"/>
  <c r="J5442" i="2" s="1"/>
  <c r="G5442" i="2"/>
  <c r="H5442" i="2" s="1"/>
  <c r="K5441" i="2"/>
  <c r="I5441" i="2"/>
  <c r="J5441" i="2" s="1"/>
  <c r="G5441" i="2"/>
  <c r="H5441" i="2" s="1"/>
  <c r="K5440" i="2"/>
  <c r="I5440" i="2"/>
  <c r="J5440" i="2" s="1"/>
  <c r="G5440" i="2"/>
  <c r="H5440" i="2" s="1"/>
  <c r="K5439" i="2"/>
  <c r="I5439" i="2"/>
  <c r="J5439" i="2" s="1"/>
  <c r="G5439" i="2"/>
  <c r="H5439" i="2" s="1"/>
  <c r="K5438" i="2"/>
  <c r="I5438" i="2"/>
  <c r="J5438" i="2" s="1"/>
  <c r="G5438" i="2"/>
  <c r="H5438" i="2" s="1"/>
  <c r="K5437" i="2"/>
  <c r="I5437" i="2"/>
  <c r="J5437" i="2" s="1"/>
  <c r="G5437" i="2"/>
  <c r="H5437" i="2" s="1"/>
  <c r="K5436" i="2"/>
  <c r="I5436" i="2"/>
  <c r="J5436" i="2" s="1"/>
  <c r="G5436" i="2"/>
  <c r="H5436" i="2" s="1"/>
  <c r="K5435" i="2"/>
  <c r="I5435" i="2"/>
  <c r="J5435" i="2" s="1"/>
  <c r="G5435" i="2"/>
  <c r="H5435" i="2" s="1"/>
  <c r="K5434" i="2"/>
  <c r="I5434" i="2"/>
  <c r="J5434" i="2" s="1"/>
  <c r="G5434" i="2"/>
  <c r="H5434" i="2" s="1"/>
  <c r="K5433" i="2"/>
  <c r="I5433" i="2"/>
  <c r="J5433" i="2" s="1"/>
  <c r="G5433" i="2"/>
  <c r="H5433" i="2" s="1"/>
  <c r="K5432" i="2"/>
  <c r="I5432" i="2"/>
  <c r="J5432" i="2" s="1"/>
  <c r="G5432" i="2"/>
  <c r="H5432" i="2" s="1"/>
  <c r="K5431" i="2"/>
  <c r="I5431" i="2"/>
  <c r="J5431" i="2" s="1"/>
  <c r="G5431" i="2"/>
  <c r="H5431" i="2" s="1"/>
  <c r="K5430" i="2"/>
  <c r="I5430" i="2"/>
  <c r="J5430" i="2" s="1"/>
  <c r="G5430" i="2"/>
  <c r="H5430" i="2" s="1"/>
  <c r="K5429" i="2"/>
  <c r="I5429" i="2"/>
  <c r="J5429" i="2" s="1"/>
  <c r="G5429" i="2"/>
  <c r="H5429" i="2" s="1"/>
  <c r="K5428" i="2"/>
  <c r="I5428" i="2"/>
  <c r="J5428" i="2" s="1"/>
  <c r="G5428" i="2"/>
  <c r="H5428" i="2" s="1"/>
  <c r="K5427" i="2"/>
  <c r="I5427" i="2"/>
  <c r="J5427" i="2" s="1"/>
  <c r="G5427" i="2"/>
  <c r="H5427" i="2" s="1"/>
  <c r="K5426" i="2"/>
  <c r="I5426" i="2"/>
  <c r="J5426" i="2" s="1"/>
  <c r="G5426" i="2"/>
  <c r="H5426" i="2" s="1"/>
  <c r="K5425" i="2"/>
  <c r="I5425" i="2"/>
  <c r="J5425" i="2" s="1"/>
  <c r="G5425" i="2"/>
  <c r="H5425" i="2" s="1"/>
  <c r="K5424" i="2"/>
  <c r="I5424" i="2"/>
  <c r="J5424" i="2" s="1"/>
  <c r="G5424" i="2"/>
  <c r="H5424" i="2" s="1"/>
  <c r="K5423" i="2"/>
  <c r="I5423" i="2"/>
  <c r="J5423" i="2" s="1"/>
  <c r="G5423" i="2"/>
  <c r="H5423" i="2" s="1"/>
  <c r="K5422" i="2"/>
  <c r="I5422" i="2"/>
  <c r="J5422" i="2" s="1"/>
  <c r="G5422" i="2"/>
  <c r="H5422" i="2" s="1"/>
  <c r="K5421" i="2"/>
  <c r="I5421" i="2"/>
  <c r="J5421" i="2" s="1"/>
  <c r="G5421" i="2"/>
  <c r="H5421" i="2" s="1"/>
  <c r="K5420" i="2"/>
  <c r="I5420" i="2"/>
  <c r="J5420" i="2" s="1"/>
  <c r="G5420" i="2"/>
  <c r="H5420" i="2" s="1"/>
  <c r="K5419" i="2"/>
  <c r="I5419" i="2"/>
  <c r="J5419" i="2" s="1"/>
  <c r="G5419" i="2"/>
  <c r="H5419" i="2" s="1"/>
  <c r="K5418" i="2"/>
  <c r="I5418" i="2"/>
  <c r="J5418" i="2" s="1"/>
  <c r="G5418" i="2"/>
  <c r="H5418" i="2" s="1"/>
  <c r="K5417" i="2"/>
  <c r="I5417" i="2"/>
  <c r="J5417" i="2" s="1"/>
  <c r="G5417" i="2"/>
  <c r="H5417" i="2" s="1"/>
  <c r="K5416" i="2"/>
  <c r="I5416" i="2"/>
  <c r="J5416" i="2" s="1"/>
  <c r="G5416" i="2"/>
  <c r="H5416" i="2" s="1"/>
  <c r="K5415" i="2"/>
  <c r="I5415" i="2"/>
  <c r="J5415" i="2" s="1"/>
  <c r="G5415" i="2"/>
  <c r="H5415" i="2" s="1"/>
  <c r="K5414" i="2"/>
  <c r="I5414" i="2"/>
  <c r="J5414" i="2" s="1"/>
  <c r="G5414" i="2"/>
  <c r="H5414" i="2" s="1"/>
  <c r="K5413" i="2"/>
  <c r="I5413" i="2"/>
  <c r="J5413" i="2" s="1"/>
  <c r="G5413" i="2"/>
  <c r="H5413" i="2" s="1"/>
  <c r="K5412" i="2"/>
  <c r="I5412" i="2"/>
  <c r="J5412" i="2" s="1"/>
  <c r="G5412" i="2"/>
  <c r="H5412" i="2" s="1"/>
  <c r="K5411" i="2"/>
  <c r="I5411" i="2"/>
  <c r="J5411" i="2" s="1"/>
  <c r="G5411" i="2"/>
  <c r="H5411" i="2" s="1"/>
  <c r="K5410" i="2"/>
  <c r="I5410" i="2"/>
  <c r="J5410" i="2" s="1"/>
  <c r="G5410" i="2"/>
  <c r="H5410" i="2" s="1"/>
  <c r="K5409" i="2"/>
  <c r="I5409" i="2"/>
  <c r="J5409" i="2" s="1"/>
  <c r="G5409" i="2"/>
  <c r="H5409" i="2" s="1"/>
  <c r="K5408" i="2"/>
  <c r="I5408" i="2"/>
  <c r="J5408" i="2" s="1"/>
  <c r="G5408" i="2"/>
  <c r="H5408" i="2" s="1"/>
  <c r="K5407" i="2"/>
  <c r="I5407" i="2"/>
  <c r="J5407" i="2" s="1"/>
  <c r="G5407" i="2"/>
  <c r="H5407" i="2" s="1"/>
  <c r="K5406" i="2"/>
  <c r="I5406" i="2"/>
  <c r="J5406" i="2" s="1"/>
  <c r="G5406" i="2"/>
  <c r="H5406" i="2" s="1"/>
  <c r="K5405" i="2"/>
  <c r="I5405" i="2"/>
  <c r="J5405" i="2" s="1"/>
  <c r="G5405" i="2"/>
  <c r="H5405" i="2" s="1"/>
  <c r="K5404" i="2"/>
  <c r="I5404" i="2"/>
  <c r="J5404" i="2" s="1"/>
  <c r="G5404" i="2"/>
  <c r="H5404" i="2" s="1"/>
  <c r="K5403" i="2"/>
  <c r="I5403" i="2"/>
  <c r="J5403" i="2" s="1"/>
  <c r="G5403" i="2"/>
  <c r="H5403" i="2" s="1"/>
  <c r="K5402" i="2"/>
  <c r="I5402" i="2"/>
  <c r="J5402" i="2" s="1"/>
  <c r="G5402" i="2"/>
  <c r="H5402" i="2" s="1"/>
  <c r="K5401" i="2"/>
  <c r="I5401" i="2"/>
  <c r="J5401" i="2" s="1"/>
  <c r="G5401" i="2"/>
  <c r="H5401" i="2" s="1"/>
  <c r="K5400" i="2"/>
  <c r="I5400" i="2"/>
  <c r="J5400" i="2" s="1"/>
  <c r="G5400" i="2"/>
  <c r="H5400" i="2" s="1"/>
  <c r="K5399" i="2"/>
  <c r="I5399" i="2"/>
  <c r="J5399" i="2" s="1"/>
  <c r="G5399" i="2"/>
  <c r="H5399" i="2" s="1"/>
  <c r="K5398" i="2"/>
  <c r="I5398" i="2"/>
  <c r="J5398" i="2" s="1"/>
  <c r="G5398" i="2"/>
  <c r="H5398" i="2" s="1"/>
  <c r="K5397" i="2"/>
  <c r="I5397" i="2"/>
  <c r="J5397" i="2" s="1"/>
  <c r="G5397" i="2"/>
  <c r="H5397" i="2" s="1"/>
  <c r="K5396" i="2"/>
  <c r="I5396" i="2"/>
  <c r="J5396" i="2" s="1"/>
  <c r="G5396" i="2"/>
  <c r="H5396" i="2" s="1"/>
  <c r="K5395" i="2"/>
  <c r="I5395" i="2"/>
  <c r="J5395" i="2" s="1"/>
  <c r="G5395" i="2"/>
  <c r="H5395" i="2" s="1"/>
  <c r="K5394" i="2"/>
  <c r="I5394" i="2"/>
  <c r="J5394" i="2" s="1"/>
  <c r="G5394" i="2"/>
  <c r="H5394" i="2" s="1"/>
  <c r="K5393" i="2"/>
  <c r="I5393" i="2"/>
  <c r="J5393" i="2" s="1"/>
  <c r="G5393" i="2"/>
  <c r="H5393" i="2" s="1"/>
  <c r="K5392" i="2"/>
  <c r="I5392" i="2"/>
  <c r="J5392" i="2" s="1"/>
  <c r="G5392" i="2"/>
  <c r="H5392" i="2" s="1"/>
  <c r="K5391" i="2"/>
  <c r="I5391" i="2"/>
  <c r="J5391" i="2" s="1"/>
  <c r="G5391" i="2"/>
  <c r="H5391" i="2" s="1"/>
  <c r="K5390" i="2"/>
  <c r="I5390" i="2"/>
  <c r="J5390" i="2" s="1"/>
  <c r="G5390" i="2"/>
  <c r="H5390" i="2" s="1"/>
  <c r="K5389" i="2"/>
  <c r="I5389" i="2"/>
  <c r="J5389" i="2" s="1"/>
  <c r="G5389" i="2"/>
  <c r="H5389" i="2" s="1"/>
  <c r="K5388" i="2"/>
  <c r="I5388" i="2"/>
  <c r="J5388" i="2" s="1"/>
  <c r="G5388" i="2"/>
  <c r="H5388" i="2" s="1"/>
  <c r="K5387" i="2"/>
  <c r="I5387" i="2"/>
  <c r="J5387" i="2" s="1"/>
  <c r="G5387" i="2"/>
  <c r="H5387" i="2" s="1"/>
  <c r="K5386" i="2"/>
  <c r="I5386" i="2"/>
  <c r="J5386" i="2" s="1"/>
  <c r="G5386" i="2"/>
  <c r="H5386" i="2" s="1"/>
  <c r="K5385" i="2"/>
  <c r="I5385" i="2"/>
  <c r="J5385" i="2" s="1"/>
  <c r="G5385" i="2"/>
  <c r="H5385" i="2" s="1"/>
  <c r="K5384" i="2"/>
  <c r="I5384" i="2"/>
  <c r="J5384" i="2" s="1"/>
  <c r="G5384" i="2"/>
  <c r="H5384" i="2" s="1"/>
  <c r="K5383" i="2"/>
  <c r="I5383" i="2"/>
  <c r="J5383" i="2" s="1"/>
  <c r="G5383" i="2"/>
  <c r="H5383" i="2" s="1"/>
  <c r="K5382" i="2"/>
  <c r="I5382" i="2"/>
  <c r="J5382" i="2" s="1"/>
  <c r="G5382" i="2"/>
  <c r="H5382" i="2" s="1"/>
  <c r="K5381" i="2"/>
  <c r="I5381" i="2"/>
  <c r="J5381" i="2" s="1"/>
  <c r="G5381" i="2"/>
  <c r="H5381" i="2" s="1"/>
  <c r="K5380" i="2"/>
  <c r="I5380" i="2"/>
  <c r="J5380" i="2" s="1"/>
  <c r="G5380" i="2"/>
  <c r="H5380" i="2" s="1"/>
  <c r="K5379" i="2"/>
  <c r="I5379" i="2"/>
  <c r="J5379" i="2" s="1"/>
  <c r="G5379" i="2"/>
  <c r="H5379" i="2" s="1"/>
  <c r="K5378" i="2"/>
  <c r="I5378" i="2"/>
  <c r="J5378" i="2" s="1"/>
  <c r="G5378" i="2"/>
  <c r="H5378" i="2" s="1"/>
  <c r="K5377" i="2"/>
  <c r="I5377" i="2"/>
  <c r="J5377" i="2" s="1"/>
  <c r="G5377" i="2"/>
  <c r="H5377" i="2" s="1"/>
  <c r="K5376" i="2"/>
  <c r="I5376" i="2"/>
  <c r="J5376" i="2" s="1"/>
  <c r="G5376" i="2"/>
  <c r="H5376" i="2" s="1"/>
  <c r="K5375" i="2"/>
  <c r="I5375" i="2"/>
  <c r="J5375" i="2" s="1"/>
  <c r="G5375" i="2"/>
  <c r="H5375" i="2" s="1"/>
  <c r="K5374" i="2"/>
  <c r="I5374" i="2"/>
  <c r="J5374" i="2" s="1"/>
  <c r="G5374" i="2"/>
  <c r="H5374" i="2" s="1"/>
  <c r="K5373" i="2"/>
  <c r="I5373" i="2"/>
  <c r="J5373" i="2" s="1"/>
  <c r="G5373" i="2"/>
  <c r="H5373" i="2" s="1"/>
  <c r="K5372" i="2"/>
  <c r="I5372" i="2"/>
  <c r="J5372" i="2" s="1"/>
  <c r="G5372" i="2"/>
  <c r="H5372" i="2" s="1"/>
  <c r="K5371" i="2"/>
  <c r="I5371" i="2"/>
  <c r="J5371" i="2" s="1"/>
  <c r="G5371" i="2"/>
  <c r="H5371" i="2" s="1"/>
  <c r="K5370" i="2"/>
  <c r="I5370" i="2"/>
  <c r="J5370" i="2" s="1"/>
  <c r="G5370" i="2"/>
  <c r="H5370" i="2" s="1"/>
  <c r="K5369" i="2"/>
  <c r="I5369" i="2"/>
  <c r="J5369" i="2" s="1"/>
  <c r="G5369" i="2"/>
  <c r="H5369" i="2" s="1"/>
  <c r="K5368" i="2"/>
  <c r="I5368" i="2"/>
  <c r="J5368" i="2" s="1"/>
  <c r="G5368" i="2"/>
  <c r="H5368" i="2" s="1"/>
  <c r="K5367" i="2"/>
  <c r="I5367" i="2"/>
  <c r="J5367" i="2" s="1"/>
  <c r="G5367" i="2"/>
  <c r="H5367" i="2" s="1"/>
  <c r="K5366" i="2"/>
  <c r="I5366" i="2"/>
  <c r="J5366" i="2" s="1"/>
  <c r="G5366" i="2"/>
  <c r="H5366" i="2" s="1"/>
  <c r="K5365" i="2"/>
  <c r="I5365" i="2"/>
  <c r="J5365" i="2" s="1"/>
  <c r="G5365" i="2"/>
  <c r="H5365" i="2" s="1"/>
  <c r="K5364" i="2"/>
  <c r="I5364" i="2"/>
  <c r="J5364" i="2" s="1"/>
  <c r="G5364" i="2"/>
  <c r="H5364" i="2" s="1"/>
  <c r="K5363" i="2"/>
  <c r="I5363" i="2"/>
  <c r="J5363" i="2" s="1"/>
  <c r="G5363" i="2"/>
  <c r="H5363" i="2" s="1"/>
  <c r="K5362" i="2"/>
  <c r="I5362" i="2"/>
  <c r="J5362" i="2" s="1"/>
  <c r="G5362" i="2"/>
  <c r="H5362" i="2" s="1"/>
  <c r="K5361" i="2"/>
  <c r="I5361" i="2"/>
  <c r="J5361" i="2" s="1"/>
  <c r="G5361" i="2"/>
  <c r="H5361" i="2" s="1"/>
  <c r="K5360" i="2"/>
  <c r="I5360" i="2"/>
  <c r="J5360" i="2" s="1"/>
  <c r="G5360" i="2"/>
  <c r="H5360" i="2" s="1"/>
  <c r="K5359" i="2"/>
  <c r="I5359" i="2"/>
  <c r="J5359" i="2" s="1"/>
  <c r="G5359" i="2"/>
  <c r="H5359" i="2" s="1"/>
  <c r="K5358" i="2"/>
  <c r="I5358" i="2"/>
  <c r="J5358" i="2" s="1"/>
  <c r="G5358" i="2"/>
  <c r="H5358" i="2" s="1"/>
  <c r="K5357" i="2"/>
  <c r="I5357" i="2"/>
  <c r="J5357" i="2" s="1"/>
  <c r="G5357" i="2"/>
  <c r="H5357" i="2" s="1"/>
  <c r="K5356" i="2"/>
  <c r="I5356" i="2"/>
  <c r="J5356" i="2" s="1"/>
  <c r="G5356" i="2"/>
  <c r="H5356" i="2" s="1"/>
  <c r="K5355" i="2"/>
  <c r="I5355" i="2"/>
  <c r="J5355" i="2" s="1"/>
  <c r="G5355" i="2"/>
  <c r="H5355" i="2" s="1"/>
  <c r="K5354" i="2"/>
  <c r="I5354" i="2"/>
  <c r="J5354" i="2" s="1"/>
  <c r="G5354" i="2"/>
  <c r="H5354" i="2" s="1"/>
  <c r="K5353" i="2"/>
  <c r="I5353" i="2"/>
  <c r="J5353" i="2" s="1"/>
  <c r="G5353" i="2"/>
  <c r="H5353" i="2" s="1"/>
  <c r="K5352" i="2"/>
  <c r="I5352" i="2"/>
  <c r="J5352" i="2" s="1"/>
  <c r="G5352" i="2"/>
  <c r="H5352" i="2" s="1"/>
  <c r="K5351" i="2"/>
  <c r="I5351" i="2"/>
  <c r="J5351" i="2" s="1"/>
  <c r="G5351" i="2"/>
  <c r="H5351" i="2" s="1"/>
  <c r="K5350" i="2"/>
  <c r="I5350" i="2"/>
  <c r="J5350" i="2" s="1"/>
  <c r="G5350" i="2"/>
  <c r="H5350" i="2" s="1"/>
  <c r="K5349" i="2"/>
  <c r="I5349" i="2"/>
  <c r="J5349" i="2" s="1"/>
  <c r="G5349" i="2"/>
  <c r="H5349" i="2" s="1"/>
  <c r="K5348" i="2"/>
  <c r="I5348" i="2"/>
  <c r="J5348" i="2" s="1"/>
  <c r="G5348" i="2"/>
  <c r="H5348" i="2" s="1"/>
  <c r="K5347" i="2"/>
  <c r="I5347" i="2"/>
  <c r="J5347" i="2" s="1"/>
  <c r="G5347" i="2"/>
  <c r="H5347" i="2" s="1"/>
  <c r="K5346" i="2"/>
  <c r="I5346" i="2"/>
  <c r="J5346" i="2" s="1"/>
  <c r="G5346" i="2"/>
  <c r="H5346" i="2" s="1"/>
  <c r="K5345" i="2"/>
  <c r="I5345" i="2"/>
  <c r="J5345" i="2" s="1"/>
  <c r="G5345" i="2"/>
  <c r="H5345" i="2" s="1"/>
  <c r="K5344" i="2"/>
  <c r="I5344" i="2"/>
  <c r="J5344" i="2" s="1"/>
  <c r="G5344" i="2"/>
  <c r="H5344" i="2" s="1"/>
  <c r="K5343" i="2"/>
  <c r="I5343" i="2"/>
  <c r="J5343" i="2" s="1"/>
  <c r="G5343" i="2"/>
  <c r="H5343" i="2" s="1"/>
  <c r="K5342" i="2"/>
  <c r="I5342" i="2"/>
  <c r="J5342" i="2" s="1"/>
  <c r="G5342" i="2"/>
  <c r="H5342" i="2" s="1"/>
  <c r="K5341" i="2"/>
  <c r="I5341" i="2"/>
  <c r="J5341" i="2" s="1"/>
  <c r="G5341" i="2"/>
  <c r="H5341" i="2" s="1"/>
  <c r="K5340" i="2"/>
  <c r="I5340" i="2"/>
  <c r="J5340" i="2" s="1"/>
  <c r="G5340" i="2"/>
  <c r="H5340" i="2" s="1"/>
  <c r="K5339" i="2"/>
  <c r="I5339" i="2"/>
  <c r="J5339" i="2" s="1"/>
  <c r="G5339" i="2"/>
  <c r="H5339" i="2" s="1"/>
  <c r="K5338" i="2"/>
  <c r="I5338" i="2"/>
  <c r="J5338" i="2" s="1"/>
  <c r="G5338" i="2"/>
  <c r="H5338" i="2" s="1"/>
  <c r="K5337" i="2"/>
  <c r="I5337" i="2"/>
  <c r="J5337" i="2" s="1"/>
  <c r="G5337" i="2"/>
  <c r="H5337" i="2" s="1"/>
  <c r="K5336" i="2"/>
  <c r="I5336" i="2"/>
  <c r="J5336" i="2" s="1"/>
  <c r="G5336" i="2"/>
  <c r="H5336" i="2" s="1"/>
  <c r="K5335" i="2"/>
  <c r="I5335" i="2"/>
  <c r="J5335" i="2" s="1"/>
  <c r="G5335" i="2"/>
  <c r="H5335" i="2" s="1"/>
  <c r="K5334" i="2"/>
  <c r="I5334" i="2"/>
  <c r="J5334" i="2" s="1"/>
  <c r="G5334" i="2"/>
  <c r="H5334" i="2" s="1"/>
  <c r="K5333" i="2"/>
  <c r="I5333" i="2"/>
  <c r="J5333" i="2" s="1"/>
  <c r="G5333" i="2"/>
  <c r="H5333" i="2" s="1"/>
  <c r="K5332" i="2"/>
  <c r="I5332" i="2"/>
  <c r="J5332" i="2" s="1"/>
  <c r="G5332" i="2"/>
  <c r="H5332" i="2" s="1"/>
  <c r="K5331" i="2"/>
  <c r="I5331" i="2"/>
  <c r="J5331" i="2" s="1"/>
  <c r="G5331" i="2"/>
  <c r="H5331" i="2" s="1"/>
  <c r="K5330" i="2"/>
  <c r="I5330" i="2"/>
  <c r="J5330" i="2" s="1"/>
  <c r="G5330" i="2"/>
  <c r="H5330" i="2" s="1"/>
  <c r="K5329" i="2"/>
  <c r="I5329" i="2"/>
  <c r="J5329" i="2" s="1"/>
  <c r="G5329" i="2"/>
  <c r="H5329" i="2" s="1"/>
  <c r="K5328" i="2"/>
  <c r="I5328" i="2"/>
  <c r="J5328" i="2" s="1"/>
  <c r="G5328" i="2"/>
  <c r="H5328" i="2" s="1"/>
  <c r="K5327" i="2"/>
  <c r="I5327" i="2"/>
  <c r="J5327" i="2" s="1"/>
  <c r="G5327" i="2"/>
  <c r="H5327" i="2" s="1"/>
  <c r="K5326" i="2"/>
  <c r="I5326" i="2"/>
  <c r="J5326" i="2" s="1"/>
  <c r="G5326" i="2"/>
  <c r="H5326" i="2" s="1"/>
  <c r="K5325" i="2"/>
  <c r="I5325" i="2"/>
  <c r="J5325" i="2" s="1"/>
  <c r="G5325" i="2"/>
  <c r="H5325" i="2" s="1"/>
  <c r="K5324" i="2"/>
  <c r="I5324" i="2"/>
  <c r="J5324" i="2" s="1"/>
  <c r="G5324" i="2"/>
  <c r="H5324" i="2" s="1"/>
  <c r="K5323" i="2"/>
  <c r="I5323" i="2"/>
  <c r="J5323" i="2" s="1"/>
  <c r="G5323" i="2"/>
  <c r="H5323" i="2" s="1"/>
  <c r="K5322" i="2"/>
  <c r="I5322" i="2"/>
  <c r="J5322" i="2" s="1"/>
  <c r="G5322" i="2"/>
  <c r="H5322" i="2" s="1"/>
  <c r="K5321" i="2"/>
  <c r="I5321" i="2"/>
  <c r="J5321" i="2" s="1"/>
  <c r="G5321" i="2"/>
  <c r="H5321" i="2" s="1"/>
  <c r="K5320" i="2"/>
  <c r="I5320" i="2"/>
  <c r="J5320" i="2" s="1"/>
  <c r="G5320" i="2"/>
  <c r="H5320" i="2" s="1"/>
  <c r="K5319" i="2"/>
  <c r="I5319" i="2"/>
  <c r="J5319" i="2" s="1"/>
  <c r="G5319" i="2"/>
  <c r="H5319" i="2" s="1"/>
  <c r="K5318" i="2"/>
  <c r="I5318" i="2"/>
  <c r="J5318" i="2" s="1"/>
  <c r="G5318" i="2"/>
  <c r="H5318" i="2" s="1"/>
  <c r="K5317" i="2"/>
  <c r="I5317" i="2"/>
  <c r="J5317" i="2" s="1"/>
  <c r="G5317" i="2"/>
  <c r="H5317" i="2" s="1"/>
  <c r="K5316" i="2"/>
  <c r="I5316" i="2"/>
  <c r="J5316" i="2" s="1"/>
  <c r="G5316" i="2"/>
  <c r="H5316" i="2" s="1"/>
  <c r="K5315" i="2"/>
  <c r="I5315" i="2"/>
  <c r="J5315" i="2" s="1"/>
  <c r="G5315" i="2"/>
  <c r="H5315" i="2" s="1"/>
  <c r="K5314" i="2"/>
  <c r="I5314" i="2"/>
  <c r="J5314" i="2" s="1"/>
  <c r="G5314" i="2"/>
  <c r="H5314" i="2" s="1"/>
  <c r="K5313" i="2"/>
  <c r="I5313" i="2"/>
  <c r="J5313" i="2" s="1"/>
  <c r="G5313" i="2"/>
  <c r="H5313" i="2" s="1"/>
  <c r="K5312" i="2"/>
  <c r="I5312" i="2"/>
  <c r="J5312" i="2" s="1"/>
  <c r="G5312" i="2"/>
  <c r="H5312" i="2" s="1"/>
  <c r="K5311" i="2"/>
  <c r="I5311" i="2"/>
  <c r="J5311" i="2" s="1"/>
  <c r="G5311" i="2"/>
  <c r="H5311" i="2" s="1"/>
  <c r="K5310" i="2"/>
  <c r="I5310" i="2"/>
  <c r="J5310" i="2" s="1"/>
  <c r="G5310" i="2"/>
  <c r="H5310" i="2" s="1"/>
  <c r="K5309" i="2"/>
  <c r="I5309" i="2"/>
  <c r="J5309" i="2" s="1"/>
  <c r="G5309" i="2"/>
  <c r="H5309" i="2" s="1"/>
  <c r="K5308" i="2"/>
  <c r="I5308" i="2"/>
  <c r="J5308" i="2" s="1"/>
  <c r="G5308" i="2"/>
  <c r="H5308" i="2" s="1"/>
  <c r="K5307" i="2"/>
  <c r="I5307" i="2"/>
  <c r="J5307" i="2" s="1"/>
  <c r="G5307" i="2"/>
  <c r="H5307" i="2" s="1"/>
  <c r="K5306" i="2"/>
  <c r="I5306" i="2"/>
  <c r="J5306" i="2" s="1"/>
  <c r="G5306" i="2"/>
  <c r="H5306" i="2" s="1"/>
  <c r="K5305" i="2"/>
  <c r="I5305" i="2"/>
  <c r="J5305" i="2" s="1"/>
  <c r="G5305" i="2"/>
  <c r="H5305" i="2" s="1"/>
  <c r="K5304" i="2"/>
  <c r="I5304" i="2"/>
  <c r="J5304" i="2" s="1"/>
  <c r="G5304" i="2"/>
  <c r="H5304" i="2" s="1"/>
  <c r="K5303" i="2"/>
  <c r="I5303" i="2"/>
  <c r="J5303" i="2" s="1"/>
  <c r="G5303" i="2"/>
  <c r="H5303" i="2" s="1"/>
  <c r="K5302" i="2"/>
  <c r="I5302" i="2"/>
  <c r="J5302" i="2" s="1"/>
  <c r="G5302" i="2"/>
  <c r="H5302" i="2" s="1"/>
  <c r="K5301" i="2"/>
  <c r="I5301" i="2"/>
  <c r="J5301" i="2" s="1"/>
  <c r="G5301" i="2"/>
  <c r="H5301" i="2" s="1"/>
  <c r="K5300" i="2"/>
  <c r="I5300" i="2"/>
  <c r="J5300" i="2" s="1"/>
  <c r="G5300" i="2"/>
  <c r="H5300" i="2" s="1"/>
  <c r="K5299" i="2"/>
  <c r="I5299" i="2"/>
  <c r="J5299" i="2" s="1"/>
  <c r="G5299" i="2"/>
  <c r="H5299" i="2" s="1"/>
  <c r="K5298" i="2"/>
  <c r="I5298" i="2"/>
  <c r="J5298" i="2" s="1"/>
  <c r="G5298" i="2"/>
  <c r="H5298" i="2" s="1"/>
  <c r="K5297" i="2"/>
  <c r="I5297" i="2"/>
  <c r="J5297" i="2" s="1"/>
  <c r="G5297" i="2"/>
  <c r="H5297" i="2" s="1"/>
  <c r="K5296" i="2"/>
  <c r="I5296" i="2"/>
  <c r="J5296" i="2" s="1"/>
  <c r="G5296" i="2"/>
  <c r="H5296" i="2" s="1"/>
  <c r="K5295" i="2"/>
  <c r="I5295" i="2"/>
  <c r="J5295" i="2" s="1"/>
  <c r="G5295" i="2"/>
  <c r="H5295" i="2" s="1"/>
  <c r="K5294" i="2"/>
  <c r="I5294" i="2"/>
  <c r="J5294" i="2" s="1"/>
  <c r="G5294" i="2"/>
  <c r="H5294" i="2" s="1"/>
  <c r="K5293" i="2"/>
  <c r="I5293" i="2"/>
  <c r="J5293" i="2" s="1"/>
  <c r="G5293" i="2"/>
  <c r="H5293" i="2" s="1"/>
  <c r="K5292" i="2"/>
  <c r="I5292" i="2"/>
  <c r="J5292" i="2" s="1"/>
  <c r="G5292" i="2"/>
  <c r="H5292" i="2" s="1"/>
  <c r="K5291" i="2"/>
  <c r="I5291" i="2"/>
  <c r="J5291" i="2" s="1"/>
  <c r="G5291" i="2"/>
  <c r="H5291" i="2" s="1"/>
  <c r="K5290" i="2"/>
  <c r="I5290" i="2"/>
  <c r="J5290" i="2" s="1"/>
  <c r="G5290" i="2"/>
  <c r="H5290" i="2" s="1"/>
  <c r="K5289" i="2"/>
  <c r="I5289" i="2"/>
  <c r="J5289" i="2" s="1"/>
  <c r="G5289" i="2"/>
  <c r="H5289" i="2" s="1"/>
  <c r="K5288" i="2"/>
  <c r="I5288" i="2"/>
  <c r="J5288" i="2" s="1"/>
  <c r="G5288" i="2"/>
  <c r="H5288" i="2" s="1"/>
  <c r="K5287" i="2"/>
  <c r="I5287" i="2"/>
  <c r="J5287" i="2" s="1"/>
  <c r="G5287" i="2"/>
  <c r="H5287" i="2" s="1"/>
  <c r="K5286" i="2"/>
  <c r="I5286" i="2"/>
  <c r="J5286" i="2" s="1"/>
  <c r="G5286" i="2"/>
  <c r="H5286" i="2" s="1"/>
  <c r="K5285" i="2"/>
  <c r="I5285" i="2"/>
  <c r="J5285" i="2" s="1"/>
  <c r="G5285" i="2"/>
  <c r="H5285" i="2" s="1"/>
  <c r="K5284" i="2"/>
  <c r="I5284" i="2"/>
  <c r="J5284" i="2" s="1"/>
  <c r="G5284" i="2"/>
  <c r="H5284" i="2" s="1"/>
  <c r="K5283" i="2"/>
  <c r="I5283" i="2"/>
  <c r="J5283" i="2" s="1"/>
  <c r="G5283" i="2"/>
  <c r="H5283" i="2" s="1"/>
  <c r="K5282" i="2"/>
  <c r="I5282" i="2"/>
  <c r="J5282" i="2" s="1"/>
  <c r="G5282" i="2"/>
  <c r="H5282" i="2" s="1"/>
  <c r="K5281" i="2"/>
  <c r="I5281" i="2"/>
  <c r="J5281" i="2" s="1"/>
  <c r="G5281" i="2"/>
  <c r="H5281" i="2" s="1"/>
  <c r="K5280" i="2"/>
  <c r="I5280" i="2"/>
  <c r="J5280" i="2" s="1"/>
  <c r="G5280" i="2"/>
  <c r="H5280" i="2" s="1"/>
  <c r="K5279" i="2"/>
  <c r="I5279" i="2"/>
  <c r="J5279" i="2" s="1"/>
  <c r="G5279" i="2"/>
  <c r="H5279" i="2" s="1"/>
  <c r="K5278" i="2"/>
  <c r="I5278" i="2"/>
  <c r="J5278" i="2" s="1"/>
  <c r="G5278" i="2"/>
  <c r="H5278" i="2" s="1"/>
  <c r="K5277" i="2"/>
  <c r="I5277" i="2"/>
  <c r="J5277" i="2" s="1"/>
  <c r="G5277" i="2"/>
  <c r="H5277" i="2" s="1"/>
  <c r="K5276" i="2"/>
  <c r="I5276" i="2"/>
  <c r="J5276" i="2" s="1"/>
  <c r="G5276" i="2"/>
  <c r="H5276" i="2" s="1"/>
  <c r="K5275" i="2"/>
  <c r="I5275" i="2"/>
  <c r="J5275" i="2" s="1"/>
  <c r="G5275" i="2"/>
  <c r="H5275" i="2" s="1"/>
  <c r="K5274" i="2"/>
  <c r="I5274" i="2"/>
  <c r="J5274" i="2" s="1"/>
  <c r="G5274" i="2"/>
  <c r="H5274" i="2" s="1"/>
  <c r="K5273" i="2"/>
  <c r="I5273" i="2"/>
  <c r="J5273" i="2" s="1"/>
  <c r="G5273" i="2"/>
  <c r="H5273" i="2" s="1"/>
  <c r="K5272" i="2"/>
  <c r="I5272" i="2"/>
  <c r="J5272" i="2" s="1"/>
  <c r="G5272" i="2"/>
  <c r="H5272" i="2" s="1"/>
  <c r="K5271" i="2"/>
  <c r="I5271" i="2"/>
  <c r="J5271" i="2" s="1"/>
  <c r="G5271" i="2"/>
  <c r="H5271" i="2" s="1"/>
  <c r="K5270" i="2"/>
  <c r="I5270" i="2"/>
  <c r="J5270" i="2" s="1"/>
  <c r="G5270" i="2"/>
  <c r="H5270" i="2" s="1"/>
  <c r="K5269" i="2"/>
  <c r="I5269" i="2"/>
  <c r="J5269" i="2" s="1"/>
  <c r="G5269" i="2"/>
  <c r="H5269" i="2" s="1"/>
  <c r="K5268" i="2"/>
  <c r="I5268" i="2"/>
  <c r="J5268" i="2" s="1"/>
  <c r="G5268" i="2"/>
  <c r="H5268" i="2" s="1"/>
  <c r="K5267" i="2"/>
  <c r="I5267" i="2"/>
  <c r="J5267" i="2" s="1"/>
  <c r="G5267" i="2"/>
  <c r="H5267" i="2" s="1"/>
  <c r="K5266" i="2"/>
  <c r="I5266" i="2"/>
  <c r="J5266" i="2" s="1"/>
  <c r="G5266" i="2"/>
  <c r="H5266" i="2" s="1"/>
  <c r="K5265" i="2"/>
  <c r="I5265" i="2"/>
  <c r="J5265" i="2" s="1"/>
  <c r="G5265" i="2"/>
  <c r="H5265" i="2" s="1"/>
  <c r="K5264" i="2"/>
  <c r="I5264" i="2"/>
  <c r="J5264" i="2" s="1"/>
  <c r="G5264" i="2"/>
  <c r="H5264" i="2" s="1"/>
  <c r="K5263" i="2"/>
  <c r="I5263" i="2"/>
  <c r="J5263" i="2" s="1"/>
  <c r="G5263" i="2"/>
  <c r="H5263" i="2" s="1"/>
  <c r="K5262" i="2"/>
  <c r="I5262" i="2"/>
  <c r="J5262" i="2" s="1"/>
  <c r="G5262" i="2"/>
  <c r="H5262" i="2" s="1"/>
  <c r="K5261" i="2"/>
  <c r="I5261" i="2"/>
  <c r="J5261" i="2" s="1"/>
  <c r="G5261" i="2"/>
  <c r="H5261" i="2" s="1"/>
  <c r="K5260" i="2"/>
  <c r="I5260" i="2"/>
  <c r="J5260" i="2" s="1"/>
  <c r="G5260" i="2"/>
  <c r="H5260" i="2" s="1"/>
  <c r="K5259" i="2"/>
  <c r="I5259" i="2"/>
  <c r="J5259" i="2" s="1"/>
  <c r="G5259" i="2"/>
  <c r="H5259" i="2" s="1"/>
  <c r="K5258" i="2"/>
  <c r="I5258" i="2"/>
  <c r="J5258" i="2" s="1"/>
  <c r="G5258" i="2"/>
  <c r="H5258" i="2" s="1"/>
  <c r="K5257" i="2"/>
  <c r="I5257" i="2"/>
  <c r="J5257" i="2" s="1"/>
  <c r="G5257" i="2"/>
  <c r="H5257" i="2" s="1"/>
  <c r="K5256" i="2"/>
  <c r="I5256" i="2"/>
  <c r="J5256" i="2" s="1"/>
  <c r="G5256" i="2"/>
  <c r="H5256" i="2" s="1"/>
  <c r="K5255" i="2"/>
  <c r="I5255" i="2"/>
  <c r="J5255" i="2" s="1"/>
  <c r="G5255" i="2"/>
  <c r="H5255" i="2" s="1"/>
  <c r="K5254" i="2"/>
  <c r="I5254" i="2"/>
  <c r="J5254" i="2" s="1"/>
  <c r="G5254" i="2"/>
  <c r="H5254" i="2" s="1"/>
  <c r="K5253" i="2"/>
  <c r="I5253" i="2"/>
  <c r="J5253" i="2" s="1"/>
  <c r="G5253" i="2"/>
  <c r="H5253" i="2" s="1"/>
  <c r="K5252" i="2"/>
  <c r="I5252" i="2"/>
  <c r="J5252" i="2" s="1"/>
  <c r="G5252" i="2"/>
  <c r="H5252" i="2" s="1"/>
  <c r="K5251" i="2"/>
  <c r="I5251" i="2"/>
  <c r="J5251" i="2" s="1"/>
  <c r="G5251" i="2"/>
  <c r="H5251" i="2" s="1"/>
  <c r="K5250" i="2"/>
  <c r="I5250" i="2"/>
  <c r="J5250" i="2" s="1"/>
  <c r="G5250" i="2"/>
  <c r="H5250" i="2" s="1"/>
  <c r="K5249" i="2"/>
  <c r="I5249" i="2"/>
  <c r="J5249" i="2" s="1"/>
  <c r="G5249" i="2"/>
  <c r="H5249" i="2" s="1"/>
  <c r="K5248" i="2"/>
  <c r="I5248" i="2"/>
  <c r="J5248" i="2" s="1"/>
  <c r="G5248" i="2"/>
  <c r="H5248" i="2" s="1"/>
  <c r="K5247" i="2"/>
  <c r="I5247" i="2"/>
  <c r="J5247" i="2" s="1"/>
  <c r="G5247" i="2"/>
  <c r="H5247" i="2" s="1"/>
  <c r="K5246" i="2"/>
  <c r="I5246" i="2"/>
  <c r="J5246" i="2" s="1"/>
  <c r="G5246" i="2"/>
  <c r="H5246" i="2" s="1"/>
  <c r="K5245" i="2"/>
  <c r="I5245" i="2"/>
  <c r="J5245" i="2" s="1"/>
  <c r="G5245" i="2"/>
  <c r="H5245" i="2" s="1"/>
  <c r="K5244" i="2"/>
  <c r="I5244" i="2"/>
  <c r="J5244" i="2" s="1"/>
  <c r="G5244" i="2"/>
  <c r="H5244" i="2" s="1"/>
  <c r="K5243" i="2"/>
  <c r="I5243" i="2"/>
  <c r="J5243" i="2" s="1"/>
  <c r="G5243" i="2"/>
  <c r="H5243" i="2" s="1"/>
  <c r="K5242" i="2"/>
  <c r="I5242" i="2"/>
  <c r="J5242" i="2" s="1"/>
  <c r="G5242" i="2"/>
  <c r="H5242" i="2" s="1"/>
  <c r="K5241" i="2"/>
  <c r="I5241" i="2"/>
  <c r="J5241" i="2" s="1"/>
  <c r="G5241" i="2"/>
  <c r="H5241" i="2" s="1"/>
  <c r="K5240" i="2"/>
  <c r="I5240" i="2"/>
  <c r="J5240" i="2" s="1"/>
  <c r="G5240" i="2"/>
  <c r="H5240" i="2" s="1"/>
  <c r="K5239" i="2"/>
  <c r="I5239" i="2"/>
  <c r="J5239" i="2" s="1"/>
  <c r="G5239" i="2"/>
  <c r="H5239" i="2" s="1"/>
  <c r="K5238" i="2"/>
  <c r="I5238" i="2"/>
  <c r="J5238" i="2" s="1"/>
  <c r="G5238" i="2"/>
  <c r="H5238" i="2" s="1"/>
  <c r="K5237" i="2"/>
  <c r="I5237" i="2"/>
  <c r="J5237" i="2" s="1"/>
  <c r="G5237" i="2"/>
  <c r="H5237" i="2" s="1"/>
  <c r="K5236" i="2"/>
  <c r="I5236" i="2"/>
  <c r="J5236" i="2" s="1"/>
  <c r="G5236" i="2"/>
  <c r="H5236" i="2" s="1"/>
  <c r="K5235" i="2"/>
  <c r="I5235" i="2"/>
  <c r="J5235" i="2" s="1"/>
  <c r="G5235" i="2"/>
  <c r="H5235" i="2" s="1"/>
  <c r="K5234" i="2"/>
  <c r="I5234" i="2"/>
  <c r="J5234" i="2" s="1"/>
  <c r="G5234" i="2"/>
  <c r="H5234" i="2" s="1"/>
  <c r="K5233" i="2"/>
  <c r="I5233" i="2"/>
  <c r="J5233" i="2" s="1"/>
  <c r="G5233" i="2"/>
  <c r="H5233" i="2" s="1"/>
  <c r="K5232" i="2"/>
  <c r="I5232" i="2"/>
  <c r="J5232" i="2" s="1"/>
  <c r="G5232" i="2"/>
  <c r="H5232" i="2" s="1"/>
  <c r="K5231" i="2"/>
  <c r="I5231" i="2"/>
  <c r="J5231" i="2" s="1"/>
  <c r="G5231" i="2"/>
  <c r="H5231" i="2" s="1"/>
  <c r="K5230" i="2"/>
  <c r="I5230" i="2"/>
  <c r="J5230" i="2" s="1"/>
  <c r="G5230" i="2"/>
  <c r="H5230" i="2" s="1"/>
  <c r="K5229" i="2"/>
  <c r="I5229" i="2"/>
  <c r="J5229" i="2" s="1"/>
  <c r="G5229" i="2"/>
  <c r="H5229" i="2" s="1"/>
  <c r="K5228" i="2"/>
  <c r="I5228" i="2"/>
  <c r="J5228" i="2" s="1"/>
  <c r="G5228" i="2"/>
  <c r="H5228" i="2" s="1"/>
  <c r="K5227" i="2"/>
  <c r="I5227" i="2"/>
  <c r="J5227" i="2" s="1"/>
  <c r="G5227" i="2"/>
  <c r="H5227" i="2" s="1"/>
  <c r="K5226" i="2"/>
  <c r="I5226" i="2"/>
  <c r="J5226" i="2" s="1"/>
  <c r="G5226" i="2"/>
  <c r="H5226" i="2" s="1"/>
  <c r="K5225" i="2"/>
  <c r="I5225" i="2"/>
  <c r="J5225" i="2" s="1"/>
  <c r="G5225" i="2"/>
  <c r="H5225" i="2" s="1"/>
  <c r="K5224" i="2"/>
  <c r="I5224" i="2"/>
  <c r="J5224" i="2" s="1"/>
  <c r="G5224" i="2"/>
  <c r="H5224" i="2" s="1"/>
  <c r="K5223" i="2"/>
  <c r="I5223" i="2"/>
  <c r="J5223" i="2" s="1"/>
  <c r="G5223" i="2"/>
  <c r="H5223" i="2" s="1"/>
  <c r="K5222" i="2"/>
  <c r="I5222" i="2"/>
  <c r="J5222" i="2" s="1"/>
  <c r="G5222" i="2"/>
  <c r="H5222" i="2" s="1"/>
  <c r="K5221" i="2"/>
  <c r="I5221" i="2"/>
  <c r="J5221" i="2" s="1"/>
  <c r="G5221" i="2"/>
  <c r="H5221" i="2" s="1"/>
  <c r="K5220" i="2"/>
  <c r="I5220" i="2"/>
  <c r="J5220" i="2" s="1"/>
  <c r="G5220" i="2"/>
  <c r="H5220" i="2" s="1"/>
  <c r="K5219" i="2"/>
  <c r="I5219" i="2"/>
  <c r="J5219" i="2" s="1"/>
  <c r="G5219" i="2"/>
  <c r="H5219" i="2" s="1"/>
  <c r="K5218" i="2"/>
  <c r="I5218" i="2"/>
  <c r="J5218" i="2" s="1"/>
  <c r="G5218" i="2"/>
  <c r="H5218" i="2" s="1"/>
  <c r="K5217" i="2"/>
  <c r="I5217" i="2"/>
  <c r="J5217" i="2" s="1"/>
  <c r="G5217" i="2"/>
  <c r="H5217" i="2" s="1"/>
  <c r="K5216" i="2"/>
  <c r="I5216" i="2"/>
  <c r="J5216" i="2" s="1"/>
  <c r="G5216" i="2"/>
  <c r="H5216" i="2" s="1"/>
  <c r="K5215" i="2"/>
  <c r="I5215" i="2"/>
  <c r="J5215" i="2" s="1"/>
  <c r="G5215" i="2"/>
  <c r="H5215" i="2" s="1"/>
  <c r="K5214" i="2"/>
  <c r="I5214" i="2"/>
  <c r="J5214" i="2" s="1"/>
  <c r="G5214" i="2"/>
  <c r="H5214" i="2" s="1"/>
  <c r="K5213" i="2"/>
  <c r="I5213" i="2"/>
  <c r="J5213" i="2" s="1"/>
  <c r="G5213" i="2"/>
  <c r="H5213" i="2" s="1"/>
  <c r="K5212" i="2"/>
  <c r="I5212" i="2"/>
  <c r="J5212" i="2" s="1"/>
  <c r="G5212" i="2"/>
  <c r="H5212" i="2" s="1"/>
  <c r="K5211" i="2"/>
  <c r="I5211" i="2"/>
  <c r="J5211" i="2" s="1"/>
  <c r="G5211" i="2"/>
  <c r="H5211" i="2" s="1"/>
  <c r="K5210" i="2"/>
  <c r="I5210" i="2"/>
  <c r="J5210" i="2" s="1"/>
  <c r="G5210" i="2"/>
  <c r="H5210" i="2" s="1"/>
  <c r="K5209" i="2"/>
  <c r="I5209" i="2"/>
  <c r="J5209" i="2" s="1"/>
  <c r="G5209" i="2"/>
  <c r="H5209" i="2" s="1"/>
  <c r="K5208" i="2"/>
  <c r="I5208" i="2"/>
  <c r="J5208" i="2" s="1"/>
  <c r="G5208" i="2"/>
  <c r="H5208" i="2" s="1"/>
  <c r="K5207" i="2"/>
  <c r="I5207" i="2"/>
  <c r="J5207" i="2" s="1"/>
  <c r="G5207" i="2"/>
  <c r="H5207" i="2" s="1"/>
  <c r="K5206" i="2"/>
  <c r="I5206" i="2"/>
  <c r="J5206" i="2" s="1"/>
  <c r="G5206" i="2"/>
  <c r="H5206" i="2" s="1"/>
  <c r="K5205" i="2"/>
  <c r="I5205" i="2"/>
  <c r="J5205" i="2" s="1"/>
  <c r="G5205" i="2"/>
  <c r="H5205" i="2" s="1"/>
  <c r="K5204" i="2"/>
  <c r="I5204" i="2"/>
  <c r="J5204" i="2" s="1"/>
  <c r="G5204" i="2"/>
  <c r="H5204" i="2" s="1"/>
  <c r="K5203" i="2"/>
  <c r="I5203" i="2"/>
  <c r="J5203" i="2" s="1"/>
  <c r="G5203" i="2"/>
  <c r="H5203" i="2" s="1"/>
  <c r="K5202" i="2"/>
  <c r="I5202" i="2"/>
  <c r="J5202" i="2" s="1"/>
  <c r="G5202" i="2"/>
  <c r="H5202" i="2" s="1"/>
  <c r="K5201" i="2"/>
  <c r="I5201" i="2"/>
  <c r="J5201" i="2" s="1"/>
  <c r="G5201" i="2"/>
  <c r="H5201" i="2" s="1"/>
  <c r="K5200" i="2"/>
  <c r="I5200" i="2"/>
  <c r="J5200" i="2" s="1"/>
  <c r="G5200" i="2"/>
  <c r="H5200" i="2" s="1"/>
  <c r="K5199" i="2"/>
  <c r="I5199" i="2"/>
  <c r="J5199" i="2" s="1"/>
  <c r="G5199" i="2"/>
  <c r="H5199" i="2" s="1"/>
  <c r="K5198" i="2"/>
  <c r="I5198" i="2"/>
  <c r="J5198" i="2" s="1"/>
  <c r="G5198" i="2"/>
  <c r="H5198" i="2" s="1"/>
  <c r="K5197" i="2"/>
  <c r="I5197" i="2"/>
  <c r="J5197" i="2" s="1"/>
  <c r="G5197" i="2"/>
  <c r="H5197" i="2" s="1"/>
  <c r="K5196" i="2"/>
  <c r="I5196" i="2"/>
  <c r="J5196" i="2" s="1"/>
  <c r="G5196" i="2"/>
  <c r="H5196" i="2" s="1"/>
  <c r="K5195" i="2"/>
  <c r="I5195" i="2"/>
  <c r="J5195" i="2" s="1"/>
  <c r="G5195" i="2"/>
  <c r="H5195" i="2" s="1"/>
  <c r="K5194" i="2"/>
  <c r="I5194" i="2"/>
  <c r="J5194" i="2" s="1"/>
  <c r="G5194" i="2"/>
  <c r="H5194" i="2" s="1"/>
  <c r="K5193" i="2"/>
  <c r="I5193" i="2"/>
  <c r="J5193" i="2" s="1"/>
  <c r="G5193" i="2"/>
  <c r="H5193" i="2" s="1"/>
  <c r="K5192" i="2"/>
  <c r="I5192" i="2"/>
  <c r="J5192" i="2" s="1"/>
  <c r="G5192" i="2"/>
  <c r="H5192" i="2" s="1"/>
  <c r="K5191" i="2"/>
  <c r="I5191" i="2"/>
  <c r="J5191" i="2" s="1"/>
  <c r="G5191" i="2"/>
  <c r="H5191" i="2" s="1"/>
  <c r="K5190" i="2"/>
  <c r="I5190" i="2"/>
  <c r="J5190" i="2" s="1"/>
  <c r="G5190" i="2"/>
  <c r="H5190" i="2" s="1"/>
  <c r="K5189" i="2"/>
  <c r="I5189" i="2"/>
  <c r="J5189" i="2" s="1"/>
  <c r="G5189" i="2"/>
  <c r="H5189" i="2" s="1"/>
  <c r="K5188" i="2"/>
  <c r="I5188" i="2"/>
  <c r="J5188" i="2" s="1"/>
  <c r="G5188" i="2"/>
  <c r="H5188" i="2" s="1"/>
  <c r="K5187" i="2"/>
  <c r="I5187" i="2"/>
  <c r="J5187" i="2" s="1"/>
  <c r="G5187" i="2"/>
  <c r="H5187" i="2" s="1"/>
  <c r="K5186" i="2"/>
  <c r="I5186" i="2"/>
  <c r="J5186" i="2" s="1"/>
  <c r="G5186" i="2"/>
  <c r="H5186" i="2" s="1"/>
  <c r="K5185" i="2"/>
  <c r="I5185" i="2"/>
  <c r="J5185" i="2" s="1"/>
  <c r="G5185" i="2"/>
  <c r="H5185" i="2" s="1"/>
  <c r="K5184" i="2"/>
  <c r="I5184" i="2"/>
  <c r="J5184" i="2" s="1"/>
  <c r="G5184" i="2"/>
  <c r="H5184" i="2" s="1"/>
  <c r="K5183" i="2"/>
  <c r="I5183" i="2"/>
  <c r="J5183" i="2" s="1"/>
  <c r="G5183" i="2"/>
  <c r="H5183" i="2" s="1"/>
  <c r="K5182" i="2"/>
  <c r="I5182" i="2"/>
  <c r="J5182" i="2" s="1"/>
  <c r="G5182" i="2"/>
  <c r="H5182" i="2" s="1"/>
  <c r="K5181" i="2"/>
  <c r="I5181" i="2"/>
  <c r="J5181" i="2" s="1"/>
  <c r="G5181" i="2"/>
  <c r="H5181" i="2" s="1"/>
  <c r="K5180" i="2"/>
  <c r="I5180" i="2"/>
  <c r="J5180" i="2" s="1"/>
  <c r="G5180" i="2"/>
  <c r="H5180" i="2" s="1"/>
  <c r="K5179" i="2"/>
  <c r="I5179" i="2"/>
  <c r="J5179" i="2" s="1"/>
  <c r="G5179" i="2"/>
  <c r="H5179" i="2" s="1"/>
  <c r="K5178" i="2"/>
  <c r="I5178" i="2"/>
  <c r="J5178" i="2" s="1"/>
  <c r="G5178" i="2"/>
  <c r="H5178" i="2" s="1"/>
  <c r="K5177" i="2"/>
  <c r="I5177" i="2"/>
  <c r="J5177" i="2" s="1"/>
  <c r="G5177" i="2"/>
  <c r="H5177" i="2" s="1"/>
  <c r="K5176" i="2"/>
  <c r="I5176" i="2"/>
  <c r="J5176" i="2" s="1"/>
  <c r="G5176" i="2"/>
  <c r="H5176" i="2" s="1"/>
  <c r="K5175" i="2"/>
  <c r="I5175" i="2"/>
  <c r="J5175" i="2" s="1"/>
  <c r="G5175" i="2"/>
  <c r="H5175" i="2" s="1"/>
  <c r="K5174" i="2"/>
  <c r="I5174" i="2"/>
  <c r="J5174" i="2" s="1"/>
  <c r="G5174" i="2"/>
  <c r="H5174" i="2" s="1"/>
  <c r="K5173" i="2"/>
  <c r="I5173" i="2"/>
  <c r="J5173" i="2" s="1"/>
  <c r="G5173" i="2"/>
  <c r="H5173" i="2" s="1"/>
  <c r="K5172" i="2"/>
  <c r="I5172" i="2"/>
  <c r="J5172" i="2" s="1"/>
  <c r="G5172" i="2"/>
  <c r="H5172" i="2" s="1"/>
  <c r="K5171" i="2"/>
  <c r="I5171" i="2"/>
  <c r="J5171" i="2" s="1"/>
  <c r="G5171" i="2"/>
  <c r="H5171" i="2" s="1"/>
  <c r="K5170" i="2"/>
  <c r="I5170" i="2"/>
  <c r="J5170" i="2" s="1"/>
  <c r="G5170" i="2"/>
  <c r="H5170" i="2" s="1"/>
  <c r="K5169" i="2"/>
  <c r="I5169" i="2"/>
  <c r="J5169" i="2" s="1"/>
  <c r="G5169" i="2"/>
  <c r="H5169" i="2" s="1"/>
  <c r="K5168" i="2"/>
  <c r="I5168" i="2"/>
  <c r="J5168" i="2" s="1"/>
  <c r="G5168" i="2"/>
  <c r="H5168" i="2" s="1"/>
  <c r="K5167" i="2"/>
  <c r="I5167" i="2"/>
  <c r="J5167" i="2" s="1"/>
  <c r="G5167" i="2"/>
  <c r="H5167" i="2" s="1"/>
  <c r="K5166" i="2"/>
  <c r="I5166" i="2"/>
  <c r="J5166" i="2" s="1"/>
  <c r="G5166" i="2"/>
  <c r="H5166" i="2" s="1"/>
  <c r="K5165" i="2"/>
  <c r="I5165" i="2"/>
  <c r="J5165" i="2" s="1"/>
  <c r="G5165" i="2"/>
  <c r="H5165" i="2" s="1"/>
  <c r="K5164" i="2"/>
  <c r="I5164" i="2"/>
  <c r="J5164" i="2" s="1"/>
  <c r="G5164" i="2"/>
  <c r="H5164" i="2" s="1"/>
  <c r="K5163" i="2"/>
  <c r="I5163" i="2"/>
  <c r="J5163" i="2" s="1"/>
  <c r="G5163" i="2"/>
  <c r="H5163" i="2" s="1"/>
  <c r="K5162" i="2"/>
  <c r="I5162" i="2"/>
  <c r="J5162" i="2" s="1"/>
  <c r="G5162" i="2"/>
  <c r="H5162" i="2" s="1"/>
  <c r="K5161" i="2"/>
  <c r="I5161" i="2"/>
  <c r="J5161" i="2" s="1"/>
  <c r="G5161" i="2"/>
  <c r="H5161" i="2" s="1"/>
  <c r="K5160" i="2"/>
  <c r="I5160" i="2"/>
  <c r="J5160" i="2" s="1"/>
  <c r="G5160" i="2"/>
  <c r="H5160" i="2" s="1"/>
  <c r="K5159" i="2"/>
  <c r="I5159" i="2"/>
  <c r="J5159" i="2" s="1"/>
  <c r="G5159" i="2"/>
  <c r="H5159" i="2" s="1"/>
  <c r="K5158" i="2"/>
  <c r="I5158" i="2"/>
  <c r="J5158" i="2" s="1"/>
  <c r="G5158" i="2"/>
  <c r="H5158" i="2" s="1"/>
  <c r="K5157" i="2"/>
  <c r="I5157" i="2"/>
  <c r="J5157" i="2" s="1"/>
  <c r="G5157" i="2"/>
  <c r="H5157" i="2" s="1"/>
  <c r="K5156" i="2"/>
  <c r="I5156" i="2"/>
  <c r="J5156" i="2" s="1"/>
  <c r="G5156" i="2"/>
  <c r="H5156" i="2" s="1"/>
  <c r="K5155" i="2"/>
  <c r="I5155" i="2"/>
  <c r="J5155" i="2" s="1"/>
  <c r="G5155" i="2"/>
  <c r="H5155" i="2" s="1"/>
  <c r="K5154" i="2"/>
  <c r="I5154" i="2"/>
  <c r="J5154" i="2" s="1"/>
  <c r="G5154" i="2"/>
  <c r="H5154" i="2" s="1"/>
  <c r="K5153" i="2"/>
  <c r="I5153" i="2"/>
  <c r="J5153" i="2" s="1"/>
  <c r="G5153" i="2"/>
  <c r="H5153" i="2" s="1"/>
  <c r="K5152" i="2"/>
  <c r="I5152" i="2"/>
  <c r="J5152" i="2" s="1"/>
  <c r="G5152" i="2"/>
  <c r="H5152" i="2" s="1"/>
  <c r="K5151" i="2"/>
  <c r="I5151" i="2"/>
  <c r="J5151" i="2" s="1"/>
  <c r="G5151" i="2"/>
  <c r="H5151" i="2" s="1"/>
  <c r="K5150" i="2"/>
  <c r="I5150" i="2"/>
  <c r="J5150" i="2" s="1"/>
  <c r="G5150" i="2"/>
  <c r="H5150" i="2" s="1"/>
  <c r="K5149" i="2"/>
  <c r="I5149" i="2"/>
  <c r="J5149" i="2" s="1"/>
  <c r="G5149" i="2"/>
  <c r="H5149" i="2" s="1"/>
  <c r="K5148" i="2"/>
  <c r="I5148" i="2"/>
  <c r="J5148" i="2" s="1"/>
  <c r="G5148" i="2"/>
  <c r="H5148" i="2" s="1"/>
  <c r="K5147" i="2"/>
  <c r="I5147" i="2"/>
  <c r="J5147" i="2" s="1"/>
  <c r="G5147" i="2"/>
  <c r="H5147" i="2" s="1"/>
  <c r="K5146" i="2"/>
  <c r="I5146" i="2"/>
  <c r="J5146" i="2" s="1"/>
  <c r="G5146" i="2"/>
  <c r="H5146" i="2" s="1"/>
  <c r="K5145" i="2"/>
  <c r="I5145" i="2"/>
  <c r="J5145" i="2" s="1"/>
  <c r="G5145" i="2"/>
  <c r="H5145" i="2" s="1"/>
  <c r="K5144" i="2"/>
  <c r="I5144" i="2"/>
  <c r="J5144" i="2" s="1"/>
  <c r="G5144" i="2"/>
  <c r="H5144" i="2" s="1"/>
  <c r="K5143" i="2"/>
  <c r="I5143" i="2"/>
  <c r="J5143" i="2" s="1"/>
  <c r="G5143" i="2"/>
  <c r="H5143" i="2" s="1"/>
  <c r="K5142" i="2"/>
  <c r="I5142" i="2"/>
  <c r="J5142" i="2" s="1"/>
  <c r="G5142" i="2"/>
  <c r="H5142" i="2" s="1"/>
  <c r="K5141" i="2"/>
  <c r="I5141" i="2"/>
  <c r="J5141" i="2" s="1"/>
  <c r="G5141" i="2"/>
  <c r="H5141" i="2" s="1"/>
  <c r="K5140" i="2"/>
  <c r="I5140" i="2"/>
  <c r="J5140" i="2" s="1"/>
  <c r="G5140" i="2"/>
  <c r="H5140" i="2" s="1"/>
  <c r="K5139" i="2"/>
  <c r="I5139" i="2"/>
  <c r="J5139" i="2" s="1"/>
  <c r="G5139" i="2"/>
  <c r="H5139" i="2" s="1"/>
  <c r="K5138" i="2"/>
  <c r="I5138" i="2"/>
  <c r="J5138" i="2" s="1"/>
  <c r="G5138" i="2"/>
  <c r="H5138" i="2" s="1"/>
  <c r="K5137" i="2"/>
  <c r="I5137" i="2"/>
  <c r="J5137" i="2" s="1"/>
  <c r="G5137" i="2"/>
  <c r="H5137" i="2" s="1"/>
  <c r="K5136" i="2"/>
  <c r="I5136" i="2"/>
  <c r="J5136" i="2" s="1"/>
  <c r="G5136" i="2"/>
  <c r="H5136" i="2" s="1"/>
  <c r="K5135" i="2"/>
  <c r="I5135" i="2"/>
  <c r="J5135" i="2" s="1"/>
  <c r="G5135" i="2"/>
  <c r="H5135" i="2" s="1"/>
  <c r="K5134" i="2"/>
  <c r="I5134" i="2"/>
  <c r="J5134" i="2" s="1"/>
  <c r="G5134" i="2"/>
  <c r="H5134" i="2" s="1"/>
  <c r="K5133" i="2"/>
  <c r="I5133" i="2"/>
  <c r="J5133" i="2" s="1"/>
  <c r="G5133" i="2"/>
  <c r="H5133" i="2" s="1"/>
  <c r="K5132" i="2"/>
  <c r="I5132" i="2"/>
  <c r="J5132" i="2" s="1"/>
  <c r="G5132" i="2"/>
  <c r="H5132" i="2" s="1"/>
  <c r="K5131" i="2"/>
  <c r="I5131" i="2"/>
  <c r="J5131" i="2" s="1"/>
  <c r="G5131" i="2"/>
  <c r="H5131" i="2" s="1"/>
  <c r="K5130" i="2"/>
  <c r="I5130" i="2"/>
  <c r="J5130" i="2" s="1"/>
  <c r="G5130" i="2"/>
  <c r="H5130" i="2" s="1"/>
  <c r="K5129" i="2"/>
  <c r="I5129" i="2"/>
  <c r="J5129" i="2" s="1"/>
  <c r="G5129" i="2"/>
  <c r="H5129" i="2" s="1"/>
  <c r="K5128" i="2"/>
  <c r="I5128" i="2"/>
  <c r="J5128" i="2" s="1"/>
  <c r="G5128" i="2"/>
  <c r="H5128" i="2" s="1"/>
  <c r="K5127" i="2"/>
  <c r="I5127" i="2"/>
  <c r="J5127" i="2" s="1"/>
  <c r="G5127" i="2"/>
  <c r="H5127" i="2" s="1"/>
  <c r="K5126" i="2"/>
  <c r="I5126" i="2"/>
  <c r="J5126" i="2" s="1"/>
  <c r="G5126" i="2"/>
  <c r="H5126" i="2" s="1"/>
  <c r="K5125" i="2"/>
  <c r="I5125" i="2"/>
  <c r="J5125" i="2" s="1"/>
  <c r="G5125" i="2"/>
  <c r="H5125" i="2" s="1"/>
  <c r="K5124" i="2"/>
  <c r="I5124" i="2"/>
  <c r="J5124" i="2" s="1"/>
  <c r="G5124" i="2"/>
  <c r="H5124" i="2" s="1"/>
  <c r="K5123" i="2"/>
  <c r="I5123" i="2"/>
  <c r="J5123" i="2" s="1"/>
  <c r="G5123" i="2"/>
  <c r="H5123" i="2" s="1"/>
  <c r="K5122" i="2"/>
  <c r="I5122" i="2"/>
  <c r="J5122" i="2" s="1"/>
  <c r="G5122" i="2"/>
  <c r="H5122" i="2" s="1"/>
  <c r="K5121" i="2"/>
  <c r="I5121" i="2"/>
  <c r="J5121" i="2" s="1"/>
  <c r="G5121" i="2"/>
  <c r="H5121" i="2" s="1"/>
  <c r="K5120" i="2"/>
  <c r="I5120" i="2"/>
  <c r="J5120" i="2" s="1"/>
  <c r="G5120" i="2"/>
  <c r="H5120" i="2" s="1"/>
  <c r="K5119" i="2"/>
  <c r="I5119" i="2"/>
  <c r="J5119" i="2" s="1"/>
  <c r="G5119" i="2"/>
  <c r="H5119" i="2" s="1"/>
  <c r="K5118" i="2"/>
  <c r="I5118" i="2"/>
  <c r="J5118" i="2" s="1"/>
  <c r="G5118" i="2"/>
  <c r="H5118" i="2" s="1"/>
  <c r="K5117" i="2"/>
  <c r="I5117" i="2"/>
  <c r="J5117" i="2" s="1"/>
  <c r="G5117" i="2"/>
  <c r="H5117" i="2" s="1"/>
  <c r="K5116" i="2"/>
  <c r="I5116" i="2"/>
  <c r="J5116" i="2" s="1"/>
  <c r="G5116" i="2"/>
  <c r="H5116" i="2" s="1"/>
  <c r="K5115" i="2"/>
  <c r="I5115" i="2"/>
  <c r="J5115" i="2" s="1"/>
  <c r="G5115" i="2"/>
  <c r="H5115" i="2" s="1"/>
  <c r="K5114" i="2"/>
  <c r="I5114" i="2"/>
  <c r="J5114" i="2" s="1"/>
  <c r="G5114" i="2"/>
  <c r="H5114" i="2" s="1"/>
  <c r="K5113" i="2"/>
  <c r="I5113" i="2"/>
  <c r="J5113" i="2" s="1"/>
  <c r="G5113" i="2"/>
  <c r="H5113" i="2" s="1"/>
  <c r="K5112" i="2"/>
  <c r="I5112" i="2"/>
  <c r="J5112" i="2" s="1"/>
  <c r="G5112" i="2"/>
  <c r="H5112" i="2" s="1"/>
  <c r="K5111" i="2"/>
  <c r="I5111" i="2"/>
  <c r="J5111" i="2" s="1"/>
  <c r="G5111" i="2"/>
  <c r="H5111" i="2" s="1"/>
  <c r="K5110" i="2"/>
  <c r="I5110" i="2"/>
  <c r="J5110" i="2" s="1"/>
  <c r="G5110" i="2"/>
  <c r="H5110" i="2" s="1"/>
  <c r="K5109" i="2"/>
  <c r="I5109" i="2"/>
  <c r="J5109" i="2" s="1"/>
  <c r="G5109" i="2"/>
  <c r="H5109" i="2" s="1"/>
  <c r="K5108" i="2"/>
  <c r="I5108" i="2"/>
  <c r="J5108" i="2" s="1"/>
  <c r="G5108" i="2"/>
  <c r="H5108" i="2" s="1"/>
  <c r="K5107" i="2"/>
  <c r="I5107" i="2"/>
  <c r="J5107" i="2" s="1"/>
  <c r="G5107" i="2"/>
  <c r="H5107" i="2" s="1"/>
  <c r="K5106" i="2"/>
  <c r="I5106" i="2"/>
  <c r="J5106" i="2" s="1"/>
  <c r="G5106" i="2"/>
  <c r="H5106" i="2" s="1"/>
  <c r="K5105" i="2"/>
  <c r="I5105" i="2"/>
  <c r="J5105" i="2" s="1"/>
  <c r="G5105" i="2"/>
  <c r="H5105" i="2" s="1"/>
  <c r="K5104" i="2"/>
  <c r="I5104" i="2"/>
  <c r="J5104" i="2" s="1"/>
  <c r="G5104" i="2"/>
  <c r="H5104" i="2" s="1"/>
  <c r="K5103" i="2"/>
  <c r="I5103" i="2"/>
  <c r="J5103" i="2" s="1"/>
  <c r="G5103" i="2"/>
  <c r="H5103" i="2" s="1"/>
  <c r="K5102" i="2"/>
  <c r="I5102" i="2"/>
  <c r="J5102" i="2" s="1"/>
  <c r="G5102" i="2"/>
  <c r="H5102" i="2" s="1"/>
  <c r="K5101" i="2"/>
  <c r="I5101" i="2"/>
  <c r="J5101" i="2" s="1"/>
  <c r="G5101" i="2"/>
  <c r="H5101" i="2" s="1"/>
  <c r="K5100" i="2"/>
  <c r="I5100" i="2"/>
  <c r="J5100" i="2" s="1"/>
  <c r="G5100" i="2"/>
  <c r="H5100" i="2" s="1"/>
  <c r="K5099" i="2"/>
  <c r="I5099" i="2"/>
  <c r="J5099" i="2" s="1"/>
  <c r="G5099" i="2"/>
  <c r="H5099" i="2" s="1"/>
  <c r="K5098" i="2"/>
  <c r="I5098" i="2"/>
  <c r="J5098" i="2" s="1"/>
  <c r="G5098" i="2"/>
  <c r="H5098" i="2" s="1"/>
  <c r="K5097" i="2"/>
  <c r="I5097" i="2"/>
  <c r="J5097" i="2" s="1"/>
  <c r="G5097" i="2"/>
  <c r="H5097" i="2" s="1"/>
  <c r="K5096" i="2"/>
  <c r="I5096" i="2"/>
  <c r="J5096" i="2" s="1"/>
  <c r="G5096" i="2"/>
  <c r="H5096" i="2" s="1"/>
  <c r="K5095" i="2"/>
  <c r="I5095" i="2"/>
  <c r="J5095" i="2" s="1"/>
  <c r="G5095" i="2"/>
  <c r="H5095" i="2" s="1"/>
  <c r="K5094" i="2"/>
  <c r="I5094" i="2"/>
  <c r="J5094" i="2" s="1"/>
  <c r="G5094" i="2"/>
  <c r="H5094" i="2" s="1"/>
  <c r="K5093" i="2"/>
  <c r="I5093" i="2"/>
  <c r="J5093" i="2" s="1"/>
  <c r="G5093" i="2"/>
  <c r="H5093" i="2" s="1"/>
  <c r="K5092" i="2"/>
  <c r="I5092" i="2"/>
  <c r="J5092" i="2" s="1"/>
  <c r="G5092" i="2"/>
  <c r="H5092" i="2" s="1"/>
  <c r="K5091" i="2"/>
  <c r="I5091" i="2"/>
  <c r="J5091" i="2" s="1"/>
  <c r="G5091" i="2"/>
  <c r="H5091" i="2" s="1"/>
  <c r="K5090" i="2"/>
  <c r="I5090" i="2"/>
  <c r="J5090" i="2" s="1"/>
  <c r="G5090" i="2"/>
  <c r="H5090" i="2" s="1"/>
  <c r="K5089" i="2"/>
  <c r="I5089" i="2"/>
  <c r="J5089" i="2" s="1"/>
  <c r="G5089" i="2"/>
  <c r="H5089" i="2" s="1"/>
  <c r="K5088" i="2"/>
  <c r="I5088" i="2"/>
  <c r="J5088" i="2" s="1"/>
  <c r="G5088" i="2"/>
  <c r="H5088" i="2" s="1"/>
  <c r="K5087" i="2"/>
  <c r="I5087" i="2"/>
  <c r="J5087" i="2" s="1"/>
  <c r="G5087" i="2"/>
  <c r="H5087" i="2" s="1"/>
  <c r="K5086" i="2"/>
  <c r="I5086" i="2"/>
  <c r="J5086" i="2" s="1"/>
  <c r="G5086" i="2"/>
  <c r="H5086" i="2" s="1"/>
  <c r="K5085" i="2"/>
  <c r="I5085" i="2"/>
  <c r="J5085" i="2" s="1"/>
  <c r="G5085" i="2"/>
  <c r="H5085" i="2" s="1"/>
  <c r="K5084" i="2"/>
  <c r="I5084" i="2"/>
  <c r="J5084" i="2" s="1"/>
  <c r="G5084" i="2"/>
  <c r="H5084" i="2" s="1"/>
  <c r="K5083" i="2"/>
  <c r="I5083" i="2"/>
  <c r="J5083" i="2" s="1"/>
  <c r="G5083" i="2"/>
  <c r="H5083" i="2" s="1"/>
  <c r="K5082" i="2"/>
  <c r="I5082" i="2"/>
  <c r="J5082" i="2" s="1"/>
  <c r="G5082" i="2"/>
  <c r="H5082" i="2" s="1"/>
  <c r="K5081" i="2"/>
  <c r="I5081" i="2"/>
  <c r="J5081" i="2" s="1"/>
  <c r="G5081" i="2"/>
  <c r="H5081" i="2" s="1"/>
  <c r="K5080" i="2"/>
  <c r="I5080" i="2"/>
  <c r="J5080" i="2" s="1"/>
  <c r="G5080" i="2"/>
  <c r="H5080" i="2" s="1"/>
  <c r="K5079" i="2"/>
  <c r="I5079" i="2"/>
  <c r="J5079" i="2" s="1"/>
  <c r="G5079" i="2"/>
  <c r="H5079" i="2" s="1"/>
  <c r="K5078" i="2"/>
  <c r="I5078" i="2"/>
  <c r="J5078" i="2" s="1"/>
  <c r="G5078" i="2"/>
  <c r="H5078" i="2" s="1"/>
  <c r="K5077" i="2"/>
  <c r="I5077" i="2"/>
  <c r="J5077" i="2" s="1"/>
  <c r="G5077" i="2"/>
  <c r="H5077" i="2" s="1"/>
  <c r="K5076" i="2"/>
  <c r="I5076" i="2"/>
  <c r="J5076" i="2" s="1"/>
  <c r="G5076" i="2"/>
  <c r="H5076" i="2" s="1"/>
  <c r="K5075" i="2"/>
  <c r="I5075" i="2"/>
  <c r="J5075" i="2" s="1"/>
  <c r="G5075" i="2"/>
  <c r="H5075" i="2" s="1"/>
  <c r="K5074" i="2"/>
  <c r="I5074" i="2"/>
  <c r="J5074" i="2" s="1"/>
  <c r="G5074" i="2"/>
  <c r="H5074" i="2" s="1"/>
  <c r="K5073" i="2"/>
  <c r="I5073" i="2"/>
  <c r="J5073" i="2" s="1"/>
  <c r="G5073" i="2"/>
  <c r="H5073" i="2" s="1"/>
  <c r="K5072" i="2"/>
  <c r="I5072" i="2"/>
  <c r="J5072" i="2" s="1"/>
  <c r="G5072" i="2"/>
  <c r="H5072" i="2" s="1"/>
  <c r="K5071" i="2"/>
  <c r="I5071" i="2"/>
  <c r="J5071" i="2" s="1"/>
  <c r="G5071" i="2"/>
  <c r="H5071" i="2" s="1"/>
  <c r="K5070" i="2"/>
  <c r="I5070" i="2"/>
  <c r="J5070" i="2" s="1"/>
  <c r="G5070" i="2"/>
  <c r="H5070" i="2" s="1"/>
  <c r="K5069" i="2"/>
  <c r="I5069" i="2"/>
  <c r="J5069" i="2" s="1"/>
  <c r="G5069" i="2"/>
  <c r="H5069" i="2" s="1"/>
  <c r="K5068" i="2"/>
  <c r="I5068" i="2"/>
  <c r="J5068" i="2" s="1"/>
  <c r="G5068" i="2"/>
  <c r="H5068" i="2" s="1"/>
  <c r="K5067" i="2"/>
  <c r="I5067" i="2"/>
  <c r="J5067" i="2" s="1"/>
  <c r="G5067" i="2"/>
  <c r="H5067" i="2" s="1"/>
  <c r="K5066" i="2"/>
  <c r="I5066" i="2"/>
  <c r="J5066" i="2" s="1"/>
  <c r="G5066" i="2"/>
  <c r="H5066" i="2" s="1"/>
  <c r="K5065" i="2"/>
  <c r="I5065" i="2"/>
  <c r="J5065" i="2" s="1"/>
  <c r="G5065" i="2"/>
  <c r="H5065" i="2" s="1"/>
  <c r="K5064" i="2"/>
  <c r="I5064" i="2"/>
  <c r="J5064" i="2" s="1"/>
  <c r="G5064" i="2"/>
  <c r="H5064" i="2" s="1"/>
  <c r="K5063" i="2"/>
  <c r="I5063" i="2"/>
  <c r="J5063" i="2" s="1"/>
  <c r="G5063" i="2"/>
  <c r="H5063" i="2" s="1"/>
  <c r="K5062" i="2"/>
  <c r="I5062" i="2"/>
  <c r="J5062" i="2" s="1"/>
  <c r="G5062" i="2"/>
  <c r="H5062" i="2" s="1"/>
  <c r="K5061" i="2"/>
  <c r="I5061" i="2"/>
  <c r="J5061" i="2" s="1"/>
  <c r="G5061" i="2"/>
  <c r="H5061" i="2" s="1"/>
  <c r="K5060" i="2"/>
  <c r="I5060" i="2"/>
  <c r="J5060" i="2" s="1"/>
  <c r="G5060" i="2"/>
  <c r="H5060" i="2" s="1"/>
  <c r="K5059" i="2"/>
  <c r="I5059" i="2"/>
  <c r="J5059" i="2" s="1"/>
  <c r="G5059" i="2"/>
  <c r="H5059" i="2" s="1"/>
  <c r="K5058" i="2"/>
  <c r="I5058" i="2"/>
  <c r="J5058" i="2" s="1"/>
  <c r="G5058" i="2"/>
  <c r="H5058" i="2" s="1"/>
  <c r="K5057" i="2"/>
  <c r="I5057" i="2"/>
  <c r="J5057" i="2" s="1"/>
  <c r="G5057" i="2"/>
  <c r="H5057" i="2" s="1"/>
  <c r="K5056" i="2"/>
  <c r="I5056" i="2"/>
  <c r="J5056" i="2" s="1"/>
  <c r="G5056" i="2"/>
  <c r="H5056" i="2" s="1"/>
  <c r="K5055" i="2"/>
  <c r="I5055" i="2"/>
  <c r="J5055" i="2" s="1"/>
  <c r="G5055" i="2"/>
  <c r="H5055" i="2" s="1"/>
  <c r="K5054" i="2"/>
  <c r="I5054" i="2"/>
  <c r="J5054" i="2" s="1"/>
  <c r="G5054" i="2"/>
  <c r="H5054" i="2" s="1"/>
  <c r="K5053" i="2"/>
  <c r="I5053" i="2"/>
  <c r="J5053" i="2" s="1"/>
  <c r="G5053" i="2"/>
  <c r="H5053" i="2" s="1"/>
  <c r="K5052" i="2"/>
  <c r="I5052" i="2"/>
  <c r="J5052" i="2" s="1"/>
  <c r="G5052" i="2"/>
  <c r="H5052" i="2" s="1"/>
  <c r="K5051" i="2"/>
  <c r="I5051" i="2"/>
  <c r="J5051" i="2" s="1"/>
  <c r="G5051" i="2"/>
  <c r="H5051" i="2" s="1"/>
  <c r="K5050" i="2"/>
  <c r="I5050" i="2"/>
  <c r="J5050" i="2" s="1"/>
  <c r="G5050" i="2"/>
  <c r="H5050" i="2" s="1"/>
  <c r="K5049" i="2"/>
  <c r="I5049" i="2"/>
  <c r="J5049" i="2" s="1"/>
  <c r="G5049" i="2"/>
  <c r="H5049" i="2" s="1"/>
  <c r="K5048" i="2"/>
  <c r="I5048" i="2"/>
  <c r="J5048" i="2" s="1"/>
  <c r="G5048" i="2"/>
  <c r="H5048" i="2" s="1"/>
  <c r="K5047" i="2"/>
  <c r="I5047" i="2"/>
  <c r="J5047" i="2" s="1"/>
  <c r="G5047" i="2"/>
  <c r="H5047" i="2" s="1"/>
  <c r="K5046" i="2"/>
  <c r="I5046" i="2"/>
  <c r="J5046" i="2" s="1"/>
  <c r="G5046" i="2"/>
  <c r="H5046" i="2" s="1"/>
  <c r="K5045" i="2"/>
  <c r="I5045" i="2"/>
  <c r="J5045" i="2" s="1"/>
  <c r="G5045" i="2"/>
  <c r="H5045" i="2" s="1"/>
  <c r="K5044" i="2"/>
  <c r="I5044" i="2"/>
  <c r="J5044" i="2" s="1"/>
  <c r="G5044" i="2"/>
  <c r="H5044" i="2" s="1"/>
  <c r="K5043" i="2"/>
  <c r="I5043" i="2"/>
  <c r="J5043" i="2" s="1"/>
  <c r="G5043" i="2"/>
  <c r="H5043" i="2" s="1"/>
  <c r="K5042" i="2"/>
  <c r="I5042" i="2"/>
  <c r="J5042" i="2" s="1"/>
  <c r="G5042" i="2"/>
  <c r="H5042" i="2" s="1"/>
  <c r="K5041" i="2"/>
  <c r="I5041" i="2"/>
  <c r="J5041" i="2" s="1"/>
  <c r="G5041" i="2"/>
  <c r="H5041" i="2" s="1"/>
  <c r="K5040" i="2"/>
  <c r="I5040" i="2"/>
  <c r="J5040" i="2" s="1"/>
  <c r="G5040" i="2"/>
  <c r="H5040" i="2" s="1"/>
  <c r="K5039" i="2"/>
  <c r="I5039" i="2"/>
  <c r="J5039" i="2" s="1"/>
  <c r="G5039" i="2"/>
  <c r="H5039" i="2" s="1"/>
  <c r="K5038" i="2"/>
  <c r="I5038" i="2"/>
  <c r="J5038" i="2" s="1"/>
  <c r="G5038" i="2"/>
  <c r="H5038" i="2" s="1"/>
  <c r="K5037" i="2"/>
  <c r="I5037" i="2"/>
  <c r="J5037" i="2" s="1"/>
  <c r="G5037" i="2"/>
  <c r="H5037" i="2" s="1"/>
  <c r="K5036" i="2"/>
  <c r="I5036" i="2"/>
  <c r="J5036" i="2" s="1"/>
  <c r="G5036" i="2"/>
  <c r="H5036" i="2" s="1"/>
  <c r="K5035" i="2"/>
  <c r="I5035" i="2"/>
  <c r="J5035" i="2" s="1"/>
  <c r="G5035" i="2"/>
  <c r="H5035" i="2" s="1"/>
  <c r="K5034" i="2"/>
  <c r="I5034" i="2"/>
  <c r="J5034" i="2" s="1"/>
  <c r="G5034" i="2"/>
  <c r="H5034" i="2" s="1"/>
  <c r="K5033" i="2"/>
  <c r="I5033" i="2"/>
  <c r="J5033" i="2" s="1"/>
  <c r="G5033" i="2"/>
  <c r="H5033" i="2" s="1"/>
  <c r="K5032" i="2"/>
  <c r="I5032" i="2"/>
  <c r="J5032" i="2" s="1"/>
  <c r="G5032" i="2"/>
  <c r="H5032" i="2" s="1"/>
  <c r="K5031" i="2"/>
  <c r="I5031" i="2"/>
  <c r="J5031" i="2" s="1"/>
  <c r="G5031" i="2"/>
  <c r="H5031" i="2" s="1"/>
  <c r="K5030" i="2"/>
  <c r="I5030" i="2"/>
  <c r="J5030" i="2" s="1"/>
  <c r="G5030" i="2"/>
  <c r="H5030" i="2" s="1"/>
  <c r="K5029" i="2"/>
  <c r="I5029" i="2"/>
  <c r="J5029" i="2" s="1"/>
  <c r="G5029" i="2"/>
  <c r="H5029" i="2" s="1"/>
  <c r="K5028" i="2"/>
  <c r="I5028" i="2"/>
  <c r="J5028" i="2" s="1"/>
  <c r="G5028" i="2"/>
  <c r="H5028" i="2" s="1"/>
  <c r="K5027" i="2"/>
  <c r="I5027" i="2"/>
  <c r="J5027" i="2" s="1"/>
  <c r="G5027" i="2"/>
  <c r="H5027" i="2" s="1"/>
  <c r="K5026" i="2"/>
  <c r="I5026" i="2"/>
  <c r="J5026" i="2" s="1"/>
  <c r="G5026" i="2"/>
  <c r="H5026" i="2" s="1"/>
  <c r="K5025" i="2"/>
  <c r="I5025" i="2"/>
  <c r="J5025" i="2" s="1"/>
  <c r="G5025" i="2"/>
  <c r="H5025" i="2" s="1"/>
  <c r="K5024" i="2"/>
  <c r="I5024" i="2"/>
  <c r="J5024" i="2" s="1"/>
  <c r="G5024" i="2"/>
  <c r="H5024" i="2" s="1"/>
  <c r="K5023" i="2"/>
  <c r="I5023" i="2"/>
  <c r="J5023" i="2" s="1"/>
  <c r="G5023" i="2"/>
  <c r="H5023" i="2" s="1"/>
  <c r="K5022" i="2"/>
  <c r="I5022" i="2"/>
  <c r="J5022" i="2" s="1"/>
  <c r="G5022" i="2"/>
  <c r="H5022" i="2" s="1"/>
  <c r="K5021" i="2"/>
  <c r="I5021" i="2"/>
  <c r="J5021" i="2" s="1"/>
  <c r="G5021" i="2"/>
  <c r="H5021" i="2" s="1"/>
  <c r="K5020" i="2"/>
  <c r="I5020" i="2"/>
  <c r="J5020" i="2" s="1"/>
  <c r="G5020" i="2"/>
  <c r="H5020" i="2" s="1"/>
  <c r="K5019" i="2"/>
  <c r="I5019" i="2"/>
  <c r="J5019" i="2" s="1"/>
  <c r="G5019" i="2"/>
  <c r="H5019" i="2" s="1"/>
  <c r="K5018" i="2"/>
  <c r="I5018" i="2"/>
  <c r="J5018" i="2" s="1"/>
  <c r="G5018" i="2"/>
  <c r="H5018" i="2" s="1"/>
  <c r="K5017" i="2"/>
  <c r="I5017" i="2"/>
  <c r="J5017" i="2" s="1"/>
  <c r="G5017" i="2"/>
  <c r="H5017" i="2" s="1"/>
  <c r="K5016" i="2"/>
  <c r="I5016" i="2"/>
  <c r="J5016" i="2" s="1"/>
  <c r="G5016" i="2"/>
  <c r="H5016" i="2" s="1"/>
  <c r="K5015" i="2"/>
  <c r="I5015" i="2"/>
  <c r="J5015" i="2" s="1"/>
  <c r="G5015" i="2"/>
  <c r="H5015" i="2" s="1"/>
  <c r="K5014" i="2"/>
  <c r="I5014" i="2"/>
  <c r="J5014" i="2" s="1"/>
  <c r="G5014" i="2"/>
  <c r="H5014" i="2" s="1"/>
  <c r="K5013" i="2"/>
  <c r="I5013" i="2"/>
  <c r="J5013" i="2" s="1"/>
  <c r="G5013" i="2"/>
  <c r="H5013" i="2" s="1"/>
  <c r="K5012" i="2"/>
  <c r="I5012" i="2"/>
  <c r="J5012" i="2" s="1"/>
  <c r="G5012" i="2"/>
  <c r="H5012" i="2" s="1"/>
  <c r="K5011" i="2"/>
  <c r="I5011" i="2"/>
  <c r="J5011" i="2" s="1"/>
  <c r="G5011" i="2"/>
  <c r="H5011" i="2" s="1"/>
  <c r="K5010" i="2"/>
  <c r="I5010" i="2"/>
  <c r="J5010" i="2" s="1"/>
  <c r="G5010" i="2"/>
  <c r="H5010" i="2" s="1"/>
  <c r="K5009" i="2"/>
  <c r="I5009" i="2"/>
  <c r="J5009" i="2" s="1"/>
  <c r="G5009" i="2"/>
  <c r="H5009" i="2" s="1"/>
  <c r="K5008" i="2"/>
  <c r="I5008" i="2"/>
  <c r="J5008" i="2" s="1"/>
  <c r="G5008" i="2"/>
  <c r="H5008" i="2" s="1"/>
  <c r="K5007" i="2"/>
  <c r="I5007" i="2"/>
  <c r="J5007" i="2" s="1"/>
  <c r="G5007" i="2"/>
  <c r="H5007" i="2" s="1"/>
  <c r="K5006" i="2"/>
  <c r="I5006" i="2"/>
  <c r="J5006" i="2" s="1"/>
  <c r="G5006" i="2"/>
  <c r="H5006" i="2" s="1"/>
  <c r="K5005" i="2"/>
  <c r="I5005" i="2"/>
  <c r="J5005" i="2" s="1"/>
  <c r="G5005" i="2"/>
  <c r="H5005" i="2" s="1"/>
  <c r="K5004" i="2"/>
  <c r="I5004" i="2"/>
  <c r="J5004" i="2" s="1"/>
  <c r="G5004" i="2"/>
  <c r="H5004" i="2" s="1"/>
  <c r="K5003" i="2"/>
  <c r="I5003" i="2"/>
  <c r="J5003" i="2" s="1"/>
  <c r="G5003" i="2"/>
  <c r="H5003" i="2" s="1"/>
  <c r="K5002" i="2"/>
  <c r="I5002" i="2"/>
  <c r="J5002" i="2" s="1"/>
  <c r="G5002" i="2"/>
  <c r="H5002" i="2" s="1"/>
  <c r="K5001" i="2"/>
  <c r="I5001" i="2"/>
  <c r="J5001" i="2" s="1"/>
  <c r="G5001" i="2"/>
  <c r="H5001" i="2" s="1"/>
  <c r="K5000" i="2"/>
  <c r="I5000" i="2"/>
  <c r="J5000" i="2" s="1"/>
  <c r="G5000" i="2"/>
  <c r="H5000" i="2" s="1"/>
  <c r="K4999" i="2"/>
  <c r="I4999" i="2"/>
  <c r="J4999" i="2" s="1"/>
  <c r="G4999" i="2"/>
  <c r="H4999" i="2" s="1"/>
  <c r="K4998" i="2"/>
  <c r="I4998" i="2"/>
  <c r="J4998" i="2" s="1"/>
  <c r="G4998" i="2"/>
  <c r="H4998" i="2" s="1"/>
  <c r="K4997" i="2"/>
  <c r="I4997" i="2"/>
  <c r="J4997" i="2" s="1"/>
  <c r="G4997" i="2"/>
  <c r="H4997" i="2" s="1"/>
  <c r="K4996" i="2"/>
  <c r="I4996" i="2"/>
  <c r="J4996" i="2" s="1"/>
  <c r="G4996" i="2"/>
  <c r="H4996" i="2" s="1"/>
  <c r="K4995" i="2"/>
  <c r="I4995" i="2"/>
  <c r="J4995" i="2" s="1"/>
  <c r="G4995" i="2"/>
  <c r="H4995" i="2" s="1"/>
  <c r="K4994" i="2"/>
  <c r="I4994" i="2"/>
  <c r="J4994" i="2" s="1"/>
  <c r="G4994" i="2"/>
  <c r="H4994" i="2" s="1"/>
  <c r="K4993" i="2"/>
  <c r="I4993" i="2"/>
  <c r="J4993" i="2" s="1"/>
  <c r="G4993" i="2"/>
  <c r="H4993" i="2" s="1"/>
  <c r="K4992" i="2"/>
  <c r="I4992" i="2"/>
  <c r="J4992" i="2" s="1"/>
  <c r="G4992" i="2"/>
  <c r="H4992" i="2" s="1"/>
  <c r="K4991" i="2"/>
  <c r="I4991" i="2"/>
  <c r="J4991" i="2" s="1"/>
  <c r="G4991" i="2"/>
  <c r="H4991" i="2" s="1"/>
  <c r="K4990" i="2"/>
  <c r="I4990" i="2"/>
  <c r="J4990" i="2" s="1"/>
  <c r="G4990" i="2"/>
  <c r="H4990" i="2" s="1"/>
  <c r="K4989" i="2"/>
  <c r="I4989" i="2"/>
  <c r="J4989" i="2" s="1"/>
  <c r="G4989" i="2"/>
  <c r="H4989" i="2" s="1"/>
  <c r="K4988" i="2"/>
  <c r="I4988" i="2"/>
  <c r="J4988" i="2" s="1"/>
  <c r="G4988" i="2"/>
  <c r="H4988" i="2" s="1"/>
  <c r="K4987" i="2"/>
  <c r="I4987" i="2"/>
  <c r="J4987" i="2" s="1"/>
  <c r="G4987" i="2"/>
  <c r="H4987" i="2" s="1"/>
  <c r="K4986" i="2"/>
  <c r="I4986" i="2"/>
  <c r="J4986" i="2" s="1"/>
  <c r="G4986" i="2"/>
  <c r="H4986" i="2" s="1"/>
  <c r="K4985" i="2"/>
  <c r="I4985" i="2"/>
  <c r="J4985" i="2" s="1"/>
  <c r="G4985" i="2"/>
  <c r="H4985" i="2" s="1"/>
  <c r="K4984" i="2"/>
  <c r="I4984" i="2"/>
  <c r="J4984" i="2" s="1"/>
  <c r="G4984" i="2"/>
  <c r="H4984" i="2" s="1"/>
  <c r="K4983" i="2"/>
  <c r="I4983" i="2"/>
  <c r="J4983" i="2" s="1"/>
  <c r="G4983" i="2"/>
  <c r="H4983" i="2" s="1"/>
  <c r="K4982" i="2"/>
  <c r="I4982" i="2"/>
  <c r="J4982" i="2" s="1"/>
  <c r="G4982" i="2"/>
  <c r="H4982" i="2" s="1"/>
  <c r="K4981" i="2"/>
  <c r="I4981" i="2"/>
  <c r="J4981" i="2" s="1"/>
  <c r="G4981" i="2"/>
  <c r="H4981" i="2" s="1"/>
  <c r="K4980" i="2"/>
  <c r="I4980" i="2"/>
  <c r="J4980" i="2" s="1"/>
  <c r="G4980" i="2"/>
  <c r="H4980" i="2" s="1"/>
  <c r="K4979" i="2"/>
  <c r="I4979" i="2"/>
  <c r="J4979" i="2" s="1"/>
  <c r="G4979" i="2"/>
  <c r="H4979" i="2" s="1"/>
  <c r="K4978" i="2"/>
  <c r="I4978" i="2"/>
  <c r="J4978" i="2" s="1"/>
  <c r="G4978" i="2"/>
  <c r="H4978" i="2" s="1"/>
  <c r="K4977" i="2"/>
  <c r="I4977" i="2"/>
  <c r="J4977" i="2" s="1"/>
  <c r="G4977" i="2"/>
  <c r="H4977" i="2" s="1"/>
  <c r="K4976" i="2"/>
  <c r="I4976" i="2"/>
  <c r="J4976" i="2" s="1"/>
  <c r="G4976" i="2"/>
  <c r="H4976" i="2" s="1"/>
  <c r="K4975" i="2"/>
  <c r="I4975" i="2"/>
  <c r="J4975" i="2" s="1"/>
  <c r="G4975" i="2"/>
  <c r="H4975" i="2" s="1"/>
  <c r="K4974" i="2"/>
  <c r="I4974" i="2"/>
  <c r="J4974" i="2" s="1"/>
  <c r="G4974" i="2"/>
  <c r="H4974" i="2" s="1"/>
  <c r="K4973" i="2"/>
  <c r="I4973" i="2"/>
  <c r="J4973" i="2" s="1"/>
  <c r="G4973" i="2"/>
  <c r="H4973" i="2" s="1"/>
  <c r="K4972" i="2"/>
  <c r="I4972" i="2"/>
  <c r="J4972" i="2" s="1"/>
  <c r="G4972" i="2"/>
  <c r="H4972" i="2" s="1"/>
  <c r="K4971" i="2"/>
  <c r="I4971" i="2"/>
  <c r="J4971" i="2" s="1"/>
  <c r="G4971" i="2"/>
  <c r="H4971" i="2" s="1"/>
  <c r="K4970" i="2"/>
  <c r="I4970" i="2"/>
  <c r="J4970" i="2" s="1"/>
  <c r="G4970" i="2"/>
  <c r="H4970" i="2" s="1"/>
  <c r="K4969" i="2"/>
  <c r="I4969" i="2"/>
  <c r="J4969" i="2" s="1"/>
  <c r="G4969" i="2"/>
  <c r="H4969" i="2" s="1"/>
  <c r="K4968" i="2"/>
  <c r="I4968" i="2"/>
  <c r="J4968" i="2" s="1"/>
  <c r="G4968" i="2"/>
  <c r="H4968" i="2" s="1"/>
  <c r="K4967" i="2"/>
  <c r="I4967" i="2"/>
  <c r="J4967" i="2" s="1"/>
  <c r="G4967" i="2"/>
  <c r="H4967" i="2" s="1"/>
  <c r="K4966" i="2"/>
  <c r="I4966" i="2"/>
  <c r="J4966" i="2" s="1"/>
  <c r="G4966" i="2"/>
  <c r="H4966" i="2" s="1"/>
  <c r="K4965" i="2"/>
  <c r="I4965" i="2"/>
  <c r="J4965" i="2" s="1"/>
  <c r="G4965" i="2"/>
  <c r="H4965" i="2" s="1"/>
  <c r="K4964" i="2"/>
  <c r="I4964" i="2"/>
  <c r="J4964" i="2" s="1"/>
  <c r="G4964" i="2"/>
  <c r="H4964" i="2" s="1"/>
  <c r="K4963" i="2"/>
  <c r="I4963" i="2"/>
  <c r="J4963" i="2" s="1"/>
  <c r="G4963" i="2"/>
  <c r="H4963" i="2" s="1"/>
  <c r="K4962" i="2"/>
  <c r="I4962" i="2"/>
  <c r="J4962" i="2" s="1"/>
  <c r="G4962" i="2"/>
  <c r="H4962" i="2" s="1"/>
  <c r="K4961" i="2"/>
  <c r="I4961" i="2"/>
  <c r="J4961" i="2" s="1"/>
  <c r="G4961" i="2"/>
  <c r="H4961" i="2" s="1"/>
  <c r="K4960" i="2"/>
  <c r="I4960" i="2"/>
  <c r="J4960" i="2" s="1"/>
  <c r="G4960" i="2"/>
  <c r="H4960" i="2" s="1"/>
  <c r="K4959" i="2"/>
  <c r="I4959" i="2"/>
  <c r="J4959" i="2" s="1"/>
  <c r="G4959" i="2"/>
  <c r="H4959" i="2" s="1"/>
  <c r="K4958" i="2"/>
  <c r="I4958" i="2"/>
  <c r="J4958" i="2" s="1"/>
  <c r="G4958" i="2"/>
  <c r="H4958" i="2" s="1"/>
  <c r="K4957" i="2"/>
  <c r="I4957" i="2"/>
  <c r="J4957" i="2" s="1"/>
  <c r="G4957" i="2"/>
  <c r="H4957" i="2" s="1"/>
  <c r="K4956" i="2"/>
  <c r="I4956" i="2"/>
  <c r="J4956" i="2" s="1"/>
  <c r="G4956" i="2"/>
  <c r="H4956" i="2" s="1"/>
  <c r="K4955" i="2"/>
  <c r="I4955" i="2"/>
  <c r="J4955" i="2" s="1"/>
  <c r="G4955" i="2"/>
  <c r="H4955" i="2" s="1"/>
  <c r="K4954" i="2"/>
  <c r="I4954" i="2"/>
  <c r="J4954" i="2" s="1"/>
  <c r="G4954" i="2"/>
  <c r="H4954" i="2" s="1"/>
  <c r="K4953" i="2"/>
  <c r="I4953" i="2"/>
  <c r="J4953" i="2" s="1"/>
  <c r="G4953" i="2"/>
  <c r="H4953" i="2" s="1"/>
  <c r="K4952" i="2"/>
  <c r="I4952" i="2"/>
  <c r="J4952" i="2" s="1"/>
  <c r="G4952" i="2"/>
  <c r="H4952" i="2" s="1"/>
  <c r="K4951" i="2"/>
  <c r="I4951" i="2"/>
  <c r="J4951" i="2" s="1"/>
  <c r="G4951" i="2"/>
  <c r="H4951" i="2" s="1"/>
  <c r="K4950" i="2"/>
  <c r="I4950" i="2"/>
  <c r="J4950" i="2" s="1"/>
  <c r="G4950" i="2"/>
  <c r="H4950" i="2" s="1"/>
  <c r="K4949" i="2"/>
  <c r="I4949" i="2"/>
  <c r="J4949" i="2" s="1"/>
  <c r="G4949" i="2"/>
  <c r="H4949" i="2" s="1"/>
  <c r="K4948" i="2"/>
  <c r="I4948" i="2"/>
  <c r="J4948" i="2" s="1"/>
  <c r="G4948" i="2"/>
  <c r="H4948" i="2" s="1"/>
  <c r="K4947" i="2"/>
  <c r="I4947" i="2"/>
  <c r="J4947" i="2" s="1"/>
  <c r="G4947" i="2"/>
  <c r="H4947" i="2" s="1"/>
  <c r="K4946" i="2"/>
  <c r="I4946" i="2"/>
  <c r="J4946" i="2" s="1"/>
  <c r="G4946" i="2"/>
  <c r="H4946" i="2" s="1"/>
  <c r="K4945" i="2"/>
  <c r="I4945" i="2"/>
  <c r="J4945" i="2" s="1"/>
  <c r="G4945" i="2"/>
  <c r="H4945" i="2" s="1"/>
  <c r="K4944" i="2"/>
  <c r="I4944" i="2"/>
  <c r="J4944" i="2" s="1"/>
  <c r="G4944" i="2"/>
  <c r="H4944" i="2" s="1"/>
  <c r="K4943" i="2"/>
  <c r="I4943" i="2"/>
  <c r="J4943" i="2" s="1"/>
  <c r="G4943" i="2"/>
  <c r="H4943" i="2" s="1"/>
  <c r="K4942" i="2"/>
  <c r="I4942" i="2"/>
  <c r="J4942" i="2" s="1"/>
  <c r="G4942" i="2"/>
  <c r="H4942" i="2" s="1"/>
  <c r="K4941" i="2"/>
  <c r="I4941" i="2"/>
  <c r="J4941" i="2" s="1"/>
  <c r="G4941" i="2"/>
  <c r="H4941" i="2" s="1"/>
  <c r="K4940" i="2"/>
  <c r="I4940" i="2"/>
  <c r="J4940" i="2" s="1"/>
  <c r="G4940" i="2"/>
  <c r="H4940" i="2" s="1"/>
  <c r="K4939" i="2"/>
  <c r="I4939" i="2"/>
  <c r="J4939" i="2" s="1"/>
  <c r="G4939" i="2"/>
  <c r="H4939" i="2" s="1"/>
  <c r="K4938" i="2"/>
  <c r="I4938" i="2"/>
  <c r="J4938" i="2" s="1"/>
  <c r="G4938" i="2"/>
  <c r="H4938" i="2" s="1"/>
  <c r="K4937" i="2"/>
  <c r="I4937" i="2"/>
  <c r="J4937" i="2" s="1"/>
  <c r="G4937" i="2"/>
  <c r="H4937" i="2" s="1"/>
  <c r="K4936" i="2"/>
  <c r="I4936" i="2"/>
  <c r="J4936" i="2" s="1"/>
  <c r="G4936" i="2"/>
  <c r="H4936" i="2" s="1"/>
  <c r="K4935" i="2"/>
  <c r="I4935" i="2"/>
  <c r="J4935" i="2" s="1"/>
  <c r="G4935" i="2"/>
  <c r="H4935" i="2" s="1"/>
  <c r="K4934" i="2"/>
  <c r="I4934" i="2"/>
  <c r="J4934" i="2" s="1"/>
  <c r="G4934" i="2"/>
  <c r="H4934" i="2" s="1"/>
  <c r="K4933" i="2"/>
  <c r="I4933" i="2"/>
  <c r="J4933" i="2" s="1"/>
  <c r="G4933" i="2"/>
  <c r="H4933" i="2" s="1"/>
  <c r="K4932" i="2"/>
  <c r="I4932" i="2"/>
  <c r="J4932" i="2" s="1"/>
  <c r="G4932" i="2"/>
  <c r="H4932" i="2" s="1"/>
  <c r="K4931" i="2"/>
  <c r="I4931" i="2"/>
  <c r="J4931" i="2" s="1"/>
  <c r="G4931" i="2"/>
  <c r="H4931" i="2" s="1"/>
  <c r="K4930" i="2"/>
  <c r="I4930" i="2"/>
  <c r="J4930" i="2" s="1"/>
  <c r="G4930" i="2"/>
  <c r="H4930" i="2" s="1"/>
  <c r="K4929" i="2"/>
  <c r="I4929" i="2"/>
  <c r="J4929" i="2" s="1"/>
  <c r="G4929" i="2"/>
  <c r="H4929" i="2" s="1"/>
  <c r="K4928" i="2"/>
  <c r="I4928" i="2"/>
  <c r="J4928" i="2" s="1"/>
  <c r="G4928" i="2"/>
  <c r="H4928" i="2" s="1"/>
  <c r="K4927" i="2"/>
  <c r="I4927" i="2"/>
  <c r="J4927" i="2" s="1"/>
  <c r="G4927" i="2"/>
  <c r="H4927" i="2" s="1"/>
  <c r="K4926" i="2"/>
  <c r="I4926" i="2"/>
  <c r="J4926" i="2" s="1"/>
  <c r="G4926" i="2"/>
  <c r="H4926" i="2" s="1"/>
  <c r="K4925" i="2"/>
  <c r="I4925" i="2"/>
  <c r="J4925" i="2" s="1"/>
  <c r="G4925" i="2"/>
  <c r="H4925" i="2" s="1"/>
  <c r="K4924" i="2"/>
  <c r="I4924" i="2"/>
  <c r="J4924" i="2" s="1"/>
  <c r="G4924" i="2"/>
  <c r="H4924" i="2" s="1"/>
  <c r="K4923" i="2"/>
  <c r="I4923" i="2"/>
  <c r="J4923" i="2" s="1"/>
  <c r="G4923" i="2"/>
  <c r="H4923" i="2" s="1"/>
  <c r="K4922" i="2"/>
  <c r="I4922" i="2"/>
  <c r="J4922" i="2" s="1"/>
  <c r="G4922" i="2"/>
  <c r="H4922" i="2" s="1"/>
  <c r="K4921" i="2"/>
  <c r="I4921" i="2"/>
  <c r="J4921" i="2" s="1"/>
  <c r="G4921" i="2"/>
  <c r="H4921" i="2" s="1"/>
  <c r="K4920" i="2"/>
  <c r="I4920" i="2"/>
  <c r="J4920" i="2" s="1"/>
  <c r="G4920" i="2"/>
  <c r="H4920" i="2" s="1"/>
  <c r="K4919" i="2"/>
  <c r="I4919" i="2"/>
  <c r="J4919" i="2" s="1"/>
  <c r="G4919" i="2"/>
  <c r="H4919" i="2" s="1"/>
  <c r="K4918" i="2"/>
  <c r="I4918" i="2"/>
  <c r="J4918" i="2" s="1"/>
  <c r="G4918" i="2"/>
  <c r="H4918" i="2" s="1"/>
  <c r="K4917" i="2"/>
  <c r="I4917" i="2"/>
  <c r="J4917" i="2" s="1"/>
  <c r="G4917" i="2"/>
  <c r="H4917" i="2" s="1"/>
  <c r="K4916" i="2"/>
  <c r="I4916" i="2"/>
  <c r="J4916" i="2" s="1"/>
  <c r="G4916" i="2"/>
  <c r="H4916" i="2" s="1"/>
  <c r="K4915" i="2"/>
  <c r="I4915" i="2"/>
  <c r="J4915" i="2" s="1"/>
  <c r="G4915" i="2"/>
  <c r="H4915" i="2" s="1"/>
  <c r="K4914" i="2"/>
  <c r="I4914" i="2"/>
  <c r="J4914" i="2" s="1"/>
  <c r="G4914" i="2"/>
  <c r="H4914" i="2" s="1"/>
  <c r="K4913" i="2"/>
  <c r="I4913" i="2"/>
  <c r="J4913" i="2" s="1"/>
  <c r="G4913" i="2"/>
  <c r="H4913" i="2" s="1"/>
  <c r="K4912" i="2"/>
  <c r="I4912" i="2"/>
  <c r="J4912" i="2" s="1"/>
  <c r="G4912" i="2"/>
  <c r="H4912" i="2" s="1"/>
  <c r="K4911" i="2"/>
  <c r="I4911" i="2"/>
  <c r="J4911" i="2" s="1"/>
  <c r="G4911" i="2"/>
  <c r="H4911" i="2" s="1"/>
  <c r="K4910" i="2"/>
  <c r="I4910" i="2"/>
  <c r="J4910" i="2" s="1"/>
  <c r="G4910" i="2"/>
  <c r="H4910" i="2" s="1"/>
  <c r="K4909" i="2"/>
  <c r="I4909" i="2"/>
  <c r="J4909" i="2" s="1"/>
  <c r="G4909" i="2"/>
  <c r="H4909" i="2" s="1"/>
  <c r="K4908" i="2"/>
  <c r="I4908" i="2"/>
  <c r="J4908" i="2" s="1"/>
  <c r="G4908" i="2"/>
  <c r="H4908" i="2" s="1"/>
  <c r="K4907" i="2"/>
  <c r="I4907" i="2"/>
  <c r="J4907" i="2" s="1"/>
  <c r="G4907" i="2"/>
  <c r="H4907" i="2" s="1"/>
  <c r="K4906" i="2"/>
  <c r="I4906" i="2"/>
  <c r="J4906" i="2" s="1"/>
  <c r="G4906" i="2"/>
  <c r="H4906" i="2" s="1"/>
  <c r="K4905" i="2"/>
  <c r="I4905" i="2"/>
  <c r="J4905" i="2" s="1"/>
  <c r="G4905" i="2"/>
  <c r="H4905" i="2" s="1"/>
  <c r="K4904" i="2"/>
  <c r="I4904" i="2"/>
  <c r="J4904" i="2" s="1"/>
  <c r="G4904" i="2"/>
  <c r="H4904" i="2" s="1"/>
  <c r="K4903" i="2"/>
  <c r="I4903" i="2"/>
  <c r="J4903" i="2" s="1"/>
  <c r="G4903" i="2"/>
  <c r="H4903" i="2" s="1"/>
  <c r="K4902" i="2"/>
  <c r="I4902" i="2"/>
  <c r="J4902" i="2" s="1"/>
  <c r="G4902" i="2"/>
  <c r="H4902" i="2" s="1"/>
  <c r="K4901" i="2"/>
  <c r="I4901" i="2"/>
  <c r="J4901" i="2" s="1"/>
  <c r="G4901" i="2"/>
  <c r="H4901" i="2" s="1"/>
  <c r="K4900" i="2"/>
  <c r="I4900" i="2"/>
  <c r="J4900" i="2" s="1"/>
  <c r="G4900" i="2"/>
  <c r="H4900" i="2" s="1"/>
  <c r="K4899" i="2"/>
  <c r="I4899" i="2"/>
  <c r="J4899" i="2" s="1"/>
  <c r="G4899" i="2"/>
  <c r="H4899" i="2" s="1"/>
  <c r="K4898" i="2"/>
  <c r="I4898" i="2"/>
  <c r="J4898" i="2" s="1"/>
  <c r="G4898" i="2"/>
  <c r="H4898" i="2" s="1"/>
  <c r="K4897" i="2"/>
  <c r="I4897" i="2"/>
  <c r="J4897" i="2" s="1"/>
  <c r="G4897" i="2"/>
  <c r="H4897" i="2" s="1"/>
  <c r="K4896" i="2"/>
  <c r="I4896" i="2"/>
  <c r="J4896" i="2" s="1"/>
  <c r="G4896" i="2"/>
  <c r="H4896" i="2" s="1"/>
  <c r="K4895" i="2"/>
  <c r="I4895" i="2"/>
  <c r="J4895" i="2" s="1"/>
  <c r="G4895" i="2"/>
  <c r="H4895" i="2" s="1"/>
  <c r="K4894" i="2"/>
  <c r="I4894" i="2"/>
  <c r="J4894" i="2" s="1"/>
  <c r="G4894" i="2"/>
  <c r="H4894" i="2" s="1"/>
  <c r="K4893" i="2"/>
  <c r="I4893" i="2"/>
  <c r="J4893" i="2" s="1"/>
  <c r="G4893" i="2"/>
  <c r="H4893" i="2" s="1"/>
  <c r="K4892" i="2"/>
  <c r="I4892" i="2"/>
  <c r="J4892" i="2" s="1"/>
  <c r="G4892" i="2"/>
  <c r="H4892" i="2" s="1"/>
  <c r="K4891" i="2"/>
  <c r="I4891" i="2"/>
  <c r="J4891" i="2" s="1"/>
  <c r="G4891" i="2"/>
  <c r="H4891" i="2" s="1"/>
  <c r="K4890" i="2"/>
  <c r="I4890" i="2"/>
  <c r="J4890" i="2" s="1"/>
  <c r="G4890" i="2"/>
  <c r="H4890" i="2" s="1"/>
  <c r="K4889" i="2"/>
  <c r="I4889" i="2"/>
  <c r="J4889" i="2" s="1"/>
  <c r="G4889" i="2"/>
  <c r="H4889" i="2" s="1"/>
  <c r="K4888" i="2"/>
  <c r="I4888" i="2"/>
  <c r="J4888" i="2" s="1"/>
  <c r="G4888" i="2"/>
  <c r="H4888" i="2" s="1"/>
  <c r="K4887" i="2"/>
  <c r="I4887" i="2"/>
  <c r="J4887" i="2" s="1"/>
  <c r="G4887" i="2"/>
  <c r="H4887" i="2" s="1"/>
  <c r="K4886" i="2"/>
  <c r="I4886" i="2"/>
  <c r="J4886" i="2" s="1"/>
  <c r="G4886" i="2"/>
  <c r="H4886" i="2" s="1"/>
  <c r="K4885" i="2"/>
  <c r="I4885" i="2"/>
  <c r="J4885" i="2" s="1"/>
  <c r="G4885" i="2"/>
  <c r="H4885" i="2" s="1"/>
  <c r="K4884" i="2"/>
  <c r="I4884" i="2"/>
  <c r="J4884" i="2" s="1"/>
  <c r="G4884" i="2"/>
  <c r="H4884" i="2" s="1"/>
  <c r="K4883" i="2"/>
  <c r="I4883" i="2"/>
  <c r="J4883" i="2" s="1"/>
  <c r="G4883" i="2"/>
  <c r="H4883" i="2" s="1"/>
  <c r="K4882" i="2"/>
  <c r="I4882" i="2"/>
  <c r="J4882" i="2" s="1"/>
  <c r="G4882" i="2"/>
  <c r="H4882" i="2" s="1"/>
  <c r="K4881" i="2"/>
  <c r="I4881" i="2"/>
  <c r="J4881" i="2" s="1"/>
  <c r="G4881" i="2"/>
  <c r="H4881" i="2" s="1"/>
  <c r="K4880" i="2"/>
  <c r="I4880" i="2"/>
  <c r="J4880" i="2" s="1"/>
  <c r="G4880" i="2"/>
  <c r="H4880" i="2" s="1"/>
  <c r="K4879" i="2"/>
  <c r="I4879" i="2"/>
  <c r="J4879" i="2" s="1"/>
  <c r="G4879" i="2"/>
  <c r="H4879" i="2" s="1"/>
  <c r="K4878" i="2"/>
  <c r="I4878" i="2"/>
  <c r="J4878" i="2" s="1"/>
  <c r="G4878" i="2"/>
  <c r="H4878" i="2" s="1"/>
  <c r="K4877" i="2"/>
  <c r="I4877" i="2"/>
  <c r="J4877" i="2" s="1"/>
  <c r="G4877" i="2"/>
  <c r="H4877" i="2" s="1"/>
  <c r="K4876" i="2"/>
  <c r="I4876" i="2"/>
  <c r="J4876" i="2" s="1"/>
  <c r="G4876" i="2"/>
  <c r="H4876" i="2" s="1"/>
  <c r="K4875" i="2"/>
  <c r="I4875" i="2"/>
  <c r="J4875" i="2" s="1"/>
  <c r="G4875" i="2"/>
  <c r="H4875" i="2" s="1"/>
  <c r="K4874" i="2"/>
  <c r="I4874" i="2"/>
  <c r="J4874" i="2" s="1"/>
  <c r="G4874" i="2"/>
  <c r="H4874" i="2" s="1"/>
  <c r="K4873" i="2"/>
  <c r="I4873" i="2"/>
  <c r="J4873" i="2" s="1"/>
  <c r="G4873" i="2"/>
  <c r="H4873" i="2" s="1"/>
  <c r="K4872" i="2"/>
  <c r="I4872" i="2"/>
  <c r="J4872" i="2" s="1"/>
  <c r="G4872" i="2"/>
  <c r="H4872" i="2" s="1"/>
  <c r="K4871" i="2"/>
  <c r="I4871" i="2"/>
  <c r="J4871" i="2" s="1"/>
  <c r="G4871" i="2"/>
  <c r="H4871" i="2" s="1"/>
  <c r="K4870" i="2"/>
  <c r="I4870" i="2"/>
  <c r="J4870" i="2" s="1"/>
  <c r="G4870" i="2"/>
  <c r="H4870" i="2" s="1"/>
  <c r="K4869" i="2"/>
  <c r="I4869" i="2"/>
  <c r="J4869" i="2" s="1"/>
  <c r="G4869" i="2"/>
  <c r="H4869" i="2" s="1"/>
  <c r="K4868" i="2"/>
  <c r="I4868" i="2"/>
  <c r="J4868" i="2" s="1"/>
  <c r="G4868" i="2"/>
  <c r="H4868" i="2" s="1"/>
  <c r="K4867" i="2"/>
  <c r="I4867" i="2"/>
  <c r="J4867" i="2" s="1"/>
  <c r="G4867" i="2"/>
  <c r="H4867" i="2" s="1"/>
  <c r="K4866" i="2"/>
  <c r="I4866" i="2"/>
  <c r="J4866" i="2" s="1"/>
  <c r="G4866" i="2"/>
  <c r="H4866" i="2" s="1"/>
  <c r="K4865" i="2"/>
  <c r="I4865" i="2"/>
  <c r="J4865" i="2" s="1"/>
  <c r="G4865" i="2"/>
  <c r="H4865" i="2" s="1"/>
  <c r="K4864" i="2"/>
  <c r="I4864" i="2"/>
  <c r="J4864" i="2" s="1"/>
  <c r="G4864" i="2"/>
  <c r="H4864" i="2" s="1"/>
  <c r="K4863" i="2"/>
  <c r="I4863" i="2"/>
  <c r="J4863" i="2" s="1"/>
  <c r="G4863" i="2"/>
  <c r="H4863" i="2" s="1"/>
  <c r="K4862" i="2"/>
  <c r="I4862" i="2"/>
  <c r="J4862" i="2" s="1"/>
  <c r="G4862" i="2"/>
  <c r="H4862" i="2" s="1"/>
  <c r="K4861" i="2"/>
  <c r="I4861" i="2"/>
  <c r="J4861" i="2" s="1"/>
  <c r="G4861" i="2"/>
  <c r="H4861" i="2" s="1"/>
  <c r="K4860" i="2"/>
  <c r="I4860" i="2"/>
  <c r="J4860" i="2" s="1"/>
  <c r="G4860" i="2"/>
  <c r="H4860" i="2" s="1"/>
  <c r="K4859" i="2"/>
  <c r="I4859" i="2"/>
  <c r="J4859" i="2" s="1"/>
  <c r="G4859" i="2"/>
  <c r="H4859" i="2" s="1"/>
  <c r="K4858" i="2"/>
  <c r="I4858" i="2"/>
  <c r="J4858" i="2" s="1"/>
  <c r="G4858" i="2"/>
  <c r="H4858" i="2" s="1"/>
  <c r="K4857" i="2"/>
  <c r="I4857" i="2"/>
  <c r="J4857" i="2" s="1"/>
  <c r="G4857" i="2"/>
  <c r="H4857" i="2" s="1"/>
  <c r="K4856" i="2"/>
  <c r="I4856" i="2"/>
  <c r="J4856" i="2" s="1"/>
  <c r="G4856" i="2"/>
  <c r="H4856" i="2" s="1"/>
  <c r="K4855" i="2"/>
  <c r="I4855" i="2"/>
  <c r="J4855" i="2" s="1"/>
  <c r="G4855" i="2"/>
  <c r="H4855" i="2" s="1"/>
  <c r="K4854" i="2"/>
  <c r="I4854" i="2"/>
  <c r="J4854" i="2" s="1"/>
  <c r="G4854" i="2"/>
  <c r="H4854" i="2" s="1"/>
  <c r="K4853" i="2"/>
  <c r="I4853" i="2"/>
  <c r="J4853" i="2" s="1"/>
  <c r="G4853" i="2"/>
  <c r="H4853" i="2" s="1"/>
  <c r="K4852" i="2"/>
  <c r="I4852" i="2"/>
  <c r="J4852" i="2" s="1"/>
  <c r="G4852" i="2"/>
  <c r="H4852" i="2" s="1"/>
  <c r="K4851" i="2"/>
  <c r="I4851" i="2"/>
  <c r="J4851" i="2" s="1"/>
  <c r="G4851" i="2"/>
  <c r="H4851" i="2" s="1"/>
  <c r="K4850" i="2"/>
  <c r="I4850" i="2"/>
  <c r="J4850" i="2" s="1"/>
  <c r="G4850" i="2"/>
  <c r="H4850" i="2" s="1"/>
  <c r="K4849" i="2"/>
  <c r="I4849" i="2"/>
  <c r="J4849" i="2" s="1"/>
  <c r="G4849" i="2"/>
  <c r="H4849" i="2" s="1"/>
  <c r="K4848" i="2"/>
  <c r="I4848" i="2"/>
  <c r="J4848" i="2" s="1"/>
  <c r="G4848" i="2"/>
  <c r="H4848" i="2" s="1"/>
  <c r="K4847" i="2"/>
  <c r="I4847" i="2"/>
  <c r="J4847" i="2" s="1"/>
  <c r="G4847" i="2"/>
  <c r="H4847" i="2" s="1"/>
  <c r="K4846" i="2"/>
  <c r="I4846" i="2"/>
  <c r="J4846" i="2" s="1"/>
  <c r="G4846" i="2"/>
  <c r="H4846" i="2" s="1"/>
  <c r="K4845" i="2"/>
  <c r="I4845" i="2"/>
  <c r="J4845" i="2" s="1"/>
  <c r="G4845" i="2"/>
  <c r="H4845" i="2" s="1"/>
  <c r="K4844" i="2"/>
  <c r="I4844" i="2"/>
  <c r="J4844" i="2" s="1"/>
  <c r="G4844" i="2"/>
  <c r="H4844" i="2" s="1"/>
  <c r="K4843" i="2"/>
  <c r="I4843" i="2"/>
  <c r="J4843" i="2" s="1"/>
  <c r="G4843" i="2"/>
  <c r="H4843" i="2" s="1"/>
  <c r="K4842" i="2"/>
  <c r="I4842" i="2"/>
  <c r="J4842" i="2" s="1"/>
  <c r="G4842" i="2"/>
  <c r="H4842" i="2" s="1"/>
  <c r="K4841" i="2"/>
  <c r="I4841" i="2"/>
  <c r="J4841" i="2" s="1"/>
  <c r="G4841" i="2"/>
  <c r="H4841" i="2" s="1"/>
  <c r="K4840" i="2"/>
  <c r="I4840" i="2"/>
  <c r="J4840" i="2" s="1"/>
  <c r="G4840" i="2"/>
  <c r="H4840" i="2" s="1"/>
  <c r="K4839" i="2"/>
  <c r="I4839" i="2"/>
  <c r="J4839" i="2" s="1"/>
  <c r="G4839" i="2"/>
  <c r="H4839" i="2" s="1"/>
  <c r="K4838" i="2"/>
  <c r="I4838" i="2"/>
  <c r="J4838" i="2" s="1"/>
  <c r="G4838" i="2"/>
  <c r="H4838" i="2" s="1"/>
  <c r="K4837" i="2"/>
  <c r="I4837" i="2"/>
  <c r="J4837" i="2" s="1"/>
  <c r="G4837" i="2"/>
  <c r="H4837" i="2" s="1"/>
  <c r="K4836" i="2"/>
  <c r="I4836" i="2"/>
  <c r="J4836" i="2" s="1"/>
  <c r="G4836" i="2"/>
  <c r="H4836" i="2" s="1"/>
  <c r="K4835" i="2"/>
  <c r="I4835" i="2"/>
  <c r="J4835" i="2" s="1"/>
  <c r="G4835" i="2"/>
  <c r="H4835" i="2" s="1"/>
  <c r="K4834" i="2"/>
  <c r="I4834" i="2"/>
  <c r="J4834" i="2" s="1"/>
  <c r="G4834" i="2"/>
  <c r="H4834" i="2" s="1"/>
  <c r="K4833" i="2"/>
  <c r="I4833" i="2"/>
  <c r="J4833" i="2" s="1"/>
  <c r="G4833" i="2"/>
  <c r="H4833" i="2" s="1"/>
  <c r="K4832" i="2"/>
  <c r="I4832" i="2"/>
  <c r="J4832" i="2" s="1"/>
  <c r="G4832" i="2"/>
  <c r="H4832" i="2" s="1"/>
  <c r="K4831" i="2"/>
  <c r="I4831" i="2"/>
  <c r="J4831" i="2" s="1"/>
  <c r="G4831" i="2"/>
  <c r="H4831" i="2" s="1"/>
  <c r="K4830" i="2"/>
  <c r="I4830" i="2"/>
  <c r="J4830" i="2" s="1"/>
  <c r="G4830" i="2"/>
  <c r="H4830" i="2" s="1"/>
  <c r="K4829" i="2"/>
  <c r="I4829" i="2"/>
  <c r="J4829" i="2" s="1"/>
  <c r="G4829" i="2"/>
  <c r="H4829" i="2" s="1"/>
  <c r="K4828" i="2"/>
  <c r="I4828" i="2"/>
  <c r="J4828" i="2" s="1"/>
  <c r="G4828" i="2"/>
  <c r="H4828" i="2" s="1"/>
  <c r="K4827" i="2"/>
  <c r="I4827" i="2"/>
  <c r="J4827" i="2" s="1"/>
  <c r="G4827" i="2"/>
  <c r="H4827" i="2" s="1"/>
  <c r="K4826" i="2"/>
  <c r="I4826" i="2"/>
  <c r="J4826" i="2" s="1"/>
  <c r="G4826" i="2"/>
  <c r="H4826" i="2" s="1"/>
  <c r="K4825" i="2"/>
  <c r="I4825" i="2"/>
  <c r="J4825" i="2" s="1"/>
  <c r="G4825" i="2"/>
  <c r="H4825" i="2" s="1"/>
  <c r="K4824" i="2"/>
  <c r="I4824" i="2"/>
  <c r="J4824" i="2" s="1"/>
  <c r="G4824" i="2"/>
  <c r="H4824" i="2" s="1"/>
  <c r="K4823" i="2"/>
  <c r="I4823" i="2"/>
  <c r="J4823" i="2" s="1"/>
  <c r="G4823" i="2"/>
  <c r="H4823" i="2" s="1"/>
  <c r="K4822" i="2"/>
  <c r="I4822" i="2"/>
  <c r="J4822" i="2" s="1"/>
  <c r="G4822" i="2"/>
  <c r="H4822" i="2" s="1"/>
  <c r="K4821" i="2"/>
  <c r="I4821" i="2"/>
  <c r="J4821" i="2" s="1"/>
  <c r="G4821" i="2"/>
  <c r="H4821" i="2" s="1"/>
  <c r="K4820" i="2"/>
  <c r="I4820" i="2"/>
  <c r="J4820" i="2" s="1"/>
  <c r="G4820" i="2"/>
  <c r="H4820" i="2" s="1"/>
  <c r="K4819" i="2"/>
  <c r="I4819" i="2"/>
  <c r="J4819" i="2" s="1"/>
  <c r="G4819" i="2"/>
  <c r="H4819" i="2" s="1"/>
  <c r="K4818" i="2"/>
  <c r="I4818" i="2"/>
  <c r="J4818" i="2" s="1"/>
  <c r="G4818" i="2"/>
  <c r="H4818" i="2" s="1"/>
  <c r="K4817" i="2"/>
  <c r="I4817" i="2"/>
  <c r="J4817" i="2" s="1"/>
  <c r="G4817" i="2"/>
  <c r="H4817" i="2" s="1"/>
  <c r="K4816" i="2"/>
  <c r="I4816" i="2"/>
  <c r="J4816" i="2" s="1"/>
  <c r="G4816" i="2"/>
  <c r="H4816" i="2" s="1"/>
  <c r="K4815" i="2"/>
  <c r="I4815" i="2"/>
  <c r="J4815" i="2" s="1"/>
  <c r="G4815" i="2"/>
  <c r="H4815" i="2" s="1"/>
  <c r="K4814" i="2"/>
  <c r="I4814" i="2"/>
  <c r="J4814" i="2" s="1"/>
  <c r="G4814" i="2"/>
  <c r="H4814" i="2" s="1"/>
  <c r="K4813" i="2"/>
  <c r="I4813" i="2"/>
  <c r="J4813" i="2" s="1"/>
  <c r="G4813" i="2"/>
  <c r="H4813" i="2" s="1"/>
  <c r="K4812" i="2"/>
  <c r="I4812" i="2"/>
  <c r="J4812" i="2" s="1"/>
  <c r="G4812" i="2"/>
  <c r="H4812" i="2" s="1"/>
  <c r="K4811" i="2"/>
  <c r="I4811" i="2"/>
  <c r="J4811" i="2" s="1"/>
  <c r="G4811" i="2"/>
  <c r="H4811" i="2" s="1"/>
  <c r="K4810" i="2"/>
  <c r="I4810" i="2"/>
  <c r="J4810" i="2" s="1"/>
  <c r="G4810" i="2"/>
  <c r="H4810" i="2" s="1"/>
  <c r="K4809" i="2"/>
  <c r="I4809" i="2"/>
  <c r="J4809" i="2" s="1"/>
  <c r="G4809" i="2"/>
  <c r="H4809" i="2" s="1"/>
  <c r="K4808" i="2"/>
  <c r="I4808" i="2"/>
  <c r="J4808" i="2" s="1"/>
  <c r="G4808" i="2"/>
  <c r="H4808" i="2" s="1"/>
  <c r="K4807" i="2"/>
  <c r="I4807" i="2"/>
  <c r="J4807" i="2" s="1"/>
  <c r="G4807" i="2"/>
  <c r="H4807" i="2" s="1"/>
  <c r="K4806" i="2"/>
  <c r="I4806" i="2"/>
  <c r="J4806" i="2" s="1"/>
  <c r="G4806" i="2"/>
  <c r="H4806" i="2" s="1"/>
  <c r="K4805" i="2"/>
  <c r="I4805" i="2"/>
  <c r="J4805" i="2" s="1"/>
  <c r="G4805" i="2"/>
  <c r="H4805" i="2" s="1"/>
  <c r="K4804" i="2"/>
  <c r="I4804" i="2"/>
  <c r="J4804" i="2" s="1"/>
  <c r="G4804" i="2"/>
  <c r="H4804" i="2" s="1"/>
  <c r="K4803" i="2"/>
  <c r="I4803" i="2"/>
  <c r="J4803" i="2" s="1"/>
  <c r="G4803" i="2"/>
  <c r="H4803" i="2" s="1"/>
  <c r="K4802" i="2"/>
  <c r="I4802" i="2"/>
  <c r="J4802" i="2" s="1"/>
  <c r="G4802" i="2"/>
  <c r="H4802" i="2" s="1"/>
  <c r="K4801" i="2"/>
  <c r="I4801" i="2"/>
  <c r="J4801" i="2" s="1"/>
  <c r="G4801" i="2"/>
  <c r="H4801" i="2" s="1"/>
  <c r="K4800" i="2"/>
  <c r="I4800" i="2"/>
  <c r="J4800" i="2" s="1"/>
  <c r="G4800" i="2"/>
  <c r="H4800" i="2" s="1"/>
  <c r="K4799" i="2"/>
  <c r="I4799" i="2"/>
  <c r="J4799" i="2" s="1"/>
  <c r="G4799" i="2"/>
  <c r="H4799" i="2" s="1"/>
  <c r="K4798" i="2"/>
  <c r="I4798" i="2"/>
  <c r="J4798" i="2" s="1"/>
  <c r="G4798" i="2"/>
  <c r="H4798" i="2" s="1"/>
  <c r="K4797" i="2"/>
  <c r="I4797" i="2"/>
  <c r="J4797" i="2" s="1"/>
  <c r="G4797" i="2"/>
  <c r="H4797" i="2" s="1"/>
  <c r="K4796" i="2"/>
  <c r="I4796" i="2"/>
  <c r="J4796" i="2" s="1"/>
  <c r="G4796" i="2"/>
  <c r="H4796" i="2" s="1"/>
  <c r="K4795" i="2"/>
  <c r="I4795" i="2"/>
  <c r="J4795" i="2" s="1"/>
  <c r="G4795" i="2"/>
  <c r="H4795" i="2" s="1"/>
  <c r="K4794" i="2"/>
  <c r="I4794" i="2"/>
  <c r="J4794" i="2" s="1"/>
  <c r="G4794" i="2"/>
  <c r="H4794" i="2" s="1"/>
  <c r="K4793" i="2"/>
  <c r="I4793" i="2"/>
  <c r="J4793" i="2" s="1"/>
  <c r="G4793" i="2"/>
  <c r="H4793" i="2" s="1"/>
  <c r="K4792" i="2"/>
  <c r="I4792" i="2"/>
  <c r="J4792" i="2" s="1"/>
  <c r="G4792" i="2"/>
  <c r="H4792" i="2" s="1"/>
  <c r="K4791" i="2"/>
  <c r="I4791" i="2"/>
  <c r="J4791" i="2" s="1"/>
  <c r="G4791" i="2"/>
  <c r="H4791" i="2" s="1"/>
  <c r="K4790" i="2"/>
  <c r="I4790" i="2"/>
  <c r="J4790" i="2" s="1"/>
  <c r="G4790" i="2"/>
  <c r="H4790" i="2" s="1"/>
  <c r="K4789" i="2"/>
  <c r="I4789" i="2"/>
  <c r="J4789" i="2" s="1"/>
  <c r="G4789" i="2"/>
  <c r="H4789" i="2" s="1"/>
  <c r="K4788" i="2"/>
  <c r="I4788" i="2"/>
  <c r="J4788" i="2" s="1"/>
  <c r="G4788" i="2"/>
  <c r="H4788" i="2" s="1"/>
  <c r="K4787" i="2"/>
  <c r="I4787" i="2"/>
  <c r="J4787" i="2" s="1"/>
  <c r="G4787" i="2"/>
  <c r="H4787" i="2" s="1"/>
  <c r="K4786" i="2"/>
  <c r="I4786" i="2"/>
  <c r="J4786" i="2" s="1"/>
  <c r="G4786" i="2"/>
  <c r="H4786" i="2" s="1"/>
  <c r="K4785" i="2"/>
  <c r="I4785" i="2"/>
  <c r="J4785" i="2" s="1"/>
  <c r="G4785" i="2"/>
  <c r="H4785" i="2" s="1"/>
  <c r="K4784" i="2"/>
  <c r="I4784" i="2"/>
  <c r="J4784" i="2" s="1"/>
  <c r="G4784" i="2"/>
  <c r="H4784" i="2" s="1"/>
  <c r="K4783" i="2"/>
  <c r="I4783" i="2"/>
  <c r="J4783" i="2" s="1"/>
  <c r="G4783" i="2"/>
  <c r="H4783" i="2" s="1"/>
  <c r="K4782" i="2"/>
  <c r="I4782" i="2"/>
  <c r="J4782" i="2" s="1"/>
  <c r="G4782" i="2"/>
  <c r="H4782" i="2" s="1"/>
  <c r="K4781" i="2"/>
  <c r="I4781" i="2"/>
  <c r="J4781" i="2" s="1"/>
  <c r="G4781" i="2"/>
  <c r="H4781" i="2" s="1"/>
  <c r="K4780" i="2"/>
  <c r="I4780" i="2"/>
  <c r="J4780" i="2" s="1"/>
  <c r="G4780" i="2"/>
  <c r="H4780" i="2" s="1"/>
  <c r="K4779" i="2"/>
  <c r="I4779" i="2"/>
  <c r="J4779" i="2" s="1"/>
  <c r="G4779" i="2"/>
  <c r="H4779" i="2" s="1"/>
  <c r="K4778" i="2"/>
  <c r="I4778" i="2"/>
  <c r="J4778" i="2" s="1"/>
  <c r="G4778" i="2"/>
  <c r="H4778" i="2" s="1"/>
  <c r="K4777" i="2"/>
  <c r="I4777" i="2"/>
  <c r="J4777" i="2" s="1"/>
  <c r="G4777" i="2"/>
  <c r="H4777" i="2" s="1"/>
  <c r="K4776" i="2"/>
  <c r="I4776" i="2"/>
  <c r="J4776" i="2" s="1"/>
  <c r="G4776" i="2"/>
  <c r="H4776" i="2" s="1"/>
  <c r="K4775" i="2"/>
  <c r="I4775" i="2"/>
  <c r="J4775" i="2" s="1"/>
  <c r="G4775" i="2"/>
  <c r="H4775" i="2" s="1"/>
  <c r="K4774" i="2"/>
  <c r="I4774" i="2"/>
  <c r="J4774" i="2" s="1"/>
  <c r="G4774" i="2"/>
  <c r="H4774" i="2" s="1"/>
  <c r="K4773" i="2"/>
  <c r="I4773" i="2"/>
  <c r="J4773" i="2" s="1"/>
  <c r="G4773" i="2"/>
  <c r="H4773" i="2" s="1"/>
  <c r="K4772" i="2"/>
  <c r="I4772" i="2"/>
  <c r="J4772" i="2" s="1"/>
  <c r="G4772" i="2"/>
  <c r="H4772" i="2" s="1"/>
  <c r="K4771" i="2"/>
  <c r="I4771" i="2"/>
  <c r="J4771" i="2" s="1"/>
  <c r="G4771" i="2"/>
  <c r="H4771" i="2" s="1"/>
  <c r="K4770" i="2"/>
  <c r="I4770" i="2"/>
  <c r="J4770" i="2" s="1"/>
  <c r="G4770" i="2"/>
  <c r="H4770" i="2" s="1"/>
  <c r="K4769" i="2"/>
  <c r="I4769" i="2"/>
  <c r="J4769" i="2" s="1"/>
  <c r="G4769" i="2"/>
  <c r="H4769" i="2" s="1"/>
  <c r="K4768" i="2"/>
  <c r="I4768" i="2"/>
  <c r="J4768" i="2" s="1"/>
  <c r="G4768" i="2"/>
  <c r="H4768" i="2" s="1"/>
  <c r="K4767" i="2"/>
  <c r="I4767" i="2"/>
  <c r="J4767" i="2" s="1"/>
  <c r="G4767" i="2"/>
  <c r="H4767" i="2" s="1"/>
  <c r="K4766" i="2"/>
  <c r="I4766" i="2"/>
  <c r="J4766" i="2" s="1"/>
  <c r="G4766" i="2"/>
  <c r="H4766" i="2" s="1"/>
  <c r="K4765" i="2"/>
  <c r="I4765" i="2"/>
  <c r="J4765" i="2" s="1"/>
  <c r="G4765" i="2"/>
  <c r="H4765" i="2" s="1"/>
  <c r="K4764" i="2"/>
  <c r="I4764" i="2"/>
  <c r="J4764" i="2" s="1"/>
  <c r="G4764" i="2"/>
  <c r="H4764" i="2" s="1"/>
  <c r="K4763" i="2"/>
  <c r="I4763" i="2"/>
  <c r="J4763" i="2" s="1"/>
  <c r="G4763" i="2"/>
  <c r="H4763" i="2" s="1"/>
  <c r="K4762" i="2"/>
  <c r="I4762" i="2"/>
  <c r="J4762" i="2" s="1"/>
  <c r="G4762" i="2"/>
  <c r="H4762" i="2" s="1"/>
  <c r="K4761" i="2"/>
  <c r="I4761" i="2"/>
  <c r="J4761" i="2" s="1"/>
  <c r="G4761" i="2"/>
  <c r="H4761" i="2" s="1"/>
  <c r="K4760" i="2"/>
  <c r="I4760" i="2"/>
  <c r="J4760" i="2" s="1"/>
  <c r="G4760" i="2"/>
  <c r="H4760" i="2" s="1"/>
  <c r="K4759" i="2"/>
  <c r="I4759" i="2"/>
  <c r="J4759" i="2" s="1"/>
  <c r="G4759" i="2"/>
  <c r="H4759" i="2" s="1"/>
  <c r="K4758" i="2"/>
  <c r="I4758" i="2"/>
  <c r="J4758" i="2" s="1"/>
  <c r="G4758" i="2"/>
  <c r="H4758" i="2" s="1"/>
  <c r="K4757" i="2"/>
  <c r="I4757" i="2"/>
  <c r="J4757" i="2" s="1"/>
  <c r="G4757" i="2"/>
  <c r="H4757" i="2" s="1"/>
  <c r="K4756" i="2"/>
  <c r="I4756" i="2"/>
  <c r="J4756" i="2" s="1"/>
  <c r="G4756" i="2"/>
  <c r="H4756" i="2" s="1"/>
  <c r="K4755" i="2"/>
  <c r="I4755" i="2"/>
  <c r="J4755" i="2" s="1"/>
  <c r="G4755" i="2"/>
  <c r="H4755" i="2" s="1"/>
  <c r="K4754" i="2"/>
  <c r="I4754" i="2"/>
  <c r="J4754" i="2" s="1"/>
  <c r="G4754" i="2"/>
  <c r="H4754" i="2" s="1"/>
  <c r="K4753" i="2"/>
  <c r="I4753" i="2"/>
  <c r="J4753" i="2" s="1"/>
  <c r="G4753" i="2"/>
  <c r="H4753" i="2" s="1"/>
  <c r="K4752" i="2"/>
  <c r="I4752" i="2"/>
  <c r="J4752" i="2" s="1"/>
  <c r="G4752" i="2"/>
  <c r="H4752" i="2" s="1"/>
  <c r="K4751" i="2"/>
  <c r="I4751" i="2"/>
  <c r="J4751" i="2" s="1"/>
  <c r="G4751" i="2"/>
  <c r="H4751" i="2" s="1"/>
  <c r="K4750" i="2"/>
  <c r="I4750" i="2"/>
  <c r="J4750" i="2" s="1"/>
  <c r="G4750" i="2"/>
  <c r="H4750" i="2" s="1"/>
  <c r="K4749" i="2"/>
  <c r="I4749" i="2"/>
  <c r="J4749" i="2" s="1"/>
  <c r="G4749" i="2"/>
  <c r="H4749" i="2" s="1"/>
  <c r="K4748" i="2"/>
  <c r="I4748" i="2"/>
  <c r="J4748" i="2" s="1"/>
  <c r="G4748" i="2"/>
  <c r="H4748" i="2" s="1"/>
  <c r="K4747" i="2"/>
  <c r="I4747" i="2"/>
  <c r="J4747" i="2" s="1"/>
  <c r="G4747" i="2"/>
  <c r="H4747" i="2" s="1"/>
  <c r="K4746" i="2"/>
  <c r="I4746" i="2"/>
  <c r="J4746" i="2" s="1"/>
  <c r="G4746" i="2"/>
  <c r="H4746" i="2" s="1"/>
  <c r="K4745" i="2"/>
  <c r="I4745" i="2"/>
  <c r="J4745" i="2" s="1"/>
  <c r="G4745" i="2"/>
  <c r="H4745" i="2" s="1"/>
  <c r="K4744" i="2"/>
  <c r="I4744" i="2"/>
  <c r="J4744" i="2" s="1"/>
  <c r="G4744" i="2"/>
  <c r="H4744" i="2" s="1"/>
  <c r="K4743" i="2"/>
  <c r="I4743" i="2"/>
  <c r="J4743" i="2" s="1"/>
  <c r="G4743" i="2"/>
  <c r="H4743" i="2" s="1"/>
  <c r="K4742" i="2"/>
  <c r="I4742" i="2"/>
  <c r="J4742" i="2" s="1"/>
  <c r="G4742" i="2"/>
  <c r="H4742" i="2" s="1"/>
  <c r="K4741" i="2"/>
  <c r="I4741" i="2"/>
  <c r="J4741" i="2" s="1"/>
  <c r="G4741" i="2"/>
  <c r="H4741" i="2" s="1"/>
  <c r="K4740" i="2"/>
  <c r="I4740" i="2"/>
  <c r="J4740" i="2" s="1"/>
  <c r="G4740" i="2"/>
  <c r="H4740" i="2" s="1"/>
  <c r="K4739" i="2"/>
  <c r="I4739" i="2"/>
  <c r="J4739" i="2" s="1"/>
  <c r="G4739" i="2"/>
  <c r="H4739" i="2" s="1"/>
  <c r="K4738" i="2"/>
  <c r="I4738" i="2"/>
  <c r="J4738" i="2" s="1"/>
  <c r="G4738" i="2"/>
  <c r="H4738" i="2" s="1"/>
  <c r="K4737" i="2"/>
  <c r="I4737" i="2"/>
  <c r="J4737" i="2" s="1"/>
  <c r="G4737" i="2"/>
  <c r="H4737" i="2" s="1"/>
  <c r="K4736" i="2"/>
  <c r="I4736" i="2"/>
  <c r="J4736" i="2" s="1"/>
  <c r="G4736" i="2"/>
  <c r="H4736" i="2" s="1"/>
  <c r="K4735" i="2"/>
  <c r="I4735" i="2"/>
  <c r="J4735" i="2" s="1"/>
  <c r="G4735" i="2"/>
  <c r="H4735" i="2" s="1"/>
  <c r="K4734" i="2"/>
  <c r="I4734" i="2"/>
  <c r="J4734" i="2" s="1"/>
  <c r="G4734" i="2"/>
  <c r="H4734" i="2" s="1"/>
  <c r="K4733" i="2"/>
  <c r="I4733" i="2"/>
  <c r="J4733" i="2" s="1"/>
  <c r="G4733" i="2"/>
  <c r="H4733" i="2" s="1"/>
  <c r="K4732" i="2"/>
  <c r="I4732" i="2"/>
  <c r="J4732" i="2" s="1"/>
  <c r="G4732" i="2"/>
  <c r="H4732" i="2" s="1"/>
  <c r="K4731" i="2"/>
  <c r="I4731" i="2"/>
  <c r="J4731" i="2" s="1"/>
  <c r="G4731" i="2"/>
  <c r="H4731" i="2" s="1"/>
  <c r="K4730" i="2"/>
  <c r="I4730" i="2"/>
  <c r="J4730" i="2" s="1"/>
  <c r="G4730" i="2"/>
  <c r="H4730" i="2" s="1"/>
  <c r="K4729" i="2"/>
  <c r="I4729" i="2"/>
  <c r="J4729" i="2" s="1"/>
  <c r="G4729" i="2"/>
  <c r="H4729" i="2" s="1"/>
  <c r="K4728" i="2"/>
  <c r="I4728" i="2"/>
  <c r="J4728" i="2" s="1"/>
  <c r="G4728" i="2"/>
  <c r="H4728" i="2" s="1"/>
  <c r="K4727" i="2"/>
  <c r="I4727" i="2"/>
  <c r="J4727" i="2" s="1"/>
  <c r="G4727" i="2"/>
  <c r="H4727" i="2" s="1"/>
  <c r="K4726" i="2"/>
  <c r="I4726" i="2"/>
  <c r="J4726" i="2" s="1"/>
  <c r="G4726" i="2"/>
  <c r="H4726" i="2" s="1"/>
  <c r="K4725" i="2"/>
  <c r="I4725" i="2"/>
  <c r="J4725" i="2" s="1"/>
  <c r="G4725" i="2"/>
  <c r="H4725" i="2" s="1"/>
  <c r="K4724" i="2"/>
  <c r="I4724" i="2"/>
  <c r="J4724" i="2" s="1"/>
  <c r="G4724" i="2"/>
  <c r="H4724" i="2" s="1"/>
  <c r="K4723" i="2"/>
  <c r="I4723" i="2"/>
  <c r="J4723" i="2" s="1"/>
  <c r="G4723" i="2"/>
  <c r="H4723" i="2" s="1"/>
  <c r="K4722" i="2"/>
  <c r="I4722" i="2"/>
  <c r="J4722" i="2" s="1"/>
  <c r="G4722" i="2"/>
  <c r="H4722" i="2" s="1"/>
  <c r="K4721" i="2"/>
  <c r="I4721" i="2"/>
  <c r="J4721" i="2" s="1"/>
  <c r="G4721" i="2"/>
  <c r="H4721" i="2" s="1"/>
  <c r="K4720" i="2"/>
  <c r="I4720" i="2"/>
  <c r="J4720" i="2" s="1"/>
  <c r="G4720" i="2"/>
  <c r="H4720" i="2" s="1"/>
  <c r="K4719" i="2"/>
  <c r="I4719" i="2"/>
  <c r="J4719" i="2" s="1"/>
  <c r="G4719" i="2"/>
  <c r="H4719" i="2" s="1"/>
  <c r="K4718" i="2"/>
  <c r="I4718" i="2"/>
  <c r="J4718" i="2" s="1"/>
  <c r="G4718" i="2"/>
  <c r="H4718" i="2" s="1"/>
  <c r="K4717" i="2"/>
  <c r="I4717" i="2"/>
  <c r="J4717" i="2" s="1"/>
  <c r="G4717" i="2"/>
  <c r="H4717" i="2" s="1"/>
  <c r="K4716" i="2"/>
  <c r="I4716" i="2"/>
  <c r="J4716" i="2" s="1"/>
  <c r="G4716" i="2"/>
  <c r="H4716" i="2" s="1"/>
  <c r="K4715" i="2"/>
  <c r="I4715" i="2"/>
  <c r="J4715" i="2" s="1"/>
  <c r="G4715" i="2"/>
  <c r="H4715" i="2" s="1"/>
  <c r="K4714" i="2"/>
  <c r="I4714" i="2"/>
  <c r="J4714" i="2" s="1"/>
  <c r="G4714" i="2"/>
  <c r="H4714" i="2" s="1"/>
  <c r="K4713" i="2"/>
  <c r="I4713" i="2"/>
  <c r="J4713" i="2" s="1"/>
  <c r="G4713" i="2"/>
  <c r="H4713" i="2" s="1"/>
  <c r="K4712" i="2"/>
  <c r="I4712" i="2"/>
  <c r="J4712" i="2" s="1"/>
  <c r="G4712" i="2"/>
  <c r="H4712" i="2" s="1"/>
  <c r="K4711" i="2"/>
  <c r="I4711" i="2"/>
  <c r="J4711" i="2" s="1"/>
  <c r="G4711" i="2"/>
  <c r="H4711" i="2" s="1"/>
  <c r="K4710" i="2"/>
  <c r="I4710" i="2"/>
  <c r="J4710" i="2" s="1"/>
  <c r="G4710" i="2"/>
  <c r="H4710" i="2" s="1"/>
  <c r="K4709" i="2"/>
  <c r="I4709" i="2"/>
  <c r="J4709" i="2" s="1"/>
  <c r="G4709" i="2"/>
  <c r="H4709" i="2" s="1"/>
  <c r="K4708" i="2"/>
  <c r="I4708" i="2"/>
  <c r="J4708" i="2" s="1"/>
  <c r="G4708" i="2"/>
  <c r="H4708" i="2" s="1"/>
  <c r="K4707" i="2"/>
  <c r="I4707" i="2"/>
  <c r="J4707" i="2" s="1"/>
  <c r="G4707" i="2"/>
  <c r="H4707" i="2" s="1"/>
  <c r="K4706" i="2"/>
  <c r="I4706" i="2"/>
  <c r="J4706" i="2" s="1"/>
  <c r="G4706" i="2"/>
  <c r="H4706" i="2" s="1"/>
  <c r="K4705" i="2"/>
  <c r="I4705" i="2"/>
  <c r="J4705" i="2" s="1"/>
  <c r="G4705" i="2"/>
  <c r="H4705" i="2" s="1"/>
  <c r="K4704" i="2"/>
  <c r="I4704" i="2"/>
  <c r="J4704" i="2" s="1"/>
  <c r="G4704" i="2"/>
  <c r="H4704" i="2" s="1"/>
  <c r="K4703" i="2"/>
  <c r="I4703" i="2"/>
  <c r="J4703" i="2" s="1"/>
  <c r="G4703" i="2"/>
  <c r="H4703" i="2" s="1"/>
  <c r="K4702" i="2"/>
  <c r="I4702" i="2"/>
  <c r="J4702" i="2" s="1"/>
  <c r="G4702" i="2"/>
  <c r="H4702" i="2" s="1"/>
  <c r="K4701" i="2"/>
  <c r="I4701" i="2"/>
  <c r="J4701" i="2" s="1"/>
  <c r="G4701" i="2"/>
  <c r="H4701" i="2" s="1"/>
  <c r="K4700" i="2"/>
  <c r="I4700" i="2"/>
  <c r="J4700" i="2" s="1"/>
  <c r="G4700" i="2"/>
  <c r="H4700" i="2" s="1"/>
  <c r="K4699" i="2"/>
  <c r="I4699" i="2"/>
  <c r="J4699" i="2" s="1"/>
  <c r="G4699" i="2"/>
  <c r="H4699" i="2" s="1"/>
  <c r="K4698" i="2"/>
  <c r="I4698" i="2"/>
  <c r="J4698" i="2" s="1"/>
  <c r="G4698" i="2"/>
  <c r="H4698" i="2" s="1"/>
  <c r="K4697" i="2"/>
  <c r="I4697" i="2"/>
  <c r="J4697" i="2" s="1"/>
  <c r="G4697" i="2"/>
  <c r="H4697" i="2" s="1"/>
  <c r="K4696" i="2"/>
  <c r="I4696" i="2"/>
  <c r="J4696" i="2" s="1"/>
  <c r="G4696" i="2"/>
  <c r="H4696" i="2" s="1"/>
  <c r="K4695" i="2"/>
  <c r="I4695" i="2"/>
  <c r="J4695" i="2" s="1"/>
  <c r="G4695" i="2"/>
  <c r="H4695" i="2" s="1"/>
  <c r="K4694" i="2"/>
  <c r="I4694" i="2"/>
  <c r="J4694" i="2" s="1"/>
  <c r="G4694" i="2"/>
  <c r="H4694" i="2" s="1"/>
  <c r="K4693" i="2"/>
  <c r="I4693" i="2"/>
  <c r="J4693" i="2" s="1"/>
  <c r="G4693" i="2"/>
  <c r="H4693" i="2" s="1"/>
  <c r="K4692" i="2"/>
  <c r="I4692" i="2"/>
  <c r="J4692" i="2" s="1"/>
  <c r="G4692" i="2"/>
  <c r="H4692" i="2" s="1"/>
  <c r="K4691" i="2"/>
  <c r="I4691" i="2"/>
  <c r="J4691" i="2" s="1"/>
  <c r="G4691" i="2"/>
  <c r="H4691" i="2" s="1"/>
  <c r="K4690" i="2"/>
  <c r="I4690" i="2"/>
  <c r="J4690" i="2" s="1"/>
  <c r="G4690" i="2"/>
  <c r="H4690" i="2" s="1"/>
  <c r="K4689" i="2"/>
  <c r="I4689" i="2"/>
  <c r="J4689" i="2" s="1"/>
  <c r="G4689" i="2"/>
  <c r="H4689" i="2" s="1"/>
  <c r="K4688" i="2"/>
  <c r="I4688" i="2"/>
  <c r="J4688" i="2" s="1"/>
  <c r="G4688" i="2"/>
  <c r="H4688" i="2" s="1"/>
  <c r="K4687" i="2"/>
  <c r="I4687" i="2"/>
  <c r="J4687" i="2" s="1"/>
  <c r="G4687" i="2"/>
  <c r="H4687" i="2" s="1"/>
  <c r="K4686" i="2"/>
  <c r="I4686" i="2"/>
  <c r="J4686" i="2" s="1"/>
  <c r="G4686" i="2"/>
  <c r="H4686" i="2" s="1"/>
  <c r="K4685" i="2"/>
  <c r="I4685" i="2"/>
  <c r="J4685" i="2" s="1"/>
  <c r="G4685" i="2"/>
  <c r="H4685" i="2" s="1"/>
  <c r="K4684" i="2"/>
  <c r="I4684" i="2"/>
  <c r="J4684" i="2" s="1"/>
  <c r="G4684" i="2"/>
  <c r="H4684" i="2" s="1"/>
  <c r="K4683" i="2"/>
  <c r="I4683" i="2"/>
  <c r="J4683" i="2" s="1"/>
  <c r="G4683" i="2"/>
  <c r="H4683" i="2" s="1"/>
  <c r="K4682" i="2"/>
  <c r="I4682" i="2"/>
  <c r="J4682" i="2" s="1"/>
  <c r="G4682" i="2"/>
  <c r="H4682" i="2" s="1"/>
  <c r="K4681" i="2"/>
  <c r="I4681" i="2"/>
  <c r="J4681" i="2" s="1"/>
  <c r="G4681" i="2"/>
  <c r="H4681" i="2" s="1"/>
  <c r="K4680" i="2"/>
  <c r="I4680" i="2"/>
  <c r="J4680" i="2" s="1"/>
  <c r="G4680" i="2"/>
  <c r="H4680" i="2" s="1"/>
  <c r="K4679" i="2"/>
  <c r="I4679" i="2"/>
  <c r="J4679" i="2" s="1"/>
  <c r="G4679" i="2"/>
  <c r="H4679" i="2" s="1"/>
  <c r="K4678" i="2"/>
  <c r="I4678" i="2"/>
  <c r="J4678" i="2" s="1"/>
  <c r="G4678" i="2"/>
  <c r="H4678" i="2" s="1"/>
  <c r="K4677" i="2"/>
  <c r="I4677" i="2"/>
  <c r="J4677" i="2" s="1"/>
  <c r="G4677" i="2"/>
  <c r="H4677" i="2" s="1"/>
  <c r="K4676" i="2"/>
  <c r="I4676" i="2"/>
  <c r="J4676" i="2" s="1"/>
  <c r="G4676" i="2"/>
  <c r="H4676" i="2" s="1"/>
  <c r="K4675" i="2"/>
  <c r="I4675" i="2"/>
  <c r="J4675" i="2" s="1"/>
  <c r="G4675" i="2"/>
  <c r="H4675" i="2" s="1"/>
  <c r="K4674" i="2"/>
  <c r="I4674" i="2"/>
  <c r="J4674" i="2" s="1"/>
  <c r="G4674" i="2"/>
  <c r="H4674" i="2" s="1"/>
  <c r="K4673" i="2"/>
  <c r="I4673" i="2"/>
  <c r="J4673" i="2" s="1"/>
  <c r="G4673" i="2"/>
  <c r="H4673" i="2" s="1"/>
  <c r="K4672" i="2"/>
  <c r="I4672" i="2"/>
  <c r="J4672" i="2" s="1"/>
  <c r="G4672" i="2"/>
  <c r="H4672" i="2" s="1"/>
  <c r="K4671" i="2"/>
  <c r="I4671" i="2"/>
  <c r="J4671" i="2" s="1"/>
  <c r="G4671" i="2"/>
  <c r="H4671" i="2" s="1"/>
  <c r="K4670" i="2"/>
  <c r="I4670" i="2"/>
  <c r="J4670" i="2" s="1"/>
  <c r="G4670" i="2"/>
  <c r="H4670" i="2" s="1"/>
  <c r="K4669" i="2"/>
  <c r="I4669" i="2"/>
  <c r="J4669" i="2" s="1"/>
  <c r="G4669" i="2"/>
  <c r="H4669" i="2" s="1"/>
  <c r="K4668" i="2"/>
  <c r="I4668" i="2"/>
  <c r="J4668" i="2" s="1"/>
  <c r="G4668" i="2"/>
  <c r="H4668" i="2" s="1"/>
  <c r="K4667" i="2"/>
  <c r="I4667" i="2"/>
  <c r="J4667" i="2" s="1"/>
  <c r="G4667" i="2"/>
  <c r="H4667" i="2" s="1"/>
  <c r="K4666" i="2"/>
  <c r="I4666" i="2"/>
  <c r="J4666" i="2" s="1"/>
  <c r="G4666" i="2"/>
  <c r="H4666" i="2" s="1"/>
  <c r="K4665" i="2"/>
  <c r="I4665" i="2"/>
  <c r="J4665" i="2" s="1"/>
  <c r="G4665" i="2"/>
  <c r="H4665" i="2" s="1"/>
  <c r="K4664" i="2"/>
  <c r="I4664" i="2"/>
  <c r="J4664" i="2" s="1"/>
  <c r="G4664" i="2"/>
  <c r="H4664" i="2" s="1"/>
  <c r="K4663" i="2"/>
  <c r="I4663" i="2"/>
  <c r="J4663" i="2" s="1"/>
  <c r="G4663" i="2"/>
  <c r="H4663" i="2" s="1"/>
  <c r="K4662" i="2"/>
  <c r="I4662" i="2"/>
  <c r="J4662" i="2" s="1"/>
  <c r="G4662" i="2"/>
  <c r="H4662" i="2" s="1"/>
  <c r="K4661" i="2"/>
  <c r="I4661" i="2"/>
  <c r="J4661" i="2" s="1"/>
  <c r="G4661" i="2"/>
  <c r="H4661" i="2" s="1"/>
  <c r="K4660" i="2"/>
  <c r="I4660" i="2"/>
  <c r="J4660" i="2" s="1"/>
  <c r="G4660" i="2"/>
  <c r="H4660" i="2" s="1"/>
  <c r="K4659" i="2"/>
  <c r="I4659" i="2"/>
  <c r="J4659" i="2" s="1"/>
  <c r="G4659" i="2"/>
  <c r="H4659" i="2" s="1"/>
  <c r="K4657" i="2"/>
  <c r="I4657" i="2"/>
  <c r="J4657" i="2" s="1"/>
  <c r="G4657" i="2"/>
  <c r="H4657" i="2" s="1"/>
  <c r="K4656" i="2"/>
  <c r="I4656" i="2"/>
  <c r="J4656" i="2" s="1"/>
  <c r="G4656" i="2"/>
  <c r="H4656" i="2" s="1"/>
  <c r="K4655" i="2"/>
  <c r="I4655" i="2"/>
  <c r="J4655" i="2" s="1"/>
  <c r="G4655" i="2"/>
  <c r="H4655" i="2" s="1"/>
  <c r="K4654" i="2"/>
  <c r="I4654" i="2"/>
  <c r="J4654" i="2" s="1"/>
  <c r="G4654" i="2"/>
  <c r="H4654" i="2" s="1"/>
  <c r="K4653" i="2"/>
  <c r="I4653" i="2"/>
  <c r="J4653" i="2" s="1"/>
  <c r="G4653" i="2"/>
  <c r="H4653" i="2" s="1"/>
  <c r="K4652" i="2"/>
  <c r="I4652" i="2"/>
  <c r="J4652" i="2" s="1"/>
  <c r="G4652" i="2"/>
  <c r="H4652" i="2" s="1"/>
  <c r="K4651" i="2"/>
  <c r="I4651" i="2"/>
  <c r="J4651" i="2" s="1"/>
  <c r="G4651" i="2"/>
  <c r="H4651" i="2" s="1"/>
  <c r="K4650" i="2"/>
  <c r="I4650" i="2"/>
  <c r="J4650" i="2" s="1"/>
  <c r="G4650" i="2"/>
  <c r="H4650" i="2" s="1"/>
  <c r="K4649" i="2"/>
  <c r="I4649" i="2"/>
  <c r="J4649" i="2" s="1"/>
  <c r="G4649" i="2"/>
  <c r="H4649" i="2" s="1"/>
  <c r="K4648" i="2"/>
  <c r="I4648" i="2"/>
  <c r="J4648" i="2" s="1"/>
  <c r="G4648" i="2"/>
  <c r="H4648" i="2" s="1"/>
  <c r="K4647" i="2"/>
  <c r="I4647" i="2"/>
  <c r="J4647" i="2" s="1"/>
  <c r="G4647" i="2"/>
  <c r="H4647" i="2" s="1"/>
  <c r="K4646" i="2"/>
  <c r="I4646" i="2"/>
  <c r="J4646" i="2" s="1"/>
  <c r="G4646" i="2"/>
  <c r="H4646" i="2" s="1"/>
  <c r="K4645" i="2"/>
  <c r="I4645" i="2"/>
  <c r="J4645" i="2" s="1"/>
  <c r="G4645" i="2"/>
  <c r="H4645" i="2" s="1"/>
  <c r="K4644" i="2"/>
  <c r="I4644" i="2"/>
  <c r="J4644" i="2" s="1"/>
  <c r="G4644" i="2"/>
  <c r="H4644" i="2" s="1"/>
  <c r="K4643" i="2"/>
  <c r="I4643" i="2"/>
  <c r="J4643" i="2" s="1"/>
  <c r="G4643" i="2"/>
  <c r="H4643" i="2" s="1"/>
  <c r="K4642" i="2"/>
  <c r="I4642" i="2"/>
  <c r="J4642" i="2" s="1"/>
  <c r="G4642" i="2"/>
  <c r="H4642" i="2" s="1"/>
  <c r="K4641" i="2"/>
  <c r="I4641" i="2"/>
  <c r="J4641" i="2" s="1"/>
  <c r="G4641" i="2"/>
  <c r="H4641" i="2" s="1"/>
  <c r="K4640" i="2"/>
  <c r="I4640" i="2"/>
  <c r="J4640" i="2" s="1"/>
  <c r="G4640" i="2"/>
  <c r="H4640" i="2" s="1"/>
  <c r="K4639" i="2"/>
  <c r="I4639" i="2"/>
  <c r="J4639" i="2" s="1"/>
  <c r="G4639" i="2"/>
  <c r="H4639" i="2" s="1"/>
  <c r="K4638" i="2"/>
  <c r="I4638" i="2"/>
  <c r="J4638" i="2" s="1"/>
  <c r="G4638" i="2"/>
  <c r="H4638" i="2" s="1"/>
  <c r="K4637" i="2"/>
  <c r="I4637" i="2"/>
  <c r="J4637" i="2" s="1"/>
  <c r="G4637" i="2"/>
  <c r="H4637" i="2" s="1"/>
  <c r="K4636" i="2"/>
  <c r="I4636" i="2"/>
  <c r="J4636" i="2" s="1"/>
  <c r="G4636" i="2"/>
  <c r="H4636" i="2" s="1"/>
  <c r="K4635" i="2"/>
  <c r="I4635" i="2"/>
  <c r="J4635" i="2" s="1"/>
  <c r="G4635" i="2"/>
  <c r="H4635" i="2" s="1"/>
  <c r="K4634" i="2"/>
  <c r="I4634" i="2"/>
  <c r="J4634" i="2" s="1"/>
  <c r="G4634" i="2"/>
  <c r="H4634" i="2" s="1"/>
  <c r="K4633" i="2"/>
  <c r="I4633" i="2"/>
  <c r="J4633" i="2" s="1"/>
  <c r="G4633" i="2"/>
  <c r="H4633" i="2" s="1"/>
  <c r="K4632" i="2"/>
  <c r="I4632" i="2"/>
  <c r="J4632" i="2" s="1"/>
  <c r="G4632" i="2"/>
  <c r="H4632" i="2" s="1"/>
  <c r="K4631" i="2"/>
  <c r="I4631" i="2"/>
  <c r="J4631" i="2" s="1"/>
  <c r="G4631" i="2"/>
  <c r="H4631" i="2" s="1"/>
  <c r="K4630" i="2"/>
  <c r="I4630" i="2"/>
  <c r="J4630" i="2" s="1"/>
  <c r="G4630" i="2"/>
  <c r="H4630" i="2" s="1"/>
  <c r="K4629" i="2"/>
  <c r="I4629" i="2"/>
  <c r="J4629" i="2" s="1"/>
  <c r="G4629" i="2"/>
  <c r="H4629" i="2" s="1"/>
  <c r="K4628" i="2"/>
  <c r="I4628" i="2"/>
  <c r="J4628" i="2" s="1"/>
  <c r="G4628" i="2"/>
  <c r="H4628" i="2" s="1"/>
  <c r="K4627" i="2"/>
  <c r="I4627" i="2"/>
  <c r="J4627" i="2" s="1"/>
  <c r="G4627" i="2"/>
  <c r="H4627" i="2" s="1"/>
  <c r="K4626" i="2"/>
  <c r="I4626" i="2"/>
  <c r="J4626" i="2" s="1"/>
  <c r="G4626" i="2"/>
  <c r="H4626" i="2" s="1"/>
  <c r="K4625" i="2"/>
  <c r="I4625" i="2"/>
  <c r="J4625" i="2" s="1"/>
  <c r="G4625" i="2"/>
  <c r="H4625" i="2" s="1"/>
  <c r="K4624" i="2"/>
  <c r="I4624" i="2"/>
  <c r="J4624" i="2" s="1"/>
  <c r="G4624" i="2"/>
  <c r="H4624" i="2" s="1"/>
  <c r="K4623" i="2"/>
  <c r="I4623" i="2"/>
  <c r="J4623" i="2" s="1"/>
  <c r="G4623" i="2"/>
  <c r="H4623" i="2" s="1"/>
  <c r="K4622" i="2"/>
  <c r="I4622" i="2"/>
  <c r="J4622" i="2" s="1"/>
  <c r="G4622" i="2"/>
  <c r="H4622" i="2" s="1"/>
  <c r="K4621" i="2"/>
  <c r="I4621" i="2"/>
  <c r="J4621" i="2" s="1"/>
  <c r="G4621" i="2"/>
  <c r="H4621" i="2" s="1"/>
  <c r="K4620" i="2"/>
  <c r="I4620" i="2"/>
  <c r="J4620" i="2" s="1"/>
  <c r="G4620" i="2"/>
  <c r="H4620" i="2" s="1"/>
  <c r="K4619" i="2"/>
  <c r="I4619" i="2"/>
  <c r="J4619" i="2" s="1"/>
  <c r="G4619" i="2"/>
  <c r="H4619" i="2" s="1"/>
  <c r="K4618" i="2"/>
  <c r="I4618" i="2"/>
  <c r="J4618" i="2" s="1"/>
  <c r="G4618" i="2"/>
  <c r="H4618" i="2" s="1"/>
  <c r="K4617" i="2"/>
  <c r="I4617" i="2"/>
  <c r="J4617" i="2" s="1"/>
  <c r="G4617" i="2"/>
  <c r="H4617" i="2" s="1"/>
  <c r="K4616" i="2"/>
  <c r="I4616" i="2"/>
  <c r="J4616" i="2" s="1"/>
  <c r="G4616" i="2"/>
  <c r="H4616" i="2" s="1"/>
  <c r="K4615" i="2"/>
  <c r="I4615" i="2"/>
  <c r="J4615" i="2" s="1"/>
  <c r="G4615" i="2"/>
  <c r="H4615" i="2" s="1"/>
  <c r="K4614" i="2"/>
  <c r="I4614" i="2"/>
  <c r="J4614" i="2" s="1"/>
  <c r="G4614" i="2"/>
  <c r="H4614" i="2" s="1"/>
  <c r="K4613" i="2"/>
  <c r="I4613" i="2"/>
  <c r="J4613" i="2" s="1"/>
  <c r="G4613" i="2"/>
  <c r="H4613" i="2" s="1"/>
  <c r="K4612" i="2"/>
  <c r="I4612" i="2"/>
  <c r="J4612" i="2" s="1"/>
  <c r="G4612" i="2"/>
  <c r="H4612" i="2" s="1"/>
  <c r="K4611" i="2"/>
  <c r="I4611" i="2"/>
  <c r="J4611" i="2" s="1"/>
  <c r="G4611" i="2"/>
  <c r="H4611" i="2" s="1"/>
  <c r="K4610" i="2"/>
  <c r="I4610" i="2"/>
  <c r="J4610" i="2" s="1"/>
  <c r="G4610" i="2"/>
  <c r="H4610" i="2" s="1"/>
  <c r="K4609" i="2"/>
  <c r="I4609" i="2"/>
  <c r="J4609" i="2" s="1"/>
  <c r="G4609" i="2"/>
  <c r="H4609" i="2" s="1"/>
  <c r="K4608" i="2"/>
  <c r="I4608" i="2"/>
  <c r="J4608" i="2" s="1"/>
  <c r="G4608" i="2"/>
  <c r="H4608" i="2" s="1"/>
  <c r="K4607" i="2"/>
  <c r="I4607" i="2"/>
  <c r="J4607" i="2" s="1"/>
  <c r="G4607" i="2"/>
  <c r="H4607" i="2" s="1"/>
  <c r="K4606" i="2"/>
  <c r="I4606" i="2"/>
  <c r="J4606" i="2" s="1"/>
  <c r="G4606" i="2"/>
  <c r="H4606" i="2" s="1"/>
  <c r="K4605" i="2"/>
  <c r="I4605" i="2"/>
  <c r="J4605" i="2" s="1"/>
  <c r="G4605" i="2"/>
  <c r="H4605" i="2" s="1"/>
  <c r="K4604" i="2"/>
  <c r="I4604" i="2"/>
  <c r="J4604" i="2" s="1"/>
  <c r="G4604" i="2"/>
  <c r="H4604" i="2" s="1"/>
  <c r="K4603" i="2"/>
  <c r="I4603" i="2"/>
  <c r="J4603" i="2" s="1"/>
  <c r="G4603" i="2"/>
  <c r="H4603" i="2" s="1"/>
  <c r="K4602" i="2"/>
  <c r="I4602" i="2"/>
  <c r="J4602" i="2" s="1"/>
  <c r="G4602" i="2"/>
  <c r="H4602" i="2" s="1"/>
  <c r="K4601" i="2"/>
  <c r="I4601" i="2"/>
  <c r="J4601" i="2" s="1"/>
  <c r="G4601" i="2"/>
  <c r="H4601" i="2" s="1"/>
  <c r="K4600" i="2"/>
  <c r="I4600" i="2"/>
  <c r="J4600" i="2" s="1"/>
  <c r="G4600" i="2"/>
  <c r="H4600" i="2" s="1"/>
  <c r="K4599" i="2"/>
  <c r="I4599" i="2"/>
  <c r="J4599" i="2" s="1"/>
  <c r="G4599" i="2"/>
  <c r="H4599" i="2" s="1"/>
  <c r="K4598" i="2"/>
  <c r="I4598" i="2"/>
  <c r="J4598" i="2" s="1"/>
  <c r="G4598" i="2"/>
  <c r="H4598" i="2" s="1"/>
  <c r="K4597" i="2"/>
  <c r="I4597" i="2"/>
  <c r="J4597" i="2" s="1"/>
  <c r="G4597" i="2"/>
  <c r="H4597" i="2" s="1"/>
  <c r="K4596" i="2"/>
  <c r="I4596" i="2"/>
  <c r="J4596" i="2" s="1"/>
  <c r="G4596" i="2"/>
  <c r="H4596" i="2" s="1"/>
  <c r="K4595" i="2"/>
  <c r="I4595" i="2"/>
  <c r="J4595" i="2" s="1"/>
  <c r="G4595" i="2"/>
  <c r="H4595" i="2" s="1"/>
  <c r="K4594" i="2"/>
  <c r="I4594" i="2"/>
  <c r="J4594" i="2" s="1"/>
  <c r="G4594" i="2"/>
  <c r="H4594" i="2" s="1"/>
  <c r="K4593" i="2"/>
  <c r="I4593" i="2"/>
  <c r="J4593" i="2" s="1"/>
  <c r="G4593" i="2"/>
  <c r="H4593" i="2" s="1"/>
  <c r="K4592" i="2"/>
  <c r="I4592" i="2"/>
  <c r="J4592" i="2" s="1"/>
  <c r="G4592" i="2"/>
  <c r="H4592" i="2" s="1"/>
  <c r="K4591" i="2"/>
  <c r="I4591" i="2"/>
  <c r="J4591" i="2" s="1"/>
  <c r="G4591" i="2"/>
  <c r="H4591" i="2" s="1"/>
  <c r="K4590" i="2"/>
  <c r="I4590" i="2"/>
  <c r="J4590" i="2" s="1"/>
  <c r="G4590" i="2"/>
  <c r="H4590" i="2" s="1"/>
  <c r="K4589" i="2"/>
  <c r="I4589" i="2"/>
  <c r="J4589" i="2" s="1"/>
  <c r="G4589" i="2"/>
  <c r="H4589" i="2" s="1"/>
  <c r="K4588" i="2"/>
  <c r="I4588" i="2"/>
  <c r="J4588" i="2" s="1"/>
  <c r="G4588" i="2"/>
  <c r="H4588" i="2" s="1"/>
  <c r="K4587" i="2"/>
  <c r="I4587" i="2"/>
  <c r="J4587" i="2" s="1"/>
  <c r="G4587" i="2"/>
  <c r="H4587" i="2" s="1"/>
  <c r="K4586" i="2"/>
  <c r="I4586" i="2"/>
  <c r="J4586" i="2" s="1"/>
  <c r="G4586" i="2"/>
  <c r="H4586" i="2" s="1"/>
  <c r="K4585" i="2"/>
  <c r="I4585" i="2"/>
  <c r="J4585" i="2" s="1"/>
  <c r="G4585" i="2"/>
  <c r="H4585" i="2" s="1"/>
  <c r="K4584" i="2"/>
  <c r="I4584" i="2"/>
  <c r="J4584" i="2" s="1"/>
  <c r="G4584" i="2"/>
  <c r="H4584" i="2" s="1"/>
  <c r="K4583" i="2"/>
  <c r="I4583" i="2"/>
  <c r="J4583" i="2" s="1"/>
  <c r="G4583" i="2"/>
  <c r="H4583" i="2" s="1"/>
  <c r="K4582" i="2"/>
  <c r="I4582" i="2"/>
  <c r="J4582" i="2" s="1"/>
  <c r="G4582" i="2"/>
  <c r="H4582" i="2" s="1"/>
  <c r="K4581" i="2"/>
  <c r="I4581" i="2"/>
  <c r="J4581" i="2" s="1"/>
  <c r="G4581" i="2"/>
  <c r="H4581" i="2" s="1"/>
  <c r="K4580" i="2"/>
  <c r="I4580" i="2"/>
  <c r="J4580" i="2" s="1"/>
  <c r="G4580" i="2"/>
  <c r="H4580" i="2" s="1"/>
  <c r="K4579" i="2"/>
  <c r="I4579" i="2"/>
  <c r="J4579" i="2" s="1"/>
  <c r="G4579" i="2"/>
  <c r="H4579" i="2" s="1"/>
  <c r="K4578" i="2"/>
  <c r="I4578" i="2"/>
  <c r="J4578" i="2" s="1"/>
  <c r="G4578" i="2"/>
  <c r="H4578" i="2" s="1"/>
  <c r="K4577" i="2"/>
  <c r="I4577" i="2"/>
  <c r="J4577" i="2" s="1"/>
  <c r="G4577" i="2"/>
  <c r="H4577" i="2" s="1"/>
  <c r="K4576" i="2"/>
  <c r="I4576" i="2"/>
  <c r="J4576" i="2" s="1"/>
  <c r="G4576" i="2"/>
  <c r="H4576" i="2" s="1"/>
  <c r="K4575" i="2"/>
  <c r="I4575" i="2"/>
  <c r="J4575" i="2" s="1"/>
  <c r="G4575" i="2"/>
  <c r="H4575" i="2" s="1"/>
  <c r="K4574" i="2"/>
  <c r="I4574" i="2"/>
  <c r="J4574" i="2" s="1"/>
  <c r="G4574" i="2"/>
  <c r="H4574" i="2" s="1"/>
  <c r="K4573" i="2"/>
  <c r="I4573" i="2"/>
  <c r="J4573" i="2" s="1"/>
  <c r="G4573" i="2"/>
  <c r="H4573" i="2" s="1"/>
  <c r="K4572" i="2"/>
  <c r="I4572" i="2"/>
  <c r="J4572" i="2" s="1"/>
  <c r="G4572" i="2"/>
  <c r="H4572" i="2" s="1"/>
  <c r="K4571" i="2"/>
  <c r="I4571" i="2"/>
  <c r="J4571" i="2" s="1"/>
  <c r="G4571" i="2"/>
  <c r="H4571" i="2" s="1"/>
  <c r="K4570" i="2"/>
  <c r="I4570" i="2"/>
  <c r="J4570" i="2" s="1"/>
  <c r="G4570" i="2"/>
  <c r="H4570" i="2" s="1"/>
  <c r="K4569" i="2"/>
  <c r="I4569" i="2"/>
  <c r="J4569" i="2" s="1"/>
  <c r="G4569" i="2"/>
  <c r="H4569" i="2" s="1"/>
  <c r="K4568" i="2"/>
  <c r="I4568" i="2"/>
  <c r="J4568" i="2" s="1"/>
  <c r="G4568" i="2"/>
  <c r="H4568" i="2" s="1"/>
  <c r="K4567" i="2"/>
  <c r="I4567" i="2"/>
  <c r="J4567" i="2" s="1"/>
  <c r="G4567" i="2"/>
  <c r="H4567" i="2" s="1"/>
  <c r="K4566" i="2"/>
  <c r="I4566" i="2"/>
  <c r="J4566" i="2" s="1"/>
  <c r="G4566" i="2"/>
  <c r="H4566" i="2" s="1"/>
  <c r="K4565" i="2"/>
  <c r="I4565" i="2"/>
  <c r="J4565" i="2" s="1"/>
  <c r="G4565" i="2"/>
  <c r="H4565" i="2" s="1"/>
  <c r="K4564" i="2"/>
  <c r="I4564" i="2"/>
  <c r="J4564" i="2" s="1"/>
  <c r="G4564" i="2"/>
  <c r="H4564" i="2" s="1"/>
  <c r="K4563" i="2"/>
  <c r="I4563" i="2"/>
  <c r="J4563" i="2" s="1"/>
  <c r="G4563" i="2"/>
  <c r="H4563" i="2" s="1"/>
  <c r="K4562" i="2"/>
  <c r="I4562" i="2"/>
  <c r="J4562" i="2" s="1"/>
  <c r="G4562" i="2"/>
  <c r="H4562" i="2" s="1"/>
  <c r="K4561" i="2"/>
  <c r="I4561" i="2"/>
  <c r="J4561" i="2" s="1"/>
  <c r="G4561" i="2"/>
  <c r="H4561" i="2" s="1"/>
  <c r="K4560" i="2"/>
  <c r="I4560" i="2"/>
  <c r="J4560" i="2" s="1"/>
  <c r="G4560" i="2"/>
  <c r="H4560" i="2" s="1"/>
  <c r="K4559" i="2"/>
  <c r="I4559" i="2"/>
  <c r="J4559" i="2" s="1"/>
  <c r="G4559" i="2"/>
  <c r="H4559" i="2" s="1"/>
  <c r="K4558" i="2"/>
  <c r="I4558" i="2"/>
  <c r="J4558" i="2" s="1"/>
  <c r="G4558" i="2"/>
  <c r="H4558" i="2" s="1"/>
  <c r="K4557" i="2"/>
  <c r="I4557" i="2"/>
  <c r="J4557" i="2" s="1"/>
  <c r="G4557" i="2"/>
  <c r="H4557" i="2" s="1"/>
  <c r="K4556" i="2"/>
  <c r="I4556" i="2"/>
  <c r="J4556" i="2" s="1"/>
  <c r="G4556" i="2"/>
  <c r="H4556" i="2" s="1"/>
  <c r="K4555" i="2"/>
  <c r="I4555" i="2"/>
  <c r="J4555" i="2" s="1"/>
  <c r="G4555" i="2"/>
  <c r="H4555" i="2" s="1"/>
  <c r="K4554" i="2"/>
  <c r="I4554" i="2"/>
  <c r="J4554" i="2" s="1"/>
  <c r="G4554" i="2"/>
  <c r="H4554" i="2" s="1"/>
  <c r="K4553" i="2"/>
  <c r="I4553" i="2"/>
  <c r="J4553" i="2" s="1"/>
  <c r="G4553" i="2"/>
  <c r="H4553" i="2" s="1"/>
  <c r="K4552" i="2"/>
  <c r="I4552" i="2"/>
  <c r="J4552" i="2" s="1"/>
  <c r="G4552" i="2"/>
  <c r="H4552" i="2" s="1"/>
  <c r="K4551" i="2"/>
  <c r="I4551" i="2"/>
  <c r="J4551" i="2" s="1"/>
  <c r="G4551" i="2"/>
  <c r="H4551" i="2" s="1"/>
  <c r="K4550" i="2"/>
  <c r="I4550" i="2"/>
  <c r="J4550" i="2" s="1"/>
  <c r="G4550" i="2"/>
  <c r="H4550" i="2" s="1"/>
  <c r="K4549" i="2"/>
  <c r="I4549" i="2"/>
  <c r="J4549" i="2" s="1"/>
  <c r="G4549" i="2"/>
  <c r="H4549" i="2" s="1"/>
  <c r="K4548" i="2"/>
  <c r="I4548" i="2"/>
  <c r="J4548" i="2" s="1"/>
  <c r="G4548" i="2"/>
  <c r="H4548" i="2" s="1"/>
  <c r="K4547" i="2"/>
  <c r="I4547" i="2"/>
  <c r="J4547" i="2" s="1"/>
  <c r="G4547" i="2"/>
  <c r="H4547" i="2" s="1"/>
  <c r="K4546" i="2"/>
  <c r="I4546" i="2"/>
  <c r="J4546" i="2" s="1"/>
  <c r="G4546" i="2"/>
  <c r="H4546" i="2" s="1"/>
  <c r="K4545" i="2"/>
  <c r="I4545" i="2"/>
  <c r="J4545" i="2" s="1"/>
  <c r="G4545" i="2"/>
  <c r="H4545" i="2" s="1"/>
  <c r="K4544" i="2"/>
  <c r="I4544" i="2"/>
  <c r="J4544" i="2" s="1"/>
  <c r="G4544" i="2"/>
  <c r="H4544" i="2" s="1"/>
  <c r="K4543" i="2"/>
  <c r="I4543" i="2"/>
  <c r="J4543" i="2" s="1"/>
  <c r="G4543" i="2"/>
  <c r="H4543" i="2" s="1"/>
  <c r="K4542" i="2"/>
  <c r="I4542" i="2"/>
  <c r="J4542" i="2" s="1"/>
  <c r="G4542" i="2"/>
  <c r="H4542" i="2" s="1"/>
  <c r="K4541" i="2"/>
  <c r="I4541" i="2"/>
  <c r="J4541" i="2" s="1"/>
  <c r="G4541" i="2"/>
  <c r="H4541" i="2" s="1"/>
  <c r="K4540" i="2"/>
  <c r="I4540" i="2"/>
  <c r="J4540" i="2" s="1"/>
  <c r="G4540" i="2"/>
  <c r="H4540" i="2" s="1"/>
  <c r="K4539" i="2"/>
  <c r="I4539" i="2"/>
  <c r="J4539" i="2" s="1"/>
  <c r="G4539" i="2"/>
  <c r="H4539" i="2" s="1"/>
  <c r="K4538" i="2"/>
  <c r="I4538" i="2"/>
  <c r="J4538" i="2" s="1"/>
  <c r="G4538" i="2"/>
  <c r="H4538" i="2" s="1"/>
  <c r="K4537" i="2"/>
  <c r="I4537" i="2"/>
  <c r="J4537" i="2" s="1"/>
  <c r="G4537" i="2"/>
  <c r="H4537" i="2" s="1"/>
  <c r="K4536" i="2"/>
  <c r="I4536" i="2"/>
  <c r="J4536" i="2" s="1"/>
  <c r="G4536" i="2"/>
  <c r="H4536" i="2" s="1"/>
  <c r="K4535" i="2"/>
  <c r="I4535" i="2"/>
  <c r="J4535" i="2" s="1"/>
  <c r="G4535" i="2"/>
  <c r="H4535" i="2" s="1"/>
  <c r="K4534" i="2"/>
  <c r="I4534" i="2"/>
  <c r="J4534" i="2" s="1"/>
  <c r="G4534" i="2"/>
  <c r="H4534" i="2" s="1"/>
  <c r="K4533" i="2"/>
  <c r="I4533" i="2"/>
  <c r="J4533" i="2" s="1"/>
  <c r="G4533" i="2"/>
  <c r="H4533" i="2" s="1"/>
  <c r="K4532" i="2"/>
  <c r="I4532" i="2"/>
  <c r="J4532" i="2" s="1"/>
  <c r="G4532" i="2"/>
  <c r="H4532" i="2" s="1"/>
  <c r="K4531" i="2"/>
  <c r="I4531" i="2"/>
  <c r="J4531" i="2" s="1"/>
  <c r="G4531" i="2"/>
  <c r="H4531" i="2" s="1"/>
  <c r="K4530" i="2"/>
  <c r="I4530" i="2"/>
  <c r="J4530" i="2" s="1"/>
  <c r="G4530" i="2"/>
  <c r="H4530" i="2" s="1"/>
  <c r="K4529" i="2"/>
  <c r="I4529" i="2"/>
  <c r="J4529" i="2" s="1"/>
  <c r="G4529" i="2"/>
  <c r="H4529" i="2" s="1"/>
  <c r="K4528" i="2"/>
  <c r="I4528" i="2"/>
  <c r="J4528" i="2" s="1"/>
  <c r="G4528" i="2"/>
  <c r="H4528" i="2" s="1"/>
  <c r="K4527" i="2"/>
  <c r="I4527" i="2"/>
  <c r="J4527" i="2" s="1"/>
  <c r="G4527" i="2"/>
  <c r="H4527" i="2" s="1"/>
  <c r="K4526" i="2"/>
  <c r="I4526" i="2"/>
  <c r="J4526" i="2" s="1"/>
  <c r="G4526" i="2"/>
  <c r="H4526" i="2" s="1"/>
  <c r="K4525" i="2"/>
  <c r="I4525" i="2"/>
  <c r="J4525" i="2" s="1"/>
  <c r="G4525" i="2"/>
  <c r="H4525" i="2" s="1"/>
  <c r="K4524" i="2"/>
  <c r="I4524" i="2"/>
  <c r="J4524" i="2" s="1"/>
  <c r="G4524" i="2"/>
  <c r="H4524" i="2" s="1"/>
  <c r="K4523" i="2"/>
  <c r="I4523" i="2"/>
  <c r="J4523" i="2" s="1"/>
  <c r="G4523" i="2"/>
  <c r="H4523" i="2" s="1"/>
  <c r="K4522" i="2"/>
  <c r="I4522" i="2"/>
  <c r="J4522" i="2" s="1"/>
  <c r="G4522" i="2"/>
  <c r="H4522" i="2" s="1"/>
  <c r="K4521" i="2"/>
  <c r="I4521" i="2"/>
  <c r="J4521" i="2" s="1"/>
  <c r="G4521" i="2"/>
  <c r="H4521" i="2" s="1"/>
  <c r="K4520" i="2"/>
  <c r="I4520" i="2"/>
  <c r="J4520" i="2" s="1"/>
  <c r="G4520" i="2"/>
  <c r="H4520" i="2" s="1"/>
  <c r="K4519" i="2"/>
  <c r="I4519" i="2"/>
  <c r="J4519" i="2" s="1"/>
  <c r="G4519" i="2"/>
  <c r="H4519" i="2" s="1"/>
  <c r="K4518" i="2"/>
  <c r="I4518" i="2"/>
  <c r="J4518" i="2" s="1"/>
  <c r="G4518" i="2"/>
  <c r="H4518" i="2" s="1"/>
  <c r="K4517" i="2"/>
  <c r="I4517" i="2"/>
  <c r="J4517" i="2" s="1"/>
  <c r="G4517" i="2"/>
  <c r="H4517" i="2" s="1"/>
  <c r="K4516" i="2"/>
  <c r="I4516" i="2"/>
  <c r="J4516" i="2" s="1"/>
  <c r="G4516" i="2"/>
  <c r="H4516" i="2" s="1"/>
  <c r="K4515" i="2"/>
  <c r="I4515" i="2"/>
  <c r="J4515" i="2" s="1"/>
  <c r="G4515" i="2"/>
  <c r="H4515" i="2" s="1"/>
  <c r="K4514" i="2"/>
  <c r="I4514" i="2"/>
  <c r="J4514" i="2" s="1"/>
  <c r="G4514" i="2"/>
  <c r="H4514" i="2" s="1"/>
  <c r="K4513" i="2"/>
  <c r="I4513" i="2"/>
  <c r="J4513" i="2" s="1"/>
  <c r="G4513" i="2"/>
  <c r="H4513" i="2" s="1"/>
  <c r="K4512" i="2"/>
  <c r="I4512" i="2"/>
  <c r="J4512" i="2" s="1"/>
  <c r="G4512" i="2"/>
  <c r="H4512" i="2" s="1"/>
  <c r="K4511" i="2"/>
  <c r="I4511" i="2"/>
  <c r="J4511" i="2" s="1"/>
  <c r="G4511" i="2"/>
  <c r="H4511" i="2" s="1"/>
  <c r="K4510" i="2"/>
  <c r="I4510" i="2"/>
  <c r="J4510" i="2" s="1"/>
  <c r="G4510" i="2"/>
  <c r="H4510" i="2" s="1"/>
  <c r="K4509" i="2"/>
  <c r="I4509" i="2"/>
  <c r="J4509" i="2" s="1"/>
  <c r="G4509" i="2"/>
  <c r="H4509" i="2" s="1"/>
  <c r="K4508" i="2"/>
  <c r="I4508" i="2"/>
  <c r="J4508" i="2" s="1"/>
  <c r="G4508" i="2"/>
  <c r="H4508" i="2" s="1"/>
  <c r="K4507" i="2"/>
  <c r="I4507" i="2"/>
  <c r="J4507" i="2" s="1"/>
  <c r="G4507" i="2"/>
  <c r="H4507" i="2" s="1"/>
  <c r="K4506" i="2"/>
  <c r="I4506" i="2"/>
  <c r="J4506" i="2" s="1"/>
  <c r="G4506" i="2"/>
  <c r="H4506" i="2" s="1"/>
  <c r="K4505" i="2"/>
  <c r="I4505" i="2"/>
  <c r="J4505" i="2" s="1"/>
  <c r="G4505" i="2"/>
  <c r="H4505" i="2" s="1"/>
  <c r="K4504" i="2"/>
  <c r="I4504" i="2"/>
  <c r="J4504" i="2" s="1"/>
  <c r="G4504" i="2"/>
  <c r="H4504" i="2" s="1"/>
  <c r="K4503" i="2"/>
  <c r="I4503" i="2"/>
  <c r="J4503" i="2" s="1"/>
  <c r="G4503" i="2"/>
  <c r="H4503" i="2" s="1"/>
  <c r="K4502" i="2"/>
  <c r="I4502" i="2"/>
  <c r="J4502" i="2" s="1"/>
  <c r="G4502" i="2"/>
  <c r="H4502" i="2" s="1"/>
  <c r="K4501" i="2"/>
  <c r="I4501" i="2"/>
  <c r="J4501" i="2" s="1"/>
  <c r="G4501" i="2"/>
  <c r="H4501" i="2" s="1"/>
  <c r="K4500" i="2"/>
  <c r="I4500" i="2"/>
  <c r="J4500" i="2" s="1"/>
  <c r="G4500" i="2"/>
  <c r="H4500" i="2" s="1"/>
  <c r="K4499" i="2"/>
  <c r="I4499" i="2"/>
  <c r="J4499" i="2" s="1"/>
  <c r="G4499" i="2"/>
  <c r="H4499" i="2" s="1"/>
  <c r="K4498" i="2"/>
  <c r="I4498" i="2"/>
  <c r="J4498" i="2" s="1"/>
  <c r="G4498" i="2"/>
  <c r="H4498" i="2" s="1"/>
  <c r="K4497" i="2"/>
  <c r="I4497" i="2"/>
  <c r="J4497" i="2" s="1"/>
  <c r="G4497" i="2"/>
  <c r="H4497" i="2" s="1"/>
  <c r="K4496" i="2"/>
  <c r="I4496" i="2"/>
  <c r="J4496" i="2" s="1"/>
  <c r="G4496" i="2"/>
  <c r="H4496" i="2" s="1"/>
  <c r="K4495" i="2"/>
  <c r="I4495" i="2"/>
  <c r="J4495" i="2" s="1"/>
  <c r="G4495" i="2"/>
  <c r="H4495" i="2" s="1"/>
  <c r="K4494" i="2"/>
  <c r="I4494" i="2"/>
  <c r="J4494" i="2" s="1"/>
  <c r="G4494" i="2"/>
  <c r="H4494" i="2" s="1"/>
  <c r="K4493" i="2"/>
  <c r="I4493" i="2"/>
  <c r="J4493" i="2" s="1"/>
  <c r="G4493" i="2"/>
  <c r="H4493" i="2" s="1"/>
  <c r="K4492" i="2"/>
  <c r="I4492" i="2"/>
  <c r="J4492" i="2" s="1"/>
  <c r="G4492" i="2"/>
  <c r="H4492" i="2" s="1"/>
  <c r="K4491" i="2"/>
  <c r="I4491" i="2"/>
  <c r="J4491" i="2" s="1"/>
  <c r="G4491" i="2"/>
  <c r="H4491" i="2" s="1"/>
  <c r="K4490" i="2"/>
  <c r="I4490" i="2"/>
  <c r="J4490" i="2" s="1"/>
  <c r="G4490" i="2"/>
  <c r="H4490" i="2" s="1"/>
  <c r="K4489" i="2"/>
  <c r="I4489" i="2"/>
  <c r="J4489" i="2" s="1"/>
  <c r="G4489" i="2"/>
  <c r="H4489" i="2" s="1"/>
  <c r="K4488" i="2"/>
  <c r="I4488" i="2"/>
  <c r="J4488" i="2" s="1"/>
  <c r="G4488" i="2"/>
  <c r="H4488" i="2" s="1"/>
  <c r="K4487" i="2"/>
  <c r="I4487" i="2"/>
  <c r="J4487" i="2" s="1"/>
  <c r="G4487" i="2"/>
  <c r="H4487" i="2" s="1"/>
  <c r="K4486" i="2"/>
  <c r="I4486" i="2"/>
  <c r="J4486" i="2" s="1"/>
  <c r="G4486" i="2"/>
  <c r="H4486" i="2" s="1"/>
  <c r="K4485" i="2"/>
  <c r="I4485" i="2"/>
  <c r="J4485" i="2" s="1"/>
  <c r="G4485" i="2"/>
  <c r="H4485" i="2" s="1"/>
  <c r="K4484" i="2"/>
  <c r="I4484" i="2"/>
  <c r="J4484" i="2" s="1"/>
  <c r="G4484" i="2"/>
  <c r="H4484" i="2" s="1"/>
  <c r="K4483" i="2"/>
  <c r="I4483" i="2"/>
  <c r="J4483" i="2" s="1"/>
  <c r="G4483" i="2"/>
  <c r="H4483" i="2" s="1"/>
  <c r="K4482" i="2"/>
  <c r="I4482" i="2"/>
  <c r="J4482" i="2" s="1"/>
  <c r="G4482" i="2"/>
  <c r="H4482" i="2" s="1"/>
  <c r="K4481" i="2"/>
  <c r="I4481" i="2"/>
  <c r="J4481" i="2" s="1"/>
  <c r="G4481" i="2"/>
  <c r="H4481" i="2" s="1"/>
  <c r="K4480" i="2"/>
  <c r="I4480" i="2"/>
  <c r="J4480" i="2" s="1"/>
  <c r="G4480" i="2"/>
  <c r="H4480" i="2" s="1"/>
  <c r="K4479" i="2"/>
  <c r="I4479" i="2"/>
  <c r="J4479" i="2" s="1"/>
  <c r="G4479" i="2"/>
  <c r="H4479" i="2" s="1"/>
  <c r="K4478" i="2"/>
  <c r="I4478" i="2"/>
  <c r="J4478" i="2" s="1"/>
  <c r="G4478" i="2"/>
  <c r="H4478" i="2" s="1"/>
  <c r="K4477" i="2"/>
  <c r="I4477" i="2"/>
  <c r="J4477" i="2" s="1"/>
  <c r="G4477" i="2"/>
  <c r="H4477" i="2" s="1"/>
  <c r="K4476" i="2"/>
  <c r="I4476" i="2"/>
  <c r="J4476" i="2" s="1"/>
  <c r="G4476" i="2"/>
  <c r="H4476" i="2" s="1"/>
  <c r="K4475" i="2"/>
  <c r="I4475" i="2"/>
  <c r="J4475" i="2" s="1"/>
  <c r="G4475" i="2"/>
  <c r="H4475" i="2" s="1"/>
  <c r="K4474" i="2"/>
  <c r="I4474" i="2"/>
  <c r="J4474" i="2" s="1"/>
  <c r="G4474" i="2"/>
  <c r="H4474" i="2" s="1"/>
  <c r="K4473" i="2"/>
  <c r="I4473" i="2"/>
  <c r="J4473" i="2" s="1"/>
  <c r="G4473" i="2"/>
  <c r="H4473" i="2" s="1"/>
  <c r="K4472" i="2"/>
  <c r="I4472" i="2"/>
  <c r="J4472" i="2" s="1"/>
  <c r="G4472" i="2"/>
  <c r="H4472" i="2" s="1"/>
  <c r="K4471" i="2"/>
  <c r="I4471" i="2"/>
  <c r="J4471" i="2" s="1"/>
  <c r="G4471" i="2"/>
  <c r="H4471" i="2" s="1"/>
  <c r="K4470" i="2"/>
  <c r="I4470" i="2"/>
  <c r="J4470" i="2" s="1"/>
  <c r="G4470" i="2"/>
  <c r="H4470" i="2" s="1"/>
  <c r="K4469" i="2"/>
  <c r="I4469" i="2"/>
  <c r="J4469" i="2" s="1"/>
  <c r="G4469" i="2"/>
  <c r="H4469" i="2" s="1"/>
  <c r="K4468" i="2"/>
  <c r="I4468" i="2"/>
  <c r="J4468" i="2" s="1"/>
  <c r="G4468" i="2"/>
  <c r="H4468" i="2" s="1"/>
  <c r="K4467" i="2"/>
  <c r="I4467" i="2"/>
  <c r="J4467" i="2" s="1"/>
  <c r="G4467" i="2"/>
  <c r="H4467" i="2" s="1"/>
  <c r="K4466" i="2"/>
  <c r="I4466" i="2"/>
  <c r="J4466" i="2" s="1"/>
  <c r="G4466" i="2"/>
  <c r="H4466" i="2" s="1"/>
  <c r="K4465" i="2"/>
  <c r="I4465" i="2"/>
  <c r="J4465" i="2" s="1"/>
  <c r="G4465" i="2"/>
  <c r="H4465" i="2" s="1"/>
  <c r="K4464" i="2"/>
  <c r="I4464" i="2"/>
  <c r="J4464" i="2" s="1"/>
  <c r="G4464" i="2"/>
  <c r="H4464" i="2" s="1"/>
  <c r="K4463" i="2"/>
  <c r="I4463" i="2"/>
  <c r="J4463" i="2" s="1"/>
  <c r="G4463" i="2"/>
  <c r="H4463" i="2" s="1"/>
  <c r="K4462" i="2"/>
  <c r="I4462" i="2"/>
  <c r="J4462" i="2" s="1"/>
  <c r="G4462" i="2"/>
  <c r="H4462" i="2" s="1"/>
  <c r="K4461" i="2"/>
  <c r="I4461" i="2"/>
  <c r="J4461" i="2" s="1"/>
  <c r="G4461" i="2"/>
  <c r="H4461" i="2" s="1"/>
  <c r="K4460" i="2"/>
  <c r="I4460" i="2"/>
  <c r="J4460" i="2" s="1"/>
  <c r="G4460" i="2"/>
  <c r="H4460" i="2" s="1"/>
  <c r="K4459" i="2"/>
  <c r="I4459" i="2"/>
  <c r="J4459" i="2" s="1"/>
  <c r="G4459" i="2"/>
  <c r="H4459" i="2" s="1"/>
  <c r="K4458" i="2"/>
  <c r="I4458" i="2"/>
  <c r="J4458" i="2" s="1"/>
  <c r="G4458" i="2"/>
  <c r="H4458" i="2" s="1"/>
  <c r="K4457" i="2"/>
  <c r="I4457" i="2"/>
  <c r="J4457" i="2" s="1"/>
  <c r="G4457" i="2"/>
  <c r="H4457" i="2" s="1"/>
  <c r="K4456" i="2"/>
  <c r="I4456" i="2"/>
  <c r="J4456" i="2" s="1"/>
  <c r="G4456" i="2"/>
  <c r="H4456" i="2" s="1"/>
  <c r="K4455" i="2"/>
  <c r="I4455" i="2"/>
  <c r="J4455" i="2" s="1"/>
  <c r="G4455" i="2"/>
  <c r="H4455" i="2" s="1"/>
  <c r="K4454" i="2"/>
  <c r="I4454" i="2"/>
  <c r="J4454" i="2" s="1"/>
  <c r="G4454" i="2"/>
  <c r="H4454" i="2" s="1"/>
  <c r="K4453" i="2"/>
  <c r="I4453" i="2"/>
  <c r="J4453" i="2" s="1"/>
  <c r="G4453" i="2"/>
  <c r="H4453" i="2" s="1"/>
  <c r="K4452" i="2"/>
  <c r="I4452" i="2"/>
  <c r="J4452" i="2" s="1"/>
  <c r="G4452" i="2"/>
  <c r="H4452" i="2" s="1"/>
  <c r="K4451" i="2"/>
  <c r="I4451" i="2"/>
  <c r="J4451" i="2" s="1"/>
  <c r="G4451" i="2"/>
  <c r="H4451" i="2" s="1"/>
  <c r="K4450" i="2"/>
  <c r="I4450" i="2"/>
  <c r="J4450" i="2" s="1"/>
  <c r="G4450" i="2"/>
  <c r="H4450" i="2" s="1"/>
  <c r="K4449" i="2"/>
  <c r="I4449" i="2"/>
  <c r="J4449" i="2" s="1"/>
  <c r="G4449" i="2"/>
  <c r="H4449" i="2" s="1"/>
  <c r="K4448" i="2"/>
  <c r="I4448" i="2"/>
  <c r="J4448" i="2" s="1"/>
  <c r="G4448" i="2"/>
  <c r="H4448" i="2" s="1"/>
  <c r="K4447" i="2"/>
  <c r="I4447" i="2"/>
  <c r="J4447" i="2" s="1"/>
  <c r="G4447" i="2"/>
  <c r="H4447" i="2" s="1"/>
  <c r="K4446" i="2"/>
  <c r="I4446" i="2"/>
  <c r="J4446" i="2" s="1"/>
  <c r="G4446" i="2"/>
  <c r="H4446" i="2" s="1"/>
  <c r="K4445" i="2"/>
  <c r="I4445" i="2"/>
  <c r="J4445" i="2" s="1"/>
  <c r="G4445" i="2"/>
  <c r="H4445" i="2" s="1"/>
  <c r="K4444" i="2"/>
  <c r="I4444" i="2"/>
  <c r="J4444" i="2" s="1"/>
  <c r="G4444" i="2"/>
  <c r="H4444" i="2" s="1"/>
  <c r="K4443" i="2"/>
  <c r="I4443" i="2"/>
  <c r="J4443" i="2" s="1"/>
  <c r="G4443" i="2"/>
  <c r="H4443" i="2" s="1"/>
  <c r="K4442" i="2"/>
  <c r="I4442" i="2"/>
  <c r="J4442" i="2" s="1"/>
  <c r="G4442" i="2"/>
  <c r="H4442" i="2" s="1"/>
  <c r="K4441" i="2"/>
  <c r="I4441" i="2"/>
  <c r="J4441" i="2" s="1"/>
  <c r="G4441" i="2"/>
  <c r="H4441" i="2" s="1"/>
  <c r="K4440" i="2"/>
  <c r="I4440" i="2"/>
  <c r="J4440" i="2" s="1"/>
  <c r="G4440" i="2"/>
  <c r="H4440" i="2" s="1"/>
  <c r="K4439" i="2"/>
  <c r="I4439" i="2"/>
  <c r="J4439" i="2" s="1"/>
  <c r="G4439" i="2"/>
  <c r="H4439" i="2" s="1"/>
  <c r="K4438" i="2"/>
  <c r="I4438" i="2"/>
  <c r="J4438" i="2" s="1"/>
  <c r="G4438" i="2"/>
  <c r="H4438" i="2" s="1"/>
  <c r="K4437" i="2"/>
  <c r="I4437" i="2"/>
  <c r="J4437" i="2" s="1"/>
  <c r="G4437" i="2"/>
  <c r="H4437" i="2" s="1"/>
  <c r="K4436" i="2"/>
  <c r="I4436" i="2"/>
  <c r="J4436" i="2" s="1"/>
  <c r="G4436" i="2"/>
  <c r="H4436" i="2" s="1"/>
  <c r="K4435" i="2"/>
  <c r="I4435" i="2"/>
  <c r="J4435" i="2" s="1"/>
  <c r="G4435" i="2"/>
  <c r="H4435" i="2" s="1"/>
  <c r="K4434" i="2"/>
  <c r="I4434" i="2"/>
  <c r="J4434" i="2" s="1"/>
  <c r="G4434" i="2"/>
  <c r="H4434" i="2" s="1"/>
  <c r="K4433" i="2"/>
  <c r="I4433" i="2"/>
  <c r="J4433" i="2" s="1"/>
  <c r="G4433" i="2"/>
  <c r="H4433" i="2" s="1"/>
  <c r="K4432" i="2"/>
  <c r="I4432" i="2"/>
  <c r="J4432" i="2" s="1"/>
  <c r="G4432" i="2"/>
  <c r="H4432" i="2" s="1"/>
  <c r="K4431" i="2"/>
  <c r="I4431" i="2"/>
  <c r="J4431" i="2" s="1"/>
  <c r="G4431" i="2"/>
  <c r="H4431" i="2" s="1"/>
  <c r="K4430" i="2"/>
  <c r="I4430" i="2"/>
  <c r="J4430" i="2" s="1"/>
  <c r="G4430" i="2"/>
  <c r="H4430" i="2" s="1"/>
  <c r="K4429" i="2"/>
  <c r="I4429" i="2"/>
  <c r="J4429" i="2" s="1"/>
  <c r="G4429" i="2"/>
  <c r="H4429" i="2" s="1"/>
  <c r="K4428" i="2"/>
  <c r="I4428" i="2"/>
  <c r="J4428" i="2" s="1"/>
  <c r="G4428" i="2"/>
  <c r="H4428" i="2" s="1"/>
  <c r="K4427" i="2"/>
  <c r="I4427" i="2"/>
  <c r="J4427" i="2" s="1"/>
  <c r="G4427" i="2"/>
  <c r="H4427" i="2" s="1"/>
  <c r="K4426" i="2"/>
  <c r="I4426" i="2"/>
  <c r="J4426" i="2" s="1"/>
  <c r="G4426" i="2"/>
  <c r="H4426" i="2" s="1"/>
  <c r="K4425" i="2"/>
  <c r="I4425" i="2"/>
  <c r="J4425" i="2" s="1"/>
  <c r="G4425" i="2"/>
  <c r="H4425" i="2" s="1"/>
  <c r="K4424" i="2"/>
  <c r="I4424" i="2"/>
  <c r="J4424" i="2" s="1"/>
  <c r="G4424" i="2"/>
  <c r="H4424" i="2" s="1"/>
  <c r="K4423" i="2"/>
  <c r="I4423" i="2"/>
  <c r="J4423" i="2" s="1"/>
  <c r="G4423" i="2"/>
  <c r="H4423" i="2" s="1"/>
  <c r="K4422" i="2"/>
  <c r="I4422" i="2"/>
  <c r="J4422" i="2" s="1"/>
  <c r="G4422" i="2"/>
  <c r="H4422" i="2" s="1"/>
  <c r="K4421" i="2"/>
  <c r="I4421" i="2"/>
  <c r="J4421" i="2" s="1"/>
  <c r="G4421" i="2"/>
  <c r="H4421" i="2" s="1"/>
  <c r="K4420" i="2"/>
  <c r="I4420" i="2"/>
  <c r="J4420" i="2" s="1"/>
  <c r="G4420" i="2"/>
  <c r="H4420" i="2" s="1"/>
  <c r="K4419" i="2"/>
  <c r="I4419" i="2"/>
  <c r="J4419" i="2" s="1"/>
  <c r="G4419" i="2"/>
  <c r="H4419" i="2" s="1"/>
  <c r="K4418" i="2"/>
  <c r="I4418" i="2"/>
  <c r="J4418" i="2" s="1"/>
  <c r="G4418" i="2"/>
  <c r="H4418" i="2" s="1"/>
  <c r="K4417" i="2"/>
  <c r="I4417" i="2"/>
  <c r="J4417" i="2" s="1"/>
  <c r="G4417" i="2"/>
  <c r="H4417" i="2" s="1"/>
  <c r="K4416" i="2"/>
  <c r="I4416" i="2"/>
  <c r="J4416" i="2" s="1"/>
  <c r="G4416" i="2"/>
  <c r="H4416" i="2" s="1"/>
  <c r="K4415" i="2"/>
  <c r="I4415" i="2"/>
  <c r="J4415" i="2" s="1"/>
  <c r="G4415" i="2"/>
  <c r="H4415" i="2" s="1"/>
  <c r="K4414" i="2"/>
  <c r="I4414" i="2"/>
  <c r="J4414" i="2" s="1"/>
  <c r="G4414" i="2"/>
  <c r="H4414" i="2" s="1"/>
  <c r="K4413" i="2"/>
  <c r="I4413" i="2"/>
  <c r="J4413" i="2" s="1"/>
  <c r="G4413" i="2"/>
  <c r="H4413" i="2" s="1"/>
  <c r="K4412" i="2"/>
  <c r="I4412" i="2"/>
  <c r="J4412" i="2" s="1"/>
  <c r="G4412" i="2"/>
  <c r="H4412" i="2" s="1"/>
  <c r="K4411" i="2"/>
  <c r="I4411" i="2"/>
  <c r="J4411" i="2" s="1"/>
  <c r="G4411" i="2"/>
  <c r="H4411" i="2" s="1"/>
  <c r="K4410" i="2"/>
  <c r="I4410" i="2"/>
  <c r="J4410" i="2" s="1"/>
  <c r="G4410" i="2"/>
  <c r="H4410" i="2" s="1"/>
  <c r="K4409" i="2"/>
  <c r="I4409" i="2"/>
  <c r="J4409" i="2" s="1"/>
  <c r="G4409" i="2"/>
  <c r="H4409" i="2" s="1"/>
  <c r="K4408" i="2"/>
  <c r="I4408" i="2"/>
  <c r="J4408" i="2" s="1"/>
  <c r="G4408" i="2"/>
  <c r="H4408" i="2" s="1"/>
  <c r="K4407" i="2"/>
  <c r="I4407" i="2"/>
  <c r="J4407" i="2" s="1"/>
  <c r="G4407" i="2"/>
  <c r="H4407" i="2" s="1"/>
  <c r="K4406" i="2"/>
  <c r="I4406" i="2"/>
  <c r="J4406" i="2" s="1"/>
  <c r="G4406" i="2"/>
  <c r="H4406" i="2" s="1"/>
  <c r="K4405" i="2"/>
  <c r="I4405" i="2"/>
  <c r="J4405" i="2" s="1"/>
  <c r="G4405" i="2"/>
  <c r="H4405" i="2" s="1"/>
  <c r="K4404" i="2"/>
  <c r="I4404" i="2"/>
  <c r="J4404" i="2" s="1"/>
  <c r="G4404" i="2"/>
  <c r="H4404" i="2" s="1"/>
  <c r="K4403" i="2"/>
  <c r="I4403" i="2"/>
  <c r="J4403" i="2" s="1"/>
  <c r="G4403" i="2"/>
  <c r="H4403" i="2" s="1"/>
  <c r="K4402" i="2"/>
  <c r="I4402" i="2"/>
  <c r="J4402" i="2" s="1"/>
  <c r="G4402" i="2"/>
  <c r="H4402" i="2" s="1"/>
  <c r="K4401" i="2"/>
  <c r="I4401" i="2"/>
  <c r="J4401" i="2" s="1"/>
  <c r="G4401" i="2"/>
  <c r="H4401" i="2" s="1"/>
  <c r="K4400" i="2"/>
  <c r="I4400" i="2"/>
  <c r="J4400" i="2" s="1"/>
  <c r="G4400" i="2"/>
  <c r="H4400" i="2" s="1"/>
  <c r="K4399" i="2"/>
  <c r="I4399" i="2"/>
  <c r="J4399" i="2" s="1"/>
  <c r="G4399" i="2"/>
  <c r="H4399" i="2" s="1"/>
  <c r="K4398" i="2"/>
  <c r="I4398" i="2"/>
  <c r="J4398" i="2" s="1"/>
  <c r="G4398" i="2"/>
  <c r="H4398" i="2" s="1"/>
  <c r="K4397" i="2"/>
  <c r="I4397" i="2"/>
  <c r="J4397" i="2" s="1"/>
  <c r="G4397" i="2"/>
  <c r="H4397" i="2" s="1"/>
  <c r="K4396" i="2"/>
  <c r="I4396" i="2"/>
  <c r="J4396" i="2" s="1"/>
  <c r="G4396" i="2"/>
  <c r="H4396" i="2" s="1"/>
  <c r="K4395" i="2"/>
  <c r="I4395" i="2"/>
  <c r="J4395" i="2" s="1"/>
  <c r="G4395" i="2"/>
  <c r="H4395" i="2" s="1"/>
  <c r="K4394" i="2"/>
  <c r="I4394" i="2"/>
  <c r="J4394" i="2" s="1"/>
  <c r="G4394" i="2"/>
  <c r="H4394" i="2" s="1"/>
  <c r="K4393" i="2"/>
  <c r="I4393" i="2"/>
  <c r="J4393" i="2" s="1"/>
  <c r="G4393" i="2"/>
  <c r="H4393" i="2" s="1"/>
  <c r="K4392" i="2"/>
  <c r="I4392" i="2"/>
  <c r="J4392" i="2" s="1"/>
  <c r="G4392" i="2"/>
  <c r="H4392" i="2" s="1"/>
  <c r="K4391" i="2"/>
  <c r="I4391" i="2"/>
  <c r="J4391" i="2" s="1"/>
  <c r="G4391" i="2"/>
  <c r="H4391" i="2" s="1"/>
  <c r="K4390" i="2"/>
  <c r="I4390" i="2"/>
  <c r="J4390" i="2" s="1"/>
  <c r="G4390" i="2"/>
  <c r="H4390" i="2" s="1"/>
  <c r="K4389" i="2"/>
  <c r="I4389" i="2"/>
  <c r="J4389" i="2" s="1"/>
  <c r="G4389" i="2"/>
  <c r="H4389" i="2" s="1"/>
  <c r="K4388" i="2"/>
  <c r="I4388" i="2"/>
  <c r="J4388" i="2" s="1"/>
  <c r="G4388" i="2"/>
  <c r="H4388" i="2" s="1"/>
  <c r="K4387" i="2"/>
  <c r="I4387" i="2"/>
  <c r="J4387" i="2" s="1"/>
  <c r="G4387" i="2"/>
  <c r="H4387" i="2" s="1"/>
  <c r="K4386" i="2"/>
  <c r="I4386" i="2"/>
  <c r="J4386" i="2" s="1"/>
  <c r="G4386" i="2"/>
  <c r="H4386" i="2" s="1"/>
  <c r="K4385" i="2"/>
  <c r="I4385" i="2"/>
  <c r="J4385" i="2" s="1"/>
  <c r="G4385" i="2"/>
  <c r="H4385" i="2" s="1"/>
  <c r="K4384" i="2"/>
  <c r="I4384" i="2"/>
  <c r="J4384" i="2" s="1"/>
  <c r="G4384" i="2"/>
  <c r="H4384" i="2" s="1"/>
  <c r="K4383" i="2"/>
  <c r="I4383" i="2"/>
  <c r="J4383" i="2" s="1"/>
  <c r="G4383" i="2"/>
  <c r="H4383" i="2" s="1"/>
  <c r="K4382" i="2"/>
  <c r="I4382" i="2"/>
  <c r="J4382" i="2" s="1"/>
  <c r="G4382" i="2"/>
  <c r="H4382" i="2" s="1"/>
  <c r="K4381" i="2"/>
  <c r="I4381" i="2"/>
  <c r="J4381" i="2" s="1"/>
  <c r="G4381" i="2"/>
  <c r="H4381" i="2" s="1"/>
  <c r="K4380" i="2"/>
  <c r="I4380" i="2"/>
  <c r="J4380" i="2" s="1"/>
  <c r="G4380" i="2"/>
  <c r="H4380" i="2" s="1"/>
  <c r="K4379" i="2"/>
  <c r="I4379" i="2"/>
  <c r="J4379" i="2" s="1"/>
  <c r="G4379" i="2"/>
  <c r="H4379" i="2" s="1"/>
  <c r="K4378" i="2"/>
  <c r="I4378" i="2"/>
  <c r="J4378" i="2" s="1"/>
  <c r="G4378" i="2"/>
  <c r="H4378" i="2" s="1"/>
  <c r="K4377" i="2"/>
  <c r="I4377" i="2"/>
  <c r="J4377" i="2" s="1"/>
  <c r="G4377" i="2"/>
  <c r="H4377" i="2" s="1"/>
  <c r="K4376" i="2"/>
  <c r="I4376" i="2"/>
  <c r="J4376" i="2" s="1"/>
  <c r="G4376" i="2"/>
  <c r="H4376" i="2" s="1"/>
  <c r="K4375" i="2"/>
  <c r="I4375" i="2"/>
  <c r="J4375" i="2" s="1"/>
  <c r="G4375" i="2"/>
  <c r="H4375" i="2" s="1"/>
  <c r="K4374" i="2"/>
  <c r="I4374" i="2"/>
  <c r="J4374" i="2" s="1"/>
  <c r="G4374" i="2"/>
  <c r="H4374" i="2" s="1"/>
  <c r="K4373" i="2"/>
  <c r="I4373" i="2"/>
  <c r="J4373" i="2" s="1"/>
  <c r="G4373" i="2"/>
  <c r="H4373" i="2" s="1"/>
  <c r="K4372" i="2"/>
  <c r="I4372" i="2"/>
  <c r="J4372" i="2" s="1"/>
  <c r="G4372" i="2"/>
  <c r="H4372" i="2" s="1"/>
  <c r="K4371" i="2"/>
  <c r="I4371" i="2"/>
  <c r="J4371" i="2" s="1"/>
  <c r="G4371" i="2"/>
  <c r="H4371" i="2" s="1"/>
  <c r="K4370" i="2"/>
  <c r="I4370" i="2"/>
  <c r="J4370" i="2" s="1"/>
  <c r="G4370" i="2"/>
  <c r="H4370" i="2" s="1"/>
  <c r="K4369" i="2"/>
  <c r="I4369" i="2"/>
  <c r="J4369" i="2" s="1"/>
  <c r="G4369" i="2"/>
  <c r="H4369" i="2" s="1"/>
  <c r="K4368" i="2"/>
  <c r="I4368" i="2"/>
  <c r="J4368" i="2" s="1"/>
  <c r="G4368" i="2"/>
  <c r="H4368" i="2" s="1"/>
  <c r="K4364" i="2"/>
  <c r="I4364" i="2"/>
  <c r="J4364" i="2" s="1"/>
  <c r="G4364" i="2"/>
  <c r="H4364" i="2" s="1"/>
  <c r="K4363" i="2"/>
  <c r="I4363" i="2"/>
  <c r="J4363" i="2" s="1"/>
  <c r="G4363" i="2"/>
  <c r="H4363" i="2" s="1"/>
  <c r="K4362" i="2"/>
  <c r="I4362" i="2"/>
  <c r="J4362" i="2" s="1"/>
  <c r="G4362" i="2"/>
  <c r="H4362" i="2" s="1"/>
  <c r="K4361" i="2"/>
  <c r="I4361" i="2"/>
  <c r="J4361" i="2" s="1"/>
  <c r="G4361" i="2"/>
  <c r="H4361" i="2" s="1"/>
  <c r="K4360" i="2"/>
  <c r="I4360" i="2"/>
  <c r="J4360" i="2" s="1"/>
  <c r="G4360" i="2"/>
  <c r="H4360" i="2" s="1"/>
  <c r="K4359" i="2"/>
  <c r="I4359" i="2"/>
  <c r="J4359" i="2" s="1"/>
  <c r="G4359" i="2"/>
  <c r="H4359" i="2" s="1"/>
  <c r="K4358" i="2"/>
  <c r="I4358" i="2"/>
  <c r="J4358" i="2" s="1"/>
  <c r="G4358" i="2"/>
  <c r="H4358" i="2" s="1"/>
  <c r="K4357" i="2"/>
  <c r="I4357" i="2"/>
  <c r="J4357" i="2" s="1"/>
  <c r="G4357" i="2"/>
  <c r="H4357" i="2" s="1"/>
  <c r="K4356" i="2"/>
  <c r="I4356" i="2"/>
  <c r="J4356" i="2" s="1"/>
  <c r="G4356" i="2"/>
  <c r="H4356" i="2" s="1"/>
  <c r="K4355" i="2"/>
  <c r="I4355" i="2"/>
  <c r="J4355" i="2" s="1"/>
  <c r="G4355" i="2"/>
  <c r="H4355" i="2" s="1"/>
  <c r="K4354" i="2"/>
  <c r="I4354" i="2"/>
  <c r="J4354" i="2" s="1"/>
  <c r="G4354" i="2"/>
  <c r="H4354" i="2" s="1"/>
  <c r="K4353" i="2"/>
  <c r="I4353" i="2"/>
  <c r="J4353" i="2" s="1"/>
  <c r="G4353" i="2"/>
  <c r="H4353" i="2" s="1"/>
  <c r="K4352" i="2"/>
  <c r="I4352" i="2"/>
  <c r="J4352" i="2" s="1"/>
  <c r="G4352" i="2"/>
  <c r="H4352" i="2" s="1"/>
  <c r="K4351" i="2"/>
  <c r="I4351" i="2"/>
  <c r="J4351" i="2" s="1"/>
  <c r="G4351" i="2"/>
  <c r="H4351" i="2" s="1"/>
  <c r="K4350" i="2"/>
  <c r="I4350" i="2"/>
  <c r="J4350" i="2" s="1"/>
  <c r="G4350" i="2"/>
  <c r="H4350" i="2" s="1"/>
  <c r="K4349" i="2"/>
  <c r="I4349" i="2"/>
  <c r="J4349" i="2" s="1"/>
  <c r="G4349" i="2"/>
  <c r="H4349" i="2" s="1"/>
  <c r="K4348" i="2"/>
  <c r="I4348" i="2"/>
  <c r="J4348" i="2" s="1"/>
  <c r="G4348" i="2"/>
  <c r="H4348" i="2" s="1"/>
  <c r="K4347" i="2"/>
  <c r="I4347" i="2"/>
  <c r="J4347" i="2" s="1"/>
  <c r="G4347" i="2"/>
  <c r="H4347" i="2" s="1"/>
  <c r="K4346" i="2"/>
  <c r="I4346" i="2"/>
  <c r="J4346" i="2" s="1"/>
  <c r="G4346" i="2"/>
  <c r="H4346" i="2" s="1"/>
  <c r="K4345" i="2"/>
  <c r="I4345" i="2"/>
  <c r="J4345" i="2" s="1"/>
  <c r="G4345" i="2"/>
  <c r="H4345" i="2" s="1"/>
  <c r="K4344" i="2"/>
  <c r="I4344" i="2"/>
  <c r="J4344" i="2" s="1"/>
  <c r="G4344" i="2"/>
  <c r="H4344" i="2" s="1"/>
  <c r="K4343" i="2"/>
  <c r="I4343" i="2"/>
  <c r="J4343" i="2" s="1"/>
  <c r="G4343" i="2"/>
  <c r="H4343" i="2" s="1"/>
  <c r="K4342" i="2"/>
  <c r="I4342" i="2"/>
  <c r="J4342" i="2" s="1"/>
  <c r="G4342" i="2"/>
  <c r="H4342" i="2" s="1"/>
  <c r="K4341" i="2"/>
  <c r="I4341" i="2"/>
  <c r="J4341" i="2" s="1"/>
  <c r="G4341" i="2"/>
  <c r="H4341" i="2" s="1"/>
  <c r="K4340" i="2"/>
  <c r="I4340" i="2"/>
  <c r="J4340" i="2" s="1"/>
  <c r="G4340" i="2"/>
  <c r="H4340" i="2" s="1"/>
  <c r="K4339" i="2"/>
  <c r="I4339" i="2"/>
  <c r="J4339" i="2" s="1"/>
  <c r="G4339" i="2"/>
  <c r="H4339" i="2" s="1"/>
  <c r="K4338" i="2"/>
  <c r="I4338" i="2"/>
  <c r="J4338" i="2" s="1"/>
  <c r="G4338" i="2"/>
  <c r="H4338" i="2" s="1"/>
  <c r="K4337" i="2"/>
  <c r="I4337" i="2"/>
  <c r="J4337" i="2" s="1"/>
  <c r="G4337" i="2"/>
  <c r="H4337" i="2" s="1"/>
  <c r="K4336" i="2"/>
  <c r="I4336" i="2"/>
  <c r="J4336" i="2" s="1"/>
  <c r="G4336" i="2"/>
  <c r="H4336" i="2" s="1"/>
  <c r="K4335" i="2"/>
  <c r="I4335" i="2"/>
  <c r="J4335" i="2" s="1"/>
  <c r="G4335" i="2"/>
  <c r="H4335" i="2" s="1"/>
  <c r="K4334" i="2"/>
  <c r="I4334" i="2"/>
  <c r="J4334" i="2" s="1"/>
  <c r="G4334" i="2"/>
  <c r="H4334" i="2" s="1"/>
  <c r="K4333" i="2"/>
  <c r="I4333" i="2"/>
  <c r="J4333" i="2" s="1"/>
  <c r="G4333" i="2"/>
  <c r="H4333" i="2" s="1"/>
  <c r="K4332" i="2"/>
  <c r="I4332" i="2"/>
  <c r="J4332" i="2" s="1"/>
  <c r="G4332" i="2"/>
  <c r="H4332" i="2" s="1"/>
  <c r="K4331" i="2"/>
  <c r="I4331" i="2"/>
  <c r="J4331" i="2" s="1"/>
  <c r="G4331" i="2"/>
  <c r="H4331" i="2" s="1"/>
  <c r="K4330" i="2"/>
  <c r="I4330" i="2"/>
  <c r="J4330" i="2" s="1"/>
  <c r="G4330" i="2"/>
  <c r="H4330" i="2" s="1"/>
  <c r="K4329" i="2"/>
  <c r="I4329" i="2"/>
  <c r="J4329" i="2" s="1"/>
  <c r="G4329" i="2"/>
  <c r="H4329" i="2" s="1"/>
  <c r="K4328" i="2"/>
  <c r="I4328" i="2"/>
  <c r="J4328" i="2" s="1"/>
  <c r="G4328" i="2"/>
  <c r="H4328" i="2" s="1"/>
  <c r="K4327" i="2"/>
  <c r="I4327" i="2"/>
  <c r="J4327" i="2" s="1"/>
  <c r="G4327" i="2"/>
  <c r="H4327" i="2" s="1"/>
  <c r="K4326" i="2"/>
  <c r="I4326" i="2"/>
  <c r="J4326" i="2" s="1"/>
  <c r="G4326" i="2"/>
  <c r="H4326" i="2" s="1"/>
  <c r="K4325" i="2"/>
  <c r="I4325" i="2"/>
  <c r="J4325" i="2" s="1"/>
  <c r="G4325" i="2"/>
  <c r="H4325" i="2" s="1"/>
  <c r="K4324" i="2"/>
  <c r="I4324" i="2"/>
  <c r="J4324" i="2" s="1"/>
  <c r="G4324" i="2"/>
  <c r="H4324" i="2" s="1"/>
  <c r="K4323" i="2"/>
  <c r="I4323" i="2"/>
  <c r="J4323" i="2" s="1"/>
  <c r="G4323" i="2"/>
  <c r="H4323" i="2" s="1"/>
  <c r="K4322" i="2"/>
  <c r="I4322" i="2"/>
  <c r="J4322" i="2" s="1"/>
  <c r="G4322" i="2"/>
  <c r="H4322" i="2" s="1"/>
  <c r="K4321" i="2"/>
  <c r="I4321" i="2"/>
  <c r="J4321" i="2" s="1"/>
  <c r="G4321" i="2"/>
  <c r="H4321" i="2" s="1"/>
  <c r="K4320" i="2"/>
  <c r="I4320" i="2"/>
  <c r="J4320" i="2" s="1"/>
  <c r="G4320" i="2"/>
  <c r="H4320" i="2" s="1"/>
  <c r="K4319" i="2"/>
  <c r="I4319" i="2"/>
  <c r="J4319" i="2" s="1"/>
  <c r="G4319" i="2"/>
  <c r="H4319" i="2" s="1"/>
  <c r="K4318" i="2"/>
  <c r="I4318" i="2"/>
  <c r="J4318" i="2" s="1"/>
  <c r="G4318" i="2"/>
  <c r="H4318" i="2" s="1"/>
  <c r="K4317" i="2"/>
  <c r="I4317" i="2"/>
  <c r="J4317" i="2" s="1"/>
  <c r="G4317" i="2"/>
  <c r="H4317" i="2" s="1"/>
  <c r="K4316" i="2"/>
  <c r="I4316" i="2"/>
  <c r="J4316" i="2" s="1"/>
  <c r="G4316" i="2"/>
  <c r="H4316" i="2" s="1"/>
  <c r="K4315" i="2"/>
  <c r="I4315" i="2"/>
  <c r="J4315" i="2" s="1"/>
  <c r="G4315" i="2"/>
  <c r="H4315" i="2" s="1"/>
  <c r="K4314" i="2"/>
  <c r="I4314" i="2"/>
  <c r="J4314" i="2" s="1"/>
  <c r="G4314" i="2"/>
  <c r="H4314" i="2" s="1"/>
  <c r="K4313" i="2"/>
  <c r="I4313" i="2"/>
  <c r="J4313" i="2" s="1"/>
  <c r="G4313" i="2"/>
  <c r="H4313" i="2" s="1"/>
  <c r="K4312" i="2"/>
  <c r="I4312" i="2"/>
  <c r="J4312" i="2" s="1"/>
  <c r="G4312" i="2"/>
  <c r="H4312" i="2" s="1"/>
  <c r="K4311" i="2"/>
  <c r="I4311" i="2"/>
  <c r="J4311" i="2" s="1"/>
  <c r="G4311" i="2"/>
  <c r="H4311" i="2" s="1"/>
  <c r="K4310" i="2"/>
  <c r="I4310" i="2"/>
  <c r="J4310" i="2" s="1"/>
  <c r="G4310" i="2"/>
  <c r="H4310" i="2" s="1"/>
  <c r="K4309" i="2"/>
  <c r="I4309" i="2"/>
  <c r="J4309" i="2" s="1"/>
  <c r="G4309" i="2"/>
  <c r="H4309" i="2" s="1"/>
  <c r="K4308" i="2"/>
  <c r="I4308" i="2"/>
  <c r="J4308" i="2" s="1"/>
  <c r="G4308" i="2"/>
  <c r="H4308" i="2" s="1"/>
  <c r="K4307" i="2"/>
  <c r="I4307" i="2"/>
  <c r="J4307" i="2" s="1"/>
  <c r="G4307" i="2"/>
  <c r="H4307" i="2" s="1"/>
  <c r="K4306" i="2"/>
  <c r="I4306" i="2"/>
  <c r="J4306" i="2" s="1"/>
  <c r="G4306" i="2"/>
  <c r="H4306" i="2" s="1"/>
  <c r="K4305" i="2"/>
  <c r="I4305" i="2"/>
  <c r="J4305" i="2" s="1"/>
  <c r="G4305" i="2"/>
  <c r="H4305" i="2" s="1"/>
  <c r="K4304" i="2"/>
  <c r="I4304" i="2"/>
  <c r="J4304" i="2" s="1"/>
  <c r="G4304" i="2"/>
  <c r="H4304" i="2" s="1"/>
  <c r="K4303" i="2"/>
  <c r="I4303" i="2"/>
  <c r="J4303" i="2" s="1"/>
  <c r="G4303" i="2"/>
  <c r="H4303" i="2" s="1"/>
  <c r="K4302" i="2"/>
  <c r="I4302" i="2"/>
  <c r="J4302" i="2" s="1"/>
  <c r="G4302" i="2"/>
  <c r="H4302" i="2" s="1"/>
  <c r="K4301" i="2"/>
  <c r="I4301" i="2"/>
  <c r="J4301" i="2" s="1"/>
  <c r="G4301" i="2"/>
  <c r="H4301" i="2" s="1"/>
  <c r="K4300" i="2"/>
  <c r="I4300" i="2"/>
  <c r="J4300" i="2" s="1"/>
  <c r="G4300" i="2"/>
  <c r="H4300" i="2" s="1"/>
  <c r="K4299" i="2"/>
  <c r="I4299" i="2"/>
  <c r="J4299" i="2" s="1"/>
  <c r="G4299" i="2"/>
  <c r="H4299" i="2" s="1"/>
  <c r="K4298" i="2"/>
  <c r="I4298" i="2"/>
  <c r="J4298" i="2" s="1"/>
  <c r="G4298" i="2"/>
  <c r="H4298" i="2" s="1"/>
  <c r="K4297" i="2"/>
  <c r="I4297" i="2"/>
  <c r="J4297" i="2" s="1"/>
  <c r="G4297" i="2"/>
  <c r="H4297" i="2" s="1"/>
  <c r="K4296" i="2"/>
  <c r="I4296" i="2"/>
  <c r="J4296" i="2" s="1"/>
  <c r="G4296" i="2"/>
  <c r="H4296" i="2" s="1"/>
  <c r="K4295" i="2"/>
  <c r="I4295" i="2"/>
  <c r="J4295" i="2" s="1"/>
  <c r="G4295" i="2"/>
  <c r="H4295" i="2" s="1"/>
  <c r="K4294" i="2"/>
  <c r="I4294" i="2"/>
  <c r="J4294" i="2" s="1"/>
  <c r="G4294" i="2"/>
  <c r="H4294" i="2" s="1"/>
  <c r="K4293" i="2"/>
  <c r="I4293" i="2"/>
  <c r="J4293" i="2" s="1"/>
  <c r="G4293" i="2"/>
  <c r="H4293" i="2" s="1"/>
  <c r="K4292" i="2"/>
  <c r="I4292" i="2"/>
  <c r="J4292" i="2" s="1"/>
  <c r="G4292" i="2"/>
  <c r="H4292" i="2" s="1"/>
  <c r="K4291" i="2"/>
  <c r="I4291" i="2"/>
  <c r="J4291" i="2" s="1"/>
  <c r="G4291" i="2"/>
  <c r="H4291" i="2" s="1"/>
  <c r="K4290" i="2"/>
  <c r="I4290" i="2"/>
  <c r="J4290" i="2" s="1"/>
  <c r="G4290" i="2"/>
  <c r="H4290" i="2" s="1"/>
  <c r="K4289" i="2"/>
  <c r="I4289" i="2"/>
  <c r="J4289" i="2" s="1"/>
  <c r="G4289" i="2"/>
  <c r="H4289" i="2" s="1"/>
  <c r="K4288" i="2"/>
  <c r="I4288" i="2"/>
  <c r="J4288" i="2" s="1"/>
  <c r="G4288" i="2"/>
  <c r="H4288" i="2" s="1"/>
  <c r="K4287" i="2"/>
  <c r="I4287" i="2"/>
  <c r="J4287" i="2" s="1"/>
  <c r="G4287" i="2"/>
  <c r="H4287" i="2" s="1"/>
  <c r="K4286" i="2"/>
  <c r="I4286" i="2"/>
  <c r="J4286" i="2" s="1"/>
  <c r="G4286" i="2"/>
  <c r="H4286" i="2" s="1"/>
  <c r="K4285" i="2"/>
  <c r="I4285" i="2"/>
  <c r="J4285" i="2" s="1"/>
  <c r="G4285" i="2"/>
  <c r="H4285" i="2" s="1"/>
  <c r="K4284" i="2"/>
  <c r="I4284" i="2"/>
  <c r="J4284" i="2" s="1"/>
  <c r="G4284" i="2"/>
  <c r="H4284" i="2" s="1"/>
  <c r="K4283" i="2"/>
  <c r="I4283" i="2"/>
  <c r="J4283" i="2" s="1"/>
  <c r="G4283" i="2"/>
  <c r="H4283" i="2" s="1"/>
  <c r="K4282" i="2"/>
  <c r="I4282" i="2"/>
  <c r="J4282" i="2" s="1"/>
  <c r="G4282" i="2"/>
  <c r="H4282" i="2" s="1"/>
  <c r="K4281" i="2"/>
  <c r="I4281" i="2"/>
  <c r="J4281" i="2" s="1"/>
  <c r="G4281" i="2"/>
  <c r="H4281" i="2" s="1"/>
  <c r="K4280" i="2"/>
  <c r="I4280" i="2"/>
  <c r="J4280" i="2" s="1"/>
  <c r="G4280" i="2"/>
  <c r="H4280" i="2" s="1"/>
  <c r="K4279" i="2"/>
  <c r="I4279" i="2"/>
  <c r="J4279" i="2" s="1"/>
  <c r="G4279" i="2"/>
  <c r="H4279" i="2" s="1"/>
  <c r="K4278" i="2"/>
  <c r="I4278" i="2"/>
  <c r="J4278" i="2" s="1"/>
  <c r="G4278" i="2"/>
  <c r="H4278" i="2" s="1"/>
  <c r="K4277" i="2"/>
  <c r="I4277" i="2"/>
  <c r="J4277" i="2" s="1"/>
  <c r="G4277" i="2"/>
  <c r="H4277" i="2" s="1"/>
  <c r="K4276" i="2"/>
  <c r="I4276" i="2"/>
  <c r="J4276" i="2" s="1"/>
  <c r="G4276" i="2"/>
  <c r="H4276" i="2" s="1"/>
  <c r="K4275" i="2"/>
  <c r="I4275" i="2"/>
  <c r="J4275" i="2" s="1"/>
  <c r="G4275" i="2"/>
  <c r="H4275" i="2" s="1"/>
  <c r="K4274" i="2"/>
  <c r="I4274" i="2"/>
  <c r="J4274" i="2" s="1"/>
  <c r="G4274" i="2"/>
  <c r="H4274" i="2" s="1"/>
  <c r="K4273" i="2"/>
  <c r="I4273" i="2"/>
  <c r="J4273" i="2" s="1"/>
  <c r="G4273" i="2"/>
  <c r="H4273" i="2" s="1"/>
  <c r="K4272" i="2"/>
  <c r="I4272" i="2"/>
  <c r="J4272" i="2" s="1"/>
  <c r="G4272" i="2"/>
  <c r="H4272" i="2" s="1"/>
  <c r="K4271" i="2"/>
  <c r="I4271" i="2"/>
  <c r="J4271" i="2" s="1"/>
  <c r="G4271" i="2"/>
  <c r="H4271" i="2" s="1"/>
  <c r="K4270" i="2"/>
  <c r="I4270" i="2"/>
  <c r="J4270" i="2" s="1"/>
  <c r="G4270" i="2"/>
  <c r="H4270" i="2" s="1"/>
  <c r="K4269" i="2"/>
  <c r="I4269" i="2"/>
  <c r="J4269" i="2" s="1"/>
  <c r="G4269" i="2"/>
  <c r="H4269" i="2" s="1"/>
  <c r="K4268" i="2"/>
  <c r="I4268" i="2"/>
  <c r="J4268" i="2" s="1"/>
  <c r="G4268" i="2"/>
  <c r="H4268" i="2" s="1"/>
  <c r="K4267" i="2"/>
  <c r="I4267" i="2"/>
  <c r="J4267" i="2" s="1"/>
  <c r="G4267" i="2"/>
  <c r="H4267" i="2" s="1"/>
  <c r="K4266" i="2"/>
  <c r="I4266" i="2"/>
  <c r="J4266" i="2" s="1"/>
  <c r="G4266" i="2"/>
  <c r="H4266" i="2" s="1"/>
  <c r="K4265" i="2"/>
  <c r="I4265" i="2"/>
  <c r="J4265" i="2" s="1"/>
  <c r="G4265" i="2"/>
  <c r="H4265" i="2" s="1"/>
  <c r="K4264" i="2"/>
  <c r="I4264" i="2"/>
  <c r="J4264" i="2" s="1"/>
  <c r="G4264" i="2"/>
  <c r="H4264" i="2" s="1"/>
  <c r="K4263" i="2"/>
  <c r="I4263" i="2"/>
  <c r="J4263" i="2" s="1"/>
  <c r="G4263" i="2"/>
  <c r="H4263" i="2" s="1"/>
  <c r="K4262" i="2"/>
  <c r="I4262" i="2"/>
  <c r="J4262" i="2" s="1"/>
  <c r="G4262" i="2"/>
  <c r="H4262" i="2" s="1"/>
  <c r="K4261" i="2"/>
  <c r="I4261" i="2"/>
  <c r="J4261" i="2" s="1"/>
  <c r="G4261" i="2"/>
  <c r="H4261" i="2" s="1"/>
  <c r="K4260" i="2"/>
  <c r="I4260" i="2"/>
  <c r="J4260" i="2" s="1"/>
  <c r="G4260" i="2"/>
  <c r="H4260" i="2" s="1"/>
  <c r="K4259" i="2"/>
  <c r="I4259" i="2"/>
  <c r="J4259" i="2" s="1"/>
  <c r="G4259" i="2"/>
  <c r="H4259" i="2" s="1"/>
  <c r="K4258" i="2"/>
  <c r="I4258" i="2"/>
  <c r="J4258" i="2" s="1"/>
  <c r="G4258" i="2"/>
  <c r="H4258" i="2" s="1"/>
  <c r="K4257" i="2"/>
  <c r="I4257" i="2"/>
  <c r="J4257" i="2" s="1"/>
  <c r="G4257" i="2"/>
  <c r="H4257" i="2" s="1"/>
  <c r="K4256" i="2"/>
  <c r="I4256" i="2"/>
  <c r="J4256" i="2" s="1"/>
  <c r="G4256" i="2"/>
  <c r="H4256" i="2" s="1"/>
  <c r="K4255" i="2"/>
  <c r="I4255" i="2"/>
  <c r="J4255" i="2" s="1"/>
  <c r="G4255" i="2"/>
  <c r="H4255" i="2" s="1"/>
  <c r="K4254" i="2"/>
  <c r="I4254" i="2"/>
  <c r="J4254" i="2" s="1"/>
  <c r="G4254" i="2"/>
  <c r="H4254" i="2" s="1"/>
  <c r="K4253" i="2"/>
  <c r="I4253" i="2"/>
  <c r="J4253" i="2" s="1"/>
  <c r="G4253" i="2"/>
  <c r="H4253" i="2" s="1"/>
  <c r="K4252" i="2"/>
  <c r="I4252" i="2"/>
  <c r="J4252" i="2" s="1"/>
  <c r="G4252" i="2"/>
  <c r="H4252" i="2" s="1"/>
  <c r="K4251" i="2"/>
  <c r="I4251" i="2"/>
  <c r="J4251" i="2" s="1"/>
  <c r="G4251" i="2"/>
  <c r="H4251" i="2" s="1"/>
  <c r="K4250" i="2"/>
  <c r="I4250" i="2"/>
  <c r="J4250" i="2" s="1"/>
  <c r="G4250" i="2"/>
  <c r="H4250" i="2" s="1"/>
  <c r="K4249" i="2"/>
  <c r="I4249" i="2"/>
  <c r="J4249" i="2" s="1"/>
  <c r="G4249" i="2"/>
  <c r="H4249" i="2" s="1"/>
  <c r="K4248" i="2"/>
  <c r="I4248" i="2"/>
  <c r="J4248" i="2" s="1"/>
  <c r="G4248" i="2"/>
  <c r="H4248" i="2" s="1"/>
  <c r="K4247" i="2"/>
  <c r="I4247" i="2"/>
  <c r="J4247" i="2" s="1"/>
  <c r="G4247" i="2"/>
  <c r="H4247" i="2" s="1"/>
  <c r="K4246" i="2"/>
  <c r="I4246" i="2"/>
  <c r="J4246" i="2" s="1"/>
  <c r="G4246" i="2"/>
  <c r="H4246" i="2" s="1"/>
  <c r="K4245" i="2"/>
  <c r="I4245" i="2"/>
  <c r="J4245" i="2" s="1"/>
  <c r="G4245" i="2"/>
  <c r="H4245" i="2" s="1"/>
  <c r="K4244" i="2"/>
  <c r="I4244" i="2"/>
  <c r="J4244" i="2" s="1"/>
  <c r="G4244" i="2"/>
  <c r="H4244" i="2" s="1"/>
  <c r="K4243" i="2"/>
  <c r="I4243" i="2"/>
  <c r="J4243" i="2" s="1"/>
  <c r="G4243" i="2"/>
  <c r="H4243" i="2" s="1"/>
  <c r="K4242" i="2"/>
  <c r="I4242" i="2"/>
  <c r="J4242" i="2" s="1"/>
  <c r="G4242" i="2"/>
  <c r="H4242" i="2" s="1"/>
  <c r="K4241" i="2"/>
  <c r="I4241" i="2"/>
  <c r="J4241" i="2" s="1"/>
  <c r="G4241" i="2"/>
  <c r="H4241" i="2" s="1"/>
  <c r="K4240" i="2"/>
  <c r="I4240" i="2"/>
  <c r="J4240" i="2" s="1"/>
  <c r="G4240" i="2"/>
  <c r="H4240" i="2" s="1"/>
  <c r="K4239" i="2"/>
  <c r="I4239" i="2"/>
  <c r="J4239" i="2" s="1"/>
  <c r="G4239" i="2"/>
  <c r="H4239" i="2" s="1"/>
  <c r="K4238" i="2"/>
  <c r="I4238" i="2"/>
  <c r="J4238" i="2" s="1"/>
  <c r="G4238" i="2"/>
  <c r="H4238" i="2" s="1"/>
  <c r="K4237" i="2"/>
  <c r="I4237" i="2"/>
  <c r="J4237" i="2" s="1"/>
  <c r="G4237" i="2"/>
  <c r="H4237" i="2" s="1"/>
  <c r="K4236" i="2"/>
  <c r="I4236" i="2"/>
  <c r="J4236" i="2" s="1"/>
  <c r="G4236" i="2"/>
  <c r="H4236" i="2" s="1"/>
  <c r="K4235" i="2"/>
  <c r="I4235" i="2"/>
  <c r="J4235" i="2" s="1"/>
  <c r="G4235" i="2"/>
  <c r="H4235" i="2" s="1"/>
  <c r="K4234" i="2"/>
  <c r="I4234" i="2"/>
  <c r="J4234" i="2" s="1"/>
  <c r="G4234" i="2"/>
  <c r="H4234" i="2" s="1"/>
  <c r="K4233" i="2"/>
  <c r="I4233" i="2"/>
  <c r="J4233" i="2" s="1"/>
  <c r="G4233" i="2"/>
  <c r="H4233" i="2" s="1"/>
  <c r="K4232" i="2"/>
  <c r="I4232" i="2"/>
  <c r="J4232" i="2" s="1"/>
  <c r="G4232" i="2"/>
  <c r="H4232" i="2" s="1"/>
  <c r="K4231" i="2"/>
  <c r="I4231" i="2"/>
  <c r="J4231" i="2" s="1"/>
  <c r="G4231" i="2"/>
  <c r="H4231" i="2" s="1"/>
  <c r="K4230" i="2"/>
  <c r="I4230" i="2"/>
  <c r="J4230" i="2" s="1"/>
  <c r="G4230" i="2"/>
  <c r="H4230" i="2" s="1"/>
  <c r="K4229" i="2"/>
  <c r="I4229" i="2"/>
  <c r="J4229" i="2" s="1"/>
  <c r="G4229" i="2"/>
  <c r="H4229" i="2" s="1"/>
  <c r="K4228" i="2"/>
  <c r="I4228" i="2"/>
  <c r="J4228" i="2" s="1"/>
  <c r="G4228" i="2"/>
  <c r="H4228" i="2" s="1"/>
  <c r="K4227" i="2"/>
  <c r="I4227" i="2"/>
  <c r="J4227" i="2" s="1"/>
  <c r="G4227" i="2"/>
  <c r="H4227" i="2" s="1"/>
  <c r="K4226" i="2"/>
  <c r="I4226" i="2"/>
  <c r="J4226" i="2" s="1"/>
  <c r="G4226" i="2"/>
  <c r="H4226" i="2" s="1"/>
  <c r="K4225" i="2"/>
  <c r="I4225" i="2"/>
  <c r="J4225" i="2" s="1"/>
  <c r="G4225" i="2"/>
  <c r="H4225" i="2" s="1"/>
  <c r="K4224" i="2"/>
  <c r="I4224" i="2"/>
  <c r="J4224" i="2" s="1"/>
  <c r="G4224" i="2"/>
  <c r="H4224" i="2" s="1"/>
  <c r="K4223" i="2"/>
  <c r="I4223" i="2"/>
  <c r="J4223" i="2" s="1"/>
  <c r="G4223" i="2"/>
  <c r="H4223" i="2" s="1"/>
  <c r="K4222" i="2"/>
  <c r="I4222" i="2"/>
  <c r="J4222" i="2" s="1"/>
  <c r="G4222" i="2"/>
  <c r="H4222" i="2" s="1"/>
  <c r="K4221" i="2"/>
  <c r="I4221" i="2"/>
  <c r="J4221" i="2" s="1"/>
  <c r="G4221" i="2"/>
  <c r="H4221" i="2" s="1"/>
  <c r="K4220" i="2"/>
  <c r="I4220" i="2"/>
  <c r="J4220" i="2" s="1"/>
  <c r="G4220" i="2"/>
  <c r="H4220" i="2" s="1"/>
  <c r="K4219" i="2"/>
  <c r="I4219" i="2"/>
  <c r="J4219" i="2" s="1"/>
  <c r="G4219" i="2"/>
  <c r="H4219" i="2" s="1"/>
  <c r="K4218" i="2"/>
  <c r="I4218" i="2"/>
  <c r="J4218" i="2" s="1"/>
  <c r="G4218" i="2"/>
  <c r="H4218" i="2" s="1"/>
  <c r="K4217" i="2"/>
  <c r="I4217" i="2"/>
  <c r="J4217" i="2" s="1"/>
  <c r="G4217" i="2"/>
  <c r="H4217" i="2" s="1"/>
  <c r="K4216" i="2"/>
  <c r="I4216" i="2"/>
  <c r="J4216" i="2" s="1"/>
  <c r="G4216" i="2"/>
  <c r="H4216" i="2" s="1"/>
  <c r="K4215" i="2"/>
  <c r="I4215" i="2"/>
  <c r="J4215" i="2" s="1"/>
  <c r="G4215" i="2"/>
  <c r="H4215" i="2" s="1"/>
  <c r="K4214" i="2"/>
  <c r="I4214" i="2"/>
  <c r="J4214" i="2" s="1"/>
  <c r="G4214" i="2"/>
  <c r="H4214" i="2" s="1"/>
  <c r="K4213" i="2"/>
  <c r="I4213" i="2"/>
  <c r="J4213" i="2" s="1"/>
  <c r="G4213" i="2"/>
  <c r="H4213" i="2" s="1"/>
  <c r="K4212" i="2"/>
  <c r="I4212" i="2"/>
  <c r="J4212" i="2" s="1"/>
  <c r="G4212" i="2"/>
  <c r="H4212" i="2" s="1"/>
  <c r="K4211" i="2"/>
  <c r="I4211" i="2"/>
  <c r="J4211" i="2" s="1"/>
  <c r="G4211" i="2"/>
  <c r="H4211" i="2" s="1"/>
  <c r="K4210" i="2"/>
  <c r="I4210" i="2"/>
  <c r="J4210" i="2" s="1"/>
  <c r="G4210" i="2"/>
  <c r="H4210" i="2" s="1"/>
  <c r="K4209" i="2"/>
  <c r="I4209" i="2"/>
  <c r="J4209" i="2" s="1"/>
  <c r="G4209" i="2"/>
  <c r="H4209" i="2" s="1"/>
  <c r="K4208" i="2"/>
  <c r="I4208" i="2"/>
  <c r="J4208" i="2" s="1"/>
  <c r="G4208" i="2"/>
  <c r="H4208" i="2" s="1"/>
  <c r="K4207" i="2"/>
  <c r="I4207" i="2"/>
  <c r="J4207" i="2" s="1"/>
  <c r="G4207" i="2"/>
  <c r="H4207" i="2" s="1"/>
  <c r="K4206" i="2"/>
  <c r="I4206" i="2"/>
  <c r="J4206" i="2" s="1"/>
  <c r="G4206" i="2"/>
  <c r="H4206" i="2" s="1"/>
  <c r="K4205" i="2"/>
  <c r="I4205" i="2"/>
  <c r="J4205" i="2" s="1"/>
  <c r="G4205" i="2"/>
  <c r="H4205" i="2" s="1"/>
  <c r="K4204" i="2"/>
  <c r="I4204" i="2"/>
  <c r="J4204" i="2" s="1"/>
  <c r="G4204" i="2"/>
  <c r="H4204" i="2" s="1"/>
  <c r="K4203" i="2"/>
  <c r="I4203" i="2"/>
  <c r="J4203" i="2" s="1"/>
  <c r="G4203" i="2"/>
  <c r="H4203" i="2" s="1"/>
  <c r="K4202" i="2"/>
  <c r="I4202" i="2"/>
  <c r="J4202" i="2" s="1"/>
  <c r="G4202" i="2"/>
  <c r="H4202" i="2" s="1"/>
  <c r="K4201" i="2"/>
  <c r="I4201" i="2"/>
  <c r="J4201" i="2" s="1"/>
  <c r="G4201" i="2"/>
  <c r="H4201" i="2" s="1"/>
  <c r="K4200" i="2"/>
  <c r="I4200" i="2"/>
  <c r="J4200" i="2" s="1"/>
  <c r="G4200" i="2"/>
  <c r="H4200" i="2" s="1"/>
  <c r="K4199" i="2"/>
  <c r="I4199" i="2"/>
  <c r="J4199" i="2" s="1"/>
  <c r="G4199" i="2"/>
  <c r="H4199" i="2" s="1"/>
  <c r="K4198" i="2"/>
  <c r="I4198" i="2"/>
  <c r="J4198" i="2" s="1"/>
  <c r="G4198" i="2"/>
  <c r="H4198" i="2" s="1"/>
  <c r="K4197" i="2"/>
  <c r="I4197" i="2"/>
  <c r="J4197" i="2" s="1"/>
  <c r="G4197" i="2"/>
  <c r="H4197" i="2" s="1"/>
  <c r="K4196" i="2"/>
  <c r="I4196" i="2"/>
  <c r="J4196" i="2" s="1"/>
  <c r="G4196" i="2"/>
  <c r="H4196" i="2" s="1"/>
  <c r="K4195" i="2"/>
  <c r="I4195" i="2"/>
  <c r="J4195" i="2" s="1"/>
  <c r="G4195" i="2"/>
  <c r="H4195" i="2" s="1"/>
  <c r="K4194" i="2"/>
  <c r="I4194" i="2"/>
  <c r="J4194" i="2" s="1"/>
  <c r="G4194" i="2"/>
  <c r="H4194" i="2" s="1"/>
  <c r="K4193" i="2"/>
  <c r="I4193" i="2"/>
  <c r="J4193" i="2" s="1"/>
  <c r="G4193" i="2"/>
  <c r="H4193" i="2" s="1"/>
  <c r="K4192" i="2"/>
  <c r="I4192" i="2"/>
  <c r="J4192" i="2" s="1"/>
  <c r="G4192" i="2"/>
  <c r="H4192" i="2" s="1"/>
  <c r="K4191" i="2"/>
  <c r="I4191" i="2"/>
  <c r="J4191" i="2" s="1"/>
  <c r="G4191" i="2"/>
  <c r="H4191" i="2" s="1"/>
  <c r="K4190" i="2"/>
  <c r="I4190" i="2"/>
  <c r="J4190" i="2" s="1"/>
  <c r="G4190" i="2"/>
  <c r="H4190" i="2" s="1"/>
  <c r="K4189" i="2"/>
  <c r="I4189" i="2"/>
  <c r="J4189" i="2" s="1"/>
  <c r="G4189" i="2"/>
  <c r="H4189" i="2" s="1"/>
  <c r="K4188" i="2"/>
  <c r="I4188" i="2"/>
  <c r="J4188" i="2" s="1"/>
  <c r="G4188" i="2"/>
  <c r="H4188" i="2" s="1"/>
  <c r="K4187" i="2"/>
  <c r="I4187" i="2"/>
  <c r="J4187" i="2" s="1"/>
  <c r="G4187" i="2"/>
  <c r="H4187" i="2" s="1"/>
  <c r="K4186" i="2"/>
  <c r="I4186" i="2"/>
  <c r="J4186" i="2" s="1"/>
  <c r="G4186" i="2"/>
  <c r="H4186" i="2" s="1"/>
  <c r="K4185" i="2"/>
  <c r="I4185" i="2"/>
  <c r="J4185" i="2" s="1"/>
  <c r="G4185" i="2"/>
  <c r="H4185" i="2" s="1"/>
  <c r="K4184" i="2"/>
  <c r="I4184" i="2"/>
  <c r="J4184" i="2" s="1"/>
  <c r="G4184" i="2"/>
  <c r="H4184" i="2" s="1"/>
  <c r="K4183" i="2"/>
  <c r="I4183" i="2"/>
  <c r="J4183" i="2" s="1"/>
  <c r="G4183" i="2"/>
  <c r="H4183" i="2" s="1"/>
  <c r="K4182" i="2"/>
  <c r="I4182" i="2"/>
  <c r="J4182" i="2" s="1"/>
  <c r="G4182" i="2"/>
  <c r="H4182" i="2" s="1"/>
  <c r="K4181" i="2"/>
  <c r="I4181" i="2"/>
  <c r="J4181" i="2" s="1"/>
  <c r="G4181" i="2"/>
  <c r="H4181" i="2" s="1"/>
  <c r="K4180" i="2"/>
  <c r="I4180" i="2"/>
  <c r="J4180" i="2" s="1"/>
  <c r="G4180" i="2"/>
  <c r="H4180" i="2" s="1"/>
  <c r="K4179" i="2"/>
  <c r="I4179" i="2"/>
  <c r="J4179" i="2" s="1"/>
  <c r="G4179" i="2"/>
  <c r="H4179" i="2" s="1"/>
  <c r="K4178" i="2"/>
  <c r="I4178" i="2"/>
  <c r="J4178" i="2" s="1"/>
  <c r="G4178" i="2"/>
  <c r="H4178" i="2" s="1"/>
  <c r="K4177" i="2"/>
  <c r="I4177" i="2"/>
  <c r="J4177" i="2" s="1"/>
  <c r="G4177" i="2"/>
  <c r="H4177" i="2" s="1"/>
  <c r="K4176" i="2"/>
  <c r="I4176" i="2"/>
  <c r="J4176" i="2" s="1"/>
  <c r="G4176" i="2"/>
  <c r="H4176" i="2" s="1"/>
  <c r="K4175" i="2"/>
  <c r="I4175" i="2"/>
  <c r="J4175" i="2" s="1"/>
  <c r="G4175" i="2"/>
  <c r="H4175" i="2" s="1"/>
  <c r="K4174" i="2"/>
  <c r="I4174" i="2"/>
  <c r="J4174" i="2" s="1"/>
  <c r="G4174" i="2"/>
  <c r="H4174" i="2" s="1"/>
  <c r="K4173" i="2"/>
  <c r="I4173" i="2"/>
  <c r="J4173" i="2" s="1"/>
  <c r="G4173" i="2"/>
  <c r="H4173" i="2" s="1"/>
  <c r="K4172" i="2"/>
  <c r="I4172" i="2"/>
  <c r="J4172" i="2" s="1"/>
  <c r="G4172" i="2"/>
  <c r="H4172" i="2" s="1"/>
  <c r="K4171" i="2"/>
  <c r="I4171" i="2"/>
  <c r="J4171" i="2" s="1"/>
  <c r="G4171" i="2"/>
  <c r="H4171" i="2" s="1"/>
  <c r="K4170" i="2"/>
  <c r="I4170" i="2"/>
  <c r="J4170" i="2" s="1"/>
  <c r="G4170" i="2"/>
  <c r="H4170" i="2" s="1"/>
  <c r="K4169" i="2"/>
  <c r="I4169" i="2"/>
  <c r="J4169" i="2" s="1"/>
  <c r="G4169" i="2"/>
  <c r="H4169" i="2" s="1"/>
  <c r="K4168" i="2"/>
  <c r="I4168" i="2"/>
  <c r="J4168" i="2" s="1"/>
  <c r="G4168" i="2"/>
  <c r="H4168" i="2" s="1"/>
  <c r="K4167" i="2"/>
  <c r="I4167" i="2"/>
  <c r="J4167" i="2" s="1"/>
  <c r="G4167" i="2"/>
  <c r="H4167" i="2" s="1"/>
  <c r="K4166" i="2"/>
  <c r="I4166" i="2"/>
  <c r="J4166" i="2" s="1"/>
  <c r="G4166" i="2"/>
  <c r="H4166" i="2" s="1"/>
  <c r="K4165" i="2"/>
  <c r="I4165" i="2"/>
  <c r="J4165" i="2" s="1"/>
  <c r="G4165" i="2"/>
  <c r="H4165" i="2" s="1"/>
  <c r="K4164" i="2"/>
  <c r="I4164" i="2"/>
  <c r="J4164" i="2" s="1"/>
  <c r="G4164" i="2"/>
  <c r="H4164" i="2" s="1"/>
  <c r="K4163" i="2"/>
  <c r="I4163" i="2"/>
  <c r="J4163" i="2" s="1"/>
  <c r="G4163" i="2"/>
  <c r="H4163" i="2" s="1"/>
  <c r="K4162" i="2"/>
  <c r="I4162" i="2"/>
  <c r="J4162" i="2" s="1"/>
  <c r="G4162" i="2"/>
  <c r="H4162" i="2" s="1"/>
  <c r="K4161" i="2"/>
  <c r="I4161" i="2"/>
  <c r="J4161" i="2" s="1"/>
  <c r="G4161" i="2"/>
  <c r="H4161" i="2" s="1"/>
  <c r="K4160" i="2"/>
  <c r="I4160" i="2"/>
  <c r="J4160" i="2" s="1"/>
  <c r="G4160" i="2"/>
  <c r="H4160" i="2" s="1"/>
  <c r="K4159" i="2"/>
  <c r="I4159" i="2"/>
  <c r="J4159" i="2" s="1"/>
  <c r="G4159" i="2"/>
  <c r="H4159" i="2" s="1"/>
  <c r="K4158" i="2"/>
  <c r="I4158" i="2"/>
  <c r="J4158" i="2" s="1"/>
  <c r="G4158" i="2"/>
  <c r="H4158" i="2" s="1"/>
  <c r="K4157" i="2"/>
  <c r="I4157" i="2"/>
  <c r="J4157" i="2" s="1"/>
  <c r="G4157" i="2"/>
  <c r="H4157" i="2" s="1"/>
  <c r="K4156" i="2"/>
  <c r="I4156" i="2"/>
  <c r="J4156" i="2" s="1"/>
  <c r="G4156" i="2"/>
  <c r="H4156" i="2" s="1"/>
  <c r="K4155" i="2"/>
  <c r="I4155" i="2"/>
  <c r="J4155" i="2" s="1"/>
  <c r="G4155" i="2"/>
  <c r="H4155" i="2" s="1"/>
  <c r="K4154" i="2"/>
  <c r="I4154" i="2"/>
  <c r="J4154" i="2" s="1"/>
  <c r="G4154" i="2"/>
  <c r="H4154" i="2" s="1"/>
  <c r="K4153" i="2"/>
  <c r="I4153" i="2"/>
  <c r="J4153" i="2" s="1"/>
  <c r="G4153" i="2"/>
  <c r="H4153" i="2" s="1"/>
  <c r="K4152" i="2"/>
  <c r="I4152" i="2"/>
  <c r="J4152" i="2" s="1"/>
  <c r="G4152" i="2"/>
  <c r="H4152" i="2" s="1"/>
  <c r="K4151" i="2"/>
  <c r="I4151" i="2"/>
  <c r="J4151" i="2" s="1"/>
  <c r="G4151" i="2"/>
  <c r="H4151" i="2" s="1"/>
  <c r="K4150" i="2"/>
  <c r="I4150" i="2"/>
  <c r="J4150" i="2" s="1"/>
  <c r="G4150" i="2"/>
  <c r="H4150" i="2" s="1"/>
  <c r="K4149" i="2"/>
  <c r="I4149" i="2"/>
  <c r="J4149" i="2" s="1"/>
  <c r="G4149" i="2"/>
  <c r="H4149" i="2" s="1"/>
  <c r="K4148" i="2"/>
  <c r="I4148" i="2"/>
  <c r="J4148" i="2" s="1"/>
  <c r="G4148" i="2"/>
  <c r="H4148" i="2" s="1"/>
  <c r="K4147" i="2"/>
  <c r="I4147" i="2"/>
  <c r="J4147" i="2" s="1"/>
  <c r="G4147" i="2"/>
  <c r="H4147" i="2" s="1"/>
  <c r="K4146" i="2"/>
  <c r="I4146" i="2"/>
  <c r="J4146" i="2" s="1"/>
  <c r="G4146" i="2"/>
  <c r="H4146" i="2" s="1"/>
  <c r="K4145" i="2"/>
  <c r="I4145" i="2"/>
  <c r="J4145" i="2" s="1"/>
  <c r="G4145" i="2"/>
  <c r="H4145" i="2" s="1"/>
  <c r="K4144" i="2"/>
  <c r="I4144" i="2"/>
  <c r="J4144" i="2" s="1"/>
  <c r="G4144" i="2"/>
  <c r="H4144" i="2" s="1"/>
  <c r="K4143" i="2"/>
  <c r="I4143" i="2"/>
  <c r="J4143" i="2" s="1"/>
  <c r="G4143" i="2"/>
  <c r="H4143" i="2" s="1"/>
  <c r="K4142" i="2"/>
  <c r="I4142" i="2"/>
  <c r="J4142" i="2" s="1"/>
  <c r="G4142" i="2"/>
  <c r="H4142" i="2" s="1"/>
  <c r="K4141" i="2"/>
  <c r="I4141" i="2"/>
  <c r="J4141" i="2" s="1"/>
  <c r="G4141" i="2"/>
  <c r="H4141" i="2" s="1"/>
  <c r="K4140" i="2"/>
  <c r="I4140" i="2"/>
  <c r="J4140" i="2" s="1"/>
  <c r="G4140" i="2"/>
  <c r="H4140" i="2" s="1"/>
  <c r="K4139" i="2"/>
  <c r="I4139" i="2"/>
  <c r="J4139" i="2" s="1"/>
  <c r="G4139" i="2"/>
  <c r="H4139" i="2" s="1"/>
  <c r="K4138" i="2"/>
  <c r="I4138" i="2"/>
  <c r="J4138" i="2" s="1"/>
  <c r="G4138" i="2"/>
  <c r="H4138" i="2" s="1"/>
  <c r="K4137" i="2"/>
  <c r="I4137" i="2"/>
  <c r="J4137" i="2" s="1"/>
  <c r="G4137" i="2"/>
  <c r="H4137" i="2" s="1"/>
  <c r="K4136" i="2"/>
  <c r="I4136" i="2"/>
  <c r="J4136" i="2" s="1"/>
  <c r="G4136" i="2"/>
  <c r="H4136" i="2" s="1"/>
  <c r="K4135" i="2"/>
  <c r="I4135" i="2"/>
  <c r="J4135" i="2" s="1"/>
  <c r="G4135" i="2"/>
  <c r="H4135" i="2" s="1"/>
  <c r="K4134" i="2"/>
  <c r="I4134" i="2"/>
  <c r="J4134" i="2" s="1"/>
  <c r="G4134" i="2"/>
  <c r="H4134" i="2" s="1"/>
  <c r="K4133" i="2"/>
  <c r="I4133" i="2"/>
  <c r="J4133" i="2" s="1"/>
  <c r="G4133" i="2"/>
  <c r="H4133" i="2" s="1"/>
  <c r="K4132" i="2"/>
  <c r="I4132" i="2"/>
  <c r="J4132" i="2" s="1"/>
  <c r="G4132" i="2"/>
  <c r="H4132" i="2" s="1"/>
  <c r="K4131" i="2"/>
  <c r="I4131" i="2"/>
  <c r="J4131" i="2" s="1"/>
  <c r="G4131" i="2"/>
  <c r="H4131" i="2" s="1"/>
  <c r="K4130" i="2"/>
  <c r="I4130" i="2"/>
  <c r="J4130" i="2" s="1"/>
  <c r="G4130" i="2"/>
  <c r="H4130" i="2" s="1"/>
  <c r="K4129" i="2"/>
  <c r="I4129" i="2"/>
  <c r="J4129" i="2" s="1"/>
  <c r="G4129" i="2"/>
  <c r="H4129" i="2" s="1"/>
  <c r="K4128" i="2"/>
  <c r="I4128" i="2"/>
  <c r="J4128" i="2" s="1"/>
  <c r="G4128" i="2"/>
  <c r="H4128" i="2" s="1"/>
  <c r="K4127" i="2"/>
  <c r="I4127" i="2"/>
  <c r="J4127" i="2" s="1"/>
  <c r="G4127" i="2"/>
  <c r="H4127" i="2" s="1"/>
  <c r="K4126" i="2"/>
  <c r="I4126" i="2"/>
  <c r="J4126" i="2" s="1"/>
  <c r="G4126" i="2"/>
  <c r="H4126" i="2" s="1"/>
  <c r="K4125" i="2"/>
  <c r="I4125" i="2"/>
  <c r="J4125" i="2" s="1"/>
  <c r="G4125" i="2"/>
  <c r="H4125" i="2" s="1"/>
  <c r="K4124" i="2"/>
  <c r="I4124" i="2"/>
  <c r="J4124" i="2" s="1"/>
  <c r="G4124" i="2"/>
  <c r="H4124" i="2" s="1"/>
  <c r="K4123" i="2"/>
  <c r="I4123" i="2"/>
  <c r="J4123" i="2" s="1"/>
  <c r="G4123" i="2"/>
  <c r="H4123" i="2" s="1"/>
  <c r="K4122" i="2"/>
  <c r="I4122" i="2"/>
  <c r="J4122" i="2" s="1"/>
  <c r="G4122" i="2"/>
  <c r="H4122" i="2" s="1"/>
  <c r="K4121" i="2"/>
  <c r="I4121" i="2"/>
  <c r="J4121" i="2" s="1"/>
  <c r="G4121" i="2"/>
  <c r="H4121" i="2" s="1"/>
  <c r="K4120" i="2"/>
  <c r="I4120" i="2"/>
  <c r="J4120" i="2" s="1"/>
  <c r="G4120" i="2"/>
  <c r="H4120" i="2" s="1"/>
  <c r="K4119" i="2"/>
  <c r="I4119" i="2"/>
  <c r="J4119" i="2" s="1"/>
  <c r="G4119" i="2"/>
  <c r="H4119" i="2" s="1"/>
  <c r="K4118" i="2"/>
  <c r="I4118" i="2"/>
  <c r="J4118" i="2" s="1"/>
  <c r="G4118" i="2"/>
  <c r="H4118" i="2" s="1"/>
  <c r="K4117" i="2"/>
  <c r="I4117" i="2"/>
  <c r="J4117" i="2" s="1"/>
  <c r="G4117" i="2"/>
  <c r="H4117" i="2" s="1"/>
  <c r="K4116" i="2"/>
  <c r="I4116" i="2"/>
  <c r="J4116" i="2" s="1"/>
  <c r="G4116" i="2"/>
  <c r="H4116" i="2" s="1"/>
  <c r="K4115" i="2"/>
  <c r="I4115" i="2"/>
  <c r="J4115" i="2" s="1"/>
  <c r="G4115" i="2"/>
  <c r="H4115" i="2" s="1"/>
  <c r="K4114" i="2"/>
  <c r="I4114" i="2"/>
  <c r="J4114" i="2" s="1"/>
  <c r="G4114" i="2"/>
  <c r="H4114" i="2" s="1"/>
  <c r="K4113" i="2"/>
  <c r="I4113" i="2"/>
  <c r="J4113" i="2" s="1"/>
  <c r="G4113" i="2"/>
  <c r="H4113" i="2" s="1"/>
  <c r="K4112" i="2"/>
  <c r="I4112" i="2"/>
  <c r="J4112" i="2" s="1"/>
  <c r="G4112" i="2"/>
  <c r="H4112" i="2" s="1"/>
  <c r="K4111" i="2"/>
  <c r="I4111" i="2"/>
  <c r="J4111" i="2" s="1"/>
  <c r="G4111" i="2"/>
  <c r="H4111" i="2" s="1"/>
  <c r="K4110" i="2"/>
  <c r="I4110" i="2"/>
  <c r="J4110" i="2" s="1"/>
  <c r="G4110" i="2"/>
  <c r="H4110" i="2" s="1"/>
  <c r="K4109" i="2"/>
  <c r="I4109" i="2"/>
  <c r="J4109" i="2" s="1"/>
  <c r="G4109" i="2"/>
  <c r="H4109" i="2" s="1"/>
  <c r="K4108" i="2"/>
  <c r="I4108" i="2"/>
  <c r="J4108" i="2" s="1"/>
  <c r="G4108" i="2"/>
  <c r="H4108" i="2" s="1"/>
  <c r="K4107" i="2"/>
  <c r="I4107" i="2"/>
  <c r="J4107" i="2" s="1"/>
  <c r="G4107" i="2"/>
  <c r="H4107" i="2" s="1"/>
  <c r="K4106" i="2"/>
  <c r="I4106" i="2"/>
  <c r="J4106" i="2" s="1"/>
  <c r="G4106" i="2"/>
  <c r="H4106" i="2" s="1"/>
  <c r="K4105" i="2"/>
  <c r="I4105" i="2"/>
  <c r="J4105" i="2" s="1"/>
  <c r="G4105" i="2"/>
  <c r="H4105" i="2" s="1"/>
  <c r="K4104" i="2"/>
  <c r="I4104" i="2"/>
  <c r="J4104" i="2" s="1"/>
  <c r="G4104" i="2"/>
  <c r="H4104" i="2" s="1"/>
  <c r="K4103" i="2"/>
  <c r="I4103" i="2"/>
  <c r="J4103" i="2" s="1"/>
  <c r="G4103" i="2"/>
  <c r="H4103" i="2" s="1"/>
  <c r="K4102" i="2"/>
  <c r="I4102" i="2"/>
  <c r="J4102" i="2" s="1"/>
  <c r="G4102" i="2"/>
  <c r="H4102" i="2" s="1"/>
  <c r="K4101" i="2"/>
  <c r="I4101" i="2"/>
  <c r="J4101" i="2" s="1"/>
  <c r="G4101" i="2"/>
  <c r="H4101" i="2" s="1"/>
  <c r="K4100" i="2"/>
  <c r="I4100" i="2"/>
  <c r="J4100" i="2" s="1"/>
  <c r="G4100" i="2"/>
  <c r="H4100" i="2" s="1"/>
  <c r="K4099" i="2"/>
  <c r="I4099" i="2"/>
  <c r="J4099" i="2" s="1"/>
  <c r="G4099" i="2"/>
  <c r="H4099" i="2" s="1"/>
  <c r="K4098" i="2"/>
  <c r="I4098" i="2"/>
  <c r="J4098" i="2" s="1"/>
  <c r="G4098" i="2"/>
  <c r="H4098" i="2" s="1"/>
  <c r="K4097" i="2"/>
  <c r="I4097" i="2"/>
  <c r="J4097" i="2" s="1"/>
  <c r="G4097" i="2"/>
  <c r="H4097" i="2" s="1"/>
  <c r="K4096" i="2"/>
  <c r="I4096" i="2"/>
  <c r="J4096" i="2" s="1"/>
  <c r="G4096" i="2"/>
  <c r="H4096" i="2" s="1"/>
  <c r="K4095" i="2"/>
  <c r="I4095" i="2"/>
  <c r="J4095" i="2" s="1"/>
  <c r="G4095" i="2"/>
  <c r="H4095" i="2" s="1"/>
  <c r="K4094" i="2"/>
  <c r="I4094" i="2"/>
  <c r="J4094" i="2" s="1"/>
  <c r="G4094" i="2"/>
  <c r="H4094" i="2" s="1"/>
  <c r="K4093" i="2"/>
  <c r="I4093" i="2"/>
  <c r="J4093" i="2" s="1"/>
  <c r="G4093" i="2"/>
  <c r="H4093" i="2" s="1"/>
  <c r="K4092" i="2"/>
  <c r="I4092" i="2"/>
  <c r="J4092" i="2" s="1"/>
  <c r="G4092" i="2"/>
  <c r="H4092" i="2" s="1"/>
  <c r="K4091" i="2"/>
  <c r="I4091" i="2"/>
  <c r="J4091" i="2" s="1"/>
  <c r="G4091" i="2"/>
  <c r="H4091" i="2" s="1"/>
  <c r="K4090" i="2"/>
  <c r="I4090" i="2"/>
  <c r="J4090" i="2" s="1"/>
  <c r="G4090" i="2"/>
  <c r="H4090" i="2" s="1"/>
  <c r="K4089" i="2"/>
  <c r="I4089" i="2"/>
  <c r="J4089" i="2" s="1"/>
  <c r="G4089" i="2"/>
  <c r="H4089" i="2" s="1"/>
  <c r="K4088" i="2"/>
  <c r="I4088" i="2"/>
  <c r="J4088" i="2" s="1"/>
  <c r="G4088" i="2"/>
  <c r="H4088" i="2" s="1"/>
  <c r="K4087" i="2"/>
  <c r="I4087" i="2"/>
  <c r="J4087" i="2" s="1"/>
  <c r="G4087" i="2"/>
  <c r="H4087" i="2" s="1"/>
  <c r="K4086" i="2"/>
  <c r="I4086" i="2"/>
  <c r="J4086" i="2" s="1"/>
  <c r="G4086" i="2"/>
  <c r="H4086" i="2" s="1"/>
  <c r="K4085" i="2"/>
  <c r="I4085" i="2"/>
  <c r="J4085" i="2" s="1"/>
  <c r="G4085" i="2"/>
  <c r="H4085" i="2" s="1"/>
  <c r="K4084" i="2"/>
  <c r="I4084" i="2"/>
  <c r="J4084" i="2" s="1"/>
  <c r="G4084" i="2"/>
  <c r="H4084" i="2" s="1"/>
  <c r="K4083" i="2"/>
  <c r="I4083" i="2"/>
  <c r="J4083" i="2" s="1"/>
  <c r="G4083" i="2"/>
  <c r="H4083" i="2" s="1"/>
  <c r="K4082" i="2"/>
  <c r="I4082" i="2"/>
  <c r="J4082" i="2" s="1"/>
  <c r="G4082" i="2"/>
  <c r="H4082" i="2" s="1"/>
  <c r="K4081" i="2"/>
  <c r="I4081" i="2"/>
  <c r="J4081" i="2" s="1"/>
  <c r="G4081" i="2"/>
  <c r="H4081" i="2" s="1"/>
  <c r="K4080" i="2"/>
  <c r="I4080" i="2"/>
  <c r="J4080" i="2" s="1"/>
  <c r="G4080" i="2"/>
  <c r="H4080" i="2" s="1"/>
  <c r="K4079" i="2"/>
  <c r="I4079" i="2"/>
  <c r="J4079" i="2" s="1"/>
  <c r="G4079" i="2"/>
  <c r="H4079" i="2" s="1"/>
  <c r="K4078" i="2"/>
  <c r="I4078" i="2"/>
  <c r="J4078" i="2" s="1"/>
  <c r="G4078" i="2"/>
  <c r="H4078" i="2" s="1"/>
  <c r="K4077" i="2"/>
  <c r="I4077" i="2"/>
  <c r="J4077" i="2" s="1"/>
  <c r="G4077" i="2"/>
  <c r="H4077" i="2" s="1"/>
  <c r="K4076" i="2"/>
  <c r="I4076" i="2"/>
  <c r="J4076" i="2" s="1"/>
  <c r="G4076" i="2"/>
  <c r="H4076" i="2" s="1"/>
  <c r="K4075" i="2"/>
  <c r="I4075" i="2"/>
  <c r="J4075" i="2" s="1"/>
  <c r="G4075" i="2"/>
  <c r="H4075" i="2" s="1"/>
  <c r="K4074" i="2"/>
  <c r="I4074" i="2"/>
  <c r="J4074" i="2" s="1"/>
  <c r="G4074" i="2"/>
  <c r="H4074" i="2" s="1"/>
  <c r="K4073" i="2"/>
  <c r="I4073" i="2"/>
  <c r="J4073" i="2" s="1"/>
  <c r="G4073" i="2"/>
  <c r="H4073" i="2" s="1"/>
  <c r="K4072" i="2"/>
  <c r="I4072" i="2"/>
  <c r="J4072" i="2" s="1"/>
  <c r="G4072" i="2"/>
  <c r="H4072" i="2" s="1"/>
  <c r="K4071" i="2"/>
  <c r="I4071" i="2"/>
  <c r="J4071" i="2" s="1"/>
  <c r="G4071" i="2"/>
  <c r="H4071" i="2" s="1"/>
  <c r="K4070" i="2"/>
  <c r="I4070" i="2"/>
  <c r="J4070" i="2" s="1"/>
  <c r="G4070" i="2"/>
  <c r="H4070" i="2" s="1"/>
  <c r="K4069" i="2"/>
  <c r="I4069" i="2"/>
  <c r="J4069" i="2" s="1"/>
  <c r="G4069" i="2"/>
  <c r="H4069" i="2" s="1"/>
  <c r="K4068" i="2"/>
  <c r="I4068" i="2"/>
  <c r="J4068" i="2" s="1"/>
  <c r="G4068" i="2"/>
  <c r="H4068" i="2" s="1"/>
  <c r="K4067" i="2"/>
  <c r="I4067" i="2"/>
  <c r="J4067" i="2" s="1"/>
  <c r="G4067" i="2"/>
  <c r="H4067" i="2" s="1"/>
  <c r="K4066" i="2"/>
  <c r="I4066" i="2"/>
  <c r="J4066" i="2" s="1"/>
  <c r="G4066" i="2"/>
  <c r="H4066" i="2" s="1"/>
  <c r="K4065" i="2"/>
  <c r="I4065" i="2"/>
  <c r="J4065" i="2" s="1"/>
  <c r="G4065" i="2"/>
  <c r="H4065" i="2" s="1"/>
  <c r="K4064" i="2"/>
  <c r="I4064" i="2"/>
  <c r="J4064" i="2" s="1"/>
  <c r="G4064" i="2"/>
  <c r="H4064" i="2" s="1"/>
  <c r="K4063" i="2"/>
  <c r="I4063" i="2"/>
  <c r="J4063" i="2" s="1"/>
  <c r="G4063" i="2"/>
  <c r="H4063" i="2" s="1"/>
  <c r="K4062" i="2"/>
  <c r="I4062" i="2"/>
  <c r="J4062" i="2" s="1"/>
  <c r="G4062" i="2"/>
  <c r="H4062" i="2" s="1"/>
  <c r="K4061" i="2"/>
  <c r="I4061" i="2"/>
  <c r="J4061" i="2" s="1"/>
  <c r="G4061" i="2"/>
  <c r="H4061" i="2" s="1"/>
  <c r="K4060" i="2"/>
  <c r="I4060" i="2"/>
  <c r="J4060" i="2" s="1"/>
  <c r="G4060" i="2"/>
  <c r="H4060" i="2" s="1"/>
  <c r="K4059" i="2"/>
  <c r="I4059" i="2"/>
  <c r="J4059" i="2" s="1"/>
  <c r="G4059" i="2"/>
  <c r="H4059" i="2" s="1"/>
  <c r="K4058" i="2"/>
  <c r="I4058" i="2"/>
  <c r="J4058" i="2" s="1"/>
  <c r="G4058" i="2"/>
  <c r="H4058" i="2" s="1"/>
  <c r="K4057" i="2"/>
  <c r="I4057" i="2"/>
  <c r="J4057" i="2" s="1"/>
  <c r="G4057" i="2"/>
  <c r="H4057" i="2" s="1"/>
  <c r="K4056" i="2"/>
  <c r="I4056" i="2"/>
  <c r="J4056" i="2" s="1"/>
  <c r="G4056" i="2"/>
  <c r="H4056" i="2" s="1"/>
  <c r="K4055" i="2"/>
  <c r="I4055" i="2"/>
  <c r="J4055" i="2" s="1"/>
  <c r="G4055" i="2"/>
  <c r="H4055" i="2" s="1"/>
  <c r="K4054" i="2"/>
  <c r="I4054" i="2"/>
  <c r="J4054" i="2" s="1"/>
  <c r="G4054" i="2"/>
  <c r="H4054" i="2" s="1"/>
  <c r="K4053" i="2"/>
  <c r="I4053" i="2"/>
  <c r="J4053" i="2" s="1"/>
  <c r="G4053" i="2"/>
  <c r="H4053" i="2" s="1"/>
  <c r="K4052" i="2"/>
  <c r="I4052" i="2"/>
  <c r="J4052" i="2" s="1"/>
  <c r="G4052" i="2"/>
  <c r="H4052" i="2" s="1"/>
  <c r="K4051" i="2"/>
  <c r="I4051" i="2"/>
  <c r="J4051" i="2" s="1"/>
  <c r="G4051" i="2"/>
  <c r="H4051" i="2" s="1"/>
  <c r="K4050" i="2"/>
  <c r="I4050" i="2"/>
  <c r="J4050" i="2" s="1"/>
  <c r="G4050" i="2"/>
  <c r="H4050" i="2" s="1"/>
  <c r="K4049" i="2"/>
  <c r="I4049" i="2"/>
  <c r="J4049" i="2" s="1"/>
  <c r="G4049" i="2"/>
  <c r="H4049" i="2" s="1"/>
  <c r="K4048" i="2"/>
  <c r="I4048" i="2"/>
  <c r="J4048" i="2" s="1"/>
  <c r="G4048" i="2"/>
  <c r="H4048" i="2" s="1"/>
  <c r="K4047" i="2"/>
  <c r="I4047" i="2"/>
  <c r="J4047" i="2" s="1"/>
  <c r="G4047" i="2"/>
  <c r="H4047" i="2" s="1"/>
  <c r="K4046" i="2"/>
  <c r="I4046" i="2"/>
  <c r="J4046" i="2" s="1"/>
  <c r="G4046" i="2"/>
  <c r="H4046" i="2" s="1"/>
  <c r="K4045" i="2"/>
  <c r="I4045" i="2"/>
  <c r="J4045" i="2" s="1"/>
  <c r="G4045" i="2"/>
  <c r="H4045" i="2" s="1"/>
  <c r="K4044" i="2"/>
  <c r="I4044" i="2"/>
  <c r="J4044" i="2" s="1"/>
  <c r="G4044" i="2"/>
  <c r="H4044" i="2" s="1"/>
  <c r="K4043" i="2"/>
  <c r="I4043" i="2"/>
  <c r="J4043" i="2" s="1"/>
  <c r="G4043" i="2"/>
  <c r="H4043" i="2" s="1"/>
  <c r="K4042" i="2"/>
  <c r="I4042" i="2"/>
  <c r="J4042" i="2" s="1"/>
  <c r="G4042" i="2"/>
  <c r="H4042" i="2" s="1"/>
  <c r="K4041" i="2"/>
  <c r="I4041" i="2"/>
  <c r="J4041" i="2" s="1"/>
  <c r="G4041" i="2"/>
  <c r="H4041" i="2" s="1"/>
  <c r="K4040" i="2"/>
  <c r="I4040" i="2"/>
  <c r="J4040" i="2" s="1"/>
  <c r="G4040" i="2"/>
  <c r="H4040" i="2" s="1"/>
  <c r="K4039" i="2"/>
  <c r="I4039" i="2"/>
  <c r="J4039" i="2" s="1"/>
  <c r="G4039" i="2"/>
  <c r="H4039" i="2" s="1"/>
  <c r="K4038" i="2"/>
  <c r="I4038" i="2"/>
  <c r="J4038" i="2" s="1"/>
  <c r="G4038" i="2"/>
  <c r="H4038" i="2" s="1"/>
  <c r="K4037" i="2"/>
  <c r="I4037" i="2"/>
  <c r="J4037" i="2" s="1"/>
  <c r="G4037" i="2"/>
  <c r="H4037" i="2" s="1"/>
  <c r="K4036" i="2"/>
  <c r="I4036" i="2"/>
  <c r="J4036" i="2" s="1"/>
  <c r="G4036" i="2"/>
  <c r="H4036" i="2" s="1"/>
  <c r="K4035" i="2"/>
  <c r="I4035" i="2"/>
  <c r="J4035" i="2" s="1"/>
  <c r="G4035" i="2"/>
  <c r="H4035" i="2" s="1"/>
  <c r="K4034" i="2"/>
  <c r="I4034" i="2"/>
  <c r="J4034" i="2" s="1"/>
  <c r="G4034" i="2"/>
  <c r="H4034" i="2" s="1"/>
  <c r="K4033" i="2"/>
  <c r="I4033" i="2"/>
  <c r="J4033" i="2" s="1"/>
  <c r="G4033" i="2"/>
  <c r="H4033" i="2" s="1"/>
  <c r="K4032" i="2"/>
  <c r="I4032" i="2"/>
  <c r="J4032" i="2" s="1"/>
  <c r="G4032" i="2"/>
  <c r="H4032" i="2" s="1"/>
  <c r="K4031" i="2"/>
  <c r="I4031" i="2"/>
  <c r="J4031" i="2" s="1"/>
  <c r="G4031" i="2"/>
  <c r="H4031" i="2" s="1"/>
  <c r="K4030" i="2"/>
  <c r="I4030" i="2"/>
  <c r="J4030" i="2" s="1"/>
  <c r="G4030" i="2"/>
  <c r="H4030" i="2" s="1"/>
  <c r="K4029" i="2"/>
  <c r="I4029" i="2"/>
  <c r="J4029" i="2" s="1"/>
  <c r="G4029" i="2"/>
  <c r="H4029" i="2" s="1"/>
  <c r="K4028" i="2"/>
  <c r="I4028" i="2"/>
  <c r="J4028" i="2" s="1"/>
  <c r="G4028" i="2"/>
  <c r="H4028" i="2" s="1"/>
  <c r="K4027" i="2"/>
  <c r="I4027" i="2"/>
  <c r="J4027" i="2" s="1"/>
  <c r="G4027" i="2"/>
  <c r="H4027" i="2" s="1"/>
  <c r="K4026" i="2"/>
  <c r="I4026" i="2"/>
  <c r="J4026" i="2" s="1"/>
  <c r="G4026" i="2"/>
  <c r="H4026" i="2" s="1"/>
  <c r="K4025" i="2"/>
  <c r="I4025" i="2"/>
  <c r="J4025" i="2" s="1"/>
  <c r="G4025" i="2"/>
  <c r="H4025" i="2" s="1"/>
  <c r="K4024" i="2"/>
  <c r="I4024" i="2"/>
  <c r="J4024" i="2" s="1"/>
  <c r="G4024" i="2"/>
  <c r="H4024" i="2" s="1"/>
  <c r="K4023" i="2"/>
  <c r="I4023" i="2"/>
  <c r="J4023" i="2" s="1"/>
  <c r="G4023" i="2"/>
  <c r="H4023" i="2" s="1"/>
  <c r="K4022" i="2"/>
  <c r="I4022" i="2"/>
  <c r="J4022" i="2" s="1"/>
  <c r="G4022" i="2"/>
  <c r="H4022" i="2" s="1"/>
  <c r="K4021" i="2"/>
  <c r="I4021" i="2"/>
  <c r="J4021" i="2" s="1"/>
  <c r="G4021" i="2"/>
  <c r="H4021" i="2" s="1"/>
  <c r="K4020" i="2"/>
  <c r="I4020" i="2"/>
  <c r="J4020" i="2" s="1"/>
  <c r="G4020" i="2"/>
  <c r="H4020" i="2" s="1"/>
  <c r="K4019" i="2"/>
  <c r="I4019" i="2"/>
  <c r="J4019" i="2" s="1"/>
  <c r="G4019" i="2"/>
  <c r="H4019" i="2" s="1"/>
  <c r="K4018" i="2"/>
  <c r="I4018" i="2"/>
  <c r="J4018" i="2" s="1"/>
  <c r="G4018" i="2"/>
  <c r="H4018" i="2" s="1"/>
  <c r="K4017" i="2"/>
  <c r="I4017" i="2"/>
  <c r="J4017" i="2" s="1"/>
  <c r="G4017" i="2"/>
  <c r="H4017" i="2" s="1"/>
  <c r="K4016" i="2"/>
  <c r="I4016" i="2"/>
  <c r="J4016" i="2" s="1"/>
  <c r="G4016" i="2"/>
  <c r="H4016" i="2" s="1"/>
  <c r="K4015" i="2"/>
  <c r="I4015" i="2"/>
  <c r="J4015" i="2" s="1"/>
  <c r="G4015" i="2"/>
  <c r="H4015" i="2" s="1"/>
  <c r="K4014" i="2"/>
  <c r="I4014" i="2"/>
  <c r="J4014" i="2" s="1"/>
  <c r="G4014" i="2"/>
  <c r="H4014" i="2" s="1"/>
  <c r="K4013" i="2"/>
  <c r="I4013" i="2"/>
  <c r="J4013" i="2" s="1"/>
  <c r="G4013" i="2"/>
  <c r="H4013" i="2" s="1"/>
  <c r="K4012" i="2"/>
  <c r="I4012" i="2"/>
  <c r="J4012" i="2" s="1"/>
  <c r="G4012" i="2"/>
  <c r="H4012" i="2" s="1"/>
  <c r="K4011" i="2"/>
  <c r="I4011" i="2"/>
  <c r="J4011" i="2" s="1"/>
  <c r="G4011" i="2"/>
  <c r="H4011" i="2" s="1"/>
  <c r="K4010" i="2"/>
  <c r="I4010" i="2"/>
  <c r="J4010" i="2" s="1"/>
  <c r="G4010" i="2"/>
  <c r="H4010" i="2" s="1"/>
  <c r="K4009" i="2"/>
  <c r="I4009" i="2"/>
  <c r="J4009" i="2" s="1"/>
  <c r="G4009" i="2"/>
  <c r="H4009" i="2" s="1"/>
  <c r="K4008" i="2"/>
  <c r="I4008" i="2"/>
  <c r="J4008" i="2" s="1"/>
  <c r="G4008" i="2"/>
  <c r="H4008" i="2" s="1"/>
  <c r="K4007" i="2"/>
  <c r="I4007" i="2"/>
  <c r="J4007" i="2" s="1"/>
  <c r="G4007" i="2"/>
  <c r="H4007" i="2" s="1"/>
  <c r="K4006" i="2"/>
  <c r="I4006" i="2"/>
  <c r="J4006" i="2" s="1"/>
  <c r="G4006" i="2"/>
  <c r="H4006" i="2" s="1"/>
  <c r="K4005" i="2"/>
  <c r="I4005" i="2"/>
  <c r="J4005" i="2" s="1"/>
  <c r="G4005" i="2"/>
  <c r="H4005" i="2" s="1"/>
  <c r="K4004" i="2"/>
  <c r="I4004" i="2"/>
  <c r="J4004" i="2" s="1"/>
  <c r="G4004" i="2"/>
  <c r="H4004" i="2" s="1"/>
  <c r="K4003" i="2"/>
  <c r="I4003" i="2"/>
  <c r="J4003" i="2" s="1"/>
  <c r="G4003" i="2"/>
  <c r="H4003" i="2" s="1"/>
  <c r="K4002" i="2"/>
  <c r="I4002" i="2"/>
  <c r="J4002" i="2" s="1"/>
  <c r="G4002" i="2"/>
  <c r="H4002" i="2" s="1"/>
  <c r="K4001" i="2"/>
  <c r="I4001" i="2"/>
  <c r="J4001" i="2" s="1"/>
  <c r="G4001" i="2"/>
  <c r="H4001" i="2" s="1"/>
  <c r="K4000" i="2"/>
  <c r="I4000" i="2"/>
  <c r="J4000" i="2" s="1"/>
  <c r="G4000" i="2"/>
  <c r="H4000" i="2" s="1"/>
  <c r="K3999" i="2"/>
  <c r="I3999" i="2"/>
  <c r="J3999" i="2" s="1"/>
  <c r="G3999" i="2"/>
  <c r="H3999" i="2" s="1"/>
  <c r="K3998" i="2"/>
  <c r="I3998" i="2"/>
  <c r="J3998" i="2" s="1"/>
  <c r="G3998" i="2"/>
  <c r="H3998" i="2" s="1"/>
  <c r="K3997" i="2"/>
  <c r="I3997" i="2"/>
  <c r="J3997" i="2" s="1"/>
  <c r="G3997" i="2"/>
  <c r="H3997" i="2" s="1"/>
  <c r="K3996" i="2"/>
  <c r="I3996" i="2"/>
  <c r="J3996" i="2" s="1"/>
  <c r="G3996" i="2"/>
  <c r="H3996" i="2" s="1"/>
  <c r="K3995" i="2"/>
  <c r="I3995" i="2"/>
  <c r="J3995" i="2" s="1"/>
  <c r="G3995" i="2"/>
  <c r="H3995" i="2" s="1"/>
  <c r="K3994" i="2"/>
  <c r="I3994" i="2"/>
  <c r="J3994" i="2" s="1"/>
  <c r="G3994" i="2"/>
  <c r="H3994" i="2" s="1"/>
  <c r="K3993" i="2"/>
  <c r="I3993" i="2"/>
  <c r="J3993" i="2" s="1"/>
  <c r="G3993" i="2"/>
  <c r="H3993" i="2" s="1"/>
  <c r="K3992" i="2"/>
  <c r="I3992" i="2"/>
  <c r="J3992" i="2" s="1"/>
  <c r="G3992" i="2"/>
  <c r="H3992" i="2" s="1"/>
  <c r="K3991" i="2"/>
  <c r="I3991" i="2"/>
  <c r="J3991" i="2" s="1"/>
  <c r="G3991" i="2"/>
  <c r="H3991" i="2" s="1"/>
  <c r="K3990" i="2"/>
  <c r="I3990" i="2"/>
  <c r="J3990" i="2" s="1"/>
  <c r="G3990" i="2"/>
  <c r="H3990" i="2" s="1"/>
  <c r="K3989" i="2"/>
  <c r="I3989" i="2"/>
  <c r="J3989" i="2" s="1"/>
  <c r="G3989" i="2"/>
  <c r="H3989" i="2" s="1"/>
  <c r="K3988" i="2"/>
  <c r="I3988" i="2"/>
  <c r="J3988" i="2" s="1"/>
  <c r="G3988" i="2"/>
  <c r="H3988" i="2" s="1"/>
  <c r="K3987" i="2"/>
  <c r="I3987" i="2"/>
  <c r="J3987" i="2" s="1"/>
  <c r="G3987" i="2"/>
  <c r="H3987" i="2" s="1"/>
  <c r="K3986" i="2"/>
  <c r="I3986" i="2"/>
  <c r="J3986" i="2" s="1"/>
  <c r="G3986" i="2"/>
  <c r="H3986" i="2" s="1"/>
  <c r="K3985" i="2"/>
  <c r="I3985" i="2"/>
  <c r="J3985" i="2" s="1"/>
  <c r="G3985" i="2"/>
  <c r="H3985" i="2" s="1"/>
  <c r="K3984" i="2"/>
  <c r="I3984" i="2"/>
  <c r="J3984" i="2" s="1"/>
  <c r="G3984" i="2"/>
  <c r="H3984" i="2" s="1"/>
  <c r="K3983" i="2"/>
  <c r="I3983" i="2"/>
  <c r="J3983" i="2" s="1"/>
  <c r="G3983" i="2"/>
  <c r="H3983" i="2" s="1"/>
  <c r="K3982" i="2"/>
  <c r="I3982" i="2"/>
  <c r="J3982" i="2" s="1"/>
  <c r="G3982" i="2"/>
  <c r="H3982" i="2" s="1"/>
  <c r="K3981" i="2"/>
  <c r="I3981" i="2"/>
  <c r="J3981" i="2" s="1"/>
  <c r="G3981" i="2"/>
  <c r="H3981" i="2" s="1"/>
  <c r="K3980" i="2"/>
  <c r="I3980" i="2"/>
  <c r="J3980" i="2" s="1"/>
  <c r="G3980" i="2"/>
  <c r="H3980" i="2" s="1"/>
  <c r="K3979" i="2"/>
  <c r="I3979" i="2"/>
  <c r="J3979" i="2" s="1"/>
  <c r="G3979" i="2"/>
  <c r="H3979" i="2" s="1"/>
  <c r="K3978" i="2"/>
  <c r="I3978" i="2"/>
  <c r="J3978" i="2" s="1"/>
  <c r="G3978" i="2"/>
  <c r="H3978" i="2" s="1"/>
  <c r="K3977" i="2"/>
  <c r="I3977" i="2"/>
  <c r="J3977" i="2" s="1"/>
  <c r="G3977" i="2"/>
  <c r="H3977" i="2" s="1"/>
  <c r="K3976" i="2"/>
  <c r="I3976" i="2"/>
  <c r="J3976" i="2" s="1"/>
  <c r="G3976" i="2"/>
  <c r="H3976" i="2" s="1"/>
  <c r="K3975" i="2"/>
  <c r="I3975" i="2"/>
  <c r="J3975" i="2" s="1"/>
  <c r="G3975" i="2"/>
  <c r="H3975" i="2" s="1"/>
  <c r="K3974" i="2"/>
  <c r="I3974" i="2"/>
  <c r="J3974" i="2" s="1"/>
  <c r="G3974" i="2"/>
  <c r="H3974" i="2" s="1"/>
  <c r="K3973" i="2"/>
  <c r="I3973" i="2"/>
  <c r="J3973" i="2" s="1"/>
  <c r="G3973" i="2"/>
  <c r="H3973" i="2" s="1"/>
  <c r="K3972" i="2"/>
  <c r="I3972" i="2"/>
  <c r="J3972" i="2" s="1"/>
  <c r="G3972" i="2"/>
  <c r="H3972" i="2" s="1"/>
  <c r="K3971" i="2"/>
  <c r="I3971" i="2"/>
  <c r="J3971" i="2" s="1"/>
  <c r="G3971" i="2"/>
  <c r="H3971" i="2" s="1"/>
  <c r="K3970" i="2"/>
  <c r="I3970" i="2"/>
  <c r="J3970" i="2" s="1"/>
  <c r="G3970" i="2"/>
  <c r="H3970" i="2" s="1"/>
  <c r="K3969" i="2"/>
  <c r="I3969" i="2"/>
  <c r="J3969" i="2" s="1"/>
  <c r="G3969" i="2"/>
  <c r="H3969" i="2" s="1"/>
  <c r="K3968" i="2"/>
  <c r="I3968" i="2"/>
  <c r="J3968" i="2" s="1"/>
  <c r="G3968" i="2"/>
  <c r="H3968" i="2" s="1"/>
  <c r="K3967" i="2"/>
  <c r="I3967" i="2"/>
  <c r="J3967" i="2" s="1"/>
  <c r="G3967" i="2"/>
  <c r="H3967" i="2" s="1"/>
  <c r="K3966" i="2"/>
  <c r="I3966" i="2"/>
  <c r="J3966" i="2" s="1"/>
  <c r="G3966" i="2"/>
  <c r="H3966" i="2" s="1"/>
  <c r="K3965" i="2"/>
  <c r="I3965" i="2"/>
  <c r="J3965" i="2" s="1"/>
  <c r="G3965" i="2"/>
  <c r="H3965" i="2" s="1"/>
  <c r="K3964" i="2"/>
  <c r="I3964" i="2"/>
  <c r="J3964" i="2" s="1"/>
  <c r="G3964" i="2"/>
  <c r="H3964" i="2" s="1"/>
  <c r="K3963" i="2"/>
  <c r="I3963" i="2"/>
  <c r="J3963" i="2" s="1"/>
  <c r="G3963" i="2"/>
  <c r="H3963" i="2" s="1"/>
  <c r="K3962" i="2"/>
  <c r="I3962" i="2"/>
  <c r="J3962" i="2" s="1"/>
  <c r="G3962" i="2"/>
  <c r="H3962" i="2" s="1"/>
  <c r="K3961" i="2"/>
  <c r="I3961" i="2"/>
  <c r="J3961" i="2" s="1"/>
  <c r="G3961" i="2"/>
  <c r="H3961" i="2" s="1"/>
  <c r="K3960" i="2"/>
  <c r="I3960" i="2"/>
  <c r="J3960" i="2" s="1"/>
  <c r="G3960" i="2"/>
  <c r="H3960" i="2" s="1"/>
  <c r="K3959" i="2"/>
  <c r="I3959" i="2"/>
  <c r="J3959" i="2" s="1"/>
  <c r="G3959" i="2"/>
  <c r="H3959" i="2" s="1"/>
  <c r="K3958" i="2"/>
  <c r="I3958" i="2"/>
  <c r="J3958" i="2" s="1"/>
  <c r="G3958" i="2"/>
  <c r="H3958" i="2" s="1"/>
  <c r="K3957" i="2"/>
  <c r="I3957" i="2"/>
  <c r="J3957" i="2" s="1"/>
  <c r="G3957" i="2"/>
  <c r="H3957" i="2" s="1"/>
  <c r="K3956" i="2"/>
  <c r="I3956" i="2"/>
  <c r="J3956" i="2" s="1"/>
  <c r="G3956" i="2"/>
  <c r="H3956" i="2" s="1"/>
  <c r="K3955" i="2"/>
  <c r="I3955" i="2"/>
  <c r="J3955" i="2" s="1"/>
  <c r="G3955" i="2"/>
  <c r="H3955" i="2" s="1"/>
  <c r="K3954" i="2"/>
  <c r="I3954" i="2"/>
  <c r="J3954" i="2" s="1"/>
  <c r="G3954" i="2"/>
  <c r="H3954" i="2" s="1"/>
  <c r="K3953" i="2"/>
  <c r="I3953" i="2"/>
  <c r="J3953" i="2" s="1"/>
  <c r="G3953" i="2"/>
  <c r="H3953" i="2" s="1"/>
  <c r="K3952" i="2"/>
  <c r="I3952" i="2"/>
  <c r="J3952" i="2" s="1"/>
  <c r="G3952" i="2"/>
  <c r="H3952" i="2" s="1"/>
  <c r="K3951" i="2"/>
  <c r="I3951" i="2"/>
  <c r="J3951" i="2" s="1"/>
  <c r="G3951" i="2"/>
  <c r="H3951" i="2" s="1"/>
  <c r="K3950" i="2"/>
  <c r="I3950" i="2"/>
  <c r="J3950" i="2" s="1"/>
  <c r="G3950" i="2"/>
  <c r="H3950" i="2" s="1"/>
  <c r="K3949" i="2"/>
  <c r="I3949" i="2"/>
  <c r="J3949" i="2" s="1"/>
  <c r="G3949" i="2"/>
  <c r="H3949" i="2" s="1"/>
  <c r="K3948" i="2"/>
  <c r="I3948" i="2"/>
  <c r="J3948" i="2" s="1"/>
  <c r="G3948" i="2"/>
  <c r="H3948" i="2" s="1"/>
  <c r="K3947" i="2"/>
  <c r="I3947" i="2"/>
  <c r="J3947" i="2" s="1"/>
  <c r="G3947" i="2"/>
  <c r="H3947" i="2" s="1"/>
  <c r="K3946" i="2"/>
  <c r="I3946" i="2"/>
  <c r="J3946" i="2" s="1"/>
  <c r="G3946" i="2"/>
  <c r="H3946" i="2" s="1"/>
  <c r="K3945" i="2"/>
  <c r="I3945" i="2"/>
  <c r="J3945" i="2" s="1"/>
  <c r="G3945" i="2"/>
  <c r="H3945" i="2" s="1"/>
  <c r="K3944" i="2"/>
  <c r="I3944" i="2"/>
  <c r="J3944" i="2" s="1"/>
  <c r="G3944" i="2"/>
  <c r="H3944" i="2" s="1"/>
  <c r="K3943" i="2"/>
  <c r="I3943" i="2"/>
  <c r="J3943" i="2" s="1"/>
  <c r="G3943" i="2"/>
  <c r="H3943" i="2" s="1"/>
  <c r="K3942" i="2"/>
  <c r="I3942" i="2"/>
  <c r="J3942" i="2" s="1"/>
  <c r="G3942" i="2"/>
  <c r="H3942" i="2" s="1"/>
  <c r="K3941" i="2"/>
  <c r="I3941" i="2"/>
  <c r="J3941" i="2" s="1"/>
  <c r="G3941" i="2"/>
  <c r="H3941" i="2" s="1"/>
  <c r="K3940" i="2"/>
  <c r="I3940" i="2"/>
  <c r="J3940" i="2" s="1"/>
  <c r="G3940" i="2"/>
  <c r="H3940" i="2" s="1"/>
  <c r="K3939" i="2"/>
  <c r="I3939" i="2"/>
  <c r="J3939" i="2" s="1"/>
  <c r="G3939" i="2"/>
  <c r="H3939" i="2" s="1"/>
  <c r="K3938" i="2"/>
  <c r="I3938" i="2"/>
  <c r="J3938" i="2" s="1"/>
  <c r="G3938" i="2"/>
  <c r="H3938" i="2" s="1"/>
  <c r="K3937" i="2"/>
  <c r="I3937" i="2"/>
  <c r="J3937" i="2" s="1"/>
  <c r="G3937" i="2"/>
  <c r="H3937" i="2" s="1"/>
  <c r="K3936" i="2"/>
  <c r="I3936" i="2"/>
  <c r="J3936" i="2" s="1"/>
  <c r="G3936" i="2"/>
  <c r="H3936" i="2" s="1"/>
  <c r="K3935" i="2"/>
  <c r="I3935" i="2"/>
  <c r="J3935" i="2" s="1"/>
  <c r="G3935" i="2"/>
  <c r="H3935" i="2" s="1"/>
  <c r="K3934" i="2"/>
  <c r="I3934" i="2"/>
  <c r="J3934" i="2" s="1"/>
  <c r="G3934" i="2"/>
  <c r="H3934" i="2" s="1"/>
  <c r="K3933" i="2"/>
  <c r="I3933" i="2"/>
  <c r="J3933" i="2" s="1"/>
  <c r="G3933" i="2"/>
  <c r="H3933" i="2" s="1"/>
  <c r="K3932" i="2"/>
  <c r="I3932" i="2"/>
  <c r="J3932" i="2" s="1"/>
  <c r="G3932" i="2"/>
  <c r="H3932" i="2" s="1"/>
  <c r="K3931" i="2"/>
  <c r="I3931" i="2"/>
  <c r="J3931" i="2" s="1"/>
  <c r="G3931" i="2"/>
  <c r="H3931" i="2" s="1"/>
  <c r="K3930" i="2"/>
  <c r="I3930" i="2"/>
  <c r="J3930" i="2" s="1"/>
  <c r="G3930" i="2"/>
  <c r="H3930" i="2" s="1"/>
  <c r="K3929" i="2"/>
  <c r="I3929" i="2"/>
  <c r="J3929" i="2" s="1"/>
  <c r="G3929" i="2"/>
  <c r="H3929" i="2" s="1"/>
  <c r="K3928" i="2"/>
  <c r="I3928" i="2"/>
  <c r="J3928" i="2" s="1"/>
  <c r="G3928" i="2"/>
  <c r="H3928" i="2" s="1"/>
  <c r="K3927" i="2"/>
  <c r="I3927" i="2"/>
  <c r="J3927" i="2" s="1"/>
  <c r="G3927" i="2"/>
  <c r="H3927" i="2" s="1"/>
  <c r="K3926" i="2"/>
  <c r="I3926" i="2"/>
  <c r="J3926" i="2" s="1"/>
  <c r="G3926" i="2"/>
  <c r="H3926" i="2" s="1"/>
  <c r="K3925" i="2"/>
  <c r="I3925" i="2"/>
  <c r="J3925" i="2" s="1"/>
  <c r="G3925" i="2"/>
  <c r="H3925" i="2" s="1"/>
  <c r="K3924" i="2"/>
  <c r="I3924" i="2"/>
  <c r="J3924" i="2" s="1"/>
  <c r="G3924" i="2"/>
  <c r="H3924" i="2" s="1"/>
  <c r="K3923" i="2"/>
  <c r="I3923" i="2"/>
  <c r="J3923" i="2" s="1"/>
  <c r="G3923" i="2"/>
  <c r="H3923" i="2" s="1"/>
  <c r="K3922" i="2"/>
  <c r="I3922" i="2"/>
  <c r="J3922" i="2" s="1"/>
  <c r="G3922" i="2"/>
  <c r="H3922" i="2" s="1"/>
  <c r="K3921" i="2"/>
  <c r="I3921" i="2"/>
  <c r="J3921" i="2" s="1"/>
  <c r="G3921" i="2"/>
  <c r="H3921" i="2" s="1"/>
  <c r="K3920" i="2"/>
  <c r="I3920" i="2"/>
  <c r="J3920" i="2" s="1"/>
  <c r="G3920" i="2"/>
  <c r="H3920" i="2" s="1"/>
  <c r="K3919" i="2"/>
  <c r="I3919" i="2"/>
  <c r="J3919" i="2" s="1"/>
  <c r="G3919" i="2"/>
  <c r="H3919" i="2" s="1"/>
  <c r="K3918" i="2"/>
  <c r="I3918" i="2"/>
  <c r="J3918" i="2" s="1"/>
  <c r="G3918" i="2"/>
  <c r="H3918" i="2" s="1"/>
  <c r="K3917" i="2"/>
  <c r="I3917" i="2"/>
  <c r="J3917" i="2" s="1"/>
  <c r="G3917" i="2"/>
  <c r="H3917" i="2" s="1"/>
  <c r="K3916" i="2"/>
  <c r="I3916" i="2"/>
  <c r="J3916" i="2" s="1"/>
  <c r="G3916" i="2"/>
  <c r="H3916" i="2" s="1"/>
  <c r="K3915" i="2"/>
  <c r="I3915" i="2"/>
  <c r="J3915" i="2" s="1"/>
  <c r="G3915" i="2"/>
  <c r="H3915" i="2" s="1"/>
  <c r="K3914" i="2"/>
  <c r="I3914" i="2"/>
  <c r="J3914" i="2" s="1"/>
  <c r="G3914" i="2"/>
  <c r="H3914" i="2" s="1"/>
  <c r="K3913" i="2"/>
  <c r="I3913" i="2"/>
  <c r="J3913" i="2" s="1"/>
  <c r="G3913" i="2"/>
  <c r="H3913" i="2" s="1"/>
  <c r="K3912" i="2"/>
  <c r="I3912" i="2"/>
  <c r="J3912" i="2" s="1"/>
  <c r="G3912" i="2"/>
  <c r="H3912" i="2" s="1"/>
  <c r="K3911" i="2"/>
  <c r="I3911" i="2"/>
  <c r="J3911" i="2" s="1"/>
  <c r="G3911" i="2"/>
  <c r="H3911" i="2" s="1"/>
  <c r="K3910" i="2"/>
  <c r="I3910" i="2"/>
  <c r="J3910" i="2" s="1"/>
  <c r="G3910" i="2"/>
  <c r="H3910" i="2" s="1"/>
  <c r="K3909" i="2"/>
  <c r="I3909" i="2"/>
  <c r="J3909" i="2" s="1"/>
  <c r="G3909" i="2"/>
  <c r="H3909" i="2" s="1"/>
  <c r="K3908" i="2"/>
  <c r="I3908" i="2"/>
  <c r="J3908" i="2" s="1"/>
  <c r="G3908" i="2"/>
  <c r="H3908" i="2" s="1"/>
  <c r="K3907" i="2"/>
  <c r="I3907" i="2"/>
  <c r="J3907" i="2" s="1"/>
  <c r="G3907" i="2"/>
  <c r="H3907" i="2" s="1"/>
  <c r="K3906" i="2"/>
  <c r="I3906" i="2"/>
  <c r="J3906" i="2" s="1"/>
  <c r="G3906" i="2"/>
  <c r="H3906" i="2" s="1"/>
  <c r="K3905" i="2"/>
  <c r="I3905" i="2"/>
  <c r="J3905" i="2" s="1"/>
  <c r="G3905" i="2"/>
  <c r="H3905" i="2" s="1"/>
  <c r="K3904" i="2"/>
  <c r="I3904" i="2"/>
  <c r="J3904" i="2" s="1"/>
  <c r="G3904" i="2"/>
  <c r="H3904" i="2" s="1"/>
  <c r="K3903" i="2"/>
  <c r="I3903" i="2"/>
  <c r="J3903" i="2" s="1"/>
  <c r="G3903" i="2"/>
  <c r="H3903" i="2" s="1"/>
  <c r="K3902" i="2"/>
  <c r="I3902" i="2"/>
  <c r="J3902" i="2" s="1"/>
  <c r="G3902" i="2"/>
  <c r="H3902" i="2" s="1"/>
  <c r="K3901" i="2"/>
  <c r="I3901" i="2"/>
  <c r="J3901" i="2" s="1"/>
  <c r="G3901" i="2"/>
  <c r="H3901" i="2" s="1"/>
  <c r="K3900" i="2"/>
  <c r="I3900" i="2"/>
  <c r="J3900" i="2" s="1"/>
  <c r="G3900" i="2"/>
  <c r="H3900" i="2" s="1"/>
  <c r="K3899" i="2"/>
  <c r="I3899" i="2"/>
  <c r="J3899" i="2" s="1"/>
  <c r="G3899" i="2"/>
  <c r="H3899" i="2" s="1"/>
  <c r="K3898" i="2"/>
  <c r="I3898" i="2"/>
  <c r="J3898" i="2" s="1"/>
  <c r="G3898" i="2"/>
  <c r="H3898" i="2" s="1"/>
  <c r="K3897" i="2"/>
  <c r="I3897" i="2"/>
  <c r="J3897" i="2" s="1"/>
  <c r="G3897" i="2"/>
  <c r="H3897" i="2" s="1"/>
  <c r="K3896" i="2"/>
  <c r="I3896" i="2"/>
  <c r="J3896" i="2" s="1"/>
  <c r="G3896" i="2"/>
  <c r="H3896" i="2" s="1"/>
  <c r="K3895" i="2"/>
  <c r="I3895" i="2"/>
  <c r="J3895" i="2" s="1"/>
  <c r="G3895" i="2"/>
  <c r="H3895" i="2" s="1"/>
  <c r="K3894" i="2"/>
  <c r="I3894" i="2"/>
  <c r="J3894" i="2" s="1"/>
  <c r="G3894" i="2"/>
  <c r="H3894" i="2" s="1"/>
  <c r="K3893" i="2"/>
  <c r="I3893" i="2"/>
  <c r="J3893" i="2" s="1"/>
  <c r="G3893" i="2"/>
  <c r="H3893" i="2" s="1"/>
  <c r="K3892" i="2"/>
  <c r="I3892" i="2"/>
  <c r="J3892" i="2" s="1"/>
  <c r="G3892" i="2"/>
  <c r="H3892" i="2" s="1"/>
  <c r="K3891" i="2"/>
  <c r="I3891" i="2"/>
  <c r="J3891" i="2" s="1"/>
  <c r="G3891" i="2"/>
  <c r="H3891" i="2" s="1"/>
  <c r="K3890" i="2"/>
  <c r="I3890" i="2"/>
  <c r="J3890" i="2" s="1"/>
  <c r="G3890" i="2"/>
  <c r="H3890" i="2" s="1"/>
  <c r="K3889" i="2"/>
  <c r="I3889" i="2"/>
  <c r="J3889" i="2" s="1"/>
  <c r="G3889" i="2"/>
  <c r="H3889" i="2" s="1"/>
  <c r="K3888" i="2"/>
  <c r="I3888" i="2"/>
  <c r="J3888" i="2" s="1"/>
  <c r="G3888" i="2"/>
  <c r="H3888" i="2" s="1"/>
  <c r="K3887" i="2"/>
  <c r="I3887" i="2"/>
  <c r="J3887" i="2" s="1"/>
  <c r="G3887" i="2"/>
  <c r="H3887" i="2" s="1"/>
  <c r="K3886" i="2"/>
  <c r="I3886" i="2"/>
  <c r="J3886" i="2" s="1"/>
  <c r="G3886" i="2"/>
  <c r="H3886" i="2" s="1"/>
  <c r="K3885" i="2"/>
  <c r="I3885" i="2"/>
  <c r="J3885" i="2" s="1"/>
  <c r="G3885" i="2"/>
  <c r="H3885" i="2" s="1"/>
  <c r="K3884" i="2"/>
  <c r="I3884" i="2"/>
  <c r="J3884" i="2" s="1"/>
  <c r="G3884" i="2"/>
  <c r="H3884" i="2" s="1"/>
  <c r="K3883" i="2"/>
  <c r="I3883" i="2"/>
  <c r="J3883" i="2" s="1"/>
  <c r="G3883" i="2"/>
  <c r="H3883" i="2" s="1"/>
  <c r="K3882" i="2"/>
  <c r="I3882" i="2"/>
  <c r="J3882" i="2" s="1"/>
  <c r="G3882" i="2"/>
  <c r="H3882" i="2" s="1"/>
  <c r="K3881" i="2"/>
  <c r="I3881" i="2"/>
  <c r="J3881" i="2" s="1"/>
  <c r="G3881" i="2"/>
  <c r="H3881" i="2" s="1"/>
  <c r="K3880" i="2"/>
  <c r="I3880" i="2"/>
  <c r="J3880" i="2" s="1"/>
  <c r="G3880" i="2"/>
  <c r="H3880" i="2" s="1"/>
  <c r="K3879" i="2"/>
  <c r="I3879" i="2"/>
  <c r="J3879" i="2" s="1"/>
  <c r="G3879" i="2"/>
  <c r="H3879" i="2" s="1"/>
  <c r="K3878" i="2"/>
  <c r="I3878" i="2"/>
  <c r="J3878" i="2" s="1"/>
  <c r="G3878" i="2"/>
  <c r="H3878" i="2" s="1"/>
  <c r="K3877" i="2"/>
  <c r="I3877" i="2"/>
  <c r="J3877" i="2" s="1"/>
  <c r="G3877" i="2"/>
  <c r="H3877" i="2" s="1"/>
  <c r="K3876" i="2"/>
  <c r="I3876" i="2"/>
  <c r="J3876" i="2" s="1"/>
  <c r="G3876" i="2"/>
  <c r="H3876" i="2" s="1"/>
  <c r="K3875" i="2"/>
  <c r="I3875" i="2"/>
  <c r="J3875" i="2" s="1"/>
  <c r="G3875" i="2"/>
  <c r="H3875" i="2" s="1"/>
  <c r="K3874" i="2"/>
  <c r="I3874" i="2"/>
  <c r="J3874" i="2" s="1"/>
  <c r="G3874" i="2"/>
  <c r="H3874" i="2" s="1"/>
  <c r="K3873" i="2"/>
  <c r="I3873" i="2"/>
  <c r="J3873" i="2" s="1"/>
  <c r="G3873" i="2"/>
  <c r="H3873" i="2" s="1"/>
  <c r="K3872" i="2"/>
  <c r="I3872" i="2"/>
  <c r="J3872" i="2" s="1"/>
  <c r="G3872" i="2"/>
  <c r="H3872" i="2" s="1"/>
  <c r="K3871" i="2"/>
  <c r="I3871" i="2"/>
  <c r="J3871" i="2" s="1"/>
  <c r="G3871" i="2"/>
  <c r="H3871" i="2" s="1"/>
  <c r="K3870" i="2"/>
  <c r="I3870" i="2"/>
  <c r="J3870" i="2" s="1"/>
  <c r="G3870" i="2"/>
  <c r="H3870" i="2" s="1"/>
  <c r="K3869" i="2"/>
  <c r="I3869" i="2"/>
  <c r="J3869" i="2" s="1"/>
  <c r="G3869" i="2"/>
  <c r="H3869" i="2" s="1"/>
  <c r="K3868" i="2"/>
  <c r="I3868" i="2"/>
  <c r="J3868" i="2" s="1"/>
  <c r="G3868" i="2"/>
  <c r="H3868" i="2" s="1"/>
  <c r="K3867" i="2"/>
  <c r="I3867" i="2"/>
  <c r="J3867" i="2" s="1"/>
  <c r="G3867" i="2"/>
  <c r="H3867" i="2" s="1"/>
  <c r="K3866" i="2"/>
  <c r="I3866" i="2"/>
  <c r="J3866" i="2" s="1"/>
  <c r="G3866" i="2"/>
  <c r="H3866" i="2" s="1"/>
  <c r="K3865" i="2"/>
  <c r="I3865" i="2"/>
  <c r="J3865" i="2" s="1"/>
  <c r="G3865" i="2"/>
  <c r="H3865" i="2" s="1"/>
  <c r="K3864" i="2"/>
  <c r="I3864" i="2"/>
  <c r="J3864" i="2" s="1"/>
  <c r="G3864" i="2"/>
  <c r="H3864" i="2" s="1"/>
  <c r="K3863" i="2"/>
  <c r="I3863" i="2"/>
  <c r="J3863" i="2" s="1"/>
  <c r="G3863" i="2"/>
  <c r="H3863" i="2" s="1"/>
  <c r="K3862" i="2"/>
  <c r="I3862" i="2"/>
  <c r="J3862" i="2" s="1"/>
  <c r="G3862" i="2"/>
  <c r="H3862" i="2" s="1"/>
  <c r="K3861" i="2"/>
  <c r="I3861" i="2"/>
  <c r="J3861" i="2" s="1"/>
  <c r="G3861" i="2"/>
  <c r="H3861" i="2" s="1"/>
  <c r="K3860" i="2"/>
  <c r="I3860" i="2"/>
  <c r="J3860" i="2" s="1"/>
  <c r="G3860" i="2"/>
  <c r="H3860" i="2" s="1"/>
  <c r="K3859" i="2"/>
  <c r="I3859" i="2"/>
  <c r="J3859" i="2" s="1"/>
  <c r="G3859" i="2"/>
  <c r="H3859" i="2" s="1"/>
  <c r="K3858" i="2"/>
  <c r="I3858" i="2"/>
  <c r="J3858" i="2" s="1"/>
  <c r="G3858" i="2"/>
  <c r="H3858" i="2" s="1"/>
  <c r="K3857" i="2"/>
  <c r="I3857" i="2"/>
  <c r="J3857" i="2" s="1"/>
  <c r="G3857" i="2"/>
  <c r="H3857" i="2" s="1"/>
  <c r="K3856" i="2"/>
  <c r="I3856" i="2"/>
  <c r="J3856" i="2" s="1"/>
  <c r="G3856" i="2"/>
  <c r="H3856" i="2" s="1"/>
  <c r="K3855" i="2"/>
  <c r="I3855" i="2"/>
  <c r="J3855" i="2" s="1"/>
  <c r="G3855" i="2"/>
  <c r="H3855" i="2" s="1"/>
  <c r="K3854" i="2"/>
  <c r="I3854" i="2"/>
  <c r="J3854" i="2" s="1"/>
  <c r="G3854" i="2"/>
  <c r="H3854" i="2" s="1"/>
  <c r="K3853" i="2"/>
  <c r="I3853" i="2"/>
  <c r="J3853" i="2" s="1"/>
  <c r="G3853" i="2"/>
  <c r="H3853" i="2" s="1"/>
  <c r="K3852" i="2"/>
  <c r="I3852" i="2"/>
  <c r="J3852" i="2" s="1"/>
  <c r="G3852" i="2"/>
  <c r="H3852" i="2" s="1"/>
  <c r="K3851" i="2"/>
  <c r="I3851" i="2"/>
  <c r="J3851" i="2" s="1"/>
  <c r="G3851" i="2"/>
  <c r="H3851" i="2" s="1"/>
  <c r="K3850" i="2"/>
  <c r="I3850" i="2"/>
  <c r="J3850" i="2" s="1"/>
  <c r="G3850" i="2"/>
  <c r="H3850" i="2" s="1"/>
  <c r="K3849" i="2"/>
  <c r="I3849" i="2"/>
  <c r="J3849" i="2" s="1"/>
  <c r="G3849" i="2"/>
  <c r="H3849" i="2" s="1"/>
  <c r="K3848" i="2"/>
  <c r="I3848" i="2"/>
  <c r="J3848" i="2" s="1"/>
  <c r="G3848" i="2"/>
  <c r="H3848" i="2" s="1"/>
  <c r="K3847" i="2"/>
  <c r="I3847" i="2"/>
  <c r="J3847" i="2" s="1"/>
  <c r="G3847" i="2"/>
  <c r="H3847" i="2" s="1"/>
  <c r="K3846" i="2"/>
  <c r="I3846" i="2"/>
  <c r="J3846" i="2" s="1"/>
  <c r="G3846" i="2"/>
  <c r="H3846" i="2" s="1"/>
  <c r="K3845" i="2"/>
  <c r="I3845" i="2"/>
  <c r="J3845" i="2" s="1"/>
  <c r="G3845" i="2"/>
  <c r="H3845" i="2" s="1"/>
  <c r="K3844" i="2"/>
  <c r="I3844" i="2"/>
  <c r="J3844" i="2" s="1"/>
  <c r="G3844" i="2"/>
  <c r="H3844" i="2" s="1"/>
  <c r="K3843" i="2"/>
  <c r="I3843" i="2"/>
  <c r="J3843" i="2" s="1"/>
  <c r="G3843" i="2"/>
  <c r="H3843" i="2" s="1"/>
  <c r="K3842" i="2"/>
  <c r="I3842" i="2"/>
  <c r="J3842" i="2" s="1"/>
  <c r="G3842" i="2"/>
  <c r="H3842" i="2" s="1"/>
  <c r="K3841" i="2"/>
  <c r="I3841" i="2"/>
  <c r="J3841" i="2" s="1"/>
  <c r="G3841" i="2"/>
  <c r="H3841" i="2" s="1"/>
  <c r="K3840" i="2"/>
  <c r="I3840" i="2"/>
  <c r="J3840" i="2" s="1"/>
  <c r="G3840" i="2"/>
  <c r="H3840" i="2" s="1"/>
  <c r="K3839" i="2"/>
  <c r="I3839" i="2"/>
  <c r="J3839" i="2" s="1"/>
  <c r="G3839" i="2"/>
  <c r="H3839" i="2" s="1"/>
  <c r="K3838" i="2"/>
  <c r="I3838" i="2"/>
  <c r="J3838" i="2" s="1"/>
  <c r="G3838" i="2"/>
  <c r="H3838" i="2" s="1"/>
  <c r="K3837" i="2"/>
  <c r="I3837" i="2"/>
  <c r="J3837" i="2" s="1"/>
  <c r="G3837" i="2"/>
  <c r="H3837" i="2" s="1"/>
  <c r="K3836" i="2"/>
  <c r="I3836" i="2"/>
  <c r="J3836" i="2" s="1"/>
  <c r="G3836" i="2"/>
  <c r="H3836" i="2" s="1"/>
  <c r="K3835" i="2"/>
  <c r="I3835" i="2"/>
  <c r="J3835" i="2" s="1"/>
  <c r="G3835" i="2"/>
  <c r="H3835" i="2" s="1"/>
  <c r="K3834" i="2"/>
  <c r="I3834" i="2"/>
  <c r="J3834" i="2" s="1"/>
  <c r="G3834" i="2"/>
  <c r="H3834" i="2" s="1"/>
  <c r="K3833" i="2"/>
  <c r="I3833" i="2"/>
  <c r="J3833" i="2" s="1"/>
  <c r="G3833" i="2"/>
  <c r="H3833" i="2" s="1"/>
  <c r="K3832" i="2"/>
  <c r="I3832" i="2"/>
  <c r="J3832" i="2" s="1"/>
  <c r="G3832" i="2"/>
  <c r="H3832" i="2" s="1"/>
  <c r="K3831" i="2"/>
  <c r="I3831" i="2"/>
  <c r="J3831" i="2" s="1"/>
  <c r="G3831" i="2"/>
  <c r="H3831" i="2" s="1"/>
  <c r="K3830" i="2"/>
  <c r="I3830" i="2"/>
  <c r="J3830" i="2" s="1"/>
  <c r="G3830" i="2"/>
  <c r="H3830" i="2" s="1"/>
  <c r="K3829" i="2"/>
  <c r="I3829" i="2"/>
  <c r="J3829" i="2" s="1"/>
  <c r="G3829" i="2"/>
  <c r="H3829" i="2" s="1"/>
  <c r="K3828" i="2"/>
  <c r="I3828" i="2"/>
  <c r="J3828" i="2" s="1"/>
  <c r="G3828" i="2"/>
  <c r="H3828" i="2" s="1"/>
  <c r="K3827" i="2"/>
  <c r="I3827" i="2"/>
  <c r="J3827" i="2" s="1"/>
  <c r="G3827" i="2"/>
  <c r="H3827" i="2" s="1"/>
  <c r="K3826" i="2"/>
  <c r="I3826" i="2"/>
  <c r="J3826" i="2" s="1"/>
  <c r="G3826" i="2"/>
  <c r="H3826" i="2" s="1"/>
  <c r="K3825" i="2"/>
  <c r="I3825" i="2"/>
  <c r="J3825" i="2" s="1"/>
  <c r="G3825" i="2"/>
  <c r="H3825" i="2" s="1"/>
  <c r="K3824" i="2"/>
  <c r="I3824" i="2"/>
  <c r="J3824" i="2" s="1"/>
  <c r="G3824" i="2"/>
  <c r="H3824" i="2" s="1"/>
  <c r="K3823" i="2"/>
  <c r="I3823" i="2"/>
  <c r="J3823" i="2" s="1"/>
  <c r="G3823" i="2"/>
  <c r="H3823" i="2" s="1"/>
  <c r="K3822" i="2"/>
  <c r="I3822" i="2"/>
  <c r="J3822" i="2" s="1"/>
  <c r="G3822" i="2"/>
  <c r="H3822" i="2" s="1"/>
  <c r="K3821" i="2"/>
  <c r="I3821" i="2"/>
  <c r="J3821" i="2" s="1"/>
  <c r="G3821" i="2"/>
  <c r="H3821" i="2" s="1"/>
  <c r="K3820" i="2"/>
  <c r="I3820" i="2"/>
  <c r="J3820" i="2" s="1"/>
  <c r="G3820" i="2"/>
  <c r="H3820" i="2" s="1"/>
  <c r="K3819" i="2"/>
  <c r="I3819" i="2"/>
  <c r="J3819" i="2" s="1"/>
  <c r="G3819" i="2"/>
  <c r="H3819" i="2" s="1"/>
  <c r="K3818" i="2"/>
  <c r="I3818" i="2"/>
  <c r="J3818" i="2" s="1"/>
  <c r="G3818" i="2"/>
  <c r="H3818" i="2" s="1"/>
  <c r="K3817" i="2"/>
  <c r="I3817" i="2"/>
  <c r="J3817" i="2" s="1"/>
  <c r="G3817" i="2"/>
  <c r="H3817" i="2" s="1"/>
  <c r="K3816" i="2"/>
  <c r="I3816" i="2"/>
  <c r="J3816" i="2" s="1"/>
  <c r="G3816" i="2"/>
  <c r="H3816" i="2" s="1"/>
  <c r="K3815" i="2"/>
  <c r="I3815" i="2"/>
  <c r="J3815" i="2" s="1"/>
  <c r="G3815" i="2"/>
  <c r="H3815" i="2" s="1"/>
  <c r="K3814" i="2"/>
  <c r="I3814" i="2"/>
  <c r="J3814" i="2" s="1"/>
  <c r="G3814" i="2"/>
  <c r="H3814" i="2" s="1"/>
  <c r="K3813" i="2"/>
  <c r="I3813" i="2"/>
  <c r="J3813" i="2" s="1"/>
  <c r="G3813" i="2"/>
  <c r="H3813" i="2" s="1"/>
  <c r="K3812" i="2"/>
  <c r="I3812" i="2"/>
  <c r="J3812" i="2" s="1"/>
  <c r="G3812" i="2"/>
  <c r="H3812" i="2" s="1"/>
  <c r="K3811" i="2"/>
  <c r="I3811" i="2"/>
  <c r="J3811" i="2" s="1"/>
  <c r="G3811" i="2"/>
  <c r="H3811" i="2" s="1"/>
  <c r="K3810" i="2"/>
  <c r="I3810" i="2"/>
  <c r="J3810" i="2" s="1"/>
  <c r="G3810" i="2"/>
  <c r="H3810" i="2" s="1"/>
  <c r="K3809" i="2"/>
  <c r="I3809" i="2"/>
  <c r="J3809" i="2" s="1"/>
  <c r="G3809" i="2"/>
  <c r="H3809" i="2" s="1"/>
  <c r="K3808" i="2"/>
  <c r="I3808" i="2"/>
  <c r="J3808" i="2" s="1"/>
  <c r="G3808" i="2"/>
  <c r="H3808" i="2" s="1"/>
  <c r="K3807" i="2"/>
  <c r="I3807" i="2"/>
  <c r="J3807" i="2" s="1"/>
  <c r="G3807" i="2"/>
  <c r="H3807" i="2" s="1"/>
  <c r="K3806" i="2"/>
  <c r="I3806" i="2"/>
  <c r="J3806" i="2" s="1"/>
  <c r="G3806" i="2"/>
  <c r="H3806" i="2" s="1"/>
  <c r="K3805" i="2"/>
  <c r="I3805" i="2"/>
  <c r="J3805" i="2" s="1"/>
  <c r="G3805" i="2"/>
  <c r="H3805" i="2" s="1"/>
  <c r="K3804" i="2"/>
  <c r="I3804" i="2"/>
  <c r="J3804" i="2" s="1"/>
  <c r="G3804" i="2"/>
  <c r="H3804" i="2" s="1"/>
  <c r="K3803" i="2"/>
  <c r="I3803" i="2"/>
  <c r="J3803" i="2" s="1"/>
  <c r="G3803" i="2"/>
  <c r="H3803" i="2" s="1"/>
  <c r="K3802" i="2"/>
  <c r="I3802" i="2"/>
  <c r="J3802" i="2" s="1"/>
  <c r="G3802" i="2"/>
  <c r="H3802" i="2" s="1"/>
  <c r="K3801" i="2"/>
  <c r="I3801" i="2"/>
  <c r="J3801" i="2" s="1"/>
  <c r="G3801" i="2"/>
  <c r="H3801" i="2" s="1"/>
  <c r="K3800" i="2"/>
  <c r="I3800" i="2"/>
  <c r="J3800" i="2" s="1"/>
  <c r="G3800" i="2"/>
  <c r="H3800" i="2" s="1"/>
  <c r="K3799" i="2"/>
  <c r="I3799" i="2"/>
  <c r="J3799" i="2" s="1"/>
  <c r="G3799" i="2"/>
  <c r="H3799" i="2" s="1"/>
  <c r="K3798" i="2"/>
  <c r="I3798" i="2"/>
  <c r="J3798" i="2" s="1"/>
  <c r="G3798" i="2"/>
  <c r="H3798" i="2" s="1"/>
  <c r="K3797" i="2"/>
  <c r="I3797" i="2"/>
  <c r="J3797" i="2" s="1"/>
  <c r="G3797" i="2"/>
  <c r="H3797" i="2" s="1"/>
  <c r="K3796" i="2"/>
  <c r="I3796" i="2"/>
  <c r="J3796" i="2" s="1"/>
  <c r="G3796" i="2"/>
  <c r="H3796" i="2" s="1"/>
  <c r="K3795" i="2"/>
  <c r="I3795" i="2"/>
  <c r="J3795" i="2" s="1"/>
  <c r="G3795" i="2"/>
  <c r="H3795" i="2" s="1"/>
  <c r="K3794" i="2"/>
  <c r="I3794" i="2"/>
  <c r="J3794" i="2" s="1"/>
  <c r="G3794" i="2"/>
  <c r="H3794" i="2" s="1"/>
  <c r="K3793" i="2"/>
  <c r="I3793" i="2"/>
  <c r="J3793" i="2" s="1"/>
  <c r="G3793" i="2"/>
  <c r="H3793" i="2" s="1"/>
  <c r="K3792" i="2"/>
  <c r="I3792" i="2"/>
  <c r="J3792" i="2" s="1"/>
  <c r="G3792" i="2"/>
  <c r="H3792" i="2" s="1"/>
  <c r="K3791" i="2"/>
  <c r="I3791" i="2"/>
  <c r="J3791" i="2" s="1"/>
  <c r="G3791" i="2"/>
  <c r="H3791" i="2" s="1"/>
  <c r="K3790" i="2"/>
  <c r="I3790" i="2"/>
  <c r="J3790" i="2" s="1"/>
  <c r="G3790" i="2"/>
  <c r="H3790" i="2" s="1"/>
  <c r="K3789" i="2"/>
  <c r="I3789" i="2"/>
  <c r="J3789" i="2" s="1"/>
  <c r="G3789" i="2"/>
  <c r="H3789" i="2" s="1"/>
  <c r="K3788" i="2"/>
  <c r="I3788" i="2"/>
  <c r="J3788" i="2" s="1"/>
  <c r="G3788" i="2"/>
  <c r="H3788" i="2" s="1"/>
  <c r="K3787" i="2"/>
  <c r="I3787" i="2"/>
  <c r="J3787" i="2" s="1"/>
  <c r="G3787" i="2"/>
  <c r="H3787" i="2" s="1"/>
  <c r="K3786" i="2"/>
  <c r="I3786" i="2"/>
  <c r="J3786" i="2" s="1"/>
  <c r="G3786" i="2"/>
  <c r="H3786" i="2" s="1"/>
  <c r="K3785" i="2"/>
  <c r="I3785" i="2"/>
  <c r="J3785" i="2" s="1"/>
  <c r="G3785" i="2"/>
  <c r="H3785" i="2" s="1"/>
  <c r="K3784" i="2"/>
  <c r="I3784" i="2"/>
  <c r="J3784" i="2" s="1"/>
  <c r="G3784" i="2"/>
  <c r="H3784" i="2" s="1"/>
  <c r="K3783" i="2"/>
  <c r="I3783" i="2"/>
  <c r="J3783" i="2" s="1"/>
  <c r="G3783" i="2"/>
  <c r="H3783" i="2" s="1"/>
  <c r="K3782" i="2"/>
  <c r="I3782" i="2"/>
  <c r="J3782" i="2" s="1"/>
  <c r="G3782" i="2"/>
  <c r="H3782" i="2" s="1"/>
  <c r="K3781" i="2"/>
  <c r="I3781" i="2"/>
  <c r="J3781" i="2" s="1"/>
  <c r="G3781" i="2"/>
  <c r="H3781" i="2" s="1"/>
  <c r="K3780" i="2"/>
  <c r="I3780" i="2"/>
  <c r="J3780" i="2" s="1"/>
  <c r="G3780" i="2"/>
  <c r="H3780" i="2" s="1"/>
  <c r="K3779" i="2"/>
  <c r="I3779" i="2"/>
  <c r="J3779" i="2" s="1"/>
  <c r="G3779" i="2"/>
  <c r="H3779" i="2" s="1"/>
  <c r="K3778" i="2"/>
  <c r="I3778" i="2"/>
  <c r="J3778" i="2" s="1"/>
  <c r="G3778" i="2"/>
  <c r="H3778" i="2" s="1"/>
  <c r="K3777" i="2"/>
  <c r="I3777" i="2"/>
  <c r="J3777" i="2" s="1"/>
  <c r="G3777" i="2"/>
  <c r="H3777" i="2" s="1"/>
  <c r="K3776" i="2"/>
  <c r="I3776" i="2"/>
  <c r="J3776" i="2" s="1"/>
  <c r="G3776" i="2"/>
  <c r="H3776" i="2" s="1"/>
  <c r="K3775" i="2"/>
  <c r="I3775" i="2"/>
  <c r="J3775" i="2" s="1"/>
  <c r="G3775" i="2"/>
  <c r="H3775" i="2" s="1"/>
  <c r="K3774" i="2"/>
  <c r="I3774" i="2"/>
  <c r="J3774" i="2" s="1"/>
  <c r="G3774" i="2"/>
  <c r="H3774" i="2" s="1"/>
  <c r="K3773" i="2"/>
  <c r="I3773" i="2"/>
  <c r="J3773" i="2" s="1"/>
  <c r="G3773" i="2"/>
  <c r="H3773" i="2" s="1"/>
  <c r="K3772" i="2"/>
  <c r="I3772" i="2"/>
  <c r="J3772" i="2" s="1"/>
  <c r="G3772" i="2"/>
  <c r="H3772" i="2" s="1"/>
  <c r="K3771" i="2"/>
  <c r="I3771" i="2"/>
  <c r="J3771" i="2" s="1"/>
  <c r="G3771" i="2"/>
  <c r="H3771" i="2" s="1"/>
  <c r="K3770" i="2"/>
  <c r="I3770" i="2"/>
  <c r="J3770" i="2" s="1"/>
  <c r="G3770" i="2"/>
  <c r="H3770" i="2" s="1"/>
  <c r="K3769" i="2"/>
  <c r="I3769" i="2"/>
  <c r="J3769" i="2" s="1"/>
  <c r="G3769" i="2"/>
  <c r="H3769" i="2" s="1"/>
  <c r="K3768" i="2"/>
  <c r="I3768" i="2"/>
  <c r="J3768" i="2" s="1"/>
  <c r="G3768" i="2"/>
  <c r="H3768" i="2" s="1"/>
  <c r="K3767" i="2"/>
  <c r="I3767" i="2"/>
  <c r="J3767" i="2" s="1"/>
  <c r="G3767" i="2"/>
  <c r="H3767" i="2" s="1"/>
  <c r="K3766" i="2"/>
  <c r="I3766" i="2"/>
  <c r="J3766" i="2" s="1"/>
  <c r="G3766" i="2"/>
  <c r="H3766" i="2" s="1"/>
  <c r="K3765" i="2"/>
  <c r="I3765" i="2"/>
  <c r="J3765" i="2" s="1"/>
  <c r="G3765" i="2"/>
  <c r="H3765" i="2" s="1"/>
  <c r="K3764" i="2"/>
  <c r="I3764" i="2"/>
  <c r="J3764" i="2" s="1"/>
  <c r="G3764" i="2"/>
  <c r="H3764" i="2" s="1"/>
  <c r="K3763" i="2"/>
  <c r="I3763" i="2"/>
  <c r="J3763" i="2" s="1"/>
  <c r="G3763" i="2"/>
  <c r="H3763" i="2" s="1"/>
  <c r="K3762" i="2"/>
  <c r="I3762" i="2"/>
  <c r="J3762" i="2" s="1"/>
  <c r="G3762" i="2"/>
  <c r="H3762" i="2" s="1"/>
  <c r="K3761" i="2"/>
  <c r="I3761" i="2"/>
  <c r="J3761" i="2" s="1"/>
  <c r="G3761" i="2"/>
  <c r="H3761" i="2" s="1"/>
  <c r="K3760" i="2"/>
  <c r="I3760" i="2"/>
  <c r="J3760" i="2" s="1"/>
  <c r="G3760" i="2"/>
  <c r="H3760" i="2" s="1"/>
  <c r="K3759" i="2"/>
  <c r="I3759" i="2"/>
  <c r="J3759" i="2" s="1"/>
  <c r="G3759" i="2"/>
  <c r="H3759" i="2" s="1"/>
  <c r="K3758" i="2"/>
  <c r="I3758" i="2"/>
  <c r="J3758" i="2" s="1"/>
  <c r="G3758" i="2"/>
  <c r="H3758" i="2" s="1"/>
  <c r="K3757" i="2"/>
  <c r="I3757" i="2"/>
  <c r="J3757" i="2" s="1"/>
  <c r="G3757" i="2"/>
  <c r="H3757" i="2" s="1"/>
  <c r="K3756" i="2"/>
  <c r="I3756" i="2"/>
  <c r="J3756" i="2" s="1"/>
  <c r="G3756" i="2"/>
  <c r="H3756" i="2" s="1"/>
  <c r="K3755" i="2"/>
  <c r="I3755" i="2"/>
  <c r="J3755" i="2" s="1"/>
  <c r="G3755" i="2"/>
  <c r="H3755" i="2" s="1"/>
  <c r="K3754" i="2"/>
  <c r="I3754" i="2"/>
  <c r="J3754" i="2" s="1"/>
  <c r="G3754" i="2"/>
  <c r="H3754" i="2" s="1"/>
  <c r="K3753" i="2"/>
  <c r="I3753" i="2"/>
  <c r="J3753" i="2" s="1"/>
  <c r="G3753" i="2"/>
  <c r="H3753" i="2" s="1"/>
  <c r="K3752" i="2"/>
  <c r="I3752" i="2"/>
  <c r="J3752" i="2" s="1"/>
  <c r="G3752" i="2"/>
  <c r="H3752" i="2" s="1"/>
  <c r="K3751" i="2"/>
  <c r="I3751" i="2"/>
  <c r="J3751" i="2" s="1"/>
  <c r="G3751" i="2"/>
  <c r="H3751" i="2" s="1"/>
  <c r="K3750" i="2"/>
  <c r="I3750" i="2"/>
  <c r="J3750" i="2" s="1"/>
  <c r="G3750" i="2"/>
  <c r="H3750" i="2" s="1"/>
  <c r="K3749" i="2"/>
  <c r="I3749" i="2"/>
  <c r="J3749" i="2" s="1"/>
  <c r="G3749" i="2"/>
  <c r="H3749" i="2" s="1"/>
  <c r="K3748" i="2"/>
  <c r="I3748" i="2"/>
  <c r="J3748" i="2" s="1"/>
  <c r="G3748" i="2"/>
  <c r="H3748" i="2" s="1"/>
  <c r="K3747" i="2"/>
  <c r="I3747" i="2"/>
  <c r="J3747" i="2" s="1"/>
  <c r="G3747" i="2"/>
  <c r="H3747" i="2" s="1"/>
  <c r="K3746" i="2"/>
  <c r="I3746" i="2"/>
  <c r="J3746" i="2" s="1"/>
  <c r="G3746" i="2"/>
  <c r="H3746" i="2" s="1"/>
  <c r="K3745" i="2"/>
  <c r="I3745" i="2"/>
  <c r="J3745" i="2" s="1"/>
  <c r="G3745" i="2"/>
  <c r="H3745" i="2" s="1"/>
  <c r="K3744" i="2"/>
  <c r="I3744" i="2"/>
  <c r="J3744" i="2" s="1"/>
  <c r="G3744" i="2"/>
  <c r="H3744" i="2" s="1"/>
  <c r="K3743" i="2"/>
  <c r="I3743" i="2"/>
  <c r="J3743" i="2" s="1"/>
  <c r="G3743" i="2"/>
  <c r="H3743" i="2" s="1"/>
  <c r="K3742" i="2"/>
  <c r="I3742" i="2"/>
  <c r="J3742" i="2" s="1"/>
  <c r="G3742" i="2"/>
  <c r="H3742" i="2" s="1"/>
  <c r="K3741" i="2"/>
  <c r="I3741" i="2"/>
  <c r="J3741" i="2" s="1"/>
  <c r="G3741" i="2"/>
  <c r="H3741" i="2" s="1"/>
  <c r="K3740" i="2"/>
  <c r="I3740" i="2"/>
  <c r="J3740" i="2" s="1"/>
  <c r="G3740" i="2"/>
  <c r="H3740" i="2" s="1"/>
  <c r="K3739" i="2"/>
  <c r="I3739" i="2"/>
  <c r="J3739" i="2" s="1"/>
  <c r="G3739" i="2"/>
  <c r="H3739" i="2" s="1"/>
  <c r="K3738" i="2"/>
  <c r="I3738" i="2"/>
  <c r="J3738" i="2" s="1"/>
  <c r="G3738" i="2"/>
  <c r="H3738" i="2" s="1"/>
  <c r="K3737" i="2"/>
  <c r="I3737" i="2"/>
  <c r="J3737" i="2" s="1"/>
  <c r="G3737" i="2"/>
  <c r="H3737" i="2" s="1"/>
  <c r="K3736" i="2"/>
  <c r="I3736" i="2"/>
  <c r="J3736" i="2" s="1"/>
  <c r="G3736" i="2"/>
  <c r="H3736" i="2" s="1"/>
  <c r="K3735" i="2"/>
  <c r="I3735" i="2"/>
  <c r="J3735" i="2" s="1"/>
  <c r="G3735" i="2"/>
  <c r="H3735" i="2" s="1"/>
  <c r="K3734" i="2"/>
  <c r="I3734" i="2"/>
  <c r="J3734" i="2" s="1"/>
  <c r="G3734" i="2"/>
  <c r="H3734" i="2" s="1"/>
  <c r="K3733" i="2"/>
  <c r="I3733" i="2"/>
  <c r="J3733" i="2" s="1"/>
  <c r="G3733" i="2"/>
  <c r="H3733" i="2" s="1"/>
  <c r="K3732" i="2"/>
  <c r="I3732" i="2"/>
  <c r="J3732" i="2" s="1"/>
  <c r="G3732" i="2"/>
  <c r="H3732" i="2" s="1"/>
  <c r="K3731" i="2"/>
  <c r="I3731" i="2"/>
  <c r="J3731" i="2" s="1"/>
  <c r="G3731" i="2"/>
  <c r="H3731" i="2" s="1"/>
  <c r="K3730" i="2"/>
  <c r="I3730" i="2"/>
  <c r="J3730" i="2" s="1"/>
  <c r="G3730" i="2"/>
  <c r="H3730" i="2" s="1"/>
  <c r="K3729" i="2"/>
  <c r="I3729" i="2"/>
  <c r="J3729" i="2" s="1"/>
  <c r="G3729" i="2"/>
  <c r="H3729" i="2" s="1"/>
  <c r="K3728" i="2"/>
  <c r="I3728" i="2"/>
  <c r="J3728" i="2" s="1"/>
  <c r="G3728" i="2"/>
  <c r="H3728" i="2" s="1"/>
  <c r="K3727" i="2"/>
  <c r="I3727" i="2"/>
  <c r="J3727" i="2" s="1"/>
  <c r="G3727" i="2"/>
  <c r="H3727" i="2" s="1"/>
  <c r="K3726" i="2"/>
  <c r="I3726" i="2"/>
  <c r="J3726" i="2" s="1"/>
  <c r="G3726" i="2"/>
  <c r="H3726" i="2" s="1"/>
  <c r="K3725" i="2"/>
  <c r="I3725" i="2"/>
  <c r="J3725" i="2" s="1"/>
  <c r="G3725" i="2"/>
  <c r="H3725" i="2" s="1"/>
  <c r="K3724" i="2"/>
  <c r="I3724" i="2"/>
  <c r="J3724" i="2" s="1"/>
  <c r="G3724" i="2"/>
  <c r="H3724" i="2" s="1"/>
  <c r="K3723" i="2"/>
  <c r="I3723" i="2"/>
  <c r="J3723" i="2" s="1"/>
  <c r="G3723" i="2"/>
  <c r="H3723" i="2" s="1"/>
  <c r="K3722" i="2"/>
  <c r="I3722" i="2"/>
  <c r="J3722" i="2" s="1"/>
  <c r="G3722" i="2"/>
  <c r="H3722" i="2" s="1"/>
  <c r="K3721" i="2"/>
  <c r="I3721" i="2"/>
  <c r="J3721" i="2" s="1"/>
  <c r="G3721" i="2"/>
  <c r="H3721" i="2" s="1"/>
  <c r="K3720" i="2"/>
  <c r="I3720" i="2"/>
  <c r="J3720" i="2" s="1"/>
  <c r="G3720" i="2"/>
  <c r="H3720" i="2" s="1"/>
  <c r="K3719" i="2"/>
  <c r="I3719" i="2"/>
  <c r="J3719" i="2" s="1"/>
  <c r="G3719" i="2"/>
  <c r="H3719" i="2" s="1"/>
  <c r="K3718" i="2"/>
  <c r="I3718" i="2"/>
  <c r="J3718" i="2" s="1"/>
  <c r="G3718" i="2"/>
  <c r="H3718" i="2" s="1"/>
  <c r="K3717" i="2"/>
  <c r="I3717" i="2"/>
  <c r="J3717" i="2" s="1"/>
  <c r="G3717" i="2"/>
  <c r="H3717" i="2" s="1"/>
  <c r="K3716" i="2"/>
  <c r="I3716" i="2"/>
  <c r="J3716" i="2" s="1"/>
  <c r="G3716" i="2"/>
  <c r="H3716" i="2" s="1"/>
  <c r="K3715" i="2"/>
  <c r="I3715" i="2"/>
  <c r="J3715" i="2" s="1"/>
  <c r="G3715" i="2"/>
  <c r="H3715" i="2" s="1"/>
  <c r="K3714" i="2"/>
  <c r="I3714" i="2"/>
  <c r="J3714" i="2" s="1"/>
  <c r="G3714" i="2"/>
  <c r="H3714" i="2" s="1"/>
  <c r="K3713" i="2"/>
  <c r="I3713" i="2"/>
  <c r="J3713" i="2" s="1"/>
  <c r="G3713" i="2"/>
  <c r="H3713" i="2" s="1"/>
  <c r="K3712" i="2"/>
  <c r="I3712" i="2"/>
  <c r="J3712" i="2" s="1"/>
  <c r="G3712" i="2"/>
  <c r="H3712" i="2" s="1"/>
  <c r="K3711" i="2"/>
  <c r="I3711" i="2"/>
  <c r="J3711" i="2" s="1"/>
  <c r="G3711" i="2"/>
  <c r="H3711" i="2" s="1"/>
  <c r="K3710" i="2"/>
  <c r="I3710" i="2"/>
  <c r="J3710" i="2" s="1"/>
  <c r="G3710" i="2"/>
  <c r="H3710" i="2" s="1"/>
  <c r="K3709" i="2"/>
  <c r="I3709" i="2"/>
  <c r="J3709" i="2" s="1"/>
  <c r="G3709" i="2"/>
  <c r="H3709" i="2" s="1"/>
  <c r="K3708" i="2"/>
  <c r="I3708" i="2"/>
  <c r="J3708" i="2" s="1"/>
  <c r="G3708" i="2"/>
  <c r="H3708" i="2" s="1"/>
  <c r="K3707" i="2"/>
  <c r="I3707" i="2"/>
  <c r="J3707" i="2" s="1"/>
  <c r="G3707" i="2"/>
  <c r="H3707" i="2" s="1"/>
  <c r="K3706" i="2"/>
  <c r="I3706" i="2"/>
  <c r="J3706" i="2" s="1"/>
  <c r="G3706" i="2"/>
  <c r="H3706" i="2" s="1"/>
  <c r="K3705" i="2"/>
  <c r="I3705" i="2"/>
  <c r="J3705" i="2" s="1"/>
  <c r="G3705" i="2"/>
  <c r="H3705" i="2" s="1"/>
  <c r="K3704" i="2"/>
  <c r="I3704" i="2"/>
  <c r="J3704" i="2" s="1"/>
  <c r="G3704" i="2"/>
  <c r="H3704" i="2" s="1"/>
  <c r="K3703" i="2"/>
  <c r="I3703" i="2"/>
  <c r="J3703" i="2" s="1"/>
  <c r="G3703" i="2"/>
  <c r="H3703" i="2" s="1"/>
  <c r="K3702" i="2"/>
  <c r="I3702" i="2"/>
  <c r="J3702" i="2" s="1"/>
  <c r="G3702" i="2"/>
  <c r="H3702" i="2" s="1"/>
  <c r="K3701" i="2"/>
  <c r="I3701" i="2"/>
  <c r="J3701" i="2" s="1"/>
  <c r="G3701" i="2"/>
  <c r="H3701" i="2" s="1"/>
  <c r="K3700" i="2"/>
  <c r="I3700" i="2"/>
  <c r="J3700" i="2" s="1"/>
  <c r="G3700" i="2"/>
  <c r="H3700" i="2" s="1"/>
  <c r="K3699" i="2"/>
  <c r="I3699" i="2"/>
  <c r="J3699" i="2" s="1"/>
  <c r="G3699" i="2"/>
  <c r="H3699" i="2" s="1"/>
  <c r="K3698" i="2"/>
  <c r="I3698" i="2"/>
  <c r="J3698" i="2" s="1"/>
  <c r="G3698" i="2"/>
  <c r="H3698" i="2" s="1"/>
  <c r="K3697" i="2"/>
  <c r="I3697" i="2"/>
  <c r="J3697" i="2" s="1"/>
  <c r="G3697" i="2"/>
  <c r="H3697" i="2" s="1"/>
  <c r="K3696" i="2"/>
  <c r="I3696" i="2"/>
  <c r="J3696" i="2" s="1"/>
  <c r="G3696" i="2"/>
  <c r="H3696" i="2" s="1"/>
  <c r="K3695" i="2"/>
  <c r="I3695" i="2"/>
  <c r="J3695" i="2" s="1"/>
  <c r="G3695" i="2"/>
  <c r="H3695" i="2" s="1"/>
  <c r="K3694" i="2"/>
  <c r="I3694" i="2"/>
  <c r="J3694" i="2" s="1"/>
  <c r="G3694" i="2"/>
  <c r="H3694" i="2" s="1"/>
  <c r="K3693" i="2"/>
  <c r="I3693" i="2"/>
  <c r="J3693" i="2" s="1"/>
  <c r="G3693" i="2"/>
  <c r="H3693" i="2" s="1"/>
  <c r="K3692" i="2"/>
  <c r="I3692" i="2"/>
  <c r="J3692" i="2" s="1"/>
  <c r="G3692" i="2"/>
  <c r="H3692" i="2" s="1"/>
  <c r="K3691" i="2"/>
  <c r="I3691" i="2"/>
  <c r="J3691" i="2" s="1"/>
  <c r="G3691" i="2"/>
  <c r="H3691" i="2" s="1"/>
  <c r="K3690" i="2"/>
  <c r="I3690" i="2"/>
  <c r="J3690" i="2" s="1"/>
  <c r="G3690" i="2"/>
  <c r="H3690" i="2" s="1"/>
  <c r="K3689" i="2"/>
  <c r="I3689" i="2"/>
  <c r="J3689" i="2" s="1"/>
  <c r="G3689" i="2"/>
  <c r="H3689" i="2" s="1"/>
  <c r="K3688" i="2"/>
  <c r="I3688" i="2"/>
  <c r="J3688" i="2" s="1"/>
  <c r="G3688" i="2"/>
  <c r="H3688" i="2" s="1"/>
  <c r="K3687" i="2"/>
  <c r="I3687" i="2"/>
  <c r="J3687" i="2" s="1"/>
  <c r="G3687" i="2"/>
  <c r="H3687" i="2" s="1"/>
  <c r="K3686" i="2"/>
  <c r="I3686" i="2"/>
  <c r="J3686" i="2" s="1"/>
  <c r="G3686" i="2"/>
  <c r="H3686" i="2" s="1"/>
  <c r="K3685" i="2"/>
  <c r="I3685" i="2"/>
  <c r="J3685" i="2" s="1"/>
  <c r="G3685" i="2"/>
  <c r="H3685" i="2" s="1"/>
  <c r="K3684" i="2"/>
  <c r="I3684" i="2"/>
  <c r="J3684" i="2" s="1"/>
  <c r="G3684" i="2"/>
  <c r="H3684" i="2" s="1"/>
  <c r="K3683" i="2"/>
  <c r="I3683" i="2"/>
  <c r="J3683" i="2" s="1"/>
  <c r="G3683" i="2"/>
  <c r="H3683" i="2" s="1"/>
  <c r="K3682" i="2"/>
  <c r="I3682" i="2"/>
  <c r="J3682" i="2" s="1"/>
  <c r="G3682" i="2"/>
  <c r="H3682" i="2" s="1"/>
  <c r="K3681" i="2"/>
  <c r="I3681" i="2"/>
  <c r="J3681" i="2" s="1"/>
  <c r="G3681" i="2"/>
  <c r="H3681" i="2" s="1"/>
  <c r="K3680" i="2"/>
  <c r="I3680" i="2"/>
  <c r="J3680" i="2" s="1"/>
  <c r="G3680" i="2"/>
  <c r="H3680" i="2" s="1"/>
  <c r="K3679" i="2"/>
  <c r="I3679" i="2"/>
  <c r="J3679" i="2" s="1"/>
  <c r="G3679" i="2"/>
  <c r="H3679" i="2" s="1"/>
  <c r="K3678" i="2"/>
  <c r="I3678" i="2"/>
  <c r="J3678" i="2" s="1"/>
  <c r="G3678" i="2"/>
  <c r="H3678" i="2" s="1"/>
  <c r="K3677" i="2"/>
  <c r="I3677" i="2"/>
  <c r="J3677" i="2" s="1"/>
  <c r="G3677" i="2"/>
  <c r="H3677" i="2" s="1"/>
  <c r="K3676" i="2"/>
  <c r="I3676" i="2"/>
  <c r="J3676" i="2" s="1"/>
  <c r="G3676" i="2"/>
  <c r="H3676" i="2" s="1"/>
  <c r="K3675" i="2"/>
  <c r="I3675" i="2"/>
  <c r="J3675" i="2" s="1"/>
  <c r="G3675" i="2"/>
  <c r="H3675" i="2" s="1"/>
  <c r="K3674" i="2"/>
  <c r="I3674" i="2"/>
  <c r="J3674" i="2" s="1"/>
  <c r="G3674" i="2"/>
  <c r="H3674" i="2" s="1"/>
  <c r="K3673" i="2"/>
  <c r="I3673" i="2"/>
  <c r="J3673" i="2" s="1"/>
  <c r="G3673" i="2"/>
  <c r="H3673" i="2" s="1"/>
  <c r="K3672" i="2"/>
  <c r="I3672" i="2"/>
  <c r="J3672" i="2" s="1"/>
  <c r="G3672" i="2"/>
  <c r="H3672" i="2" s="1"/>
  <c r="K3671" i="2"/>
  <c r="I3671" i="2"/>
  <c r="J3671" i="2" s="1"/>
  <c r="G3671" i="2"/>
  <c r="H3671" i="2" s="1"/>
  <c r="K3670" i="2"/>
  <c r="I3670" i="2"/>
  <c r="J3670" i="2" s="1"/>
  <c r="G3670" i="2"/>
  <c r="H3670" i="2" s="1"/>
  <c r="K3669" i="2"/>
  <c r="I3669" i="2"/>
  <c r="J3669" i="2" s="1"/>
  <c r="G3669" i="2"/>
  <c r="H3669" i="2" s="1"/>
  <c r="K3668" i="2"/>
  <c r="I3668" i="2"/>
  <c r="J3668" i="2" s="1"/>
  <c r="G3668" i="2"/>
  <c r="H3668" i="2" s="1"/>
  <c r="K3667" i="2"/>
  <c r="I3667" i="2"/>
  <c r="J3667" i="2" s="1"/>
  <c r="G3667" i="2"/>
  <c r="H3667" i="2" s="1"/>
  <c r="K3666" i="2"/>
  <c r="I3666" i="2"/>
  <c r="J3666" i="2" s="1"/>
  <c r="G3666" i="2"/>
  <c r="H3666" i="2" s="1"/>
  <c r="K3665" i="2"/>
  <c r="I3665" i="2"/>
  <c r="J3665" i="2" s="1"/>
  <c r="G3665" i="2"/>
  <c r="H3665" i="2" s="1"/>
  <c r="K3664" i="2"/>
  <c r="I3664" i="2"/>
  <c r="J3664" i="2" s="1"/>
  <c r="G3664" i="2"/>
  <c r="H3664" i="2" s="1"/>
  <c r="K3663" i="2"/>
  <c r="I3663" i="2"/>
  <c r="J3663" i="2" s="1"/>
  <c r="G3663" i="2"/>
  <c r="H3663" i="2" s="1"/>
  <c r="K3662" i="2"/>
  <c r="I3662" i="2"/>
  <c r="J3662" i="2" s="1"/>
  <c r="G3662" i="2"/>
  <c r="H3662" i="2" s="1"/>
  <c r="K3661" i="2"/>
  <c r="I3661" i="2"/>
  <c r="J3661" i="2" s="1"/>
  <c r="G3661" i="2"/>
  <c r="H3661" i="2" s="1"/>
  <c r="K3660" i="2"/>
  <c r="I3660" i="2"/>
  <c r="J3660" i="2" s="1"/>
  <c r="G3660" i="2"/>
  <c r="H3660" i="2" s="1"/>
  <c r="K3659" i="2"/>
  <c r="I3659" i="2"/>
  <c r="J3659" i="2" s="1"/>
  <c r="G3659" i="2"/>
  <c r="H3659" i="2" s="1"/>
  <c r="K3658" i="2"/>
  <c r="I3658" i="2"/>
  <c r="J3658" i="2" s="1"/>
  <c r="G3658" i="2"/>
  <c r="H3658" i="2" s="1"/>
  <c r="K3657" i="2"/>
  <c r="I3657" i="2"/>
  <c r="J3657" i="2" s="1"/>
  <c r="G3657" i="2"/>
  <c r="H3657" i="2" s="1"/>
  <c r="K3656" i="2"/>
  <c r="I3656" i="2"/>
  <c r="J3656" i="2" s="1"/>
  <c r="G3656" i="2"/>
  <c r="H3656" i="2" s="1"/>
  <c r="K3655" i="2"/>
  <c r="I3655" i="2"/>
  <c r="J3655" i="2" s="1"/>
  <c r="G3655" i="2"/>
  <c r="H3655" i="2" s="1"/>
  <c r="K3654" i="2"/>
  <c r="I3654" i="2"/>
  <c r="J3654" i="2" s="1"/>
  <c r="G3654" i="2"/>
  <c r="H3654" i="2" s="1"/>
  <c r="K3653" i="2"/>
  <c r="I3653" i="2"/>
  <c r="J3653" i="2" s="1"/>
  <c r="G3653" i="2"/>
  <c r="H3653" i="2" s="1"/>
  <c r="K3652" i="2"/>
  <c r="I3652" i="2"/>
  <c r="J3652" i="2" s="1"/>
  <c r="G3652" i="2"/>
  <c r="H3652" i="2" s="1"/>
  <c r="K3651" i="2"/>
  <c r="I3651" i="2"/>
  <c r="J3651" i="2" s="1"/>
  <c r="G3651" i="2"/>
  <c r="H3651" i="2" s="1"/>
  <c r="K3650" i="2"/>
  <c r="I3650" i="2"/>
  <c r="J3650" i="2" s="1"/>
  <c r="G3650" i="2"/>
  <c r="H3650" i="2" s="1"/>
  <c r="K3649" i="2"/>
  <c r="I3649" i="2"/>
  <c r="J3649" i="2" s="1"/>
  <c r="G3649" i="2"/>
  <c r="H3649" i="2" s="1"/>
  <c r="K3648" i="2"/>
  <c r="I3648" i="2"/>
  <c r="J3648" i="2" s="1"/>
  <c r="G3648" i="2"/>
  <c r="H3648" i="2" s="1"/>
  <c r="K3647" i="2"/>
  <c r="I3647" i="2"/>
  <c r="J3647" i="2" s="1"/>
  <c r="G3647" i="2"/>
  <c r="H3647" i="2" s="1"/>
  <c r="K3646" i="2"/>
  <c r="I3646" i="2"/>
  <c r="J3646" i="2" s="1"/>
  <c r="G3646" i="2"/>
  <c r="H3646" i="2" s="1"/>
  <c r="K3645" i="2"/>
  <c r="I3645" i="2"/>
  <c r="J3645" i="2" s="1"/>
  <c r="G3645" i="2"/>
  <c r="H3645" i="2" s="1"/>
  <c r="K3644" i="2"/>
  <c r="I3644" i="2"/>
  <c r="J3644" i="2" s="1"/>
  <c r="G3644" i="2"/>
  <c r="H3644" i="2" s="1"/>
  <c r="K3643" i="2"/>
  <c r="I3643" i="2"/>
  <c r="J3643" i="2" s="1"/>
  <c r="G3643" i="2"/>
  <c r="H3643" i="2" s="1"/>
  <c r="K3642" i="2"/>
  <c r="I3642" i="2"/>
  <c r="J3642" i="2" s="1"/>
  <c r="G3642" i="2"/>
  <c r="H3642" i="2" s="1"/>
  <c r="K3641" i="2"/>
  <c r="I3641" i="2"/>
  <c r="J3641" i="2" s="1"/>
  <c r="G3641" i="2"/>
  <c r="H3641" i="2" s="1"/>
  <c r="K3640" i="2"/>
  <c r="I3640" i="2"/>
  <c r="J3640" i="2" s="1"/>
  <c r="G3640" i="2"/>
  <c r="H3640" i="2" s="1"/>
  <c r="K3639" i="2"/>
  <c r="I3639" i="2"/>
  <c r="J3639" i="2" s="1"/>
  <c r="G3639" i="2"/>
  <c r="H3639" i="2" s="1"/>
  <c r="K3638" i="2"/>
  <c r="I3638" i="2"/>
  <c r="J3638" i="2" s="1"/>
  <c r="G3638" i="2"/>
  <c r="H3638" i="2" s="1"/>
  <c r="K3637" i="2"/>
  <c r="I3637" i="2"/>
  <c r="J3637" i="2" s="1"/>
  <c r="G3637" i="2"/>
  <c r="H3637" i="2" s="1"/>
  <c r="K3636" i="2"/>
  <c r="I3636" i="2"/>
  <c r="J3636" i="2" s="1"/>
  <c r="G3636" i="2"/>
  <c r="H3636" i="2" s="1"/>
  <c r="K3635" i="2"/>
  <c r="I3635" i="2"/>
  <c r="J3635" i="2" s="1"/>
  <c r="G3635" i="2"/>
  <c r="H3635" i="2" s="1"/>
  <c r="K3634" i="2"/>
  <c r="I3634" i="2"/>
  <c r="J3634" i="2" s="1"/>
  <c r="G3634" i="2"/>
  <c r="H3634" i="2" s="1"/>
  <c r="K3633" i="2"/>
  <c r="I3633" i="2"/>
  <c r="J3633" i="2" s="1"/>
  <c r="G3633" i="2"/>
  <c r="H3633" i="2" s="1"/>
  <c r="K3632" i="2"/>
  <c r="I3632" i="2"/>
  <c r="J3632" i="2" s="1"/>
  <c r="G3632" i="2"/>
  <c r="H3632" i="2" s="1"/>
  <c r="K3631" i="2"/>
  <c r="I3631" i="2"/>
  <c r="J3631" i="2" s="1"/>
  <c r="G3631" i="2"/>
  <c r="H3631" i="2" s="1"/>
  <c r="K3630" i="2"/>
  <c r="I3630" i="2"/>
  <c r="J3630" i="2" s="1"/>
  <c r="G3630" i="2"/>
  <c r="H3630" i="2" s="1"/>
  <c r="K3629" i="2"/>
  <c r="I3629" i="2"/>
  <c r="J3629" i="2" s="1"/>
  <c r="G3629" i="2"/>
  <c r="H3629" i="2" s="1"/>
  <c r="K3628" i="2"/>
  <c r="I3628" i="2"/>
  <c r="J3628" i="2" s="1"/>
  <c r="G3628" i="2"/>
  <c r="H3628" i="2" s="1"/>
  <c r="K3627" i="2"/>
  <c r="I3627" i="2"/>
  <c r="J3627" i="2" s="1"/>
  <c r="G3627" i="2"/>
  <c r="H3627" i="2" s="1"/>
  <c r="K3626" i="2"/>
  <c r="I3626" i="2"/>
  <c r="J3626" i="2" s="1"/>
  <c r="G3626" i="2"/>
  <c r="H3626" i="2" s="1"/>
  <c r="K3625" i="2"/>
  <c r="I3625" i="2"/>
  <c r="J3625" i="2" s="1"/>
  <c r="G3625" i="2"/>
  <c r="H3625" i="2" s="1"/>
  <c r="K3624" i="2"/>
  <c r="I3624" i="2"/>
  <c r="J3624" i="2" s="1"/>
  <c r="G3624" i="2"/>
  <c r="H3624" i="2" s="1"/>
  <c r="K3623" i="2"/>
  <c r="I3623" i="2"/>
  <c r="J3623" i="2" s="1"/>
  <c r="G3623" i="2"/>
  <c r="H3623" i="2" s="1"/>
  <c r="K3622" i="2"/>
  <c r="I3622" i="2"/>
  <c r="J3622" i="2" s="1"/>
  <c r="G3622" i="2"/>
  <c r="H3622" i="2" s="1"/>
  <c r="K3621" i="2"/>
  <c r="I3621" i="2"/>
  <c r="J3621" i="2" s="1"/>
  <c r="G3621" i="2"/>
  <c r="H3621" i="2" s="1"/>
  <c r="K3620" i="2"/>
  <c r="I3620" i="2"/>
  <c r="J3620" i="2" s="1"/>
  <c r="G3620" i="2"/>
  <c r="H3620" i="2" s="1"/>
  <c r="K3619" i="2"/>
  <c r="I3619" i="2"/>
  <c r="J3619" i="2" s="1"/>
  <c r="G3619" i="2"/>
  <c r="H3619" i="2" s="1"/>
  <c r="K3618" i="2"/>
  <c r="I3618" i="2"/>
  <c r="J3618" i="2" s="1"/>
  <c r="G3618" i="2"/>
  <c r="H3618" i="2" s="1"/>
  <c r="K3617" i="2"/>
  <c r="I3617" i="2"/>
  <c r="J3617" i="2" s="1"/>
  <c r="G3617" i="2"/>
  <c r="H3617" i="2" s="1"/>
  <c r="K3616" i="2"/>
  <c r="I3616" i="2"/>
  <c r="J3616" i="2" s="1"/>
  <c r="G3616" i="2"/>
  <c r="H3616" i="2" s="1"/>
  <c r="K3615" i="2"/>
  <c r="I3615" i="2"/>
  <c r="J3615" i="2" s="1"/>
  <c r="G3615" i="2"/>
  <c r="H3615" i="2" s="1"/>
  <c r="K3614" i="2"/>
  <c r="I3614" i="2"/>
  <c r="J3614" i="2" s="1"/>
  <c r="G3614" i="2"/>
  <c r="H3614" i="2" s="1"/>
  <c r="K3613" i="2"/>
  <c r="I3613" i="2"/>
  <c r="J3613" i="2" s="1"/>
  <c r="G3613" i="2"/>
  <c r="H3613" i="2" s="1"/>
  <c r="K3612" i="2"/>
  <c r="I3612" i="2"/>
  <c r="J3612" i="2" s="1"/>
  <c r="G3612" i="2"/>
  <c r="H3612" i="2" s="1"/>
  <c r="K3611" i="2"/>
  <c r="I3611" i="2"/>
  <c r="J3611" i="2" s="1"/>
  <c r="G3611" i="2"/>
  <c r="H3611" i="2" s="1"/>
  <c r="K3610" i="2"/>
  <c r="I3610" i="2"/>
  <c r="J3610" i="2" s="1"/>
  <c r="G3610" i="2"/>
  <c r="H3610" i="2" s="1"/>
  <c r="K3609" i="2"/>
  <c r="I3609" i="2"/>
  <c r="J3609" i="2" s="1"/>
  <c r="G3609" i="2"/>
  <c r="H3609" i="2" s="1"/>
  <c r="K3608" i="2"/>
  <c r="I3608" i="2"/>
  <c r="J3608" i="2" s="1"/>
  <c r="G3608" i="2"/>
  <c r="H3608" i="2" s="1"/>
  <c r="K3607" i="2"/>
  <c r="I3607" i="2"/>
  <c r="J3607" i="2" s="1"/>
  <c r="G3607" i="2"/>
  <c r="H3607" i="2" s="1"/>
  <c r="K3606" i="2"/>
  <c r="I3606" i="2"/>
  <c r="J3606" i="2" s="1"/>
  <c r="G3606" i="2"/>
  <c r="H3606" i="2" s="1"/>
  <c r="K3605" i="2"/>
  <c r="I3605" i="2"/>
  <c r="J3605" i="2" s="1"/>
  <c r="G3605" i="2"/>
  <c r="H3605" i="2" s="1"/>
  <c r="K3604" i="2"/>
  <c r="I3604" i="2"/>
  <c r="J3604" i="2" s="1"/>
  <c r="G3604" i="2"/>
  <c r="H3604" i="2" s="1"/>
  <c r="K3603" i="2"/>
  <c r="I3603" i="2"/>
  <c r="J3603" i="2" s="1"/>
  <c r="G3603" i="2"/>
  <c r="H3603" i="2" s="1"/>
  <c r="K3602" i="2"/>
  <c r="I3602" i="2"/>
  <c r="J3602" i="2" s="1"/>
  <c r="G3602" i="2"/>
  <c r="H3602" i="2" s="1"/>
  <c r="K3601" i="2"/>
  <c r="I3601" i="2"/>
  <c r="J3601" i="2" s="1"/>
  <c r="G3601" i="2"/>
  <c r="H3601" i="2" s="1"/>
  <c r="K3600" i="2"/>
  <c r="I3600" i="2"/>
  <c r="J3600" i="2" s="1"/>
  <c r="G3600" i="2"/>
  <c r="H3600" i="2" s="1"/>
  <c r="K3599" i="2"/>
  <c r="I3599" i="2"/>
  <c r="J3599" i="2" s="1"/>
  <c r="G3599" i="2"/>
  <c r="H3599" i="2" s="1"/>
  <c r="K3598" i="2"/>
  <c r="I3598" i="2"/>
  <c r="J3598" i="2" s="1"/>
  <c r="G3598" i="2"/>
  <c r="H3598" i="2" s="1"/>
  <c r="K3597" i="2"/>
  <c r="I3597" i="2"/>
  <c r="J3597" i="2" s="1"/>
  <c r="G3597" i="2"/>
  <c r="H3597" i="2" s="1"/>
  <c r="K3596" i="2"/>
  <c r="I3596" i="2"/>
  <c r="J3596" i="2" s="1"/>
  <c r="G3596" i="2"/>
  <c r="H3596" i="2" s="1"/>
  <c r="K3595" i="2"/>
  <c r="I3595" i="2"/>
  <c r="J3595" i="2" s="1"/>
  <c r="G3595" i="2"/>
  <c r="H3595" i="2" s="1"/>
  <c r="K3594" i="2"/>
  <c r="I3594" i="2"/>
  <c r="J3594" i="2" s="1"/>
  <c r="G3594" i="2"/>
  <c r="H3594" i="2" s="1"/>
  <c r="K3593" i="2"/>
  <c r="I3593" i="2"/>
  <c r="J3593" i="2" s="1"/>
  <c r="G3593" i="2"/>
  <c r="H3593" i="2" s="1"/>
  <c r="K3592" i="2"/>
  <c r="I3592" i="2"/>
  <c r="J3592" i="2" s="1"/>
  <c r="G3592" i="2"/>
  <c r="H3592" i="2" s="1"/>
  <c r="K3591" i="2"/>
  <c r="I3591" i="2"/>
  <c r="J3591" i="2" s="1"/>
  <c r="G3591" i="2"/>
  <c r="H3591" i="2" s="1"/>
  <c r="K3590" i="2"/>
  <c r="I3590" i="2"/>
  <c r="J3590" i="2" s="1"/>
  <c r="G3590" i="2"/>
  <c r="H3590" i="2" s="1"/>
  <c r="K3589" i="2"/>
  <c r="I3589" i="2"/>
  <c r="J3589" i="2" s="1"/>
  <c r="G3589" i="2"/>
  <c r="H3589" i="2" s="1"/>
  <c r="K3588" i="2"/>
  <c r="I3588" i="2"/>
  <c r="J3588" i="2" s="1"/>
  <c r="G3588" i="2"/>
  <c r="H3588" i="2" s="1"/>
  <c r="K3587" i="2"/>
  <c r="I3587" i="2"/>
  <c r="J3587" i="2" s="1"/>
  <c r="G3587" i="2"/>
  <c r="H3587" i="2" s="1"/>
  <c r="K3586" i="2"/>
  <c r="I3586" i="2"/>
  <c r="J3586" i="2" s="1"/>
  <c r="G3586" i="2"/>
  <c r="H3586" i="2" s="1"/>
  <c r="K3585" i="2"/>
  <c r="I3585" i="2"/>
  <c r="J3585" i="2" s="1"/>
  <c r="G3585" i="2"/>
  <c r="H3585" i="2" s="1"/>
  <c r="K3584" i="2"/>
  <c r="I3584" i="2"/>
  <c r="J3584" i="2" s="1"/>
  <c r="G3584" i="2"/>
  <c r="H3584" i="2" s="1"/>
  <c r="K3583" i="2"/>
  <c r="I3583" i="2"/>
  <c r="J3583" i="2" s="1"/>
  <c r="G3583" i="2"/>
  <c r="H3583" i="2" s="1"/>
  <c r="K3582" i="2"/>
  <c r="I3582" i="2"/>
  <c r="J3582" i="2" s="1"/>
  <c r="G3582" i="2"/>
  <c r="H3582" i="2" s="1"/>
  <c r="K3581" i="2"/>
  <c r="I3581" i="2"/>
  <c r="J3581" i="2" s="1"/>
  <c r="G3581" i="2"/>
  <c r="H3581" i="2" s="1"/>
  <c r="K3580" i="2"/>
  <c r="I3580" i="2"/>
  <c r="J3580" i="2" s="1"/>
  <c r="G3580" i="2"/>
  <c r="H3580" i="2" s="1"/>
  <c r="K3579" i="2"/>
  <c r="I3579" i="2"/>
  <c r="J3579" i="2" s="1"/>
  <c r="G3579" i="2"/>
  <c r="H3579" i="2" s="1"/>
  <c r="K3578" i="2"/>
  <c r="I3578" i="2"/>
  <c r="J3578" i="2" s="1"/>
  <c r="G3578" i="2"/>
  <c r="H3578" i="2" s="1"/>
  <c r="K3577" i="2"/>
  <c r="I3577" i="2"/>
  <c r="J3577" i="2" s="1"/>
  <c r="G3577" i="2"/>
  <c r="H3577" i="2" s="1"/>
  <c r="K3576" i="2"/>
  <c r="I3576" i="2"/>
  <c r="J3576" i="2" s="1"/>
  <c r="G3576" i="2"/>
  <c r="H3576" i="2" s="1"/>
  <c r="K3575" i="2"/>
  <c r="I3575" i="2"/>
  <c r="J3575" i="2" s="1"/>
  <c r="G3575" i="2"/>
  <c r="H3575" i="2" s="1"/>
  <c r="K3574" i="2"/>
  <c r="I3574" i="2"/>
  <c r="J3574" i="2" s="1"/>
  <c r="G3574" i="2"/>
  <c r="H3574" i="2" s="1"/>
  <c r="K3573" i="2"/>
  <c r="I3573" i="2"/>
  <c r="J3573" i="2" s="1"/>
  <c r="G3573" i="2"/>
  <c r="H3573" i="2" s="1"/>
  <c r="K3572" i="2"/>
  <c r="I3572" i="2"/>
  <c r="J3572" i="2" s="1"/>
  <c r="G3572" i="2"/>
  <c r="H3572" i="2" s="1"/>
  <c r="K3571" i="2"/>
  <c r="I3571" i="2"/>
  <c r="J3571" i="2" s="1"/>
  <c r="G3571" i="2"/>
  <c r="H3571" i="2" s="1"/>
  <c r="K3570" i="2"/>
  <c r="I3570" i="2"/>
  <c r="J3570" i="2" s="1"/>
  <c r="G3570" i="2"/>
  <c r="H3570" i="2" s="1"/>
  <c r="K3569" i="2"/>
  <c r="I3569" i="2"/>
  <c r="J3569" i="2" s="1"/>
  <c r="G3569" i="2"/>
  <c r="H3569" i="2" s="1"/>
  <c r="K3568" i="2"/>
  <c r="I3568" i="2"/>
  <c r="J3568" i="2" s="1"/>
  <c r="G3568" i="2"/>
  <c r="H3568" i="2" s="1"/>
  <c r="K3567" i="2"/>
  <c r="I3567" i="2"/>
  <c r="J3567" i="2" s="1"/>
  <c r="G3567" i="2"/>
  <c r="H3567" i="2" s="1"/>
  <c r="K3566" i="2"/>
  <c r="I3566" i="2"/>
  <c r="J3566" i="2" s="1"/>
  <c r="G3566" i="2"/>
  <c r="H3566" i="2" s="1"/>
  <c r="K3565" i="2"/>
  <c r="I3565" i="2"/>
  <c r="J3565" i="2" s="1"/>
  <c r="G3565" i="2"/>
  <c r="H3565" i="2" s="1"/>
  <c r="K3564" i="2"/>
  <c r="I3564" i="2"/>
  <c r="J3564" i="2" s="1"/>
  <c r="G3564" i="2"/>
  <c r="H3564" i="2" s="1"/>
  <c r="K3563" i="2"/>
  <c r="I3563" i="2"/>
  <c r="J3563" i="2" s="1"/>
  <c r="G3563" i="2"/>
  <c r="H3563" i="2" s="1"/>
  <c r="K3562" i="2"/>
  <c r="I3562" i="2"/>
  <c r="J3562" i="2" s="1"/>
  <c r="G3562" i="2"/>
  <c r="H3562" i="2" s="1"/>
  <c r="K3561" i="2"/>
  <c r="I3561" i="2"/>
  <c r="J3561" i="2" s="1"/>
  <c r="G3561" i="2"/>
  <c r="H3561" i="2" s="1"/>
  <c r="K3560" i="2"/>
  <c r="I3560" i="2"/>
  <c r="J3560" i="2" s="1"/>
  <c r="G3560" i="2"/>
  <c r="H3560" i="2" s="1"/>
  <c r="K3559" i="2"/>
  <c r="I3559" i="2"/>
  <c r="J3559" i="2" s="1"/>
  <c r="G3559" i="2"/>
  <c r="H3559" i="2" s="1"/>
  <c r="K3558" i="2"/>
  <c r="I3558" i="2"/>
  <c r="J3558" i="2" s="1"/>
  <c r="G3558" i="2"/>
  <c r="H3558" i="2" s="1"/>
  <c r="K3557" i="2"/>
  <c r="I3557" i="2"/>
  <c r="J3557" i="2" s="1"/>
  <c r="G3557" i="2"/>
  <c r="H3557" i="2" s="1"/>
  <c r="K3556" i="2"/>
  <c r="I3556" i="2"/>
  <c r="J3556" i="2" s="1"/>
  <c r="G3556" i="2"/>
  <c r="H3556" i="2" s="1"/>
  <c r="K3555" i="2"/>
  <c r="I3555" i="2"/>
  <c r="J3555" i="2" s="1"/>
  <c r="G3555" i="2"/>
  <c r="H3555" i="2" s="1"/>
  <c r="K3554" i="2"/>
  <c r="I3554" i="2"/>
  <c r="J3554" i="2" s="1"/>
  <c r="G3554" i="2"/>
  <c r="H3554" i="2" s="1"/>
  <c r="K3553" i="2"/>
  <c r="I3553" i="2"/>
  <c r="J3553" i="2" s="1"/>
  <c r="G3553" i="2"/>
  <c r="H3553" i="2" s="1"/>
  <c r="K3552" i="2"/>
  <c r="I3552" i="2"/>
  <c r="J3552" i="2" s="1"/>
  <c r="G3552" i="2"/>
  <c r="H3552" i="2" s="1"/>
  <c r="K3551" i="2"/>
  <c r="I3551" i="2"/>
  <c r="J3551" i="2" s="1"/>
  <c r="G3551" i="2"/>
  <c r="H3551" i="2" s="1"/>
  <c r="K3550" i="2"/>
  <c r="I3550" i="2"/>
  <c r="J3550" i="2" s="1"/>
  <c r="G3550" i="2"/>
  <c r="H3550" i="2" s="1"/>
  <c r="K3549" i="2"/>
  <c r="I3549" i="2"/>
  <c r="J3549" i="2" s="1"/>
  <c r="G3549" i="2"/>
  <c r="H3549" i="2" s="1"/>
  <c r="K3548" i="2"/>
  <c r="I3548" i="2"/>
  <c r="J3548" i="2" s="1"/>
  <c r="G3548" i="2"/>
  <c r="H3548" i="2" s="1"/>
  <c r="K3547" i="2"/>
  <c r="I3547" i="2"/>
  <c r="J3547" i="2" s="1"/>
  <c r="G3547" i="2"/>
  <c r="H3547" i="2" s="1"/>
  <c r="K3546" i="2"/>
  <c r="I3546" i="2"/>
  <c r="J3546" i="2" s="1"/>
  <c r="G3546" i="2"/>
  <c r="H3546" i="2" s="1"/>
  <c r="K3545" i="2"/>
  <c r="I3545" i="2"/>
  <c r="J3545" i="2" s="1"/>
  <c r="G3545" i="2"/>
  <c r="H3545" i="2" s="1"/>
  <c r="K3544" i="2"/>
  <c r="I3544" i="2"/>
  <c r="J3544" i="2" s="1"/>
  <c r="G3544" i="2"/>
  <c r="H3544" i="2" s="1"/>
  <c r="K3543" i="2"/>
  <c r="I3543" i="2"/>
  <c r="J3543" i="2" s="1"/>
  <c r="G3543" i="2"/>
  <c r="H3543" i="2" s="1"/>
  <c r="K3542" i="2"/>
  <c r="I3542" i="2"/>
  <c r="J3542" i="2" s="1"/>
  <c r="G3542" i="2"/>
  <c r="H3542" i="2" s="1"/>
  <c r="K3541" i="2"/>
  <c r="I3541" i="2"/>
  <c r="J3541" i="2" s="1"/>
  <c r="G3541" i="2"/>
  <c r="H3541" i="2" s="1"/>
  <c r="K3540" i="2"/>
  <c r="I3540" i="2"/>
  <c r="J3540" i="2" s="1"/>
  <c r="G3540" i="2"/>
  <c r="H3540" i="2" s="1"/>
  <c r="K3539" i="2"/>
  <c r="I3539" i="2"/>
  <c r="J3539" i="2" s="1"/>
  <c r="G3539" i="2"/>
  <c r="H3539" i="2" s="1"/>
  <c r="K3538" i="2"/>
  <c r="I3538" i="2"/>
  <c r="J3538" i="2" s="1"/>
  <c r="G3538" i="2"/>
  <c r="H3538" i="2" s="1"/>
  <c r="K3537" i="2"/>
  <c r="I3537" i="2"/>
  <c r="J3537" i="2" s="1"/>
  <c r="G3537" i="2"/>
  <c r="H3537" i="2" s="1"/>
  <c r="K3536" i="2"/>
  <c r="I3536" i="2"/>
  <c r="J3536" i="2" s="1"/>
  <c r="G3536" i="2"/>
  <c r="H3536" i="2" s="1"/>
  <c r="K3535" i="2"/>
  <c r="I3535" i="2"/>
  <c r="J3535" i="2" s="1"/>
  <c r="G3535" i="2"/>
  <c r="H3535" i="2" s="1"/>
  <c r="K3534" i="2"/>
  <c r="I3534" i="2"/>
  <c r="J3534" i="2" s="1"/>
  <c r="G3534" i="2"/>
  <c r="H3534" i="2" s="1"/>
  <c r="K3533" i="2"/>
  <c r="I3533" i="2"/>
  <c r="J3533" i="2" s="1"/>
  <c r="G3533" i="2"/>
  <c r="H3533" i="2" s="1"/>
  <c r="K3532" i="2"/>
  <c r="I3532" i="2"/>
  <c r="J3532" i="2" s="1"/>
  <c r="G3532" i="2"/>
  <c r="H3532" i="2" s="1"/>
  <c r="K3531" i="2"/>
  <c r="I3531" i="2"/>
  <c r="J3531" i="2" s="1"/>
  <c r="G3531" i="2"/>
  <c r="H3531" i="2" s="1"/>
  <c r="K3530" i="2"/>
  <c r="I3530" i="2"/>
  <c r="J3530" i="2" s="1"/>
  <c r="G3530" i="2"/>
  <c r="H3530" i="2" s="1"/>
  <c r="K3529" i="2"/>
  <c r="I3529" i="2"/>
  <c r="J3529" i="2" s="1"/>
  <c r="G3529" i="2"/>
  <c r="H3529" i="2" s="1"/>
  <c r="K3528" i="2"/>
  <c r="I3528" i="2"/>
  <c r="J3528" i="2" s="1"/>
  <c r="G3528" i="2"/>
  <c r="H3528" i="2" s="1"/>
  <c r="K3527" i="2"/>
  <c r="I3527" i="2"/>
  <c r="J3527" i="2" s="1"/>
  <c r="G3527" i="2"/>
  <c r="H3527" i="2" s="1"/>
  <c r="K3526" i="2"/>
  <c r="I3526" i="2"/>
  <c r="J3526" i="2" s="1"/>
  <c r="G3526" i="2"/>
  <c r="H3526" i="2" s="1"/>
  <c r="K3525" i="2"/>
  <c r="I3525" i="2"/>
  <c r="J3525" i="2" s="1"/>
  <c r="G3525" i="2"/>
  <c r="H3525" i="2" s="1"/>
  <c r="K3524" i="2"/>
  <c r="I3524" i="2"/>
  <c r="J3524" i="2" s="1"/>
  <c r="G3524" i="2"/>
  <c r="H3524" i="2" s="1"/>
  <c r="K3523" i="2"/>
  <c r="I3523" i="2"/>
  <c r="J3523" i="2" s="1"/>
  <c r="G3523" i="2"/>
  <c r="H3523" i="2" s="1"/>
  <c r="K3522" i="2"/>
  <c r="I3522" i="2"/>
  <c r="J3522" i="2" s="1"/>
  <c r="G3522" i="2"/>
  <c r="H3522" i="2" s="1"/>
  <c r="K3521" i="2"/>
  <c r="I3521" i="2"/>
  <c r="J3521" i="2" s="1"/>
  <c r="G3521" i="2"/>
  <c r="H3521" i="2" s="1"/>
  <c r="K3520" i="2"/>
  <c r="I3520" i="2"/>
  <c r="J3520" i="2" s="1"/>
  <c r="G3520" i="2"/>
  <c r="H3520" i="2" s="1"/>
  <c r="K3519" i="2"/>
  <c r="I3519" i="2"/>
  <c r="J3519" i="2" s="1"/>
  <c r="G3519" i="2"/>
  <c r="H3519" i="2" s="1"/>
  <c r="K3518" i="2"/>
  <c r="I3518" i="2"/>
  <c r="J3518" i="2" s="1"/>
  <c r="G3518" i="2"/>
  <c r="H3518" i="2" s="1"/>
  <c r="K3517" i="2"/>
  <c r="I3517" i="2"/>
  <c r="J3517" i="2" s="1"/>
  <c r="G3517" i="2"/>
  <c r="H3517" i="2" s="1"/>
  <c r="K3516" i="2"/>
  <c r="I3516" i="2"/>
  <c r="J3516" i="2" s="1"/>
  <c r="G3516" i="2"/>
  <c r="H3516" i="2" s="1"/>
  <c r="K3515" i="2"/>
  <c r="I3515" i="2"/>
  <c r="J3515" i="2" s="1"/>
  <c r="G3515" i="2"/>
  <c r="H3515" i="2" s="1"/>
  <c r="K3514" i="2"/>
  <c r="I3514" i="2"/>
  <c r="J3514" i="2" s="1"/>
  <c r="G3514" i="2"/>
  <c r="H3514" i="2" s="1"/>
  <c r="K3513" i="2"/>
  <c r="I3513" i="2"/>
  <c r="J3513" i="2" s="1"/>
  <c r="G3513" i="2"/>
  <c r="H3513" i="2" s="1"/>
  <c r="K3512" i="2"/>
  <c r="I3512" i="2"/>
  <c r="J3512" i="2" s="1"/>
  <c r="G3512" i="2"/>
  <c r="H3512" i="2" s="1"/>
  <c r="K3511" i="2"/>
  <c r="I3511" i="2"/>
  <c r="J3511" i="2" s="1"/>
  <c r="G3511" i="2"/>
  <c r="H3511" i="2" s="1"/>
  <c r="K3510" i="2"/>
  <c r="I3510" i="2"/>
  <c r="J3510" i="2" s="1"/>
  <c r="G3510" i="2"/>
  <c r="H3510" i="2" s="1"/>
  <c r="K3509" i="2"/>
  <c r="I3509" i="2"/>
  <c r="J3509" i="2" s="1"/>
  <c r="G3509" i="2"/>
  <c r="H3509" i="2" s="1"/>
  <c r="K3508" i="2"/>
  <c r="I3508" i="2"/>
  <c r="J3508" i="2" s="1"/>
  <c r="G3508" i="2"/>
  <c r="H3508" i="2" s="1"/>
  <c r="K3507" i="2"/>
  <c r="I3507" i="2"/>
  <c r="J3507" i="2" s="1"/>
  <c r="G3507" i="2"/>
  <c r="H3507" i="2" s="1"/>
  <c r="K3506" i="2"/>
  <c r="I3506" i="2"/>
  <c r="J3506" i="2" s="1"/>
  <c r="G3506" i="2"/>
  <c r="H3506" i="2" s="1"/>
  <c r="K3505" i="2"/>
  <c r="I3505" i="2"/>
  <c r="J3505" i="2" s="1"/>
  <c r="G3505" i="2"/>
  <c r="H3505" i="2" s="1"/>
  <c r="K3504" i="2"/>
  <c r="I3504" i="2"/>
  <c r="J3504" i="2" s="1"/>
  <c r="G3504" i="2"/>
  <c r="H3504" i="2" s="1"/>
  <c r="K3503" i="2"/>
  <c r="I3503" i="2"/>
  <c r="J3503" i="2" s="1"/>
  <c r="G3503" i="2"/>
  <c r="H3503" i="2" s="1"/>
  <c r="K3502" i="2"/>
  <c r="I3502" i="2"/>
  <c r="J3502" i="2" s="1"/>
  <c r="G3502" i="2"/>
  <c r="H3502" i="2" s="1"/>
  <c r="K3501" i="2"/>
  <c r="I3501" i="2"/>
  <c r="J3501" i="2" s="1"/>
  <c r="G3501" i="2"/>
  <c r="H3501" i="2" s="1"/>
  <c r="K3500" i="2"/>
  <c r="I3500" i="2"/>
  <c r="J3500" i="2" s="1"/>
  <c r="G3500" i="2"/>
  <c r="H3500" i="2" s="1"/>
  <c r="K3499" i="2"/>
  <c r="I3499" i="2"/>
  <c r="J3499" i="2" s="1"/>
  <c r="G3499" i="2"/>
  <c r="H3499" i="2" s="1"/>
  <c r="K3498" i="2"/>
  <c r="I3498" i="2"/>
  <c r="J3498" i="2" s="1"/>
  <c r="G3498" i="2"/>
  <c r="H3498" i="2" s="1"/>
  <c r="K3497" i="2"/>
  <c r="I3497" i="2"/>
  <c r="J3497" i="2" s="1"/>
  <c r="G3497" i="2"/>
  <c r="H3497" i="2" s="1"/>
  <c r="K3496" i="2"/>
  <c r="I3496" i="2"/>
  <c r="J3496" i="2" s="1"/>
  <c r="G3496" i="2"/>
  <c r="H3496" i="2" s="1"/>
  <c r="K3495" i="2"/>
  <c r="I3495" i="2"/>
  <c r="J3495" i="2" s="1"/>
  <c r="G3495" i="2"/>
  <c r="H3495" i="2" s="1"/>
  <c r="K3494" i="2"/>
  <c r="I3494" i="2"/>
  <c r="J3494" i="2" s="1"/>
  <c r="G3494" i="2"/>
  <c r="H3494" i="2" s="1"/>
  <c r="K3493" i="2"/>
  <c r="I3493" i="2"/>
  <c r="J3493" i="2" s="1"/>
  <c r="G3493" i="2"/>
  <c r="H3493" i="2" s="1"/>
  <c r="K3492" i="2"/>
  <c r="I3492" i="2"/>
  <c r="J3492" i="2" s="1"/>
  <c r="G3492" i="2"/>
  <c r="H3492" i="2" s="1"/>
  <c r="K3491" i="2"/>
  <c r="I3491" i="2"/>
  <c r="J3491" i="2" s="1"/>
  <c r="G3491" i="2"/>
  <c r="H3491" i="2" s="1"/>
  <c r="K3490" i="2"/>
  <c r="I3490" i="2"/>
  <c r="J3490" i="2" s="1"/>
  <c r="G3490" i="2"/>
  <c r="H3490" i="2" s="1"/>
  <c r="K3489" i="2"/>
  <c r="I3489" i="2"/>
  <c r="J3489" i="2" s="1"/>
  <c r="G3489" i="2"/>
  <c r="H3489" i="2" s="1"/>
  <c r="K3488" i="2"/>
  <c r="I3488" i="2"/>
  <c r="J3488" i="2" s="1"/>
  <c r="G3488" i="2"/>
  <c r="H3488" i="2" s="1"/>
  <c r="K3487" i="2"/>
  <c r="I3487" i="2"/>
  <c r="J3487" i="2" s="1"/>
  <c r="G3487" i="2"/>
  <c r="H3487" i="2" s="1"/>
  <c r="K3486" i="2"/>
  <c r="I3486" i="2"/>
  <c r="J3486" i="2" s="1"/>
  <c r="G3486" i="2"/>
  <c r="H3486" i="2" s="1"/>
  <c r="K3485" i="2"/>
  <c r="I3485" i="2"/>
  <c r="J3485" i="2" s="1"/>
  <c r="G3485" i="2"/>
  <c r="H3485" i="2" s="1"/>
  <c r="K3484" i="2"/>
  <c r="I3484" i="2"/>
  <c r="J3484" i="2" s="1"/>
  <c r="G3484" i="2"/>
  <c r="H3484" i="2" s="1"/>
  <c r="K3483" i="2"/>
  <c r="I3483" i="2"/>
  <c r="J3483" i="2" s="1"/>
  <c r="G3483" i="2"/>
  <c r="H3483" i="2" s="1"/>
  <c r="K3482" i="2"/>
  <c r="I3482" i="2"/>
  <c r="J3482" i="2" s="1"/>
  <c r="G3482" i="2"/>
  <c r="H3482" i="2" s="1"/>
  <c r="K3481" i="2"/>
  <c r="I3481" i="2"/>
  <c r="J3481" i="2" s="1"/>
  <c r="G3481" i="2"/>
  <c r="H3481" i="2" s="1"/>
  <c r="K3480" i="2"/>
  <c r="I3480" i="2"/>
  <c r="J3480" i="2" s="1"/>
  <c r="G3480" i="2"/>
  <c r="H3480" i="2" s="1"/>
  <c r="K3479" i="2"/>
  <c r="I3479" i="2"/>
  <c r="J3479" i="2" s="1"/>
  <c r="G3479" i="2"/>
  <c r="H3479" i="2" s="1"/>
  <c r="K3478" i="2"/>
  <c r="I3478" i="2"/>
  <c r="J3478" i="2" s="1"/>
  <c r="G3478" i="2"/>
  <c r="H3478" i="2" s="1"/>
  <c r="K3477" i="2"/>
  <c r="I3477" i="2"/>
  <c r="J3477" i="2" s="1"/>
  <c r="G3477" i="2"/>
  <c r="H3477" i="2" s="1"/>
  <c r="K3476" i="2"/>
  <c r="I3476" i="2"/>
  <c r="J3476" i="2" s="1"/>
  <c r="G3476" i="2"/>
  <c r="H3476" i="2" s="1"/>
  <c r="K3475" i="2"/>
  <c r="I3475" i="2"/>
  <c r="J3475" i="2" s="1"/>
  <c r="G3475" i="2"/>
  <c r="H3475" i="2" s="1"/>
  <c r="K3474" i="2"/>
  <c r="I3474" i="2"/>
  <c r="J3474" i="2" s="1"/>
  <c r="G3474" i="2"/>
  <c r="H3474" i="2" s="1"/>
  <c r="K3473" i="2"/>
  <c r="I3473" i="2"/>
  <c r="J3473" i="2" s="1"/>
  <c r="G3473" i="2"/>
  <c r="H3473" i="2" s="1"/>
  <c r="K3472" i="2"/>
  <c r="I3472" i="2"/>
  <c r="J3472" i="2" s="1"/>
  <c r="G3472" i="2"/>
  <c r="H3472" i="2" s="1"/>
  <c r="K3471" i="2"/>
  <c r="I3471" i="2"/>
  <c r="J3471" i="2" s="1"/>
  <c r="G3471" i="2"/>
  <c r="H3471" i="2" s="1"/>
  <c r="K3470" i="2"/>
  <c r="I3470" i="2"/>
  <c r="J3470" i="2" s="1"/>
  <c r="G3470" i="2"/>
  <c r="H3470" i="2" s="1"/>
  <c r="K3469" i="2"/>
  <c r="I3469" i="2"/>
  <c r="J3469" i="2" s="1"/>
  <c r="G3469" i="2"/>
  <c r="H3469" i="2" s="1"/>
  <c r="K3468" i="2"/>
  <c r="I3468" i="2"/>
  <c r="J3468" i="2" s="1"/>
  <c r="G3468" i="2"/>
  <c r="H3468" i="2" s="1"/>
  <c r="K3467" i="2"/>
  <c r="I3467" i="2"/>
  <c r="J3467" i="2" s="1"/>
  <c r="G3467" i="2"/>
  <c r="H3467" i="2" s="1"/>
  <c r="K3466" i="2"/>
  <c r="I3466" i="2"/>
  <c r="J3466" i="2" s="1"/>
  <c r="G3466" i="2"/>
  <c r="H3466" i="2" s="1"/>
  <c r="K3465" i="2"/>
  <c r="I3465" i="2"/>
  <c r="J3465" i="2" s="1"/>
  <c r="G3465" i="2"/>
  <c r="H3465" i="2" s="1"/>
  <c r="K3464" i="2"/>
  <c r="I3464" i="2"/>
  <c r="J3464" i="2" s="1"/>
  <c r="G3464" i="2"/>
  <c r="H3464" i="2" s="1"/>
  <c r="K3463" i="2"/>
  <c r="I3463" i="2"/>
  <c r="J3463" i="2" s="1"/>
  <c r="G3463" i="2"/>
  <c r="H3463" i="2" s="1"/>
  <c r="K3462" i="2"/>
  <c r="I3462" i="2"/>
  <c r="J3462" i="2" s="1"/>
  <c r="G3462" i="2"/>
  <c r="H3462" i="2" s="1"/>
  <c r="K3461" i="2"/>
  <c r="I3461" i="2"/>
  <c r="J3461" i="2" s="1"/>
  <c r="G3461" i="2"/>
  <c r="H3461" i="2" s="1"/>
  <c r="K3460" i="2"/>
  <c r="I3460" i="2"/>
  <c r="J3460" i="2" s="1"/>
  <c r="G3460" i="2"/>
  <c r="H3460" i="2" s="1"/>
  <c r="K3459" i="2"/>
  <c r="I3459" i="2"/>
  <c r="J3459" i="2" s="1"/>
  <c r="G3459" i="2"/>
  <c r="H3459" i="2" s="1"/>
  <c r="K3458" i="2"/>
  <c r="I3458" i="2"/>
  <c r="J3458" i="2" s="1"/>
  <c r="G3458" i="2"/>
  <c r="H3458" i="2" s="1"/>
  <c r="K3457" i="2"/>
  <c r="I3457" i="2"/>
  <c r="J3457" i="2" s="1"/>
  <c r="G3457" i="2"/>
  <c r="H3457" i="2" s="1"/>
  <c r="K3456" i="2"/>
  <c r="I3456" i="2"/>
  <c r="J3456" i="2" s="1"/>
  <c r="G3456" i="2"/>
  <c r="H3456" i="2" s="1"/>
  <c r="K3455" i="2"/>
  <c r="I3455" i="2"/>
  <c r="J3455" i="2" s="1"/>
  <c r="G3455" i="2"/>
  <c r="H3455" i="2" s="1"/>
  <c r="K3454" i="2"/>
  <c r="I3454" i="2"/>
  <c r="J3454" i="2" s="1"/>
  <c r="G3454" i="2"/>
  <c r="H3454" i="2" s="1"/>
  <c r="K3453" i="2"/>
  <c r="I3453" i="2"/>
  <c r="J3453" i="2" s="1"/>
  <c r="G3453" i="2"/>
  <c r="H3453" i="2" s="1"/>
  <c r="K3452" i="2"/>
  <c r="I3452" i="2"/>
  <c r="J3452" i="2" s="1"/>
  <c r="G3452" i="2"/>
  <c r="H3452" i="2" s="1"/>
  <c r="K3451" i="2"/>
  <c r="I3451" i="2"/>
  <c r="J3451" i="2" s="1"/>
  <c r="G3451" i="2"/>
  <c r="H3451" i="2" s="1"/>
  <c r="K3450" i="2"/>
  <c r="I3450" i="2"/>
  <c r="J3450" i="2" s="1"/>
  <c r="G3450" i="2"/>
  <c r="H3450" i="2" s="1"/>
  <c r="K3449" i="2"/>
  <c r="I3449" i="2"/>
  <c r="J3449" i="2" s="1"/>
  <c r="G3449" i="2"/>
  <c r="H3449" i="2" s="1"/>
  <c r="K3448" i="2"/>
  <c r="I3448" i="2"/>
  <c r="J3448" i="2" s="1"/>
  <c r="G3448" i="2"/>
  <c r="H3448" i="2" s="1"/>
  <c r="K3447" i="2"/>
  <c r="I3447" i="2"/>
  <c r="J3447" i="2" s="1"/>
  <c r="G3447" i="2"/>
  <c r="H3447" i="2" s="1"/>
  <c r="K3446" i="2"/>
  <c r="I3446" i="2"/>
  <c r="J3446" i="2" s="1"/>
  <c r="G3446" i="2"/>
  <c r="H3446" i="2" s="1"/>
  <c r="K3445" i="2"/>
  <c r="I3445" i="2"/>
  <c r="J3445" i="2" s="1"/>
  <c r="G3445" i="2"/>
  <c r="H3445" i="2" s="1"/>
  <c r="K3444" i="2"/>
  <c r="I3444" i="2"/>
  <c r="J3444" i="2" s="1"/>
  <c r="G3444" i="2"/>
  <c r="H3444" i="2" s="1"/>
  <c r="K3443" i="2"/>
  <c r="I3443" i="2"/>
  <c r="J3443" i="2" s="1"/>
  <c r="G3443" i="2"/>
  <c r="H3443" i="2" s="1"/>
  <c r="K3442" i="2"/>
  <c r="I3442" i="2"/>
  <c r="J3442" i="2" s="1"/>
  <c r="G3442" i="2"/>
  <c r="H3442" i="2" s="1"/>
  <c r="K3441" i="2"/>
  <c r="I3441" i="2"/>
  <c r="J3441" i="2" s="1"/>
  <c r="G3441" i="2"/>
  <c r="H3441" i="2" s="1"/>
  <c r="K3440" i="2"/>
  <c r="I3440" i="2"/>
  <c r="J3440" i="2" s="1"/>
  <c r="G3440" i="2"/>
  <c r="H3440" i="2" s="1"/>
  <c r="K3439" i="2"/>
  <c r="I3439" i="2"/>
  <c r="J3439" i="2" s="1"/>
  <c r="G3439" i="2"/>
  <c r="H3439" i="2" s="1"/>
  <c r="K3438" i="2"/>
  <c r="I3438" i="2"/>
  <c r="J3438" i="2" s="1"/>
  <c r="G3438" i="2"/>
  <c r="H3438" i="2" s="1"/>
  <c r="K3437" i="2"/>
  <c r="I3437" i="2"/>
  <c r="J3437" i="2" s="1"/>
  <c r="G3437" i="2"/>
  <c r="H3437" i="2" s="1"/>
  <c r="K3436" i="2"/>
  <c r="I3436" i="2"/>
  <c r="J3436" i="2" s="1"/>
  <c r="G3436" i="2"/>
  <c r="H3436" i="2" s="1"/>
  <c r="K3435" i="2"/>
  <c r="I3435" i="2"/>
  <c r="J3435" i="2" s="1"/>
  <c r="G3435" i="2"/>
  <c r="H3435" i="2" s="1"/>
  <c r="K3434" i="2"/>
  <c r="I3434" i="2"/>
  <c r="J3434" i="2" s="1"/>
  <c r="G3434" i="2"/>
  <c r="H3434" i="2" s="1"/>
  <c r="K3433" i="2"/>
  <c r="I3433" i="2"/>
  <c r="J3433" i="2" s="1"/>
  <c r="G3433" i="2"/>
  <c r="H3433" i="2" s="1"/>
  <c r="K3432" i="2"/>
  <c r="I3432" i="2"/>
  <c r="J3432" i="2" s="1"/>
  <c r="G3432" i="2"/>
  <c r="H3432" i="2" s="1"/>
  <c r="K3431" i="2"/>
  <c r="I3431" i="2"/>
  <c r="J3431" i="2" s="1"/>
  <c r="G3431" i="2"/>
  <c r="H3431" i="2" s="1"/>
  <c r="K3430" i="2"/>
  <c r="I3430" i="2"/>
  <c r="J3430" i="2" s="1"/>
  <c r="G3430" i="2"/>
  <c r="H3430" i="2" s="1"/>
  <c r="K3429" i="2"/>
  <c r="I3429" i="2"/>
  <c r="J3429" i="2" s="1"/>
  <c r="G3429" i="2"/>
  <c r="H3429" i="2" s="1"/>
  <c r="K3428" i="2"/>
  <c r="I3428" i="2"/>
  <c r="J3428" i="2" s="1"/>
  <c r="G3428" i="2"/>
  <c r="H3428" i="2" s="1"/>
  <c r="K3427" i="2"/>
  <c r="I3427" i="2"/>
  <c r="J3427" i="2" s="1"/>
  <c r="G3427" i="2"/>
  <c r="H3427" i="2" s="1"/>
  <c r="K3426" i="2"/>
  <c r="I3426" i="2"/>
  <c r="J3426" i="2" s="1"/>
  <c r="G3426" i="2"/>
  <c r="H3426" i="2" s="1"/>
  <c r="K3425" i="2"/>
  <c r="I3425" i="2"/>
  <c r="J3425" i="2" s="1"/>
  <c r="G3425" i="2"/>
  <c r="H3425" i="2" s="1"/>
  <c r="K3424" i="2"/>
  <c r="I3424" i="2"/>
  <c r="J3424" i="2" s="1"/>
  <c r="G3424" i="2"/>
  <c r="H3424" i="2" s="1"/>
  <c r="K3423" i="2"/>
  <c r="I3423" i="2"/>
  <c r="J3423" i="2" s="1"/>
  <c r="G3423" i="2"/>
  <c r="H3423" i="2" s="1"/>
  <c r="K3422" i="2"/>
  <c r="I3422" i="2"/>
  <c r="J3422" i="2" s="1"/>
  <c r="G3422" i="2"/>
  <c r="H3422" i="2" s="1"/>
  <c r="K3421" i="2"/>
  <c r="I3421" i="2"/>
  <c r="J3421" i="2" s="1"/>
  <c r="G3421" i="2"/>
  <c r="H3421" i="2" s="1"/>
  <c r="K3420" i="2"/>
  <c r="I3420" i="2"/>
  <c r="J3420" i="2" s="1"/>
  <c r="G3420" i="2"/>
  <c r="H3420" i="2" s="1"/>
  <c r="K3419" i="2"/>
  <c r="I3419" i="2"/>
  <c r="J3419" i="2" s="1"/>
  <c r="G3419" i="2"/>
  <c r="H3419" i="2" s="1"/>
  <c r="K3418" i="2"/>
  <c r="I3418" i="2"/>
  <c r="J3418" i="2" s="1"/>
  <c r="G3418" i="2"/>
  <c r="H3418" i="2" s="1"/>
  <c r="K3417" i="2"/>
  <c r="I3417" i="2"/>
  <c r="J3417" i="2" s="1"/>
  <c r="G3417" i="2"/>
  <c r="H3417" i="2" s="1"/>
  <c r="K3416" i="2"/>
  <c r="I3416" i="2"/>
  <c r="J3416" i="2" s="1"/>
  <c r="G3416" i="2"/>
  <c r="H3416" i="2" s="1"/>
  <c r="K3415" i="2"/>
  <c r="I3415" i="2"/>
  <c r="J3415" i="2" s="1"/>
  <c r="G3415" i="2"/>
  <c r="H3415" i="2" s="1"/>
  <c r="K3414" i="2"/>
  <c r="I3414" i="2"/>
  <c r="J3414" i="2" s="1"/>
  <c r="G3414" i="2"/>
  <c r="H3414" i="2" s="1"/>
  <c r="K3413" i="2"/>
  <c r="I3413" i="2"/>
  <c r="J3413" i="2" s="1"/>
  <c r="G3413" i="2"/>
  <c r="H3413" i="2" s="1"/>
  <c r="K3412" i="2"/>
  <c r="I3412" i="2"/>
  <c r="J3412" i="2" s="1"/>
  <c r="G3412" i="2"/>
  <c r="H3412" i="2" s="1"/>
  <c r="K3411" i="2"/>
  <c r="I3411" i="2"/>
  <c r="J3411" i="2" s="1"/>
  <c r="G3411" i="2"/>
  <c r="H3411" i="2" s="1"/>
  <c r="K3410" i="2"/>
  <c r="I3410" i="2"/>
  <c r="J3410" i="2" s="1"/>
  <c r="G3410" i="2"/>
  <c r="H3410" i="2" s="1"/>
  <c r="K3409" i="2"/>
  <c r="I3409" i="2"/>
  <c r="J3409" i="2" s="1"/>
  <c r="G3409" i="2"/>
  <c r="H3409" i="2" s="1"/>
  <c r="K3408" i="2"/>
  <c r="I3408" i="2"/>
  <c r="J3408" i="2" s="1"/>
  <c r="G3408" i="2"/>
  <c r="H3408" i="2" s="1"/>
  <c r="K3407" i="2"/>
  <c r="I3407" i="2"/>
  <c r="J3407" i="2" s="1"/>
  <c r="G3407" i="2"/>
  <c r="H3407" i="2" s="1"/>
  <c r="K3406" i="2"/>
  <c r="I3406" i="2"/>
  <c r="J3406" i="2" s="1"/>
  <c r="G3406" i="2"/>
  <c r="H3406" i="2" s="1"/>
  <c r="K3405" i="2"/>
  <c r="I3405" i="2"/>
  <c r="J3405" i="2" s="1"/>
  <c r="G3405" i="2"/>
  <c r="H3405" i="2" s="1"/>
  <c r="K3404" i="2"/>
  <c r="I3404" i="2"/>
  <c r="J3404" i="2" s="1"/>
  <c r="G3404" i="2"/>
  <c r="H3404" i="2" s="1"/>
  <c r="K3403" i="2"/>
  <c r="I3403" i="2"/>
  <c r="J3403" i="2" s="1"/>
  <c r="G3403" i="2"/>
  <c r="H3403" i="2" s="1"/>
  <c r="K3402" i="2"/>
  <c r="I3402" i="2"/>
  <c r="J3402" i="2" s="1"/>
  <c r="G3402" i="2"/>
  <c r="H3402" i="2" s="1"/>
  <c r="K3401" i="2"/>
  <c r="I3401" i="2"/>
  <c r="J3401" i="2" s="1"/>
  <c r="G3401" i="2"/>
  <c r="H3401" i="2" s="1"/>
  <c r="K3400" i="2"/>
  <c r="I3400" i="2"/>
  <c r="J3400" i="2" s="1"/>
  <c r="G3400" i="2"/>
  <c r="H3400" i="2" s="1"/>
  <c r="K3399" i="2"/>
  <c r="I3399" i="2"/>
  <c r="J3399" i="2" s="1"/>
  <c r="G3399" i="2"/>
  <c r="H3399" i="2" s="1"/>
  <c r="K3398" i="2"/>
  <c r="I3398" i="2"/>
  <c r="J3398" i="2" s="1"/>
  <c r="G3398" i="2"/>
  <c r="H3398" i="2" s="1"/>
  <c r="K3397" i="2"/>
  <c r="I3397" i="2"/>
  <c r="J3397" i="2" s="1"/>
  <c r="G3397" i="2"/>
  <c r="H3397" i="2" s="1"/>
  <c r="K3396" i="2"/>
  <c r="I3396" i="2"/>
  <c r="J3396" i="2" s="1"/>
  <c r="G3396" i="2"/>
  <c r="H3396" i="2" s="1"/>
  <c r="K3395" i="2"/>
  <c r="I3395" i="2"/>
  <c r="J3395" i="2" s="1"/>
  <c r="G3395" i="2"/>
  <c r="H3395" i="2" s="1"/>
  <c r="K3394" i="2"/>
  <c r="I3394" i="2"/>
  <c r="J3394" i="2" s="1"/>
  <c r="G3394" i="2"/>
  <c r="H3394" i="2" s="1"/>
  <c r="K3393" i="2"/>
  <c r="I3393" i="2"/>
  <c r="J3393" i="2" s="1"/>
  <c r="G3393" i="2"/>
  <c r="H3393" i="2" s="1"/>
  <c r="K3392" i="2"/>
  <c r="I3392" i="2"/>
  <c r="J3392" i="2" s="1"/>
  <c r="G3392" i="2"/>
  <c r="H3392" i="2" s="1"/>
  <c r="K3391" i="2"/>
  <c r="I3391" i="2"/>
  <c r="J3391" i="2" s="1"/>
  <c r="G3391" i="2"/>
  <c r="H3391" i="2" s="1"/>
  <c r="K3390" i="2"/>
  <c r="I3390" i="2"/>
  <c r="J3390" i="2" s="1"/>
  <c r="G3390" i="2"/>
  <c r="H3390" i="2" s="1"/>
  <c r="K3389" i="2"/>
  <c r="I3389" i="2"/>
  <c r="J3389" i="2" s="1"/>
  <c r="G3389" i="2"/>
  <c r="H3389" i="2" s="1"/>
  <c r="K3388" i="2"/>
  <c r="I3388" i="2"/>
  <c r="J3388" i="2" s="1"/>
  <c r="G3388" i="2"/>
  <c r="H3388" i="2" s="1"/>
  <c r="K3387" i="2"/>
  <c r="I3387" i="2"/>
  <c r="J3387" i="2" s="1"/>
  <c r="G3387" i="2"/>
  <c r="H3387" i="2" s="1"/>
  <c r="K3386" i="2"/>
  <c r="I3386" i="2"/>
  <c r="J3386" i="2" s="1"/>
  <c r="G3386" i="2"/>
  <c r="H3386" i="2" s="1"/>
  <c r="K3385" i="2"/>
  <c r="I3385" i="2"/>
  <c r="J3385" i="2" s="1"/>
  <c r="G3385" i="2"/>
  <c r="H3385" i="2" s="1"/>
  <c r="K3384" i="2"/>
  <c r="I3384" i="2"/>
  <c r="J3384" i="2" s="1"/>
  <c r="G3384" i="2"/>
  <c r="H3384" i="2" s="1"/>
  <c r="K3383" i="2"/>
  <c r="I3383" i="2"/>
  <c r="J3383" i="2" s="1"/>
  <c r="G3383" i="2"/>
  <c r="H3383" i="2" s="1"/>
  <c r="K3382" i="2"/>
  <c r="I3382" i="2"/>
  <c r="J3382" i="2" s="1"/>
  <c r="G3382" i="2"/>
  <c r="H3382" i="2" s="1"/>
  <c r="K3381" i="2"/>
  <c r="I3381" i="2"/>
  <c r="J3381" i="2" s="1"/>
  <c r="G3381" i="2"/>
  <c r="H3381" i="2" s="1"/>
  <c r="K3380" i="2"/>
  <c r="I3380" i="2"/>
  <c r="J3380" i="2" s="1"/>
  <c r="G3380" i="2"/>
  <c r="H3380" i="2" s="1"/>
  <c r="K3379" i="2"/>
  <c r="I3379" i="2"/>
  <c r="J3379" i="2" s="1"/>
  <c r="G3379" i="2"/>
  <c r="H3379" i="2" s="1"/>
  <c r="K3378" i="2"/>
  <c r="I3378" i="2"/>
  <c r="J3378" i="2" s="1"/>
  <c r="G3378" i="2"/>
  <c r="H3378" i="2" s="1"/>
  <c r="K3377" i="2"/>
  <c r="I3377" i="2"/>
  <c r="J3377" i="2" s="1"/>
  <c r="G3377" i="2"/>
  <c r="H3377" i="2" s="1"/>
  <c r="K3376" i="2"/>
  <c r="I3376" i="2"/>
  <c r="J3376" i="2" s="1"/>
  <c r="G3376" i="2"/>
  <c r="H3376" i="2" s="1"/>
  <c r="K3375" i="2"/>
  <c r="I3375" i="2"/>
  <c r="J3375" i="2" s="1"/>
  <c r="G3375" i="2"/>
  <c r="H3375" i="2" s="1"/>
  <c r="K3374" i="2"/>
  <c r="I3374" i="2"/>
  <c r="J3374" i="2" s="1"/>
  <c r="G3374" i="2"/>
  <c r="H3374" i="2" s="1"/>
  <c r="K3373" i="2"/>
  <c r="I3373" i="2"/>
  <c r="J3373" i="2" s="1"/>
  <c r="G3373" i="2"/>
  <c r="H3373" i="2" s="1"/>
  <c r="K3372" i="2"/>
  <c r="I3372" i="2"/>
  <c r="J3372" i="2" s="1"/>
  <c r="G3372" i="2"/>
  <c r="H3372" i="2" s="1"/>
  <c r="K3371" i="2"/>
  <c r="I3371" i="2"/>
  <c r="J3371" i="2" s="1"/>
  <c r="G3371" i="2"/>
  <c r="H3371" i="2" s="1"/>
  <c r="K3370" i="2"/>
  <c r="I3370" i="2"/>
  <c r="J3370" i="2" s="1"/>
  <c r="G3370" i="2"/>
  <c r="H3370" i="2" s="1"/>
  <c r="K3369" i="2"/>
  <c r="I3369" i="2"/>
  <c r="J3369" i="2" s="1"/>
  <c r="G3369" i="2"/>
  <c r="H3369" i="2" s="1"/>
  <c r="K3368" i="2"/>
  <c r="I3368" i="2"/>
  <c r="J3368" i="2" s="1"/>
  <c r="G3368" i="2"/>
  <c r="H3368" i="2" s="1"/>
  <c r="K3367" i="2"/>
  <c r="I3367" i="2"/>
  <c r="J3367" i="2" s="1"/>
  <c r="G3367" i="2"/>
  <c r="H3367" i="2" s="1"/>
  <c r="K3366" i="2"/>
  <c r="I3366" i="2"/>
  <c r="J3366" i="2" s="1"/>
  <c r="G3366" i="2"/>
  <c r="H3366" i="2" s="1"/>
  <c r="K3365" i="2"/>
  <c r="I3365" i="2"/>
  <c r="J3365" i="2" s="1"/>
  <c r="G3365" i="2"/>
  <c r="H3365" i="2" s="1"/>
  <c r="K3364" i="2"/>
  <c r="I3364" i="2"/>
  <c r="J3364" i="2" s="1"/>
  <c r="G3364" i="2"/>
  <c r="H3364" i="2" s="1"/>
  <c r="K3363" i="2"/>
  <c r="I3363" i="2"/>
  <c r="J3363" i="2" s="1"/>
  <c r="G3363" i="2"/>
  <c r="H3363" i="2" s="1"/>
  <c r="K3362" i="2"/>
  <c r="I3362" i="2"/>
  <c r="J3362" i="2" s="1"/>
  <c r="G3362" i="2"/>
  <c r="H3362" i="2" s="1"/>
  <c r="K3361" i="2"/>
  <c r="I3361" i="2"/>
  <c r="J3361" i="2" s="1"/>
  <c r="G3361" i="2"/>
  <c r="H3361" i="2" s="1"/>
  <c r="K3360" i="2"/>
  <c r="I3360" i="2"/>
  <c r="J3360" i="2" s="1"/>
  <c r="G3360" i="2"/>
  <c r="H3360" i="2" s="1"/>
  <c r="K3359" i="2"/>
  <c r="I3359" i="2"/>
  <c r="J3359" i="2" s="1"/>
  <c r="G3359" i="2"/>
  <c r="H3359" i="2" s="1"/>
  <c r="K3358" i="2"/>
  <c r="I3358" i="2"/>
  <c r="J3358" i="2" s="1"/>
  <c r="G3358" i="2"/>
  <c r="H3358" i="2" s="1"/>
  <c r="K3357" i="2"/>
  <c r="I3357" i="2"/>
  <c r="J3357" i="2" s="1"/>
  <c r="G3357" i="2"/>
  <c r="H3357" i="2" s="1"/>
  <c r="K3356" i="2"/>
  <c r="I3356" i="2"/>
  <c r="J3356" i="2" s="1"/>
  <c r="G3356" i="2"/>
  <c r="H3356" i="2" s="1"/>
  <c r="K3355" i="2"/>
  <c r="I3355" i="2"/>
  <c r="J3355" i="2" s="1"/>
  <c r="G3355" i="2"/>
  <c r="H3355" i="2" s="1"/>
  <c r="K3354" i="2"/>
  <c r="I3354" i="2"/>
  <c r="J3354" i="2" s="1"/>
  <c r="G3354" i="2"/>
  <c r="H3354" i="2" s="1"/>
  <c r="K3353" i="2"/>
  <c r="I3353" i="2"/>
  <c r="J3353" i="2" s="1"/>
  <c r="G3353" i="2"/>
  <c r="H3353" i="2" s="1"/>
  <c r="K3352" i="2"/>
  <c r="I3352" i="2"/>
  <c r="J3352" i="2" s="1"/>
  <c r="G3352" i="2"/>
  <c r="H3352" i="2" s="1"/>
  <c r="K3351" i="2"/>
  <c r="I3351" i="2"/>
  <c r="J3351" i="2" s="1"/>
  <c r="G3351" i="2"/>
  <c r="H3351" i="2" s="1"/>
  <c r="K3350" i="2"/>
  <c r="I3350" i="2"/>
  <c r="J3350" i="2" s="1"/>
  <c r="G3350" i="2"/>
  <c r="H3350" i="2" s="1"/>
  <c r="K3349" i="2"/>
  <c r="I3349" i="2"/>
  <c r="J3349" i="2" s="1"/>
  <c r="G3349" i="2"/>
  <c r="H3349" i="2" s="1"/>
  <c r="K3348" i="2"/>
  <c r="I3348" i="2"/>
  <c r="J3348" i="2" s="1"/>
  <c r="G3348" i="2"/>
  <c r="H3348" i="2" s="1"/>
  <c r="K3347" i="2"/>
  <c r="I3347" i="2"/>
  <c r="J3347" i="2" s="1"/>
  <c r="G3347" i="2"/>
  <c r="H3347" i="2" s="1"/>
  <c r="K3346" i="2"/>
  <c r="I3346" i="2"/>
  <c r="J3346" i="2" s="1"/>
  <c r="G3346" i="2"/>
  <c r="H3346" i="2" s="1"/>
  <c r="K3345" i="2"/>
  <c r="I3345" i="2"/>
  <c r="J3345" i="2" s="1"/>
  <c r="G3345" i="2"/>
  <c r="H3345" i="2" s="1"/>
  <c r="K3344" i="2"/>
  <c r="I3344" i="2"/>
  <c r="J3344" i="2" s="1"/>
  <c r="G3344" i="2"/>
  <c r="H3344" i="2" s="1"/>
  <c r="K3343" i="2"/>
  <c r="I3343" i="2"/>
  <c r="J3343" i="2" s="1"/>
  <c r="G3343" i="2"/>
  <c r="H3343" i="2" s="1"/>
  <c r="K3342" i="2"/>
  <c r="I3342" i="2"/>
  <c r="J3342" i="2" s="1"/>
  <c r="G3342" i="2"/>
  <c r="H3342" i="2" s="1"/>
  <c r="K3341" i="2"/>
  <c r="I3341" i="2"/>
  <c r="J3341" i="2" s="1"/>
  <c r="G3341" i="2"/>
  <c r="H3341" i="2" s="1"/>
  <c r="K3340" i="2"/>
  <c r="I3340" i="2"/>
  <c r="J3340" i="2" s="1"/>
  <c r="G3340" i="2"/>
  <c r="H3340" i="2" s="1"/>
  <c r="K3339" i="2"/>
  <c r="I3339" i="2"/>
  <c r="J3339" i="2" s="1"/>
  <c r="G3339" i="2"/>
  <c r="H3339" i="2" s="1"/>
  <c r="K3338" i="2"/>
  <c r="I3338" i="2"/>
  <c r="J3338" i="2" s="1"/>
  <c r="G3338" i="2"/>
  <c r="H3338" i="2" s="1"/>
  <c r="K3337" i="2"/>
  <c r="I3337" i="2"/>
  <c r="J3337" i="2" s="1"/>
  <c r="G3337" i="2"/>
  <c r="H3337" i="2" s="1"/>
  <c r="K3336" i="2"/>
  <c r="I3336" i="2"/>
  <c r="J3336" i="2" s="1"/>
  <c r="G3336" i="2"/>
  <c r="H3336" i="2" s="1"/>
  <c r="K3335" i="2"/>
  <c r="I3335" i="2"/>
  <c r="J3335" i="2" s="1"/>
  <c r="G3335" i="2"/>
  <c r="H3335" i="2" s="1"/>
  <c r="K3334" i="2"/>
  <c r="I3334" i="2"/>
  <c r="J3334" i="2" s="1"/>
  <c r="G3334" i="2"/>
  <c r="H3334" i="2" s="1"/>
  <c r="K3333" i="2"/>
  <c r="I3333" i="2"/>
  <c r="J3333" i="2" s="1"/>
  <c r="G3333" i="2"/>
  <c r="H3333" i="2" s="1"/>
  <c r="K3332" i="2"/>
  <c r="I3332" i="2"/>
  <c r="J3332" i="2" s="1"/>
  <c r="G3332" i="2"/>
  <c r="H3332" i="2" s="1"/>
  <c r="K3331" i="2"/>
  <c r="I3331" i="2"/>
  <c r="J3331" i="2" s="1"/>
  <c r="G3331" i="2"/>
  <c r="H3331" i="2" s="1"/>
  <c r="K3330" i="2"/>
  <c r="I3330" i="2"/>
  <c r="J3330" i="2" s="1"/>
  <c r="G3330" i="2"/>
  <c r="H3330" i="2" s="1"/>
  <c r="K3329" i="2"/>
  <c r="I3329" i="2"/>
  <c r="J3329" i="2" s="1"/>
  <c r="G3329" i="2"/>
  <c r="H3329" i="2" s="1"/>
  <c r="K3328" i="2"/>
  <c r="I3328" i="2"/>
  <c r="J3328" i="2" s="1"/>
  <c r="G3328" i="2"/>
  <c r="H3328" i="2" s="1"/>
  <c r="K3327" i="2"/>
  <c r="I3327" i="2"/>
  <c r="J3327" i="2" s="1"/>
  <c r="G3327" i="2"/>
  <c r="H3327" i="2" s="1"/>
  <c r="K3326" i="2"/>
  <c r="I3326" i="2"/>
  <c r="J3326" i="2" s="1"/>
  <c r="G3326" i="2"/>
  <c r="H3326" i="2" s="1"/>
  <c r="K3325" i="2"/>
  <c r="I3325" i="2"/>
  <c r="J3325" i="2" s="1"/>
  <c r="G3325" i="2"/>
  <c r="H3325" i="2" s="1"/>
  <c r="K3324" i="2"/>
  <c r="I3324" i="2"/>
  <c r="J3324" i="2" s="1"/>
  <c r="G3324" i="2"/>
  <c r="H3324" i="2" s="1"/>
  <c r="K3323" i="2"/>
  <c r="I3323" i="2"/>
  <c r="J3323" i="2" s="1"/>
  <c r="G3323" i="2"/>
  <c r="H3323" i="2" s="1"/>
  <c r="K3322" i="2"/>
  <c r="I3322" i="2"/>
  <c r="J3322" i="2" s="1"/>
  <c r="G3322" i="2"/>
  <c r="H3322" i="2" s="1"/>
  <c r="K3321" i="2"/>
  <c r="I3321" i="2"/>
  <c r="J3321" i="2" s="1"/>
  <c r="G3321" i="2"/>
  <c r="H3321" i="2" s="1"/>
  <c r="K3320" i="2"/>
  <c r="I3320" i="2"/>
  <c r="J3320" i="2" s="1"/>
  <c r="G3320" i="2"/>
  <c r="H3320" i="2" s="1"/>
  <c r="K3319" i="2"/>
  <c r="I3319" i="2"/>
  <c r="J3319" i="2" s="1"/>
  <c r="G3319" i="2"/>
  <c r="H3319" i="2" s="1"/>
  <c r="K3318" i="2"/>
  <c r="I3318" i="2"/>
  <c r="J3318" i="2" s="1"/>
  <c r="G3318" i="2"/>
  <c r="H3318" i="2" s="1"/>
  <c r="K3317" i="2"/>
  <c r="I3317" i="2"/>
  <c r="J3317" i="2" s="1"/>
  <c r="G3317" i="2"/>
  <c r="H3317" i="2" s="1"/>
  <c r="K3316" i="2"/>
  <c r="I3316" i="2"/>
  <c r="J3316" i="2" s="1"/>
  <c r="G3316" i="2"/>
  <c r="H3316" i="2" s="1"/>
  <c r="K3315" i="2"/>
  <c r="I3315" i="2"/>
  <c r="J3315" i="2" s="1"/>
  <c r="G3315" i="2"/>
  <c r="H3315" i="2" s="1"/>
  <c r="K3314" i="2"/>
  <c r="I3314" i="2"/>
  <c r="J3314" i="2" s="1"/>
  <c r="G3314" i="2"/>
  <c r="H3314" i="2" s="1"/>
  <c r="K3313" i="2"/>
  <c r="I3313" i="2"/>
  <c r="J3313" i="2" s="1"/>
  <c r="G3313" i="2"/>
  <c r="H3313" i="2" s="1"/>
  <c r="K3312" i="2"/>
  <c r="I3312" i="2"/>
  <c r="J3312" i="2" s="1"/>
  <c r="G3312" i="2"/>
  <c r="H3312" i="2" s="1"/>
  <c r="K3311" i="2"/>
  <c r="I3311" i="2"/>
  <c r="J3311" i="2" s="1"/>
  <c r="G3311" i="2"/>
  <c r="H3311" i="2" s="1"/>
  <c r="K3310" i="2"/>
  <c r="I3310" i="2"/>
  <c r="J3310" i="2" s="1"/>
  <c r="G3310" i="2"/>
  <c r="H3310" i="2" s="1"/>
  <c r="K3309" i="2"/>
  <c r="I3309" i="2"/>
  <c r="J3309" i="2" s="1"/>
  <c r="G3309" i="2"/>
  <c r="H3309" i="2" s="1"/>
  <c r="K3308" i="2"/>
  <c r="I3308" i="2"/>
  <c r="J3308" i="2" s="1"/>
  <c r="G3308" i="2"/>
  <c r="H3308" i="2" s="1"/>
  <c r="K3307" i="2"/>
  <c r="I3307" i="2"/>
  <c r="J3307" i="2" s="1"/>
  <c r="G3307" i="2"/>
  <c r="H3307" i="2" s="1"/>
  <c r="K3306" i="2"/>
  <c r="I3306" i="2"/>
  <c r="J3306" i="2" s="1"/>
  <c r="G3306" i="2"/>
  <c r="H3306" i="2" s="1"/>
  <c r="K3305" i="2"/>
  <c r="I3305" i="2"/>
  <c r="J3305" i="2" s="1"/>
  <c r="G3305" i="2"/>
  <c r="H3305" i="2" s="1"/>
  <c r="K3304" i="2"/>
  <c r="I3304" i="2"/>
  <c r="J3304" i="2" s="1"/>
  <c r="G3304" i="2"/>
  <c r="H3304" i="2" s="1"/>
  <c r="K3303" i="2"/>
  <c r="I3303" i="2"/>
  <c r="J3303" i="2" s="1"/>
  <c r="G3303" i="2"/>
  <c r="H3303" i="2" s="1"/>
  <c r="K3302" i="2"/>
  <c r="I3302" i="2"/>
  <c r="J3302" i="2" s="1"/>
  <c r="G3302" i="2"/>
  <c r="H3302" i="2" s="1"/>
  <c r="K3301" i="2"/>
  <c r="I3301" i="2"/>
  <c r="J3301" i="2" s="1"/>
  <c r="G3301" i="2"/>
  <c r="H3301" i="2" s="1"/>
  <c r="K3300" i="2"/>
  <c r="I3300" i="2"/>
  <c r="J3300" i="2" s="1"/>
  <c r="G3300" i="2"/>
  <c r="H3300" i="2" s="1"/>
  <c r="K3299" i="2"/>
  <c r="I3299" i="2"/>
  <c r="J3299" i="2" s="1"/>
  <c r="G3299" i="2"/>
  <c r="H3299" i="2" s="1"/>
  <c r="K3298" i="2"/>
  <c r="I3298" i="2"/>
  <c r="J3298" i="2" s="1"/>
  <c r="G3298" i="2"/>
  <c r="H3298" i="2" s="1"/>
  <c r="K3297" i="2"/>
  <c r="I3297" i="2"/>
  <c r="J3297" i="2" s="1"/>
  <c r="G3297" i="2"/>
  <c r="H3297" i="2" s="1"/>
  <c r="K3296" i="2"/>
  <c r="I3296" i="2"/>
  <c r="J3296" i="2" s="1"/>
  <c r="G3296" i="2"/>
  <c r="H3296" i="2" s="1"/>
  <c r="K3295" i="2"/>
  <c r="I3295" i="2"/>
  <c r="J3295" i="2" s="1"/>
  <c r="G3295" i="2"/>
  <c r="H3295" i="2" s="1"/>
  <c r="K3294" i="2"/>
  <c r="I3294" i="2"/>
  <c r="J3294" i="2" s="1"/>
  <c r="G3294" i="2"/>
  <c r="H3294" i="2" s="1"/>
  <c r="K3293" i="2"/>
  <c r="I3293" i="2"/>
  <c r="J3293" i="2" s="1"/>
  <c r="G3293" i="2"/>
  <c r="H3293" i="2" s="1"/>
  <c r="K3292" i="2"/>
  <c r="I3292" i="2"/>
  <c r="J3292" i="2" s="1"/>
  <c r="G3292" i="2"/>
  <c r="H3292" i="2" s="1"/>
  <c r="K3291" i="2"/>
  <c r="I3291" i="2"/>
  <c r="J3291" i="2" s="1"/>
  <c r="G3291" i="2"/>
  <c r="H3291" i="2" s="1"/>
  <c r="K3290" i="2"/>
  <c r="I3290" i="2"/>
  <c r="J3290" i="2" s="1"/>
  <c r="G3290" i="2"/>
  <c r="H3290" i="2" s="1"/>
  <c r="K3289" i="2"/>
  <c r="I3289" i="2"/>
  <c r="J3289" i="2" s="1"/>
  <c r="G3289" i="2"/>
  <c r="H3289" i="2" s="1"/>
  <c r="K3288" i="2"/>
  <c r="I3288" i="2"/>
  <c r="J3288" i="2" s="1"/>
  <c r="G3288" i="2"/>
  <c r="H3288" i="2" s="1"/>
  <c r="K3287" i="2"/>
  <c r="I3287" i="2"/>
  <c r="J3287" i="2" s="1"/>
  <c r="G3287" i="2"/>
  <c r="H3287" i="2" s="1"/>
  <c r="K3286" i="2"/>
  <c r="I3286" i="2"/>
  <c r="J3286" i="2" s="1"/>
  <c r="G3286" i="2"/>
  <c r="H3286" i="2" s="1"/>
  <c r="K3285" i="2"/>
  <c r="I3285" i="2"/>
  <c r="J3285" i="2" s="1"/>
  <c r="G3285" i="2"/>
  <c r="H3285" i="2" s="1"/>
  <c r="K3284" i="2"/>
  <c r="I3284" i="2"/>
  <c r="J3284" i="2" s="1"/>
  <c r="G3284" i="2"/>
  <c r="H3284" i="2" s="1"/>
  <c r="K3283" i="2"/>
  <c r="I3283" i="2"/>
  <c r="J3283" i="2" s="1"/>
  <c r="G3283" i="2"/>
  <c r="H3283" i="2" s="1"/>
  <c r="K3282" i="2"/>
  <c r="I3282" i="2"/>
  <c r="J3282" i="2" s="1"/>
  <c r="G3282" i="2"/>
  <c r="H3282" i="2" s="1"/>
  <c r="K3281" i="2"/>
  <c r="I3281" i="2"/>
  <c r="J3281" i="2" s="1"/>
  <c r="G3281" i="2"/>
  <c r="H3281" i="2" s="1"/>
  <c r="K3280" i="2"/>
  <c r="I3280" i="2"/>
  <c r="J3280" i="2" s="1"/>
  <c r="G3280" i="2"/>
  <c r="H3280" i="2" s="1"/>
  <c r="K3279" i="2"/>
  <c r="I3279" i="2"/>
  <c r="J3279" i="2" s="1"/>
  <c r="G3279" i="2"/>
  <c r="H3279" i="2" s="1"/>
  <c r="K3278" i="2"/>
  <c r="I3278" i="2"/>
  <c r="J3278" i="2" s="1"/>
  <c r="G3278" i="2"/>
  <c r="H3278" i="2" s="1"/>
  <c r="K3277" i="2"/>
  <c r="I3277" i="2"/>
  <c r="J3277" i="2" s="1"/>
  <c r="G3277" i="2"/>
  <c r="H3277" i="2" s="1"/>
  <c r="K3276" i="2"/>
  <c r="I3276" i="2"/>
  <c r="J3276" i="2" s="1"/>
  <c r="G3276" i="2"/>
  <c r="H3276" i="2" s="1"/>
  <c r="K3275" i="2"/>
  <c r="I3275" i="2"/>
  <c r="J3275" i="2" s="1"/>
  <c r="G3275" i="2"/>
  <c r="H3275" i="2" s="1"/>
  <c r="K3274" i="2"/>
  <c r="I3274" i="2"/>
  <c r="J3274" i="2" s="1"/>
  <c r="G3274" i="2"/>
  <c r="H3274" i="2" s="1"/>
  <c r="K3273" i="2"/>
  <c r="I3273" i="2"/>
  <c r="J3273" i="2" s="1"/>
  <c r="G3273" i="2"/>
  <c r="H3273" i="2" s="1"/>
  <c r="K3272" i="2"/>
  <c r="I3272" i="2"/>
  <c r="J3272" i="2" s="1"/>
  <c r="G3272" i="2"/>
  <c r="H3272" i="2" s="1"/>
  <c r="K3271" i="2"/>
  <c r="I3271" i="2"/>
  <c r="J3271" i="2" s="1"/>
  <c r="G3271" i="2"/>
  <c r="H3271" i="2" s="1"/>
  <c r="K3270" i="2"/>
  <c r="I3270" i="2"/>
  <c r="J3270" i="2" s="1"/>
  <c r="G3270" i="2"/>
  <c r="H3270" i="2" s="1"/>
  <c r="K3269" i="2"/>
  <c r="I3269" i="2"/>
  <c r="J3269" i="2" s="1"/>
  <c r="G3269" i="2"/>
  <c r="H3269" i="2" s="1"/>
  <c r="K3268" i="2"/>
  <c r="I3268" i="2"/>
  <c r="J3268" i="2" s="1"/>
  <c r="G3268" i="2"/>
  <c r="H3268" i="2" s="1"/>
  <c r="K3267" i="2"/>
  <c r="I3267" i="2"/>
  <c r="J3267" i="2" s="1"/>
  <c r="G3267" i="2"/>
  <c r="H3267" i="2" s="1"/>
  <c r="K3266" i="2"/>
  <c r="I3266" i="2"/>
  <c r="J3266" i="2" s="1"/>
  <c r="G3266" i="2"/>
  <c r="H3266" i="2" s="1"/>
  <c r="K3265" i="2"/>
  <c r="I3265" i="2"/>
  <c r="J3265" i="2" s="1"/>
  <c r="G3265" i="2"/>
  <c r="H3265" i="2" s="1"/>
  <c r="K3264" i="2"/>
  <c r="I3264" i="2"/>
  <c r="J3264" i="2" s="1"/>
  <c r="G3264" i="2"/>
  <c r="H3264" i="2" s="1"/>
  <c r="K3263" i="2"/>
  <c r="I3263" i="2"/>
  <c r="J3263" i="2" s="1"/>
  <c r="G3263" i="2"/>
  <c r="H3263" i="2" s="1"/>
  <c r="K3262" i="2"/>
  <c r="I3262" i="2"/>
  <c r="J3262" i="2" s="1"/>
  <c r="G3262" i="2"/>
  <c r="H3262" i="2" s="1"/>
  <c r="K3261" i="2"/>
  <c r="I3261" i="2"/>
  <c r="J3261" i="2" s="1"/>
  <c r="G3261" i="2"/>
  <c r="H3261" i="2" s="1"/>
  <c r="K3260" i="2"/>
  <c r="I3260" i="2"/>
  <c r="J3260" i="2" s="1"/>
  <c r="G3260" i="2"/>
  <c r="H3260" i="2" s="1"/>
  <c r="K3259" i="2"/>
  <c r="I3259" i="2"/>
  <c r="J3259" i="2" s="1"/>
  <c r="G3259" i="2"/>
  <c r="H3259" i="2" s="1"/>
  <c r="K3258" i="2"/>
  <c r="I3258" i="2"/>
  <c r="J3258" i="2" s="1"/>
  <c r="G3258" i="2"/>
  <c r="H3258" i="2" s="1"/>
  <c r="K3257" i="2"/>
  <c r="I3257" i="2"/>
  <c r="J3257" i="2" s="1"/>
  <c r="G3257" i="2"/>
  <c r="H3257" i="2" s="1"/>
  <c r="K3256" i="2"/>
  <c r="I3256" i="2"/>
  <c r="J3256" i="2" s="1"/>
  <c r="G3256" i="2"/>
  <c r="H3256" i="2" s="1"/>
  <c r="K3255" i="2"/>
  <c r="I3255" i="2"/>
  <c r="J3255" i="2" s="1"/>
  <c r="G3255" i="2"/>
  <c r="H3255" i="2" s="1"/>
  <c r="K3254" i="2"/>
  <c r="I3254" i="2"/>
  <c r="J3254" i="2" s="1"/>
  <c r="G3254" i="2"/>
  <c r="H3254" i="2" s="1"/>
  <c r="K3253" i="2"/>
  <c r="I3253" i="2"/>
  <c r="J3253" i="2" s="1"/>
  <c r="G3253" i="2"/>
  <c r="H3253" i="2" s="1"/>
  <c r="K3252" i="2"/>
  <c r="I3252" i="2"/>
  <c r="J3252" i="2" s="1"/>
  <c r="G3252" i="2"/>
  <c r="H3252" i="2" s="1"/>
  <c r="K3251" i="2"/>
  <c r="I3251" i="2"/>
  <c r="J3251" i="2" s="1"/>
  <c r="G3251" i="2"/>
  <c r="H3251" i="2" s="1"/>
  <c r="K3250" i="2"/>
  <c r="I3250" i="2"/>
  <c r="J3250" i="2" s="1"/>
  <c r="G3250" i="2"/>
  <c r="H3250" i="2" s="1"/>
  <c r="K3249" i="2"/>
  <c r="I3249" i="2"/>
  <c r="J3249" i="2" s="1"/>
  <c r="G3249" i="2"/>
  <c r="H3249" i="2" s="1"/>
  <c r="K3248" i="2"/>
  <c r="I3248" i="2"/>
  <c r="J3248" i="2" s="1"/>
  <c r="G3248" i="2"/>
  <c r="H3248" i="2" s="1"/>
  <c r="K3247" i="2"/>
  <c r="I3247" i="2"/>
  <c r="J3247" i="2" s="1"/>
  <c r="G3247" i="2"/>
  <c r="H3247" i="2" s="1"/>
  <c r="K3246" i="2"/>
  <c r="I3246" i="2"/>
  <c r="J3246" i="2" s="1"/>
  <c r="G3246" i="2"/>
  <c r="H3246" i="2" s="1"/>
  <c r="K3245" i="2"/>
  <c r="I3245" i="2"/>
  <c r="J3245" i="2" s="1"/>
  <c r="G3245" i="2"/>
  <c r="H3245" i="2" s="1"/>
  <c r="K3244" i="2"/>
  <c r="I3244" i="2"/>
  <c r="J3244" i="2" s="1"/>
  <c r="G3244" i="2"/>
  <c r="H3244" i="2" s="1"/>
  <c r="K3243" i="2"/>
  <c r="I3243" i="2"/>
  <c r="J3243" i="2" s="1"/>
  <c r="G3243" i="2"/>
  <c r="H3243" i="2" s="1"/>
  <c r="K3242" i="2"/>
  <c r="I3242" i="2"/>
  <c r="J3242" i="2" s="1"/>
  <c r="G3242" i="2"/>
  <c r="H3242" i="2" s="1"/>
  <c r="K3241" i="2"/>
  <c r="I3241" i="2"/>
  <c r="J3241" i="2" s="1"/>
  <c r="G3241" i="2"/>
  <c r="H3241" i="2" s="1"/>
  <c r="K3240" i="2"/>
  <c r="I3240" i="2"/>
  <c r="J3240" i="2" s="1"/>
  <c r="G3240" i="2"/>
  <c r="H3240" i="2" s="1"/>
  <c r="K3239" i="2"/>
  <c r="I3239" i="2"/>
  <c r="J3239" i="2" s="1"/>
  <c r="G3239" i="2"/>
  <c r="H3239" i="2" s="1"/>
  <c r="K3238" i="2"/>
  <c r="I3238" i="2"/>
  <c r="J3238" i="2" s="1"/>
  <c r="G3238" i="2"/>
  <c r="H3238" i="2" s="1"/>
  <c r="K3237" i="2"/>
  <c r="I3237" i="2"/>
  <c r="J3237" i="2" s="1"/>
  <c r="G3237" i="2"/>
  <c r="H3237" i="2" s="1"/>
  <c r="K3236" i="2"/>
  <c r="I3236" i="2"/>
  <c r="J3236" i="2" s="1"/>
  <c r="G3236" i="2"/>
  <c r="H3236" i="2" s="1"/>
  <c r="K3235" i="2"/>
  <c r="I3235" i="2"/>
  <c r="J3235" i="2" s="1"/>
  <c r="G3235" i="2"/>
  <c r="H3235" i="2" s="1"/>
  <c r="K3234" i="2"/>
  <c r="I3234" i="2"/>
  <c r="J3234" i="2" s="1"/>
  <c r="G3234" i="2"/>
  <c r="H3234" i="2" s="1"/>
  <c r="K3233" i="2"/>
  <c r="I3233" i="2"/>
  <c r="J3233" i="2" s="1"/>
  <c r="G3233" i="2"/>
  <c r="H3233" i="2" s="1"/>
  <c r="K3232" i="2"/>
  <c r="I3232" i="2"/>
  <c r="J3232" i="2" s="1"/>
  <c r="G3232" i="2"/>
  <c r="H3232" i="2" s="1"/>
  <c r="K3231" i="2"/>
  <c r="I3231" i="2"/>
  <c r="J3231" i="2" s="1"/>
  <c r="G3231" i="2"/>
  <c r="H3231" i="2" s="1"/>
  <c r="K3230" i="2"/>
  <c r="I3230" i="2"/>
  <c r="J3230" i="2" s="1"/>
  <c r="G3230" i="2"/>
  <c r="H3230" i="2" s="1"/>
  <c r="K3229" i="2"/>
  <c r="I3229" i="2"/>
  <c r="J3229" i="2" s="1"/>
  <c r="G3229" i="2"/>
  <c r="H3229" i="2" s="1"/>
  <c r="K3228" i="2"/>
  <c r="I3228" i="2"/>
  <c r="J3228" i="2" s="1"/>
  <c r="G3228" i="2"/>
  <c r="H3228" i="2" s="1"/>
  <c r="K3227" i="2"/>
  <c r="I3227" i="2"/>
  <c r="J3227" i="2" s="1"/>
  <c r="G3227" i="2"/>
  <c r="H3227" i="2" s="1"/>
  <c r="K3226" i="2"/>
  <c r="I3226" i="2"/>
  <c r="J3226" i="2" s="1"/>
  <c r="G3226" i="2"/>
  <c r="H3226" i="2" s="1"/>
  <c r="K3225" i="2"/>
  <c r="I3225" i="2"/>
  <c r="J3225" i="2" s="1"/>
  <c r="G3225" i="2"/>
  <c r="H3225" i="2" s="1"/>
  <c r="K3224" i="2"/>
  <c r="I3224" i="2"/>
  <c r="J3224" i="2" s="1"/>
  <c r="G3224" i="2"/>
  <c r="H3224" i="2" s="1"/>
  <c r="K3223" i="2"/>
  <c r="I3223" i="2"/>
  <c r="J3223" i="2" s="1"/>
  <c r="G3223" i="2"/>
  <c r="H3223" i="2" s="1"/>
  <c r="K3222" i="2"/>
  <c r="I3222" i="2"/>
  <c r="J3222" i="2" s="1"/>
  <c r="G3222" i="2"/>
  <c r="H3222" i="2" s="1"/>
  <c r="K3221" i="2"/>
  <c r="I3221" i="2"/>
  <c r="J3221" i="2" s="1"/>
  <c r="G3221" i="2"/>
  <c r="H3221" i="2" s="1"/>
  <c r="K3220" i="2"/>
  <c r="I3220" i="2"/>
  <c r="J3220" i="2" s="1"/>
  <c r="G3220" i="2"/>
  <c r="H3220" i="2" s="1"/>
  <c r="K3219" i="2"/>
  <c r="I3219" i="2"/>
  <c r="J3219" i="2" s="1"/>
  <c r="G3219" i="2"/>
  <c r="H3219" i="2" s="1"/>
  <c r="K3218" i="2"/>
  <c r="I3218" i="2"/>
  <c r="J3218" i="2" s="1"/>
  <c r="G3218" i="2"/>
  <c r="H3218" i="2" s="1"/>
  <c r="K3217" i="2"/>
  <c r="I3217" i="2"/>
  <c r="J3217" i="2" s="1"/>
  <c r="G3217" i="2"/>
  <c r="H3217" i="2" s="1"/>
  <c r="K3216" i="2"/>
  <c r="I3216" i="2"/>
  <c r="J3216" i="2" s="1"/>
  <c r="G3216" i="2"/>
  <c r="H3216" i="2" s="1"/>
  <c r="K3215" i="2"/>
  <c r="I3215" i="2"/>
  <c r="J3215" i="2" s="1"/>
  <c r="G3215" i="2"/>
  <c r="H3215" i="2" s="1"/>
  <c r="K3214" i="2"/>
  <c r="I3214" i="2"/>
  <c r="J3214" i="2" s="1"/>
  <c r="G3214" i="2"/>
  <c r="H3214" i="2" s="1"/>
  <c r="K3213" i="2"/>
  <c r="I3213" i="2"/>
  <c r="J3213" i="2" s="1"/>
  <c r="G3213" i="2"/>
  <c r="H3213" i="2" s="1"/>
  <c r="K3212" i="2"/>
  <c r="I3212" i="2"/>
  <c r="J3212" i="2" s="1"/>
  <c r="G3212" i="2"/>
  <c r="H3212" i="2" s="1"/>
  <c r="K3211" i="2"/>
  <c r="I3211" i="2"/>
  <c r="J3211" i="2" s="1"/>
  <c r="G3211" i="2"/>
  <c r="H3211" i="2" s="1"/>
  <c r="K3210" i="2"/>
  <c r="I3210" i="2"/>
  <c r="J3210" i="2" s="1"/>
  <c r="G3210" i="2"/>
  <c r="H3210" i="2" s="1"/>
  <c r="K3209" i="2"/>
  <c r="I3209" i="2"/>
  <c r="J3209" i="2" s="1"/>
  <c r="G3209" i="2"/>
  <c r="H3209" i="2" s="1"/>
  <c r="K3208" i="2"/>
  <c r="I3208" i="2"/>
  <c r="J3208" i="2" s="1"/>
  <c r="G3208" i="2"/>
  <c r="H3208" i="2" s="1"/>
  <c r="K3207" i="2"/>
  <c r="I3207" i="2"/>
  <c r="J3207" i="2" s="1"/>
  <c r="G3207" i="2"/>
  <c r="H3207" i="2" s="1"/>
  <c r="K3206" i="2"/>
  <c r="I3206" i="2"/>
  <c r="J3206" i="2" s="1"/>
  <c r="G3206" i="2"/>
  <c r="H3206" i="2" s="1"/>
  <c r="K3205" i="2"/>
  <c r="I3205" i="2"/>
  <c r="J3205" i="2" s="1"/>
  <c r="G3205" i="2"/>
  <c r="H3205" i="2" s="1"/>
  <c r="K3204" i="2"/>
  <c r="I3204" i="2"/>
  <c r="J3204" i="2" s="1"/>
  <c r="G3204" i="2"/>
  <c r="H3204" i="2" s="1"/>
  <c r="K3203" i="2"/>
  <c r="I3203" i="2"/>
  <c r="J3203" i="2" s="1"/>
  <c r="G3203" i="2"/>
  <c r="H3203" i="2" s="1"/>
  <c r="K3202" i="2"/>
  <c r="I3202" i="2"/>
  <c r="J3202" i="2" s="1"/>
  <c r="G3202" i="2"/>
  <c r="H3202" i="2" s="1"/>
  <c r="K3201" i="2"/>
  <c r="I3201" i="2"/>
  <c r="J3201" i="2" s="1"/>
  <c r="G3201" i="2"/>
  <c r="H3201" i="2" s="1"/>
  <c r="K3200" i="2"/>
  <c r="I3200" i="2"/>
  <c r="J3200" i="2" s="1"/>
  <c r="G3200" i="2"/>
  <c r="H3200" i="2" s="1"/>
  <c r="K3199" i="2"/>
  <c r="I3199" i="2"/>
  <c r="J3199" i="2" s="1"/>
  <c r="G3199" i="2"/>
  <c r="H3199" i="2" s="1"/>
  <c r="K3198" i="2"/>
  <c r="I3198" i="2"/>
  <c r="J3198" i="2" s="1"/>
  <c r="G3198" i="2"/>
  <c r="H3198" i="2" s="1"/>
  <c r="K3197" i="2"/>
  <c r="I3197" i="2"/>
  <c r="J3197" i="2" s="1"/>
  <c r="G3197" i="2"/>
  <c r="H3197" i="2" s="1"/>
  <c r="K3196" i="2"/>
  <c r="I3196" i="2"/>
  <c r="J3196" i="2" s="1"/>
  <c r="G3196" i="2"/>
  <c r="H3196" i="2" s="1"/>
  <c r="K3195" i="2"/>
  <c r="I3195" i="2"/>
  <c r="J3195" i="2" s="1"/>
  <c r="G3195" i="2"/>
  <c r="H3195" i="2" s="1"/>
  <c r="K3194" i="2"/>
  <c r="I3194" i="2"/>
  <c r="J3194" i="2" s="1"/>
  <c r="G3194" i="2"/>
  <c r="H3194" i="2" s="1"/>
  <c r="K3193" i="2"/>
  <c r="I3193" i="2"/>
  <c r="J3193" i="2" s="1"/>
  <c r="G3193" i="2"/>
  <c r="H3193" i="2" s="1"/>
  <c r="K3192" i="2"/>
  <c r="I3192" i="2"/>
  <c r="J3192" i="2" s="1"/>
  <c r="G3192" i="2"/>
  <c r="H3192" i="2" s="1"/>
  <c r="K3191" i="2"/>
  <c r="I3191" i="2"/>
  <c r="J3191" i="2" s="1"/>
  <c r="G3191" i="2"/>
  <c r="H3191" i="2" s="1"/>
  <c r="K3190" i="2"/>
  <c r="I3190" i="2"/>
  <c r="J3190" i="2" s="1"/>
  <c r="G3190" i="2"/>
  <c r="H3190" i="2" s="1"/>
  <c r="K3189" i="2"/>
  <c r="I3189" i="2"/>
  <c r="J3189" i="2" s="1"/>
  <c r="G3189" i="2"/>
  <c r="H3189" i="2" s="1"/>
  <c r="K3188" i="2"/>
  <c r="I3188" i="2"/>
  <c r="J3188" i="2" s="1"/>
  <c r="G3188" i="2"/>
  <c r="H3188" i="2" s="1"/>
  <c r="K3187" i="2"/>
  <c r="I3187" i="2"/>
  <c r="J3187" i="2" s="1"/>
  <c r="G3187" i="2"/>
  <c r="H3187" i="2" s="1"/>
  <c r="K3186" i="2"/>
  <c r="I3186" i="2"/>
  <c r="J3186" i="2" s="1"/>
  <c r="G3186" i="2"/>
  <c r="H3186" i="2" s="1"/>
  <c r="K3185" i="2"/>
  <c r="I3185" i="2"/>
  <c r="J3185" i="2" s="1"/>
  <c r="G3185" i="2"/>
  <c r="H3185" i="2" s="1"/>
  <c r="K3184" i="2"/>
  <c r="I3184" i="2"/>
  <c r="J3184" i="2" s="1"/>
  <c r="G3184" i="2"/>
  <c r="H3184" i="2" s="1"/>
  <c r="K3183" i="2"/>
  <c r="I3183" i="2"/>
  <c r="J3183" i="2" s="1"/>
  <c r="G3183" i="2"/>
  <c r="H3183" i="2" s="1"/>
  <c r="K3182" i="2"/>
  <c r="I3182" i="2"/>
  <c r="J3182" i="2" s="1"/>
  <c r="G3182" i="2"/>
  <c r="H3182" i="2" s="1"/>
  <c r="K3181" i="2"/>
  <c r="I3181" i="2"/>
  <c r="J3181" i="2" s="1"/>
  <c r="G3181" i="2"/>
  <c r="H3181" i="2" s="1"/>
  <c r="K3180" i="2"/>
  <c r="I3180" i="2"/>
  <c r="J3180" i="2" s="1"/>
  <c r="G3180" i="2"/>
  <c r="H3180" i="2" s="1"/>
  <c r="K3179" i="2"/>
  <c r="I3179" i="2"/>
  <c r="J3179" i="2" s="1"/>
  <c r="G3179" i="2"/>
  <c r="H3179" i="2" s="1"/>
  <c r="K3178" i="2"/>
  <c r="I3178" i="2"/>
  <c r="J3178" i="2" s="1"/>
  <c r="G3178" i="2"/>
  <c r="H3178" i="2" s="1"/>
  <c r="K3177" i="2"/>
  <c r="I3177" i="2"/>
  <c r="J3177" i="2" s="1"/>
  <c r="G3177" i="2"/>
  <c r="H3177" i="2" s="1"/>
  <c r="K3176" i="2"/>
  <c r="I3176" i="2"/>
  <c r="J3176" i="2" s="1"/>
  <c r="G3176" i="2"/>
  <c r="H3176" i="2" s="1"/>
  <c r="K3175" i="2"/>
  <c r="I3175" i="2"/>
  <c r="J3175" i="2" s="1"/>
  <c r="G3175" i="2"/>
  <c r="H3175" i="2" s="1"/>
  <c r="K3174" i="2"/>
  <c r="I3174" i="2"/>
  <c r="J3174" i="2" s="1"/>
  <c r="G3174" i="2"/>
  <c r="H3174" i="2" s="1"/>
  <c r="K3173" i="2"/>
  <c r="I3173" i="2"/>
  <c r="J3173" i="2" s="1"/>
  <c r="G3173" i="2"/>
  <c r="H3173" i="2" s="1"/>
  <c r="K3172" i="2"/>
  <c r="I3172" i="2"/>
  <c r="J3172" i="2" s="1"/>
  <c r="G3172" i="2"/>
  <c r="H3172" i="2" s="1"/>
  <c r="K3171" i="2"/>
  <c r="I3171" i="2"/>
  <c r="J3171" i="2" s="1"/>
  <c r="G3171" i="2"/>
  <c r="H3171" i="2" s="1"/>
  <c r="K3170" i="2"/>
  <c r="I3170" i="2"/>
  <c r="J3170" i="2" s="1"/>
  <c r="G3170" i="2"/>
  <c r="H3170" i="2" s="1"/>
  <c r="K3169" i="2"/>
  <c r="I3169" i="2"/>
  <c r="J3169" i="2" s="1"/>
  <c r="G3169" i="2"/>
  <c r="H3169" i="2" s="1"/>
  <c r="K3168" i="2"/>
  <c r="I3168" i="2"/>
  <c r="J3168" i="2" s="1"/>
  <c r="G3168" i="2"/>
  <c r="H3168" i="2" s="1"/>
  <c r="K3167" i="2"/>
  <c r="I3167" i="2"/>
  <c r="J3167" i="2" s="1"/>
  <c r="G3167" i="2"/>
  <c r="H3167" i="2" s="1"/>
  <c r="K3166" i="2"/>
  <c r="I3166" i="2"/>
  <c r="J3166" i="2" s="1"/>
  <c r="G3166" i="2"/>
  <c r="H3166" i="2" s="1"/>
  <c r="K3165" i="2"/>
  <c r="I3165" i="2"/>
  <c r="J3165" i="2" s="1"/>
  <c r="G3165" i="2"/>
  <c r="H3165" i="2" s="1"/>
  <c r="K3164" i="2"/>
  <c r="I3164" i="2"/>
  <c r="J3164" i="2" s="1"/>
  <c r="G3164" i="2"/>
  <c r="H3164" i="2" s="1"/>
  <c r="K3163" i="2"/>
  <c r="I3163" i="2"/>
  <c r="J3163" i="2" s="1"/>
  <c r="G3163" i="2"/>
  <c r="H3163" i="2" s="1"/>
  <c r="K3162" i="2"/>
  <c r="I3162" i="2"/>
  <c r="J3162" i="2" s="1"/>
  <c r="G3162" i="2"/>
  <c r="H3162" i="2" s="1"/>
  <c r="K3161" i="2"/>
  <c r="I3161" i="2"/>
  <c r="J3161" i="2" s="1"/>
  <c r="G3161" i="2"/>
  <c r="H3161" i="2" s="1"/>
  <c r="K3160" i="2"/>
  <c r="I3160" i="2"/>
  <c r="J3160" i="2" s="1"/>
  <c r="G3160" i="2"/>
  <c r="H3160" i="2" s="1"/>
  <c r="K3159" i="2"/>
  <c r="I3159" i="2"/>
  <c r="J3159" i="2" s="1"/>
  <c r="G3159" i="2"/>
  <c r="H3159" i="2" s="1"/>
  <c r="K3158" i="2"/>
  <c r="I3158" i="2"/>
  <c r="J3158" i="2" s="1"/>
  <c r="G3158" i="2"/>
  <c r="H3158" i="2" s="1"/>
  <c r="K3157" i="2"/>
  <c r="I3157" i="2"/>
  <c r="J3157" i="2" s="1"/>
  <c r="G3157" i="2"/>
  <c r="H3157" i="2" s="1"/>
  <c r="K3156" i="2"/>
  <c r="I3156" i="2"/>
  <c r="J3156" i="2" s="1"/>
  <c r="G3156" i="2"/>
  <c r="H3156" i="2" s="1"/>
  <c r="K3155" i="2"/>
  <c r="I3155" i="2"/>
  <c r="J3155" i="2" s="1"/>
  <c r="G3155" i="2"/>
  <c r="H3155" i="2" s="1"/>
  <c r="K3154" i="2"/>
  <c r="I3154" i="2"/>
  <c r="J3154" i="2" s="1"/>
  <c r="G3154" i="2"/>
  <c r="H3154" i="2" s="1"/>
  <c r="K3153" i="2"/>
  <c r="I3153" i="2"/>
  <c r="J3153" i="2" s="1"/>
  <c r="G3153" i="2"/>
  <c r="H3153" i="2" s="1"/>
  <c r="K3152" i="2"/>
  <c r="I3152" i="2"/>
  <c r="J3152" i="2" s="1"/>
  <c r="G3152" i="2"/>
  <c r="H3152" i="2" s="1"/>
  <c r="K3151" i="2"/>
  <c r="I3151" i="2"/>
  <c r="J3151" i="2" s="1"/>
  <c r="G3151" i="2"/>
  <c r="H3151" i="2" s="1"/>
  <c r="K3150" i="2"/>
  <c r="I3150" i="2"/>
  <c r="J3150" i="2" s="1"/>
  <c r="G3150" i="2"/>
  <c r="H3150" i="2" s="1"/>
  <c r="K3149" i="2"/>
  <c r="I3149" i="2"/>
  <c r="J3149" i="2" s="1"/>
  <c r="G3149" i="2"/>
  <c r="H3149" i="2" s="1"/>
  <c r="K3148" i="2"/>
  <c r="I3148" i="2"/>
  <c r="J3148" i="2" s="1"/>
  <c r="G3148" i="2"/>
  <c r="H3148" i="2" s="1"/>
  <c r="K3147" i="2"/>
  <c r="I3147" i="2"/>
  <c r="J3147" i="2" s="1"/>
  <c r="G3147" i="2"/>
  <c r="H3147" i="2" s="1"/>
  <c r="K3146" i="2"/>
  <c r="I3146" i="2"/>
  <c r="J3146" i="2" s="1"/>
  <c r="G3146" i="2"/>
  <c r="H3146" i="2" s="1"/>
  <c r="K3145" i="2"/>
  <c r="I3145" i="2"/>
  <c r="J3145" i="2" s="1"/>
  <c r="G3145" i="2"/>
  <c r="H3145" i="2" s="1"/>
  <c r="K3144" i="2"/>
  <c r="I3144" i="2"/>
  <c r="J3144" i="2" s="1"/>
  <c r="G3144" i="2"/>
  <c r="H3144" i="2" s="1"/>
  <c r="K3143" i="2"/>
  <c r="I3143" i="2"/>
  <c r="J3143" i="2" s="1"/>
  <c r="G3143" i="2"/>
  <c r="H3143" i="2" s="1"/>
  <c r="K3142" i="2"/>
  <c r="I3142" i="2"/>
  <c r="J3142" i="2" s="1"/>
  <c r="G3142" i="2"/>
  <c r="H3142" i="2" s="1"/>
  <c r="K3141" i="2"/>
  <c r="I3141" i="2"/>
  <c r="J3141" i="2" s="1"/>
  <c r="G3141" i="2"/>
  <c r="H3141" i="2" s="1"/>
  <c r="K3140" i="2"/>
  <c r="I3140" i="2"/>
  <c r="J3140" i="2" s="1"/>
  <c r="G3140" i="2"/>
  <c r="H3140" i="2" s="1"/>
  <c r="K3139" i="2"/>
  <c r="I3139" i="2"/>
  <c r="J3139" i="2" s="1"/>
  <c r="G3139" i="2"/>
  <c r="H3139" i="2" s="1"/>
  <c r="K3138" i="2"/>
  <c r="I3138" i="2"/>
  <c r="J3138" i="2" s="1"/>
  <c r="G3138" i="2"/>
  <c r="H3138" i="2" s="1"/>
  <c r="K3137" i="2"/>
  <c r="I3137" i="2"/>
  <c r="J3137" i="2" s="1"/>
  <c r="G3137" i="2"/>
  <c r="H3137" i="2" s="1"/>
  <c r="K3136" i="2"/>
  <c r="I3136" i="2"/>
  <c r="J3136" i="2" s="1"/>
  <c r="G3136" i="2"/>
  <c r="H3136" i="2" s="1"/>
  <c r="K3135" i="2"/>
  <c r="I3135" i="2"/>
  <c r="J3135" i="2" s="1"/>
  <c r="G3135" i="2"/>
  <c r="H3135" i="2" s="1"/>
  <c r="K3134" i="2"/>
  <c r="I3134" i="2"/>
  <c r="J3134" i="2" s="1"/>
  <c r="G3134" i="2"/>
  <c r="H3134" i="2" s="1"/>
  <c r="K3133" i="2"/>
  <c r="I3133" i="2"/>
  <c r="J3133" i="2" s="1"/>
  <c r="G3133" i="2"/>
  <c r="H3133" i="2" s="1"/>
  <c r="K3132" i="2"/>
  <c r="I3132" i="2"/>
  <c r="J3132" i="2" s="1"/>
  <c r="G3132" i="2"/>
  <c r="H3132" i="2" s="1"/>
  <c r="K3131" i="2"/>
  <c r="I3131" i="2"/>
  <c r="J3131" i="2" s="1"/>
  <c r="G3131" i="2"/>
  <c r="H3131" i="2" s="1"/>
  <c r="K3130" i="2"/>
  <c r="I3130" i="2"/>
  <c r="J3130" i="2" s="1"/>
  <c r="G3130" i="2"/>
  <c r="H3130" i="2" s="1"/>
  <c r="K3129" i="2"/>
  <c r="I3129" i="2"/>
  <c r="J3129" i="2" s="1"/>
  <c r="G3129" i="2"/>
  <c r="H3129" i="2" s="1"/>
  <c r="K3128" i="2"/>
  <c r="I3128" i="2"/>
  <c r="J3128" i="2" s="1"/>
  <c r="G3128" i="2"/>
  <c r="H3128" i="2" s="1"/>
  <c r="K3127" i="2"/>
  <c r="I3127" i="2"/>
  <c r="J3127" i="2" s="1"/>
  <c r="G3127" i="2"/>
  <c r="H3127" i="2" s="1"/>
  <c r="K3126" i="2"/>
  <c r="I3126" i="2"/>
  <c r="J3126" i="2" s="1"/>
  <c r="G3126" i="2"/>
  <c r="H3126" i="2" s="1"/>
  <c r="K3125" i="2"/>
  <c r="I3125" i="2"/>
  <c r="J3125" i="2" s="1"/>
  <c r="G3125" i="2"/>
  <c r="H3125" i="2" s="1"/>
  <c r="K3124" i="2"/>
  <c r="I3124" i="2"/>
  <c r="J3124" i="2" s="1"/>
  <c r="G3124" i="2"/>
  <c r="H3124" i="2" s="1"/>
  <c r="K3123" i="2"/>
  <c r="I3123" i="2"/>
  <c r="J3123" i="2" s="1"/>
  <c r="G3123" i="2"/>
  <c r="H3123" i="2" s="1"/>
  <c r="K3122" i="2"/>
  <c r="I3122" i="2"/>
  <c r="J3122" i="2" s="1"/>
  <c r="G3122" i="2"/>
  <c r="H3122" i="2" s="1"/>
  <c r="K3121" i="2"/>
  <c r="I3121" i="2"/>
  <c r="J3121" i="2" s="1"/>
  <c r="G3121" i="2"/>
  <c r="H3121" i="2" s="1"/>
  <c r="K3120" i="2"/>
  <c r="I3120" i="2"/>
  <c r="J3120" i="2" s="1"/>
  <c r="G3120" i="2"/>
  <c r="H3120" i="2" s="1"/>
  <c r="K3119" i="2"/>
  <c r="I3119" i="2"/>
  <c r="J3119" i="2" s="1"/>
  <c r="G3119" i="2"/>
  <c r="H3119" i="2" s="1"/>
  <c r="K3118" i="2"/>
  <c r="I3118" i="2"/>
  <c r="J3118" i="2" s="1"/>
  <c r="G3118" i="2"/>
  <c r="H3118" i="2" s="1"/>
  <c r="K3117" i="2"/>
  <c r="I3117" i="2"/>
  <c r="J3117" i="2" s="1"/>
  <c r="G3117" i="2"/>
  <c r="H3117" i="2" s="1"/>
  <c r="K3116" i="2"/>
  <c r="I3116" i="2"/>
  <c r="J3116" i="2" s="1"/>
  <c r="G3116" i="2"/>
  <c r="H3116" i="2" s="1"/>
  <c r="K3115" i="2"/>
  <c r="I3115" i="2"/>
  <c r="J3115" i="2" s="1"/>
  <c r="G3115" i="2"/>
  <c r="H3115" i="2" s="1"/>
  <c r="K3114" i="2"/>
  <c r="I3114" i="2"/>
  <c r="J3114" i="2" s="1"/>
  <c r="G3114" i="2"/>
  <c r="H3114" i="2" s="1"/>
  <c r="K3113" i="2"/>
  <c r="I3113" i="2"/>
  <c r="J3113" i="2" s="1"/>
  <c r="G3113" i="2"/>
  <c r="H3113" i="2" s="1"/>
  <c r="K3112" i="2"/>
  <c r="I3112" i="2"/>
  <c r="J3112" i="2" s="1"/>
  <c r="G3112" i="2"/>
  <c r="H3112" i="2" s="1"/>
  <c r="K3111" i="2"/>
  <c r="I3111" i="2"/>
  <c r="J3111" i="2" s="1"/>
  <c r="G3111" i="2"/>
  <c r="H3111" i="2" s="1"/>
  <c r="K3110" i="2"/>
  <c r="I3110" i="2"/>
  <c r="J3110" i="2" s="1"/>
  <c r="G3110" i="2"/>
  <c r="H3110" i="2" s="1"/>
  <c r="K3109" i="2"/>
  <c r="I3109" i="2"/>
  <c r="J3109" i="2" s="1"/>
  <c r="G3109" i="2"/>
  <c r="H3109" i="2" s="1"/>
  <c r="K3108" i="2"/>
  <c r="I3108" i="2"/>
  <c r="J3108" i="2" s="1"/>
  <c r="G3108" i="2"/>
  <c r="H3108" i="2" s="1"/>
  <c r="K3107" i="2"/>
  <c r="I3107" i="2"/>
  <c r="J3107" i="2" s="1"/>
  <c r="G3107" i="2"/>
  <c r="H3107" i="2" s="1"/>
  <c r="K3106" i="2"/>
  <c r="I3106" i="2"/>
  <c r="J3106" i="2" s="1"/>
  <c r="G3106" i="2"/>
  <c r="H3106" i="2" s="1"/>
  <c r="K3105" i="2"/>
  <c r="I3105" i="2"/>
  <c r="J3105" i="2" s="1"/>
  <c r="G3105" i="2"/>
  <c r="H3105" i="2" s="1"/>
  <c r="K3104" i="2"/>
  <c r="I3104" i="2"/>
  <c r="J3104" i="2" s="1"/>
  <c r="G3104" i="2"/>
  <c r="H3104" i="2" s="1"/>
  <c r="K3103" i="2"/>
  <c r="I3103" i="2"/>
  <c r="J3103" i="2" s="1"/>
  <c r="G3103" i="2"/>
  <c r="H3103" i="2" s="1"/>
  <c r="K3102" i="2"/>
  <c r="I3102" i="2"/>
  <c r="J3102" i="2" s="1"/>
  <c r="G3102" i="2"/>
  <c r="H3102" i="2" s="1"/>
  <c r="K3101" i="2"/>
  <c r="I3101" i="2"/>
  <c r="J3101" i="2" s="1"/>
  <c r="G3101" i="2"/>
  <c r="H3101" i="2" s="1"/>
  <c r="K3100" i="2"/>
  <c r="I3100" i="2"/>
  <c r="J3100" i="2" s="1"/>
  <c r="G3100" i="2"/>
  <c r="H3100" i="2" s="1"/>
  <c r="K3099" i="2"/>
  <c r="I3099" i="2"/>
  <c r="J3099" i="2" s="1"/>
  <c r="G3099" i="2"/>
  <c r="H3099" i="2" s="1"/>
  <c r="K3098" i="2"/>
  <c r="I3098" i="2"/>
  <c r="J3098" i="2" s="1"/>
  <c r="G3098" i="2"/>
  <c r="H3098" i="2" s="1"/>
  <c r="K3097" i="2"/>
  <c r="I3097" i="2"/>
  <c r="J3097" i="2" s="1"/>
  <c r="G3097" i="2"/>
  <c r="H3097" i="2" s="1"/>
  <c r="K3096" i="2"/>
  <c r="I3096" i="2"/>
  <c r="J3096" i="2" s="1"/>
  <c r="G3096" i="2"/>
  <c r="H3096" i="2" s="1"/>
  <c r="K3095" i="2"/>
  <c r="I3095" i="2"/>
  <c r="J3095" i="2" s="1"/>
  <c r="G3095" i="2"/>
  <c r="H3095" i="2" s="1"/>
  <c r="K3094" i="2"/>
  <c r="I3094" i="2"/>
  <c r="J3094" i="2" s="1"/>
  <c r="G3094" i="2"/>
  <c r="H3094" i="2" s="1"/>
  <c r="K3093" i="2"/>
  <c r="I3093" i="2"/>
  <c r="J3093" i="2" s="1"/>
  <c r="G3093" i="2"/>
  <c r="H3093" i="2" s="1"/>
  <c r="K3092" i="2"/>
  <c r="I3092" i="2"/>
  <c r="J3092" i="2" s="1"/>
  <c r="G3092" i="2"/>
  <c r="H3092" i="2" s="1"/>
  <c r="K3091" i="2"/>
  <c r="I3091" i="2"/>
  <c r="J3091" i="2" s="1"/>
  <c r="G3091" i="2"/>
  <c r="H3091" i="2" s="1"/>
  <c r="K3090" i="2"/>
  <c r="I3090" i="2"/>
  <c r="J3090" i="2" s="1"/>
  <c r="G3090" i="2"/>
  <c r="H3090" i="2" s="1"/>
  <c r="K3089" i="2"/>
  <c r="I3089" i="2"/>
  <c r="J3089" i="2" s="1"/>
  <c r="G3089" i="2"/>
  <c r="H3089" i="2" s="1"/>
  <c r="K3088" i="2"/>
  <c r="I3088" i="2"/>
  <c r="J3088" i="2" s="1"/>
  <c r="G3088" i="2"/>
  <c r="H3088" i="2" s="1"/>
  <c r="K3087" i="2"/>
  <c r="I3087" i="2"/>
  <c r="J3087" i="2" s="1"/>
  <c r="G3087" i="2"/>
  <c r="H3087" i="2" s="1"/>
  <c r="K3086" i="2"/>
  <c r="I3086" i="2"/>
  <c r="J3086" i="2" s="1"/>
  <c r="G3086" i="2"/>
  <c r="H3086" i="2" s="1"/>
  <c r="K3085" i="2"/>
  <c r="I3085" i="2"/>
  <c r="J3085" i="2" s="1"/>
  <c r="G3085" i="2"/>
  <c r="H3085" i="2" s="1"/>
  <c r="K3084" i="2"/>
  <c r="I3084" i="2"/>
  <c r="J3084" i="2" s="1"/>
  <c r="G3084" i="2"/>
  <c r="H3084" i="2" s="1"/>
  <c r="K3083" i="2"/>
  <c r="I3083" i="2"/>
  <c r="J3083" i="2" s="1"/>
  <c r="G3083" i="2"/>
  <c r="H3083" i="2" s="1"/>
  <c r="K3082" i="2"/>
  <c r="I3082" i="2"/>
  <c r="J3082" i="2" s="1"/>
  <c r="G3082" i="2"/>
  <c r="H3082" i="2" s="1"/>
  <c r="K3081" i="2"/>
  <c r="I3081" i="2"/>
  <c r="J3081" i="2" s="1"/>
  <c r="G3081" i="2"/>
  <c r="H3081" i="2" s="1"/>
  <c r="K3080" i="2"/>
  <c r="I3080" i="2"/>
  <c r="J3080" i="2" s="1"/>
  <c r="G3080" i="2"/>
  <c r="H3080" i="2" s="1"/>
  <c r="K3079" i="2"/>
  <c r="I3079" i="2"/>
  <c r="J3079" i="2" s="1"/>
  <c r="G3079" i="2"/>
  <c r="H3079" i="2" s="1"/>
  <c r="K3078" i="2"/>
  <c r="I3078" i="2"/>
  <c r="J3078" i="2" s="1"/>
  <c r="G3078" i="2"/>
  <c r="H3078" i="2" s="1"/>
  <c r="K3077" i="2"/>
  <c r="I3077" i="2"/>
  <c r="J3077" i="2" s="1"/>
  <c r="G3077" i="2"/>
  <c r="H3077" i="2" s="1"/>
  <c r="K3076" i="2"/>
  <c r="I3076" i="2"/>
  <c r="J3076" i="2" s="1"/>
  <c r="G3076" i="2"/>
  <c r="H3076" i="2" s="1"/>
  <c r="K3075" i="2"/>
  <c r="I3075" i="2"/>
  <c r="J3075" i="2" s="1"/>
  <c r="G3075" i="2"/>
  <c r="H3075" i="2" s="1"/>
  <c r="K3074" i="2"/>
  <c r="I3074" i="2"/>
  <c r="J3074" i="2" s="1"/>
  <c r="G3074" i="2"/>
  <c r="H3074" i="2" s="1"/>
  <c r="K3073" i="2"/>
  <c r="I3073" i="2"/>
  <c r="J3073" i="2" s="1"/>
  <c r="G3073" i="2"/>
  <c r="H3073" i="2" s="1"/>
  <c r="K3072" i="2"/>
  <c r="I3072" i="2"/>
  <c r="J3072" i="2" s="1"/>
  <c r="G3072" i="2"/>
  <c r="H3072" i="2" s="1"/>
  <c r="K3071" i="2"/>
  <c r="I3071" i="2"/>
  <c r="J3071" i="2" s="1"/>
  <c r="G3071" i="2"/>
  <c r="H3071" i="2" s="1"/>
  <c r="K3070" i="2"/>
  <c r="I3070" i="2"/>
  <c r="J3070" i="2" s="1"/>
  <c r="G3070" i="2"/>
  <c r="H3070" i="2" s="1"/>
  <c r="K3069" i="2"/>
  <c r="I3069" i="2"/>
  <c r="J3069" i="2" s="1"/>
  <c r="G3069" i="2"/>
  <c r="H3069" i="2" s="1"/>
  <c r="K3068" i="2"/>
  <c r="I3068" i="2"/>
  <c r="J3068" i="2" s="1"/>
  <c r="G3068" i="2"/>
  <c r="H3068" i="2" s="1"/>
  <c r="K3067" i="2"/>
  <c r="I3067" i="2"/>
  <c r="J3067" i="2" s="1"/>
  <c r="G3067" i="2"/>
  <c r="H3067" i="2" s="1"/>
  <c r="K3066" i="2"/>
  <c r="I3066" i="2"/>
  <c r="J3066" i="2" s="1"/>
  <c r="G3066" i="2"/>
  <c r="H3066" i="2" s="1"/>
  <c r="K3065" i="2"/>
  <c r="I3065" i="2"/>
  <c r="J3065" i="2" s="1"/>
  <c r="G3065" i="2"/>
  <c r="H3065" i="2" s="1"/>
  <c r="K3064" i="2"/>
  <c r="I3064" i="2"/>
  <c r="J3064" i="2" s="1"/>
  <c r="G3064" i="2"/>
  <c r="H3064" i="2" s="1"/>
  <c r="K3063" i="2"/>
  <c r="I3063" i="2"/>
  <c r="J3063" i="2" s="1"/>
  <c r="G3063" i="2"/>
  <c r="H3063" i="2" s="1"/>
  <c r="K3062" i="2"/>
  <c r="I3062" i="2"/>
  <c r="J3062" i="2" s="1"/>
  <c r="G3062" i="2"/>
  <c r="H3062" i="2" s="1"/>
  <c r="K3061" i="2"/>
  <c r="I3061" i="2"/>
  <c r="J3061" i="2" s="1"/>
  <c r="G3061" i="2"/>
  <c r="H3061" i="2" s="1"/>
  <c r="K3060" i="2"/>
  <c r="I3060" i="2"/>
  <c r="J3060" i="2" s="1"/>
  <c r="G3060" i="2"/>
  <c r="H3060" i="2" s="1"/>
  <c r="K3059" i="2"/>
  <c r="I3059" i="2"/>
  <c r="J3059" i="2" s="1"/>
  <c r="G3059" i="2"/>
  <c r="H3059" i="2" s="1"/>
  <c r="K3058" i="2"/>
  <c r="I3058" i="2"/>
  <c r="J3058" i="2" s="1"/>
  <c r="G3058" i="2"/>
  <c r="H3058" i="2" s="1"/>
  <c r="K3057" i="2"/>
  <c r="I3057" i="2"/>
  <c r="J3057" i="2" s="1"/>
  <c r="G3057" i="2"/>
  <c r="H3057" i="2" s="1"/>
  <c r="K3056" i="2"/>
  <c r="I3056" i="2"/>
  <c r="J3056" i="2" s="1"/>
  <c r="G3056" i="2"/>
  <c r="H3056" i="2" s="1"/>
  <c r="K3055" i="2"/>
  <c r="I3055" i="2"/>
  <c r="J3055" i="2" s="1"/>
  <c r="G3055" i="2"/>
  <c r="H3055" i="2" s="1"/>
  <c r="K3054" i="2"/>
  <c r="I3054" i="2"/>
  <c r="J3054" i="2" s="1"/>
  <c r="G3054" i="2"/>
  <c r="H3054" i="2" s="1"/>
  <c r="K3053" i="2"/>
  <c r="I3053" i="2"/>
  <c r="J3053" i="2" s="1"/>
  <c r="G3053" i="2"/>
  <c r="H3053" i="2" s="1"/>
  <c r="K3052" i="2"/>
  <c r="I3052" i="2"/>
  <c r="J3052" i="2" s="1"/>
  <c r="G3052" i="2"/>
  <c r="H3052" i="2" s="1"/>
  <c r="K3051" i="2"/>
  <c r="I3051" i="2"/>
  <c r="J3051" i="2" s="1"/>
  <c r="G3051" i="2"/>
  <c r="H3051" i="2" s="1"/>
  <c r="K3050" i="2"/>
  <c r="I3050" i="2"/>
  <c r="J3050" i="2" s="1"/>
  <c r="G3050" i="2"/>
  <c r="H3050" i="2" s="1"/>
  <c r="K3049" i="2"/>
  <c r="I3049" i="2"/>
  <c r="J3049" i="2" s="1"/>
  <c r="G3049" i="2"/>
  <c r="H3049" i="2" s="1"/>
  <c r="K3048" i="2"/>
  <c r="I3048" i="2"/>
  <c r="J3048" i="2" s="1"/>
  <c r="G3048" i="2"/>
  <c r="H3048" i="2" s="1"/>
  <c r="K3047" i="2"/>
  <c r="I3047" i="2"/>
  <c r="J3047" i="2" s="1"/>
  <c r="G3047" i="2"/>
  <c r="H3047" i="2" s="1"/>
  <c r="K3046" i="2"/>
  <c r="I3046" i="2"/>
  <c r="J3046" i="2" s="1"/>
  <c r="G3046" i="2"/>
  <c r="H3046" i="2" s="1"/>
  <c r="K3045" i="2"/>
  <c r="I3045" i="2"/>
  <c r="J3045" i="2" s="1"/>
  <c r="G3045" i="2"/>
  <c r="H3045" i="2" s="1"/>
  <c r="K3044" i="2"/>
  <c r="I3044" i="2"/>
  <c r="J3044" i="2" s="1"/>
  <c r="G3044" i="2"/>
  <c r="H3044" i="2" s="1"/>
  <c r="K3043" i="2"/>
  <c r="I3043" i="2"/>
  <c r="J3043" i="2" s="1"/>
  <c r="G3043" i="2"/>
  <c r="H3043" i="2" s="1"/>
  <c r="K3042" i="2"/>
  <c r="I3042" i="2"/>
  <c r="J3042" i="2" s="1"/>
  <c r="G3042" i="2"/>
  <c r="H3042" i="2" s="1"/>
  <c r="K3041" i="2"/>
  <c r="I3041" i="2"/>
  <c r="J3041" i="2" s="1"/>
  <c r="G3041" i="2"/>
  <c r="H3041" i="2" s="1"/>
  <c r="K3040" i="2"/>
  <c r="I3040" i="2"/>
  <c r="J3040" i="2" s="1"/>
  <c r="G3040" i="2"/>
  <c r="H3040" i="2" s="1"/>
  <c r="K3039" i="2"/>
  <c r="I3039" i="2"/>
  <c r="J3039" i="2" s="1"/>
  <c r="G3039" i="2"/>
  <c r="H3039" i="2" s="1"/>
  <c r="K3038" i="2"/>
  <c r="I3038" i="2"/>
  <c r="J3038" i="2" s="1"/>
  <c r="G3038" i="2"/>
  <c r="H3038" i="2" s="1"/>
  <c r="K3037" i="2"/>
  <c r="I3037" i="2"/>
  <c r="J3037" i="2" s="1"/>
  <c r="G3037" i="2"/>
  <c r="H3037" i="2" s="1"/>
  <c r="K3036" i="2"/>
  <c r="I3036" i="2"/>
  <c r="J3036" i="2" s="1"/>
  <c r="G3036" i="2"/>
  <c r="H3036" i="2" s="1"/>
  <c r="K3035" i="2"/>
  <c r="I3035" i="2"/>
  <c r="J3035" i="2" s="1"/>
  <c r="G3035" i="2"/>
  <c r="H3035" i="2" s="1"/>
  <c r="K3034" i="2"/>
  <c r="I3034" i="2"/>
  <c r="J3034" i="2" s="1"/>
  <c r="G3034" i="2"/>
  <c r="H3034" i="2" s="1"/>
  <c r="K3033" i="2"/>
  <c r="I3033" i="2"/>
  <c r="J3033" i="2" s="1"/>
  <c r="G3033" i="2"/>
  <c r="H3033" i="2" s="1"/>
  <c r="K3032" i="2"/>
  <c r="I3032" i="2"/>
  <c r="J3032" i="2" s="1"/>
  <c r="G3032" i="2"/>
  <c r="H3032" i="2" s="1"/>
  <c r="K3031" i="2"/>
  <c r="I3031" i="2"/>
  <c r="J3031" i="2" s="1"/>
  <c r="G3031" i="2"/>
  <c r="H3031" i="2" s="1"/>
  <c r="K3030" i="2"/>
  <c r="I3030" i="2"/>
  <c r="J3030" i="2" s="1"/>
  <c r="G3030" i="2"/>
  <c r="H3030" i="2" s="1"/>
  <c r="K3029" i="2"/>
  <c r="I3029" i="2"/>
  <c r="J3029" i="2" s="1"/>
  <c r="G3029" i="2"/>
  <c r="H3029" i="2" s="1"/>
  <c r="K3028" i="2"/>
  <c r="I3028" i="2"/>
  <c r="J3028" i="2" s="1"/>
  <c r="G3028" i="2"/>
  <c r="H3028" i="2" s="1"/>
  <c r="K3027" i="2"/>
  <c r="I3027" i="2"/>
  <c r="J3027" i="2" s="1"/>
  <c r="G3027" i="2"/>
  <c r="H3027" i="2" s="1"/>
  <c r="K3026" i="2"/>
  <c r="I3026" i="2"/>
  <c r="J3026" i="2" s="1"/>
  <c r="G3026" i="2"/>
  <c r="H3026" i="2" s="1"/>
  <c r="K3025" i="2"/>
  <c r="I3025" i="2"/>
  <c r="J3025" i="2" s="1"/>
  <c r="G3025" i="2"/>
  <c r="H3025" i="2" s="1"/>
  <c r="K3024" i="2"/>
  <c r="I3024" i="2"/>
  <c r="J3024" i="2" s="1"/>
  <c r="G3024" i="2"/>
  <c r="H3024" i="2" s="1"/>
  <c r="K3023" i="2"/>
  <c r="I3023" i="2"/>
  <c r="J3023" i="2" s="1"/>
  <c r="G3023" i="2"/>
  <c r="H3023" i="2" s="1"/>
  <c r="K3022" i="2"/>
  <c r="I3022" i="2"/>
  <c r="J3022" i="2" s="1"/>
  <c r="G3022" i="2"/>
  <c r="H3022" i="2" s="1"/>
  <c r="K3021" i="2"/>
  <c r="I3021" i="2"/>
  <c r="J3021" i="2" s="1"/>
  <c r="G3021" i="2"/>
  <c r="H3021" i="2" s="1"/>
  <c r="K3020" i="2"/>
  <c r="I3020" i="2"/>
  <c r="J3020" i="2" s="1"/>
  <c r="G3020" i="2"/>
  <c r="H3020" i="2" s="1"/>
  <c r="K3019" i="2"/>
  <c r="I3019" i="2"/>
  <c r="J3019" i="2" s="1"/>
  <c r="G3019" i="2"/>
  <c r="H3019" i="2" s="1"/>
  <c r="K3018" i="2"/>
  <c r="I3018" i="2"/>
  <c r="J3018" i="2" s="1"/>
  <c r="G3018" i="2"/>
  <c r="H3018" i="2" s="1"/>
  <c r="K3017" i="2"/>
  <c r="I3017" i="2"/>
  <c r="J3017" i="2" s="1"/>
  <c r="G3017" i="2"/>
  <c r="H3017" i="2" s="1"/>
  <c r="K3016" i="2"/>
  <c r="I3016" i="2"/>
  <c r="J3016" i="2" s="1"/>
  <c r="G3016" i="2"/>
  <c r="H3016" i="2" s="1"/>
  <c r="K3015" i="2"/>
  <c r="I3015" i="2"/>
  <c r="J3015" i="2" s="1"/>
  <c r="G3015" i="2"/>
  <c r="H3015" i="2" s="1"/>
  <c r="K3014" i="2"/>
  <c r="I3014" i="2"/>
  <c r="J3014" i="2" s="1"/>
  <c r="G3014" i="2"/>
  <c r="H3014" i="2" s="1"/>
  <c r="K3013" i="2"/>
  <c r="I3013" i="2"/>
  <c r="J3013" i="2" s="1"/>
  <c r="G3013" i="2"/>
  <c r="H3013" i="2" s="1"/>
  <c r="K3012" i="2"/>
  <c r="I3012" i="2"/>
  <c r="J3012" i="2" s="1"/>
  <c r="G3012" i="2"/>
  <c r="H3012" i="2" s="1"/>
  <c r="K3011" i="2"/>
  <c r="I3011" i="2"/>
  <c r="J3011" i="2" s="1"/>
  <c r="G3011" i="2"/>
  <c r="H3011" i="2" s="1"/>
  <c r="K3010" i="2"/>
  <c r="I3010" i="2"/>
  <c r="J3010" i="2" s="1"/>
  <c r="G3010" i="2"/>
  <c r="H3010" i="2" s="1"/>
  <c r="K3009" i="2"/>
  <c r="I3009" i="2"/>
  <c r="J3009" i="2" s="1"/>
  <c r="G3009" i="2"/>
  <c r="H3009" i="2" s="1"/>
  <c r="K3008" i="2"/>
  <c r="I3008" i="2"/>
  <c r="J3008" i="2" s="1"/>
  <c r="G3008" i="2"/>
  <c r="H3008" i="2" s="1"/>
  <c r="K3007" i="2"/>
  <c r="I3007" i="2"/>
  <c r="J3007" i="2" s="1"/>
  <c r="G3007" i="2"/>
  <c r="H3007" i="2" s="1"/>
  <c r="K3006" i="2"/>
  <c r="I3006" i="2"/>
  <c r="J3006" i="2" s="1"/>
  <c r="G3006" i="2"/>
  <c r="H3006" i="2" s="1"/>
  <c r="K3005" i="2"/>
  <c r="I3005" i="2"/>
  <c r="J3005" i="2" s="1"/>
  <c r="G3005" i="2"/>
  <c r="H3005" i="2" s="1"/>
  <c r="K3004" i="2"/>
  <c r="I3004" i="2"/>
  <c r="J3004" i="2" s="1"/>
  <c r="G3004" i="2"/>
  <c r="H3004" i="2" s="1"/>
  <c r="K3003" i="2"/>
  <c r="I3003" i="2"/>
  <c r="J3003" i="2" s="1"/>
  <c r="G3003" i="2"/>
  <c r="H3003" i="2" s="1"/>
  <c r="K3002" i="2"/>
  <c r="I3002" i="2"/>
  <c r="J3002" i="2" s="1"/>
  <c r="G3002" i="2"/>
  <c r="H3002" i="2" s="1"/>
  <c r="K3001" i="2"/>
  <c r="I3001" i="2"/>
  <c r="J3001" i="2" s="1"/>
  <c r="G3001" i="2"/>
  <c r="H3001" i="2" s="1"/>
  <c r="K3000" i="2"/>
  <c r="I3000" i="2"/>
  <c r="J3000" i="2" s="1"/>
  <c r="G3000" i="2"/>
  <c r="H3000" i="2" s="1"/>
  <c r="K2999" i="2"/>
  <c r="I2999" i="2"/>
  <c r="J2999" i="2" s="1"/>
  <c r="G2999" i="2"/>
  <c r="H2999" i="2" s="1"/>
  <c r="K2998" i="2"/>
  <c r="I2998" i="2"/>
  <c r="J2998" i="2" s="1"/>
  <c r="G2998" i="2"/>
  <c r="H2998" i="2" s="1"/>
  <c r="K2997" i="2"/>
  <c r="I2997" i="2"/>
  <c r="J2997" i="2" s="1"/>
  <c r="G2997" i="2"/>
  <c r="H2997" i="2" s="1"/>
  <c r="K2996" i="2"/>
  <c r="I2996" i="2"/>
  <c r="J2996" i="2" s="1"/>
  <c r="G2996" i="2"/>
  <c r="H2996" i="2" s="1"/>
  <c r="K2995" i="2"/>
  <c r="I2995" i="2"/>
  <c r="J2995" i="2" s="1"/>
  <c r="G2995" i="2"/>
  <c r="H2995" i="2" s="1"/>
  <c r="K2994" i="2"/>
  <c r="I2994" i="2"/>
  <c r="J2994" i="2" s="1"/>
  <c r="G2994" i="2"/>
  <c r="H2994" i="2" s="1"/>
  <c r="K2993" i="2"/>
  <c r="I2993" i="2"/>
  <c r="J2993" i="2" s="1"/>
  <c r="G2993" i="2"/>
  <c r="H2993" i="2" s="1"/>
  <c r="K2992" i="2"/>
  <c r="I2992" i="2"/>
  <c r="J2992" i="2" s="1"/>
  <c r="G2992" i="2"/>
  <c r="H2992" i="2" s="1"/>
  <c r="K2991" i="2"/>
  <c r="I2991" i="2"/>
  <c r="J2991" i="2" s="1"/>
  <c r="G2991" i="2"/>
  <c r="H2991" i="2" s="1"/>
  <c r="K2990" i="2"/>
  <c r="I2990" i="2"/>
  <c r="J2990" i="2" s="1"/>
  <c r="G2990" i="2"/>
  <c r="H2990" i="2" s="1"/>
  <c r="K2989" i="2"/>
  <c r="I2989" i="2"/>
  <c r="J2989" i="2" s="1"/>
  <c r="G2989" i="2"/>
  <c r="H2989" i="2" s="1"/>
  <c r="K2988" i="2"/>
  <c r="I2988" i="2"/>
  <c r="J2988" i="2" s="1"/>
  <c r="G2988" i="2"/>
  <c r="H2988" i="2" s="1"/>
  <c r="K2987" i="2"/>
  <c r="I2987" i="2"/>
  <c r="J2987" i="2" s="1"/>
  <c r="G2987" i="2"/>
  <c r="H2987" i="2" s="1"/>
  <c r="K2986" i="2"/>
  <c r="I2986" i="2"/>
  <c r="J2986" i="2" s="1"/>
  <c r="G2986" i="2"/>
  <c r="H2986" i="2" s="1"/>
  <c r="K2985" i="2"/>
  <c r="I2985" i="2"/>
  <c r="J2985" i="2" s="1"/>
  <c r="G2985" i="2"/>
  <c r="H2985" i="2" s="1"/>
  <c r="K2984" i="2"/>
  <c r="I2984" i="2"/>
  <c r="J2984" i="2" s="1"/>
  <c r="G2984" i="2"/>
  <c r="H2984" i="2" s="1"/>
  <c r="K2983" i="2"/>
  <c r="I2983" i="2"/>
  <c r="J2983" i="2" s="1"/>
  <c r="G2983" i="2"/>
  <c r="H2983" i="2" s="1"/>
  <c r="K2982" i="2"/>
  <c r="I2982" i="2"/>
  <c r="J2982" i="2" s="1"/>
  <c r="G2982" i="2"/>
  <c r="H2982" i="2" s="1"/>
  <c r="K2981" i="2"/>
  <c r="I2981" i="2"/>
  <c r="J2981" i="2" s="1"/>
  <c r="G2981" i="2"/>
  <c r="H2981" i="2" s="1"/>
  <c r="K2980" i="2"/>
  <c r="I2980" i="2"/>
  <c r="J2980" i="2" s="1"/>
  <c r="G2980" i="2"/>
  <c r="H2980" i="2" s="1"/>
  <c r="K2979" i="2"/>
  <c r="I2979" i="2"/>
  <c r="J2979" i="2" s="1"/>
  <c r="G2979" i="2"/>
  <c r="H2979" i="2" s="1"/>
  <c r="K2978" i="2"/>
  <c r="I2978" i="2"/>
  <c r="J2978" i="2" s="1"/>
  <c r="G2978" i="2"/>
  <c r="H2978" i="2" s="1"/>
  <c r="K2977" i="2"/>
  <c r="I2977" i="2"/>
  <c r="J2977" i="2" s="1"/>
  <c r="G2977" i="2"/>
  <c r="H2977" i="2" s="1"/>
  <c r="K2976" i="2"/>
  <c r="I2976" i="2"/>
  <c r="J2976" i="2" s="1"/>
  <c r="G2976" i="2"/>
  <c r="H2976" i="2" s="1"/>
  <c r="K2975" i="2"/>
  <c r="I2975" i="2"/>
  <c r="J2975" i="2" s="1"/>
  <c r="G2975" i="2"/>
  <c r="H2975" i="2" s="1"/>
  <c r="K2974" i="2"/>
  <c r="I2974" i="2"/>
  <c r="J2974" i="2" s="1"/>
  <c r="G2974" i="2"/>
  <c r="H2974" i="2" s="1"/>
  <c r="K2973" i="2"/>
  <c r="I2973" i="2"/>
  <c r="J2973" i="2" s="1"/>
  <c r="G2973" i="2"/>
  <c r="H2973" i="2" s="1"/>
  <c r="K2972" i="2"/>
  <c r="I2972" i="2"/>
  <c r="J2972" i="2" s="1"/>
  <c r="G2972" i="2"/>
  <c r="H2972" i="2" s="1"/>
  <c r="K2971" i="2"/>
  <c r="I2971" i="2"/>
  <c r="J2971" i="2" s="1"/>
  <c r="G2971" i="2"/>
  <c r="H2971" i="2" s="1"/>
  <c r="K2970" i="2"/>
  <c r="I2970" i="2"/>
  <c r="J2970" i="2" s="1"/>
  <c r="G2970" i="2"/>
  <c r="H2970" i="2" s="1"/>
  <c r="K2969" i="2"/>
  <c r="I2969" i="2"/>
  <c r="J2969" i="2" s="1"/>
  <c r="G2969" i="2"/>
  <c r="H2969" i="2" s="1"/>
  <c r="K2968" i="2"/>
  <c r="I2968" i="2"/>
  <c r="J2968" i="2" s="1"/>
  <c r="G2968" i="2"/>
  <c r="H2968" i="2" s="1"/>
  <c r="K2967" i="2"/>
  <c r="I2967" i="2"/>
  <c r="J2967" i="2" s="1"/>
  <c r="G2967" i="2"/>
  <c r="H2967" i="2" s="1"/>
  <c r="K2966" i="2"/>
  <c r="I2966" i="2"/>
  <c r="J2966" i="2" s="1"/>
  <c r="G2966" i="2"/>
  <c r="H2966" i="2" s="1"/>
  <c r="K2965" i="2"/>
  <c r="I2965" i="2"/>
  <c r="J2965" i="2" s="1"/>
  <c r="G2965" i="2"/>
  <c r="H2965" i="2" s="1"/>
  <c r="K2964" i="2"/>
  <c r="I2964" i="2"/>
  <c r="J2964" i="2" s="1"/>
  <c r="G2964" i="2"/>
  <c r="H2964" i="2" s="1"/>
  <c r="K2963" i="2"/>
  <c r="I2963" i="2"/>
  <c r="J2963" i="2" s="1"/>
  <c r="G2963" i="2"/>
  <c r="H2963" i="2" s="1"/>
  <c r="K2962" i="2"/>
  <c r="I2962" i="2"/>
  <c r="J2962" i="2" s="1"/>
  <c r="G2962" i="2"/>
  <c r="H2962" i="2" s="1"/>
  <c r="K2961" i="2"/>
  <c r="I2961" i="2"/>
  <c r="J2961" i="2" s="1"/>
  <c r="G2961" i="2"/>
  <c r="H2961" i="2" s="1"/>
  <c r="K2960" i="2"/>
  <c r="I2960" i="2"/>
  <c r="J2960" i="2" s="1"/>
  <c r="G2960" i="2"/>
  <c r="H2960" i="2" s="1"/>
  <c r="K2959" i="2"/>
  <c r="I2959" i="2"/>
  <c r="J2959" i="2" s="1"/>
  <c r="G2959" i="2"/>
  <c r="H2959" i="2" s="1"/>
  <c r="K2958" i="2"/>
  <c r="I2958" i="2"/>
  <c r="J2958" i="2" s="1"/>
  <c r="G2958" i="2"/>
  <c r="H2958" i="2" s="1"/>
  <c r="K2957" i="2"/>
  <c r="I2957" i="2"/>
  <c r="J2957" i="2" s="1"/>
  <c r="G2957" i="2"/>
  <c r="H2957" i="2" s="1"/>
  <c r="K2956" i="2"/>
  <c r="I2956" i="2"/>
  <c r="J2956" i="2" s="1"/>
  <c r="G2956" i="2"/>
  <c r="H2956" i="2" s="1"/>
  <c r="K2955" i="2"/>
  <c r="I2955" i="2"/>
  <c r="J2955" i="2" s="1"/>
  <c r="G2955" i="2"/>
  <c r="H2955" i="2" s="1"/>
  <c r="K2954" i="2"/>
  <c r="I2954" i="2"/>
  <c r="J2954" i="2" s="1"/>
  <c r="G2954" i="2"/>
  <c r="H2954" i="2" s="1"/>
  <c r="K2953" i="2"/>
  <c r="I2953" i="2"/>
  <c r="J2953" i="2" s="1"/>
  <c r="G2953" i="2"/>
  <c r="H2953" i="2" s="1"/>
  <c r="K2952" i="2"/>
  <c r="I2952" i="2"/>
  <c r="J2952" i="2" s="1"/>
  <c r="G2952" i="2"/>
  <c r="H2952" i="2" s="1"/>
  <c r="K2951" i="2"/>
  <c r="I2951" i="2"/>
  <c r="J2951" i="2" s="1"/>
  <c r="G2951" i="2"/>
  <c r="H2951" i="2" s="1"/>
  <c r="K2950" i="2"/>
  <c r="I2950" i="2"/>
  <c r="J2950" i="2" s="1"/>
  <c r="G2950" i="2"/>
  <c r="H2950" i="2" s="1"/>
  <c r="K2949" i="2"/>
  <c r="I2949" i="2"/>
  <c r="J2949" i="2" s="1"/>
  <c r="G2949" i="2"/>
  <c r="H2949" i="2" s="1"/>
  <c r="K2948" i="2"/>
  <c r="I2948" i="2"/>
  <c r="J2948" i="2" s="1"/>
  <c r="G2948" i="2"/>
  <c r="H2948" i="2" s="1"/>
  <c r="K2947" i="2"/>
  <c r="I2947" i="2"/>
  <c r="J2947" i="2" s="1"/>
  <c r="G2947" i="2"/>
  <c r="H2947" i="2" s="1"/>
  <c r="K2946" i="2"/>
  <c r="I2946" i="2"/>
  <c r="J2946" i="2" s="1"/>
  <c r="G2946" i="2"/>
  <c r="H2946" i="2" s="1"/>
  <c r="K2945" i="2"/>
  <c r="I2945" i="2"/>
  <c r="J2945" i="2" s="1"/>
  <c r="G2945" i="2"/>
  <c r="H2945" i="2" s="1"/>
  <c r="K2944" i="2"/>
  <c r="I2944" i="2"/>
  <c r="J2944" i="2" s="1"/>
  <c r="G2944" i="2"/>
  <c r="H2944" i="2" s="1"/>
  <c r="K2943" i="2"/>
  <c r="I2943" i="2"/>
  <c r="J2943" i="2" s="1"/>
  <c r="G2943" i="2"/>
  <c r="H2943" i="2" s="1"/>
  <c r="K2942" i="2"/>
  <c r="I2942" i="2"/>
  <c r="J2942" i="2" s="1"/>
  <c r="G2942" i="2"/>
  <c r="H2942" i="2" s="1"/>
  <c r="K2941" i="2"/>
  <c r="I2941" i="2"/>
  <c r="J2941" i="2" s="1"/>
  <c r="G2941" i="2"/>
  <c r="H2941" i="2" s="1"/>
  <c r="K2940" i="2"/>
  <c r="I2940" i="2"/>
  <c r="J2940" i="2" s="1"/>
  <c r="G2940" i="2"/>
  <c r="H2940" i="2" s="1"/>
  <c r="K2939" i="2"/>
  <c r="I2939" i="2"/>
  <c r="J2939" i="2" s="1"/>
  <c r="G2939" i="2"/>
  <c r="H2939" i="2" s="1"/>
  <c r="K2938" i="2"/>
  <c r="I2938" i="2"/>
  <c r="J2938" i="2" s="1"/>
  <c r="G2938" i="2"/>
  <c r="H2938" i="2" s="1"/>
  <c r="K2937" i="2"/>
  <c r="I2937" i="2"/>
  <c r="J2937" i="2" s="1"/>
  <c r="G2937" i="2"/>
  <c r="H2937" i="2" s="1"/>
  <c r="K2936" i="2"/>
  <c r="I2936" i="2"/>
  <c r="J2936" i="2" s="1"/>
  <c r="G2936" i="2"/>
  <c r="H2936" i="2" s="1"/>
  <c r="K2935" i="2"/>
  <c r="I2935" i="2"/>
  <c r="J2935" i="2" s="1"/>
  <c r="G2935" i="2"/>
  <c r="H2935" i="2" s="1"/>
  <c r="K2934" i="2"/>
  <c r="I2934" i="2"/>
  <c r="J2934" i="2" s="1"/>
  <c r="G2934" i="2"/>
  <c r="H2934" i="2" s="1"/>
  <c r="K2933" i="2"/>
  <c r="I2933" i="2"/>
  <c r="J2933" i="2" s="1"/>
  <c r="G2933" i="2"/>
  <c r="H2933" i="2" s="1"/>
  <c r="K2932" i="2"/>
  <c r="I2932" i="2"/>
  <c r="J2932" i="2" s="1"/>
  <c r="G2932" i="2"/>
  <c r="H2932" i="2" s="1"/>
  <c r="K2931" i="2"/>
  <c r="I2931" i="2"/>
  <c r="J2931" i="2" s="1"/>
  <c r="G2931" i="2"/>
  <c r="H2931" i="2" s="1"/>
  <c r="K2930" i="2"/>
  <c r="I2930" i="2"/>
  <c r="J2930" i="2" s="1"/>
  <c r="G2930" i="2"/>
  <c r="H2930" i="2" s="1"/>
  <c r="K2929" i="2"/>
  <c r="I2929" i="2"/>
  <c r="J2929" i="2" s="1"/>
  <c r="G2929" i="2"/>
  <c r="H2929" i="2" s="1"/>
  <c r="K2928" i="2"/>
  <c r="I2928" i="2"/>
  <c r="J2928" i="2" s="1"/>
  <c r="G2928" i="2"/>
  <c r="H2928" i="2" s="1"/>
  <c r="K2927" i="2"/>
  <c r="I2927" i="2"/>
  <c r="J2927" i="2" s="1"/>
  <c r="G2927" i="2"/>
  <c r="H2927" i="2" s="1"/>
  <c r="K2926" i="2"/>
  <c r="I2926" i="2"/>
  <c r="J2926" i="2" s="1"/>
  <c r="G2926" i="2"/>
  <c r="H2926" i="2" s="1"/>
  <c r="K2925" i="2"/>
  <c r="I2925" i="2"/>
  <c r="J2925" i="2" s="1"/>
  <c r="G2925" i="2"/>
  <c r="H2925" i="2" s="1"/>
  <c r="K2924" i="2"/>
  <c r="I2924" i="2"/>
  <c r="J2924" i="2" s="1"/>
  <c r="G2924" i="2"/>
  <c r="H2924" i="2" s="1"/>
  <c r="K2923" i="2"/>
  <c r="I2923" i="2"/>
  <c r="J2923" i="2" s="1"/>
  <c r="G2923" i="2"/>
  <c r="H2923" i="2" s="1"/>
  <c r="K2922" i="2"/>
  <c r="I2922" i="2"/>
  <c r="J2922" i="2" s="1"/>
  <c r="G2922" i="2"/>
  <c r="H2922" i="2" s="1"/>
  <c r="K2921" i="2"/>
  <c r="I2921" i="2"/>
  <c r="J2921" i="2" s="1"/>
  <c r="G2921" i="2"/>
  <c r="H2921" i="2" s="1"/>
  <c r="K2920" i="2"/>
  <c r="I2920" i="2"/>
  <c r="J2920" i="2" s="1"/>
  <c r="G2920" i="2"/>
  <c r="H2920" i="2" s="1"/>
  <c r="K2919" i="2"/>
  <c r="I2919" i="2"/>
  <c r="J2919" i="2" s="1"/>
  <c r="G2919" i="2"/>
  <c r="H2919" i="2" s="1"/>
  <c r="K2918" i="2"/>
  <c r="I2918" i="2"/>
  <c r="J2918" i="2" s="1"/>
  <c r="G2918" i="2"/>
  <c r="H2918" i="2" s="1"/>
  <c r="K2917" i="2"/>
  <c r="I2917" i="2"/>
  <c r="J2917" i="2" s="1"/>
  <c r="G2917" i="2"/>
  <c r="H2917" i="2" s="1"/>
  <c r="K2916" i="2"/>
  <c r="I2916" i="2"/>
  <c r="J2916" i="2" s="1"/>
  <c r="G2916" i="2"/>
  <c r="H2916" i="2" s="1"/>
  <c r="K2915" i="2"/>
  <c r="I2915" i="2"/>
  <c r="J2915" i="2" s="1"/>
  <c r="G2915" i="2"/>
  <c r="H2915" i="2" s="1"/>
  <c r="K2914" i="2"/>
  <c r="I2914" i="2"/>
  <c r="J2914" i="2" s="1"/>
  <c r="G2914" i="2"/>
  <c r="H2914" i="2" s="1"/>
  <c r="K2913" i="2"/>
  <c r="I2913" i="2"/>
  <c r="J2913" i="2" s="1"/>
  <c r="G2913" i="2"/>
  <c r="H2913" i="2" s="1"/>
  <c r="K2912" i="2"/>
  <c r="I2912" i="2"/>
  <c r="J2912" i="2" s="1"/>
  <c r="G2912" i="2"/>
  <c r="H2912" i="2" s="1"/>
  <c r="K2911" i="2"/>
  <c r="I2911" i="2"/>
  <c r="J2911" i="2" s="1"/>
  <c r="G2911" i="2"/>
  <c r="H2911" i="2" s="1"/>
  <c r="K2910" i="2"/>
  <c r="I2910" i="2"/>
  <c r="J2910" i="2" s="1"/>
  <c r="G2910" i="2"/>
  <c r="H2910" i="2" s="1"/>
  <c r="K2909" i="2"/>
  <c r="I2909" i="2"/>
  <c r="J2909" i="2" s="1"/>
  <c r="G2909" i="2"/>
  <c r="H2909" i="2" s="1"/>
  <c r="K2908" i="2"/>
  <c r="I2908" i="2"/>
  <c r="J2908" i="2" s="1"/>
  <c r="G2908" i="2"/>
  <c r="H2908" i="2" s="1"/>
  <c r="K2907" i="2"/>
  <c r="I2907" i="2"/>
  <c r="J2907" i="2" s="1"/>
  <c r="G2907" i="2"/>
  <c r="H2907" i="2" s="1"/>
  <c r="K2906" i="2"/>
  <c r="I2906" i="2"/>
  <c r="J2906" i="2" s="1"/>
  <c r="G2906" i="2"/>
  <c r="H2906" i="2" s="1"/>
  <c r="K2905" i="2"/>
  <c r="I2905" i="2"/>
  <c r="J2905" i="2" s="1"/>
  <c r="G2905" i="2"/>
  <c r="H2905" i="2" s="1"/>
  <c r="K2904" i="2"/>
  <c r="I2904" i="2"/>
  <c r="J2904" i="2" s="1"/>
  <c r="G2904" i="2"/>
  <c r="H2904" i="2" s="1"/>
  <c r="K2903" i="2"/>
  <c r="I2903" i="2"/>
  <c r="J2903" i="2" s="1"/>
  <c r="G2903" i="2"/>
  <c r="H2903" i="2" s="1"/>
  <c r="K2902" i="2"/>
  <c r="I2902" i="2"/>
  <c r="J2902" i="2" s="1"/>
  <c r="G2902" i="2"/>
  <c r="H2902" i="2" s="1"/>
  <c r="K2901" i="2"/>
  <c r="I2901" i="2"/>
  <c r="J2901" i="2" s="1"/>
  <c r="G2901" i="2"/>
  <c r="H2901" i="2" s="1"/>
  <c r="K2900" i="2"/>
  <c r="I2900" i="2"/>
  <c r="J2900" i="2" s="1"/>
  <c r="G2900" i="2"/>
  <c r="H2900" i="2" s="1"/>
  <c r="K2899" i="2"/>
  <c r="I2899" i="2"/>
  <c r="J2899" i="2" s="1"/>
  <c r="G2899" i="2"/>
  <c r="H2899" i="2" s="1"/>
  <c r="K2898" i="2"/>
  <c r="I2898" i="2"/>
  <c r="J2898" i="2" s="1"/>
  <c r="G2898" i="2"/>
  <c r="H2898" i="2" s="1"/>
  <c r="K2897" i="2"/>
  <c r="I2897" i="2"/>
  <c r="J2897" i="2" s="1"/>
  <c r="G2897" i="2"/>
  <c r="H2897" i="2" s="1"/>
  <c r="K2896" i="2"/>
  <c r="I2896" i="2"/>
  <c r="J2896" i="2" s="1"/>
  <c r="G2896" i="2"/>
  <c r="H2896" i="2" s="1"/>
  <c r="K2895" i="2"/>
  <c r="I2895" i="2"/>
  <c r="J2895" i="2" s="1"/>
  <c r="G2895" i="2"/>
  <c r="H2895" i="2" s="1"/>
  <c r="K2894" i="2"/>
  <c r="I2894" i="2"/>
  <c r="J2894" i="2" s="1"/>
  <c r="G2894" i="2"/>
  <c r="H2894" i="2" s="1"/>
  <c r="K2893" i="2"/>
  <c r="I2893" i="2"/>
  <c r="J2893" i="2" s="1"/>
  <c r="G2893" i="2"/>
  <c r="H2893" i="2" s="1"/>
  <c r="K2892" i="2"/>
  <c r="I2892" i="2"/>
  <c r="J2892" i="2" s="1"/>
  <c r="G2892" i="2"/>
  <c r="H2892" i="2" s="1"/>
  <c r="K2891" i="2"/>
  <c r="I2891" i="2"/>
  <c r="J2891" i="2" s="1"/>
  <c r="G2891" i="2"/>
  <c r="H2891" i="2" s="1"/>
  <c r="K2890" i="2"/>
  <c r="I2890" i="2"/>
  <c r="J2890" i="2" s="1"/>
  <c r="G2890" i="2"/>
  <c r="H2890" i="2" s="1"/>
  <c r="K2889" i="2"/>
  <c r="I2889" i="2"/>
  <c r="J2889" i="2" s="1"/>
  <c r="G2889" i="2"/>
  <c r="H2889" i="2" s="1"/>
  <c r="K2888" i="2"/>
  <c r="I2888" i="2"/>
  <c r="J2888" i="2" s="1"/>
  <c r="G2888" i="2"/>
  <c r="H2888" i="2" s="1"/>
  <c r="K2887" i="2"/>
  <c r="I2887" i="2"/>
  <c r="J2887" i="2" s="1"/>
  <c r="G2887" i="2"/>
  <c r="H2887" i="2" s="1"/>
  <c r="K2886" i="2"/>
  <c r="I2886" i="2"/>
  <c r="J2886" i="2" s="1"/>
  <c r="G2886" i="2"/>
  <c r="H2886" i="2" s="1"/>
  <c r="K2885" i="2"/>
  <c r="I2885" i="2"/>
  <c r="J2885" i="2" s="1"/>
  <c r="G2885" i="2"/>
  <c r="H2885" i="2" s="1"/>
  <c r="K2884" i="2"/>
  <c r="I2884" i="2"/>
  <c r="J2884" i="2" s="1"/>
  <c r="G2884" i="2"/>
  <c r="H2884" i="2" s="1"/>
  <c r="K2883" i="2"/>
  <c r="I2883" i="2"/>
  <c r="J2883" i="2" s="1"/>
  <c r="G2883" i="2"/>
  <c r="H2883" i="2" s="1"/>
  <c r="K2882" i="2"/>
  <c r="I2882" i="2"/>
  <c r="J2882" i="2" s="1"/>
  <c r="G2882" i="2"/>
  <c r="H2882" i="2" s="1"/>
  <c r="K2881" i="2"/>
  <c r="I2881" i="2"/>
  <c r="J2881" i="2" s="1"/>
  <c r="G2881" i="2"/>
  <c r="H2881" i="2" s="1"/>
  <c r="K2880" i="2"/>
  <c r="I2880" i="2"/>
  <c r="J2880" i="2" s="1"/>
  <c r="G2880" i="2"/>
  <c r="H2880" i="2" s="1"/>
  <c r="K2879" i="2"/>
  <c r="I2879" i="2"/>
  <c r="J2879" i="2" s="1"/>
  <c r="G2879" i="2"/>
  <c r="H2879" i="2" s="1"/>
  <c r="K2878" i="2"/>
  <c r="I2878" i="2"/>
  <c r="J2878" i="2" s="1"/>
  <c r="G2878" i="2"/>
  <c r="H2878" i="2" s="1"/>
  <c r="K2877" i="2"/>
  <c r="I2877" i="2"/>
  <c r="J2877" i="2" s="1"/>
  <c r="G2877" i="2"/>
  <c r="H2877" i="2" s="1"/>
  <c r="K2876" i="2"/>
  <c r="I2876" i="2"/>
  <c r="J2876" i="2" s="1"/>
  <c r="G2876" i="2"/>
  <c r="H2876" i="2" s="1"/>
  <c r="K2875" i="2"/>
  <c r="I2875" i="2"/>
  <c r="J2875" i="2" s="1"/>
  <c r="G2875" i="2"/>
  <c r="H2875" i="2" s="1"/>
  <c r="K2874" i="2"/>
  <c r="I2874" i="2"/>
  <c r="J2874" i="2" s="1"/>
  <c r="G2874" i="2"/>
  <c r="H2874" i="2" s="1"/>
  <c r="K2873" i="2"/>
  <c r="I2873" i="2"/>
  <c r="J2873" i="2" s="1"/>
  <c r="G2873" i="2"/>
  <c r="H2873" i="2" s="1"/>
  <c r="K2872" i="2"/>
  <c r="I2872" i="2"/>
  <c r="J2872" i="2" s="1"/>
  <c r="G2872" i="2"/>
  <c r="H2872" i="2" s="1"/>
  <c r="K2871" i="2"/>
  <c r="I2871" i="2"/>
  <c r="J2871" i="2" s="1"/>
  <c r="G2871" i="2"/>
  <c r="H2871" i="2" s="1"/>
  <c r="K2870" i="2"/>
  <c r="I2870" i="2"/>
  <c r="J2870" i="2" s="1"/>
  <c r="G2870" i="2"/>
  <c r="H2870" i="2" s="1"/>
  <c r="K2869" i="2"/>
  <c r="I2869" i="2"/>
  <c r="J2869" i="2" s="1"/>
  <c r="G2869" i="2"/>
  <c r="H2869" i="2" s="1"/>
  <c r="K2868" i="2"/>
  <c r="I2868" i="2"/>
  <c r="J2868" i="2" s="1"/>
  <c r="G2868" i="2"/>
  <c r="H2868" i="2" s="1"/>
  <c r="K2867" i="2"/>
  <c r="I2867" i="2"/>
  <c r="J2867" i="2" s="1"/>
  <c r="G2867" i="2"/>
  <c r="H2867" i="2" s="1"/>
  <c r="K2866" i="2"/>
  <c r="I2866" i="2"/>
  <c r="J2866" i="2" s="1"/>
  <c r="G2866" i="2"/>
  <c r="H2866" i="2" s="1"/>
  <c r="K2865" i="2"/>
  <c r="I2865" i="2"/>
  <c r="J2865" i="2" s="1"/>
  <c r="G2865" i="2"/>
  <c r="H2865" i="2" s="1"/>
  <c r="K2864" i="2"/>
  <c r="I2864" i="2"/>
  <c r="J2864" i="2" s="1"/>
  <c r="G2864" i="2"/>
  <c r="H2864" i="2" s="1"/>
  <c r="K2863" i="2"/>
  <c r="I2863" i="2"/>
  <c r="J2863" i="2" s="1"/>
  <c r="G2863" i="2"/>
  <c r="H2863" i="2" s="1"/>
  <c r="K2862" i="2"/>
  <c r="I2862" i="2"/>
  <c r="J2862" i="2" s="1"/>
  <c r="G2862" i="2"/>
  <c r="H2862" i="2" s="1"/>
  <c r="K2861" i="2"/>
  <c r="I2861" i="2"/>
  <c r="J2861" i="2" s="1"/>
  <c r="G2861" i="2"/>
  <c r="H2861" i="2" s="1"/>
  <c r="K2860" i="2"/>
  <c r="I2860" i="2"/>
  <c r="J2860" i="2" s="1"/>
  <c r="G2860" i="2"/>
  <c r="H2860" i="2" s="1"/>
  <c r="K2859" i="2"/>
  <c r="I2859" i="2"/>
  <c r="J2859" i="2" s="1"/>
  <c r="G2859" i="2"/>
  <c r="H2859" i="2" s="1"/>
  <c r="K2858" i="2"/>
  <c r="I2858" i="2"/>
  <c r="J2858" i="2" s="1"/>
  <c r="G2858" i="2"/>
  <c r="H2858" i="2" s="1"/>
  <c r="K2857" i="2"/>
  <c r="I2857" i="2"/>
  <c r="J2857" i="2" s="1"/>
  <c r="G2857" i="2"/>
  <c r="H2857" i="2" s="1"/>
  <c r="K2856" i="2"/>
  <c r="I2856" i="2"/>
  <c r="J2856" i="2" s="1"/>
  <c r="G2856" i="2"/>
  <c r="H2856" i="2" s="1"/>
  <c r="K2855" i="2"/>
  <c r="I2855" i="2"/>
  <c r="J2855" i="2" s="1"/>
  <c r="G2855" i="2"/>
  <c r="H2855" i="2" s="1"/>
  <c r="K2854" i="2"/>
  <c r="I2854" i="2"/>
  <c r="J2854" i="2" s="1"/>
  <c r="G2854" i="2"/>
  <c r="H2854" i="2" s="1"/>
  <c r="K2853" i="2"/>
  <c r="I2853" i="2"/>
  <c r="J2853" i="2" s="1"/>
  <c r="G2853" i="2"/>
  <c r="H2853" i="2" s="1"/>
  <c r="K2852" i="2"/>
  <c r="I2852" i="2"/>
  <c r="J2852" i="2" s="1"/>
  <c r="G2852" i="2"/>
  <c r="H2852" i="2" s="1"/>
  <c r="K2851" i="2"/>
  <c r="I2851" i="2"/>
  <c r="J2851" i="2" s="1"/>
  <c r="G2851" i="2"/>
  <c r="H2851" i="2" s="1"/>
  <c r="K2850" i="2"/>
  <c r="I2850" i="2"/>
  <c r="J2850" i="2" s="1"/>
  <c r="G2850" i="2"/>
  <c r="H2850" i="2" s="1"/>
  <c r="K2849" i="2"/>
  <c r="I2849" i="2"/>
  <c r="J2849" i="2" s="1"/>
  <c r="G2849" i="2"/>
  <c r="H2849" i="2" s="1"/>
  <c r="K2848" i="2"/>
  <c r="I2848" i="2"/>
  <c r="J2848" i="2" s="1"/>
  <c r="G2848" i="2"/>
  <c r="H2848" i="2" s="1"/>
  <c r="K2847" i="2"/>
  <c r="I2847" i="2"/>
  <c r="J2847" i="2" s="1"/>
  <c r="G2847" i="2"/>
  <c r="H2847" i="2" s="1"/>
  <c r="K2846" i="2"/>
  <c r="I2846" i="2"/>
  <c r="J2846" i="2" s="1"/>
  <c r="G2846" i="2"/>
  <c r="H2846" i="2" s="1"/>
  <c r="K2845" i="2"/>
  <c r="I2845" i="2"/>
  <c r="J2845" i="2" s="1"/>
  <c r="G2845" i="2"/>
  <c r="H2845" i="2" s="1"/>
  <c r="K2844" i="2"/>
  <c r="I2844" i="2"/>
  <c r="J2844" i="2" s="1"/>
  <c r="G2844" i="2"/>
  <c r="H2844" i="2" s="1"/>
  <c r="K2843" i="2"/>
  <c r="I2843" i="2"/>
  <c r="J2843" i="2" s="1"/>
  <c r="G2843" i="2"/>
  <c r="H2843" i="2" s="1"/>
  <c r="K2842" i="2"/>
  <c r="I2842" i="2"/>
  <c r="J2842" i="2" s="1"/>
  <c r="G2842" i="2"/>
  <c r="H2842" i="2" s="1"/>
  <c r="K2841" i="2"/>
  <c r="I2841" i="2"/>
  <c r="J2841" i="2" s="1"/>
  <c r="G2841" i="2"/>
  <c r="H2841" i="2" s="1"/>
  <c r="K2840" i="2"/>
  <c r="I2840" i="2"/>
  <c r="J2840" i="2" s="1"/>
  <c r="G2840" i="2"/>
  <c r="H2840" i="2" s="1"/>
  <c r="K2839" i="2"/>
  <c r="I2839" i="2"/>
  <c r="J2839" i="2" s="1"/>
  <c r="G2839" i="2"/>
  <c r="H2839" i="2" s="1"/>
  <c r="K2838" i="2"/>
  <c r="I2838" i="2"/>
  <c r="J2838" i="2" s="1"/>
  <c r="G2838" i="2"/>
  <c r="H2838" i="2" s="1"/>
  <c r="K2837" i="2"/>
  <c r="I2837" i="2"/>
  <c r="J2837" i="2" s="1"/>
  <c r="G2837" i="2"/>
  <c r="H2837" i="2" s="1"/>
  <c r="K2836" i="2"/>
  <c r="I2836" i="2"/>
  <c r="J2836" i="2" s="1"/>
  <c r="G2836" i="2"/>
  <c r="H2836" i="2" s="1"/>
  <c r="K2835" i="2"/>
  <c r="I2835" i="2"/>
  <c r="J2835" i="2" s="1"/>
  <c r="G2835" i="2"/>
  <c r="H2835" i="2" s="1"/>
  <c r="K2834" i="2"/>
  <c r="I2834" i="2"/>
  <c r="J2834" i="2" s="1"/>
  <c r="G2834" i="2"/>
  <c r="H2834" i="2" s="1"/>
  <c r="K2833" i="2"/>
  <c r="I2833" i="2"/>
  <c r="J2833" i="2" s="1"/>
  <c r="G2833" i="2"/>
  <c r="H2833" i="2" s="1"/>
  <c r="K2832" i="2"/>
  <c r="I2832" i="2"/>
  <c r="J2832" i="2" s="1"/>
  <c r="G2832" i="2"/>
  <c r="H2832" i="2" s="1"/>
  <c r="K2831" i="2"/>
  <c r="I2831" i="2"/>
  <c r="J2831" i="2" s="1"/>
  <c r="G2831" i="2"/>
  <c r="H2831" i="2" s="1"/>
  <c r="K2830" i="2"/>
  <c r="I2830" i="2"/>
  <c r="J2830" i="2" s="1"/>
  <c r="G2830" i="2"/>
  <c r="H2830" i="2" s="1"/>
  <c r="K2829" i="2"/>
  <c r="I2829" i="2"/>
  <c r="J2829" i="2" s="1"/>
  <c r="G2829" i="2"/>
  <c r="H2829" i="2" s="1"/>
  <c r="K2828" i="2"/>
  <c r="I2828" i="2"/>
  <c r="J2828" i="2" s="1"/>
  <c r="G2828" i="2"/>
  <c r="H2828" i="2" s="1"/>
  <c r="K2827" i="2"/>
  <c r="I2827" i="2"/>
  <c r="J2827" i="2" s="1"/>
  <c r="G2827" i="2"/>
  <c r="H2827" i="2" s="1"/>
  <c r="K2826" i="2"/>
  <c r="I2826" i="2"/>
  <c r="J2826" i="2" s="1"/>
  <c r="G2826" i="2"/>
  <c r="H2826" i="2" s="1"/>
  <c r="K2825" i="2"/>
  <c r="I2825" i="2"/>
  <c r="J2825" i="2" s="1"/>
  <c r="G2825" i="2"/>
  <c r="H2825" i="2" s="1"/>
  <c r="K2824" i="2"/>
  <c r="I2824" i="2"/>
  <c r="J2824" i="2" s="1"/>
  <c r="G2824" i="2"/>
  <c r="H2824" i="2" s="1"/>
  <c r="K2823" i="2"/>
  <c r="I2823" i="2"/>
  <c r="J2823" i="2" s="1"/>
  <c r="G2823" i="2"/>
  <c r="H2823" i="2" s="1"/>
  <c r="K2822" i="2"/>
  <c r="I2822" i="2"/>
  <c r="J2822" i="2" s="1"/>
  <c r="G2822" i="2"/>
  <c r="H2822" i="2" s="1"/>
  <c r="K2821" i="2"/>
  <c r="I2821" i="2"/>
  <c r="J2821" i="2" s="1"/>
  <c r="G2821" i="2"/>
  <c r="H2821" i="2" s="1"/>
  <c r="K2820" i="2"/>
  <c r="I2820" i="2"/>
  <c r="J2820" i="2" s="1"/>
  <c r="G2820" i="2"/>
  <c r="H2820" i="2" s="1"/>
  <c r="K2819" i="2"/>
  <c r="I2819" i="2"/>
  <c r="J2819" i="2" s="1"/>
  <c r="G2819" i="2"/>
  <c r="H2819" i="2" s="1"/>
  <c r="K2818" i="2"/>
  <c r="I2818" i="2"/>
  <c r="J2818" i="2" s="1"/>
  <c r="G2818" i="2"/>
  <c r="H2818" i="2" s="1"/>
  <c r="K2817" i="2"/>
  <c r="I2817" i="2"/>
  <c r="J2817" i="2" s="1"/>
  <c r="G2817" i="2"/>
  <c r="H2817" i="2" s="1"/>
  <c r="K2816" i="2"/>
  <c r="I2816" i="2"/>
  <c r="J2816" i="2" s="1"/>
  <c r="G2816" i="2"/>
  <c r="H2816" i="2" s="1"/>
  <c r="K2815" i="2"/>
  <c r="I2815" i="2"/>
  <c r="J2815" i="2" s="1"/>
  <c r="G2815" i="2"/>
  <c r="H2815" i="2" s="1"/>
  <c r="K2814" i="2"/>
  <c r="I2814" i="2"/>
  <c r="J2814" i="2" s="1"/>
  <c r="G2814" i="2"/>
  <c r="H2814" i="2" s="1"/>
  <c r="K2813" i="2"/>
  <c r="I2813" i="2"/>
  <c r="J2813" i="2" s="1"/>
  <c r="G2813" i="2"/>
  <c r="H2813" i="2" s="1"/>
  <c r="K2812" i="2"/>
  <c r="I2812" i="2"/>
  <c r="J2812" i="2" s="1"/>
  <c r="G2812" i="2"/>
  <c r="H2812" i="2" s="1"/>
  <c r="K2811" i="2"/>
  <c r="I2811" i="2"/>
  <c r="J2811" i="2" s="1"/>
  <c r="G2811" i="2"/>
  <c r="H2811" i="2" s="1"/>
  <c r="K2810" i="2"/>
  <c r="I2810" i="2"/>
  <c r="J2810" i="2" s="1"/>
  <c r="G2810" i="2"/>
  <c r="H2810" i="2" s="1"/>
  <c r="K2809" i="2"/>
  <c r="I2809" i="2"/>
  <c r="J2809" i="2" s="1"/>
  <c r="G2809" i="2"/>
  <c r="H2809" i="2" s="1"/>
  <c r="K2808" i="2"/>
  <c r="I2808" i="2"/>
  <c r="J2808" i="2" s="1"/>
  <c r="G2808" i="2"/>
  <c r="H2808" i="2" s="1"/>
  <c r="K2807" i="2"/>
  <c r="I2807" i="2"/>
  <c r="J2807" i="2" s="1"/>
  <c r="G2807" i="2"/>
  <c r="H2807" i="2" s="1"/>
  <c r="K2806" i="2"/>
  <c r="I2806" i="2"/>
  <c r="J2806" i="2" s="1"/>
  <c r="G2806" i="2"/>
  <c r="H2806" i="2" s="1"/>
  <c r="K2805" i="2"/>
  <c r="I2805" i="2"/>
  <c r="J2805" i="2" s="1"/>
  <c r="G2805" i="2"/>
  <c r="H2805" i="2" s="1"/>
  <c r="K2804" i="2"/>
  <c r="I2804" i="2"/>
  <c r="J2804" i="2" s="1"/>
  <c r="G2804" i="2"/>
  <c r="H2804" i="2" s="1"/>
  <c r="K2803" i="2"/>
  <c r="I2803" i="2"/>
  <c r="J2803" i="2" s="1"/>
  <c r="G2803" i="2"/>
  <c r="H2803" i="2" s="1"/>
  <c r="K2802" i="2"/>
  <c r="I2802" i="2"/>
  <c r="J2802" i="2" s="1"/>
  <c r="G2802" i="2"/>
  <c r="H2802" i="2" s="1"/>
  <c r="K2801" i="2"/>
  <c r="I2801" i="2"/>
  <c r="J2801" i="2" s="1"/>
  <c r="G2801" i="2"/>
  <c r="H2801" i="2" s="1"/>
  <c r="K2800" i="2"/>
  <c r="I2800" i="2"/>
  <c r="J2800" i="2" s="1"/>
  <c r="G2800" i="2"/>
  <c r="H2800" i="2" s="1"/>
  <c r="K2799" i="2"/>
  <c r="I2799" i="2"/>
  <c r="J2799" i="2" s="1"/>
  <c r="G2799" i="2"/>
  <c r="H2799" i="2" s="1"/>
  <c r="K2798" i="2"/>
  <c r="I2798" i="2"/>
  <c r="J2798" i="2" s="1"/>
  <c r="G2798" i="2"/>
  <c r="H2798" i="2" s="1"/>
  <c r="K2797" i="2"/>
  <c r="I2797" i="2"/>
  <c r="J2797" i="2" s="1"/>
  <c r="G2797" i="2"/>
  <c r="H2797" i="2" s="1"/>
  <c r="K2796" i="2"/>
  <c r="I2796" i="2"/>
  <c r="J2796" i="2" s="1"/>
  <c r="G2796" i="2"/>
  <c r="H2796" i="2" s="1"/>
  <c r="K2795" i="2"/>
  <c r="I2795" i="2"/>
  <c r="J2795" i="2" s="1"/>
  <c r="G2795" i="2"/>
  <c r="H2795" i="2" s="1"/>
  <c r="K2794" i="2"/>
  <c r="I2794" i="2"/>
  <c r="J2794" i="2" s="1"/>
  <c r="G2794" i="2"/>
  <c r="H2794" i="2" s="1"/>
  <c r="K2793" i="2"/>
  <c r="I2793" i="2"/>
  <c r="J2793" i="2" s="1"/>
  <c r="G2793" i="2"/>
  <c r="H2793" i="2" s="1"/>
  <c r="K2792" i="2"/>
  <c r="I2792" i="2"/>
  <c r="J2792" i="2" s="1"/>
  <c r="G2792" i="2"/>
  <c r="H2792" i="2" s="1"/>
  <c r="K2791" i="2"/>
  <c r="I2791" i="2"/>
  <c r="J2791" i="2" s="1"/>
  <c r="G2791" i="2"/>
  <c r="H2791" i="2" s="1"/>
  <c r="K2790" i="2"/>
  <c r="I2790" i="2"/>
  <c r="J2790" i="2" s="1"/>
  <c r="G2790" i="2"/>
  <c r="H2790" i="2" s="1"/>
  <c r="K2789" i="2"/>
  <c r="I2789" i="2"/>
  <c r="J2789" i="2" s="1"/>
  <c r="G2789" i="2"/>
  <c r="H2789" i="2" s="1"/>
  <c r="K2788" i="2"/>
  <c r="I2788" i="2"/>
  <c r="J2788" i="2" s="1"/>
  <c r="G2788" i="2"/>
  <c r="H2788" i="2" s="1"/>
  <c r="K2787" i="2"/>
  <c r="I2787" i="2"/>
  <c r="J2787" i="2" s="1"/>
  <c r="G2787" i="2"/>
  <c r="H2787" i="2" s="1"/>
  <c r="K2786" i="2"/>
  <c r="I2786" i="2"/>
  <c r="J2786" i="2" s="1"/>
  <c r="G2786" i="2"/>
  <c r="H2786" i="2" s="1"/>
  <c r="K2785" i="2"/>
  <c r="I2785" i="2"/>
  <c r="J2785" i="2" s="1"/>
  <c r="G2785" i="2"/>
  <c r="H2785" i="2" s="1"/>
  <c r="K2784" i="2"/>
  <c r="I2784" i="2"/>
  <c r="J2784" i="2" s="1"/>
  <c r="G2784" i="2"/>
  <c r="H2784" i="2" s="1"/>
  <c r="K2783" i="2"/>
  <c r="I2783" i="2"/>
  <c r="J2783" i="2" s="1"/>
  <c r="G2783" i="2"/>
  <c r="H2783" i="2" s="1"/>
  <c r="K2782" i="2"/>
  <c r="I2782" i="2"/>
  <c r="J2782" i="2" s="1"/>
  <c r="G2782" i="2"/>
  <c r="H2782" i="2" s="1"/>
  <c r="K2781" i="2"/>
  <c r="I2781" i="2"/>
  <c r="J2781" i="2" s="1"/>
  <c r="G2781" i="2"/>
  <c r="H2781" i="2" s="1"/>
  <c r="K2780" i="2"/>
  <c r="I2780" i="2"/>
  <c r="J2780" i="2" s="1"/>
  <c r="G2780" i="2"/>
  <c r="H2780" i="2" s="1"/>
  <c r="K2779" i="2"/>
  <c r="I2779" i="2"/>
  <c r="J2779" i="2" s="1"/>
  <c r="G2779" i="2"/>
  <c r="H2779" i="2" s="1"/>
  <c r="K2778" i="2"/>
  <c r="I2778" i="2"/>
  <c r="J2778" i="2" s="1"/>
  <c r="G2778" i="2"/>
  <c r="H2778" i="2" s="1"/>
  <c r="K2777" i="2"/>
  <c r="I2777" i="2"/>
  <c r="J2777" i="2" s="1"/>
  <c r="G2777" i="2"/>
  <c r="H2777" i="2" s="1"/>
  <c r="K2776" i="2"/>
  <c r="I2776" i="2"/>
  <c r="J2776" i="2" s="1"/>
  <c r="G2776" i="2"/>
  <c r="H2776" i="2" s="1"/>
  <c r="K2775" i="2"/>
  <c r="I2775" i="2"/>
  <c r="J2775" i="2" s="1"/>
  <c r="G2775" i="2"/>
  <c r="H2775" i="2" s="1"/>
  <c r="K2774" i="2"/>
  <c r="I2774" i="2"/>
  <c r="J2774" i="2" s="1"/>
  <c r="G2774" i="2"/>
  <c r="H2774" i="2" s="1"/>
  <c r="K2773" i="2"/>
  <c r="I2773" i="2"/>
  <c r="J2773" i="2" s="1"/>
  <c r="G2773" i="2"/>
  <c r="H2773" i="2" s="1"/>
  <c r="K2772" i="2"/>
  <c r="I2772" i="2"/>
  <c r="J2772" i="2" s="1"/>
  <c r="G2772" i="2"/>
  <c r="H2772" i="2" s="1"/>
  <c r="K2771" i="2"/>
  <c r="I2771" i="2"/>
  <c r="J2771" i="2" s="1"/>
  <c r="G2771" i="2"/>
  <c r="H2771" i="2" s="1"/>
  <c r="K2770" i="2"/>
  <c r="I2770" i="2"/>
  <c r="J2770" i="2" s="1"/>
  <c r="G2770" i="2"/>
  <c r="H2770" i="2" s="1"/>
  <c r="K2769" i="2"/>
  <c r="I2769" i="2"/>
  <c r="J2769" i="2" s="1"/>
  <c r="G2769" i="2"/>
  <c r="H2769" i="2" s="1"/>
  <c r="K2768" i="2"/>
  <c r="I2768" i="2"/>
  <c r="J2768" i="2" s="1"/>
  <c r="G2768" i="2"/>
  <c r="H2768" i="2" s="1"/>
  <c r="K2767" i="2"/>
  <c r="I2767" i="2"/>
  <c r="J2767" i="2" s="1"/>
  <c r="G2767" i="2"/>
  <c r="H2767" i="2" s="1"/>
  <c r="K2766" i="2"/>
  <c r="I2766" i="2"/>
  <c r="J2766" i="2" s="1"/>
  <c r="G2766" i="2"/>
  <c r="H2766" i="2" s="1"/>
  <c r="K2765" i="2"/>
  <c r="I2765" i="2"/>
  <c r="J2765" i="2" s="1"/>
  <c r="G2765" i="2"/>
  <c r="H2765" i="2" s="1"/>
  <c r="K2764" i="2"/>
  <c r="I2764" i="2"/>
  <c r="J2764" i="2" s="1"/>
  <c r="G2764" i="2"/>
  <c r="H2764" i="2" s="1"/>
  <c r="K2763" i="2"/>
  <c r="I2763" i="2"/>
  <c r="J2763" i="2" s="1"/>
  <c r="G2763" i="2"/>
  <c r="H2763" i="2" s="1"/>
  <c r="K2762" i="2"/>
  <c r="I2762" i="2"/>
  <c r="J2762" i="2" s="1"/>
  <c r="G2762" i="2"/>
  <c r="H2762" i="2" s="1"/>
  <c r="K2761" i="2"/>
  <c r="I2761" i="2"/>
  <c r="J2761" i="2" s="1"/>
  <c r="G2761" i="2"/>
  <c r="H2761" i="2" s="1"/>
  <c r="K2760" i="2"/>
  <c r="I2760" i="2"/>
  <c r="J2760" i="2" s="1"/>
  <c r="G2760" i="2"/>
  <c r="H2760" i="2" s="1"/>
  <c r="K2759" i="2"/>
  <c r="I2759" i="2"/>
  <c r="J2759" i="2" s="1"/>
  <c r="G2759" i="2"/>
  <c r="H2759" i="2" s="1"/>
  <c r="K2758" i="2"/>
  <c r="I2758" i="2"/>
  <c r="J2758" i="2" s="1"/>
  <c r="G2758" i="2"/>
  <c r="H2758" i="2" s="1"/>
  <c r="K2757" i="2"/>
  <c r="I2757" i="2"/>
  <c r="J2757" i="2" s="1"/>
  <c r="G2757" i="2"/>
  <c r="H2757" i="2" s="1"/>
  <c r="K2756" i="2"/>
  <c r="I2756" i="2"/>
  <c r="J2756" i="2" s="1"/>
  <c r="G2756" i="2"/>
  <c r="H2756" i="2" s="1"/>
  <c r="K2755" i="2"/>
  <c r="I2755" i="2"/>
  <c r="J2755" i="2" s="1"/>
  <c r="G2755" i="2"/>
  <c r="H2755" i="2" s="1"/>
  <c r="K2754" i="2"/>
  <c r="I2754" i="2"/>
  <c r="J2754" i="2" s="1"/>
  <c r="G2754" i="2"/>
  <c r="H2754" i="2" s="1"/>
  <c r="K2753" i="2"/>
  <c r="I2753" i="2"/>
  <c r="J2753" i="2" s="1"/>
  <c r="G2753" i="2"/>
  <c r="H2753" i="2" s="1"/>
  <c r="K2752" i="2"/>
  <c r="I2752" i="2"/>
  <c r="J2752" i="2" s="1"/>
  <c r="G2752" i="2"/>
  <c r="H2752" i="2" s="1"/>
  <c r="K2751" i="2"/>
  <c r="I2751" i="2"/>
  <c r="J2751" i="2" s="1"/>
  <c r="G2751" i="2"/>
  <c r="H2751" i="2" s="1"/>
  <c r="K2750" i="2"/>
  <c r="I2750" i="2"/>
  <c r="J2750" i="2" s="1"/>
  <c r="G2750" i="2"/>
  <c r="H2750" i="2" s="1"/>
  <c r="K2749" i="2"/>
  <c r="I2749" i="2"/>
  <c r="J2749" i="2" s="1"/>
  <c r="G2749" i="2"/>
  <c r="H2749" i="2" s="1"/>
  <c r="K2748" i="2"/>
  <c r="I2748" i="2"/>
  <c r="J2748" i="2" s="1"/>
  <c r="G2748" i="2"/>
  <c r="H2748" i="2" s="1"/>
  <c r="K2747" i="2"/>
  <c r="I2747" i="2"/>
  <c r="J2747" i="2" s="1"/>
  <c r="G2747" i="2"/>
  <c r="H2747" i="2" s="1"/>
  <c r="K2746" i="2"/>
  <c r="I2746" i="2"/>
  <c r="J2746" i="2" s="1"/>
  <c r="G2746" i="2"/>
  <c r="H2746" i="2" s="1"/>
  <c r="K2745" i="2"/>
  <c r="I2745" i="2"/>
  <c r="J2745" i="2" s="1"/>
  <c r="G2745" i="2"/>
  <c r="H2745" i="2" s="1"/>
  <c r="K2744" i="2"/>
  <c r="I2744" i="2"/>
  <c r="J2744" i="2" s="1"/>
  <c r="G2744" i="2"/>
  <c r="H2744" i="2" s="1"/>
  <c r="K2743" i="2"/>
  <c r="I2743" i="2"/>
  <c r="J2743" i="2" s="1"/>
  <c r="G2743" i="2"/>
  <c r="H2743" i="2" s="1"/>
  <c r="K2742" i="2"/>
  <c r="I2742" i="2"/>
  <c r="J2742" i="2" s="1"/>
  <c r="G2742" i="2"/>
  <c r="H2742" i="2" s="1"/>
  <c r="K2741" i="2"/>
  <c r="I2741" i="2"/>
  <c r="J2741" i="2" s="1"/>
  <c r="G2741" i="2"/>
  <c r="H2741" i="2" s="1"/>
  <c r="K2740" i="2"/>
  <c r="I2740" i="2"/>
  <c r="J2740" i="2" s="1"/>
  <c r="G2740" i="2"/>
  <c r="H2740" i="2" s="1"/>
  <c r="K2739" i="2"/>
  <c r="I2739" i="2"/>
  <c r="J2739" i="2" s="1"/>
  <c r="G2739" i="2"/>
  <c r="H2739" i="2" s="1"/>
  <c r="K2738" i="2"/>
  <c r="I2738" i="2"/>
  <c r="J2738" i="2" s="1"/>
  <c r="G2738" i="2"/>
  <c r="H2738" i="2" s="1"/>
  <c r="K2737" i="2"/>
  <c r="I2737" i="2"/>
  <c r="J2737" i="2" s="1"/>
  <c r="G2737" i="2"/>
  <c r="H2737" i="2" s="1"/>
  <c r="K2736" i="2"/>
  <c r="I2736" i="2"/>
  <c r="J2736" i="2" s="1"/>
  <c r="G2736" i="2"/>
  <c r="H2736" i="2" s="1"/>
  <c r="K2735" i="2"/>
  <c r="I2735" i="2"/>
  <c r="J2735" i="2" s="1"/>
  <c r="G2735" i="2"/>
  <c r="H2735" i="2" s="1"/>
  <c r="K2734" i="2"/>
  <c r="I2734" i="2"/>
  <c r="J2734" i="2" s="1"/>
  <c r="G2734" i="2"/>
  <c r="H2734" i="2" s="1"/>
  <c r="K2733" i="2"/>
  <c r="I2733" i="2"/>
  <c r="J2733" i="2" s="1"/>
  <c r="G2733" i="2"/>
  <c r="H2733" i="2" s="1"/>
  <c r="K2732" i="2"/>
  <c r="I2732" i="2"/>
  <c r="J2732" i="2" s="1"/>
  <c r="G2732" i="2"/>
  <c r="H2732" i="2" s="1"/>
  <c r="K2731" i="2"/>
  <c r="I2731" i="2"/>
  <c r="J2731" i="2" s="1"/>
  <c r="G2731" i="2"/>
  <c r="H2731" i="2" s="1"/>
  <c r="K2730" i="2"/>
  <c r="I2730" i="2"/>
  <c r="J2730" i="2" s="1"/>
  <c r="G2730" i="2"/>
  <c r="H2730" i="2" s="1"/>
  <c r="K2729" i="2"/>
  <c r="I2729" i="2"/>
  <c r="J2729" i="2" s="1"/>
  <c r="G2729" i="2"/>
  <c r="H2729" i="2" s="1"/>
  <c r="K2728" i="2"/>
  <c r="I2728" i="2"/>
  <c r="J2728" i="2" s="1"/>
  <c r="G2728" i="2"/>
  <c r="H2728" i="2" s="1"/>
  <c r="K2727" i="2"/>
  <c r="I2727" i="2"/>
  <c r="J2727" i="2" s="1"/>
  <c r="G2727" i="2"/>
  <c r="H2727" i="2" s="1"/>
  <c r="K2726" i="2"/>
  <c r="I2726" i="2"/>
  <c r="J2726" i="2" s="1"/>
  <c r="G2726" i="2"/>
  <c r="H2726" i="2" s="1"/>
  <c r="K2725" i="2"/>
  <c r="I2725" i="2"/>
  <c r="J2725" i="2" s="1"/>
  <c r="G2725" i="2"/>
  <c r="H2725" i="2" s="1"/>
  <c r="K2724" i="2"/>
  <c r="I2724" i="2"/>
  <c r="J2724" i="2" s="1"/>
  <c r="G2724" i="2"/>
  <c r="H2724" i="2" s="1"/>
  <c r="K2723" i="2"/>
  <c r="I2723" i="2"/>
  <c r="J2723" i="2" s="1"/>
  <c r="G2723" i="2"/>
  <c r="H2723" i="2" s="1"/>
  <c r="K2722" i="2"/>
  <c r="I2722" i="2"/>
  <c r="J2722" i="2" s="1"/>
  <c r="G2722" i="2"/>
  <c r="H2722" i="2" s="1"/>
  <c r="K2721" i="2"/>
  <c r="I2721" i="2"/>
  <c r="J2721" i="2" s="1"/>
  <c r="G2721" i="2"/>
  <c r="H2721" i="2" s="1"/>
  <c r="K2720" i="2"/>
  <c r="I2720" i="2"/>
  <c r="J2720" i="2" s="1"/>
  <c r="G2720" i="2"/>
  <c r="H2720" i="2" s="1"/>
  <c r="K2719" i="2"/>
  <c r="I2719" i="2"/>
  <c r="J2719" i="2" s="1"/>
  <c r="G2719" i="2"/>
  <c r="H2719" i="2" s="1"/>
  <c r="K2718" i="2"/>
  <c r="I2718" i="2"/>
  <c r="J2718" i="2" s="1"/>
  <c r="G2718" i="2"/>
  <c r="H2718" i="2" s="1"/>
  <c r="K2717" i="2"/>
  <c r="I2717" i="2"/>
  <c r="J2717" i="2" s="1"/>
  <c r="G2717" i="2"/>
  <c r="H2717" i="2" s="1"/>
  <c r="K2716" i="2"/>
  <c r="I2716" i="2"/>
  <c r="J2716" i="2" s="1"/>
  <c r="G2716" i="2"/>
  <c r="H2716" i="2" s="1"/>
  <c r="K2715" i="2"/>
  <c r="I2715" i="2"/>
  <c r="J2715" i="2" s="1"/>
  <c r="G2715" i="2"/>
  <c r="H2715" i="2" s="1"/>
  <c r="K2714" i="2"/>
  <c r="I2714" i="2"/>
  <c r="J2714" i="2" s="1"/>
  <c r="G2714" i="2"/>
  <c r="H2714" i="2" s="1"/>
  <c r="K2713" i="2"/>
  <c r="I2713" i="2"/>
  <c r="J2713" i="2" s="1"/>
  <c r="G2713" i="2"/>
  <c r="H2713" i="2" s="1"/>
  <c r="K2712" i="2"/>
  <c r="I2712" i="2"/>
  <c r="J2712" i="2" s="1"/>
  <c r="G2712" i="2"/>
  <c r="H2712" i="2" s="1"/>
  <c r="K2711" i="2"/>
  <c r="I2711" i="2"/>
  <c r="J2711" i="2" s="1"/>
  <c r="G2711" i="2"/>
  <c r="H2711" i="2" s="1"/>
  <c r="K2710" i="2"/>
  <c r="I2710" i="2"/>
  <c r="J2710" i="2" s="1"/>
  <c r="G2710" i="2"/>
  <c r="H2710" i="2" s="1"/>
  <c r="K2709" i="2"/>
  <c r="I2709" i="2"/>
  <c r="J2709" i="2" s="1"/>
  <c r="G2709" i="2"/>
  <c r="H2709" i="2" s="1"/>
  <c r="K2708" i="2"/>
  <c r="I2708" i="2"/>
  <c r="J2708" i="2" s="1"/>
  <c r="G2708" i="2"/>
  <c r="H2708" i="2" s="1"/>
  <c r="K2707" i="2"/>
  <c r="I2707" i="2"/>
  <c r="J2707" i="2" s="1"/>
  <c r="G2707" i="2"/>
  <c r="H2707" i="2" s="1"/>
  <c r="K2706" i="2"/>
  <c r="I2706" i="2"/>
  <c r="J2706" i="2" s="1"/>
  <c r="G2706" i="2"/>
  <c r="H2706" i="2" s="1"/>
  <c r="K2705" i="2"/>
  <c r="I2705" i="2"/>
  <c r="J2705" i="2" s="1"/>
  <c r="G2705" i="2"/>
  <c r="H2705" i="2" s="1"/>
  <c r="K2704" i="2"/>
  <c r="I2704" i="2"/>
  <c r="J2704" i="2" s="1"/>
  <c r="G2704" i="2"/>
  <c r="H2704" i="2" s="1"/>
  <c r="K2703" i="2"/>
  <c r="I2703" i="2"/>
  <c r="J2703" i="2" s="1"/>
  <c r="G2703" i="2"/>
  <c r="H2703" i="2" s="1"/>
  <c r="K2702" i="2"/>
  <c r="I2702" i="2"/>
  <c r="J2702" i="2" s="1"/>
  <c r="G2702" i="2"/>
  <c r="H2702" i="2" s="1"/>
  <c r="K2701" i="2"/>
  <c r="I2701" i="2"/>
  <c r="J2701" i="2" s="1"/>
  <c r="G2701" i="2"/>
  <c r="H2701" i="2" s="1"/>
  <c r="K2700" i="2"/>
  <c r="I2700" i="2"/>
  <c r="J2700" i="2" s="1"/>
  <c r="G2700" i="2"/>
  <c r="H2700" i="2" s="1"/>
  <c r="K2699" i="2"/>
  <c r="I2699" i="2"/>
  <c r="J2699" i="2" s="1"/>
  <c r="G2699" i="2"/>
  <c r="H2699" i="2" s="1"/>
  <c r="K2698" i="2"/>
  <c r="I2698" i="2"/>
  <c r="J2698" i="2" s="1"/>
  <c r="G2698" i="2"/>
  <c r="H2698" i="2" s="1"/>
  <c r="K2697" i="2"/>
  <c r="I2697" i="2"/>
  <c r="J2697" i="2" s="1"/>
  <c r="G2697" i="2"/>
  <c r="H2697" i="2" s="1"/>
  <c r="K2696" i="2"/>
  <c r="I2696" i="2"/>
  <c r="J2696" i="2" s="1"/>
  <c r="G2696" i="2"/>
  <c r="H2696" i="2" s="1"/>
  <c r="K2695" i="2"/>
  <c r="I2695" i="2"/>
  <c r="J2695" i="2" s="1"/>
  <c r="G2695" i="2"/>
  <c r="H2695" i="2" s="1"/>
  <c r="K2694" i="2"/>
  <c r="I2694" i="2"/>
  <c r="J2694" i="2" s="1"/>
  <c r="G2694" i="2"/>
  <c r="H2694" i="2" s="1"/>
  <c r="K2693" i="2"/>
  <c r="I2693" i="2"/>
  <c r="J2693" i="2" s="1"/>
  <c r="G2693" i="2"/>
  <c r="H2693" i="2" s="1"/>
  <c r="K2692" i="2"/>
  <c r="I2692" i="2"/>
  <c r="J2692" i="2" s="1"/>
  <c r="G2692" i="2"/>
  <c r="H2692" i="2" s="1"/>
  <c r="K2691" i="2"/>
  <c r="I2691" i="2"/>
  <c r="J2691" i="2" s="1"/>
  <c r="G2691" i="2"/>
  <c r="H2691" i="2" s="1"/>
  <c r="K2690" i="2"/>
  <c r="I2690" i="2"/>
  <c r="J2690" i="2" s="1"/>
  <c r="G2690" i="2"/>
  <c r="H2690" i="2" s="1"/>
  <c r="K2689" i="2"/>
  <c r="I2689" i="2"/>
  <c r="J2689" i="2" s="1"/>
  <c r="G2689" i="2"/>
  <c r="H2689" i="2" s="1"/>
  <c r="K2688" i="2"/>
  <c r="I2688" i="2"/>
  <c r="J2688" i="2" s="1"/>
  <c r="G2688" i="2"/>
  <c r="H2688" i="2" s="1"/>
  <c r="K2687" i="2"/>
  <c r="I2687" i="2"/>
  <c r="J2687" i="2" s="1"/>
  <c r="G2687" i="2"/>
  <c r="H2687" i="2" s="1"/>
  <c r="K2686" i="2"/>
  <c r="I2686" i="2"/>
  <c r="J2686" i="2" s="1"/>
  <c r="G2686" i="2"/>
  <c r="H2686" i="2" s="1"/>
  <c r="K2685" i="2"/>
  <c r="I2685" i="2"/>
  <c r="J2685" i="2" s="1"/>
  <c r="G2685" i="2"/>
  <c r="H2685" i="2" s="1"/>
  <c r="K2684" i="2"/>
  <c r="I2684" i="2"/>
  <c r="J2684" i="2" s="1"/>
  <c r="G2684" i="2"/>
  <c r="H2684" i="2" s="1"/>
  <c r="K2683" i="2"/>
  <c r="I2683" i="2"/>
  <c r="J2683" i="2" s="1"/>
  <c r="G2683" i="2"/>
  <c r="H2683" i="2" s="1"/>
  <c r="K2682" i="2"/>
  <c r="I2682" i="2"/>
  <c r="J2682" i="2" s="1"/>
  <c r="G2682" i="2"/>
  <c r="H2682" i="2" s="1"/>
  <c r="K2681" i="2"/>
  <c r="I2681" i="2"/>
  <c r="J2681" i="2" s="1"/>
  <c r="G2681" i="2"/>
  <c r="H2681" i="2" s="1"/>
  <c r="K2680" i="2"/>
  <c r="I2680" i="2"/>
  <c r="J2680" i="2" s="1"/>
  <c r="G2680" i="2"/>
  <c r="H2680" i="2" s="1"/>
  <c r="K2679" i="2"/>
  <c r="I2679" i="2"/>
  <c r="J2679" i="2" s="1"/>
  <c r="G2679" i="2"/>
  <c r="H2679" i="2" s="1"/>
  <c r="K2678" i="2"/>
  <c r="I2678" i="2"/>
  <c r="J2678" i="2" s="1"/>
  <c r="G2678" i="2"/>
  <c r="H2678" i="2" s="1"/>
  <c r="K2677" i="2"/>
  <c r="I2677" i="2"/>
  <c r="J2677" i="2" s="1"/>
  <c r="G2677" i="2"/>
  <c r="H2677" i="2" s="1"/>
  <c r="K2676" i="2"/>
  <c r="I2676" i="2"/>
  <c r="J2676" i="2" s="1"/>
  <c r="G2676" i="2"/>
  <c r="H2676" i="2" s="1"/>
  <c r="K2675" i="2"/>
  <c r="I2675" i="2"/>
  <c r="J2675" i="2" s="1"/>
  <c r="G2675" i="2"/>
  <c r="H2675" i="2" s="1"/>
  <c r="K2674" i="2"/>
  <c r="I2674" i="2"/>
  <c r="J2674" i="2" s="1"/>
  <c r="G2674" i="2"/>
  <c r="H2674" i="2" s="1"/>
  <c r="K2673" i="2"/>
  <c r="I2673" i="2"/>
  <c r="J2673" i="2" s="1"/>
  <c r="G2673" i="2"/>
  <c r="H2673" i="2" s="1"/>
  <c r="K2672" i="2"/>
  <c r="I2672" i="2"/>
  <c r="J2672" i="2" s="1"/>
  <c r="G2672" i="2"/>
  <c r="H2672" i="2" s="1"/>
  <c r="K2671" i="2"/>
  <c r="I2671" i="2"/>
  <c r="J2671" i="2" s="1"/>
  <c r="G2671" i="2"/>
  <c r="H2671" i="2" s="1"/>
  <c r="K2670" i="2"/>
  <c r="I2670" i="2"/>
  <c r="J2670" i="2" s="1"/>
  <c r="G2670" i="2"/>
  <c r="H2670" i="2" s="1"/>
  <c r="K2669" i="2"/>
  <c r="I2669" i="2"/>
  <c r="J2669" i="2" s="1"/>
  <c r="G2669" i="2"/>
  <c r="H2669" i="2" s="1"/>
  <c r="K2668" i="2"/>
  <c r="I2668" i="2"/>
  <c r="J2668" i="2" s="1"/>
  <c r="G2668" i="2"/>
  <c r="H2668" i="2" s="1"/>
  <c r="K2667" i="2"/>
  <c r="I2667" i="2"/>
  <c r="J2667" i="2" s="1"/>
  <c r="G2667" i="2"/>
  <c r="H2667" i="2" s="1"/>
  <c r="K2666" i="2"/>
  <c r="I2666" i="2"/>
  <c r="J2666" i="2" s="1"/>
  <c r="G2666" i="2"/>
  <c r="H2666" i="2" s="1"/>
  <c r="K2665" i="2"/>
  <c r="I2665" i="2"/>
  <c r="J2665" i="2" s="1"/>
  <c r="G2665" i="2"/>
  <c r="H2665" i="2" s="1"/>
  <c r="K2664" i="2"/>
  <c r="I2664" i="2"/>
  <c r="J2664" i="2" s="1"/>
  <c r="G2664" i="2"/>
  <c r="H2664" i="2" s="1"/>
  <c r="K2663" i="2"/>
  <c r="I2663" i="2"/>
  <c r="J2663" i="2" s="1"/>
  <c r="G2663" i="2"/>
  <c r="H2663" i="2" s="1"/>
  <c r="K2662" i="2"/>
  <c r="I2662" i="2"/>
  <c r="J2662" i="2" s="1"/>
  <c r="G2662" i="2"/>
  <c r="H2662" i="2" s="1"/>
  <c r="K2661" i="2"/>
  <c r="I2661" i="2"/>
  <c r="J2661" i="2" s="1"/>
  <c r="G2661" i="2"/>
  <c r="H2661" i="2" s="1"/>
  <c r="K2660" i="2"/>
  <c r="I2660" i="2"/>
  <c r="J2660" i="2" s="1"/>
  <c r="G2660" i="2"/>
  <c r="H2660" i="2" s="1"/>
  <c r="K2659" i="2"/>
  <c r="I2659" i="2"/>
  <c r="J2659" i="2" s="1"/>
  <c r="G2659" i="2"/>
  <c r="H2659" i="2" s="1"/>
  <c r="K2658" i="2"/>
  <c r="I2658" i="2"/>
  <c r="J2658" i="2" s="1"/>
  <c r="G2658" i="2"/>
  <c r="H2658" i="2" s="1"/>
  <c r="K2657" i="2"/>
  <c r="I2657" i="2"/>
  <c r="J2657" i="2" s="1"/>
  <c r="G2657" i="2"/>
  <c r="H2657" i="2" s="1"/>
  <c r="K2656" i="2"/>
  <c r="I2656" i="2"/>
  <c r="J2656" i="2" s="1"/>
  <c r="G2656" i="2"/>
  <c r="H2656" i="2" s="1"/>
  <c r="K2655" i="2"/>
  <c r="I2655" i="2"/>
  <c r="J2655" i="2" s="1"/>
  <c r="G2655" i="2"/>
  <c r="H2655" i="2" s="1"/>
  <c r="K2654" i="2"/>
  <c r="I2654" i="2"/>
  <c r="J2654" i="2" s="1"/>
  <c r="G2654" i="2"/>
  <c r="H2654" i="2" s="1"/>
  <c r="K2653" i="2"/>
  <c r="I2653" i="2"/>
  <c r="J2653" i="2" s="1"/>
  <c r="G2653" i="2"/>
  <c r="H2653" i="2" s="1"/>
  <c r="K2652" i="2"/>
  <c r="I2652" i="2"/>
  <c r="J2652" i="2" s="1"/>
  <c r="G2652" i="2"/>
  <c r="H2652" i="2" s="1"/>
  <c r="K2651" i="2"/>
  <c r="I2651" i="2"/>
  <c r="J2651" i="2" s="1"/>
  <c r="G2651" i="2"/>
  <c r="H2651" i="2" s="1"/>
  <c r="K2650" i="2"/>
  <c r="I2650" i="2"/>
  <c r="J2650" i="2" s="1"/>
  <c r="G2650" i="2"/>
  <c r="H2650" i="2" s="1"/>
  <c r="K2649" i="2"/>
  <c r="I2649" i="2"/>
  <c r="J2649" i="2" s="1"/>
  <c r="G2649" i="2"/>
  <c r="H2649" i="2" s="1"/>
  <c r="K2648" i="2"/>
  <c r="I2648" i="2"/>
  <c r="J2648" i="2" s="1"/>
  <c r="G2648" i="2"/>
  <c r="H2648" i="2" s="1"/>
  <c r="K2647" i="2"/>
  <c r="I2647" i="2"/>
  <c r="J2647" i="2" s="1"/>
  <c r="G2647" i="2"/>
  <c r="H2647" i="2" s="1"/>
  <c r="K2646" i="2"/>
  <c r="I2646" i="2"/>
  <c r="J2646" i="2" s="1"/>
  <c r="G2646" i="2"/>
  <c r="H2646" i="2" s="1"/>
  <c r="K2645" i="2"/>
  <c r="I2645" i="2"/>
  <c r="J2645" i="2" s="1"/>
  <c r="G2645" i="2"/>
  <c r="H2645" i="2" s="1"/>
  <c r="K2644" i="2"/>
  <c r="I2644" i="2"/>
  <c r="J2644" i="2" s="1"/>
  <c r="G2644" i="2"/>
  <c r="H2644" i="2" s="1"/>
  <c r="K2643" i="2"/>
  <c r="I2643" i="2"/>
  <c r="J2643" i="2" s="1"/>
  <c r="G2643" i="2"/>
  <c r="H2643" i="2" s="1"/>
  <c r="K2642" i="2"/>
  <c r="I2642" i="2"/>
  <c r="J2642" i="2" s="1"/>
  <c r="G2642" i="2"/>
  <c r="H2642" i="2" s="1"/>
  <c r="K2641" i="2"/>
  <c r="I2641" i="2"/>
  <c r="J2641" i="2" s="1"/>
  <c r="G2641" i="2"/>
  <c r="H2641" i="2" s="1"/>
  <c r="K2640" i="2"/>
  <c r="I2640" i="2"/>
  <c r="J2640" i="2" s="1"/>
  <c r="G2640" i="2"/>
  <c r="H2640" i="2" s="1"/>
  <c r="K2639" i="2"/>
  <c r="I2639" i="2"/>
  <c r="J2639" i="2" s="1"/>
  <c r="G2639" i="2"/>
  <c r="H2639" i="2" s="1"/>
  <c r="K2638" i="2"/>
  <c r="I2638" i="2"/>
  <c r="J2638" i="2" s="1"/>
  <c r="G2638" i="2"/>
  <c r="H2638" i="2" s="1"/>
  <c r="K2637" i="2"/>
  <c r="I2637" i="2"/>
  <c r="J2637" i="2" s="1"/>
  <c r="G2637" i="2"/>
  <c r="H2637" i="2" s="1"/>
  <c r="K2636" i="2"/>
  <c r="I2636" i="2"/>
  <c r="J2636" i="2" s="1"/>
  <c r="G2636" i="2"/>
  <c r="H2636" i="2" s="1"/>
  <c r="K2635" i="2"/>
  <c r="I2635" i="2"/>
  <c r="J2635" i="2" s="1"/>
  <c r="G2635" i="2"/>
  <c r="H2635" i="2" s="1"/>
  <c r="K2634" i="2"/>
  <c r="I2634" i="2"/>
  <c r="J2634" i="2" s="1"/>
  <c r="G2634" i="2"/>
  <c r="H2634" i="2" s="1"/>
  <c r="K2633" i="2"/>
  <c r="I2633" i="2"/>
  <c r="J2633" i="2" s="1"/>
  <c r="G2633" i="2"/>
  <c r="H2633" i="2" s="1"/>
  <c r="K2632" i="2"/>
  <c r="I2632" i="2"/>
  <c r="J2632" i="2" s="1"/>
  <c r="G2632" i="2"/>
  <c r="H2632" i="2" s="1"/>
  <c r="K2631" i="2"/>
  <c r="I2631" i="2"/>
  <c r="J2631" i="2" s="1"/>
  <c r="G2631" i="2"/>
  <c r="H2631" i="2" s="1"/>
  <c r="K2630" i="2"/>
  <c r="I2630" i="2"/>
  <c r="J2630" i="2" s="1"/>
  <c r="G2630" i="2"/>
  <c r="H2630" i="2" s="1"/>
  <c r="K2629" i="2"/>
  <c r="I2629" i="2"/>
  <c r="J2629" i="2" s="1"/>
  <c r="G2629" i="2"/>
  <c r="H2629" i="2" s="1"/>
  <c r="K2628" i="2"/>
  <c r="I2628" i="2"/>
  <c r="J2628" i="2" s="1"/>
  <c r="G2628" i="2"/>
  <c r="H2628" i="2" s="1"/>
  <c r="K2627" i="2"/>
  <c r="I2627" i="2"/>
  <c r="J2627" i="2" s="1"/>
  <c r="G2627" i="2"/>
  <c r="H2627" i="2" s="1"/>
  <c r="K2626" i="2"/>
  <c r="I2626" i="2"/>
  <c r="J2626" i="2" s="1"/>
  <c r="G2626" i="2"/>
  <c r="H2626" i="2" s="1"/>
  <c r="K2625" i="2"/>
  <c r="I2625" i="2"/>
  <c r="J2625" i="2" s="1"/>
  <c r="G2625" i="2"/>
  <c r="H2625" i="2" s="1"/>
  <c r="K2624" i="2"/>
  <c r="I2624" i="2"/>
  <c r="J2624" i="2" s="1"/>
  <c r="G2624" i="2"/>
  <c r="H2624" i="2" s="1"/>
  <c r="K2623" i="2"/>
  <c r="I2623" i="2"/>
  <c r="J2623" i="2" s="1"/>
  <c r="G2623" i="2"/>
  <c r="H2623" i="2" s="1"/>
  <c r="K2622" i="2"/>
  <c r="I2622" i="2"/>
  <c r="J2622" i="2" s="1"/>
  <c r="G2622" i="2"/>
  <c r="H2622" i="2" s="1"/>
  <c r="K2621" i="2"/>
  <c r="I2621" i="2"/>
  <c r="J2621" i="2" s="1"/>
  <c r="G2621" i="2"/>
  <c r="H2621" i="2" s="1"/>
  <c r="K2620" i="2"/>
  <c r="I2620" i="2"/>
  <c r="J2620" i="2" s="1"/>
  <c r="G2620" i="2"/>
  <c r="H2620" i="2" s="1"/>
  <c r="K2619" i="2"/>
  <c r="I2619" i="2"/>
  <c r="J2619" i="2" s="1"/>
  <c r="G2619" i="2"/>
  <c r="H2619" i="2" s="1"/>
  <c r="K2618" i="2"/>
  <c r="I2618" i="2"/>
  <c r="J2618" i="2" s="1"/>
  <c r="G2618" i="2"/>
  <c r="H2618" i="2" s="1"/>
  <c r="K2617" i="2"/>
  <c r="I2617" i="2"/>
  <c r="J2617" i="2" s="1"/>
  <c r="G2617" i="2"/>
  <c r="H2617" i="2" s="1"/>
  <c r="K2616" i="2"/>
  <c r="I2616" i="2"/>
  <c r="J2616" i="2" s="1"/>
  <c r="G2616" i="2"/>
  <c r="H2616" i="2" s="1"/>
  <c r="K2615" i="2"/>
  <c r="I2615" i="2"/>
  <c r="J2615" i="2" s="1"/>
  <c r="G2615" i="2"/>
  <c r="H2615" i="2" s="1"/>
  <c r="K2614" i="2"/>
  <c r="I2614" i="2"/>
  <c r="J2614" i="2" s="1"/>
  <c r="G2614" i="2"/>
  <c r="H2614" i="2" s="1"/>
  <c r="K2613" i="2"/>
  <c r="I2613" i="2"/>
  <c r="J2613" i="2" s="1"/>
  <c r="G2613" i="2"/>
  <c r="H2613" i="2" s="1"/>
  <c r="K2612" i="2"/>
  <c r="I2612" i="2"/>
  <c r="J2612" i="2" s="1"/>
  <c r="G2612" i="2"/>
  <c r="H2612" i="2" s="1"/>
  <c r="K2611" i="2"/>
  <c r="I2611" i="2"/>
  <c r="J2611" i="2" s="1"/>
  <c r="G2611" i="2"/>
  <c r="H2611" i="2" s="1"/>
  <c r="K2610" i="2"/>
  <c r="I2610" i="2"/>
  <c r="J2610" i="2" s="1"/>
  <c r="G2610" i="2"/>
  <c r="H2610" i="2" s="1"/>
  <c r="K2609" i="2"/>
  <c r="I2609" i="2"/>
  <c r="J2609" i="2" s="1"/>
  <c r="G2609" i="2"/>
  <c r="H2609" i="2" s="1"/>
  <c r="K2608" i="2"/>
  <c r="I2608" i="2"/>
  <c r="J2608" i="2" s="1"/>
  <c r="G2608" i="2"/>
  <c r="H2608" i="2" s="1"/>
  <c r="K2607" i="2"/>
  <c r="I2607" i="2"/>
  <c r="J2607" i="2" s="1"/>
  <c r="G2607" i="2"/>
  <c r="H2607" i="2" s="1"/>
  <c r="K2606" i="2"/>
  <c r="I2606" i="2"/>
  <c r="J2606" i="2" s="1"/>
  <c r="G2606" i="2"/>
  <c r="H2606" i="2" s="1"/>
  <c r="K2605" i="2"/>
  <c r="I2605" i="2"/>
  <c r="J2605" i="2" s="1"/>
  <c r="G2605" i="2"/>
  <c r="H2605" i="2" s="1"/>
  <c r="K2604" i="2"/>
  <c r="I2604" i="2"/>
  <c r="J2604" i="2" s="1"/>
  <c r="G2604" i="2"/>
  <c r="H2604" i="2" s="1"/>
  <c r="K2603" i="2"/>
  <c r="I2603" i="2"/>
  <c r="J2603" i="2" s="1"/>
  <c r="G2603" i="2"/>
  <c r="H2603" i="2" s="1"/>
  <c r="K2602" i="2"/>
  <c r="I2602" i="2"/>
  <c r="J2602" i="2" s="1"/>
  <c r="G2602" i="2"/>
  <c r="H2602" i="2" s="1"/>
  <c r="K2601" i="2"/>
  <c r="I2601" i="2"/>
  <c r="J2601" i="2" s="1"/>
  <c r="G2601" i="2"/>
  <c r="H2601" i="2" s="1"/>
  <c r="K2600" i="2"/>
  <c r="I2600" i="2"/>
  <c r="J2600" i="2" s="1"/>
  <c r="G2600" i="2"/>
  <c r="H2600" i="2" s="1"/>
  <c r="K2599" i="2"/>
  <c r="I2599" i="2"/>
  <c r="J2599" i="2" s="1"/>
  <c r="G2599" i="2"/>
  <c r="H2599" i="2" s="1"/>
  <c r="K2598" i="2"/>
  <c r="I2598" i="2"/>
  <c r="J2598" i="2" s="1"/>
  <c r="G2598" i="2"/>
  <c r="H2598" i="2" s="1"/>
  <c r="K2597" i="2"/>
  <c r="I2597" i="2"/>
  <c r="J2597" i="2" s="1"/>
  <c r="G2597" i="2"/>
  <c r="H2597" i="2" s="1"/>
  <c r="K2596" i="2"/>
  <c r="I2596" i="2"/>
  <c r="J2596" i="2" s="1"/>
  <c r="G2596" i="2"/>
  <c r="H2596" i="2" s="1"/>
  <c r="K2595" i="2"/>
  <c r="I2595" i="2"/>
  <c r="J2595" i="2" s="1"/>
  <c r="G2595" i="2"/>
  <c r="H2595" i="2" s="1"/>
  <c r="K2594" i="2"/>
  <c r="I2594" i="2"/>
  <c r="J2594" i="2" s="1"/>
  <c r="G2594" i="2"/>
  <c r="H2594" i="2" s="1"/>
  <c r="K2593" i="2"/>
  <c r="I2593" i="2"/>
  <c r="J2593" i="2" s="1"/>
  <c r="G2593" i="2"/>
  <c r="H2593" i="2" s="1"/>
  <c r="K2592" i="2"/>
  <c r="I2592" i="2"/>
  <c r="J2592" i="2" s="1"/>
  <c r="G2592" i="2"/>
  <c r="H2592" i="2" s="1"/>
  <c r="K2591" i="2"/>
  <c r="I2591" i="2"/>
  <c r="J2591" i="2" s="1"/>
  <c r="G2591" i="2"/>
  <c r="H2591" i="2" s="1"/>
  <c r="K2590" i="2"/>
  <c r="I2590" i="2"/>
  <c r="J2590" i="2" s="1"/>
  <c r="G2590" i="2"/>
  <c r="H2590" i="2" s="1"/>
  <c r="K2589" i="2"/>
  <c r="I2589" i="2"/>
  <c r="J2589" i="2" s="1"/>
  <c r="G2589" i="2"/>
  <c r="H2589" i="2" s="1"/>
  <c r="K2588" i="2"/>
  <c r="I2588" i="2"/>
  <c r="J2588" i="2" s="1"/>
  <c r="G2588" i="2"/>
  <c r="H2588" i="2" s="1"/>
  <c r="K2587" i="2"/>
  <c r="I2587" i="2"/>
  <c r="J2587" i="2" s="1"/>
  <c r="G2587" i="2"/>
  <c r="H2587" i="2" s="1"/>
  <c r="K2586" i="2"/>
  <c r="I2586" i="2"/>
  <c r="J2586" i="2" s="1"/>
  <c r="G2586" i="2"/>
  <c r="H2586" i="2" s="1"/>
  <c r="K2585" i="2"/>
  <c r="I2585" i="2"/>
  <c r="J2585" i="2" s="1"/>
  <c r="G2585" i="2"/>
  <c r="H2585" i="2" s="1"/>
  <c r="K2584" i="2"/>
  <c r="I2584" i="2"/>
  <c r="J2584" i="2" s="1"/>
  <c r="G2584" i="2"/>
  <c r="H2584" i="2" s="1"/>
  <c r="K2583" i="2"/>
  <c r="I2583" i="2"/>
  <c r="J2583" i="2" s="1"/>
  <c r="G2583" i="2"/>
  <c r="H2583" i="2" s="1"/>
  <c r="K2582" i="2"/>
  <c r="I2582" i="2"/>
  <c r="J2582" i="2" s="1"/>
  <c r="G2582" i="2"/>
  <c r="H2582" i="2" s="1"/>
  <c r="K2581" i="2"/>
  <c r="I2581" i="2"/>
  <c r="J2581" i="2" s="1"/>
  <c r="G2581" i="2"/>
  <c r="H2581" i="2" s="1"/>
  <c r="K2580" i="2"/>
  <c r="I2580" i="2"/>
  <c r="J2580" i="2" s="1"/>
  <c r="G2580" i="2"/>
  <c r="H2580" i="2" s="1"/>
  <c r="K2579" i="2"/>
  <c r="I2579" i="2"/>
  <c r="J2579" i="2" s="1"/>
  <c r="G2579" i="2"/>
  <c r="H2579" i="2" s="1"/>
  <c r="K2578" i="2"/>
  <c r="I2578" i="2"/>
  <c r="J2578" i="2" s="1"/>
  <c r="G2578" i="2"/>
  <c r="H2578" i="2" s="1"/>
  <c r="K2577" i="2"/>
  <c r="I2577" i="2"/>
  <c r="J2577" i="2" s="1"/>
  <c r="G2577" i="2"/>
  <c r="H2577" i="2" s="1"/>
  <c r="K2576" i="2"/>
  <c r="I2576" i="2"/>
  <c r="J2576" i="2" s="1"/>
  <c r="G2576" i="2"/>
  <c r="H2576" i="2" s="1"/>
  <c r="K2575" i="2"/>
  <c r="I2575" i="2"/>
  <c r="J2575" i="2" s="1"/>
  <c r="G2575" i="2"/>
  <c r="H2575" i="2" s="1"/>
  <c r="K2574" i="2"/>
  <c r="I2574" i="2"/>
  <c r="J2574" i="2" s="1"/>
  <c r="G2574" i="2"/>
  <c r="H2574" i="2" s="1"/>
  <c r="K2573" i="2"/>
  <c r="I2573" i="2"/>
  <c r="J2573" i="2" s="1"/>
  <c r="G2573" i="2"/>
  <c r="H2573" i="2" s="1"/>
  <c r="K2572" i="2"/>
  <c r="I2572" i="2"/>
  <c r="J2572" i="2" s="1"/>
  <c r="G2572" i="2"/>
  <c r="H2572" i="2" s="1"/>
  <c r="K2571" i="2"/>
  <c r="I2571" i="2"/>
  <c r="J2571" i="2" s="1"/>
  <c r="G2571" i="2"/>
  <c r="H2571" i="2" s="1"/>
  <c r="K2570" i="2"/>
  <c r="I2570" i="2"/>
  <c r="J2570" i="2" s="1"/>
  <c r="G2570" i="2"/>
  <c r="H2570" i="2" s="1"/>
  <c r="K2569" i="2"/>
  <c r="I2569" i="2"/>
  <c r="J2569" i="2" s="1"/>
  <c r="G2569" i="2"/>
  <c r="H2569" i="2" s="1"/>
  <c r="K2568" i="2"/>
  <c r="I2568" i="2"/>
  <c r="J2568" i="2" s="1"/>
  <c r="G2568" i="2"/>
  <c r="H2568" i="2" s="1"/>
  <c r="K2567" i="2"/>
  <c r="I2567" i="2"/>
  <c r="J2567" i="2" s="1"/>
  <c r="G2567" i="2"/>
  <c r="H2567" i="2" s="1"/>
  <c r="K2566" i="2"/>
  <c r="I2566" i="2"/>
  <c r="J2566" i="2" s="1"/>
  <c r="G2566" i="2"/>
  <c r="H2566" i="2" s="1"/>
  <c r="K2565" i="2"/>
  <c r="I2565" i="2"/>
  <c r="J2565" i="2" s="1"/>
  <c r="G2565" i="2"/>
  <c r="H2565" i="2" s="1"/>
  <c r="K2564" i="2"/>
  <c r="I2564" i="2"/>
  <c r="J2564" i="2" s="1"/>
  <c r="G2564" i="2"/>
  <c r="H2564" i="2" s="1"/>
  <c r="K2563" i="2"/>
  <c r="I2563" i="2"/>
  <c r="J2563" i="2" s="1"/>
  <c r="G2563" i="2"/>
  <c r="H2563" i="2" s="1"/>
  <c r="K2562" i="2"/>
  <c r="I2562" i="2"/>
  <c r="J2562" i="2" s="1"/>
  <c r="G2562" i="2"/>
  <c r="H2562" i="2" s="1"/>
  <c r="K2561" i="2"/>
  <c r="I2561" i="2"/>
  <c r="J2561" i="2" s="1"/>
  <c r="G2561" i="2"/>
  <c r="H2561" i="2" s="1"/>
  <c r="K2560" i="2"/>
  <c r="I2560" i="2"/>
  <c r="J2560" i="2" s="1"/>
  <c r="G2560" i="2"/>
  <c r="H2560" i="2" s="1"/>
  <c r="K2559" i="2"/>
  <c r="I2559" i="2"/>
  <c r="J2559" i="2" s="1"/>
  <c r="G2559" i="2"/>
  <c r="H2559" i="2" s="1"/>
  <c r="K2558" i="2"/>
  <c r="I2558" i="2"/>
  <c r="J2558" i="2" s="1"/>
  <c r="G2558" i="2"/>
  <c r="H2558" i="2" s="1"/>
  <c r="K2557" i="2"/>
  <c r="I2557" i="2"/>
  <c r="J2557" i="2" s="1"/>
  <c r="G2557" i="2"/>
  <c r="H2557" i="2" s="1"/>
  <c r="K2556" i="2"/>
  <c r="I2556" i="2"/>
  <c r="J2556" i="2" s="1"/>
  <c r="G2556" i="2"/>
  <c r="H2556" i="2" s="1"/>
  <c r="K2555" i="2"/>
  <c r="I2555" i="2"/>
  <c r="J2555" i="2" s="1"/>
  <c r="G2555" i="2"/>
  <c r="H2555" i="2" s="1"/>
  <c r="K2554" i="2"/>
  <c r="I2554" i="2"/>
  <c r="J2554" i="2" s="1"/>
  <c r="G2554" i="2"/>
  <c r="H2554" i="2" s="1"/>
  <c r="K2553" i="2"/>
  <c r="I2553" i="2"/>
  <c r="J2553" i="2" s="1"/>
  <c r="G2553" i="2"/>
  <c r="H2553" i="2" s="1"/>
  <c r="K2552" i="2"/>
  <c r="I2552" i="2"/>
  <c r="J2552" i="2" s="1"/>
  <c r="G2552" i="2"/>
  <c r="H2552" i="2" s="1"/>
  <c r="K2551" i="2"/>
  <c r="I2551" i="2"/>
  <c r="J2551" i="2" s="1"/>
  <c r="G2551" i="2"/>
  <c r="H2551" i="2" s="1"/>
  <c r="K2550" i="2"/>
  <c r="I2550" i="2"/>
  <c r="J2550" i="2" s="1"/>
  <c r="G2550" i="2"/>
  <c r="H2550" i="2" s="1"/>
  <c r="K2549" i="2"/>
  <c r="I2549" i="2"/>
  <c r="J2549" i="2" s="1"/>
  <c r="G2549" i="2"/>
  <c r="H2549" i="2" s="1"/>
  <c r="K2548" i="2"/>
  <c r="I2548" i="2"/>
  <c r="J2548" i="2" s="1"/>
  <c r="G2548" i="2"/>
  <c r="H2548" i="2" s="1"/>
  <c r="K2547" i="2"/>
  <c r="I2547" i="2"/>
  <c r="J2547" i="2" s="1"/>
  <c r="G2547" i="2"/>
  <c r="H2547" i="2" s="1"/>
  <c r="K2546" i="2"/>
  <c r="I2546" i="2"/>
  <c r="J2546" i="2" s="1"/>
  <c r="G2546" i="2"/>
  <c r="H2546" i="2" s="1"/>
  <c r="K2545" i="2"/>
  <c r="I2545" i="2"/>
  <c r="J2545" i="2" s="1"/>
  <c r="G2545" i="2"/>
  <c r="H2545" i="2" s="1"/>
  <c r="K2544" i="2"/>
  <c r="I2544" i="2"/>
  <c r="J2544" i="2" s="1"/>
  <c r="G2544" i="2"/>
  <c r="H2544" i="2" s="1"/>
  <c r="K2543" i="2"/>
  <c r="I2543" i="2"/>
  <c r="J2543" i="2" s="1"/>
  <c r="G2543" i="2"/>
  <c r="H2543" i="2" s="1"/>
  <c r="K2542" i="2"/>
  <c r="I2542" i="2"/>
  <c r="J2542" i="2" s="1"/>
  <c r="G2542" i="2"/>
  <c r="H2542" i="2" s="1"/>
  <c r="K2541" i="2"/>
  <c r="I2541" i="2"/>
  <c r="J2541" i="2" s="1"/>
  <c r="G2541" i="2"/>
  <c r="H2541" i="2" s="1"/>
  <c r="K2540" i="2"/>
  <c r="I2540" i="2"/>
  <c r="J2540" i="2" s="1"/>
  <c r="G2540" i="2"/>
  <c r="H2540" i="2" s="1"/>
  <c r="K2539" i="2"/>
  <c r="I2539" i="2"/>
  <c r="J2539" i="2" s="1"/>
  <c r="G2539" i="2"/>
  <c r="H2539" i="2" s="1"/>
  <c r="K2538" i="2"/>
  <c r="I2538" i="2"/>
  <c r="J2538" i="2" s="1"/>
  <c r="G2538" i="2"/>
  <c r="H2538" i="2" s="1"/>
  <c r="K2537" i="2"/>
  <c r="I2537" i="2"/>
  <c r="J2537" i="2" s="1"/>
  <c r="G2537" i="2"/>
  <c r="H2537" i="2" s="1"/>
  <c r="K2536" i="2"/>
  <c r="I2536" i="2"/>
  <c r="J2536" i="2" s="1"/>
  <c r="G2536" i="2"/>
  <c r="H2536" i="2" s="1"/>
  <c r="K2535" i="2"/>
  <c r="I2535" i="2"/>
  <c r="J2535" i="2" s="1"/>
  <c r="G2535" i="2"/>
  <c r="H2535" i="2" s="1"/>
  <c r="K2534" i="2"/>
  <c r="I2534" i="2"/>
  <c r="J2534" i="2" s="1"/>
  <c r="G2534" i="2"/>
  <c r="H2534" i="2" s="1"/>
  <c r="K2533" i="2"/>
  <c r="I2533" i="2"/>
  <c r="J2533" i="2" s="1"/>
  <c r="G2533" i="2"/>
  <c r="H2533" i="2" s="1"/>
  <c r="K2532" i="2"/>
  <c r="I2532" i="2"/>
  <c r="J2532" i="2" s="1"/>
  <c r="G2532" i="2"/>
  <c r="H2532" i="2" s="1"/>
  <c r="K2531" i="2"/>
  <c r="I2531" i="2"/>
  <c r="J2531" i="2" s="1"/>
  <c r="G2531" i="2"/>
  <c r="H2531" i="2" s="1"/>
  <c r="K2530" i="2"/>
  <c r="I2530" i="2"/>
  <c r="J2530" i="2" s="1"/>
  <c r="G2530" i="2"/>
  <c r="H2530" i="2" s="1"/>
  <c r="K2529" i="2"/>
  <c r="I2529" i="2"/>
  <c r="J2529" i="2" s="1"/>
  <c r="G2529" i="2"/>
  <c r="H2529" i="2" s="1"/>
  <c r="K2528" i="2"/>
  <c r="I2528" i="2"/>
  <c r="J2528" i="2" s="1"/>
  <c r="G2528" i="2"/>
  <c r="H2528" i="2" s="1"/>
  <c r="K2527" i="2"/>
  <c r="I2527" i="2"/>
  <c r="J2527" i="2" s="1"/>
  <c r="G2527" i="2"/>
  <c r="H2527" i="2" s="1"/>
  <c r="K2526" i="2"/>
  <c r="I2526" i="2"/>
  <c r="J2526" i="2" s="1"/>
  <c r="G2526" i="2"/>
  <c r="H2526" i="2" s="1"/>
  <c r="K2525" i="2"/>
  <c r="I2525" i="2"/>
  <c r="J2525" i="2" s="1"/>
  <c r="G2525" i="2"/>
  <c r="H2525" i="2" s="1"/>
  <c r="K2524" i="2"/>
  <c r="I2524" i="2"/>
  <c r="J2524" i="2" s="1"/>
  <c r="G2524" i="2"/>
  <c r="H2524" i="2" s="1"/>
  <c r="K2523" i="2"/>
  <c r="I2523" i="2"/>
  <c r="J2523" i="2" s="1"/>
  <c r="G2523" i="2"/>
  <c r="H2523" i="2" s="1"/>
  <c r="K2522" i="2"/>
  <c r="I2522" i="2"/>
  <c r="J2522" i="2" s="1"/>
  <c r="G2522" i="2"/>
  <c r="H2522" i="2" s="1"/>
  <c r="K2521" i="2"/>
  <c r="I2521" i="2"/>
  <c r="J2521" i="2" s="1"/>
  <c r="G2521" i="2"/>
  <c r="H2521" i="2" s="1"/>
  <c r="K2520" i="2"/>
  <c r="I2520" i="2"/>
  <c r="J2520" i="2" s="1"/>
  <c r="G2520" i="2"/>
  <c r="H2520" i="2" s="1"/>
  <c r="K2519" i="2"/>
  <c r="I2519" i="2"/>
  <c r="J2519" i="2" s="1"/>
  <c r="G2519" i="2"/>
  <c r="H2519" i="2" s="1"/>
  <c r="K2518" i="2"/>
  <c r="I2518" i="2"/>
  <c r="J2518" i="2" s="1"/>
  <c r="G2518" i="2"/>
  <c r="H2518" i="2" s="1"/>
  <c r="K2517" i="2"/>
  <c r="I2517" i="2"/>
  <c r="J2517" i="2" s="1"/>
  <c r="G2517" i="2"/>
  <c r="H2517" i="2" s="1"/>
  <c r="K2516" i="2"/>
  <c r="I2516" i="2"/>
  <c r="J2516" i="2" s="1"/>
  <c r="G2516" i="2"/>
  <c r="H2516" i="2" s="1"/>
  <c r="K2515" i="2"/>
  <c r="I2515" i="2"/>
  <c r="J2515" i="2" s="1"/>
  <c r="G2515" i="2"/>
  <c r="H2515" i="2" s="1"/>
  <c r="K2514" i="2"/>
  <c r="I2514" i="2"/>
  <c r="J2514" i="2" s="1"/>
  <c r="G2514" i="2"/>
  <c r="H2514" i="2" s="1"/>
  <c r="K2513" i="2"/>
  <c r="I2513" i="2"/>
  <c r="J2513" i="2" s="1"/>
  <c r="G2513" i="2"/>
  <c r="H2513" i="2" s="1"/>
  <c r="K2512" i="2"/>
  <c r="I2512" i="2"/>
  <c r="J2512" i="2" s="1"/>
  <c r="G2512" i="2"/>
  <c r="H2512" i="2" s="1"/>
  <c r="K2511" i="2"/>
  <c r="I2511" i="2"/>
  <c r="J2511" i="2" s="1"/>
  <c r="G2511" i="2"/>
  <c r="H2511" i="2" s="1"/>
  <c r="K2510" i="2"/>
  <c r="I2510" i="2"/>
  <c r="J2510" i="2" s="1"/>
  <c r="G2510" i="2"/>
  <c r="H2510" i="2" s="1"/>
  <c r="K2509" i="2"/>
  <c r="I2509" i="2"/>
  <c r="J2509" i="2" s="1"/>
  <c r="G2509" i="2"/>
  <c r="H2509" i="2" s="1"/>
  <c r="K2508" i="2"/>
  <c r="I2508" i="2"/>
  <c r="J2508" i="2" s="1"/>
  <c r="G2508" i="2"/>
  <c r="H2508" i="2" s="1"/>
  <c r="K2507" i="2"/>
  <c r="I2507" i="2"/>
  <c r="J2507" i="2" s="1"/>
  <c r="G2507" i="2"/>
  <c r="H2507" i="2" s="1"/>
  <c r="K2506" i="2"/>
  <c r="I2506" i="2"/>
  <c r="J2506" i="2" s="1"/>
  <c r="G2506" i="2"/>
  <c r="H2506" i="2" s="1"/>
  <c r="K2505" i="2"/>
  <c r="I2505" i="2"/>
  <c r="J2505" i="2" s="1"/>
  <c r="G2505" i="2"/>
  <c r="H2505" i="2" s="1"/>
  <c r="K2504" i="2"/>
  <c r="I2504" i="2"/>
  <c r="J2504" i="2" s="1"/>
  <c r="G2504" i="2"/>
  <c r="H2504" i="2" s="1"/>
  <c r="K2503" i="2"/>
  <c r="I2503" i="2"/>
  <c r="J2503" i="2" s="1"/>
  <c r="G2503" i="2"/>
  <c r="H2503" i="2" s="1"/>
  <c r="K2502" i="2"/>
  <c r="I2502" i="2"/>
  <c r="J2502" i="2" s="1"/>
  <c r="G2502" i="2"/>
  <c r="H2502" i="2" s="1"/>
  <c r="K2501" i="2"/>
  <c r="I2501" i="2"/>
  <c r="J2501" i="2" s="1"/>
  <c r="G2501" i="2"/>
  <c r="H2501" i="2" s="1"/>
  <c r="K2500" i="2"/>
  <c r="I2500" i="2"/>
  <c r="J2500" i="2" s="1"/>
  <c r="G2500" i="2"/>
  <c r="H2500" i="2" s="1"/>
  <c r="K2499" i="2"/>
  <c r="I2499" i="2"/>
  <c r="J2499" i="2" s="1"/>
  <c r="G2499" i="2"/>
  <c r="H2499" i="2" s="1"/>
  <c r="K2498" i="2"/>
  <c r="I2498" i="2"/>
  <c r="J2498" i="2" s="1"/>
  <c r="G2498" i="2"/>
  <c r="H2498" i="2" s="1"/>
  <c r="K2497" i="2"/>
  <c r="I2497" i="2"/>
  <c r="J2497" i="2" s="1"/>
  <c r="G2497" i="2"/>
  <c r="H2497" i="2" s="1"/>
  <c r="K2496" i="2"/>
  <c r="I2496" i="2"/>
  <c r="J2496" i="2" s="1"/>
  <c r="G2496" i="2"/>
  <c r="H2496" i="2" s="1"/>
  <c r="K2495" i="2"/>
  <c r="I2495" i="2"/>
  <c r="J2495" i="2" s="1"/>
  <c r="G2495" i="2"/>
  <c r="H2495" i="2" s="1"/>
  <c r="K2494" i="2"/>
  <c r="I2494" i="2"/>
  <c r="J2494" i="2" s="1"/>
  <c r="G2494" i="2"/>
  <c r="H2494" i="2" s="1"/>
  <c r="K2493" i="2"/>
  <c r="I2493" i="2"/>
  <c r="J2493" i="2" s="1"/>
  <c r="G2493" i="2"/>
  <c r="H2493" i="2" s="1"/>
  <c r="K2492" i="2"/>
  <c r="I2492" i="2"/>
  <c r="J2492" i="2" s="1"/>
  <c r="G2492" i="2"/>
  <c r="H2492" i="2" s="1"/>
  <c r="K2491" i="2"/>
  <c r="I2491" i="2"/>
  <c r="J2491" i="2" s="1"/>
  <c r="G2491" i="2"/>
  <c r="H2491" i="2" s="1"/>
  <c r="K2490" i="2"/>
  <c r="I2490" i="2"/>
  <c r="J2490" i="2" s="1"/>
  <c r="G2490" i="2"/>
  <c r="H2490" i="2" s="1"/>
  <c r="K2489" i="2"/>
  <c r="I2489" i="2"/>
  <c r="J2489" i="2" s="1"/>
  <c r="G2489" i="2"/>
  <c r="H2489" i="2" s="1"/>
  <c r="K2488" i="2"/>
  <c r="I2488" i="2"/>
  <c r="J2488" i="2" s="1"/>
  <c r="G2488" i="2"/>
  <c r="H2488" i="2" s="1"/>
  <c r="K2487" i="2"/>
  <c r="I2487" i="2"/>
  <c r="J2487" i="2" s="1"/>
  <c r="G2487" i="2"/>
  <c r="H2487" i="2" s="1"/>
  <c r="K2486" i="2"/>
  <c r="I2486" i="2"/>
  <c r="J2486" i="2" s="1"/>
  <c r="G2486" i="2"/>
  <c r="H2486" i="2" s="1"/>
  <c r="K2485" i="2"/>
  <c r="I2485" i="2"/>
  <c r="J2485" i="2" s="1"/>
  <c r="G2485" i="2"/>
  <c r="H2485" i="2" s="1"/>
  <c r="K2484" i="2"/>
  <c r="I2484" i="2"/>
  <c r="J2484" i="2" s="1"/>
  <c r="G2484" i="2"/>
  <c r="H2484" i="2" s="1"/>
  <c r="K2483" i="2"/>
  <c r="I2483" i="2"/>
  <c r="J2483" i="2" s="1"/>
  <c r="G2483" i="2"/>
  <c r="H2483" i="2" s="1"/>
  <c r="K2482" i="2"/>
  <c r="I2482" i="2"/>
  <c r="J2482" i="2" s="1"/>
  <c r="G2482" i="2"/>
  <c r="H2482" i="2" s="1"/>
  <c r="K2481" i="2"/>
  <c r="I2481" i="2"/>
  <c r="J2481" i="2" s="1"/>
  <c r="G2481" i="2"/>
  <c r="H2481" i="2" s="1"/>
  <c r="K2480" i="2"/>
  <c r="I2480" i="2"/>
  <c r="J2480" i="2" s="1"/>
  <c r="G2480" i="2"/>
  <c r="H2480" i="2" s="1"/>
  <c r="K2479" i="2"/>
  <c r="I2479" i="2"/>
  <c r="J2479" i="2" s="1"/>
  <c r="G2479" i="2"/>
  <c r="H2479" i="2" s="1"/>
  <c r="K2478" i="2"/>
  <c r="I2478" i="2"/>
  <c r="J2478" i="2" s="1"/>
  <c r="G2478" i="2"/>
  <c r="H2478" i="2" s="1"/>
  <c r="K2477" i="2"/>
  <c r="I2477" i="2"/>
  <c r="J2477" i="2" s="1"/>
  <c r="G2477" i="2"/>
  <c r="H2477" i="2" s="1"/>
  <c r="K2476" i="2"/>
  <c r="I2476" i="2"/>
  <c r="J2476" i="2" s="1"/>
  <c r="G2476" i="2"/>
  <c r="H2476" i="2" s="1"/>
  <c r="K2475" i="2"/>
  <c r="I2475" i="2"/>
  <c r="J2475" i="2" s="1"/>
  <c r="G2475" i="2"/>
  <c r="H2475" i="2" s="1"/>
  <c r="K2474" i="2"/>
  <c r="I2474" i="2"/>
  <c r="J2474" i="2" s="1"/>
  <c r="G2474" i="2"/>
  <c r="H2474" i="2" s="1"/>
  <c r="K2473" i="2"/>
  <c r="I2473" i="2"/>
  <c r="J2473" i="2" s="1"/>
  <c r="G2473" i="2"/>
  <c r="H2473" i="2" s="1"/>
  <c r="K2472" i="2"/>
  <c r="I2472" i="2"/>
  <c r="J2472" i="2" s="1"/>
  <c r="G2472" i="2"/>
  <c r="H2472" i="2" s="1"/>
  <c r="K2471" i="2"/>
  <c r="I2471" i="2"/>
  <c r="J2471" i="2" s="1"/>
  <c r="G2471" i="2"/>
  <c r="H2471" i="2" s="1"/>
  <c r="K2470" i="2"/>
  <c r="I2470" i="2"/>
  <c r="J2470" i="2" s="1"/>
  <c r="G2470" i="2"/>
  <c r="H2470" i="2" s="1"/>
  <c r="K2469" i="2"/>
  <c r="I2469" i="2"/>
  <c r="J2469" i="2" s="1"/>
  <c r="G2469" i="2"/>
  <c r="H2469" i="2" s="1"/>
  <c r="K2468" i="2"/>
  <c r="I2468" i="2"/>
  <c r="J2468" i="2" s="1"/>
  <c r="G2468" i="2"/>
  <c r="H2468" i="2" s="1"/>
  <c r="K2467" i="2"/>
  <c r="I2467" i="2"/>
  <c r="J2467" i="2" s="1"/>
  <c r="G2467" i="2"/>
  <c r="H2467" i="2" s="1"/>
  <c r="K2466" i="2"/>
  <c r="I2466" i="2"/>
  <c r="J2466" i="2" s="1"/>
  <c r="G2466" i="2"/>
  <c r="H2466" i="2" s="1"/>
  <c r="K2465" i="2"/>
  <c r="I2465" i="2"/>
  <c r="J2465" i="2" s="1"/>
  <c r="G2465" i="2"/>
  <c r="H2465" i="2" s="1"/>
  <c r="K2464" i="2"/>
  <c r="I2464" i="2"/>
  <c r="J2464" i="2" s="1"/>
  <c r="G2464" i="2"/>
  <c r="H2464" i="2" s="1"/>
  <c r="K2463" i="2"/>
  <c r="I2463" i="2"/>
  <c r="J2463" i="2" s="1"/>
  <c r="G2463" i="2"/>
  <c r="H2463" i="2" s="1"/>
  <c r="K2462" i="2"/>
  <c r="I2462" i="2"/>
  <c r="J2462" i="2" s="1"/>
  <c r="G2462" i="2"/>
  <c r="H2462" i="2" s="1"/>
  <c r="K2461" i="2"/>
  <c r="I2461" i="2"/>
  <c r="J2461" i="2" s="1"/>
  <c r="G2461" i="2"/>
  <c r="H2461" i="2" s="1"/>
  <c r="K2460" i="2"/>
  <c r="I2460" i="2"/>
  <c r="J2460" i="2" s="1"/>
  <c r="G2460" i="2"/>
  <c r="H2460" i="2" s="1"/>
  <c r="K2459" i="2"/>
  <c r="I2459" i="2"/>
  <c r="J2459" i="2" s="1"/>
  <c r="G2459" i="2"/>
  <c r="H2459" i="2" s="1"/>
  <c r="K2458" i="2"/>
  <c r="I2458" i="2"/>
  <c r="J2458" i="2" s="1"/>
  <c r="G2458" i="2"/>
  <c r="H2458" i="2" s="1"/>
  <c r="K2457" i="2"/>
  <c r="I2457" i="2"/>
  <c r="J2457" i="2" s="1"/>
  <c r="G2457" i="2"/>
  <c r="H2457" i="2" s="1"/>
  <c r="K2456" i="2"/>
  <c r="I2456" i="2"/>
  <c r="J2456" i="2" s="1"/>
  <c r="G2456" i="2"/>
  <c r="H2456" i="2" s="1"/>
  <c r="K2455" i="2"/>
  <c r="I2455" i="2"/>
  <c r="J2455" i="2" s="1"/>
  <c r="G2455" i="2"/>
  <c r="H2455" i="2" s="1"/>
  <c r="K2454" i="2"/>
  <c r="I2454" i="2"/>
  <c r="J2454" i="2" s="1"/>
  <c r="G2454" i="2"/>
  <c r="H2454" i="2" s="1"/>
  <c r="K2453" i="2"/>
  <c r="I2453" i="2"/>
  <c r="J2453" i="2" s="1"/>
  <c r="G2453" i="2"/>
  <c r="H2453" i="2" s="1"/>
  <c r="K2452" i="2"/>
  <c r="I2452" i="2"/>
  <c r="J2452" i="2" s="1"/>
  <c r="G2452" i="2"/>
  <c r="H2452" i="2" s="1"/>
  <c r="K2451" i="2"/>
  <c r="I2451" i="2"/>
  <c r="J2451" i="2" s="1"/>
  <c r="G2451" i="2"/>
  <c r="H2451" i="2" s="1"/>
  <c r="K2450" i="2"/>
  <c r="I2450" i="2"/>
  <c r="J2450" i="2" s="1"/>
  <c r="G2450" i="2"/>
  <c r="H2450" i="2" s="1"/>
  <c r="K2449" i="2"/>
  <c r="I2449" i="2"/>
  <c r="J2449" i="2" s="1"/>
  <c r="G2449" i="2"/>
  <c r="H2449" i="2" s="1"/>
  <c r="K2448" i="2"/>
  <c r="I2448" i="2"/>
  <c r="J2448" i="2" s="1"/>
  <c r="G2448" i="2"/>
  <c r="H2448" i="2" s="1"/>
  <c r="K2447" i="2"/>
  <c r="I2447" i="2"/>
  <c r="J2447" i="2" s="1"/>
  <c r="G2447" i="2"/>
  <c r="H2447" i="2" s="1"/>
  <c r="K2446" i="2"/>
  <c r="I2446" i="2"/>
  <c r="J2446" i="2" s="1"/>
  <c r="G2446" i="2"/>
  <c r="H2446" i="2" s="1"/>
  <c r="K2445" i="2"/>
  <c r="I2445" i="2"/>
  <c r="J2445" i="2" s="1"/>
  <c r="G2445" i="2"/>
  <c r="H2445" i="2" s="1"/>
  <c r="K2444" i="2"/>
  <c r="I2444" i="2"/>
  <c r="J2444" i="2" s="1"/>
  <c r="G2444" i="2"/>
  <c r="H2444" i="2" s="1"/>
  <c r="K2443" i="2"/>
  <c r="I2443" i="2"/>
  <c r="J2443" i="2" s="1"/>
  <c r="G2443" i="2"/>
  <c r="H2443" i="2" s="1"/>
  <c r="K2442" i="2"/>
  <c r="I2442" i="2"/>
  <c r="J2442" i="2" s="1"/>
  <c r="G2442" i="2"/>
  <c r="H2442" i="2" s="1"/>
  <c r="K2441" i="2"/>
  <c r="I2441" i="2"/>
  <c r="J2441" i="2" s="1"/>
  <c r="G2441" i="2"/>
  <c r="H2441" i="2" s="1"/>
  <c r="K2440" i="2"/>
  <c r="I2440" i="2"/>
  <c r="J2440" i="2" s="1"/>
  <c r="G2440" i="2"/>
  <c r="H2440" i="2" s="1"/>
  <c r="K2439" i="2"/>
  <c r="I2439" i="2"/>
  <c r="J2439" i="2" s="1"/>
  <c r="G2439" i="2"/>
  <c r="H2439" i="2" s="1"/>
  <c r="K2438" i="2"/>
  <c r="I2438" i="2"/>
  <c r="J2438" i="2" s="1"/>
  <c r="G2438" i="2"/>
  <c r="H2438" i="2" s="1"/>
  <c r="K2437" i="2"/>
  <c r="I2437" i="2"/>
  <c r="J2437" i="2" s="1"/>
  <c r="G2437" i="2"/>
  <c r="H2437" i="2" s="1"/>
  <c r="K2436" i="2"/>
  <c r="I2436" i="2"/>
  <c r="J2436" i="2" s="1"/>
  <c r="G2436" i="2"/>
  <c r="H2436" i="2" s="1"/>
  <c r="K2435" i="2"/>
  <c r="I2435" i="2"/>
  <c r="J2435" i="2" s="1"/>
  <c r="G2435" i="2"/>
  <c r="H2435" i="2" s="1"/>
  <c r="K2434" i="2"/>
  <c r="I2434" i="2"/>
  <c r="J2434" i="2" s="1"/>
  <c r="G2434" i="2"/>
  <c r="H2434" i="2" s="1"/>
  <c r="K2433" i="2"/>
  <c r="I2433" i="2"/>
  <c r="J2433" i="2" s="1"/>
  <c r="G2433" i="2"/>
  <c r="H2433" i="2" s="1"/>
  <c r="K2432" i="2"/>
  <c r="I2432" i="2"/>
  <c r="J2432" i="2" s="1"/>
  <c r="G2432" i="2"/>
  <c r="H2432" i="2" s="1"/>
  <c r="K2431" i="2"/>
  <c r="I2431" i="2"/>
  <c r="J2431" i="2" s="1"/>
  <c r="G2431" i="2"/>
  <c r="H2431" i="2" s="1"/>
  <c r="K2430" i="2"/>
  <c r="I2430" i="2"/>
  <c r="J2430" i="2" s="1"/>
  <c r="G2430" i="2"/>
  <c r="H2430" i="2" s="1"/>
  <c r="K2429" i="2"/>
  <c r="I2429" i="2"/>
  <c r="J2429" i="2" s="1"/>
  <c r="G2429" i="2"/>
  <c r="H2429" i="2" s="1"/>
  <c r="K2428" i="2"/>
  <c r="I2428" i="2"/>
  <c r="J2428" i="2" s="1"/>
  <c r="G2428" i="2"/>
  <c r="H2428" i="2" s="1"/>
  <c r="K2427" i="2"/>
  <c r="I2427" i="2"/>
  <c r="J2427" i="2" s="1"/>
  <c r="G2427" i="2"/>
  <c r="H2427" i="2" s="1"/>
  <c r="K2426" i="2"/>
  <c r="I2426" i="2"/>
  <c r="J2426" i="2" s="1"/>
  <c r="G2426" i="2"/>
  <c r="H2426" i="2" s="1"/>
  <c r="K2425" i="2"/>
  <c r="I2425" i="2"/>
  <c r="J2425" i="2" s="1"/>
  <c r="G2425" i="2"/>
  <c r="H2425" i="2" s="1"/>
  <c r="K2424" i="2"/>
  <c r="I2424" i="2"/>
  <c r="J2424" i="2" s="1"/>
  <c r="G2424" i="2"/>
  <c r="H2424" i="2" s="1"/>
  <c r="K2423" i="2"/>
  <c r="I2423" i="2"/>
  <c r="J2423" i="2" s="1"/>
  <c r="G2423" i="2"/>
  <c r="H2423" i="2" s="1"/>
  <c r="K2422" i="2"/>
  <c r="I2422" i="2"/>
  <c r="J2422" i="2" s="1"/>
  <c r="G2422" i="2"/>
  <c r="H2422" i="2" s="1"/>
  <c r="K2421" i="2"/>
  <c r="I2421" i="2"/>
  <c r="J2421" i="2" s="1"/>
  <c r="G2421" i="2"/>
  <c r="H2421" i="2" s="1"/>
  <c r="K2420" i="2"/>
  <c r="I2420" i="2"/>
  <c r="J2420" i="2" s="1"/>
  <c r="G2420" i="2"/>
  <c r="H2420" i="2" s="1"/>
  <c r="K2419" i="2"/>
  <c r="I2419" i="2"/>
  <c r="J2419" i="2" s="1"/>
  <c r="G2419" i="2"/>
  <c r="H2419" i="2" s="1"/>
  <c r="K2418" i="2"/>
  <c r="I2418" i="2"/>
  <c r="J2418" i="2" s="1"/>
  <c r="G2418" i="2"/>
  <c r="H2418" i="2" s="1"/>
  <c r="K2417" i="2"/>
  <c r="I2417" i="2"/>
  <c r="J2417" i="2" s="1"/>
  <c r="G2417" i="2"/>
  <c r="H2417" i="2" s="1"/>
  <c r="K2416" i="2"/>
  <c r="I2416" i="2"/>
  <c r="J2416" i="2" s="1"/>
  <c r="G2416" i="2"/>
  <c r="H2416" i="2" s="1"/>
  <c r="K2415" i="2"/>
  <c r="I2415" i="2"/>
  <c r="J2415" i="2" s="1"/>
  <c r="G2415" i="2"/>
  <c r="H2415" i="2" s="1"/>
  <c r="K2414" i="2"/>
  <c r="I2414" i="2"/>
  <c r="J2414" i="2" s="1"/>
  <c r="G2414" i="2"/>
  <c r="H2414" i="2" s="1"/>
  <c r="K2413" i="2"/>
  <c r="I2413" i="2"/>
  <c r="J2413" i="2" s="1"/>
  <c r="G2413" i="2"/>
  <c r="H2413" i="2" s="1"/>
  <c r="K2412" i="2"/>
  <c r="I2412" i="2"/>
  <c r="J2412" i="2" s="1"/>
  <c r="G2412" i="2"/>
  <c r="H2412" i="2" s="1"/>
  <c r="K2411" i="2"/>
  <c r="I2411" i="2"/>
  <c r="J2411" i="2" s="1"/>
  <c r="G2411" i="2"/>
  <c r="H2411" i="2" s="1"/>
  <c r="K2410" i="2"/>
  <c r="I2410" i="2"/>
  <c r="J2410" i="2" s="1"/>
  <c r="G2410" i="2"/>
  <c r="H2410" i="2" s="1"/>
  <c r="K2409" i="2"/>
  <c r="I2409" i="2"/>
  <c r="J2409" i="2" s="1"/>
  <c r="G2409" i="2"/>
  <c r="H2409" i="2" s="1"/>
  <c r="K2408" i="2"/>
  <c r="I2408" i="2"/>
  <c r="J2408" i="2" s="1"/>
  <c r="G2408" i="2"/>
  <c r="H2408" i="2" s="1"/>
  <c r="K2407" i="2"/>
  <c r="I2407" i="2"/>
  <c r="J2407" i="2" s="1"/>
  <c r="G2407" i="2"/>
  <c r="H2407" i="2" s="1"/>
  <c r="K2406" i="2"/>
  <c r="I2406" i="2"/>
  <c r="J2406" i="2" s="1"/>
  <c r="G2406" i="2"/>
  <c r="H2406" i="2" s="1"/>
  <c r="K2405" i="2"/>
  <c r="I2405" i="2"/>
  <c r="J2405" i="2" s="1"/>
  <c r="G2405" i="2"/>
  <c r="H2405" i="2" s="1"/>
  <c r="K2404" i="2"/>
  <c r="I2404" i="2"/>
  <c r="J2404" i="2" s="1"/>
  <c r="G2404" i="2"/>
  <c r="H2404" i="2" s="1"/>
  <c r="K2403" i="2"/>
  <c r="I2403" i="2"/>
  <c r="J2403" i="2" s="1"/>
  <c r="G2403" i="2"/>
  <c r="H2403" i="2" s="1"/>
  <c r="K2402" i="2"/>
  <c r="I2402" i="2"/>
  <c r="J2402" i="2" s="1"/>
  <c r="G2402" i="2"/>
  <c r="H2402" i="2" s="1"/>
  <c r="K2401" i="2"/>
  <c r="I2401" i="2"/>
  <c r="J2401" i="2" s="1"/>
  <c r="G2401" i="2"/>
  <c r="H2401" i="2" s="1"/>
  <c r="K2400" i="2"/>
  <c r="I2400" i="2"/>
  <c r="J2400" i="2" s="1"/>
  <c r="G2400" i="2"/>
  <c r="H2400" i="2" s="1"/>
  <c r="K2399" i="2"/>
  <c r="I2399" i="2"/>
  <c r="J2399" i="2" s="1"/>
  <c r="G2399" i="2"/>
  <c r="H2399" i="2" s="1"/>
  <c r="K2398" i="2"/>
  <c r="I2398" i="2"/>
  <c r="J2398" i="2" s="1"/>
  <c r="G2398" i="2"/>
  <c r="H2398" i="2" s="1"/>
  <c r="K2397" i="2"/>
  <c r="I2397" i="2"/>
  <c r="J2397" i="2" s="1"/>
  <c r="G2397" i="2"/>
  <c r="H2397" i="2" s="1"/>
  <c r="K2396" i="2"/>
  <c r="I2396" i="2"/>
  <c r="J2396" i="2" s="1"/>
  <c r="G2396" i="2"/>
  <c r="H2396" i="2" s="1"/>
  <c r="K2395" i="2"/>
  <c r="I2395" i="2"/>
  <c r="J2395" i="2" s="1"/>
  <c r="G2395" i="2"/>
  <c r="H2395" i="2" s="1"/>
  <c r="K2394" i="2"/>
  <c r="I2394" i="2"/>
  <c r="J2394" i="2" s="1"/>
  <c r="G2394" i="2"/>
  <c r="H2394" i="2" s="1"/>
  <c r="K2393" i="2"/>
  <c r="I2393" i="2"/>
  <c r="J2393" i="2" s="1"/>
  <c r="G2393" i="2"/>
  <c r="H2393" i="2" s="1"/>
  <c r="K2392" i="2"/>
  <c r="I2392" i="2"/>
  <c r="J2392" i="2" s="1"/>
  <c r="G2392" i="2"/>
  <c r="H2392" i="2" s="1"/>
  <c r="K2391" i="2"/>
  <c r="I2391" i="2"/>
  <c r="J2391" i="2" s="1"/>
  <c r="G2391" i="2"/>
  <c r="H2391" i="2" s="1"/>
  <c r="K2390" i="2"/>
  <c r="I2390" i="2"/>
  <c r="J2390" i="2" s="1"/>
  <c r="G2390" i="2"/>
  <c r="H2390" i="2" s="1"/>
  <c r="K2389" i="2"/>
  <c r="I2389" i="2"/>
  <c r="J2389" i="2" s="1"/>
  <c r="G2389" i="2"/>
  <c r="H2389" i="2" s="1"/>
  <c r="K2388" i="2"/>
  <c r="I2388" i="2"/>
  <c r="J2388" i="2" s="1"/>
  <c r="G2388" i="2"/>
  <c r="H2388" i="2" s="1"/>
  <c r="K2387" i="2"/>
  <c r="I2387" i="2"/>
  <c r="J2387" i="2" s="1"/>
  <c r="G2387" i="2"/>
  <c r="H2387" i="2" s="1"/>
  <c r="K2386" i="2"/>
  <c r="I2386" i="2"/>
  <c r="J2386" i="2" s="1"/>
  <c r="G2386" i="2"/>
  <c r="H2386" i="2" s="1"/>
  <c r="K2385" i="2"/>
  <c r="I2385" i="2"/>
  <c r="J2385" i="2" s="1"/>
  <c r="G2385" i="2"/>
  <c r="H2385" i="2" s="1"/>
  <c r="K2384" i="2"/>
  <c r="I2384" i="2"/>
  <c r="J2384" i="2" s="1"/>
  <c r="G2384" i="2"/>
  <c r="H2384" i="2" s="1"/>
  <c r="K2383" i="2"/>
  <c r="I2383" i="2"/>
  <c r="J2383" i="2" s="1"/>
  <c r="G2383" i="2"/>
  <c r="H2383" i="2" s="1"/>
  <c r="K2382" i="2"/>
  <c r="I2382" i="2"/>
  <c r="J2382" i="2" s="1"/>
  <c r="G2382" i="2"/>
  <c r="H2382" i="2" s="1"/>
  <c r="K2381" i="2"/>
  <c r="I2381" i="2"/>
  <c r="J2381" i="2" s="1"/>
  <c r="G2381" i="2"/>
  <c r="H2381" i="2" s="1"/>
  <c r="K2380" i="2"/>
  <c r="I2380" i="2"/>
  <c r="J2380" i="2" s="1"/>
  <c r="G2380" i="2"/>
  <c r="H2380" i="2" s="1"/>
  <c r="K2379" i="2"/>
  <c r="I2379" i="2"/>
  <c r="J2379" i="2" s="1"/>
  <c r="G2379" i="2"/>
  <c r="H2379" i="2" s="1"/>
  <c r="K2378" i="2"/>
  <c r="I2378" i="2"/>
  <c r="J2378" i="2" s="1"/>
  <c r="G2378" i="2"/>
  <c r="H2378" i="2" s="1"/>
  <c r="K2377" i="2"/>
  <c r="I2377" i="2"/>
  <c r="J2377" i="2" s="1"/>
  <c r="G2377" i="2"/>
  <c r="H2377" i="2" s="1"/>
  <c r="K2376" i="2"/>
  <c r="I2376" i="2"/>
  <c r="J2376" i="2" s="1"/>
  <c r="G2376" i="2"/>
  <c r="H2376" i="2" s="1"/>
  <c r="K2375" i="2"/>
  <c r="I2375" i="2"/>
  <c r="J2375" i="2" s="1"/>
  <c r="G2375" i="2"/>
  <c r="H2375" i="2" s="1"/>
  <c r="K2374" i="2"/>
  <c r="I2374" i="2"/>
  <c r="J2374" i="2" s="1"/>
  <c r="G2374" i="2"/>
  <c r="H2374" i="2" s="1"/>
  <c r="K2373" i="2"/>
  <c r="I2373" i="2"/>
  <c r="J2373" i="2" s="1"/>
  <c r="G2373" i="2"/>
  <c r="H2373" i="2" s="1"/>
  <c r="K2372" i="2"/>
  <c r="I2372" i="2"/>
  <c r="J2372" i="2" s="1"/>
  <c r="G2372" i="2"/>
  <c r="H2372" i="2" s="1"/>
  <c r="K2371" i="2"/>
  <c r="I2371" i="2"/>
  <c r="J2371" i="2" s="1"/>
  <c r="G2371" i="2"/>
  <c r="H2371" i="2" s="1"/>
  <c r="K2370" i="2"/>
  <c r="I2370" i="2"/>
  <c r="J2370" i="2" s="1"/>
  <c r="G2370" i="2"/>
  <c r="H2370" i="2" s="1"/>
  <c r="K2369" i="2"/>
  <c r="I2369" i="2"/>
  <c r="J2369" i="2" s="1"/>
  <c r="G2369" i="2"/>
  <c r="H2369" i="2" s="1"/>
  <c r="K2368" i="2"/>
  <c r="I2368" i="2"/>
  <c r="J2368" i="2" s="1"/>
  <c r="G2368" i="2"/>
  <c r="H2368" i="2" s="1"/>
  <c r="K2367" i="2"/>
  <c r="I2367" i="2"/>
  <c r="J2367" i="2" s="1"/>
  <c r="G2367" i="2"/>
  <c r="H2367" i="2" s="1"/>
  <c r="K2366" i="2"/>
  <c r="I2366" i="2"/>
  <c r="J2366" i="2" s="1"/>
  <c r="G2366" i="2"/>
  <c r="H2366" i="2" s="1"/>
  <c r="K2365" i="2"/>
  <c r="I2365" i="2"/>
  <c r="J2365" i="2" s="1"/>
  <c r="G2365" i="2"/>
  <c r="H2365" i="2" s="1"/>
  <c r="K2364" i="2"/>
  <c r="I2364" i="2"/>
  <c r="J2364" i="2" s="1"/>
  <c r="G2364" i="2"/>
  <c r="H2364" i="2" s="1"/>
  <c r="K2363" i="2"/>
  <c r="I2363" i="2"/>
  <c r="J2363" i="2" s="1"/>
  <c r="G2363" i="2"/>
  <c r="H2363" i="2" s="1"/>
  <c r="K2362" i="2"/>
  <c r="I2362" i="2"/>
  <c r="J2362" i="2" s="1"/>
  <c r="G2362" i="2"/>
  <c r="H2362" i="2" s="1"/>
  <c r="K2361" i="2"/>
  <c r="I2361" i="2"/>
  <c r="J2361" i="2" s="1"/>
  <c r="G2361" i="2"/>
  <c r="H2361" i="2" s="1"/>
  <c r="K2360" i="2"/>
  <c r="I2360" i="2"/>
  <c r="J2360" i="2" s="1"/>
  <c r="G2360" i="2"/>
  <c r="H2360" i="2" s="1"/>
  <c r="K2359" i="2"/>
  <c r="I2359" i="2"/>
  <c r="J2359" i="2" s="1"/>
  <c r="G2359" i="2"/>
  <c r="H2359" i="2" s="1"/>
  <c r="K2358" i="2"/>
  <c r="I2358" i="2"/>
  <c r="J2358" i="2" s="1"/>
  <c r="G2358" i="2"/>
  <c r="H2358" i="2" s="1"/>
  <c r="K2357" i="2"/>
  <c r="I2357" i="2"/>
  <c r="J2357" i="2" s="1"/>
  <c r="G2357" i="2"/>
  <c r="H2357" i="2" s="1"/>
  <c r="K2356" i="2"/>
  <c r="I2356" i="2"/>
  <c r="J2356" i="2" s="1"/>
  <c r="G2356" i="2"/>
  <c r="H2356" i="2" s="1"/>
  <c r="K2355" i="2"/>
  <c r="I2355" i="2"/>
  <c r="J2355" i="2" s="1"/>
  <c r="G2355" i="2"/>
  <c r="H2355" i="2" s="1"/>
  <c r="K2354" i="2"/>
  <c r="I2354" i="2"/>
  <c r="J2354" i="2" s="1"/>
  <c r="G2354" i="2"/>
  <c r="H2354" i="2" s="1"/>
  <c r="K2353" i="2"/>
  <c r="I2353" i="2"/>
  <c r="J2353" i="2" s="1"/>
  <c r="G2353" i="2"/>
  <c r="H2353" i="2" s="1"/>
  <c r="K2352" i="2"/>
  <c r="I2352" i="2"/>
  <c r="J2352" i="2" s="1"/>
  <c r="G2352" i="2"/>
  <c r="H2352" i="2" s="1"/>
  <c r="K2351" i="2"/>
  <c r="I2351" i="2"/>
  <c r="J2351" i="2" s="1"/>
  <c r="G2351" i="2"/>
  <c r="H2351" i="2" s="1"/>
  <c r="K2350" i="2"/>
  <c r="I2350" i="2"/>
  <c r="J2350" i="2" s="1"/>
  <c r="G2350" i="2"/>
  <c r="H2350" i="2" s="1"/>
  <c r="K2349" i="2"/>
  <c r="I2349" i="2"/>
  <c r="J2349" i="2" s="1"/>
  <c r="G2349" i="2"/>
  <c r="H2349" i="2" s="1"/>
  <c r="K2348" i="2"/>
  <c r="I2348" i="2"/>
  <c r="J2348" i="2" s="1"/>
  <c r="G2348" i="2"/>
  <c r="H2348" i="2" s="1"/>
  <c r="K2347" i="2"/>
  <c r="I2347" i="2"/>
  <c r="J2347" i="2" s="1"/>
  <c r="G2347" i="2"/>
  <c r="H2347" i="2" s="1"/>
  <c r="K2346" i="2"/>
  <c r="I2346" i="2"/>
  <c r="J2346" i="2" s="1"/>
  <c r="G2346" i="2"/>
  <c r="H2346" i="2" s="1"/>
  <c r="K2345" i="2"/>
  <c r="I2345" i="2"/>
  <c r="J2345" i="2" s="1"/>
  <c r="G2345" i="2"/>
  <c r="H2345" i="2" s="1"/>
  <c r="K2344" i="2"/>
  <c r="I2344" i="2"/>
  <c r="J2344" i="2" s="1"/>
  <c r="G2344" i="2"/>
  <c r="H2344" i="2" s="1"/>
  <c r="K2343" i="2"/>
  <c r="I2343" i="2"/>
  <c r="J2343" i="2" s="1"/>
  <c r="G2343" i="2"/>
  <c r="H2343" i="2" s="1"/>
  <c r="K2342" i="2"/>
  <c r="I2342" i="2"/>
  <c r="J2342" i="2" s="1"/>
  <c r="G2342" i="2"/>
  <c r="H2342" i="2" s="1"/>
  <c r="K2341" i="2"/>
  <c r="I2341" i="2"/>
  <c r="J2341" i="2" s="1"/>
  <c r="G2341" i="2"/>
  <c r="H2341" i="2" s="1"/>
  <c r="K2340" i="2"/>
  <c r="I2340" i="2"/>
  <c r="J2340" i="2" s="1"/>
  <c r="G2340" i="2"/>
  <c r="H2340" i="2" s="1"/>
  <c r="K2339" i="2"/>
  <c r="I2339" i="2"/>
  <c r="J2339" i="2" s="1"/>
  <c r="G2339" i="2"/>
  <c r="H2339" i="2" s="1"/>
  <c r="K2338" i="2"/>
  <c r="I2338" i="2"/>
  <c r="J2338" i="2" s="1"/>
  <c r="G2338" i="2"/>
  <c r="H2338" i="2" s="1"/>
  <c r="K2337" i="2"/>
  <c r="I2337" i="2"/>
  <c r="J2337" i="2" s="1"/>
  <c r="G2337" i="2"/>
  <c r="H2337" i="2" s="1"/>
  <c r="K2336" i="2"/>
  <c r="I2336" i="2"/>
  <c r="J2336" i="2" s="1"/>
  <c r="G2336" i="2"/>
  <c r="H2336" i="2" s="1"/>
  <c r="K2335" i="2"/>
  <c r="I2335" i="2"/>
  <c r="J2335" i="2" s="1"/>
  <c r="G2335" i="2"/>
  <c r="H2335" i="2" s="1"/>
  <c r="K2334" i="2"/>
  <c r="I2334" i="2"/>
  <c r="J2334" i="2" s="1"/>
  <c r="G2334" i="2"/>
  <c r="H2334" i="2" s="1"/>
  <c r="K2333" i="2"/>
  <c r="I2333" i="2"/>
  <c r="J2333" i="2" s="1"/>
  <c r="G2333" i="2"/>
  <c r="H2333" i="2" s="1"/>
  <c r="K2332" i="2"/>
  <c r="I2332" i="2"/>
  <c r="J2332" i="2" s="1"/>
  <c r="G2332" i="2"/>
  <c r="H2332" i="2" s="1"/>
  <c r="K2331" i="2"/>
  <c r="I2331" i="2"/>
  <c r="J2331" i="2" s="1"/>
  <c r="G2331" i="2"/>
  <c r="H2331" i="2" s="1"/>
  <c r="K2330" i="2"/>
  <c r="I2330" i="2"/>
  <c r="J2330" i="2" s="1"/>
  <c r="G2330" i="2"/>
  <c r="H2330" i="2" s="1"/>
  <c r="K2329" i="2"/>
  <c r="I2329" i="2"/>
  <c r="J2329" i="2" s="1"/>
  <c r="G2329" i="2"/>
  <c r="H2329" i="2" s="1"/>
  <c r="K2328" i="2"/>
  <c r="I2328" i="2"/>
  <c r="J2328" i="2" s="1"/>
  <c r="G2328" i="2"/>
  <c r="H2328" i="2" s="1"/>
  <c r="K2327" i="2"/>
  <c r="I2327" i="2"/>
  <c r="J2327" i="2" s="1"/>
  <c r="G2327" i="2"/>
  <c r="H2327" i="2" s="1"/>
  <c r="K2326" i="2"/>
  <c r="I2326" i="2"/>
  <c r="J2326" i="2" s="1"/>
  <c r="G2326" i="2"/>
  <c r="H2326" i="2" s="1"/>
  <c r="K2325" i="2"/>
  <c r="I2325" i="2"/>
  <c r="J2325" i="2" s="1"/>
  <c r="G2325" i="2"/>
  <c r="H2325" i="2" s="1"/>
  <c r="K2324" i="2"/>
  <c r="I2324" i="2"/>
  <c r="J2324" i="2" s="1"/>
  <c r="G2324" i="2"/>
  <c r="H2324" i="2" s="1"/>
  <c r="K2323" i="2"/>
  <c r="I2323" i="2"/>
  <c r="J2323" i="2" s="1"/>
  <c r="G2323" i="2"/>
  <c r="H2323" i="2" s="1"/>
  <c r="K2322" i="2"/>
  <c r="I2322" i="2"/>
  <c r="J2322" i="2" s="1"/>
  <c r="G2322" i="2"/>
  <c r="H2322" i="2" s="1"/>
  <c r="K2321" i="2"/>
  <c r="I2321" i="2"/>
  <c r="J2321" i="2" s="1"/>
  <c r="G2321" i="2"/>
  <c r="H2321" i="2" s="1"/>
  <c r="K2320" i="2"/>
  <c r="I2320" i="2"/>
  <c r="J2320" i="2" s="1"/>
  <c r="G2320" i="2"/>
  <c r="H2320" i="2" s="1"/>
  <c r="K2319" i="2"/>
  <c r="I2319" i="2"/>
  <c r="J2319" i="2" s="1"/>
  <c r="G2319" i="2"/>
  <c r="H2319" i="2" s="1"/>
  <c r="K2318" i="2"/>
  <c r="I2318" i="2"/>
  <c r="J2318" i="2" s="1"/>
  <c r="G2318" i="2"/>
  <c r="H2318" i="2" s="1"/>
  <c r="K2317" i="2"/>
  <c r="I2317" i="2"/>
  <c r="J2317" i="2" s="1"/>
  <c r="G2317" i="2"/>
  <c r="H2317" i="2" s="1"/>
  <c r="K2316" i="2"/>
  <c r="I2316" i="2"/>
  <c r="J2316" i="2" s="1"/>
  <c r="G2316" i="2"/>
  <c r="H2316" i="2" s="1"/>
  <c r="K2315" i="2"/>
  <c r="I2315" i="2"/>
  <c r="J2315" i="2" s="1"/>
  <c r="G2315" i="2"/>
  <c r="H2315" i="2" s="1"/>
  <c r="K2314" i="2"/>
  <c r="I2314" i="2"/>
  <c r="J2314" i="2" s="1"/>
  <c r="G2314" i="2"/>
  <c r="H2314" i="2" s="1"/>
  <c r="K2313" i="2"/>
  <c r="I2313" i="2"/>
  <c r="J2313" i="2" s="1"/>
  <c r="G2313" i="2"/>
  <c r="H2313" i="2" s="1"/>
  <c r="K2312" i="2"/>
  <c r="I2312" i="2"/>
  <c r="J2312" i="2" s="1"/>
  <c r="G2312" i="2"/>
  <c r="H2312" i="2" s="1"/>
  <c r="K2311" i="2"/>
  <c r="I2311" i="2"/>
  <c r="J2311" i="2" s="1"/>
  <c r="G2311" i="2"/>
  <c r="H2311" i="2" s="1"/>
  <c r="K2310" i="2"/>
  <c r="I2310" i="2"/>
  <c r="J2310" i="2" s="1"/>
  <c r="G2310" i="2"/>
  <c r="H2310" i="2" s="1"/>
  <c r="K2309" i="2"/>
  <c r="I2309" i="2"/>
  <c r="J2309" i="2" s="1"/>
  <c r="G2309" i="2"/>
  <c r="H2309" i="2" s="1"/>
  <c r="K2308" i="2"/>
  <c r="I2308" i="2"/>
  <c r="J2308" i="2" s="1"/>
  <c r="G2308" i="2"/>
  <c r="H2308" i="2" s="1"/>
  <c r="K2307" i="2"/>
  <c r="I2307" i="2"/>
  <c r="J2307" i="2" s="1"/>
  <c r="G2307" i="2"/>
  <c r="H2307" i="2" s="1"/>
  <c r="K2306" i="2"/>
  <c r="I2306" i="2"/>
  <c r="J2306" i="2" s="1"/>
  <c r="G2306" i="2"/>
  <c r="H2306" i="2" s="1"/>
  <c r="K2305" i="2"/>
  <c r="I2305" i="2"/>
  <c r="J2305" i="2" s="1"/>
  <c r="G2305" i="2"/>
  <c r="H2305" i="2" s="1"/>
  <c r="K2304" i="2"/>
  <c r="I2304" i="2"/>
  <c r="J2304" i="2" s="1"/>
  <c r="G2304" i="2"/>
  <c r="H2304" i="2" s="1"/>
  <c r="K2303" i="2"/>
  <c r="I2303" i="2"/>
  <c r="J2303" i="2" s="1"/>
  <c r="G2303" i="2"/>
  <c r="H2303" i="2" s="1"/>
  <c r="K2302" i="2"/>
  <c r="I2302" i="2"/>
  <c r="J2302" i="2" s="1"/>
  <c r="G2302" i="2"/>
  <c r="H2302" i="2" s="1"/>
  <c r="K2301" i="2"/>
  <c r="I2301" i="2"/>
  <c r="J2301" i="2" s="1"/>
  <c r="G2301" i="2"/>
  <c r="H2301" i="2" s="1"/>
  <c r="K2300" i="2"/>
  <c r="I2300" i="2"/>
  <c r="J2300" i="2" s="1"/>
  <c r="G2300" i="2"/>
  <c r="H2300" i="2" s="1"/>
  <c r="K2299" i="2"/>
  <c r="I2299" i="2"/>
  <c r="J2299" i="2" s="1"/>
  <c r="G2299" i="2"/>
  <c r="H2299" i="2" s="1"/>
  <c r="K2298" i="2"/>
  <c r="I2298" i="2"/>
  <c r="J2298" i="2" s="1"/>
  <c r="G2298" i="2"/>
  <c r="H2298" i="2" s="1"/>
  <c r="K2297" i="2"/>
  <c r="I2297" i="2"/>
  <c r="J2297" i="2" s="1"/>
  <c r="G2297" i="2"/>
  <c r="H2297" i="2" s="1"/>
  <c r="K2296" i="2"/>
  <c r="I2296" i="2"/>
  <c r="J2296" i="2" s="1"/>
  <c r="G2296" i="2"/>
  <c r="H2296" i="2" s="1"/>
  <c r="K2295" i="2"/>
  <c r="I2295" i="2"/>
  <c r="J2295" i="2" s="1"/>
  <c r="G2295" i="2"/>
  <c r="H2295" i="2" s="1"/>
  <c r="K2294" i="2"/>
  <c r="I2294" i="2"/>
  <c r="J2294" i="2" s="1"/>
  <c r="G2294" i="2"/>
  <c r="H2294" i="2" s="1"/>
  <c r="K2293" i="2"/>
  <c r="I2293" i="2"/>
  <c r="J2293" i="2" s="1"/>
  <c r="G2293" i="2"/>
  <c r="H2293" i="2" s="1"/>
  <c r="K2292" i="2"/>
  <c r="I2292" i="2"/>
  <c r="J2292" i="2" s="1"/>
  <c r="G2292" i="2"/>
  <c r="H2292" i="2" s="1"/>
  <c r="K2291" i="2"/>
  <c r="I2291" i="2"/>
  <c r="J2291" i="2" s="1"/>
  <c r="G2291" i="2"/>
  <c r="H2291" i="2" s="1"/>
  <c r="K2290" i="2"/>
  <c r="I2290" i="2"/>
  <c r="J2290" i="2" s="1"/>
  <c r="G2290" i="2"/>
  <c r="H2290" i="2" s="1"/>
  <c r="K2289" i="2"/>
  <c r="I2289" i="2"/>
  <c r="J2289" i="2" s="1"/>
  <c r="G2289" i="2"/>
  <c r="H2289" i="2" s="1"/>
  <c r="K2288" i="2"/>
  <c r="I2288" i="2"/>
  <c r="J2288" i="2" s="1"/>
  <c r="G2288" i="2"/>
  <c r="H2288" i="2" s="1"/>
  <c r="K2287" i="2"/>
  <c r="I2287" i="2"/>
  <c r="J2287" i="2" s="1"/>
  <c r="G2287" i="2"/>
  <c r="H2287" i="2" s="1"/>
  <c r="K2286" i="2"/>
  <c r="I2286" i="2"/>
  <c r="J2286" i="2" s="1"/>
  <c r="G2286" i="2"/>
  <c r="H2286" i="2" s="1"/>
  <c r="K2285" i="2"/>
  <c r="I2285" i="2"/>
  <c r="J2285" i="2" s="1"/>
  <c r="G2285" i="2"/>
  <c r="H2285" i="2" s="1"/>
  <c r="K2284" i="2"/>
  <c r="I2284" i="2"/>
  <c r="J2284" i="2" s="1"/>
  <c r="G2284" i="2"/>
  <c r="H2284" i="2" s="1"/>
  <c r="K2283" i="2"/>
  <c r="I2283" i="2"/>
  <c r="J2283" i="2" s="1"/>
  <c r="G2283" i="2"/>
  <c r="H2283" i="2" s="1"/>
  <c r="K2282" i="2"/>
  <c r="I2282" i="2"/>
  <c r="J2282" i="2" s="1"/>
  <c r="G2282" i="2"/>
  <c r="H2282" i="2" s="1"/>
  <c r="K2281" i="2"/>
  <c r="I2281" i="2"/>
  <c r="J2281" i="2" s="1"/>
  <c r="G2281" i="2"/>
  <c r="H2281" i="2" s="1"/>
  <c r="K2280" i="2"/>
  <c r="I2280" i="2"/>
  <c r="J2280" i="2" s="1"/>
  <c r="G2280" i="2"/>
  <c r="H2280" i="2" s="1"/>
  <c r="K2279" i="2"/>
  <c r="I2279" i="2"/>
  <c r="J2279" i="2" s="1"/>
  <c r="G2279" i="2"/>
  <c r="H2279" i="2" s="1"/>
  <c r="K2278" i="2"/>
  <c r="I2278" i="2"/>
  <c r="J2278" i="2" s="1"/>
  <c r="G2278" i="2"/>
  <c r="H2278" i="2" s="1"/>
  <c r="K2277" i="2"/>
  <c r="I2277" i="2"/>
  <c r="J2277" i="2" s="1"/>
  <c r="G2277" i="2"/>
  <c r="H2277" i="2" s="1"/>
  <c r="K2276" i="2"/>
  <c r="I2276" i="2"/>
  <c r="J2276" i="2" s="1"/>
  <c r="G2276" i="2"/>
  <c r="H2276" i="2" s="1"/>
  <c r="K2275" i="2"/>
  <c r="I2275" i="2"/>
  <c r="J2275" i="2" s="1"/>
  <c r="G2275" i="2"/>
  <c r="H2275" i="2" s="1"/>
  <c r="K2274" i="2"/>
  <c r="I2274" i="2"/>
  <c r="J2274" i="2" s="1"/>
  <c r="G2274" i="2"/>
  <c r="H2274" i="2" s="1"/>
  <c r="K2273" i="2"/>
  <c r="I2273" i="2"/>
  <c r="J2273" i="2" s="1"/>
  <c r="G2273" i="2"/>
  <c r="H2273" i="2" s="1"/>
  <c r="K2272" i="2"/>
  <c r="I2272" i="2"/>
  <c r="J2272" i="2" s="1"/>
  <c r="G2272" i="2"/>
  <c r="H2272" i="2" s="1"/>
  <c r="K2271" i="2"/>
  <c r="I2271" i="2"/>
  <c r="J2271" i="2" s="1"/>
  <c r="G2271" i="2"/>
  <c r="H2271" i="2" s="1"/>
  <c r="K2270" i="2"/>
  <c r="I2270" i="2"/>
  <c r="J2270" i="2" s="1"/>
  <c r="G2270" i="2"/>
  <c r="H2270" i="2" s="1"/>
  <c r="K2269" i="2"/>
  <c r="I2269" i="2"/>
  <c r="J2269" i="2" s="1"/>
  <c r="G2269" i="2"/>
  <c r="H2269" i="2" s="1"/>
  <c r="K2268" i="2"/>
  <c r="I2268" i="2"/>
  <c r="J2268" i="2" s="1"/>
  <c r="G2268" i="2"/>
  <c r="H2268" i="2" s="1"/>
  <c r="K2267" i="2"/>
  <c r="I2267" i="2"/>
  <c r="J2267" i="2" s="1"/>
  <c r="G2267" i="2"/>
  <c r="H2267" i="2" s="1"/>
  <c r="K2266" i="2"/>
  <c r="I2266" i="2"/>
  <c r="J2266" i="2" s="1"/>
  <c r="G2266" i="2"/>
  <c r="H2266" i="2" s="1"/>
  <c r="K2265" i="2"/>
  <c r="I2265" i="2"/>
  <c r="J2265" i="2" s="1"/>
  <c r="G2265" i="2"/>
  <c r="H2265" i="2" s="1"/>
  <c r="K2264" i="2"/>
  <c r="I2264" i="2"/>
  <c r="J2264" i="2" s="1"/>
  <c r="G2264" i="2"/>
  <c r="H2264" i="2" s="1"/>
  <c r="K2263" i="2"/>
  <c r="I2263" i="2"/>
  <c r="J2263" i="2" s="1"/>
  <c r="G2263" i="2"/>
  <c r="H2263" i="2" s="1"/>
  <c r="K2262" i="2"/>
  <c r="I2262" i="2"/>
  <c r="J2262" i="2" s="1"/>
  <c r="G2262" i="2"/>
  <c r="H2262" i="2" s="1"/>
  <c r="K2261" i="2"/>
  <c r="I2261" i="2"/>
  <c r="J2261" i="2" s="1"/>
  <c r="G2261" i="2"/>
  <c r="H2261" i="2" s="1"/>
  <c r="K2260" i="2"/>
  <c r="I2260" i="2"/>
  <c r="J2260" i="2" s="1"/>
  <c r="G2260" i="2"/>
  <c r="H2260" i="2" s="1"/>
  <c r="K2259" i="2"/>
  <c r="I2259" i="2"/>
  <c r="J2259" i="2" s="1"/>
  <c r="G2259" i="2"/>
  <c r="H2259" i="2" s="1"/>
  <c r="K2258" i="2"/>
  <c r="I2258" i="2"/>
  <c r="J2258" i="2" s="1"/>
  <c r="G2258" i="2"/>
  <c r="H2258" i="2" s="1"/>
  <c r="K2257" i="2"/>
  <c r="I2257" i="2"/>
  <c r="J2257" i="2" s="1"/>
  <c r="G2257" i="2"/>
  <c r="H2257" i="2" s="1"/>
  <c r="K2256" i="2"/>
  <c r="I2256" i="2"/>
  <c r="J2256" i="2" s="1"/>
  <c r="G2256" i="2"/>
  <c r="H2256" i="2" s="1"/>
  <c r="K2255" i="2"/>
  <c r="I2255" i="2"/>
  <c r="J2255" i="2" s="1"/>
  <c r="G2255" i="2"/>
  <c r="H2255" i="2" s="1"/>
  <c r="K2254" i="2"/>
  <c r="I2254" i="2"/>
  <c r="J2254" i="2" s="1"/>
  <c r="G2254" i="2"/>
  <c r="H2254" i="2" s="1"/>
  <c r="K2253" i="2"/>
  <c r="I2253" i="2"/>
  <c r="J2253" i="2" s="1"/>
  <c r="G2253" i="2"/>
  <c r="H2253" i="2" s="1"/>
  <c r="K2252" i="2"/>
  <c r="I2252" i="2"/>
  <c r="J2252" i="2" s="1"/>
  <c r="G2252" i="2"/>
  <c r="H2252" i="2" s="1"/>
  <c r="K2251" i="2"/>
  <c r="I2251" i="2"/>
  <c r="J2251" i="2" s="1"/>
  <c r="G2251" i="2"/>
  <c r="H2251" i="2" s="1"/>
  <c r="K2250" i="2"/>
  <c r="I2250" i="2"/>
  <c r="J2250" i="2" s="1"/>
  <c r="G2250" i="2"/>
  <c r="H2250" i="2" s="1"/>
  <c r="K2249" i="2"/>
  <c r="I2249" i="2"/>
  <c r="J2249" i="2" s="1"/>
  <c r="G2249" i="2"/>
  <c r="H2249" i="2" s="1"/>
  <c r="K2248" i="2"/>
  <c r="I2248" i="2"/>
  <c r="J2248" i="2" s="1"/>
  <c r="G2248" i="2"/>
  <c r="H2248" i="2" s="1"/>
  <c r="K2247" i="2"/>
  <c r="I2247" i="2"/>
  <c r="J2247" i="2" s="1"/>
  <c r="G2247" i="2"/>
  <c r="H2247" i="2" s="1"/>
  <c r="K2246" i="2"/>
  <c r="I2246" i="2"/>
  <c r="J2246" i="2" s="1"/>
  <c r="G2246" i="2"/>
  <c r="H2246" i="2" s="1"/>
  <c r="K2245" i="2"/>
  <c r="I2245" i="2"/>
  <c r="J2245" i="2" s="1"/>
  <c r="G2245" i="2"/>
  <c r="H2245" i="2" s="1"/>
  <c r="K2244" i="2"/>
  <c r="I2244" i="2"/>
  <c r="J2244" i="2" s="1"/>
  <c r="G2244" i="2"/>
  <c r="H2244" i="2" s="1"/>
  <c r="K2243" i="2"/>
  <c r="I2243" i="2"/>
  <c r="J2243" i="2" s="1"/>
  <c r="G2243" i="2"/>
  <c r="H2243" i="2" s="1"/>
  <c r="K2242" i="2"/>
  <c r="I2242" i="2"/>
  <c r="J2242" i="2" s="1"/>
  <c r="G2242" i="2"/>
  <c r="H2242" i="2" s="1"/>
  <c r="K2241" i="2"/>
  <c r="I2241" i="2"/>
  <c r="J2241" i="2" s="1"/>
  <c r="G2241" i="2"/>
  <c r="H2241" i="2" s="1"/>
  <c r="K2240" i="2"/>
  <c r="I2240" i="2"/>
  <c r="J2240" i="2" s="1"/>
  <c r="G2240" i="2"/>
  <c r="H2240" i="2" s="1"/>
  <c r="K2239" i="2"/>
  <c r="I2239" i="2"/>
  <c r="J2239" i="2" s="1"/>
  <c r="G2239" i="2"/>
  <c r="H2239" i="2" s="1"/>
  <c r="K2238" i="2"/>
  <c r="I2238" i="2"/>
  <c r="J2238" i="2" s="1"/>
  <c r="G2238" i="2"/>
  <c r="H2238" i="2" s="1"/>
  <c r="K2237" i="2"/>
  <c r="I2237" i="2"/>
  <c r="J2237" i="2" s="1"/>
  <c r="G2237" i="2"/>
  <c r="H2237" i="2" s="1"/>
  <c r="K2236" i="2"/>
  <c r="I2236" i="2"/>
  <c r="J2236" i="2" s="1"/>
  <c r="G2236" i="2"/>
  <c r="H2236" i="2" s="1"/>
  <c r="K2235" i="2"/>
  <c r="I2235" i="2"/>
  <c r="J2235" i="2" s="1"/>
  <c r="G2235" i="2"/>
  <c r="H2235" i="2" s="1"/>
  <c r="K2234" i="2"/>
  <c r="I2234" i="2"/>
  <c r="J2234" i="2" s="1"/>
  <c r="G2234" i="2"/>
  <c r="H2234" i="2" s="1"/>
  <c r="K2233" i="2"/>
  <c r="I2233" i="2"/>
  <c r="J2233" i="2" s="1"/>
  <c r="G2233" i="2"/>
  <c r="H2233" i="2" s="1"/>
  <c r="K2232" i="2"/>
  <c r="I2232" i="2"/>
  <c r="J2232" i="2" s="1"/>
  <c r="G2232" i="2"/>
  <c r="H2232" i="2" s="1"/>
  <c r="K2231" i="2"/>
  <c r="I2231" i="2"/>
  <c r="J2231" i="2" s="1"/>
  <c r="G2231" i="2"/>
  <c r="H2231" i="2" s="1"/>
  <c r="K2230" i="2"/>
  <c r="I2230" i="2"/>
  <c r="J2230" i="2" s="1"/>
  <c r="G2230" i="2"/>
  <c r="H2230" i="2" s="1"/>
  <c r="K2229" i="2"/>
  <c r="I2229" i="2"/>
  <c r="J2229" i="2" s="1"/>
  <c r="G2229" i="2"/>
  <c r="H2229" i="2" s="1"/>
  <c r="K2228" i="2"/>
  <c r="I2228" i="2"/>
  <c r="J2228" i="2" s="1"/>
  <c r="G2228" i="2"/>
  <c r="H2228" i="2" s="1"/>
  <c r="K2227" i="2"/>
  <c r="I2227" i="2"/>
  <c r="J2227" i="2" s="1"/>
  <c r="G2227" i="2"/>
  <c r="H2227" i="2" s="1"/>
  <c r="K2226" i="2"/>
  <c r="I2226" i="2"/>
  <c r="J2226" i="2" s="1"/>
  <c r="G2226" i="2"/>
  <c r="H2226" i="2" s="1"/>
  <c r="K2225" i="2"/>
  <c r="I2225" i="2"/>
  <c r="J2225" i="2" s="1"/>
  <c r="G2225" i="2"/>
  <c r="H2225" i="2" s="1"/>
  <c r="K2224" i="2"/>
  <c r="I2224" i="2"/>
  <c r="J2224" i="2" s="1"/>
  <c r="G2224" i="2"/>
  <c r="H2224" i="2" s="1"/>
  <c r="K2223" i="2"/>
  <c r="I2223" i="2"/>
  <c r="J2223" i="2" s="1"/>
  <c r="G2223" i="2"/>
  <c r="H2223" i="2" s="1"/>
  <c r="K2222" i="2"/>
  <c r="I2222" i="2"/>
  <c r="J2222" i="2" s="1"/>
  <c r="G2222" i="2"/>
  <c r="H2222" i="2" s="1"/>
  <c r="K2221" i="2"/>
  <c r="I2221" i="2"/>
  <c r="J2221" i="2" s="1"/>
  <c r="G2221" i="2"/>
  <c r="H2221" i="2" s="1"/>
  <c r="K2220" i="2"/>
  <c r="I2220" i="2"/>
  <c r="J2220" i="2" s="1"/>
  <c r="G2220" i="2"/>
  <c r="H2220" i="2" s="1"/>
  <c r="K2219" i="2"/>
  <c r="I2219" i="2"/>
  <c r="J2219" i="2" s="1"/>
  <c r="G2219" i="2"/>
  <c r="H2219" i="2" s="1"/>
  <c r="K2218" i="2"/>
  <c r="I2218" i="2"/>
  <c r="J2218" i="2" s="1"/>
  <c r="G2218" i="2"/>
  <c r="H2218" i="2" s="1"/>
  <c r="K2217" i="2"/>
  <c r="I2217" i="2"/>
  <c r="J2217" i="2" s="1"/>
  <c r="G2217" i="2"/>
  <c r="H2217" i="2" s="1"/>
  <c r="K2216" i="2"/>
  <c r="I2216" i="2"/>
  <c r="J2216" i="2" s="1"/>
  <c r="G2216" i="2"/>
  <c r="H2216" i="2" s="1"/>
  <c r="K2215" i="2"/>
  <c r="I2215" i="2"/>
  <c r="J2215" i="2" s="1"/>
  <c r="G2215" i="2"/>
  <c r="H2215" i="2" s="1"/>
  <c r="K2214" i="2"/>
  <c r="I2214" i="2"/>
  <c r="J2214" i="2" s="1"/>
  <c r="G2214" i="2"/>
  <c r="H2214" i="2" s="1"/>
  <c r="K2213" i="2"/>
  <c r="I2213" i="2"/>
  <c r="J2213" i="2" s="1"/>
  <c r="G2213" i="2"/>
  <c r="H2213" i="2" s="1"/>
  <c r="K2212" i="2"/>
  <c r="I2212" i="2"/>
  <c r="J2212" i="2" s="1"/>
  <c r="G2212" i="2"/>
  <c r="H2212" i="2" s="1"/>
  <c r="K2211" i="2"/>
  <c r="I2211" i="2"/>
  <c r="J2211" i="2" s="1"/>
  <c r="G2211" i="2"/>
  <c r="H2211" i="2" s="1"/>
  <c r="K2210" i="2"/>
  <c r="I2210" i="2"/>
  <c r="J2210" i="2" s="1"/>
  <c r="G2210" i="2"/>
  <c r="H2210" i="2" s="1"/>
  <c r="K2209" i="2"/>
  <c r="I2209" i="2"/>
  <c r="J2209" i="2" s="1"/>
  <c r="G2209" i="2"/>
  <c r="H2209" i="2" s="1"/>
  <c r="K2208" i="2"/>
  <c r="I2208" i="2"/>
  <c r="J2208" i="2" s="1"/>
  <c r="G2208" i="2"/>
  <c r="H2208" i="2" s="1"/>
  <c r="K2207" i="2"/>
  <c r="I2207" i="2"/>
  <c r="J2207" i="2" s="1"/>
  <c r="G2207" i="2"/>
  <c r="H2207" i="2" s="1"/>
  <c r="K2206" i="2"/>
  <c r="I2206" i="2"/>
  <c r="J2206" i="2" s="1"/>
  <c r="G2206" i="2"/>
  <c r="H2206" i="2" s="1"/>
  <c r="K2205" i="2"/>
  <c r="I2205" i="2"/>
  <c r="J2205" i="2" s="1"/>
  <c r="G2205" i="2"/>
  <c r="H2205" i="2" s="1"/>
  <c r="K2204" i="2"/>
  <c r="I2204" i="2"/>
  <c r="J2204" i="2" s="1"/>
  <c r="G2204" i="2"/>
  <c r="H2204" i="2" s="1"/>
  <c r="K2203" i="2"/>
  <c r="I2203" i="2"/>
  <c r="J2203" i="2" s="1"/>
  <c r="G2203" i="2"/>
  <c r="H2203" i="2" s="1"/>
  <c r="K2202" i="2"/>
  <c r="I2202" i="2"/>
  <c r="J2202" i="2" s="1"/>
  <c r="G2202" i="2"/>
  <c r="H2202" i="2" s="1"/>
  <c r="K2201" i="2"/>
  <c r="I2201" i="2"/>
  <c r="J2201" i="2" s="1"/>
  <c r="G2201" i="2"/>
  <c r="H2201" i="2" s="1"/>
  <c r="K2200" i="2"/>
  <c r="I2200" i="2"/>
  <c r="J2200" i="2" s="1"/>
  <c r="G2200" i="2"/>
  <c r="H2200" i="2" s="1"/>
  <c r="K2199" i="2"/>
  <c r="I2199" i="2"/>
  <c r="J2199" i="2" s="1"/>
  <c r="G2199" i="2"/>
  <c r="H2199" i="2" s="1"/>
  <c r="K2198" i="2"/>
  <c r="I2198" i="2"/>
  <c r="J2198" i="2" s="1"/>
  <c r="G2198" i="2"/>
  <c r="H2198" i="2" s="1"/>
  <c r="K2197" i="2"/>
  <c r="I2197" i="2"/>
  <c r="J2197" i="2" s="1"/>
  <c r="G2197" i="2"/>
  <c r="H2197" i="2" s="1"/>
  <c r="K2196" i="2"/>
  <c r="I2196" i="2"/>
  <c r="J2196" i="2" s="1"/>
  <c r="G2196" i="2"/>
  <c r="H2196" i="2" s="1"/>
  <c r="K2195" i="2"/>
  <c r="I2195" i="2"/>
  <c r="J2195" i="2" s="1"/>
  <c r="G2195" i="2"/>
  <c r="H2195" i="2" s="1"/>
  <c r="K2194" i="2"/>
  <c r="I2194" i="2"/>
  <c r="J2194" i="2" s="1"/>
  <c r="G2194" i="2"/>
  <c r="H2194" i="2" s="1"/>
  <c r="K2193" i="2"/>
  <c r="I2193" i="2"/>
  <c r="J2193" i="2" s="1"/>
  <c r="G2193" i="2"/>
  <c r="H2193" i="2" s="1"/>
  <c r="K2192" i="2"/>
  <c r="I2192" i="2"/>
  <c r="J2192" i="2" s="1"/>
  <c r="G2192" i="2"/>
  <c r="H2192" i="2" s="1"/>
  <c r="K2191" i="2"/>
  <c r="I2191" i="2"/>
  <c r="J2191" i="2" s="1"/>
  <c r="G2191" i="2"/>
  <c r="H2191" i="2" s="1"/>
  <c r="K2190" i="2"/>
  <c r="I2190" i="2"/>
  <c r="J2190" i="2" s="1"/>
  <c r="G2190" i="2"/>
  <c r="H2190" i="2" s="1"/>
  <c r="K2189" i="2"/>
  <c r="I2189" i="2"/>
  <c r="J2189" i="2" s="1"/>
  <c r="G2189" i="2"/>
  <c r="H2189" i="2" s="1"/>
  <c r="K2188" i="2"/>
  <c r="I2188" i="2"/>
  <c r="J2188" i="2" s="1"/>
  <c r="G2188" i="2"/>
  <c r="H2188" i="2" s="1"/>
  <c r="K2187" i="2"/>
  <c r="I2187" i="2"/>
  <c r="J2187" i="2" s="1"/>
  <c r="G2187" i="2"/>
  <c r="H2187" i="2" s="1"/>
  <c r="K2186" i="2"/>
  <c r="I2186" i="2"/>
  <c r="J2186" i="2" s="1"/>
  <c r="G2186" i="2"/>
  <c r="H2186" i="2" s="1"/>
  <c r="K2185" i="2"/>
  <c r="I2185" i="2"/>
  <c r="J2185" i="2" s="1"/>
  <c r="G2185" i="2"/>
  <c r="H2185" i="2" s="1"/>
  <c r="K2184" i="2"/>
  <c r="I2184" i="2"/>
  <c r="J2184" i="2" s="1"/>
  <c r="G2184" i="2"/>
  <c r="H2184" i="2" s="1"/>
  <c r="K2183" i="2"/>
  <c r="I2183" i="2"/>
  <c r="J2183" i="2" s="1"/>
  <c r="G2183" i="2"/>
  <c r="H2183" i="2" s="1"/>
  <c r="K2182" i="2"/>
  <c r="I2182" i="2"/>
  <c r="J2182" i="2" s="1"/>
  <c r="G2182" i="2"/>
  <c r="H2182" i="2" s="1"/>
  <c r="K2181" i="2"/>
  <c r="I2181" i="2"/>
  <c r="J2181" i="2" s="1"/>
  <c r="G2181" i="2"/>
  <c r="H2181" i="2" s="1"/>
  <c r="K2180" i="2"/>
  <c r="I2180" i="2"/>
  <c r="J2180" i="2" s="1"/>
  <c r="G2180" i="2"/>
  <c r="H2180" i="2" s="1"/>
  <c r="K2179" i="2"/>
  <c r="I2179" i="2"/>
  <c r="J2179" i="2" s="1"/>
  <c r="G2179" i="2"/>
  <c r="H2179" i="2" s="1"/>
  <c r="K2178" i="2"/>
  <c r="I2178" i="2"/>
  <c r="J2178" i="2" s="1"/>
  <c r="G2178" i="2"/>
  <c r="H2178" i="2" s="1"/>
  <c r="K2177" i="2"/>
  <c r="I2177" i="2"/>
  <c r="J2177" i="2" s="1"/>
  <c r="G2177" i="2"/>
  <c r="H2177" i="2" s="1"/>
  <c r="K2176" i="2"/>
  <c r="I2176" i="2"/>
  <c r="J2176" i="2" s="1"/>
  <c r="G2176" i="2"/>
  <c r="H2176" i="2" s="1"/>
  <c r="K2175" i="2"/>
  <c r="I2175" i="2"/>
  <c r="J2175" i="2" s="1"/>
  <c r="G2175" i="2"/>
  <c r="H2175" i="2" s="1"/>
  <c r="K2174" i="2"/>
  <c r="I2174" i="2"/>
  <c r="J2174" i="2" s="1"/>
  <c r="G2174" i="2"/>
  <c r="H2174" i="2" s="1"/>
  <c r="K2173" i="2"/>
  <c r="I2173" i="2"/>
  <c r="J2173" i="2" s="1"/>
  <c r="G2173" i="2"/>
  <c r="H2173" i="2" s="1"/>
  <c r="K2172" i="2"/>
  <c r="I2172" i="2"/>
  <c r="J2172" i="2" s="1"/>
  <c r="G2172" i="2"/>
  <c r="H2172" i="2" s="1"/>
  <c r="K2171" i="2"/>
  <c r="I2171" i="2"/>
  <c r="J2171" i="2" s="1"/>
  <c r="G2171" i="2"/>
  <c r="H2171" i="2" s="1"/>
  <c r="K2170" i="2"/>
  <c r="I2170" i="2"/>
  <c r="J2170" i="2" s="1"/>
  <c r="G2170" i="2"/>
  <c r="H2170" i="2" s="1"/>
  <c r="K2169" i="2"/>
  <c r="I2169" i="2"/>
  <c r="J2169" i="2" s="1"/>
  <c r="G2169" i="2"/>
  <c r="H2169" i="2" s="1"/>
  <c r="K2168" i="2"/>
  <c r="I2168" i="2"/>
  <c r="J2168" i="2" s="1"/>
  <c r="G2168" i="2"/>
  <c r="H2168" i="2" s="1"/>
  <c r="K2167" i="2"/>
  <c r="I2167" i="2"/>
  <c r="J2167" i="2" s="1"/>
  <c r="G2167" i="2"/>
  <c r="H2167" i="2" s="1"/>
  <c r="K2166" i="2"/>
  <c r="I2166" i="2"/>
  <c r="J2166" i="2" s="1"/>
  <c r="G2166" i="2"/>
  <c r="H2166" i="2" s="1"/>
  <c r="K2165" i="2"/>
  <c r="I2165" i="2"/>
  <c r="J2165" i="2" s="1"/>
  <c r="G2165" i="2"/>
  <c r="H2165" i="2" s="1"/>
  <c r="K2164" i="2"/>
  <c r="I2164" i="2"/>
  <c r="J2164" i="2" s="1"/>
  <c r="G2164" i="2"/>
  <c r="H2164" i="2" s="1"/>
  <c r="K2163" i="2"/>
  <c r="I2163" i="2"/>
  <c r="J2163" i="2" s="1"/>
  <c r="G2163" i="2"/>
  <c r="H2163" i="2" s="1"/>
  <c r="K2162" i="2"/>
  <c r="I2162" i="2"/>
  <c r="J2162" i="2" s="1"/>
  <c r="G2162" i="2"/>
  <c r="H2162" i="2" s="1"/>
  <c r="K2161" i="2"/>
  <c r="I2161" i="2"/>
  <c r="J2161" i="2" s="1"/>
  <c r="G2161" i="2"/>
  <c r="H2161" i="2" s="1"/>
  <c r="K2160" i="2"/>
  <c r="I2160" i="2"/>
  <c r="J2160" i="2" s="1"/>
  <c r="G2160" i="2"/>
  <c r="H2160" i="2" s="1"/>
  <c r="K2159" i="2"/>
  <c r="I2159" i="2"/>
  <c r="J2159" i="2" s="1"/>
  <c r="G2159" i="2"/>
  <c r="H2159" i="2" s="1"/>
  <c r="K2158" i="2"/>
  <c r="I2158" i="2"/>
  <c r="J2158" i="2" s="1"/>
  <c r="G2158" i="2"/>
  <c r="H2158" i="2" s="1"/>
  <c r="K2157" i="2"/>
  <c r="I2157" i="2"/>
  <c r="J2157" i="2" s="1"/>
  <c r="G2157" i="2"/>
  <c r="H2157" i="2" s="1"/>
  <c r="K2156" i="2"/>
  <c r="I2156" i="2"/>
  <c r="J2156" i="2" s="1"/>
  <c r="G2156" i="2"/>
  <c r="H2156" i="2" s="1"/>
  <c r="K2155" i="2"/>
  <c r="I2155" i="2"/>
  <c r="J2155" i="2" s="1"/>
  <c r="G2155" i="2"/>
  <c r="H2155" i="2" s="1"/>
  <c r="K2154" i="2"/>
  <c r="I2154" i="2"/>
  <c r="J2154" i="2" s="1"/>
  <c r="G2154" i="2"/>
  <c r="H2154" i="2" s="1"/>
  <c r="K2153" i="2"/>
  <c r="I2153" i="2"/>
  <c r="J2153" i="2" s="1"/>
  <c r="G2153" i="2"/>
  <c r="H2153" i="2" s="1"/>
  <c r="K2152" i="2"/>
  <c r="I2152" i="2"/>
  <c r="J2152" i="2" s="1"/>
  <c r="G2152" i="2"/>
  <c r="H2152" i="2" s="1"/>
  <c r="K2151" i="2"/>
  <c r="I2151" i="2"/>
  <c r="J2151" i="2" s="1"/>
  <c r="G2151" i="2"/>
  <c r="H2151" i="2" s="1"/>
  <c r="K2150" i="2"/>
  <c r="I2150" i="2"/>
  <c r="J2150" i="2" s="1"/>
  <c r="G2150" i="2"/>
  <c r="H2150" i="2" s="1"/>
  <c r="K2149" i="2"/>
  <c r="I2149" i="2"/>
  <c r="J2149" i="2" s="1"/>
  <c r="G2149" i="2"/>
  <c r="H2149" i="2" s="1"/>
  <c r="K2148" i="2"/>
  <c r="I2148" i="2"/>
  <c r="J2148" i="2" s="1"/>
  <c r="G2148" i="2"/>
  <c r="H2148" i="2" s="1"/>
  <c r="K2147" i="2"/>
  <c r="I2147" i="2"/>
  <c r="J2147" i="2" s="1"/>
  <c r="G2147" i="2"/>
  <c r="H2147" i="2" s="1"/>
  <c r="K2146" i="2"/>
  <c r="I2146" i="2"/>
  <c r="J2146" i="2" s="1"/>
  <c r="G2146" i="2"/>
  <c r="H2146" i="2" s="1"/>
  <c r="K2145" i="2"/>
  <c r="I2145" i="2"/>
  <c r="J2145" i="2" s="1"/>
  <c r="G2145" i="2"/>
  <c r="H2145" i="2" s="1"/>
  <c r="K2144" i="2"/>
  <c r="I2144" i="2"/>
  <c r="J2144" i="2" s="1"/>
  <c r="G2144" i="2"/>
  <c r="H2144" i="2" s="1"/>
  <c r="K2143" i="2"/>
  <c r="I2143" i="2"/>
  <c r="J2143" i="2" s="1"/>
  <c r="G2143" i="2"/>
  <c r="H2143" i="2" s="1"/>
  <c r="K2142" i="2"/>
  <c r="I2142" i="2"/>
  <c r="J2142" i="2" s="1"/>
  <c r="G2142" i="2"/>
  <c r="H2142" i="2" s="1"/>
  <c r="K2141" i="2"/>
  <c r="I2141" i="2"/>
  <c r="J2141" i="2" s="1"/>
  <c r="G2141" i="2"/>
  <c r="H2141" i="2" s="1"/>
  <c r="K2140" i="2"/>
  <c r="I2140" i="2"/>
  <c r="J2140" i="2" s="1"/>
  <c r="G2140" i="2"/>
  <c r="H2140" i="2" s="1"/>
  <c r="K2139" i="2"/>
  <c r="I2139" i="2"/>
  <c r="J2139" i="2" s="1"/>
  <c r="G2139" i="2"/>
  <c r="H2139" i="2" s="1"/>
  <c r="K2138" i="2"/>
  <c r="I2138" i="2"/>
  <c r="J2138" i="2" s="1"/>
  <c r="G2138" i="2"/>
  <c r="H2138" i="2" s="1"/>
  <c r="K2137" i="2"/>
  <c r="I2137" i="2"/>
  <c r="J2137" i="2" s="1"/>
  <c r="G2137" i="2"/>
  <c r="H2137" i="2" s="1"/>
  <c r="K2136" i="2"/>
  <c r="I2136" i="2"/>
  <c r="J2136" i="2" s="1"/>
  <c r="G2136" i="2"/>
  <c r="H2136" i="2" s="1"/>
  <c r="K2135" i="2"/>
  <c r="I2135" i="2"/>
  <c r="J2135" i="2" s="1"/>
  <c r="G2135" i="2"/>
  <c r="H2135" i="2" s="1"/>
  <c r="K2134" i="2"/>
  <c r="I2134" i="2"/>
  <c r="J2134" i="2" s="1"/>
  <c r="G2134" i="2"/>
  <c r="H2134" i="2" s="1"/>
  <c r="K2133" i="2"/>
  <c r="I2133" i="2"/>
  <c r="J2133" i="2" s="1"/>
  <c r="G2133" i="2"/>
  <c r="H2133" i="2" s="1"/>
  <c r="K2132" i="2"/>
  <c r="I2132" i="2"/>
  <c r="J2132" i="2" s="1"/>
  <c r="G2132" i="2"/>
  <c r="H2132" i="2" s="1"/>
  <c r="K2131" i="2"/>
  <c r="I2131" i="2"/>
  <c r="J2131" i="2" s="1"/>
  <c r="G2131" i="2"/>
  <c r="H2131" i="2" s="1"/>
  <c r="K2130" i="2"/>
  <c r="I2130" i="2"/>
  <c r="J2130" i="2" s="1"/>
  <c r="G2130" i="2"/>
  <c r="H2130" i="2" s="1"/>
  <c r="K2129" i="2"/>
  <c r="I2129" i="2"/>
  <c r="J2129" i="2" s="1"/>
  <c r="G2129" i="2"/>
  <c r="H2129" i="2" s="1"/>
  <c r="K2128" i="2"/>
  <c r="I2128" i="2"/>
  <c r="J2128" i="2" s="1"/>
  <c r="G2128" i="2"/>
  <c r="H2128" i="2" s="1"/>
  <c r="K2127" i="2"/>
  <c r="I2127" i="2"/>
  <c r="J2127" i="2" s="1"/>
  <c r="G2127" i="2"/>
  <c r="H2127" i="2" s="1"/>
  <c r="K2126" i="2"/>
  <c r="I2126" i="2"/>
  <c r="J2126" i="2" s="1"/>
  <c r="G2126" i="2"/>
  <c r="H2126" i="2" s="1"/>
  <c r="K2125" i="2"/>
  <c r="I2125" i="2"/>
  <c r="J2125" i="2" s="1"/>
  <c r="G2125" i="2"/>
  <c r="H2125" i="2" s="1"/>
  <c r="K2124" i="2"/>
  <c r="I2124" i="2"/>
  <c r="J2124" i="2" s="1"/>
  <c r="G2124" i="2"/>
  <c r="H2124" i="2" s="1"/>
  <c r="K2123" i="2"/>
  <c r="I2123" i="2"/>
  <c r="J2123" i="2" s="1"/>
  <c r="G2123" i="2"/>
  <c r="H2123" i="2" s="1"/>
  <c r="K2122" i="2"/>
  <c r="I2122" i="2"/>
  <c r="J2122" i="2" s="1"/>
  <c r="G2122" i="2"/>
  <c r="H2122" i="2" s="1"/>
  <c r="K2121" i="2"/>
  <c r="I2121" i="2"/>
  <c r="J2121" i="2" s="1"/>
  <c r="G2121" i="2"/>
  <c r="H2121" i="2" s="1"/>
  <c r="K2120" i="2"/>
  <c r="I2120" i="2"/>
  <c r="J2120" i="2" s="1"/>
  <c r="G2120" i="2"/>
  <c r="H2120" i="2" s="1"/>
  <c r="K2119" i="2"/>
  <c r="I2119" i="2"/>
  <c r="J2119" i="2" s="1"/>
  <c r="G2119" i="2"/>
  <c r="H2119" i="2" s="1"/>
  <c r="K2118" i="2"/>
  <c r="I2118" i="2"/>
  <c r="J2118" i="2" s="1"/>
  <c r="G2118" i="2"/>
  <c r="H2118" i="2" s="1"/>
  <c r="K2117" i="2"/>
  <c r="I2117" i="2"/>
  <c r="J2117" i="2" s="1"/>
  <c r="G2117" i="2"/>
  <c r="H2117" i="2" s="1"/>
  <c r="K2116" i="2"/>
  <c r="I2116" i="2"/>
  <c r="J2116" i="2" s="1"/>
  <c r="G2116" i="2"/>
  <c r="H2116" i="2" s="1"/>
  <c r="K2115" i="2"/>
  <c r="I2115" i="2"/>
  <c r="J2115" i="2" s="1"/>
  <c r="G2115" i="2"/>
  <c r="H2115" i="2" s="1"/>
  <c r="K2114" i="2"/>
  <c r="I2114" i="2"/>
  <c r="J2114" i="2" s="1"/>
  <c r="G2114" i="2"/>
  <c r="H2114" i="2" s="1"/>
  <c r="K2113" i="2"/>
  <c r="I2113" i="2"/>
  <c r="J2113" i="2" s="1"/>
  <c r="G2113" i="2"/>
  <c r="H2113" i="2" s="1"/>
  <c r="K2112" i="2"/>
  <c r="I2112" i="2"/>
  <c r="J2112" i="2" s="1"/>
  <c r="G2112" i="2"/>
  <c r="H2112" i="2" s="1"/>
  <c r="K2111" i="2"/>
  <c r="I2111" i="2"/>
  <c r="J2111" i="2" s="1"/>
  <c r="G2111" i="2"/>
  <c r="H2111" i="2" s="1"/>
  <c r="K2110" i="2"/>
  <c r="I2110" i="2"/>
  <c r="J2110" i="2" s="1"/>
  <c r="G2110" i="2"/>
  <c r="H2110" i="2" s="1"/>
  <c r="K2109" i="2"/>
  <c r="I2109" i="2"/>
  <c r="J2109" i="2" s="1"/>
  <c r="G2109" i="2"/>
  <c r="H2109" i="2" s="1"/>
  <c r="K2108" i="2"/>
  <c r="I2108" i="2"/>
  <c r="J2108" i="2" s="1"/>
  <c r="G2108" i="2"/>
  <c r="H2108" i="2" s="1"/>
  <c r="K2107" i="2"/>
  <c r="I2107" i="2"/>
  <c r="J2107" i="2" s="1"/>
  <c r="G2107" i="2"/>
  <c r="H2107" i="2" s="1"/>
  <c r="K2106" i="2"/>
  <c r="I2106" i="2"/>
  <c r="J2106" i="2" s="1"/>
  <c r="G2106" i="2"/>
  <c r="H2106" i="2" s="1"/>
  <c r="K2105" i="2"/>
  <c r="I2105" i="2"/>
  <c r="J2105" i="2" s="1"/>
  <c r="G2105" i="2"/>
  <c r="H2105" i="2" s="1"/>
  <c r="K2104" i="2"/>
  <c r="I2104" i="2"/>
  <c r="J2104" i="2" s="1"/>
  <c r="G2104" i="2"/>
  <c r="H2104" i="2" s="1"/>
  <c r="K2103" i="2"/>
  <c r="I2103" i="2"/>
  <c r="J2103" i="2" s="1"/>
  <c r="G2103" i="2"/>
  <c r="H2103" i="2" s="1"/>
  <c r="K2102" i="2"/>
  <c r="I2102" i="2"/>
  <c r="J2102" i="2" s="1"/>
  <c r="G2102" i="2"/>
  <c r="H2102" i="2" s="1"/>
  <c r="K2101" i="2"/>
  <c r="I2101" i="2"/>
  <c r="J2101" i="2" s="1"/>
  <c r="G2101" i="2"/>
  <c r="H2101" i="2" s="1"/>
  <c r="K2100" i="2"/>
  <c r="I2100" i="2"/>
  <c r="J2100" i="2" s="1"/>
  <c r="G2100" i="2"/>
  <c r="H2100" i="2" s="1"/>
  <c r="K2099" i="2"/>
  <c r="I2099" i="2"/>
  <c r="J2099" i="2" s="1"/>
  <c r="G2099" i="2"/>
  <c r="H2099" i="2" s="1"/>
  <c r="K2098" i="2"/>
  <c r="I2098" i="2"/>
  <c r="J2098" i="2" s="1"/>
  <c r="G2098" i="2"/>
  <c r="H2098" i="2" s="1"/>
  <c r="K2097" i="2"/>
  <c r="I2097" i="2"/>
  <c r="J2097" i="2" s="1"/>
  <c r="G2097" i="2"/>
  <c r="H2097" i="2" s="1"/>
  <c r="K2096" i="2"/>
  <c r="I2096" i="2"/>
  <c r="J2096" i="2" s="1"/>
  <c r="G2096" i="2"/>
  <c r="H2096" i="2" s="1"/>
  <c r="K2095" i="2"/>
  <c r="I2095" i="2"/>
  <c r="J2095" i="2" s="1"/>
  <c r="G2095" i="2"/>
  <c r="H2095" i="2" s="1"/>
  <c r="K2094" i="2"/>
  <c r="I2094" i="2"/>
  <c r="J2094" i="2" s="1"/>
  <c r="G2094" i="2"/>
  <c r="H2094" i="2" s="1"/>
  <c r="K2093" i="2"/>
  <c r="I2093" i="2"/>
  <c r="J2093" i="2" s="1"/>
  <c r="G2093" i="2"/>
  <c r="H2093" i="2" s="1"/>
  <c r="K2092" i="2"/>
  <c r="I2092" i="2"/>
  <c r="J2092" i="2" s="1"/>
  <c r="G2092" i="2"/>
  <c r="H2092" i="2" s="1"/>
  <c r="K2091" i="2"/>
  <c r="I2091" i="2"/>
  <c r="J2091" i="2" s="1"/>
  <c r="G2091" i="2"/>
  <c r="H2091" i="2" s="1"/>
  <c r="K2090" i="2"/>
  <c r="I2090" i="2"/>
  <c r="J2090" i="2" s="1"/>
  <c r="G2090" i="2"/>
  <c r="H2090" i="2" s="1"/>
  <c r="K2089" i="2"/>
  <c r="I2089" i="2"/>
  <c r="J2089" i="2" s="1"/>
  <c r="G2089" i="2"/>
  <c r="H2089" i="2" s="1"/>
  <c r="K2088" i="2"/>
  <c r="I2088" i="2"/>
  <c r="J2088" i="2" s="1"/>
  <c r="G2088" i="2"/>
  <c r="H2088" i="2" s="1"/>
  <c r="K2087" i="2"/>
  <c r="I2087" i="2"/>
  <c r="J2087" i="2" s="1"/>
  <c r="G2087" i="2"/>
  <c r="H2087" i="2" s="1"/>
  <c r="K2086" i="2"/>
  <c r="I2086" i="2"/>
  <c r="J2086" i="2" s="1"/>
  <c r="G2086" i="2"/>
  <c r="H2086" i="2" s="1"/>
  <c r="K2085" i="2"/>
  <c r="I2085" i="2"/>
  <c r="J2085" i="2" s="1"/>
  <c r="G2085" i="2"/>
  <c r="H2085" i="2" s="1"/>
  <c r="K2084" i="2"/>
  <c r="I2084" i="2"/>
  <c r="J2084" i="2" s="1"/>
  <c r="G2084" i="2"/>
  <c r="H2084" i="2" s="1"/>
  <c r="K2083" i="2"/>
  <c r="I2083" i="2"/>
  <c r="J2083" i="2" s="1"/>
  <c r="G2083" i="2"/>
  <c r="H2083" i="2" s="1"/>
  <c r="K2082" i="2"/>
  <c r="I2082" i="2"/>
  <c r="J2082" i="2" s="1"/>
  <c r="G2082" i="2"/>
  <c r="H2082" i="2" s="1"/>
  <c r="K2081" i="2"/>
  <c r="I2081" i="2"/>
  <c r="J2081" i="2" s="1"/>
  <c r="G2081" i="2"/>
  <c r="H2081" i="2" s="1"/>
  <c r="K2080" i="2"/>
  <c r="I2080" i="2"/>
  <c r="J2080" i="2" s="1"/>
  <c r="G2080" i="2"/>
  <c r="H2080" i="2" s="1"/>
  <c r="K2079" i="2"/>
  <c r="I2079" i="2"/>
  <c r="J2079" i="2" s="1"/>
  <c r="G2079" i="2"/>
  <c r="H2079" i="2" s="1"/>
  <c r="K2078" i="2"/>
  <c r="I2078" i="2"/>
  <c r="J2078" i="2" s="1"/>
  <c r="G2078" i="2"/>
  <c r="H2078" i="2" s="1"/>
  <c r="K2077" i="2"/>
  <c r="I2077" i="2"/>
  <c r="J2077" i="2" s="1"/>
  <c r="G2077" i="2"/>
  <c r="H2077" i="2" s="1"/>
  <c r="K2076" i="2"/>
  <c r="I2076" i="2"/>
  <c r="J2076" i="2" s="1"/>
  <c r="G2076" i="2"/>
  <c r="H2076" i="2" s="1"/>
  <c r="K2075" i="2"/>
  <c r="I2075" i="2"/>
  <c r="J2075" i="2" s="1"/>
  <c r="G2075" i="2"/>
  <c r="H2075" i="2" s="1"/>
  <c r="K2074" i="2"/>
  <c r="I2074" i="2"/>
  <c r="J2074" i="2" s="1"/>
  <c r="G2074" i="2"/>
  <c r="H2074" i="2" s="1"/>
  <c r="K2073" i="2"/>
  <c r="I2073" i="2"/>
  <c r="J2073" i="2" s="1"/>
  <c r="G2073" i="2"/>
  <c r="H2073" i="2" s="1"/>
  <c r="K2072" i="2"/>
  <c r="I2072" i="2"/>
  <c r="J2072" i="2" s="1"/>
  <c r="G2072" i="2"/>
  <c r="H2072" i="2" s="1"/>
  <c r="K2071" i="2"/>
  <c r="I2071" i="2"/>
  <c r="J2071" i="2" s="1"/>
  <c r="G2071" i="2"/>
  <c r="H2071" i="2" s="1"/>
  <c r="K2070" i="2"/>
  <c r="I2070" i="2"/>
  <c r="J2070" i="2" s="1"/>
  <c r="G2070" i="2"/>
  <c r="H2070" i="2" s="1"/>
  <c r="K2069" i="2"/>
  <c r="I2069" i="2"/>
  <c r="J2069" i="2" s="1"/>
  <c r="G2069" i="2"/>
  <c r="H2069" i="2" s="1"/>
  <c r="K2068" i="2"/>
  <c r="I2068" i="2"/>
  <c r="J2068" i="2" s="1"/>
  <c r="G2068" i="2"/>
  <c r="H2068" i="2" s="1"/>
  <c r="K2067" i="2"/>
  <c r="I2067" i="2"/>
  <c r="J2067" i="2" s="1"/>
  <c r="G2067" i="2"/>
  <c r="H2067" i="2" s="1"/>
  <c r="K2066" i="2"/>
  <c r="I2066" i="2"/>
  <c r="J2066" i="2" s="1"/>
  <c r="G2066" i="2"/>
  <c r="H2066" i="2" s="1"/>
  <c r="K2065" i="2"/>
  <c r="I2065" i="2"/>
  <c r="J2065" i="2" s="1"/>
  <c r="G2065" i="2"/>
  <c r="H2065" i="2" s="1"/>
  <c r="K2064" i="2"/>
  <c r="I2064" i="2"/>
  <c r="J2064" i="2" s="1"/>
  <c r="G2064" i="2"/>
  <c r="H2064" i="2" s="1"/>
  <c r="K2063" i="2"/>
  <c r="I2063" i="2"/>
  <c r="J2063" i="2" s="1"/>
  <c r="G2063" i="2"/>
  <c r="H2063" i="2" s="1"/>
  <c r="K2062" i="2"/>
  <c r="I2062" i="2"/>
  <c r="J2062" i="2" s="1"/>
  <c r="G2062" i="2"/>
  <c r="H2062" i="2" s="1"/>
  <c r="K2061" i="2"/>
  <c r="I2061" i="2"/>
  <c r="J2061" i="2" s="1"/>
  <c r="G2061" i="2"/>
  <c r="H2061" i="2" s="1"/>
  <c r="K2060" i="2"/>
  <c r="I2060" i="2"/>
  <c r="J2060" i="2" s="1"/>
  <c r="G2060" i="2"/>
  <c r="H2060" i="2" s="1"/>
  <c r="K2059" i="2"/>
  <c r="I2059" i="2"/>
  <c r="J2059" i="2" s="1"/>
  <c r="G2059" i="2"/>
  <c r="H2059" i="2" s="1"/>
  <c r="K2058" i="2"/>
  <c r="I2058" i="2"/>
  <c r="J2058" i="2" s="1"/>
  <c r="G2058" i="2"/>
  <c r="H2058" i="2" s="1"/>
  <c r="K2057" i="2"/>
  <c r="I2057" i="2"/>
  <c r="J2057" i="2" s="1"/>
  <c r="G2057" i="2"/>
  <c r="H2057" i="2" s="1"/>
  <c r="K2056" i="2"/>
  <c r="I2056" i="2"/>
  <c r="J2056" i="2" s="1"/>
  <c r="G2056" i="2"/>
  <c r="H2056" i="2" s="1"/>
  <c r="K2055" i="2"/>
  <c r="I2055" i="2"/>
  <c r="J2055" i="2" s="1"/>
  <c r="G2055" i="2"/>
  <c r="H2055" i="2" s="1"/>
  <c r="K2054" i="2"/>
  <c r="I2054" i="2"/>
  <c r="J2054" i="2" s="1"/>
  <c r="G2054" i="2"/>
  <c r="H2054" i="2" s="1"/>
  <c r="K2053" i="2"/>
  <c r="I2053" i="2"/>
  <c r="J2053" i="2" s="1"/>
  <c r="G2053" i="2"/>
  <c r="H2053" i="2" s="1"/>
  <c r="K2052" i="2"/>
  <c r="I2052" i="2"/>
  <c r="J2052" i="2" s="1"/>
  <c r="G2052" i="2"/>
  <c r="H2052" i="2" s="1"/>
  <c r="K2051" i="2"/>
  <c r="I2051" i="2"/>
  <c r="J2051" i="2" s="1"/>
  <c r="G2051" i="2"/>
  <c r="H2051" i="2" s="1"/>
  <c r="K2050" i="2"/>
  <c r="I2050" i="2"/>
  <c r="J2050" i="2" s="1"/>
  <c r="G2050" i="2"/>
  <c r="H2050" i="2" s="1"/>
  <c r="K2049" i="2"/>
  <c r="I2049" i="2"/>
  <c r="J2049" i="2" s="1"/>
  <c r="G2049" i="2"/>
  <c r="H2049" i="2" s="1"/>
  <c r="K2048" i="2"/>
  <c r="I2048" i="2"/>
  <c r="J2048" i="2" s="1"/>
  <c r="G2048" i="2"/>
  <c r="H2048" i="2" s="1"/>
  <c r="K2047" i="2"/>
  <c r="I2047" i="2"/>
  <c r="J2047" i="2" s="1"/>
  <c r="G2047" i="2"/>
  <c r="H2047" i="2" s="1"/>
  <c r="K2046" i="2"/>
  <c r="I2046" i="2"/>
  <c r="J2046" i="2" s="1"/>
  <c r="G2046" i="2"/>
  <c r="H2046" i="2" s="1"/>
  <c r="K2045" i="2"/>
  <c r="I2045" i="2"/>
  <c r="J2045" i="2" s="1"/>
  <c r="G2045" i="2"/>
  <c r="H2045" i="2" s="1"/>
  <c r="K2044" i="2"/>
  <c r="I2044" i="2"/>
  <c r="J2044" i="2" s="1"/>
  <c r="G2044" i="2"/>
  <c r="H2044" i="2" s="1"/>
  <c r="K2043" i="2"/>
  <c r="I2043" i="2"/>
  <c r="J2043" i="2" s="1"/>
  <c r="G2043" i="2"/>
  <c r="H2043" i="2" s="1"/>
  <c r="K2042" i="2"/>
  <c r="I2042" i="2"/>
  <c r="J2042" i="2" s="1"/>
  <c r="G2042" i="2"/>
  <c r="H2042" i="2" s="1"/>
  <c r="K2041" i="2"/>
  <c r="I2041" i="2"/>
  <c r="J2041" i="2" s="1"/>
  <c r="G2041" i="2"/>
  <c r="H2041" i="2" s="1"/>
  <c r="K2040" i="2"/>
  <c r="I2040" i="2"/>
  <c r="J2040" i="2" s="1"/>
  <c r="G2040" i="2"/>
  <c r="H2040" i="2" s="1"/>
  <c r="K2039" i="2"/>
  <c r="I2039" i="2"/>
  <c r="J2039" i="2" s="1"/>
  <c r="G2039" i="2"/>
  <c r="H2039" i="2" s="1"/>
  <c r="K2038" i="2"/>
  <c r="I2038" i="2"/>
  <c r="J2038" i="2" s="1"/>
  <c r="G2038" i="2"/>
  <c r="H2038" i="2" s="1"/>
  <c r="K2037" i="2"/>
  <c r="I2037" i="2"/>
  <c r="J2037" i="2" s="1"/>
  <c r="G2037" i="2"/>
  <c r="H2037" i="2" s="1"/>
  <c r="K2036" i="2"/>
  <c r="I2036" i="2"/>
  <c r="J2036" i="2" s="1"/>
  <c r="G2036" i="2"/>
  <c r="H2036" i="2" s="1"/>
  <c r="K2035" i="2"/>
  <c r="I2035" i="2"/>
  <c r="J2035" i="2" s="1"/>
  <c r="G2035" i="2"/>
  <c r="H2035" i="2" s="1"/>
  <c r="K2034" i="2"/>
  <c r="I2034" i="2"/>
  <c r="J2034" i="2" s="1"/>
  <c r="G2034" i="2"/>
  <c r="H2034" i="2" s="1"/>
  <c r="K2033" i="2"/>
  <c r="I2033" i="2"/>
  <c r="J2033" i="2" s="1"/>
  <c r="G2033" i="2"/>
  <c r="H2033" i="2" s="1"/>
  <c r="K2032" i="2"/>
  <c r="I2032" i="2"/>
  <c r="J2032" i="2" s="1"/>
  <c r="G2032" i="2"/>
  <c r="H2032" i="2" s="1"/>
  <c r="K2031" i="2"/>
  <c r="I2031" i="2"/>
  <c r="J2031" i="2" s="1"/>
  <c r="G2031" i="2"/>
  <c r="H2031" i="2" s="1"/>
  <c r="K2030" i="2"/>
  <c r="I2030" i="2"/>
  <c r="J2030" i="2" s="1"/>
  <c r="G2030" i="2"/>
  <c r="H2030" i="2" s="1"/>
  <c r="K2029" i="2"/>
  <c r="I2029" i="2"/>
  <c r="J2029" i="2" s="1"/>
  <c r="G2029" i="2"/>
  <c r="H2029" i="2" s="1"/>
  <c r="K2028" i="2"/>
  <c r="I2028" i="2"/>
  <c r="J2028" i="2" s="1"/>
  <c r="G2028" i="2"/>
  <c r="H2028" i="2" s="1"/>
  <c r="K2027" i="2"/>
  <c r="I2027" i="2"/>
  <c r="J2027" i="2" s="1"/>
  <c r="G2027" i="2"/>
  <c r="H2027" i="2" s="1"/>
  <c r="K2026" i="2"/>
  <c r="I2026" i="2"/>
  <c r="J2026" i="2" s="1"/>
  <c r="G2026" i="2"/>
  <c r="H2026" i="2" s="1"/>
  <c r="K2025" i="2"/>
  <c r="I2025" i="2"/>
  <c r="J2025" i="2" s="1"/>
  <c r="G2025" i="2"/>
  <c r="H2025" i="2" s="1"/>
  <c r="K2024" i="2"/>
  <c r="I2024" i="2"/>
  <c r="J2024" i="2" s="1"/>
  <c r="G2024" i="2"/>
  <c r="H2024" i="2" s="1"/>
  <c r="K2023" i="2"/>
  <c r="I2023" i="2"/>
  <c r="J2023" i="2" s="1"/>
  <c r="G2023" i="2"/>
  <c r="H2023" i="2" s="1"/>
  <c r="K2022" i="2"/>
  <c r="I2022" i="2"/>
  <c r="J2022" i="2" s="1"/>
  <c r="G2022" i="2"/>
  <c r="H2022" i="2" s="1"/>
  <c r="K2021" i="2"/>
  <c r="I2021" i="2"/>
  <c r="J2021" i="2" s="1"/>
  <c r="G2021" i="2"/>
  <c r="H2021" i="2" s="1"/>
  <c r="K2020" i="2"/>
  <c r="I2020" i="2"/>
  <c r="J2020" i="2" s="1"/>
  <c r="G2020" i="2"/>
  <c r="H2020" i="2" s="1"/>
  <c r="K2019" i="2"/>
  <c r="I2019" i="2"/>
  <c r="J2019" i="2" s="1"/>
  <c r="G2019" i="2"/>
  <c r="H2019" i="2" s="1"/>
  <c r="K2018" i="2"/>
  <c r="I2018" i="2"/>
  <c r="J2018" i="2" s="1"/>
  <c r="G2018" i="2"/>
  <c r="H2018" i="2" s="1"/>
  <c r="K2017" i="2"/>
  <c r="I2017" i="2"/>
  <c r="J2017" i="2" s="1"/>
  <c r="G2017" i="2"/>
  <c r="H2017" i="2" s="1"/>
  <c r="K2016" i="2"/>
  <c r="I2016" i="2"/>
  <c r="J2016" i="2" s="1"/>
  <c r="G2016" i="2"/>
  <c r="H2016" i="2" s="1"/>
  <c r="K2015" i="2"/>
  <c r="I2015" i="2"/>
  <c r="J2015" i="2" s="1"/>
  <c r="G2015" i="2"/>
  <c r="H2015" i="2" s="1"/>
  <c r="K2014" i="2"/>
  <c r="I2014" i="2"/>
  <c r="J2014" i="2" s="1"/>
  <c r="G2014" i="2"/>
  <c r="H2014" i="2" s="1"/>
  <c r="K2013" i="2"/>
  <c r="I2013" i="2"/>
  <c r="J2013" i="2" s="1"/>
  <c r="G2013" i="2"/>
  <c r="H2013" i="2" s="1"/>
  <c r="K2012" i="2"/>
  <c r="I2012" i="2"/>
  <c r="J2012" i="2" s="1"/>
  <c r="G2012" i="2"/>
  <c r="H2012" i="2" s="1"/>
  <c r="K2011" i="2"/>
  <c r="I2011" i="2"/>
  <c r="J2011" i="2" s="1"/>
  <c r="G2011" i="2"/>
  <c r="H2011" i="2" s="1"/>
  <c r="K2010" i="2"/>
  <c r="I2010" i="2"/>
  <c r="J2010" i="2" s="1"/>
  <c r="G2010" i="2"/>
  <c r="H2010" i="2" s="1"/>
  <c r="K2009" i="2"/>
  <c r="I2009" i="2"/>
  <c r="J2009" i="2" s="1"/>
  <c r="G2009" i="2"/>
  <c r="H2009" i="2" s="1"/>
  <c r="K2008" i="2"/>
  <c r="I2008" i="2"/>
  <c r="J2008" i="2" s="1"/>
  <c r="G2008" i="2"/>
  <c r="H2008" i="2" s="1"/>
  <c r="K2007" i="2"/>
  <c r="I2007" i="2"/>
  <c r="J2007" i="2" s="1"/>
  <c r="G2007" i="2"/>
  <c r="H2007" i="2" s="1"/>
  <c r="K2006" i="2"/>
  <c r="I2006" i="2"/>
  <c r="J2006" i="2" s="1"/>
  <c r="G2006" i="2"/>
  <c r="H2006" i="2" s="1"/>
  <c r="K2005" i="2"/>
  <c r="I2005" i="2"/>
  <c r="J2005" i="2" s="1"/>
  <c r="G2005" i="2"/>
  <c r="H2005" i="2" s="1"/>
  <c r="K2004" i="2"/>
  <c r="I2004" i="2"/>
  <c r="J2004" i="2" s="1"/>
  <c r="G2004" i="2"/>
  <c r="H2004" i="2" s="1"/>
  <c r="K2003" i="2"/>
  <c r="I2003" i="2"/>
  <c r="J2003" i="2" s="1"/>
  <c r="G2003" i="2"/>
  <c r="H2003" i="2" s="1"/>
  <c r="K2002" i="2"/>
  <c r="I2002" i="2"/>
  <c r="J2002" i="2" s="1"/>
  <c r="G2002" i="2"/>
  <c r="H2002" i="2" s="1"/>
  <c r="K2001" i="2"/>
  <c r="I2001" i="2"/>
  <c r="J2001" i="2" s="1"/>
  <c r="G2001" i="2"/>
  <c r="H2001" i="2" s="1"/>
  <c r="K2000" i="2"/>
  <c r="I2000" i="2"/>
  <c r="J2000" i="2" s="1"/>
  <c r="G2000" i="2"/>
  <c r="H2000" i="2" s="1"/>
  <c r="K1999" i="2"/>
  <c r="I1999" i="2"/>
  <c r="J1999" i="2" s="1"/>
  <c r="G1999" i="2"/>
  <c r="H1999" i="2" s="1"/>
  <c r="K1998" i="2"/>
  <c r="I1998" i="2"/>
  <c r="J1998" i="2" s="1"/>
  <c r="G1998" i="2"/>
  <c r="H1998" i="2" s="1"/>
  <c r="K1997" i="2"/>
  <c r="I1997" i="2"/>
  <c r="J1997" i="2" s="1"/>
  <c r="G1997" i="2"/>
  <c r="H1997" i="2" s="1"/>
  <c r="K1996" i="2"/>
  <c r="I1996" i="2"/>
  <c r="J1996" i="2" s="1"/>
  <c r="G1996" i="2"/>
  <c r="H1996" i="2" s="1"/>
  <c r="K1995" i="2"/>
  <c r="I1995" i="2"/>
  <c r="J1995" i="2" s="1"/>
  <c r="G1995" i="2"/>
  <c r="H1995" i="2" s="1"/>
  <c r="K1994" i="2"/>
  <c r="I1994" i="2"/>
  <c r="J1994" i="2" s="1"/>
  <c r="G1994" i="2"/>
  <c r="H1994" i="2" s="1"/>
  <c r="K1993" i="2"/>
  <c r="I1993" i="2"/>
  <c r="J1993" i="2" s="1"/>
  <c r="G1993" i="2"/>
  <c r="H1993" i="2" s="1"/>
  <c r="K1992" i="2"/>
  <c r="I1992" i="2"/>
  <c r="J1992" i="2" s="1"/>
  <c r="G1992" i="2"/>
  <c r="H1992" i="2" s="1"/>
  <c r="K1991" i="2"/>
  <c r="I1991" i="2"/>
  <c r="J1991" i="2" s="1"/>
  <c r="G1991" i="2"/>
  <c r="H1991" i="2" s="1"/>
  <c r="K1990" i="2"/>
  <c r="I1990" i="2"/>
  <c r="J1990" i="2" s="1"/>
  <c r="G1990" i="2"/>
  <c r="H1990" i="2" s="1"/>
  <c r="K1989" i="2"/>
  <c r="I1989" i="2"/>
  <c r="J1989" i="2" s="1"/>
  <c r="G1989" i="2"/>
  <c r="H1989" i="2" s="1"/>
  <c r="K1988" i="2"/>
  <c r="I1988" i="2"/>
  <c r="J1988" i="2" s="1"/>
  <c r="G1988" i="2"/>
  <c r="H1988" i="2" s="1"/>
  <c r="K1987" i="2"/>
  <c r="I1987" i="2"/>
  <c r="J1987" i="2" s="1"/>
  <c r="G1987" i="2"/>
  <c r="H1987" i="2" s="1"/>
  <c r="K1986" i="2"/>
  <c r="I1986" i="2"/>
  <c r="J1986" i="2" s="1"/>
  <c r="G1986" i="2"/>
  <c r="H1986" i="2" s="1"/>
  <c r="K1985" i="2"/>
  <c r="I1985" i="2"/>
  <c r="J1985" i="2" s="1"/>
  <c r="G1985" i="2"/>
  <c r="H1985" i="2" s="1"/>
  <c r="K1984" i="2"/>
  <c r="I1984" i="2"/>
  <c r="J1984" i="2" s="1"/>
  <c r="G1984" i="2"/>
  <c r="H1984" i="2" s="1"/>
  <c r="K1983" i="2"/>
  <c r="I1983" i="2"/>
  <c r="J1983" i="2" s="1"/>
  <c r="G1983" i="2"/>
  <c r="H1983" i="2" s="1"/>
  <c r="K1982" i="2"/>
  <c r="I1982" i="2"/>
  <c r="J1982" i="2" s="1"/>
  <c r="G1982" i="2"/>
  <c r="H1982" i="2" s="1"/>
  <c r="K1981" i="2"/>
  <c r="I1981" i="2"/>
  <c r="J1981" i="2" s="1"/>
  <c r="G1981" i="2"/>
  <c r="H1981" i="2" s="1"/>
  <c r="K1980" i="2"/>
  <c r="I1980" i="2"/>
  <c r="J1980" i="2" s="1"/>
  <c r="G1980" i="2"/>
  <c r="H1980" i="2" s="1"/>
  <c r="K1979" i="2"/>
  <c r="I1979" i="2"/>
  <c r="J1979" i="2" s="1"/>
  <c r="G1979" i="2"/>
  <c r="H1979" i="2" s="1"/>
  <c r="K1978" i="2"/>
  <c r="I1978" i="2"/>
  <c r="J1978" i="2" s="1"/>
  <c r="G1978" i="2"/>
  <c r="H1978" i="2" s="1"/>
  <c r="K1977" i="2"/>
  <c r="I1977" i="2"/>
  <c r="J1977" i="2" s="1"/>
  <c r="G1977" i="2"/>
  <c r="H1977" i="2" s="1"/>
  <c r="K1976" i="2"/>
  <c r="I1976" i="2"/>
  <c r="J1976" i="2" s="1"/>
  <c r="G1976" i="2"/>
  <c r="H1976" i="2" s="1"/>
  <c r="K1975" i="2"/>
  <c r="I1975" i="2"/>
  <c r="J1975" i="2" s="1"/>
  <c r="G1975" i="2"/>
  <c r="H1975" i="2" s="1"/>
  <c r="K1974" i="2"/>
  <c r="I1974" i="2"/>
  <c r="J1974" i="2" s="1"/>
  <c r="G1974" i="2"/>
  <c r="H1974" i="2" s="1"/>
  <c r="K1973" i="2"/>
  <c r="I1973" i="2"/>
  <c r="J1973" i="2" s="1"/>
  <c r="G1973" i="2"/>
  <c r="H1973" i="2" s="1"/>
  <c r="K1972" i="2"/>
  <c r="I1972" i="2"/>
  <c r="J1972" i="2" s="1"/>
  <c r="G1972" i="2"/>
  <c r="H1972" i="2" s="1"/>
  <c r="K1971" i="2"/>
  <c r="I1971" i="2"/>
  <c r="J1971" i="2" s="1"/>
  <c r="G1971" i="2"/>
  <c r="H1971" i="2" s="1"/>
  <c r="K1970" i="2"/>
  <c r="I1970" i="2"/>
  <c r="J1970" i="2" s="1"/>
  <c r="G1970" i="2"/>
  <c r="H1970" i="2" s="1"/>
  <c r="K1969" i="2"/>
  <c r="I1969" i="2"/>
  <c r="J1969" i="2" s="1"/>
  <c r="G1969" i="2"/>
  <c r="H1969" i="2" s="1"/>
  <c r="K1968" i="2"/>
  <c r="I1968" i="2"/>
  <c r="J1968" i="2" s="1"/>
  <c r="G1968" i="2"/>
  <c r="H1968" i="2" s="1"/>
  <c r="K1967" i="2"/>
  <c r="I1967" i="2"/>
  <c r="J1967" i="2" s="1"/>
  <c r="G1967" i="2"/>
  <c r="H1967" i="2" s="1"/>
  <c r="K1966" i="2"/>
  <c r="I1966" i="2"/>
  <c r="J1966" i="2" s="1"/>
  <c r="G1966" i="2"/>
  <c r="H1966" i="2" s="1"/>
  <c r="K1965" i="2"/>
  <c r="I1965" i="2"/>
  <c r="J1965" i="2" s="1"/>
  <c r="G1965" i="2"/>
  <c r="H1965" i="2" s="1"/>
  <c r="K1964" i="2"/>
  <c r="I1964" i="2"/>
  <c r="J1964" i="2" s="1"/>
  <c r="G1964" i="2"/>
  <c r="H1964" i="2" s="1"/>
  <c r="K1963" i="2"/>
  <c r="I1963" i="2"/>
  <c r="J1963" i="2" s="1"/>
  <c r="G1963" i="2"/>
  <c r="H1963" i="2" s="1"/>
  <c r="K1962" i="2"/>
  <c r="I1962" i="2"/>
  <c r="J1962" i="2" s="1"/>
  <c r="G1962" i="2"/>
  <c r="H1962" i="2" s="1"/>
  <c r="K1961" i="2"/>
  <c r="I1961" i="2"/>
  <c r="J1961" i="2" s="1"/>
  <c r="G1961" i="2"/>
  <c r="H1961" i="2" s="1"/>
  <c r="K1960" i="2"/>
  <c r="I1960" i="2"/>
  <c r="J1960" i="2" s="1"/>
  <c r="G1960" i="2"/>
  <c r="H1960" i="2" s="1"/>
  <c r="K1959" i="2"/>
  <c r="I1959" i="2"/>
  <c r="J1959" i="2" s="1"/>
  <c r="G1959" i="2"/>
  <c r="H1959" i="2" s="1"/>
  <c r="K1958" i="2"/>
  <c r="I1958" i="2"/>
  <c r="J1958" i="2" s="1"/>
  <c r="G1958" i="2"/>
  <c r="H1958" i="2" s="1"/>
  <c r="K1957" i="2"/>
  <c r="I1957" i="2"/>
  <c r="J1957" i="2" s="1"/>
  <c r="G1957" i="2"/>
  <c r="H1957" i="2" s="1"/>
  <c r="K1956" i="2"/>
  <c r="I1956" i="2"/>
  <c r="J1956" i="2" s="1"/>
  <c r="G1956" i="2"/>
  <c r="H1956" i="2" s="1"/>
  <c r="K1955" i="2"/>
  <c r="I1955" i="2"/>
  <c r="J1955" i="2" s="1"/>
  <c r="G1955" i="2"/>
  <c r="H1955" i="2" s="1"/>
  <c r="K1954" i="2"/>
  <c r="I1954" i="2"/>
  <c r="J1954" i="2" s="1"/>
  <c r="G1954" i="2"/>
  <c r="H1954" i="2" s="1"/>
  <c r="K1953" i="2"/>
  <c r="I1953" i="2"/>
  <c r="J1953" i="2" s="1"/>
  <c r="G1953" i="2"/>
  <c r="H1953" i="2" s="1"/>
  <c r="K1952" i="2"/>
  <c r="I1952" i="2"/>
  <c r="J1952" i="2" s="1"/>
  <c r="G1952" i="2"/>
  <c r="H1952" i="2" s="1"/>
  <c r="K1951" i="2"/>
  <c r="I1951" i="2"/>
  <c r="J1951" i="2" s="1"/>
  <c r="G1951" i="2"/>
  <c r="H1951" i="2" s="1"/>
  <c r="K1950" i="2"/>
  <c r="I1950" i="2"/>
  <c r="J1950" i="2" s="1"/>
  <c r="G1950" i="2"/>
  <c r="H1950" i="2" s="1"/>
  <c r="K1949" i="2"/>
  <c r="I1949" i="2"/>
  <c r="J1949" i="2" s="1"/>
  <c r="G1949" i="2"/>
  <c r="H1949" i="2" s="1"/>
  <c r="K1948" i="2"/>
  <c r="I1948" i="2"/>
  <c r="J1948" i="2" s="1"/>
  <c r="G1948" i="2"/>
  <c r="H1948" i="2" s="1"/>
  <c r="K1947" i="2"/>
  <c r="I1947" i="2"/>
  <c r="J1947" i="2" s="1"/>
  <c r="G1947" i="2"/>
  <c r="H1947" i="2" s="1"/>
  <c r="K1946" i="2"/>
  <c r="I1946" i="2"/>
  <c r="J1946" i="2" s="1"/>
  <c r="G1946" i="2"/>
  <c r="H1946" i="2" s="1"/>
  <c r="K1945" i="2"/>
  <c r="I1945" i="2"/>
  <c r="J1945" i="2" s="1"/>
  <c r="G1945" i="2"/>
  <c r="H1945" i="2" s="1"/>
  <c r="K1944" i="2"/>
  <c r="I1944" i="2"/>
  <c r="J1944" i="2" s="1"/>
  <c r="G1944" i="2"/>
  <c r="H1944" i="2" s="1"/>
  <c r="K1943" i="2"/>
  <c r="I1943" i="2"/>
  <c r="J1943" i="2" s="1"/>
  <c r="G1943" i="2"/>
  <c r="H1943" i="2" s="1"/>
  <c r="K1942" i="2"/>
  <c r="I1942" i="2"/>
  <c r="J1942" i="2" s="1"/>
  <c r="G1942" i="2"/>
  <c r="H1942" i="2" s="1"/>
  <c r="K1941" i="2"/>
  <c r="I1941" i="2"/>
  <c r="J1941" i="2" s="1"/>
  <c r="G1941" i="2"/>
  <c r="H1941" i="2" s="1"/>
  <c r="K1940" i="2"/>
  <c r="I1940" i="2"/>
  <c r="J1940" i="2" s="1"/>
  <c r="G1940" i="2"/>
  <c r="H1940" i="2" s="1"/>
  <c r="K1939" i="2"/>
  <c r="I1939" i="2"/>
  <c r="J1939" i="2" s="1"/>
  <c r="G1939" i="2"/>
  <c r="H1939" i="2" s="1"/>
  <c r="K1938" i="2"/>
  <c r="I1938" i="2"/>
  <c r="J1938" i="2" s="1"/>
  <c r="G1938" i="2"/>
  <c r="H1938" i="2" s="1"/>
  <c r="K1937" i="2"/>
  <c r="I1937" i="2"/>
  <c r="J1937" i="2" s="1"/>
  <c r="G1937" i="2"/>
  <c r="H1937" i="2" s="1"/>
  <c r="K1936" i="2"/>
  <c r="I1936" i="2"/>
  <c r="J1936" i="2" s="1"/>
  <c r="G1936" i="2"/>
  <c r="H1936" i="2" s="1"/>
  <c r="K1935" i="2"/>
  <c r="I1935" i="2"/>
  <c r="J1935" i="2" s="1"/>
  <c r="G1935" i="2"/>
  <c r="H1935" i="2" s="1"/>
  <c r="K1934" i="2"/>
  <c r="I1934" i="2"/>
  <c r="J1934" i="2" s="1"/>
  <c r="G1934" i="2"/>
  <c r="H1934" i="2" s="1"/>
  <c r="K1933" i="2"/>
  <c r="I1933" i="2"/>
  <c r="J1933" i="2" s="1"/>
  <c r="G1933" i="2"/>
  <c r="H1933" i="2" s="1"/>
  <c r="K1932" i="2"/>
  <c r="I1932" i="2"/>
  <c r="J1932" i="2" s="1"/>
  <c r="G1932" i="2"/>
  <c r="H1932" i="2" s="1"/>
  <c r="K1931" i="2"/>
  <c r="I1931" i="2"/>
  <c r="J1931" i="2" s="1"/>
  <c r="G1931" i="2"/>
  <c r="H1931" i="2" s="1"/>
  <c r="K1930" i="2"/>
  <c r="I1930" i="2"/>
  <c r="J1930" i="2" s="1"/>
  <c r="G1930" i="2"/>
  <c r="H1930" i="2" s="1"/>
  <c r="K1929" i="2"/>
  <c r="I1929" i="2"/>
  <c r="J1929" i="2" s="1"/>
  <c r="G1929" i="2"/>
  <c r="H1929" i="2" s="1"/>
  <c r="K1928" i="2"/>
  <c r="I1928" i="2"/>
  <c r="J1928" i="2" s="1"/>
  <c r="G1928" i="2"/>
  <c r="H1928" i="2" s="1"/>
  <c r="K1927" i="2"/>
  <c r="I1927" i="2"/>
  <c r="J1927" i="2" s="1"/>
  <c r="G1927" i="2"/>
  <c r="H1927" i="2" s="1"/>
  <c r="K1926" i="2"/>
  <c r="I1926" i="2"/>
  <c r="J1926" i="2" s="1"/>
  <c r="G1926" i="2"/>
  <c r="H1926" i="2" s="1"/>
  <c r="K1925" i="2"/>
  <c r="I1925" i="2"/>
  <c r="J1925" i="2" s="1"/>
  <c r="G1925" i="2"/>
  <c r="H1925" i="2" s="1"/>
  <c r="K1924" i="2"/>
  <c r="I1924" i="2"/>
  <c r="J1924" i="2" s="1"/>
  <c r="G1924" i="2"/>
  <c r="H1924" i="2" s="1"/>
  <c r="K1923" i="2"/>
  <c r="I1923" i="2"/>
  <c r="J1923" i="2" s="1"/>
  <c r="G1923" i="2"/>
  <c r="H1923" i="2" s="1"/>
  <c r="K1922" i="2"/>
  <c r="I1922" i="2"/>
  <c r="J1922" i="2" s="1"/>
  <c r="G1922" i="2"/>
  <c r="H1922" i="2" s="1"/>
  <c r="K1921" i="2"/>
  <c r="I1921" i="2"/>
  <c r="J1921" i="2" s="1"/>
  <c r="G1921" i="2"/>
  <c r="H1921" i="2" s="1"/>
  <c r="K1920" i="2"/>
  <c r="I1920" i="2"/>
  <c r="J1920" i="2" s="1"/>
  <c r="G1920" i="2"/>
  <c r="H1920" i="2" s="1"/>
  <c r="K1919" i="2"/>
  <c r="I1919" i="2"/>
  <c r="J1919" i="2" s="1"/>
  <c r="G1919" i="2"/>
  <c r="H1919" i="2" s="1"/>
  <c r="K1918" i="2"/>
  <c r="I1918" i="2"/>
  <c r="J1918" i="2" s="1"/>
  <c r="G1918" i="2"/>
  <c r="H1918" i="2" s="1"/>
  <c r="K1917" i="2"/>
  <c r="I1917" i="2"/>
  <c r="J1917" i="2" s="1"/>
  <c r="G1917" i="2"/>
  <c r="H1917" i="2" s="1"/>
  <c r="K1916" i="2"/>
  <c r="I1916" i="2"/>
  <c r="J1916" i="2" s="1"/>
  <c r="G1916" i="2"/>
  <c r="H1916" i="2" s="1"/>
  <c r="K1915" i="2"/>
  <c r="I1915" i="2"/>
  <c r="J1915" i="2" s="1"/>
  <c r="G1915" i="2"/>
  <c r="H1915" i="2" s="1"/>
  <c r="K1914" i="2"/>
  <c r="I1914" i="2"/>
  <c r="J1914" i="2" s="1"/>
  <c r="G1914" i="2"/>
  <c r="H1914" i="2" s="1"/>
  <c r="K1913" i="2"/>
  <c r="I1913" i="2"/>
  <c r="J1913" i="2" s="1"/>
  <c r="G1913" i="2"/>
  <c r="H1913" i="2" s="1"/>
  <c r="K1912" i="2"/>
  <c r="I1912" i="2"/>
  <c r="J1912" i="2" s="1"/>
  <c r="G1912" i="2"/>
  <c r="H1912" i="2" s="1"/>
  <c r="K1911" i="2"/>
  <c r="I1911" i="2"/>
  <c r="J1911" i="2" s="1"/>
  <c r="G1911" i="2"/>
  <c r="H1911" i="2" s="1"/>
  <c r="K1910" i="2"/>
  <c r="I1910" i="2"/>
  <c r="J1910" i="2" s="1"/>
  <c r="G1910" i="2"/>
  <c r="H1910" i="2" s="1"/>
  <c r="K1909" i="2"/>
  <c r="I1909" i="2"/>
  <c r="J1909" i="2" s="1"/>
  <c r="G1909" i="2"/>
  <c r="H1909" i="2" s="1"/>
  <c r="K1908" i="2"/>
  <c r="I1908" i="2"/>
  <c r="J1908" i="2" s="1"/>
  <c r="G1908" i="2"/>
  <c r="H1908" i="2" s="1"/>
  <c r="K1907" i="2"/>
  <c r="I1907" i="2"/>
  <c r="J1907" i="2" s="1"/>
  <c r="G1907" i="2"/>
  <c r="H1907" i="2" s="1"/>
  <c r="K1906" i="2"/>
  <c r="I1906" i="2"/>
  <c r="J1906" i="2" s="1"/>
  <c r="G1906" i="2"/>
  <c r="H1906" i="2" s="1"/>
  <c r="K1905" i="2"/>
  <c r="I1905" i="2"/>
  <c r="J1905" i="2" s="1"/>
  <c r="G1905" i="2"/>
  <c r="H1905" i="2" s="1"/>
  <c r="K1904" i="2"/>
  <c r="I1904" i="2"/>
  <c r="J1904" i="2" s="1"/>
  <c r="G1904" i="2"/>
  <c r="H1904" i="2" s="1"/>
  <c r="K1903" i="2"/>
  <c r="I1903" i="2"/>
  <c r="J1903" i="2" s="1"/>
  <c r="G1903" i="2"/>
  <c r="H1903" i="2" s="1"/>
  <c r="K1902" i="2"/>
  <c r="I1902" i="2"/>
  <c r="J1902" i="2" s="1"/>
  <c r="G1902" i="2"/>
  <c r="H1902" i="2" s="1"/>
  <c r="K1901" i="2"/>
  <c r="I1901" i="2"/>
  <c r="J1901" i="2" s="1"/>
  <c r="G1901" i="2"/>
  <c r="H1901" i="2" s="1"/>
  <c r="K1900" i="2"/>
  <c r="I1900" i="2"/>
  <c r="J1900" i="2" s="1"/>
  <c r="G1900" i="2"/>
  <c r="H1900" i="2" s="1"/>
  <c r="K1899" i="2"/>
  <c r="I1899" i="2"/>
  <c r="J1899" i="2" s="1"/>
  <c r="G1899" i="2"/>
  <c r="H1899" i="2" s="1"/>
  <c r="K1898" i="2"/>
  <c r="I1898" i="2"/>
  <c r="J1898" i="2" s="1"/>
  <c r="G1898" i="2"/>
  <c r="H1898" i="2" s="1"/>
  <c r="K1897" i="2"/>
  <c r="I1897" i="2"/>
  <c r="J1897" i="2" s="1"/>
  <c r="G1897" i="2"/>
  <c r="H1897" i="2" s="1"/>
  <c r="K1896" i="2"/>
  <c r="I1896" i="2"/>
  <c r="J1896" i="2" s="1"/>
  <c r="G1896" i="2"/>
  <c r="H1896" i="2" s="1"/>
  <c r="K1895" i="2"/>
  <c r="I1895" i="2"/>
  <c r="J1895" i="2" s="1"/>
  <c r="G1895" i="2"/>
  <c r="H1895" i="2" s="1"/>
  <c r="K1894" i="2"/>
  <c r="I1894" i="2"/>
  <c r="J1894" i="2" s="1"/>
  <c r="G1894" i="2"/>
  <c r="H1894" i="2" s="1"/>
  <c r="K1893" i="2"/>
  <c r="I1893" i="2"/>
  <c r="J1893" i="2" s="1"/>
  <c r="G1893" i="2"/>
  <c r="H1893" i="2" s="1"/>
  <c r="K1892" i="2"/>
  <c r="I1892" i="2"/>
  <c r="J1892" i="2" s="1"/>
  <c r="G1892" i="2"/>
  <c r="H1892" i="2" s="1"/>
  <c r="K1891" i="2"/>
  <c r="I1891" i="2"/>
  <c r="J1891" i="2" s="1"/>
  <c r="G1891" i="2"/>
  <c r="H1891" i="2" s="1"/>
  <c r="K1890" i="2"/>
  <c r="I1890" i="2"/>
  <c r="J1890" i="2" s="1"/>
  <c r="G1890" i="2"/>
  <c r="H1890" i="2" s="1"/>
  <c r="K1889" i="2"/>
  <c r="I1889" i="2"/>
  <c r="J1889" i="2" s="1"/>
  <c r="G1889" i="2"/>
  <c r="H1889" i="2" s="1"/>
  <c r="K1888" i="2"/>
  <c r="I1888" i="2"/>
  <c r="J1888" i="2" s="1"/>
  <c r="G1888" i="2"/>
  <c r="H1888" i="2" s="1"/>
  <c r="K1887" i="2"/>
  <c r="I1887" i="2"/>
  <c r="J1887" i="2" s="1"/>
  <c r="G1887" i="2"/>
  <c r="H1887" i="2" s="1"/>
  <c r="K1886" i="2"/>
  <c r="I1886" i="2"/>
  <c r="J1886" i="2" s="1"/>
  <c r="G1886" i="2"/>
  <c r="H1886" i="2" s="1"/>
  <c r="K1885" i="2"/>
  <c r="I1885" i="2"/>
  <c r="J1885" i="2" s="1"/>
  <c r="G1885" i="2"/>
  <c r="H1885" i="2" s="1"/>
  <c r="K1884" i="2"/>
  <c r="I1884" i="2"/>
  <c r="J1884" i="2" s="1"/>
  <c r="G1884" i="2"/>
  <c r="H1884" i="2" s="1"/>
  <c r="K1883" i="2"/>
  <c r="I1883" i="2"/>
  <c r="J1883" i="2" s="1"/>
  <c r="G1883" i="2"/>
  <c r="H1883" i="2" s="1"/>
  <c r="K1882" i="2"/>
  <c r="I1882" i="2"/>
  <c r="J1882" i="2" s="1"/>
  <c r="G1882" i="2"/>
  <c r="H1882" i="2" s="1"/>
  <c r="K1881" i="2"/>
  <c r="I1881" i="2"/>
  <c r="J1881" i="2" s="1"/>
  <c r="G1881" i="2"/>
  <c r="H1881" i="2" s="1"/>
  <c r="K1880" i="2"/>
  <c r="I1880" i="2"/>
  <c r="J1880" i="2" s="1"/>
  <c r="G1880" i="2"/>
  <c r="H1880" i="2" s="1"/>
  <c r="K1879" i="2"/>
  <c r="I1879" i="2"/>
  <c r="J1879" i="2" s="1"/>
  <c r="G1879" i="2"/>
  <c r="H1879" i="2" s="1"/>
  <c r="K1878" i="2"/>
  <c r="I1878" i="2"/>
  <c r="J1878" i="2" s="1"/>
  <c r="G1878" i="2"/>
  <c r="H1878" i="2" s="1"/>
  <c r="K1877" i="2"/>
  <c r="I1877" i="2"/>
  <c r="J1877" i="2" s="1"/>
  <c r="G1877" i="2"/>
  <c r="H1877" i="2" s="1"/>
  <c r="K1876" i="2"/>
  <c r="I1876" i="2"/>
  <c r="J1876" i="2" s="1"/>
  <c r="G1876" i="2"/>
  <c r="H1876" i="2" s="1"/>
  <c r="K1875" i="2"/>
  <c r="I1875" i="2"/>
  <c r="J1875" i="2" s="1"/>
  <c r="G1875" i="2"/>
  <c r="H1875" i="2" s="1"/>
  <c r="K1874" i="2"/>
  <c r="I1874" i="2"/>
  <c r="J1874" i="2" s="1"/>
  <c r="G1874" i="2"/>
  <c r="H1874" i="2" s="1"/>
  <c r="K1873" i="2"/>
  <c r="I1873" i="2"/>
  <c r="J1873" i="2" s="1"/>
  <c r="G1873" i="2"/>
  <c r="H1873" i="2" s="1"/>
  <c r="K1872" i="2"/>
  <c r="I1872" i="2"/>
  <c r="J1872" i="2" s="1"/>
  <c r="G1872" i="2"/>
  <c r="H1872" i="2" s="1"/>
  <c r="K1871" i="2"/>
  <c r="I1871" i="2"/>
  <c r="J1871" i="2" s="1"/>
  <c r="G1871" i="2"/>
  <c r="H1871" i="2" s="1"/>
  <c r="K1870" i="2"/>
  <c r="I1870" i="2"/>
  <c r="J1870" i="2" s="1"/>
  <c r="G1870" i="2"/>
  <c r="H1870" i="2" s="1"/>
  <c r="K1869" i="2"/>
  <c r="I1869" i="2"/>
  <c r="J1869" i="2" s="1"/>
  <c r="G1869" i="2"/>
  <c r="H1869" i="2" s="1"/>
  <c r="K1868" i="2"/>
  <c r="I1868" i="2"/>
  <c r="J1868" i="2" s="1"/>
  <c r="G1868" i="2"/>
  <c r="H1868" i="2" s="1"/>
  <c r="K1867" i="2"/>
  <c r="I1867" i="2"/>
  <c r="J1867" i="2" s="1"/>
  <c r="G1867" i="2"/>
  <c r="H1867" i="2" s="1"/>
  <c r="K1866" i="2"/>
  <c r="I1866" i="2"/>
  <c r="J1866" i="2" s="1"/>
  <c r="G1866" i="2"/>
  <c r="H1866" i="2" s="1"/>
  <c r="K1865" i="2"/>
  <c r="I1865" i="2"/>
  <c r="J1865" i="2" s="1"/>
  <c r="G1865" i="2"/>
  <c r="H1865" i="2" s="1"/>
  <c r="K1864" i="2"/>
  <c r="I1864" i="2"/>
  <c r="J1864" i="2" s="1"/>
  <c r="G1864" i="2"/>
  <c r="H1864" i="2" s="1"/>
  <c r="K1863" i="2"/>
  <c r="I1863" i="2"/>
  <c r="J1863" i="2" s="1"/>
  <c r="G1863" i="2"/>
  <c r="H1863" i="2" s="1"/>
  <c r="K1862" i="2"/>
  <c r="I1862" i="2"/>
  <c r="J1862" i="2" s="1"/>
  <c r="G1862" i="2"/>
  <c r="H1862" i="2" s="1"/>
  <c r="K1861" i="2"/>
  <c r="I1861" i="2"/>
  <c r="J1861" i="2" s="1"/>
  <c r="G1861" i="2"/>
  <c r="H1861" i="2" s="1"/>
  <c r="K1860" i="2"/>
  <c r="I1860" i="2"/>
  <c r="J1860" i="2" s="1"/>
  <c r="G1860" i="2"/>
  <c r="H1860" i="2" s="1"/>
  <c r="K1859" i="2"/>
  <c r="I1859" i="2"/>
  <c r="J1859" i="2" s="1"/>
  <c r="G1859" i="2"/>
  <c r="H1859" i="2" s="1"/>
  <c r="K1858" i="2"/>
  <c r="I1858" i="2"/>
  <c r="J1858" i="2" s="1"/>
  <c r="G1858" i="2"/>
  <c r="H1858" i="2" s="1"/>
  <c r="K1857" i="2"/>
  <c r="I1857" i="2"/>
  <c r="J1857" i="2" s="1"/>
  <c r="G1857" i="2"/>
  <c r="H1857" i="2" s="1"/>
  <c r="K1856" i="2"/>
  <c r="I1856" i="2"/>
  <c r="J1856" i="2" s="1"/>
  <c r="G1856" i="2"/>
  <c r="H1856" i="2" s="1"/>
  <c r="K1855" i="2"/>
  <c r="I1855" i="2"/>
  <c r="J1855" i="2" s="1"/>
  <c r="G1855" i="2"/>
  <c r="H1855" i="2" s="1"/>
  <c r="K1854" i="2"/>
  <c r="I1854" i="2"/>
  <c r="J1854" i="2" s="1"/>
  <c r="G1854" i="2"/>
  <c r="H1854" i="2" s="1"/>
  <c r="K1853" i="2"/>
  <c r="I1853" i="2"/>
  <c r="J1853" i="2" s="1"/>
  <c r="G1853" i="2"/>
  <c r="H1853" i="2" s="1"/>
  <c r="K1852" i="2"/>
  <c r="I1852" i="2"/>
  <c r="J1852" i="2" s="1"/>
  <c r="G1852" i="2"/>
  <c r="H1852" i="2" s="1"/>
  <c r="K1851" i="2"/>
  <c r="I1851" i="2"/>
  <c r="J1851" i="2" s="1"/>
  <c r="G1851" i="2"/>
  <c r="H1851" i="2" s="1"/>
  <c r="K1850" i="2"/>
  <c r="I1850" i="2"/>
  <c r="J1850" i="2" s="1"/>
  <c r="G1850" i="2"/>
  <c r="H1850" i="2" s="1"/>
  <c r="K1849" i="2"/>
  <c r="I1849" i="2"/>
  <c r="J1849" i="2" s="1"/>
  <c r="G1849" i="2"/>
  <c r="H1849" i="2" s="1"/>
  <c r="K1848" i="2"/>
  <c r="I1848" i="2"/>
  <c r="J1848" i="2" s="1"/>
  <c r="G1848" i="2"/>
  <c r="H1848" i="2" s="1"/>
  <c r="K1847" i="2"/>
  <c r="I1847" i="2"/>
  <c r="J1847" i="2" s="1"/>
  <c r="G1847" i="2"/>
  <c r="H1847" i="2" s="1"/>
  <c r="K1846" i="2"/>
  <c r="I1846" i="2"/>
  <c r="J1846" i="2" s="1"/>
  <c r="G1846" i="2"/>
  <c r="H1846" i="2" s="1"/>
  <c r="K1845" i="2"/>
  <c r="I1845" i="2"/>
  <c r="J1845" i="2" s="1"/>
  <c r="G1845" i="2"/>
  <c r="H1845" i="2" s="1"/>
  <c r="K1844" i="2"/>
  <c r="I1844" i="2"/>
  <c r="J1844" i="2" s="1"/>
  <c r="G1844" i="2"/>
  <c r="H1844" i="2" s="1"/>
  <c r="K1843" i="2"/>
  <c r="I1843" i="2"/>
  <c r="J1843" i="2" s="1"/>
  <c r="G1843" i="2"/>
  <c r="H1843" i="2" s="1"/>
  <c r="K1842" i="2"/>
  <c r="I1842" i="2"/>
  <c r="J1842" i="2" s="1"/>
  <c r="G1842" i="2"/>
  <c r="H1842" i="2" s="1"/>
  <c r="K1841" i="2"/>
  <c r="I1841" i="2"/>
  <c r="J1841" i="2" s="1"/>
  <c r="G1841" i="2"/>
  <c r="H1841" i="2" s="1"/>
  <c r="K1840" i="2"/>
  <c r="I1840" i="2"/>
  <c r="J1840" i="2" s="1"/>
  <c r="G1840" i="2"/>
  <c r="H1840" i="2" s="1"/>
  <c r="K1839" i="2"/>
  <c r="I1839" i="2"/>
  <c r="J1839" i="2" s="1"/>
  <c r="G1839" i="2"/>
  <c r="H1839" i="2" s="1"/>
  <c r="K1838" i="2"/>
  <c r="I1838" i="2"/>
  <c r="J1838" i="2" s="1"/>
  <c r="G1838" i="2"/>
  <c r="H1838" i="2" s="1"/>
  <c r="K1837" i="2"/>
  <c r="I1837" i="2"/>
  <c r="J1837" i="2" s="1"/>
  <c r="G1837" i="2"/>
  <c r="H1837" i="2" s="1"/>
  <c r="K1836" i="2"/>
  <c r="I1836" i="2"/>
  <c r="J1836" i="2" s="1"/>
  <c r="G1836" i="2"/>
  <c r="H1836" i="2" s="1"/>
  <c r="K1835" i="2"/>
  <c r="I1835" i="2"/>
  <c r="J1835" i="2" s="1"/>
  <c r="G1835" i="2"/>
  <c r="H1835" i="2" s="1"/>
  <c r="K1834" i="2"/>
  <c r="I1834" i="2"/>
  <c r="J1834" i="2" s="1"/>
  <c r="G1834" i="2"/>
  <c r="H1834" i="2" s="1"/>
  <c r="K1833" i="2"/>
  <c r="I1833" i="2"/>
  <c r="J1833" i="2" s="1"/>
  <c r="G1833" i="2"/>
  <c r="H1833" i="2" s="1"/>
  <c r="K1832" i="2"/>
  <c r="I1832" i="2"/>
  <c r="J1832" i="2" s="1"/>
  <c r="G1832" i="2"/>
  <c r="H1832" i="2" s="1"/>
  <c r="K1831" i="2"/>
  <c r="I1831" i="2"/>
  <c r="J1831" i="2" s="1"/>
  <c r="G1831" i="2"/>
  <c r="H1831" i="2" s="1"/>
  <c r="K1830" i="2"/>
  <c r="I1830" i="2"/>
  <c r="J1830" i="2" s="1"/>
  <c r="G1830" i="2"/>
  <c r="H1830" i="2" s="1"/>
  <c r="K1829" i="2"/>
  <c r="I1829" i="2"/>
  <c r="J1829" i="2" s="1"/>
  <c r="G1829" i="2"/>
  <c r="H1829" i="2" s="1"/>
  <c r="K1828" i="2"/>
  <c r="I1828" i="2"/>
  <c r="J1828" i="2" s="1"/>
  <c r="G1828" i="2"/>
  <c r="H1828" i="2" s="1"/>
  <c r="K1827" i="2"/>
  <c r="I1827" i="2"/>
  <c r="J1827" i="2" s="1"/>
  <c r="G1827" i="2"/>
  <c r="H1827" i="2" s="1"/>
  <c r="K1826" i="2"/>
  <c r="I1826" i="2"/>
  <c r="J1826" i="2" s="1"/>
  <c r="G1826" i="2"/>
  <c r="H1826" i="2" s="1"/>
  <c r="K1825" i="2"/>
  <c r="I1825" i="2"/>
  <c r="J1825" i="2" s="1"/>
  <c r="G1825" i="2"/>
  <c r="H1825" i="2" s="1"/>
  <c r="K1824" i="2"/>
  <c r="I1824" i="2"/>
  <c r="J1824" i="2" s="1"/>
  <c r="G1824" i="2"/>
  <c r="H1824" i="2" s="1"/>
  <c r="K1823" i="2"/>
  <c r="I1823" i="2"/>
  <c r="J1823" i="2" s="1"/>
  <c r="G1823" i="2"/>
  <c r="H1823" i="2" s="1"/>
  <c r="K1822" i="2"/>
  <c r="I1822" i="2"/>
  <c r="J1822" i="2" s="1"/>
  <c r="G1822" i="2"/>
  <c r="H1822" i="2" s="1"/>
  <c r="K1821" i="2"/>
  <c r="I1821" i="2"/>
  <c r="J1821" i="2" s="1"/>
  <c r="G1821" i="2"/>
  <c r="H1821" i="2" s="1"/>
  <c r="K1820" i="2"/>
  <c r="I1820" i="2"/>
  <c r="J1820" i="2" s="1"/>
  <c r="G1820" i="2"/>
  <c r="H1820" i="2" s="1"/>
  <c r="K1819" i="2"/>
  <c r="I1819" i="2"/>
  <c r="J1819" i="2" s="1"/>
  <c r="G1819" i="2"/>
  <c r="H1819" i="2" s="1"/>
  <c r="K1818" i="2"/>
  <c r="I1818" i="2"/>
  <c r="J1818" i="2" s="1"/>
  <c r="G1818" i="2"/>
  <c r="H1818" i="2" s="1"/>
  <c r="K1817" i="2"/>
  <c r="I1817" i="2"/>
  <c r="J1817" i="2" s="1"/>
  <c r="G1817" i="2"/>
  <c r="H1817" i="2" s="1"/>
  <c r="K1816" i="2"/>
  <c r="I1816" i="2"/>
  <c r="J1816" i="2" s="1"/>
  <c r="G1816" i="2"/>
  <c r="H1816" i="2" s="1"/>
  <c r="K1815" i="2"/>
  <c r="I1815" i="2"/>
  <c r="J1815" i="2" s="1"/>
  <c r="G1815" i="2"/>
  <c r="H1815" i="2" s="1"/>
  <c r="K1814" i="2"/>
  <c r="I1814" i="2"/>
  <c r="J1814" i="2" s="1"/>
  <c r="G1814" i="2"/>
  <c r="H1814" i="2" s="1"/>
  <c r="K1813" i="2"/>
  <c r="I1813" i="2"/>
  <c r="J1813" i="2" s="1"/>
  <c r="G1813" i="2"/>
  <c r="H1813" i="2" s="1"/>
  <c r="K1812" i="2"/>
  <c r="I1812" i="2"/>
  <c r="J1812" i="2" s="1"/>
  <c r="G1812" i="2"/>
  <c r="H1812" i="2" s="1"/>
  <c r="K1811" i="2"/>
  <c r="I1811" i="2"/>
  <c r="J1811" i="2" s="1"/>
  <c r="G1811" i="2"/>
  <c r="H1811" i="2" s="1"/>
  <c r="K1810" i="2"/>
  <c r="I1810" i="2"/>
  <c r="J1810" i="2" s="1"/>
  <c r="G1810" i="2"/>
  <c r="H1810" i="2" s="1"/>
  <c r="K1809" i="2"/>
  <c r="I1809" i="2"/>
  <c r="J1809" i="2" s="1"/>
  <c r="G1809" i="2"/>
  <c r="H1809" i="2" s="1"/>
  <c r="K1808" i="2"/>
  <c r="I1808" i="2"/>
  <c r="J1808" i="2" s="1"/>
  <c r="G1808" i="2"/>
  <c r="H1808" i="2" s="1"/>
  <c r="K1807" i="2"/>
  <c r="I1807" i="2"/>
  <c r="J1807" i="2" s="1"/>
  <c r="G1807" i="2"/>
  <c r="H1807" i="2" s="1"/>
  <c r="K1806" i="2"/>
  <c r="I1806" i="2"/>
  <c r="J1806" i="2" s="1"/>
  <c r="G1806" i="2"/>
  <c r="H1806" i="2" s="1"/>
  <c r="K1805" i="2"/>
  <c r="I1805" i="2"/>
  <c r="J1805" i="2" s="1"/>
  <c r="G1805" i="2"/>
  <c r="H1805" i="2" s="1"/>
  <c r="K1804" i="2"/>
  <c r="I1804" i="2"/>
  <c r="J1804" i="2" s="1"/>
  <c r="G1804" i="2"/>
  <c r="H1804" i="2" s="1"/>
  <c r="K1803" i="2"/>
  <c r="I1803" i="2"/>
  <c r="J1803" i="2" s="1"/>
  <c r="G1803" i="2"/>
  <c r="H1803" i="2" s="1"/>
  <c r="K1802" i="2"/>
  <c r="I1802" i="2"/>
  <c r="J1802" i="2" s="1"/>
  <c r="G1802" i="2"/>
  <c r="H1802" i="2" s="1"/>
  <c r="K1801" i="2"/>
  <c r="I1801" i="2"/>
  <c r="J1801" i="2" s="1"/>
  <c r="G1801" i="2"/>
  <c r="H1801" i="2" s="1"/>
  <c r="K1800" i="2"/>
  <c r="I1800" i="2"/>
  <c r="J1800" i="2" s="1"/>
  <c r="G1800" i="2"/>
  <c r="H1800" i="2" s="1"/>
  <c r="K1799" i="2"/>
  <c r="I1799" i="2"/>
  <c r="J1799" i="2" s="1"/>
  <c r="G1799" i="2"/>
  <c r="H1799" i="2" s="1"/>
  <c r="K1798" i="2"/>
  <c r="I1798" i="2"/>
  <c r="J1798" i="2" s="1"/>
  <c r="G1798" i="2"/>
  <c r="H1798" i="2" s="1"/>
  <c r="K1797" i="2"/>
  <c r="I1797" i="2"/>
  <c r="J1797" i="2" s="1"/>
  <c r="G1797" i="2"/>
  <c r="H1797" i="2" s="1"/>
  <c r="K1796" i="2"/>
  <c r="I1796" i="2"/>
  <c r="J1796" i="2" s="1"/>
  <c r="G1796" i="2"/>
  <c r="H1796" i="2" s="1"/>
  <c r="K1795" i="2"/>
  <c r="I1795" i="2"/>
  <c r="J1795" i="2" s="1"/>
  <c r="G1795" i="2"/>
  <c r="H1795" i="2" s="1"/>
  <c r="K1794" i="2"/>
  <c r="I1794" i="2"/>
  <c r="J1794" i="2" s="1"/>
  <c r="G1794" i="2"/>
  <c r="H1794" i="2" s="1"/>
  <c r="K1793" i="2"/>
  <c r="I1793" i="2"/>
  <c r="J1793" i="2" s="1"/>
  <c r="G1793" i="2"/>
  <c r="H1793" i="2" s="1"/>
  <c r="K1792" i="2"/>
  <c r="I1792" i="2"/>
  <c r="J1792" i="2" s="1"/>
  <c r="G1792" i="2"/>
  <c r="H1792" i="2" s="1"/>
  <c r="K1791" i="2"/>
  <c r="I1791" i="2"/>
  <c r="J1791" i="2" s="1"/>
  <c r="G1791" i="2"/>
  <c r="H1791" i="2" s="1"/>
  <c r="K1790" i="2"/>
  <c r="I1790" i="2"/>
  <c r="J1790" i="2" s="1"/>
  <c r="G1790" i="2"/>
  <c r="H1790" i="2" s="1"/>
  <c r="K1789" i="2"/>
  <c r="I1789" i="2"/>
  <c r="J1789" i="2" s="1"/>
  <c r="G1789" i="2"/>
  <c r="H1789" i="2" s="1"/>
  <c r="K1788" i="2"/>
  <c r="I1788" i="2"/>
  <c r="J1788" i="2" s="1"/>
  <c r="G1788" i="2"/>
  <c r="H1788" i="2" s="1"/>
  <c r="K1787" i="2"/>
  <c r="I1787" i="2"/>
  <c r="J1787" i="2" s="1"/>
  <c r="G1787" i="2"/>
  <c r="H1787" i="2" s="1"/>
  <c r="K1786" i="2"/>
  <c r="I1786" i="2"/>
  <c r="J1786" i="2" s="1"/>
  <c r="G1786" i="2"/>
  <c r="H1786" i="2" s="1"/>
  <c r="K1785" i="2"/>
  <c r="I1785" i="2"/>
  <c r="J1785" i="2" s="1"/>
  <c r="G1785" i="2"/>
  <c r="H1785" i="2" s="1"/>
  <c r="K1784" i="2"/>
  <c r="I1784" i="2"/>
  <c r="J1784" i="2" s="1"/>
  <c r="G1784" i="2"/>
  <c r="H1784" i="2" s="1"/>
  <c r="K1783" i="2"/>
  <c r="I1783" i="2"/>
  <c r="J1783" i="2" s="1"/>
  <c r="G1783" i="2"/>
  <c r="H1783" i="2" s="1"/>
  <c r="K1782" i="2"/>
  <c r="I1782" i="2"/>
  <c r="J1782" i="2" s="1"/>
  <c r="G1782" i="2"/>
  <c r="H1782" i="2" s="1"/>
  <c r="K1781" i="2"/>
  <c r="I1781" i="2"/>
  <c r="J1781" i="2" s="1"/>
  <c r="G1781" i="2"/>
  <c r="H1781" i="2" s="1"/>
  <c r="K1780" i="2"/>
  <c r="I1780" i="2"/>
  <c r="J1780" i="2" s="1"/>
  <c r="G1780" i="2"/>
  <c r="H1780" i="2" s="1"/>
  <c r="K1779" i="2"/>
  <c r="I1779" i="2"/>
  <c r="J1779" i="2" s="1"/>
  <c r="G1779" i="2"/>
  <c r="H1779" i="2" s="1"/>
  <c r="K1778" i="2"/>
  <c r="I1778" i="2"/>
  <c r="J1778" i="2" s="1"/>
  <c r="G1778" i="2"/>
  <c r="H1778" i="2" s="1"/>
  <c r="K1777" i="2"/>
  <c r="I1777" i="2"/>
  <c r="J1777" i="2" s="1"/>
  <c r="G1777" i="2"/>
  <c r="H1777" i="2" s="1"/>
  <c r="K1776" i="2"/>
  <c r="I1776" i="2"/>
  <c r="J1776" i="2" s="1"/>
  <c r="G1776" i="2"/>
  <c r="H1776" i="2" s="1"/>
  <c r="K1775" i="2"/>
  <c r="I1775" i="2"/>
  <c r="J1775" i="2" s="1"/>
  <c r="G1775" i="2"/>
  <c r="H1775" i="2" s="1"/>
  <c r="K1774" i="2"/>
  <c r="I1774" i="2"/>
  <c r="J1774" i="2" s="1"/>
  <c r="G1774" i="2"/>
  <c r="H1774" i="2" s="1"/>
  <c r="K1773" i="2"/>
  <c r="I1773" i="2"/>
  <c r="J1773" i="2" s="1"/>
  <c r="G1773" i="2"/>
  <c r="H1773" i="2" s="1"/>
  <c r="K1772" i="2"/>
  <c r="I1772" i="2"/>
  <c r="J1772" i="2" s="1"/>
  <c r="G1772" i="2"/>
  <c r="H1772" i="2" s="1"/>
  <c r="K1771" i="2"/>
  <c r="I1771" i="2"/>
  <c r="J1771" i="2" s="1"/>
  <c r="G1771" i="2"/>
  <c r="H1771" i="2" s="1"/>
  <c r="K1770" i="2"/>
  <c r="I1770" i="2"/>
  <c r="J1770" i="2" s="1"/>
  <c r="G1770" i="2"/>
  <c r="H1770" i="2" s="1"/>
  <c r="K1769" i="2"/>
  <c r="I1769" i="2"/>
  <c r="J1769" i="2" s="1"/>
  <c r="G1769" i="2"/>
  <c r="H1769" i="2" s="1"/>
  <c r="K1768" i="2"/>
  <c r="I1768" i="2"/>
  <c r="J1768" i="2" s="1"/>
  <c r="G1768" i="2"/>
  <c r="H1768" i="2" s="1"/>
  <c r="K1767" i="2"/>
  <c r="I1767" i="2"/>
  <c r="J1767" i="2" s="1"/>
  <c r="G1767" i="2"/>
  <c r="H1767" i="2" s="1"/>
  <c r="K1766" i="2"/>
  <c r="I1766" i="2"/>
  <c r="J1766" i="2" s="1"/>
  <c r="G1766" i="2"/>
  <c r="H1766" i="2" s="1"/>
  <c r="K1764" i="2"/>
  <c r="I1764" i="2"/>
  <c r="J1764" i="2" s="1"/>
  <c r="G1764" i="2"/>
  <c r="H1764" i="2" s="1"/>
  <c r="K1763" i="2"/>
  <c r="I1763" i="2"/>
  <c r="J1763" i="2" s="1"/>
  <c r="G1763" i="2"/>
  <c r="H1763" i="2" s="1"/>
  <c r="K1762" i="2"/>
  <c r="I1762" i="2"/>
  <c r="J1762" i="2" s="1"/>
  <c r="G1762" i="2"/>
  <c r="H1762" i="2" s="1"/>
  <c r="K1761" i="2"/>
  <c r="I1761" i="2"/>
  <c r="J1761" i="2" s="1"/>
  <c r="G1761" i="2"/>
  <c r="H1761" i="2" s="1"/>
  <c r="K1760" i="2"/>
  <c r="I1760" i="2"/>
  <c r="J1760" i="2" s="1"/>
  <c r="G1760" i="2"/>
  <c r="H1760" i="2" s="1"/>
  <c r="K1759" i="2"/>
  <c r="I1759" i="2"/>
  <c r="J1759" i="2" s="1"/>
  <c r="G1759" i="2"/>
  <c r="H1759" i="2" s="1"/>
  <c r="K1758" i="2"/>
  <c r="I1758" i="2"/>
  <c r="J1758" i="2" s="1"/>
  <c r="G1758" i="2"/>
  <c r="H1758" i="2" s="1"/>
  <c r="K1757" i="2"/>
  <c r="I1757" i="2"/>
  <c r="J1757" i="2" s="1"/>
  <c r="G1757" i="2"/>
  <c r="H1757" i="2" s="1"/>
  <c r="K1756" i="2"/>
  <c r="I1756" i="2"/>
  <c r="J1756" i="2" s="1"/>
  <c r="G1756" i="2"/>
  <c r="H1756" i="2" s="1"/>
  <c r="K1755" i="2"/>
  <c r="I1755" i="2"/>
  <c r="J1755" i="2" s="1"/>
  <c r="G1755" i="2"/>
  <c r="H1755" i="2" s="1"/>
  <c r="K1754" i="2"/>
  <c r="I1754" i="2"/>
  <c r="J1754" i="2" s="1"/>
  <c r="G1754" i="2"/>
  <c r="H1754" i="2" s="1"/>
  <c r="K1753" i="2"/>
  <c r="I1753" i="2"/>
  <c r="J1753" i="2" s="1"/>
  <c r="G1753" i="2"/>
  <c r="H1753" i="2" s="1"/>
  <c r="K1752" i="2"/>
  <c r="I1752" i="2"/>
  <c r="J1752" i="2" s="1"/>
  <c r="G1752" i="2"/>
  <c r="H1752" i="2" s="1"/>
  <c r="K1751" i="2"/>
  <c r="I1751" i="2"/>
  <c r="J1751" i="2" s="1"/>
  <c r="G1751" i="2"/>
  <c r="H1751" i="2" s="1"/>
  <c r="K1750" i="2"/>
  <c r="I1750" i="2"/>
  <c r="J1750" i="2" s="1"/>
  <c r="G1750" i="2"/>
  <c r="H1750" i="2" s="1"/>
  <c r="K1749" i="2"/>
  <c r="I1749" i="2"/>
  <c r="J1749" i="2" s="1"/>
  <c r="G1749" i="2"/>
  <c r="H1749" i="2" s="1"/>
  <c r="K1748" i="2"/>
  <c r="I1748" i="2"/>
  <c r="J1748" i="2" s="1"/>
  <c r="G1748" i="2"/>
  <c r="H1748" i="2" s="1"/>
  <c r="K1747" i="2"/>
  <c r="I1747" i="2"/>
  <c r="J1747" i="2" s="1"/>
  <c r="G1747" i="2"/>
  <c r="H1747" i="2" s="1"/>
  <c r="K1746" i="2"/>
  <c r="I1746" i="2"/>
  <c r="J1746" i="2" s="1"/>
  <c r="G1746" i="2"/>
  <c r="H1746" i="2" s="1"/>
  <c r="K1745" i="2"/>
  <c r="I1745" i="2"/>
  <c r="J1745" i="2" s="1"/>
  <c r="G1745" i="2"/>
  <c r="H1745" i="2" s="1"/>
  <c r="K1744" i="2"/>
  <c r="I1744" i="2"/>
  <c r="J1744" i="2" s="1"/>
  <c r="G1744" i="2"/>
  <c r="H1744" i="2" s="1"/>
  <c r="K1743" i="2"/>
  <c r="I1743" i="2"/>
  <c r="J1743" i="2" s="1"/>
  <c r="G1743" i="2"/>
  <c r="H1743" i="2" s="1"/>
  <c r="K1742" i="2"/>
  <c r="I1742" i="2"/>
  <c r="J1742" i="2" s="1"/>
  <c r="G1742" i="2"/>
  <c r="H1742" i="2" s="1"/>
  <c r="K1741" i="2"/>
  <c r="I1741" i="2"/>
  <c r="J1741" i="2" s="1"/>
  <c r="G1741" i="2"/>
  <c r="H1741" i="2" s="1"/>
  <c r="K1740" i="2"/>
  <c r="I1740" i="2"/>
  <c r="J1740" i="2" s="1"/>
  <c r="G1740" i="2"/>
  <c r="H1740" i="2" s="1"/>
  <c r="K1739" i="2"/>
  <c r="I1739" i="2"/>
  <c r="J1739" i="2" s="1"/>
  <c r="G1739" i="2"/>
  <c r="H1739" i="2" s="1"/>
  <c r="K1738" i="2"/>
  <c r="I1738" i="2"/>
  <c r="J1738" i="2" s="1"/>
  <c r="G1738" i="2"/>
  <c r="H1738" i="2" s="1"/>
  <c r="K1737" i="2"/>
  <c r="I1737" i="2"/>
  <c r="J1737" i="2" s="1"/>
  <c r="G1737" i="2"/>
  <c r="H1737" i="2" s="1"/>
  <c r="K1736" i="2"/>
  <c r="I1736" i="2"/>
  <c r="J1736" i="2" s="1"/>
  <c r="G1736" i="2"/>
  <c r="H1736" i="2" s="1"/>
  <c r="K1735" i="2"/>
  <c r="I1735" i="2"/>
  <c r="J1735" i="2" s="1"/>
  <c r="G1735" i="2"/>
  <c r="H1735" i="2" s="1"/>
  <c r="K1734" i="2"/>
  <c r="I1734" i="2"/>
  <c r="J1734" i="2" s="1"/>
  <c r="G1734" i="2"/>
  <c r="H1734" i="2" s="1"/>
  <c r="K1733" i="2"/>
  <c r="I1733" i="2"/>
  <c r="J1733" i="2" s="1"/>
  <c r="G1733" i="2"/>
  <c r="H1733" i="2" s="1"/>
  <c r="K1732" i="2"/>
  <c r="I1732" i="2"/>
  <c r="J1732" i="2" s="1"/>
  <c r="G1732" i="2"/>
  <c r="H1732" i="2" s="1"/>
  <c r="K1731" i="2"/>
  <c r="I1731" i="2"/>
  <c r="J1731" i="2" s="1"/>
  <c r="G1731" i="2"/>
  <c r="H1731" i="2" s="1"/>
  <c r="K1730" i="2"/>
  <c r="I1730" i="2"/>
  <c r="J1730" i="2" s="1"/>
  <c r="G1730" i="2"/>
  <c r="H1730" i="2" s="1"/>
  <c r="K1729" i="2"/>
  <c r="I1729" i="2"/>
  <c r="J1729" i="2" s="1"/>
  <c r="G1729" i="2"/>
  <c r="H1729" i="2" s="1"/>
  <c r="K1728" i="2"/>
  <c r="I1728" i="2"/>
  <c r="J1728" i="2" s="1"/>
  <c r="G1728" i="2"/>
  <c r="H1728" i="2" s="1"/>
  <c r="K1727" i="2"/>
  <c r="I1727" i="2"/>
  <c r="J1727" i="2" s="1"/>
  <c r="G1727" i="2"/>
  <c r="H1727" i="2" s="1"/>
  <c r="K1726" i="2"/>
  <c r="I1726" i="2"/>
  <c r="J1726" i="2" s="1"/>
  <c r="G1726" i="2"/>
  <c r="H1726" i="2" s="1"/>
  <c r="K1725" i="2"/>
  <c r="I1725" i="2"/>
  <c r="J1725" i="2" s="1"/>
  <c r="G1725" i="2"/>
  <c r="H1725" i="2" s="1"/>
  <c r="K1724" i="2"/>
  <c r="I1724" i="2"/>
  <c r="J1724" i="2" s="1"/>
  <c r="G1724" i="2"/>
  <c r="H1724" i="2" s="1"/>
  <c r="K1723" i="2"/>
  <c r="I1723" i="2"/>
  <c r="J1723" i="2" s="1"/>
  <c r="G1723" i="2"/>
  <c r="H1723" i="2" s="1"/>
  <c r="K1722" i="2"/>
  <c r="I1722" i="2"/>
  <c r="J1722" i="2" s="1"/>
  <c r="G1722" i="2"/>
  <c r="H1722" i="2" s="1"/>
  <c r="K1721" i="2"/>
  <c r="I1721" i="2"/>
  <c r="J1721" i="2" s="1"/>
  <c r="G1721" i="2"/>
  <c r="H1721" i="2" s="1"/>
  <c r="K1720" i="2"/>
  <c r="I1720" i="2"/>
  <c r="J1720" i="2" s="1"/>
  <c r="G1720" i="2"/>
  <c r="H1720" i="2" s="1"/>
  <c r="K1719" i="2"/>
  <c r="I1719" i="2"/>
  <c r="J1719" i="2" s="1"/>
  <c r="G1719" i="2"/>
  <c r="H1719" i="2" s="1"/>
  <c r="K1718" i="2"/>
  <c r="I1718" i="2"/>
  <c r="J1718" i="2" s="1"/>
  <c r="G1718" i="2"/>
  <c r="H1718" i="2" s="1"/>
  <c r="K1717" i="2"/>
  <c r="I1717" i="2"/>
  <c r="J1717" i="2" s="1"/>
  <c r="G1717" i="2"/>
  <c r="H1717" i="2" s="1"/>
  <c r="K1716" i="2"/>
  <c r="I1716" i="2"/>
  <c r="J1716" i="2" s="1"/>
  <c r="G1716" i="2"/>
  <c r="H1716" i="2" s="1"/>
  <c r="K1715" i="2"/>
  <c r="I1715" i="2"/>
  <c r="J1715" i="2" s="1"/>
  <c r="G1715" i="2"/>
  <c r="H1715" i="2" s="1"/>
  <c r="K1714" i="2"/>
  <c r="I1714" i="2"/>
  <c r="J1714" i="2" s="1"/>
  <c r="G1714" i="2"/>
  <c r="H1714" i="2" s="1"/>
  <c r="K1713" i="2"/>
  <c r="I1713" i="2"/>
  <c r="J1713" i="2" s="1"/>
  <c r="G1713" i="2"/>
  <c r="H1713" i="2" s="1"/>
  <c r="K1712" i="2"/>
  <c r="I1712" i="2"/>
  <c r="J1712" i="2" s="1"/>
  <c r="G1712" i="2"/>
  <c r="H1712" i="2" s="1"/>
  <c r="K1711" i="2"/>
  <c r="I1711" i="2"/>
  <c r="J1711" i="2" s="1"/>
  <c r="G1711" i="2"/>
  <c r="H1711" i="2" s="1"/>
  <c r="K1710" i="2"/>
  <c r="I1710" i="2"/>
  <c r="J1710" i="2" s="1"/>
  <c r="G1710" i="2"/>
  <c r="H1710" i="2" s="1"/>
  <c r="K1709" i="2"/>
  <c r="I1709" i="2"/>
  <c r="J1709" i="2" s="1"/>
  <c r="G1709" i="2"/>
  <c r="H1709" i="2" s="1"/>
  <c r="K1708" i="2"/>
  <c r="I1708" i="2"/>
  <c r="J1708" i="2" s="1"/>
  <c r="G1708" i="2"/>
  <c r="H1708" i="2" s="1"/>
  <c r="K1707" i="2"/>
  <c r="I1707" i="2"/>
  <c r="J1707" i="2" s="1"/>
  <c r="G1707" i="2"/>
  <c r="H1707" i="2" s="1"/>
  <c r="K1706" i="2"/>
  <c r="I1706" i="2"/>
  <c r="J1706" i="2" s="1"/>
  <c r="G1706" i="2"/>
  <c r="H1706" i="2" s="1"/>
  <c r="K1705" i="2"/>
  <c r="I1705" i="2"/>
  <c r="J1705" i="2" s="1"/>
  <c r="G1705" i="2"/>
  <c r="H1705" i="2" s="1"/>
  <c r="K1704" i="2"/>
  <c r="I1704" i="2"/>
  <c r="J1704" i="2" s="1"/>
  <c r="G1704" i="2"/>
  <c r="H1704" i="2" s="1"/>
  <c r="K1703" i="2"/>
  <c r="I1703" i="2"/>
  <c r="J1703" i="2" s="1"/>
  <c r="G1703" i="2"/>
  <c r="H1703" i="2" s="1"/>
  <c r="K1702" i="2"/>
  <c r="I1702" i="2"/>
  <c r="J1702" i="2" s="1"/>
  <c r="G1702" i="2"/>
  <c r="H1702" i="2" s="1"/>
  <c r="K1701" i="2"/>
  <c r="I1701" i="2"/>
  <c r="J1701" i="2" s="1"/>
  <c r="G1701" i="2"/>
  <c r="H1701" i="2" s="1"/>
  <c r="K1700" i="2"/>
  <c r="I1700" i="2"/>
  <c r="J1700" i="2" s="1"/>
  <c r="G1700" i="2"/>
  <c r="H1700" i="2" s="1"/>
  <c r="K1699" i="2"/>
  <c r="I1699" i="2"/>
  <c r="J1699" i="2" s="1"/>
  <c r="G1699" i="2"/>
  <c r="H1699" i="2" s="1"/>
  <c r="K1698" i="2"/>
  <c r="I1698" i="2"/>
  <c r="J1698" i="2" s="1"/>
  <c r="G1698" i="2"/>
  <c r="H1698" i="2" s="1"/>
  <c r="K1697" i="2"/>
  <c r="I1697" i="2"/>
  <c r="J1697" i="2" s="1"/>
  <c r="G1697" i="2"/>
  <c r="H1697" i="2" s="1"/>
  <c r="K1696" i="2"/>
  <c r="I1696" i="2"/>
  <c r="J1696" i="2" s="1"/>
  <c r="G1696" i="2"/>
  <c r="H1696" i="2" s="1"/>
  <c r="K1695" i="2"/>
  <c r="I1695" i="2"/>
  <c r="J1695" i="2" s="1"/>
  <c r="G1695" i="2"/>
  <c r="H1695" i="2" s="1"/>
  <c r="K1694" i="2"/>
  <c r="I1694" i="2"/>
  <c r="G1694" i="2"/>
  <c r="H1694" i="2" s="1"/>
  <c r="K1693" i="2"/>
  <c r="I1693" i="2"/>
  <c r="J1693" i="2" s="1"/>
  <c r="G1693" i="2"/>
  <c r="H1693" i="2" s="1"/>
  <c r="K1692" i="2"/>
  <c r="I1692" i="2"/>
  <c r="J1692" i="2" s="1"/>
  <c r="G1692" i="2"/>
  <c r="H1692" i="2" s="1"/>
  <c r="K1691" i="2"/>
  <c r="I1691" i="2"/>
  <c r="J1691" i="2" s="1"/>
  <c r="G1691" i="2"/>
  <c r="H1691" i="2" s="1"/>
  <c r="K1690" i="2"/>
  <c r="I1690" i="2"/>
  <c r="J1690" i="2" s="1"/>
  <c r="G1690" i="2"/>
  <c r="H1690" i="2" s="1"/>
  <c r="K1689" i="2"/>
  <c r="I1689" i="2"/>
  <c r="J1689" i="2" s="1"/>
  <c r="G1689" i="2"/>
  <c r="H1689" i="2" s="1"/>
  <c r="K1688" i="2"/>
  <c r="I1688" i="2"/>
  <c r="J1688" i="2" s="1"/>
  <c r="G1688" i="2"/>
  <c r="H1688" i="2" s="1"/>
  <c r="K1687" i="2"/>
  <c r="I1687" i="2"/>
  <c r="J1687" i="2" s="1"/>
  <c r="G1687" i="2"/>
  <c r="H1687" i="2" s="1"/>
  <c r="K1686" i="2"/>
  <c r="I1686" i="2"/>
  <c r="J1686" i="2" s="1"/>
  <c r="G1686" i="2"/>
  <c r="H1686" i="2" s="1"/>
  <c r="K1685" i="2"/>
  <c r="I1685" i="2"/>
  <c r="J1685" i="2" s="1"/>
  <c r="G1685" i="2"/>
  <c r="H1685" i="2" s="1"/>
  <c r="K1684" i="2"/>
  <c r="I1684" i="2"/>
  <c r="J1684" i="2" s="1"/>
  <c r="G1684" i="2"/>
  <c r="H1684" i="2" s="1"/>
  <c r="K1683" i="2"/>
  <c r="I1683" i="2"/>
  <c r="J1683" i="2" s="1"/>
  <c r="G1683" i="2"/>
  <c r="H1683" i="2" s="1"/>
  <c r="K1682" i="2"/>
  <c r="I1682" i="2"/>
  <c r="J1682" i="2" s="1"/>
  <c r="G1682" i="2"/>
  <c r="H1682" i="2" s="1"/>
  <c r="K1681" i="2"/>
  <c r="I1681" i="2"/>
  <c r="J1681" i="2" s="1"/>
  <c r="G1681" i="2"/>
  <c r="H1681" i="2" s="1"/>
  <c r="K1680" i="2"/>
  <c r="I1680" i="2"/>
  <c r="J1680" i="2" s="1"/>
  <c r="G1680" i="2"/>
  <c r="H1680" i="2" s="1"/>
  <c r="K1679" i="2"/>
  <c r="I1679" i="2"/>
  <c r="J1679" i="2" s="1"/>
  <c r="G1679" i="2"/>
  <c r="H1679" i="2" s="1"/>
  <c r="K1678" i="2"/>
  <c r="I1678" i="2"/>
  <c r="J1678" i="2" s="1"/>
  <c r="G1678" i="2"/>
  <c r="H1678" i="2" s="1"/>
  <c r="K1677" i="2"/>
  <c r="I1677" i="2"/>
  <c r="J1677" i="2" s="1"/>
  <c r="G1677" i="2"/>
  <c r="H1677" i="2" s="1"/>
  <c r="K1676" i="2"/>
  <c r="I1676" i="2"/>
  <c r="J1676" i="2" s="1"/>
  <c r="G1676" i="2"/>
  <c r="H1676" i="2" s="1"/>
  <c r="K1675" i="2"/>
  <c r="I1675" i="2"/>
  <c r="J1675" i="2" s="1"/>
  <c r="G1675" i="2"/>
  <c r="H1675" i="2" s="1"/>
  <c r="K1674" i="2"/>
  <c r="I1674" i="2"/>
  <c r="J1674" i="2" s="1"/>
  <c r="G1674" i="2"/>
  <c r="H1674" i="2" s="1"/>
  <c r="K1673" i="2"/>
  <c r="I1673" i="2"/>
  <c r="J1673" i="2" s="1"/>
  <c r="G1673" i="2"/>
  <c r="H1673" i="2" s="1"/>
  <c r="K1672" i="2"/>
  <c r="I1672" i="2"/>
  <c r="J1672" i="2" s="1"/>
  <c r="G1672" i="2"/>
  <c r="H1672" i="2" s="1"/>
  <c r="K1671" i="2"/>
  <c r="I1671" i="2"/>
  <c r="J1671" i="2" s="1"/>
  <c r="G1671" i="2"/>
  <c r="H1671" i="2" s="1"/>
  <c r="K1670" i="2"/>
  <c r="I1670" i="2"/>
  <c r="J1670" i="2" s="1"/>
  <c r="G1670" i="2"/>
  <c r="H1670" i="2" s="1"/>
  <c r="K1669" i="2"/>
  <c r="I1669" i="2"/>
  <c r="J1669" i="2" s="1"/>
  <c r="G1669" i="2"/>
  <c r="H1669" i="2" s="1"/>
  <c r="K1668" i="2"/>
  <c r="I1668" i="2"/>
  <c r="J1668" i="2" s="1"/>
  <c r="G1668" i="2"/>
  <c r="H1668" i="2" s="1"/>
  <c r="K1667" i="2"/>
  <c r="I1667" i="2"/>
  <c r="J1667" i="2" s="1"/>
  <c r="G1667" i="2"/>
  <c r="H1667" i="2" s="1"/>
  <c r="K1666" i="2"/>
  <c r="I1666" i="2"/>
  <c r="J1666" i="2" s="1"/>
  <c r="G1666" i="2"/>
  <c r="H1666" i="2" s="1"/>
  <c r="K1665" i="2"/>
  <c r="I1665" i="2"/>
  <c r="J1665" i="2" s="1"/>
  <c r="G1665" i="2"/>
  <c r="H1665" i="2" s="1"/>
  <c r="K1664" i="2"/>
  <c r="I1664" i="2"/>
  <c r="J1664" i="2" s="1"/>
  <c r="G1664" i="2"/>
  <c r="H1664" i="2" s="1"/>
  <c r="K1663" i="2"/>
  <c r="I1663" i="2"/>
  <c r="J1663" i="2" s="1"/>
  <c r="G1663" i="2"/>
  <c r="H1663" i="2" s="1"/>
  <c r="K1662" i="2"/>
  <c r="I1662" i="2"/>
  <c r="J1662" i="2" s="1"/>
  <c r="G1662" i="2"/>
  <c r="H1662" i="2" s="1"/>
  <c r="K1661" i="2"/>
  <c r="I1661" i="2"/>
  <c r="J1661" i="2" s="1"/>
  <c r="G1661" i="2"/>
  <c r="H1661" i="2" s="1"/>
  <c r="K1660" i="2"/>
  <c r="I1660" i="2"/>
  <c r="J1660" i="2" s="1"/>
  <c r="G1660" i="2"/>
  <c r="H1660" i="2" s="1"/>
  <c r="K1659" i="2"/>
  <c r="I1659" i="2"/>
  <c r="J1659" i="2" s="1"/>
  <c r="G1659" i="2"/>
  <c r="H1659" i="2" s="1"/>
  <c r="K1658" i="2"/>
  <c r="I1658" i="2"/>
  <c r="J1658" i="2" s="1"/>
  <c r="G1658" i="2"/>
  <c r="H1658" i="2" s="1"/>
  <c r="K1657" i="2"/>
  <c r="I1657" i="2"/>
  <c r="J1657" i="2" s="1"/>
  <c r="G1657" i="2"/>
  <c r="H1657" i="2" s="1"/>
  <c r="K1656" i="2"/>
  <c r="I1656" i="2"/>
  <c r="J1656" i="2" s="1"/>
  <c r="G1656" i="2"/>
  <c r="H1656" i="2" s="1"/>
  <c r="K1655" i="2"/>
  <c r="I1655" i="2"/>
  <c r="J1655" i="2" s="1"/>
  <c r="G1655" i="2"/>
  <c r="H1655" i="2" s="1"/>
  <c r="K1654" i="2"/>
  <c r="I1654" i="2"/>
  <c r="J1654" i="2" s="1"/>
  <c r="G1654" i="2"/>
  <c r="H1654" i="2" s="1"/>
  <c r="K1653" i="2"/>
  <c r="I1653" i="2"/>
  <c r="J1653" i="2" s="1"/>
  <c r="G1653" i="2"/>
  <c r="H1653" i="2" s="1"/>
  <c r="K1652" i="2"/>
  <c r="I1652" i="2"/>
  <c r="J1652" i="2" s="1"/>
  <c r="G1652" i="2"/>
  <c r="H1652" i="2" s="1"/>
  <c r="K1651" i="2"/>
  <c r="I1651" i="2"/>
  <c r="J1651" i="2" s="1"/>
  <c r="G1651" i="2"/>
  <c r="H1651" i="2" s="1"/>
  <c r="K1650" i="2"/>
  <c r="I1650" i="2"/>
  <c r="J1650" i="2" s="1"/>
  <c r="G1650" i="2"/>
  <c r="H1650" i="2" s="1"/>
  <c r="K1649" i="2"/>
  <c r="I1649" i="2"/>
  <c r="J1649" i="2" s="1"/>
  <c r="G1649" i="2"/>
  <c r="H1649" i="2" s="1"/>
  <c r="K1648" i="2"/>
  <c r="I1648" i="2"/>
  <c r="J1648" i="2" s="1"/>
  <c r="G1648" i="2"/>
  <c r="H1648" i="2" s="1"/>
  <c r="K1647" i="2"/>
  <c r="I1647" i="2"/>
  <c r="J1647" i="2" s="1"/>
  <c r="G1647" i="2"/>
  <c r="H1647" i="2" s="1"/>
  <c r="K1646" i="2"/>
  <c r="I1646" i="2"/>
  <c r="J1646" i="2" s="1"/>
  <c r="G1646" i="2"/>
  <c r="H1646" i="2" s="1"/>
  <c r="K1645" i="2"/>
  <c r="I1645" i="2"/>
  <c r="J1645" i="2" s="1"/>
  <c r="G1645" i="2"/>
  <c r="H1645" i="2" s="1"/>
  <c r="K1644" i="2"/>
  <c r="I1644" i="2"/>
  <c r="J1644" i="2" s="1"/>
  <c r="G1644" i="2"/>
  <c r="H1644" i="2" s="1"/>
  <c r="K1643" i="2"/>
  <c r="I1643" i="2"/>
  <c r="J1643" i="2" s="1"/>
  <c r="G1643" i="2"/>
  <c r="H1643" i="2" s="1"/>
  <c r="K1642" i="2"/>
  <c r="I1642" i="2"/>
  <c r="J1642" i="2" s="1"/>
  <c r="G1642" i="2"/>
  <c r="H1642" i="2" s="1"/>
  <c r="K1641" i="2"/>
  <c r="I1641" i="2"/>
  <c r="J1641" i="2" s="1"/>
  <c r="G1641" i="2"/>
  <c r="H1641" i="2" s="1"/>
  <c r="K1640" i="2"/>
  <c r="I1640" i="2"/>
  <c r="J1640" i="2" s="1"/>
  <c r="G1640" i="2"/>
  <c r="H1640" i="2" s="1"/>
  <c r="K1639" i="2"/>
  <c r="I1639" i="2"/>
  <c r="J1639" i="2" s="1"/>
  <c r="G1639" i="2"/>
  <c r="H1639" i="2" s="1"/>
  <c r="K1638" i="2"/>
  <c r="I1638" i="2"/>
  <c r="J1638" i="2" s="1"/>
  <c r="G1638" i="2"/>
  <c r="H1638" i="2" s="1"/>
  <c r="K1637" i="2"/>
  <c r="I1637" i="2"/>
  <c r="J1637" i="2" s="1"/>
  <c r="G1637" i="2"/>
  <c r="H1637" i="2" s="1"/>
  <c r="K1636" i="2"/>
  <c r="I1636" i="2"/>
  <c r="J1636" i="2" s="1"/>
  <c r="G1636" i="2"/>
  <c r="H1636" i="2" s="1"/>
  <c r="K1635" i="2"/>
  <c r="I1635" i="2"/>
  <c r="J1635" i="2" s="1"/>
  <c r="G1635" i="2"/>
  <c r="H1635" i="2" s="1"/>
  <c r="K1634" i="2"/>
  <c r="I1634" i="2"/>
  <c r="J1634" i="2" s="1"/>
  <c r="G1634" i="2"/>
  <c r="H1634" i="2" s="1"/>
  <c r="K1633" i="2"/>
  <c r="I1633" i="2"/>
  <c r="J1633" i="2" s="1"/>
  <c r="G1633" i="2"/>
  <c r="H1633" i="2" s="1"/>
  <c r="K1632" i="2"/>
  <c r="I1632" i="2"/>
  <c r="J1632" i="2" s="1"/>
  <c r="G1632" i="2"/>
  <c r="H1632" i="2" s="1"/>
  <c r="K1631" i="2"/>
  <c r="I1631" i="2"/>
  <c r="J1631" i="2" s="1"/>
  <c r="G1631" i="2"/>
  <c r="H1631" i="2" s="1"/>
  <c r="K1630" i="2"/>
  <c r="I1630" i="2"/>
  <c r="J1630" i="2" s="1"/>
  <c r="G1630" i="2"/>
  <c r="H1630" i="2" s="1"/>
  <c r="K1629" i="2"/>
  <c r="I1629" i="2"/>
  <c r="J1629" i="2" s="1"/>
  <c r="G1629" i="2"/>
  <c r="H1629" i="2" s="1"/>
  <c r="K1628" i="2"/>
  <c r="I1628" i="2"/>
  <c r="J1628" i="2" s="1"/>
  <c r="G1628" i="2"/>
  <c r="H1628" i="2" s="1"/>
  <c r="K1627" i="2"/>
  <c r="I1627" i="2"/>
  <c r="J1627" i="2" s="1"/>
  <c r="G1627" i="2"/>
  <c r="H1627" i="2" s="1"/>
  <c r="K1626" i="2"/>
  <c r="I1626" i="2"/>
  <c r="J1626" i="2" s="1"/>
  <c r="G1626" i="2"/>
  <c r="H1626" i="2" s="1"/>
  <c r="K1625" i="2"/>
  <c r="I1625" i="2"/>
  <c r="J1625" i="2" s="1"/>
  <c r="G1625" i="2"/>
  <c r="H1625" i="2" s="1"/>
  <c r="K1624" i="2"/>
  <c r="I1624" i="2"/>
  <c r="J1624" i="2" s="1"/>
  <c r="G1624" i="2"/>
  <c r="H1624" i="2" s="1"/>
  <c r="K1623" i="2"/>
  <c r="I1623" i="2"/>
  <c r="J1623" i="2" s="1"/>
  <c r="G1623" i="2"/>
  <c r="H1623" i="2" s="1"/>
  <c r="K1622" i="2"/>
  <c r="I1622" i="2"/>
  <c r="J1622" i="2" s="1"/>
  <c r="G1622" i="2"/>
  <c r="H1622" i="2" s="1"/>
  <c r="K1621" i="2"/>
  <c r="I1621" i="2"/>
  <c r="J1621" i="2" s="1"/>
  <c r="G1621" i="2"/>
  <c r="H1621" i="2" s="1"/>
  <c r="K1620" i="2"/>
  <c r="I1620" i="2"/>
  <c r="J1620" i="2" s="1"/>
  <c r="G1620" i="2"/>
  <c r="H1620" i="2" s="1"/>
  <c r="K1619" i="2"/>
  <c r="I1619" i="2"/>
  <c r="J1619" i="2" s="1"/>
  <c r="G1619" i="2"/>
  <c r="H1619" i="2" s="1"/>
  <c r="K1618" i="2"/>
  <c r="I1618" i="2"/>
  <c r="J1618" i="2" s="1"/>
  <c r="G1618" i="2"/>
  <c r="H1618" i="2" s="1"/>
  <c r="K1617" i="2"/>
  <c r="I1617" i="2"/>
  <c r="J1617" i="2" s="1"/>
  <c r="G1617" i="2"/>
  <c r="H1617" i="2" s="1"/>
  <c r="K1616" i="2"/>
  <c r="I1616" i="2"/>
  <c r="J1616" i="2" s="1"/>
  <c r="G1616" i="2"/>
  <c r="H1616" i="2" s="1"/>
  <c r="K1615" i="2"/>
  <c r="I1615" i="2"/>
  <c r="J1615" i="2" s="1"/>
  <c r="G1615" i="2"/>
  <c r="H1615" i="2" s="1"/>
  <c r="K1614" i="2"/>
  <c r="I1614" i="2"/>
  <c r="J1614" i="2" s="1"/>
  <c r="G1614" i="2"/>
  <c r="H1614" i="2" s="1"/>
  <c r="K1613" i="2"/>
  <c r="I1613" i="2"/>
  <c r="J1613" i="2" s="1"/>
  <c r="G1613" i="2"/>
  <c r="H1613" i="2" s="1"/>
  <c r="K1612" i="2"/>
  <c r="I1612" i="2"/>
  <c r="J1612" i="2" s="1"/>
  <c r="G1612" i="2"/>
  <c r="H1612" i="2" s="1"/>
  <c r="K1611" i="2"/>
  <c r="I1611" i="2"/>
  <c r="J1611" i="2" s="1"/>
  <c r="G1611" i="2"/>
  <c r="H1611" i="2" s="1"/>
  <c r="K1610" i="2"/>
  <c r="I1610" i="2"/>
  <c r="J1610" i="2" s="1"/>
  <c r="G1610" i="2"/>
  <c r="H1610" i="2" s="1"/>
  <c r="K1609" i="2"/>
  <c r="I1609" i="2"/>
  <c r="J1609" i="2" s="1"/>
  <c r="G1609" i="2"/>
  <c r="H1609" i="2" s="1"/>
  <c r="K1608" i="2"/>
  <c r="I1608" i="2"/>
  <c r="J1608" i="2" s="1"/>
  <c r="G1608" i="2"/>
  <c r="H1608" i="2" s="1"/>
  <c r="K1607" i="2"/>
  <c r="I1607" i="2"/>
  <c r="J1607" i="2" s="1"/>
  <c r="G1607" i="2"/>
  <c r="H1607" i="2" s="1"/>
  <c r="K1606" i="2"/>
  <c r="I1606" i="2"/>
  <c r="J1606" i="2" s="1"/>
  <c r="G1606" i="2"/>
  <c r="H1606" i="2" s="1"/>
  <c r="K1605" i="2"/>
  <c r="I1605" i="2"/>
  <c r="J1605" i="2" s="1"/>
  <c r="G1605" i="2"/>
  <c r="H1605" i="2" s="1"/>
  <c r="K1604" i="2"/>
  <c r="I1604" i="2"/>
  <c r="J1604" i="2" s="1"/>
  <c r="G1604" i="2"/>
  <c r="H1604" i="2" s="1"/>
  <c r="K1603" i="2"/>
  <c r="I1603" i="2"/>
  <c r="J1603" i="2" s="1"/>
  <c r="G1603" i="2"/>
  <c r="H1603" i="2" s="1"/>
  <c r="K1602" i="2"/>
  <c r="I1602" i="2"/>
  <c r="J1602" i="2" s="1"/>
  <c r="G1602" i="2"/>
  <c r="H1602" i="2" s="1"/>
  <c r="K1601" i="2"/>
  <c r="I1601" i="2"/>
  <c r="J1601" i="2" s="1"/>
  <c r="G1601" i="2"/>
  <c r="H1601" i="2" s="1"/>
  <c r="K1600" i="2"/>
  <c r="I1600" i="2"/>
  <c r="J1600" i="2" s="1"/>
  <c r="G1600" i="2"/>
  <c r="H1600" i="2" s="1"/>
  <c r="K1599" i="2"/>
  <c r="I1599" i="2"/>
  <c r="J1599" i="2" s="1"/>
  <c r="G1599" i="2"/>
  <c r="H1599" i="2" s="1"/>
  <c r="K1598" i="2"/>
  <c r="I1598" i="2"/>
  <c r="J1598" i="2" s="1"/>
  <c r="G1598" i="2"/>
  <c r="H1598" i="2" s="1"/>
  <c r="K1597" i="2"/>
  <c r="I1597" i="2"/>
  <c r="J1597" i="2" s="1"/>
  <c r="G1597" i="2"/>
  <c r="H1597" i="2" s="1"/>
  <c r="K1596" i="2"/>
  <c r="I1596" i="2"/>
  <c r="J1596" i="2" s="1"/>
  <c r="G1596" i="2"/>
  <c r="H1596" i="2" s="1"/>
  <c r="K1595" i="2"/>
  <c r="I1595" i="2"/>
  <c r="J1595" i="2" s="1"/>
  <c r="G1595" i="2"/>
  <c r="H1595" i="2" s="1"/>
  <c r="K1594" i="2"/>
  <c r="I1594" i="2"/>
  <c r="J1594" i="2" s="1"/>
  <c r="G1594" i="2"/>
  <c r="H1594" i="2" s="1"/>
  <c r="K1593" i="2"/>
  <c r="I1593" i="2"/>
  <c r="J1593" i="2" s="1"/>
  <c r="G1593" i="2"/>
  <c r="H1593" i="2" s="1"/>
  <c r="K1592" i="2"/>
  <c r="I1592" i="2"/>
  <c r="J1592" i="2" s="1"/>
  <c r="G1592" i="2"/>
  <c r="H1592" i="2" s="1"/>
  <c r="K1591" i="2"/>
  <c r="I1591" i="2"/>
  <c r="J1591" i="2" s="1"/>
  <c r="G1591" i="2"/>
  <c r="H1591" i="2" s="1"/>
  <c r="K1590" i="2"/>
  <c r="I1590" i="2"/>
  <c r="J1590" i="2" s="1"/>
  <c r="G1590" i="2"/>
  <c r="H1590" i="2" s="1"/>
  <c r="K1589" i="2"/>
  <c r="I1589" i="2"/>
  <c r="J1589" i="2" s="1"/>
  <c r="G1589" i="2"/>
  <c r="H1589" i="2" s="1"/>
  <c r="K1588" i="2"/>
  <c r="I1588" i="2"/>
  <c r="J1588" i="2" s="1"/>
  <c r="G1588" i="2"/>
  <c r="H1588" i="2" s="1"/>
  <c r="K1587" i="2"/>
  <c r="I1587" i="2"/>
  <c r="J1587" i="2" s="1"/>
  <c r="G1587" i="2"/>
  <c r="H1587" i="2" s="1"/>
  <c r="K1586" i="2"/>
  <c r="I1586" i="2"/>
  <c r="J1586" i="2" s="1"/>
  <c r="G1586" i="2"/>
  <c r="H1586" i="2" s="1"/>
  <c r="K1585" i="2"/>
  <c r="I1585" i="2"/>
  <c r="J1585" i="2" s="1"/>
  <c r="G1585" i="2"/>
  <c r="H1585" i="2" s="1"/>
  <c r="K1584" i="2"/>
  <c r="I1584" i="2"/>
  <c r="J1584" i="2" s="1"/>
  <c r="G1584" i="2"/>
  <c r="H1584" i="2" s="1"/>
  <c r="K1583" i="2"/>
  <c r="I1583" i="2"/>
  <c r="J1583" i="2" s="1"/>
  <c r="G1583" i="2"/>
  <c r="H1583" i="2" s="1"/>
  <c r="K1582" i="2"/>
  <c r="I1582" i="2"/>
  <c r="J1582" i="2" s="1"/>
  <c r="G1582" i="2"/>
  <c r="H1582" i="2" s="1"/>
  <c r="K1581" i="2"/>
  <c r="I1581" i="2"/>
  <c r="J1581" i="2" s="1"/>
  <c r="G1581" i="2"/>
  <c r="H1581" i="2" s="1"/>
  <c r="K1580" i="2"/>
  <c r="I1580" i="2"/>
  <c r="J1580" i="2" s="1"/>
  <c r="G1580" i="2"/>
  <c r="H1580" i="2" s="1"/>
  <c r="K1579" i="2"/>
  <c r="I1579" i="2"/>
  <c r="J1579" i="2" s="1"/>
  <c r="G1579" i="2"/>
  <c r="H1579" i="2" s="1"/>
  <c r="K1578" i="2"/>
  <c r="I1578" i="2"/>
  <c r="J1578" i="2" s="1"/>
  <c r="G1578" i="2"/>
  <c r="H1578" i="2" s="1"/>
  <c r="K1577" i="2"/>
  <c r="I1577" i="2"/>
  <c r="J1577" i="2" s="1"/>
  <c r="G1577" i="2"/>
  <c r="H1577" i="2" s="1"/>
  <c r="K1576" i="2"/>
  <c r="I1576" i="2"/>
  <c r="J1576" i="2" s="1"/>
  <c r="G1576" i="2"/>
  <c r="H1576" i="2" s="1"/>
  <c r="K1575" i="2"/>
  <c r="I1575" i="2"/>
  <c r="J1575" i="2" s="1"/>
  <c r="G1575" i="2"/>
  <c r="H1575" i="2" s="1"/>
  <c r="K1574" i="2"/>
  <c r="I1574" i="2"/>
  <c r="J1574" i="2" s="1"/>
  <c r="G1574" i="2"/>
  <c r="H1574" i="2" s="1"/>
  <c r="K1573" i="2"/>
  <c r="I1573" i="2"/>
  <c r="J1573" i="2" s="1"/>
  <c r="G1573" i="2"/>
  <c r="H1573" i="2" s="1"/>
  <c r="K1572" i="2"/>
  <c r="I1572" i="2"/>
  <c r="J1572" i="2" s="1"/>
  <c r="G1572" i="2"/>
  <c r="H1572" i="2" s="1"/>
  <c r="K1571" i="2"/>
  <c r="I1571" i="2"/>
  <c r="J1571" i="2" s="1"/>
  <c r="G1571" i="2"/>
  <c r="H1571" i="2" s="1"/>
  <c r="K1570" i="2"/>
  <c r="I1570" i="2"/>
  <c r="J1570" i="2" s="1"/>
  <c r="G1570" i="2"/>
  <c r="H1570" i="2" s="1"/>
  <c r="K1569" i="2"/>
  <c r="I1569" i="2"/>
  <c r="J1569" i="2" s="1"/>
  <c r="G1569" i="2"/>
  <c r="H1569" i="2" s="1"/>
  <c r="K1568" i="2"/>
  <c r="I1568" i="2"/>
  <c r="J1568" i="2" s="1"/>
  <c r="G1568" i="2"/>
  <c r="H1568" i="2" s="1"/>
  <c r="K1567" i="2"/>
  <c r="I1567" i="2"/>
  <c r="J1567" i="2" s="1"/>
  <c r="G1567" i="2"/>
  <c r="H1567" i="2" s="1"/>
  <c r="K1566" i="2"/>
  <c r="I1566" i="2"/>
  <c r="J1566" i="2" s="1"/>
  <c r="G1566" i="2"/>
  <c r="H1566" i="2" s="1"/>
  <c r="K1565" i="2"/>
  <c r="I1565" i="2"/>
  <c r="J1565" i="2" s="1"/>
  <c r="G1565" i="2"/>
  <c r="H1565" i="2" s="1"/>
  <c r="K1564" i="2"/>
  <c r="I1564" i="2"/>
  <c r="J1564" i="2" s="1"/>
  <c r="G1564" i="2"/>
  <c r="H1564" i="2" s="1"/>
  <c r="K1563" i="2"/>
  <c r="I1563" i="2"/>
  <c r="J1563" i="2" s="1"/>
  <c r="G1563" i="2"/>
  <c r="H1563" i="2" s="1"/>
  <c r="K1562" i="2"/>
  <c r="I1562" i="2"/>
  <c r="J1562" i="2" s="1"/>
  <c r="G1562" i="2"/>
  <c r="H1562" i="2" s="1"/>
  <c r="K1561" i="2"/>
  <c r="I1561" i="2"/>
  <c r="J1561" i="2" s="1"/>
  <c r="G1561" i="2"/>
  <c r="H1561" i="2" s="1"/>
  <c r="K1560" i="2"/>
  <c r="I1560" i="2"/>
  <c r="J1560" i="2" s="1"/>
  <c r="G1560" i="2"/>
  <c r="H1560" i="2" s="1"/>
  <c r="K1559" i="2"/>
  <c r="I1559" i="2"/>
  <c r="J1559" i="2" s="1"/>
  <c r="G1559" i="2"/>
  <c r="H1559" i="2" s="1"/>
  <c r="K1558" i="2"/>
  <c r="I1558" i="2"/>
  <c r="J1558" i="2" s="1"/>
  <c r="G1558" i="2"/>
  <c r="H1558" i="2" s="1"/>
  <c r="K1557" i="2"/>
  <c r="I1557" i="2"/>
  <c r="J1557" i="2" s="1"/>
  <c r="G1557" i="2"/>
  <c r="H1557" i="2" s="1"/>
  <c r="K1556" i="2"/>
  <c r="I1556" i="2"/>
  <c r="J1556" i="2" s="1"/>
  <c r="G1556" i="2"/>
  <c r="H1556" i="2" s="1"/>
  <c r="K1555" i="2"/>
  <c r="I1555" i="2"/>
  <c r="J1555" i="2" s="1"/>
  <c r="G1555" i="2"/>
  <c r="H1555" i="2" s="1"/>
  <c r="K1554" i="2"/>
  <c r="I1554" i="2"/>
  <c r="J1554" i="2" s="1"/>
  <c r="G1554" i="2"/>
  <c r="H1554" i="2" s="1"/>
  <c r="K1553" i="2"/>
  <c r="I1553" i="2"/>
  <c r="J1553" i="2" s="1"/>
  <c r="G1553" i="2"/>
  <c r="H1553" i="2" s="1"/>
  <c r="K1552" i="2"/>
  <c r="I1552" i="2"/>
  <c r="J1552" i="2" s="1"/>
  <c r="G1552" i="2"/>
  <c r="H1552" i="2" s="1"/>
  <c r="K1551" i="2"/>
  <c r="I1551" i="2"/>
  <c r="J1551" i="2" s="1"/>
  <c r="G1551" i="2"/>
  <c r="H1551" i="2" s="1"/>
  <c r="K1550" i="2"/>
  <c r="I1550" i="2"/>
  <c r="J1550" i="2" s="1"/>
  <c r="G1550" i="2"/>
  <c r="H1550" i="2" s="1"/>
  <c r="K1549" i="2"/>
  <c r="I1549" i="2"/>
  <c r="J1549" i="2" s="1"/>
  <c r="G1549" i="2"/>
  <c r="H1549" i="2" s="1"/>
  <c r="K1548" i="2"/>
  <c r="I1548" i="2"/>
  <c r="J1548" i="2" s="1"/>
  <c r="G1548" i="2"/>
  <c r="H1548" i="2" s="1"/>
  <c r="K1547" i="2"/>
  <c r="I1547" i="2"/>
  <c r="J1547" i="2" s="1"/>
  <c r="G1547" i="2"/>
  <c r="H1547" i="2" s="1"/>
  <c r="K1546" i="2"/>
  <c r="I1546" i="2"/>
  <c r="J1546" i="2" s="1"/>
  <c r="G1546" i="2"/>
  <c r="H1546" i="2" s="1"/>
  <c r="K1545" i="2"/>
  <c r="I1545" i="2"/>
  <c r="J1545" i="2" s="1"/>
  <c r="G1545" i="2"/>
  <c r="H1545" i="2" s="1"/>
  <c r="K1544" i="2"/>
  <c r="I1544" i="2"/>
  <c r="J1544" i="2" s="1"/>
  <c r="G1544" i="2"/>
  <c r="H1544" i="2" s="1"/>
  <c r="K1543" i="2"/>
  <c r="I1543" i="2"/>
  <c r="J1543" i="2" s="1"/>
  <c r="G1543" i="2"/>
  <c r="H1543" i="2" s="1"/>
  <c r="K1542" i="2"/>
  <c r="I1542" i="2"/>
  <c r="J1542" i="2" s="1"/>
  <c r="G1542" i="2"/>
  <c r="H1542" i="2" s="1"/>
  <c r="K1541" i="2"/>
  <c r="I1541" i="2"/>
  <c r="J1541" i="2" s="1"/>
  <c r="G1541" i="2"/>
  <c r="H1541" i="2" s="1"/>
  <c r="K1540" i="2"/>
  <c r="I1540" i="2"/>
  <c r="J1540" i="2" s="1"/>
  <c r="G1540" i="2"/>
  <c r="H1540" i="2" s="1"/>
  <c r="K1539" i="2"/>
  <c r="I1539" i="2"/>
  <c r="J1539" i="2" s="1"/>
  <c r="G1539" i="2"/>
  <c r="H1539" i="2" s="1"/>
  <c r="K1538" i="2"/>
  <c r="I1538" i="2"/>
  <c r="J1538" i="2" s="1"/>
  <c r="G1538" i="2"/>
  <c r="H1538" i="2" s="1"/>
  <c r="K1537" i="2"/>
  <c r="I1537" i="2"/>
  <c r="J1537" i="2" s="1"/>
  <c r="G1537" i="2"/>
  <c r="H1537" i="2" s="1"/>
  <c r="K1536" i="2"/>
  <c r="I1536" i="2"/>
  <c r="J1536" i="2" s="1"/>
  <c r="G1536" i="2"/>
  <c r="H1536" i="2" s="1"/>
  <c r="K1535" i="2"/>
  <c r="I1535" i="2"/>
  <c r="J1535" i="2" s="1"/>
  <c r="G1535" i="2"/>
  <c r="H1535" i="2" s="1"/>
  <c r="K1534" i="2"/>
  <c r="I1534" i="2"/>
  <c r="J1534" i="2" s="1"/>
  <c r="G1534" i="2"/>
  <c r="H1534" i="2" s="1"/>
  <c r="K1533" i="2"/>
  <c r="I1533" i="2"/>
  <c r="J1533" i="2" s="1"/>
  <c r="G1533" i="2"/>
  <c r="H1533" i="2" s="1"/>
  <c r="K1532" i="2"/>
  <c r="I1532" i="2"/>
  <c r="J1532" i="2" s="1"/>
  <c r="G1532" i="2"/>
  <c r="H1532" i="2" s="1"/>
  <c r="K1531" i="2"/>
  <c r="I1531" i="2"/>
  <c r="J1531" i="2" s="1"/>
  <c r="G1531" i="2"/>
  <c r="H1531" i="2" s="1"/>
  <c r="K1530" i="2"/>
  <c r="I1530" i="2"/>
  <c r="J1530" i="2" s="1"/>
  <c r="G1530" i="2"/>
  <c r="H1530" i="2" s="1"/>
  <c r="K1529" i="2"/>
  <c r="I1529" i="2"/>
  <c r="J1529" i="2" s="1"/>
  <c r="G1529" i="2"/>
  <c r="H1529" i="2" s="1"/>
  <c r="K1528" i="2"/>
  <c r="I1528" i="2"/>
  <c r="J1528" i="2" s="1"/>
  <c r="G1528" i="2"/>
  <c r="H1528" i="2" s="1"/>
  <c r="K1527" i="2"/>
  <c r="I1527" i="2"/>
  <c r="J1527" i="2" s="1"/>
  <c r="G1527" i="2"/>
  <c r="H1527" i="2" s="1"/>
  <c r="K1526" i="2"/>
  <c r="I1526" i="2"/>
  <c r="J1526" i="2" s="1"/>
  <c r="G1526" i="2"/>
  <c r="H1526" i="2" s="1"/>
  <c r="K1525" i="2"/>
  <c r="I1525" i="2"/>
  <c r="J1525" i="2" s="1"/>
  <c r="G1525" i="2"/>
  <c r="H1525" i="2" s="1"/>
  <c r="K1524" i="2"/>
  <c r="I1524" i="2"/>
  <c r="J1524" i="2" s="1"/>
  <c r="G1524" i="2"/>
  <c r="H1524" i="2" s="1"/>
  <c r="K1523" i="2"/>
  <c r="I1523" i="2"/>
  <c r="J1523" i="2" s="1"/>
  <c r="G1523" i="2"/>
  <c r="H1523" i="2" s="1"/>
  <c r="K1522" i="2"/>
  <c r="I1522" i="2"/>
  <c r="J1522" i="2" s="1"/>
  <c r="G1522" i="2"/>
  <c r="H1522" i="2" s="1"/>
  <c r="K1521" i="2"/>
  <c r="I1521" i="2"/>
  <c r="J1521" i="2" s="1"/>
  <c r="G1521" i="2"/>
  <c r="H1521" i="2" s="1"/>
  <c r="K1520" i="2"/>
  <c r="I1520" i="2"/>
  <c r="J1520" i="2" s="1"/>
  <c r="G1520" i="2"/>
  <c r="H1520" i="2" s="1"/>
  <c r="K1519" i="2"/>
  <c r="I1519" i="2"/>
  <c r="J1519" i="2" s="1"/>
  <c r="G1519" i="2"/>
  <c r="H1519" i="2" s="1"/>
  <c r="K1518" i="2"/>
  <c r="I1518" i="2"/>
  <c r="J1518" i="2" s="1"/>
  <c r="G1518" i="2"/>
  <c r="H1518" i="2" s="1"/>
  <c r="K1517" i="2"/>
  <c r="I1517" i="2"/>
  <c r="J1517" i="2" s="1"/>
  <c r="G1517" i="2"/>
  <c r="H1517" i="2" s="1"/>
  <c r="K1516" i="2"/>
  <c r="I1516" i="2"/>
  <c r="J1516" i="2" s="1"/>
  <c r="G1516" i="2"/>
  <c r="H1516" i="2" s="1"/>
  <c r="K1515" i="2"/>
  <c r="I1515" i="2"/>
  <c r="J1515" i="2" s="1"/>
  <c r="G1515" i="2"/>
  <c r="H1515" i="2" s="1"/>
  <c r="K1514" i="2"/>
  <c r="I1514" i="2"/>
  <c r="J1514" i="2" s="1"/>
  <c r="G1514" i="2"/>
  <c r="H1514" i="2" s="1"/>
  <c r="K1513" i="2"/>
  <c r="I1513" i="2"/>
  <c r="J1513" i="2" s="1"/>
  <c r="G1513" i="2"/>
  <c r="H1513" i="2" s="1"/>
  <c r="K1512" i="2"/>
  <c r="I1512" i="2"/>
  <c r="J1512" i="2" s="1"/>
  <c r="G1512" i="2"/>
  <c r="H1512" i="2" s="1"/>
  <c r="K1511" i="2"/>
  <c r="I1511" i="2"/>
  <c r="J1511" i="2" s="1"/>
  <c r="G1511" i="2"/>
  <c r="H1511" i="2" s="1"/>
  <c r="K1510" i="2"/>
  <c r="I1510" i="2"/>
  <c r="J1510" i="2" s="1"/>
  <c r="G1510" i="2"/>
  <c r="H1510" i="2" s="1"/>
  <c r="K1509" i="2"/>
  <c r="I1509" i="2"/>
  <c r="J1509" i="2" s="1"/>
  <c r="G1509" i="2"/>
  <c r="H1509" i="2" s="1"/>
  <c r="K1508" i="2"/>
  <c r="I1508" i="2"/>
  <c r="J1508" i="2" s="1"/>
  <c r="G1508" i="2"/>
  <c r="H1508" i="2" s="1"/>
  <c r="K1507" i="2"/>
  <c r="I1507" i="2"/>
  <c r="J1507" i="2" s="1"/>
  <c r="G1507" i="2"/>
  <c r="H1507" i="2" s="1"/>
  <c r="K1506" i="2"/>
  <c r="I1506" i="2"/>
  <c r="J1506" i="2" s="1"/>
  <c r="G1506" i="2"/>
  <c r="H1506" i="2" s="1"/>
  <c r="K1505" i="2"/>
  <c r="I1505" i="2"/>
  <c r="J1505" i="2" s="1"/>
  <c r="G1505" i="2"/>
  <c r="H1505" i="2" s="1"/>
  <c r="K1504" i="2"/>
  <c r="I1504" i="2"/>
  <c r="J1504" i="2" s="1"/>
  <c r="G1504" i="2"/>
  <c r="H1504" i="2" s="1"/>
  <c r="K1503" i="2"/>
  <c r="I1503" i="2"/>
  <c r="J1503" i="2" s="1"/>
  <c r="G1503" i="2"/>
  <c r="H1503" i="2" s="1"/>
  <c r="K1502" i="2"/>
  <c r="I1502" i="2"/>
  <c r="J1502" i="2" s="1"/>
  <c r="G1502" i="2"/>
  <c r="H1502" i="2" s="1"/>
  <c r="K1501" i="2"/>
  <c r="I1501" i="2"/>
  <c r="J1501" i="2" s="1"/>
  <c r="G1501" i="2"/>
  <c r="H1501" i="2" s="1"/>
  <c r="K1500" i="2"/>
  <c r="I1500" i="2"/>
  <c r="J1500" i="2" s="1"/>
  <c r="G1500" i="2"/>
  <c r="H1500" i="2" s="1"/>
  <c r="K1499" i="2"/>
  <c r="I1499" i="2"/>
  <c r="J1499" i="2" s="1"/>
  <c r="G1499" i="2"/>
  <c r="H1499" i="2" s="1"/>
  <c r="K1498" i="2"/>
  <c r="I1498" i="2"/>
  <c r="J1498" i="2" s="1"/>
  <c r="G1498" i="2"/>
  <c r="H1498" i="2" s="1"/>
  <c r="K1497" i="2"/>
  <c r="I1497" i="2"/>
  <c r="J1497" i="2" s="1"/>
  <c r="G1497" i="2"/>
  <c r="H1497" i="2" s="1"/>
  <c r="K1496" i="2"/>
  <c r="I1496" i="2"/>
  <c r="J1496" i="2" s="1"/>
  <c r="G1496" i="2"/>
  <c r="H1496" i="2" s="1"/>
  <c r="K1495" i="2"/>
  <c r="I1495" i="2"/>
  <c r="J1495" i="2" s="1"/>
  <c r="G1495" i="2"/>
  <c r="H1495" i="2" s="1"/>
  <c r="K1494" i="2"/>
  <c r="I1494" i="2"/>
  <c r="J1494" i="2" s="1"/>
  <c r="G1494" i="2"/>
  <c r="H1494" i="2" s="1"/>
  <c r="K1493" i="2"/>
  <c r="I1493" i="2"/>
  <c r="J1493" i="2" s="1"/>
  <c r="G1493" i="2"/>
  <c r="H1493" i="2" s="1"/>
  <c r="K1492" i="2"/>
  <c r="I1492" i="2"/>
  <c r="J1492" i="2" s="1"/>
  <c r="G1492" i="2"/>
  <c r="H1492" i="2" s="1"/>
  <c r="K1491" i="2"/>
  <c r="I1491" i="2"/>
  <c r="J1491" i="2" s="1"/>
  <c r="G1491" i="2"/>
  <c r="H1491" i="2" s="1"/>
  <c r="K1490" i="2"/>
  <c r="I1490" i="2"/>
  <c r="J1490" i="2" s="1"/>
  <c r="G1490" i="2"/>
  <c r="H1490" i="2" s="1"/>
  <c r="K1489" i="2"/>
  <c r="I1489" i="2"/>
  <c r="J1489" i="2" s="1"/>
  <c r="G1489" i="2"/>
  <c r="H1489" i="2" s="1"/>
  <c r="K1488" i="2"/>
  <c r="I1488" i="2"/>
  <c r="J1488" i="2" s="1"/>
  <c r="G1488" i="2"/>
  <c r="H1488" i="2" s="1"/>
  <c r="K1487" i="2"/>
  <c r="I1487" i="2"/>
  <c r="J1487" i="2" s="1"/>
  <c r="G1487" i="2"/>
  <c r="H1487" i="2" s="1"/>
  <c r="K1486" i="2"/>
  <c r="I1486" i="2"/>
  <c r="J1486" i="2" s="1"/>
  <c r="G1486" i="2"/>
  <c r="H1486" i="2" s="1"/>
  <c r="K1485" i="2"/>
  <c r="I1485" i="2"/>
  <c r="J1485" i="2" s="1"/>
  <c r="G1485" i="2"/>
  <c r="H1485" i="2" s="1"/>
  <c r="K1484" i="2"/>
  <c r="I1484" i="2"/>
  <c r="J1484" i="2" s="1"/>
  <c r="G1484" i="2"/>
  <c r="H1484" i="2" s="1"/>
  <c r="K1483" i="2"/>
  <c r="I1483" i="2"/>
  <c r="J1483" i="2" s="1"/>
  <c r="G1483" i="2"/>
  <c r="H1483" i="2" s="1"/>
  <c r="K1482" i="2"/>
  <c r="I1482" i="2"/>
  <c r="J1482" i="2" s="1"/>
  <c r="G1482" i="2"/>
  <c r="H1482" i="2" s="1"/>
  <c r="K1481" i="2"/>
  <c r="I1481" i="2"/>
  <c r="J1481" i="2" s="1"/>
  <c r="G1481" i="2"/>
  <c r="H1481" i="2" s="1"/>
  <c r="K1480" i="2"/>
  <c r="I1480" i="2"/>
  <c r="J1480" i="2" s="1"/>
  <c r="G1480" i="2"/>
  <c r="H1480" i="2" s="1"/>
  <c r="K1479" i="2"/>
  <c r="I1479" i="2"/>
  <c r="J1479" i="2" s="1"/>
  <c r="G1479" i="2"/>
  <c r="H1479" i="2" s="1"/>
  <c r="K1478" i="2"/>
  <c r="I1478" i="2"/>
  <c r="J1478" i="2" s="1"/>
  <c r="G1478" i="2"/>
  <c r="H1478" i="2" s="1"/>
  <c r="K1477" i="2"/>
  <c r="I1477" i="2"/>
  <c r="J1477" i="2" s="1"/>
  <c r="G1477" i="2"/>
  <c r="H1477" i="2" s="1"/>
  <c r="K1476" i="2"/>
  <c r="I1476" i="2"/>
  <c r="J1476" i="2" s="1"/>
  <c r="G1476" i="2"/>
  <c r="H1476" i="2" s="1"/>
  <c r="K1475" i="2"/>
  <c r="I1475" i="2"/>
  <c r="J1475" i="2" s="1"/>
  <c r="G1475" i="2"/>
  <c r="H1475" i="2" s="1"/>
  <c r="K1474" i="2"/>
  <c r="I1474" i="2"/>
  <c r="J1474" i="2" s="1"/>
  <c r="G1474" i="2"/>
  <c r="H1474" i="2" s="1"/>
  <c r="K1473" i="2"/>
  <c r="I1473" i="2"/>
  <c r="J1473" i="2" s="1"/>
  <c r="G1473" i="2"/>
  <c r="H1473" i="2" s="1"/>
  <c r="K1472" i="2"/>
  <c r="I1472" i="2"/>
  <c r="J1472" i="2" s="1"/>
  <c r="G1472" i="2"/>
  <c r="H1472" i="2" s="1"/>
  <c r="K1471" i="2"/>
  <c r="I1471" i="2"/>
  <c r="J1471" i="2" s="1"/>
  <c r="G1471" i="2"/>
  <c r="H1471" i="2" s="1"/>
  <c r="K1470" i="2"/>
  <c r="I1470" i="2"/>
  <c r="J1470" i="2" s="1"/>
  <c r="G1470" i="2"/>
  <c r="H1470" i="2" s="1"/>
  <c r="K1469" i="2"/>
  <c r="I1469" i="2"/>
  <c r="J1469" i="2" s="1"/>
  <c r="G1469" i="2"/>
  <c r="H1469" i="2" s="1"/>
  <c r="K1468" i="2"/>
  <c r="I1468" i="2"/>
  <c r="J1468" i="2" s="1"/>
  <c r="G1468" i="2"/>
  <c r="H1468" i="2" s="1"/>
  <c r="K1467" i="2"/>
  <c r="I1467" i="2"/>
  <c r="J1467" i="2" s="1"/>
  <c r="G1467" i="2"/>
  <c r="H1467" i="2" s="1"/>
  <c r="K1466" i="2"/>
  <c r="I1466" i="2"/>
  <c r="J1466" i="2" s="1"/>
  <c r="G1466" i="2"/>
  <c r="H1466" i="2" s="1"/>
  <c r="K1465" i="2"/>
  <c r="I1465" i="2"/>
  <c r="J1465" i="2" s="1"/>
  <c r="G1465" i="2"/>
  <c r="H1465" i="2" s="1"/>
  <c r="K1464" i="2"/>
  <c r="I1464" i="2"/>
  <c r="J1464" i="2" s="1"/>
  <c r="G1464" i="2"/>
  <c r="H1464" i="2" s="1"/>
  <c r="K1463" i="2"/>
  <c r="I1463" i="2"/>
  <c r="J1463" i="2" s="1"/>
  <c r="G1463" i="2"/>
  <c r="H1463" i="2" s="1"/>
  <c r="K1462" i="2"/>
  <c r="I1462" i="2"/>
  <c r="J1462" i="2" s="1"/>
  <c r="G1462" i="2"/>
  <c r="H1462" i="2" s="1"/>
  <c r="K1461" i="2"/>
  <c r="I1461" i="2"/>
  <c r="J1461" i="2" s="1"/>
  <c r="G1461" i="2"/>
  <c r="H1461" i="2" s="1"/>
  <c r="K1460" i="2"/>
  <c r="I1460" i="2"/>
  <c r="J1460" i="2" s="1"/>
  <c r="G1460" i="2"/>
  <c r="H1460" i="2" s="1"/>
  <c r="K1459" i="2"/>
  <c r="I1459" i="2"/>
  <c r="J1459" i="2" s="1"/>
  <c r="G1459" i="2"/>
  <c r="H1459" i="2" s="1"/>
  <c r="K1458" i="2"/>
  <c r="I1458" i="2"/>
  <c r="J1458" i="2" s="1"/>
  <c r="G1458" i="2"/>
  <c r="H1458" i="2" s="1"/>
  <c r="K1457" i="2"/>
  <c r="I1457" i="2"/>
  <c r="J1457" i="2" s="1"/>
  <c r="G1457" i="2"/>
  <c r="H1457" i="2" s="1"/>
  <c r="K1456" i="2"/>
  <c r="I1456" i="2"/>
  <c r="J1456" i="2" s="1"/>
  <c r="G1456" i="2"/>
  <c r="H1456" i="2" s="1"/>
  <c r="K1455" i="2"/>
  <c r="I1455" i="2"/>
  <c r="J1455" i="2" s="1"/>
  <c r="G1455" i="2"/>
  <c r="H1455" i="2" s="1"/>
  <c r="K1454" i="2"/>
  <c r="I1454" i="2"/>
  <c r="J1454" i="2" s="1"/>
  <c r="G1454" i="2"/>
  <c r="H1454" i="2" s="1"/>
  <c r="K1453" i="2"/>
  <c r="I1453" i="2"/>
  <c r="J1453" i="2" s="1"/>
  <c r="G1453" i="2"/>
  <c r="H1453" i="2" s="1"/>
  <c r="K1452" i="2"/>
  <c r="I1452" i="2"/>
  <c r="J1452" i="2" s="1"/>
  <c r="G1452" i="2"/>
  <c r="H1452" i="2" s="1"/>
  <c r="K1451" i="2"/>
  <c r="I1451" i="2"/>
  <c r="J1451" i="2" s="1"/>
  <c r="G1451" i="2"/>
  <c r="H1451" i="2" s="1"/>
  <c r="K1450" i="2"/>
  <c r="I1450" i="2"/>
  <c r="J1450" i="2" s="1"/>
  <c r="G1450" i="2"/>
  <c r="H1450" i="2" s="1"/>
  <c r="K1449" i="2"/>
  <c r="I1449" i="2"/>
  <c r="J1449" i="2" s="1"/>
  <c r="G1449" i="2"/>
  <c r="H1449" i="2" s="1"/>
  <c r="K1448" i="2"/>
  <c r="I1448" i="2"/>
  <c r="J1448" i="2" s="1"/>
  <c r="G1448" i="2"/>
  <c r="H1448" i="2" s="1"/>
  <c r="K1447" i="2"/>
  <c r="I1447" i="2"/>
  <c r="J1447" i="2" s="1"/>
  <c r="G1447" i="2"/>
  <c r="H1447" i="2" s="1"/>
  <c r="K1446" i="2"/>
  <c r="I1446" i="2"/>
  <c r="J1446" i="2" s="1"/>
  <c r="G1446" i="2"/>
  <c r="H1446" i="2" s="1"/>
  <c r="K1445" i="2"/>
  <c r="I1445" i="2"/>
  <c r="J1445" i="2" s="1"/>
  <c r="G1445" i="2"/>
  <c r="H1445" i="2" s="1"/>
  <c r="K1444" i="2"/>
  <c r="I1444" i="2"/>
  <c r="J1444" i="2" s="1"/>
  <c r="G1444" i="2"/>
  <c r="H1444" i="2" s="1"/>
  <c r="K1443" i="2"/>
  <c r="I1443" i="2"/>
  <c r="J1443" i="2" s="1"/>
  <c r="G1443" i="2"/>
  <c r="H1443" i="2" s="1"/>
  <c r="K1442" i="2"/>
  <c r="I1442" i="2"/>
  <c r="J1442" i="2" s="1"/>
  <c r="G1442" i="2"/>
  <c r="H1442" i="2" s="1"/>
  <c r="K1441" i="2"/>
  <c r="I1441" i="2"/>
  <c r="J1441" i="2" s="1"/>
  <c r="G1441" i="2"/>
  <c r="H1441" i="2" s="1"/>
  <c r="K1440" i="2"/>
  <c r="I1440" i="2"/>
  <c r="J1440" i="2" s="1"/>
  <c r="G1440" i="2"/>
  <c r="H1440" i="2" s="1"/>
  <c r="K1439" i="2"/>
  <c r="I1439" i="2"/>
  <c r="J1439" i="2" s="1"/>
  <c r="G1439" i="2"/>
  <c r="H1439" i="2" s="1"/>
  <c r="K1438" i="2"/>
  <c r="I1438" i="2"/>
  <c r="J1438" i="2" s="1"/>
  <c r="G1438" i="2"/>
  <c r="H1438" i="2" s="1"/>
  <c r="K1437" i="2"/>
  <c r="I1437" i="2"/>
  <c r="J1437" i="2" s="1"/>
  <c r="G1437" i="2"/>
  <c r="H1437" i="2" s="1"/>
  <c r="K1436" i="2"/>
  <c r="I1436" i="2"/>
  <c r="J1436" i="2" s="1"/>
  <c r="G1436" i="2"/>
  <c r="H1436" i="2" s="1"/>
  <c r="K1435" i="2"/>
  <c r="I1435" i="2"/>
  <c r="J1435" i="2" s="1"/>
  <c r="G1435" i="2"/>
  <c r="H1435" i="2" s="1"/>
  <c r="K1434" i="2"/>
  <c r="I1434" i="2"/>
  <c r="J1434" i="2" s="1"/>
  <c r="G1434" i="2"/>
  <c r="H1434" i="2" s="1"/>
  <c r="K1433" i="2"/>
  <c r="I1433" i="2"/>
  <c r="J1433" i="2" s="1"/>
  <c r="G1433" i="2"/>
  <c r="H1433" i="2" s="1"/>
  <c r="K1432" i="2"/>
  <c r="I1432" i="2"/>
  <c r="J1432" i="2" s="1"/>
  <c r="G1432" i="2"/>
  <c r="H1432" i="2" s="1"/>
  <c r="K1431" i="2"/>
  <c r="I1431" i="2"/>
  <c r="J1431" i="2" s="1"/>
  <c r="G1431" i="2"/>
  <c r="H1431" i="2" s="1"/>
  <c r="K1430" i="2"/>
  <c r="I1430" i="2"/>
  <c r="J1430" i="2" s="1"/>
  <c r="G1430" i="2"/>
  <c r="H1430" i="2" s="1"/>
  <c r="K1429" i="2"/>
  <c r="I1429" i="2"/>
  <c r="J1429" i="2" s="1"/>
  <c r="G1429" i="2"/>
  <c r="H1429" i="2" s="1"/>
  <c r="K1428" i="2"/>
  <c r="I1428" i="2"/>
  <c r="J1428" i="2" s="1"/>
  <c r="G1428" i="2"/>
  <c r="H1428" i="2" s="1"/>
  <c r="K1427" i="2"/>
  <c r="I1427" i="2"/>
  <c r="J1427" i="2" s="1"/>
  <c r="G1427" i="2"/>
  <c r="H1427" i="2" s="1"/>
  <c r="K1426" i="2"/>
  <c r="I1426" i="2"/>
  <c r="J1426" i="2" s="1"/>
  <c r="G1426" i="2"/>
  <c r="H1426" i="2" s="1"/>
  <c r="K1425" i="2"/>
  <c r="I1425" i="2"/>
  <c r="J1425" i="2" s="1"/>
  <c r="G1425" i="2"/>
  <c r="H1425" i="2" s="1"/>
  <c r="K1424" i="2"/>
  <c r="I1424" i="2"/>
  <c r="J1424" i="2" s="1"/>
  <c r="G1424" i="2"/>
  <c r="H1424" i="2" s="1"/>
  <c r="K1423" i="2"/>
  <c r="I1423" i="2"/>
  <c r="J1423" i="2" s="1"/>
  <c r="G1423" i="2"/>
  <c r="H1423" i="2" s="1"/>
  <c r="K1422" i="2"/>
  <c r="I1422" i="2"/>
  <c r="J1422" i="2" s="1"/>
  <c r="G1422" i="2"/>
  <c r="H1422" i="2" s="1"/>
  <c r="K1421" i="2"/>
  <c r="I1421" i="2"/>
  <c r="J1421" i="2" s="1"/>
  <c r="G1421" i="2"/>
  <c r="H1421" i="2" s="1"/>
  <c r="K1420" i="2"/>
  <c r="I1420" i="2"/>
  <c r="J1420" i="2" s="1"/>
  <c r="G1420" i="2"/>
  <c r="H1420" i="2" s="1"/>
  <c r="K1419" i="2"/>
  <c r="I1419" i="2"/>
  <c r="J1419" i="2" s="1"/>
  <c r="G1419" i="2"/>
  <c r="H1419" i="2" s="1"/>
  <c r="K1418" i="2"/>
  <c r="I1418" i="2"/>
  <c r="J1418" i="2" s="1"/>
  <c r="G1418" i="2"/>
  <c r="H1418" i="2" s="1"/>
  <c r="K1417" i="2"/>
  <c r="I1417" i="2"/>
  <c r="J1417" i="2" s="1"/>
  <c r="G1417" i="2"/>
  <c r="H1417" i="2" s="1"/>
  <c r="K1416" i="2"/>
  <c r="I1416" i="2"/>
  <c r="J1416" i="2" s="1"/>
  <c r="G1416" i="2"/>
  <c r="H1416" i="2" s="1"/>
  <c r="K1415" i="2"/>
  <c r="I1415" i="2"/>
  <c r="J1415" i="2" s="1"/>
  <c r="G1415" i="2"/>
  <c r="H1415" i="2" s="1"/>
  <c r="K1414" i="2"/>
  <c r="I1414" i="2"/>
  <c r="J1414" i="2" s="1"/>
  <c r="G1414" i="2"/>
  <c r="H1414" i="2" s="1"/>
  <c r="K1413" i="2"/>
  <c r="I1413" i="2"/>
  <c r="J1413" i="2" s="1"/>
  <c r="G1413" i="2"/>
  <c r="H1413" i="2" s="1"/>
  <c r="K1412" i="2"/>
  <c r="I1412" i="2"/>
  <c r="J1412" i="2" s="1"/>
  <c r="G1412" i="2"/>
  <c r="H1412" i="2" s="1"/>
  <c r="K1411" i="2"/>
  <c r="I1411" i="2"/>
  <c r="J1411" i="2" s="1"/>
  <c r="G1411" i="2"/>
  <c r="H1411" i="2" s="1"/>
  <c r="K1410" i="2"/>
  <c r="I1410" i="2"/>
  <c r="J1410" i="2" s="1"/>
  <c r="G1410" i="2"/>
  <c r="H1410" i="2" s="1"/>
  <c r="K1409" i="2"/>
  <c r="I1409" i="2"/>
  <c r="J1409" i="2" s="1"/>
  <c r="G1409" i="2"/>
  <c r="H1409" i="2" s="1"/>
  <c r="K1408" i="2"/>
  <c r="I1408" i="2"/>
  <c r="J1408" i="2" s="1"/>
  <c r="G1408" i="2"/>
  <c r="H1408" i="2" s="1"/>
  <c r="K1407" i="2"/>
  <c r="I1407" i="2"/>
  <c r="J1407" i="2" s="1"/>
  <c r="G1407" i="2"/>
  <c r="H1407" i="2" s="1"/>
  <c r="K1406" i="2"/>
  <c r="I1406" i="2"/>
  <c r="J1406" i="2" s="1"/>
  <c r="G1406" i="2"/>
  <c r="H1406" i="2" s="1"/>
  <c r="K1405" i="2"/>
  <c r="I1405" i="2"/>
  <c r="J1405" i="2" s="1"/>
  <c r="G1405" i="2"/>
  <c r="H1405" i="2" s="1"/>
  <c r="K1404" i="2"/>
  <c r="I1404" i="2"/>
  <c r="J1404" i="2" s="1"/>
  <c r="G1404" i="2"/>
  <c r="H1404" i="2" s="1"/>
  <c r="K1403" i="2"/>
  <c r="I1403" i="2"/>
  <c r="J1403" i="2" s="1"/>
  <c r="G1403" i="2"/>
  <c r="H1403" i="2" s="1"/>
  <c r="K1402" i="2"/>
  <c r="I1402" i="2"/>
  <c r="J1402" i="2" s="1"/>
  <c r="G1402" i="2"/>
  <c r="H1402" i="2" s="1"/>
  <c r="K1401" i="2"/>
  <c r="I1401" i="2"/>
  <c r="J1401" i="2" s="1"/>
  <c r="G1401" i="2"/>
  <c r="H1401" i="2" s="1"/>
  <c r="K1400" i="2"/>
  <c r="I1400" i="2"/>
  <c r="J1400" i="2" s="1"/>
  <c r="G1400" i="2"/>
  <c r="H1400" i="2" s="1"/>
  <c r="K1399" i="2"/>
  <c r="I1399" i="2"/>
  <c r="J1399" i="2" s="1"/>
  <c r="G1399" i="2"/>
  <c r="H1399" i="2" s="1"/>
  <c r="K1398" i="2"/>
  <c r="I1398" i="2"/>
  <c r="J1398" i="2" s="1"/>
  <c r="G1398" i="2"/>
  <c r="H1398" i="2" s="1"/>
  <c r="K1397" i="2"/>
  <c r="I1397" i="2"/>
  <c r="J1397" i="2" s="1"/>
  <c r="G1397" i="2"/>
  <c r="H1397" i="2" s="1"/>
  <c r="K1396" i="2"/>
  <c r="I1396" i="2"/>
  <c r="J1396" i="2" s="1"/>
  <c r="G1396" i="2"/>
  <c r="H1396" i="2" s="1"/>
  <c r="K1395" i="2"/>
  <c r="I1395" i="2"/>
  <c r="J1395" i="2" s="1"/>
  <c r="G1395" i="2"/>
  <c r="H1395" i="2" s="1"/>
  <c r="K1394" i="2"/>
  <c r="I1394" i="2"/>
  <c r="J1394" i="2" s="1"/>
  <c r="G1394" i="2"/>
  <c r="H1394" i="2" s="1"/>
  <c r="K1393" i="2"/>
  <c r="I1393" i="2"/>
  <c r="J1393" i="2" s="1"/>
  <c r="G1393" i="2"/>
  <c r="H1393" i="2" s="1"/>
  <c r="K1392" i="2"/>
  <c r="I1392" i="2"/>
  <c r="J1392" i="2" s="1"/>
  <c r="G1392" i="2"/>
  <c r="H1392" i="2" s="1"/>
  <c r="K1391" i="2"/>
  <c r="I1391" i="2"/>
  <c r="J1391" i="2" s="1"/>
  <c r="G1391" i="2"/>
  <c r="H1391" i="2" s="1"/>
  <c r="K1390" i="2"/>
  <c r="I1390" i="2"/>
  <c r="J1390" i="2" s="1"/>
  <c r="G1390" i="2"/>
  <c r="H1390" i="2" s="1"/>
  <c r="K1389" i="2"/>
  <c r="I1389" i="2"/>
  <c r="J1389" i="2" s="1"/>
  <c r="G1389" i="2"/>
  <c r="H1389" i="2" s="1"/>
  <c r="K1388" i="2"/>
  <c r="I1388" i="2"/>
  <c r="J1388" i="2" s="1"/>
  <c r="G1388" i="2"/>
  <c r="H1388" i="2" s="1"/>
  <c r="K1387" i="2"/>
  <c r="I1387" i="2"/>
  <c r="J1387" i="2" s="1"/>
  <c r="G1387" i="2"/>
  <c r="H1387" i="2" s="1"/>
  <c r="K1386" i="2"/>
  <c r="I1386" i="2"/>
  <c r="J1386" i="2" s="1"/>
  <c r="G1386" i="2"/>
  <c r="H1386" i="2" s="1"/>
  <c r="K1385" i="2"/>
  <c r="I1385" i="2"/>
  <c r="J1385" i="2" s="1"/>
  <c r="G1385" i="2"/>
  <c r="H1385" i="2" s="1"/>
  <c r="K1384" i="2"/>
  <c r="I1384" i="2"/>
  <c r="J1384" i="2" s="1"/>
  <c r="G1384" i="2"/>
  <c r="H1384" i="2" s="1"/>
  <c r="K1383" i="2"/>
  <c r="I1383" i="2"/>
  <c r="J1383" i="2" s="1"/>
  <c r="G1383" i="2"/>
  <c r="H1383" i="2" s="1"/>
  <c r="K1382" i="2"/>
  <c r="I1382" i="2"/>
  <c r="J1382" i="2" s="1"/>
  <c r="G1382" i="2"/>
  <c r="H1382" i="2" s="1"/>
  <c r="K1381" i="2"/>
  <c r="I1381" i="2"/>
  <c r="J1381" i="2" s="1"/>
  <c r="G1381" i="2"/>
  <c r="H1381" i="2" s="1"/>
  <c r="K1380" i="2"/>
  <c r="I1380" i="2"/>
  <c r="J1380" i="2" s="1"/>
  <c r="G1380" i="2"/>
  <c r="H1380" i="2" s="1"/>
  <c r="K1379" i="2"/>
  <c r="I1379" i="2"/>
  <c r="J1379" i="2" s="1"/>
  <c r="G1379" i="2"/>
  <c r="H1379" i="2" s="1"/>
  <c r="K1378" i="2"/>
  <c r="I1378" i="2"/>
  <c r="J1378" i="2" s="1"/>
  <c r="G1378" i="2"/>
  <c r="H1378" i="2" s="1"/>
  <c r="K1377" i="2"/>
  <c r="I1377" i="2"/>
  <c r="J1377" i="2" s="1"/>
  <c r="G1377" i="2"/>
  <c r="H1377" i="2" s="1"/>
  <c r="K1376" i="2"/>
  <c r="I1376" i="2"/>
  <c r="J1376" i="2" s="1"/>
  <c r="G1376" i="2"/>
  <c r="H1376" i="2" s="1"/>
  <c r="K1375" i="2"/>
  <c r="I1375" i="2"/>
  <c r="J1375" i="2" s="1"/>
  <c r="G1375" i="2"/>
  <c r="H1375" i="2" s="1"/>
  <c r="K1374" i="2"/>
  <c r="I1374" i="2"/>
  <c r="J1374" i="2" s="1"/>
  <c r="G1374" i="2"/>
  <c r="H1374" i="2" s="1"/>
  <c r="K1373" i="2"/>
  <c r="I1373" i="2"/>
  <c r="J1373" i="2" s="1"/>
  <c r="G1373" i="2"/>
  <c r="H1373" i="2" s="1"/>
  <c r="K1372" i="2"/>
  <c r="I1372" i="2"/>
  <c r="J1372" i="2" s="1"/>
  <c r="G1372" i="2"/>
  <c r="H1372" i="2" s="1"/>
  <c r="K1371" i="2"/>
  <c r="I1371" i="2"/>
  <c r="J1371" i="2" s="1"/>
  <c r="G1371" i="2"/>
  <c r="H1371" i="2" s="1"/>
  <c r="K1370" i="2"/>
  <c r="I1370" i="2"/>
  <c r="J1370" i="2" s="1"/>
  <c r="G1370" i="2"/>
  <c r="H1370" i="2" s="1"/>
  <c r="K1369" i="2"/>
  <c r="I1369" i="2"/>
  <c r="J1369" i="2" s="1"/>
  <c r="G1369" i="2"/>
  <c r="H1369" i="2" s="1"/>
  <c r="K1368" i="2"/>
  <c r="I1368" i="2"/>
  <c r="J1368" i="2" s="1"/>
  <c r="G1368" i="2"/>
  <c r="H1368" i="2" s="1"/>
  <c r="K1367" i="2"/>
  <c r="I1367" i="2"/>
  <c r="J1367" i="2" s="1"/>
  <c r="G1367" i="2"/>
  <c r="H1367" i="2" s="1"/>
  <c r="K1366" i="2"/>
  <c r="I1366" i="2"/>
  <c r="J1366" i="2" s="1"/>
  <c r="G1366" i="2"/>
  <c r="H1366" i="2" s="1"/>
  <c r="K1365" i="2"/>
  <c r="I1365" i="2"/>
  <c r="J1365" i="2" s="1"/>
  <c r="G1365" i="2"/>
  <c r="H1365" i="2" s="1"/>
  <c r="K1364" i="2"/>
  <c r="I1364" i="2"/>
  <c r="J1364" i="2" s="1"/>
  <c r="G1364" i="2"/>
  <c r="H1364" i="2" s="1"/>
  <c r="K1363" i="2"/>
  <c r="I1363" i="2"/>
  <c r="J1363" i="2" s="1"/>
  <c r="G1363" i="2"/>
  <c r="H1363" i="2" s="1"/>
  <c r="K1362" i="2"/>
  <c r="I1362" i="2"/>
  <c r="J1362" i="2" s="1"/>
  <c r="G1362" i="2"/>
  <c r="H1362" i="2" s="1"/>
  <c r="K1361" i="2"/>
  <c r="I1361" i="2"/>
  <c r="J1361" i="2" s="1"/>
  <c r="G1361" i="2"/>
  <c r="H1361" i="2" s="1"/>
  <c r="K1360" i="2"/>
  <c r="I1360" i="2"/>
  <c r="J1360" i="2" s="1"/>
  <c r="G1360" i="2"/>
  <c r="H1360" i="2" s="1"/>
  <c r="K1359" i="2"/>
  <c r="I1359" i="2"/>
  <c r="J1359" i="2" s="1"/>
  <c r="G1359" i="2"/>
  <c r="H1359" i="2" s="1"/>
  <c r="K1358" i="2"/>
  <c r="I1358" i="2"/>
  <c r="J1358" i="2" s="1"/>
  <c r="G1358" i="2"/>
  <c r="H1358" i="2" s="1"/>
  <c r="K1357" i="2"/>
  <c r="I1357" i="2"/>
  <c r="J1357" i="2" s="1"/>
  <c r="G1357" i="2"/>
  <c r="H1357" i="2" s="1"/>
  <c r="K1356" i="2"/>
  <c r="I1356" i="2"/>
  <c r="J1356" i="2" s="1"/>
  <c r="G1356" i="2"/>
  <c r="H1356" i="2" s="1"/>
  <c r="K1355" i="2"/>
  <c r="I1355" i="2"/>
  <c r="J1355" i="2" s="1"/>
  <c r="G1355" i="2"/>
  <c r="H1355" i="2" s="1"/>
  <c r="K1354" i="2"/>
  <c r="I1354" i="2"/>
  <c r="J1354" i="2" s="1"/>
  <c r="G1354" i="2"/>
  <c r="H1354" i="2" s="1"/>
  <c r="K1353" i="2"/>
  <c r="I1353" i="2"/>
  <c r="J1353" i="2" s="1"/>
  <c r="G1353" i="2"/>
  <c r="H1353" i="2" s="1"/>
  <c r="K1352" i="2"/>
  <c r="I1352" i="2"/>
  <c r="J1352" i="2" s="1"/>
  <c r="G1352" i="2"/>
  <c r="H1352" i="2" s="1"/>
  <c r="K1351" i="2"/>
  <c r="I1351" i="2"/>
  <c r="J1351" i="2" s="1"/>
  <c r="G1351" i="2"/>
  <c r="H1351" i="2" s="1"/>
  <c r="K1350" i="2"/>
  <c r="I1350" i="2"/>
  <c r="J1350" i="2" s="1"/>
  <c r="G1350" i="2"/>
  <c r="H1350" i="2" s="1"/>
  <c r="K1349" i="2"/>
  <c r="I1349" i="2"/>
  <c r="J1349" i="2" s="1"/>
  <c r="G1349" i="2"/>
  <c r="H1349" i="2" s="1"/>
  <c r="K1348" i="2"/>
  <c r="I1348" i="2"/>
  <c r="J1348" i="2" s="1"/>
  <c r="G1348" i="2"/>
  <c r="H1348" i="2" s="1"/>
  <c r="K1347" i="2"/>
  <c r="I1347" i="2"/>
  <c r="J1347" i="2" s="1"/>
  <c r="G1347" i="2"/>
  <c r="H1347" i="2" s="1"/>
  <c r="K1346" i="2"/>
  <c r="I1346" i="2"/>
  <c r="J1346" i="2" s="1"/>
  <c r="G1346" i="2"/>
  <c r="H1346" i="2" s="1"/>
  <c r="K1345" i="2"/>
  <c r="I1345" i="2"/>
  <c r="J1345" i="2" s="1"/>
  <c r="G1345" i="2"/>
  <c r="H1345" i="2" s="1"/>
  <c r="K1344" i="2"/>
  <c r="I1344" i="2"/>
  <c r="J1344" i="2" s="1"/>
  <c r="G1344" i="2"/>
  <c r="H1344" i="2" s="1"/>
  <c r="K1343" i="2"/>
  <c r="I1343" i="2"/>
  <c r="J1343" i="2" s="1"/>
  <c r="G1343" i="2"/>
  <c r="H1343" i="2" s="1"/>
  <c r="K1342" i="2"/>
  <c r="I1342" i="2"/>
  <c r="J1342" i="2" s="1"/>
  <c r="G1342" i="2"/>
  <c r="H1342" i="2" s="1"/>
  <c r="K1341" i="2"/>
  <c r="I1341" i="2"/>
  <c r="J1341" i="2" s="1"/>
  <c r="G1341" i="2"/>
  <c r="H1341" i="2" s="1"/>
  <c r="K1340" i="2"/>
  <c r="I1340" i="2"/>
  <c r="J1340" i="2" s="1"/>
  <c r="G1340" i="2"/>
  <c r="H1340" i="2" s="1"/>
  <c r="K1339" i="2"/>
  <c r="I1339" i="2"/>
  <c r="J1339" i="2" s="1"/>
  <c r="G1339" i="2"/>
  <c r="H1339" i="2" s="1"/>
  <c r="K1338" i="2"/>
  <c r="I1338" i="2"/>
  <c r="J1338" i="2" s="1"/>
  <c r="G1338" i="2"/>
  <c r="H1338" i="2" s="1"/>
  <c r="K1337" i="2"/>
  <c r="I1337" i="2"/>
  <c r="J1337" i="2" s="1"/>
  <c r="G1337" i="2"/>
  <c r="H1337" i="2" s="1"/>
  <c r="K1336" i="2"/>
  <c r="I1336" i="2"/>
  <c r="J1336" i="2" s="1"/>
  <c r="G1336" i="2"/>
  <c r="H1336" i="2" s="1"/>
  <c r="K1335" i="2"/>
  <c r="I1335" i="2"/>
  <c r="J1335" i="2" s="1"/>
  <c r="G1335" i="2"/>
  <c r="H1335" i="2" s="1"/>
  <c r="K1334" i="2"/>
  <c r="I1334" i="2"/>
  <c r="J1334" i="2" s="1"/>
  <c r="G1334" i="2"/>
  <c r="H1334" i="2" s="1"/>
  <c r="K1333" i="2"/>
  <c r="I1333" i="2"/>
  <c r="J1333" i="2" s="1"/>
  <c r="G1333" i="2"/>
  <c r="H1333" i="2" s="1"/>
  <c r="K1332" i="2"/>
  <c r="I1332" i="2"/>
  <c r="J1332" i="2" s="1"/>
  <c r="G1332" i="2"/>
  <c r="H1332" i="2" s="1"/>
  <c r="K1331" i="2"/>
  <c r="I1331" i="2"/>
  <c r="J1331" i="2" s="1"/>
  <c r="G1331" i="2"/>
  <c r="H1331" i="2" s="1"/>
  <c r="K1330" i="2"/>
  <c r="I1330" i="2"/>
  <c r="J1330" i="2" s="1"/>
  <c r="G1330" i="2"/>
  <c r="H1330" i="2" s="1"/>
  <c r="K1329" i="2"/>
  <c r="I1329" i="2"/>
  <c r="J1329" i="2" s="1"/>
  <c r="G1329" i="2"/>
  <c r="H1329" i="2" s="1"/>
  <c r="K1328" i="2"/>
  <c r="I1328" i="2"/>
  <c r="J1328" i="2" s="1"/>
  <c r="G1328" i="2"/>
  <c r="H1328" i="2" s="1"/>
  <c r="K1327" i="2"/>
  <c r="I1327" i="2"/>
  <c r="J1327" i="2" s="1"/>
  <c r="G1327" i="2"/>
  <c r="H1327" i="2" s="1"/>
  <c r="K1326" i="2"/>
  <c r="I1326" i="2"/>
  <c r="J1326" i="2" s="1"/>
  <c r="G1326" i="2"/>
  <c r="H1326" i="2" s="1"/>
  <c r="K1325" i="2"/>
  <c r="I1325" i="2"/>
  <c r="J1325" i="2" s="1"/>
  <c r="G1325" i="2"/>
  <c r="H1325" i="2" s="1"/>
  <c r="K1324" i="2"/>
  <c r="I1324" i="2"/>
  <c r="J1324" i="2" s="1"/>
  <c r="G1324" i="2"/>
  <c r="H1324" i="2" s="1"/>
  <c r="K1323" i="2"/>
  <c r="I1323" i="2"/>
  <c r="J1323" i="2" s="1"/>
  <c r="G1323" i="2"/>
  <c r="H1323" i="2" s="1"/>
  <c r="K1322" i="2"/>
  <c r="I1322" i="2"/>
  <c r="J1322" i="2" s="1"/>
  <c r="G1322" i="2"/>
  <c r="H1322" i="2" s="1"/>
  <c r="K1321" i="2"/>
  <c r="I1321" i="2"/>
  <c r="J1321" i="2" s="1"/>
  <c r="G1321" i="2"/>
  <c r="H1321" i="2" s="1"/>
  <c r="K1320" i="2"/>
  <c r="I1320" i="2"/>
  <c r="J1320" i="2" s="1"/>
  <c r="G1320" i="2"/>
  <c r="H1320" i="2" s="1"/>
  <c r="K1319" i="2"/>
  <c r="I1319" i="2"/>
  <c r="J1319" i="2" s="1"/>
  <c r="G1319" i="2"/>
  <c r="H1319" i="2" s="1"/>
  <c r="K1318" i="2"/>
  <c r="I1318" i="2"/>
  <c r="J1318" i="2" s="1"/>
  <c r="G1318" i="2"/>
  <c r="H1318" i="2" s="1"/>
  <c r="K1317" i="2"/>
  <c r="I1317" i="2"/>
  <c r="J1317" i="2" s="1"/>
  <c r="G1317" i="2"/>
  <c r="H1317" i="2" s="1"/>
  <c r="K1316" i="2"/>
  <c r="I1316" i="2"/>
  <c r="J1316" i="2" s="1"/>
  <c r="G1316" i="2"/>
  <c r="H1316" i="2" s="1"/>
  <c r="K1315" i="2"/>
  <c r="I1315" i="2"/>
  <c r="J1315" i="2" s="1"/>
  <c r="G1315" i="2"/>
  <c r="H1315" i="2" s="1"/>
  <c r="K1314" i="2"/>
  <c r="I1314" i="2"/>
  <c r="J1314" i="2" s="1"/>
  <c r="G1314" i="2"/>
  <c r="H1314" i="2" s="1"/>
  <c r="K1313" i="2"/>
  <c r="I1313" i="2"/>
  <c r="J1313" i="2" s="1"/>
  <c r="G1313" i="2"/>
  <c r="H1313" i="2" s="1"/>
  <c r="K1312" i="2"/>
  <c r="I1312" i="2"/>
  <c r="J1312" i="2" s="1"/>
  <c r="G1312" i="2"/>
  <c r="H1312" i="2" s="1"/>
  <c r="K1311" i="2"/>
  <c r="I1311" i="2"/>
  <c r="J1311" i="2" s="1"/>
  <c r="G1311" i="2"/>
  <c r="H1311" i="2" s="1"/>
  <c r="K1310" i="2"/>
  <c r="I1310" i="2"/>
  <c r="J1310" i="2" s="1"/>
  <c r="G1310" i="2"/>
  <c r="H1310" i="2" s="1"/>
  <c r="K1309" i="2"/>
  <c r="I1309" i="2"/>
  <c r="J1309" i="2" s="1"/>
  <c r="G1309" i="2"/>
  <c r="H1309" i="2" s="1"/>
  <c r="K1308" i="2"/>
  <c r="I1308" i="2"/>
  <c r="J1308" i="2" s="1"/>
  <c r="G1308" i="2"/>
  <c r="H1308" i="2" s="1"/>
  <c r="K1307" i="2"/>
  <c r="I1307" i="2"/>
  <c r="J1307" i="2" s="1"/>
  <c r="G1307" i="2"/>
  <c r="H1307" i="2" s="1"/>
  <c r="K1306" i="2"/>
  <c r="I1306" i="2"/>
  <c r="J1306" i="2" s="1"/>
  <c r="G1306" i="2"/>
  <c r="H1306" i="2" s="1"/>
  <c r="K1305" i="2"/>
  <c r="I1305" i="2"/>
  <c r="J1305" i="2" s="1"/>
  <c r="G1305" i="2"/>
  <c r="H1305" i="2" s="1"/>
  <c r="K1304" i="2"/>
  <c r="I1304" i="2"/>
  <c r="J1304" i="2" s="1"/>
  <c r="G1304" i="2"/>
  <c r="H1304" i="2" s="1"/>
  <c r="K1303" i="2"/>
  <c r="I1303" i="2"/>
  <c r="J1303" i="2" s="1"/>
  <c r="G1303" i="2"/>
  <c r="H1303" i="2" s="1"/>
  <c r="K1302" i="2"/>
  <c r="I1302" i="2"/>
  <c r="J1302" i="2" s="1"/>
  <c r="G1302" i="2"/>
  <c r="H1302" i="2" s="1"/>
  <c r="K1301" i="2"/>
  <c r="I1301" i="2"/>
  <c r="J1301" i="2" s="1"/>
  <c r="G1301" i="2"/>
  <c r="H1301" i="2" s="1"/>
  <c r="K1300" i="2"/>
  <c r="I1300" i="2"/>
  <c r="J1300" i="2" s="1"/>
  <c r="G1300" i="2"/>
  <c r="H1300" i="2" s="1"/>
  <c r="K1299" i="2"/>
  <c r="I1299" i="2"/>
  <c r="J1299" i="2" s="1"/>
  <c r="G1299" i="2"/>
  <c r="H1299" i="2" s="1"/>
  <c r="K1298" i="2"/>
  <c r="I1298" i="2"/>
  <c r="J1298" i="2" s="1"/>
  <c r="G1298" i="2"/>
  <c r="H1298" i="2" s="1"/>
  <c r="K1297" i="2"/>
  <c r="I1297" i="2"/>
  <c r="J1297" i="2" s="1"/>
  <c r="G1297" i="2"/>
  <c r="H1297" i="2" s="1"/>
  <c r="K1296" i="2"/>
  <c r="I1296" i="2"/>
  <c r="J1296" i="2" s="1"/>
  <c r="G1296" i="2"/>
  <c r="H1296" i="2" s="1"/>
  <c r="K1295" i="2"/>
  <c r="I1295" i="2"/>
  <c r="J1295" i="2" s="1"/>
  <c r="G1295" i="2"/>
  <c r="H1295" i="2" s="1"/>
  <c r="K1294" i="2"/>
  <c r="I1294" i="2"/>
  <c r="J1294" i="2" s="1"/>
  <c r="G1294" i="2"/>
  <c r="H1294" i="2" s="1"/>
  <c r="K1293" i="2"/>
  <c r="I1293" i="2"/>
  <c r="J1293" i="2" s="1"/>
  <c r="G1293" i="2"/>
  <c r="H1293" i="2" s="1"/>
  <c r="K1292" i="2"/>
  <c r="I1292" i="2"/>
  <c r="J1292" i="2" s="1"/>
  <c r="G1292" i="2"/>
  <c r="H1292" i="2" s="1"/>
  <c r="K1291" i="2"/>
  <c r="I1291" i="2"/>
  <c r="J1291" i="2" s="1"/>
  <c r="G1291" i="2"/>
  <c r="H1291" i="2" s="1"/>
  <c r="K1290" i="2"/>
  <c r="I1290" i="2"/>
  <c r="J1290" i="2" s="1"/>
  <c r="G1290" i="2"/>
  <c r="H1290" i="2" s="1"/>
  <c r="K1289" i="2"/>
  <c r="I1289" i="2"/>
  <c r="J1289" i="2" s="1"/>
  <c r="G1289" i="2"/>
  <c r="H1289" i="2" s="1"/>
  <c r="K1288" i="2"/>
  <c r="I1288" i="2"/>
  <c r="J1288" i="2" s="1"/>
  <c r="G1288" i="2"/>
  <c r="H1288" i="2" s="1"/>
  <c r="K1287" i="2"/>
  <c r="I1287" i="2"/>
  <c r="J1287" i="2" s="1"/>
  <c r="G1287" i="2"/>
  <c r="H1287" i="2" s="1"/>
  <c r="K1286" i="2"/>
  <c r="I1286" i="2"/>
  <c r="J1286" i="2" s="1"/>
  <c r="G1286" i="2"/>
  <c r="H1286" i="2" s="1"/>
  <c r="K1285" i="2"/>
  <c r="I1285" i="2"/>
  <c r="J1285" i="2" s="1"/>
  <c r="G1285" i="2"/>
  <c r="H1285" i="2" s="1"/>
  <c r="K1284" i="2"/>
  <c r="I1284" i="2"/>
  <c r="J1284" i="2" s="1"/>
  <c r="G1284" i="2"/>
  <c r="H1284" i="2" s="1"/>
  <c r="K1283" i="2"/>
  <c r="I1283" i="2"/>
  <c r="J1283" i="2" s="1"/>
  <c r="G1283" i="2"/>
  <c r="H1283" i="2" s="1"/>
  <c r="K1282" i="2"/>
  <c r="I1282" i="2"/>
  <c r="J1282" i="2" s="1"/>
  <c r="G1282" i="2"/>
  <c r="H1282" i="2" s="1"/>
  <c r="K1281" i="2"/>
  <c r="I1281" i="2"/>
  <c r="J1281" i="2" s="1"/>
  <c r="G1281" i="2"/>
  <c r="H1281" i="2" s="1"/>
  <c r="K1280" i="2"/>
  <c r="I1280" i="2"/>
  <c r="J1280" i="2" s="1"/>
  <c r="G1280" i="2"/>
  <c r="H1280" i="2" s="1"/>
  <c r="K1279" i="2"/>
  <c r="I1279" i="2"/>
  <c r="J1279" i="2" s="1"/>
  <c r="G1279" i="2"/>
  <c r="H1279" i="2" s="1"/>
  <c r="K1278" i="2"/>
  <c r="I1278" i="2"/>
  <c r="J1278" i="2" s="1"/>
  <c r="G1278" i="2"/>
  <c r="H1278" i="2" s="1"/>
  <c r="K1277" i="2"/>
  <c r="I1277" i="2"/>
  <c r="J1277" i="2" s="1"/>
  <c r="G1277" i="2"/>
  <c r="H1277" i="2" s="1"/>
  <c r="K1276" i="2"/>
  <c r="I1276" i="2"/>
  <c r="J1276" i="2" s="1"/>
  <c r="G1276" i="2"/>
  <c r="H1276" i="2" s="1"/>
  <c r="K1275" i="2"/>
  <c r="I1275" i="2"/>
  <c r="J1275" i="2" s="1"/>
  <c r="G1275" i="2"/>
  <c r="H1275" i="2" s="1"/>
  <c r="K1274" i="2"/>
  <c r="I1274" i="2"/>
  <c r="J1274" i="2" s="1"/>
  <c r="G1274" i="2"/>
  <c r="H1274" i="2" s="1"/>
  <c r="K1273" i="2"/>
  <c r="I1273" i="2"/>
  <c r="J1273" i="2" s="1"/>
  <c r="G1273" i="2"/>
  <c r="H1273" i="2" s="1"/>
  <c r="K1272" i="2"/>
  <c r="I1272" i="2"/>
  <c r="J1272" i="2" s="1"/>
  <c r="G1272" i="2"/>
  <c r="H1272" i="2" s="1"/>
  <c r="K1271" i="2"/>
  <c r="I1271" i="2"/>
  <c r="J1271" i="2" s="1"/>
  <c r="G1271" i="2"/>
  <c r="H1271" i="2" s="1"/>
  <c r="K1270" i="2"/>
  <c r="I1270" i="2"/>
  <c r="J1270" i="2" s="1"/>
  <c r="G1270" i="2"/>
  <c r="H1270" i="2" s="1"/>
  <c r="K1269" i="2"/>
  <c r="I1269" i="2"/>
  <c r="J1269" i="2" s="1"/>
  <c r="G1269" i="2"/>
  <c r="H1269" i="2" s="1"/>
  <c r="K1268" i="2"/>
  <c r="I1268" i="2"/>
  <c r="J1268" i="2" s="1"/>
  <c r="G1268" i="2"/>
  <c r="H1268" i="2" s="1"/>
  <c r="K1267" i="2"/>
  <c r="I1267" i="2"/>
  <c r="J1267" i="2" s="1"/>
  <c r="G1267" i="2"/>
  <c r="H1267" i="2" s="1"/>
  <c r="K1266" i="2"/>
  <c r="I1266" i="2"/>
  <c r="J1266" i="2" s="1"/>
  <c r="G1266" i="2"/>
  <c r="H1266" i="2" s="1"/>
  <c r="K1265" i="2"/>
  <c r="I1265" i="2"/>
  <c r="J1265" i="2" s="1"/>
  <c r="G1265" i="2"/>
  <c r="H1265" i="2" s="1"/>
  <c r="K1264" i="2"/>
  <c r="I1264" i="2"/>
  <c r="J1264" i="2" s="1"/>
  <c r="G1264" i="2"/>
  <c r="H1264" i="2" s="1"/>
  <c r="K1263" i="2"/>
  <c r="I1263" i="2"/>
  <c r="J1263" i="2" s="1"/>
  <c r="G1263" i="2"/>
  <c r="H1263" i="2" s="1"/>
  <c r="K1262" i="2"/>
  <c r="I1262" i="2"/>
  <c r="J1262" i="2" s="1"/>
  <c r="G1262" i="2"/>
  <c r="H1262" i="2" s="1"/>
  <c r="K1261" i="2"/>
  <c r="I1261" i="2"/>
  <c r="J1261" i="2" s="1"/>
  <c r="G1261" i="2"/>
  <c r="H1261" i="2" s="1"/>
  <c r="K1260" i="2"/>
  <c r="I1260" i="2"/>
  <c r="J1260" i="2" s="1"/>
  <c r="G1260" i="2"/>
  <c r="H1260" i="2" s="1"/>
  <c r="K1259" i="2"/>
  <c r="I1259" i="2"/>
  <c r="J1259" i="2" s="1"/>
  <c r="G1259" i="2"/>
  <c r="H1259" i="2" s="1"/>
  <c r="K1258" i="2"/>
  <c r="I1258" i="2"/>
  <c r="J1258" i="2" s="1"/>
  <c r="G1258" i="2"/>
  <c r="H1258" i="2" s="1"/>
  <c r="K1257" i="2"/>
  <c r="I1257" i="2"/>
  <c r="J1257" i="2" s="1"/>
  <c r="G1257" i="2"/>
  <c r="H1257" i="2" s="1"/>
  <c r="K1256" i="2"/>
  <c r="I1256" i="2"/>
  <c r="J1256" i="2" s="1"/>
  <c r="G1256" i="2"/>
  <c r="H1256" i="2" s="1"/>
  <c r="K1255" i="2"/>
  <c r="I1255" i="2"/>
  <c r="J1255" i="2" s="1"/>
  <c r="G1255" i="2"/>
  <c r="H1255" i="2" s="1"/>
  <c r="K1254" i="2"/>
  <c r="I1254" i="2"/>
  <c r="J1254" i="2" s="1"/>
  <c r="G1254" i="2"/>
  <c r="H1254" i="2" s="1"/>
  <c r="K1253" i="2"/>
  <c r="I1253" i="2"/>
  <c r="J1253" i="2" s="1"/>
  <c r="G1253" i="2"/>
  <c r="H1253" i="2" s="1"/>
  <c r="K1252" i="2"/>
  <c r="I1252" i="2"/>
  <c r="J1252" i="2" s="1"/>
  <c r="G1252" i="2"/>
  <c r="H1252" i="2" s="1"/>
  <c r="K1251" i="2"/>
  <c r="I1251" i="2"/>
  <c r="J1251" i="2" s="1"/>
  <c r="G1251" i="2"/>
  <c r="H1251" i="2" s="1"/>
  <c r="K1250" i="2"/>
  <c r="I1250" i="2"/>
  <c r="J1250" i="2" s="1"/>
  <c r="G1250" i="2"/>
  <c r="H1250" i="2" s="1"/>
  <c r="K1249" i="2"/>
  <c r="I1249" i="2"/>
  <c r="J1249" i="2" s="1"/>
  <c r="G1249" i="2"/>
  <c r="H1249" i="2" s="1"/>
  <c r="K1248" i="2"/>
  <c r="I1248" i="2"/>
  <c r="J1248" i="2" s="1"/>
  <c r="G1248" i="2"/>
  <c r="H1248" i="2" s="1"/>
  <c r="K1247" i="2"/>
  <c r="I1247" i="2"/>
  <c r="J1247" i="2" s="1"/>
  <c r="G1247" i="2"/>
  <c r="H1247" i="2" s="1"/>
  <c r="K1246" i="2"/>
  <c r="I1246" i="2"/>
  <c r="J1246" i="2" s="1"/>
  <c r="G1246" i="2"/>
  <c r="H1246" i="2" s="1"/>
  <c r="K1245" i="2"/>
  <c r="I1245" i="2"/>
  <c r="J1245" i="2" s="1"/>
  <c r="G1245" i="2"/>
  <c r="H1245" i="2" s="1"/>
  <c r="K1244" i="2"/>
  <c r="I1244" i="2"/>
  <c r="J1244" i="2" s="1"/>
  <c r="G1244" i="2"/>
  <c r="H1244" i="2" s="1"/>
  <c r="K1243" i="2"/>
  <c r="I1243" i="2"/>
  <c r="J1243" i="2" s="1"/>
  <c r="G1243" i="2"/>
  <c r="H1243" i="2" s="1"/>
  <c r="K1242" i="2"/>
  <c r="I1242" i="2"/>
  <c r="J1242" i="2" s="1"/>
  <c r="G1242" i="2"/>
  <c r="H1242" i="2" s="1"/>
  <c r="K1241" i="2"/>
  <c r="I1241" i="2"/>
  <c r="J1241" i="2" s="1"/>
  <c r="G1241" i="2"/>
  <c r="H1241" i="2" s="1"/>
  <c r="K1240" i="2"/>
  <c r="I1240" i="2"/>
  <c r="J1240" i="2" s="1"/>
  <c r="G1240" i="2"/>
  <c r="H1240" i="2" s="1"/>
  <c r="K1239" i="2"/>
  <c r="I1239" i="2"/>
  <c r="J1239" i="2" s="1"/>
  <c r="G1239" i="2"/>
  <c r="H1239" i="2" s="1"/>
  <c r="K1238" i="2"/>
  <c r="I1238" i="2"/>
  <c r="J1238" i="2" s="1"/>
  <c r="G1238" i="2"/>
  <c r="H1238" i="2" s="1"/>
  <c r="K1237" i="2"/>
  <c r="I1237" i="2"/>
  <c r="J1237" i="2" s="1"/>
  <c r="G1237" i="2"/>
  <c r="H1237" i="2" s="1"/>
  <c r="K1236" i="2"/>
  <c r="I1236" i="2"/>
  <c r="J1236" i="2" s="1"/>
  <c r="G1236" i="2"/>
  <c r="H1236" i="2" s="1"/>
  <c r="K1235" i="2"/>
  <c r="I1235" i="2"/>
  <c r="J1235" i="2" s="1"/>
  <c r="G1235" i="2"/>
  <c r="H1235" i="2" s="1"/>
  <c r="K1234" i="2"/>
  <c r="I1234" i="2"/>
  <c r="J1234" i="2" s="1"/>
  <c r="G1234" i="2"/>
  <c r="H1234" i="2" s="1"/>
  <c r="K1233" i="2"/>
  <c r="I1233" i="2"/>
  <c r="J1233" i="2" s="1"/>
  <c r="G1233" i="2"/>
  <c r="H1233" i="2" s="1"/>
  <c r="K1232" i="2"/>
  <c r="I1232" i="2"/>
  <c r="J1232" i="2" s="1"/>
  <c r="G1232" i="2"/>
  <c r="H1232" i="2" s="1"/>
  <c r="K1231" i="2"/>
  <c r="I1231" i="2"/>
  <c r="J1231" i="2" s="1"/>
  <c r="G1231" i="2"/>
  <c r="H1231" i="2" s="1"/>
  <c r="K1230" i="2"/>
  <c r="I1230" i="2"/>
  <c r="J1230" i="2" s="1"/>
  <c r="G1230" i="2"/>
  <c r="H1230" i="2" s="1"/>
  <c r="K1229" i="2"/>
  <c r="I1229" i="2"/>
  <c r="J1229" i="2" s="1"/>
  <c r="G1229" i="2"/>
  <c r="H1229" i="2" s="1"/>
  <c r="K1228" i="2"/>
  <c r="I1228" i="2"/>
  <c r="J1228" i="2" s="1"/>
  <c r="G1228" i="2"/>
  <c r="H1228" i="2" s="1"/>
  <c r="K1227" i="2"/>
  <c r="I1227" i="2"/>
  <c r="J1227" i="2" s="1"/>
  <c r="G1227" i="2"/>
  <c r="H1227" i="2" s="1"/>
  <c r="K1226" i="2"/>
  <c r="I1226" i="2"/>
  <c r="J1226" i="2" s="1"/>
  <c r="G1226" i="2"/>
  <c r="H1226" i="2" s="1"/>
  <c r="K1225" i="2"/>
  <c r="I1225" i="2"/>
  <c r="J1225" i="2" s="1"/>
  <c r="G1225" i="2"/>
  <c r="H1225" i="2" s="1"/>
  <c r="K1224" i="2"/>
  <c r="I1224" i="2"/>
  <c r="J1224" i="2" s="1"/>
  <c r="G1224" i="2"/>
  <c r="H1224" i="2" s="1"/>
  <c r="K1223" i="2"/>
  <c r="I1223" i="2"/>
  <c r="J1223" i="2" s="1"/>
  <c r="G1223" i="2"/>
  <c r="H1223" i="2" s="1"/>
  <c r="K1222" i="2"/>
  <c r="I1222" i="2"/>
  <c r="J1222" i="2" s="1"/>
  <c r="G1222" i="2"/>
  <c r="H1222" i="2" s="1"/>
  <c r="K1221" i="2"/>
  <c r="I1221" i="2"/>
  <c r="J1221" i="2" s="1"/>
  <c r="G1221" i="2"/>
  <c r="H1221" i="2" s="1"/>
  <c r="K1220" i="2"/>
  <c r="I1220" i="2"/>
  <c r="J1220" i="2" s="1"/>
  <c r="G1220" i="2"/>
  <c r="H1220" i="2" s="1"/>
  <c r="K1219" i="2"/>
  <c r="I1219" i="2"/>
  <c r="J1219" i="2" s="1"/>
  <c r="G1219" i="2"/>
  <c r="H1219" i="2" s="1"/>
  <c r="K1218" i="2"/>
  <c r="I1218" i="2"/>
  <c r="J1218" i="2" s="1"/>
  <c r="G1218" i="2"/>
  <c r="H1218" i="2" s="1"/>
  <c r="K1217" i="2"/>
  <c r="I1217" i="2"/>
  <c r="J1217" i="2" s="1"/>
  <c r="G1217" i="2"/>
  <c r="H1217" i="2" s="1"/>
  <c r="K1216" i="2"/>
  <c r="I1216" i="2"/>
  <c r="J1216" i="2" s="1"/>
  <c r="G1216" i="2"/>
  <c r="H1216" i="2" s="1"/>
  <c r="K1215" i="2"/>
  <c r="I1215" i="2"/>
  <c r="J1215" i="2" s="1"/>
  <c r="G1215" i="2"/>
  <c r="H1215" i="2" s="1"/>
  <c r="K1214" i="2"/>
  <c r="I1214" i="2"/>
  <c r="J1214" i="2" s="1"/>
  <c r="G1214" i="2"/>
  <c r="H1214" i="2" s="1"/>
  <c r="K1213" i="2"/>
  <c r="I1213" i="2"/>
  <c r="J1213" i="2" s="1"/>
  <c r="G1213" i="2"/>
  <c r="H1213" i="2" s="1"/>
  <c r="K1212" i="2"/>
  <c r="I1212" i="2"/>
  <c r="J1212" i="2" s="1"/>
  <c r="G1212" i="2"/>
  <c r="H1212" i="2" s="1"/>
  <c r="K1211" i="2"/>
  <c r="I1211" i="2"/>
  <c r="J1211" i="2" s="1"/>
  <c r="G1211" i="2"/>
  <c r="H1211" i="2" s="1"/>
  <c r="K1210" i="2"/>
  <c r="I1210" i="2"/>
  <c r="J1210" i="2" s="1"/>
  <c r="G1210" i="2"/>
  <c r="H1210" i="2" s="1"/>
  <c r="K1209" i="2"/>
  <c r="I1209" i="2"/>
  <c r="J1209" i="2" s="1"/>
  <c r="G1209" i="2"/>
  <c r="H1209" i="2" s="1"/>
  <c r="K1208" i="2"/>
  <c r="I1208" i="2"/>
  <c r="J1208" i="2" s="1"/>
  <c r="G1208" i="2"/>
  <c r="H1208" i="2" s="1"/>
  <c r="K1207" i="2"/>
  <c r="I1207" i="2"/>
  <c r="J1207" i="2" s="1"/>
  <c r="G1207" i="2"/>
  <c r="H1207" i="2" s="1"/>
  <c r="K1206" i="2"/>
  <c r="I1206" i="2"/>
  <c r="J1206" i="2" s="1"/>
  <c r="G1206" i="2"/>
  <c r="H1206" i="2" s="1"/>
  <c r="K1205" i="2"/>
  <c r="I1205" i="2"/>
  <c r="J1205" i="2" s="1"/>
  <c r="G1205" i="2"/>
  <c r="H1205" i="2" s="1"/>
  <c r="K1204" i="2"/>
  <c r="I1204" i="2"/>
  <c r="J1204" i="2" s="1"/>
  <c r="G1204" i="2"/>
  <c r="H1204" i="2" s="1"/>
  <c r="K1203" i="2"/>
  <c r="I1203" i="2"/>
  <c r="J1203" i="2" s="1"/>
  <c r="G1203" i="2"/>
  <c r="H1203" i="2" s="1"/>
  <c r="K1202" i="2"/>
  <c r="I1202" i="2"/>
  <c r="J1202" i="2" s="1"/>
  <c r="G1202" i="2"/>
  <c r="H1202" i="2" s="1"/>
  <c r="K1201" i="2"/>
  <c r="I1201" i="2"/>
  <c r="J1201" i="2" s="1"/>
  <c r="G1201" i="2"/>
  <c r="H1201" i="2" s="1"/>
  <c r="K1200" i="2"/>
  <c r="I1200" i="2"/>
  <c r="J1200" i="2" s="1"/>
  <c r="G1200" i="2"/>
  <c r="H1200" i="2" s="1"/>
  <c r="K1199" i="2"/>
  <c r="I1199" i="2"/>
  <c r="J1199" i="2" s="1"/>
  <c r="G1199" i="2"/>
  <c r="H1199" i="2" s="1"/>
  <c r="K1198" i="2"/>
  <c r="I1198" i="2"/>
  <c r="J1198" i="2" s="1"/>
  <c r="G1198" i="2"/>
  <c r="H1198" i="2" s="1"/>
  <c r="K1197" i="2"/>
  <c r="I1197" i="2"/>
  <c r="J1197" i="2" s="1"/>
  <c r="G1197" i="2"/>
  <c r="H1197" i="2" s="1"/>
  <c r="K1196" i="2"/>
  <c r="I1196" i="2"/>
  <c r="J1196" i="2" s="1"/>
  <c r="G1196" i="2"/>
  <c r="H1196" i="2" s="1"/>
  <c r="K1195" i="2"/>
  <c r="I1195" i="2"/>
  <c r="J1195" i="2" s="1"/>
  <c r="G1195" i="2"/>
  <c r="H1195" i="2" s="1"/>
  <c r="K1194" i="2"/>
  <c r="I1194" i="2"/>
  <c r="J1194" i="2" s="1"/>
  <c r="G1194" i="2"/>
  <c r="H1194" i="2" s="1"/>
  <c r="K1193" i="2"/>
  <c r="I1193" i="2"/>
  <c r="J1193" i="2" s="1"/>
  <c r="G1193" i="2"/>
  <c r="H1193" i="2" s="1"/>
  <c r="K1192" i="2"/>
  <c r="I1192" i="2"/>
  <c r="J1192" i="2" s="1"/>
  <c r="G1192" i="2"/>
  <c r="H1192" i="2" s="1"/>
  <c r="K1191" i="2"/>
  <c r="I1191" i="2"/>
  <c r="J1191" i="2" s="1"/>
  <c r="G1191" i="2"/>
  <c r="H1191" i="2" s="1"/>
  <c r="K1190" i="2"/>
  <c r="I1190" i="2"/>
  <c r="J1190" i="2" s="1"/>
  <c r="G1190" i="2"/>
  <c r="H1190" i="2" s="1"/>
  <c r="K1189" i="2"/>
  <c r="I1189" i="2"/>
  <c r="J1189" i="2" s="1"/>
  <c r="G1189" i="2"/>
  <c r="H1189" i="2" s="1"/>
  <c r="K1188" i="2"/>
  <c r="I1188" i="2"/>
  <c r="J1188" i="2" s="1"/>
  <c r="G1188" i="2"/>
  <c r="H1188" i="2" s="1"/>
  <c r="K1187" i="2"/>
  <c r="I1187" i="2"/>
  <c r="J1187" i="2" s="1"/>
  <c r="G1187" i="2"/>
  <c r="H1187" i="2" s="1"/>
  <c r="K1186" i="2"/>
  <c r="I1186" i="2"/>
  <c r="J1186" i="2" s="1"/>
  <c r="G1186" i="2"/>
  <c r="H1186" i="2" s="1"/>
  <c r="K1185" i="2"/>
  <c r="I1185" i="2"/>
  <c r="J1185" i="2" s="1"/>
  <c r="G1185" i="2"/>
  <c r="H1185" i="2" s="1"/>
  <c r="K1184" i="2"/>
  <c r="I1184" i="2"/>
  <c r="J1184" i="2" s="1"/>
  <c r="G1184" i="2"/>
  <c r="H1184" i="2" s="1"/>
  <c r="K1183" i="2"/>
  <c r="I1183" i="2"/>
  <c r="J1183" i="2" s="1"/>
  <c r="G1183" i="2"/>
  <c r="H1183" i="2" s="1"/>
  <c r="K1182" i="2"/>
  <c r="I1182" i="2"/>
  <c r="J1182" i="2" s="1"/>
  <c r="G1182" i="2"/>
  <c r="H1182" i="2" s="1"/>
  <c r="K1181" i="2"/>
  <c r="I1181" i="2"/>
  <c r="J1181" i="2" s="1"/>
  <c r="G1181" i="2"/>
  <c r="H1181" i="2" s="1"/>
  <c r="K1180" i="2"/>
  <c r="I1180" i="2"/>
  <c r="J1180" i="2" s="1"/>
  <c r="G1180" i="2"/>
  <c r="H1180" i="2" s="1"/>
  <c r="K1179" i="2"/>
  <c r="I1179" i="2"/>
  <c r="J1179" i="2" s="1"/>
  <c r="G1179" i="2"/>
  <c r="H1179" i="2" s="1"/>
  <c r="K1178" i="2"/>
  <c r="I1178" i="2"/>
  <c r="J1178" i="2" s="1"/>
  <c r="G1178" i="2"/>
  <c r="H1178" i="2" s="1"/>
  <c r="K1177" i="2"/>
  <c r="I1177" i="2"/>
  <c r="J1177" i="2" s="1"/>
  <c r="G1177" i="2"/>
  <c r="H1177" i="2" s="1"/>
  <c r="K1176" i="2"/>
  <c r="I1176" i="2"/>
  <c r="J1176" i="2" s="1"/>
  <c r="G1176" i="2"/>
  <c r="H1176" i="2" s="1"/>
  <c r="K1175" i="2"/>
  <c r="I1175" i="2"/>
  <c r="J1175" i="2" s="1"/>
  <c r="G1175" i="2"/>
  <c r="H1175" i="2" s="1"/>
  <c r="K1174" i="2"/>
  <c r="I1174" i="2"/>
  <c r="J1174" i="2" s="1"/>
  <c r="G1174" i="2"/>
  <c r="H1174" i="2" s="1"/>
  <c r="K1173" i="2"/>
  <c r="I1173" i="2"/>
  <c r="J1173" i="2" s="1"/>
  <c r="G1173" i="2"/>
  <c r="H1173" i="2" s="1"/>
  <c r="K1172" i="2"/>
  <c r="I1172" i="2"/>
  <c r="J1172" i="2" s="1"/>
  <c r="G1172" i="2"/>
  <c r="H1172" i="2" s="1"/>
  <c r="K1171" i="2"/>
  <c r="I1171" i="2"/>
  <c r="J1171" i="2" s="1"/>
  <c r="G1171" i="2"/>
  <c r="H1171" i="2" s="1"/>
  <c r="K1170" i="2"/>
  <c r="I1170" i="2"/>
  <c r="J1170" i="2" s="1"/>
  <c r="G1170" i="2"/>
  <c r="H1170" i="2" s="1"/>
  <c r="K1169" i="2"/>
  <c r="I1169" i="2"/>
  <c r="J1169" i="2" s="1"/>
  <c r="G1169" i="2"/>
  <c r="H1169" i="2" s="1"/>
  <c r="K1168" i="2"/>
  <c r="I1168" i="2"/>
  <c r="J1168" i="2" s="1"/>
  <c r="G1168" i="2"/>
  <c r="H1168" i="2" s="1"/>
  <c r="K1167" i="2"/>
  <c r="I1167" i="2"/>
  <c r="J1167" i="2" s="1"/>
  <c r="G1167" i="2"/>
  <c r="H1167" i="2" s="1"/>
  <c r="K1166" i="2"/>
  <c r="I1166" i="2"/>
  <c r="J1166" i="2" s="1"/>
  <c r="G1166" i="2"/>
  <c r="H1166" i="2" s="1"/>
  <c r="K1165" i="2"/>
  <c r="I1165" i="2"/>
  <c r="J1165" i="2" s="1"/>
  <c r="G1165" i="2"/>
  <c r="H1165" i="2" s="1"/>
  <c r="K1164" i="2"/>
  <c r="I1164" i="2"/>
  <c r="J1164" i="2" s="1"/>
  <c r="G1164" i="2"/>
  <c r="H1164" i="2" s="1"/>
  <c r="K1163" i="2"/>
  <c r="I1163" i="2"/>
  <c r="J1163" i="2" s="1"/>
  <c r="G1163" i="2"/>
  <c r="H1163" i="2" s="1"/>
  <c r="K1162" i="2"/>
  <c r="I1162" i="2"/>
  <c r="J1162" i="2" s="1"/>
  <c r="G1162" i="2"/>
  <c r="H1162" i="2" s="1"/>
  <c r="K1161" i="2"/>
  <c r="I1161" i="2"/>
  <c r="J1161" i="2" s="1"/>
  <c r="G1161" i="2"/>
  <c r="H1161" i="2" s="1"/>
  <c r="K1160" i="2"/>
  <c r="I1160" i="2"/>
  <c r="J1160" i="2" s="1"/>
  <c r="G1160" i="2"/>
  <c r="H1160" i="2" s="1"/>
  <c r="K1159" i="2"/>
  <c r="I1159" i="2"/>
  <c r="J1159" i="2" s="1"/>
  <c r="G1159" i="2"/>
  <c r="H1159" i="2" s="1"/>
  <c r="K1158" i="2"/>
  <c r="I1158" i="2"/>
  <c r="J1158" i="2" s="1"/>
  <c r="G1158" i="2"/>
  <c r="H1158" i="2" s="1"/>
  <c r="K1157" i="2"/>
  <c r="I1157" i="2"/>
  <c r="J1157" i="2" s="1"/>
  <c r="G1157" i="2"/>
  <c r="H1157" i="2" s="1"/>
  <c r="K1156" i="2"/>
  <c r="I1156" i="2"/>
  <c r="J1156" i="2" s="1"/>
  <c r="G1156" i="2"/>
  <c r="H1156" i="2" s="1"/>
  <c r="K1155" i="2"/>
  <c r="I1155" i="2"/>
  <c r="J1155" i="2" s="1"/>
  <c r="G1155" i="2"/>
  <c r="H1155" i="2" s="1"/>
  <c r="K1154" i="2"/>
  <c r="I1154" i="2"/>
  <c r="J1154" i="2" s="1"/>
  <c r="G1154" i="2"/>
  <c r="H1154" i="2" s="1"/>
  <c r="K1153" i="2"/>
  <c r="I1153" i="2"/>
  <c r="J1153" i="2" s="1"/>
  <c r="G1153" i="2"/>
  <c r="H1153" i="2" s="1"/>
  <c r="K1152" i="2"/>
  <c r="I1152" i="2"/>
  <c r="J1152" i="2" s="1"/>
  <c r="G1152" i="2"/>
  <c r="H1152" i="2" s="1"/>
  <c r="K1151" i="2"/>
  <c r="I1151" i="2"/>
  <c r="J1151" i="2" s="1"/>
  <c r="G1151" i="2"/>
  <c r="H1151" i="2" s="1"/>
  <c r="K1150" i="2"/>
  <c r="I1150" i="2"/>
  <c r="J1150" i="2" s="1"/>
  <c r="G1150" i="2"/>
  <c r="H1150" i="2" s="1"/>
  <c r="K1149" i="2"/>
  <c r="I1149" i="2"/>
  <c r="J1149" i="2" s="1"/>
  <c r="G1149" i="2"/>
  <c r="H1149" i="2" s="1"/>
  <c r="K1148" i="2"/>
  <c r="I1148" i="2"/>
  <c r="J1148" i="2" s="1"/>
  <c r="G1148" i="2"/>
  <c r="H1148" i="2" s="1"/>
  <c r="K1147" i="2"/>
  <c r="I1147" i="2"/>
  <c r="J1147" i="2" s="1"/>
  <c r="G1147" i="2"/>
  <c r="H1147" i="2" s="1"/>
  <c r="K1146" i="2"/>
  <c r="I1146" i="2"/>
  <c r="J1146" i="2" s="1"/>
  <c r="G1146" i="2"/>
  <c r="H1146" i="2" s="1"/>
  <c r="K1145" i="2"/>
  <c r="I1145" i="2"/>
  <c r="J1145" i="2" s="1"/>
  <c r="G1145" i="2"/>
  <c r="H1145" i="2" s="1"/>
  <c r="K1144" i="2"/>
  <c r="I1144" i="2"/>
  <c r="J1144" i="2" s="1"/>
  <c r="G1144" i="2"/>
  <c r="H1144" i="2" s="1"/>
  <c r="K1143" i="2"/>
  <c r="I1143" i="2"/>
  <c r="J1143" i="2" s="1"/>
  <c r="G1143" i="2"/>
  <c r="H1143" i="2" s="1"/>
  <c r="K1142" i="2"/>
  <c r="I1142" i="2"/>
  <c r="J1142" i="2" s="1"/>
  <c r="G1142" i="2"/>
  <c r="H1142" i="2" s="1"/>
  <c r="K1141" i="2"/>
  <c r="I1141" i="2"/>
  <c r="J1141" i="2" s="1"/>
  <c r="G1141" i="2"/>
  <c r="H1141" i="2" s="1"/>
  <c r="K1140" i="2"/>
  <c r="I1140" i="2"/>
  <c r="J1140" i="2" s="1"/>
  <c r="G1140" i="2"/>
  <c r="H1140" i="2" s="1"/>
  <c r="K1139" i="2"/>
  <c r="I1139" i="2"/>
  <c r="J1139" i="2" s="1"/>
  <c r="G1139" i="2"/>
  <c r="H1139" i="2" s="1"/>
  <c r="K1138" i="2"/>
  <c r="I1138" i="2"/>
  <c r="J1138" i="2" s="1"/>
  <c r="G1138" i="2"/>
  <c r="H1138" i="2" s="1"/>
  <c r="K1137" i="2"/>
  <c r="I1137" i="2"/>
  <c r="J1137" i="2" s="1"/>
  <c r="G1137" i="2"/>
  <c r="H1137" i="2" s="1"/>
  <c r="K1136" i="2"/>
  <c r="I1136" i="2"/>
  <c r="J1136" i="2" s="1"/>
  <c r="G1136" i="2"/>
  <c r="H1136" i="2" s="1"/>
  <c r="K1135" i="2"/>
  <c r="I1135" i="2"/>
  <c r="J1135" i="2" s="1"/>
  <c r="G1135" i="2"/>
  <c r="H1135" i="2" s="1"/>
  <c r="K1134" i="2"/>
  <c r="I1134" i="2"/>
  <c r="J1134" i="2" s="1"/>
  <c r="G1134" i="2"/>
  <c r="H1134" i="2" s="1"/>
  <c r="K1133" i="2"/>
  <c r="I1133" i="2"/>
  <c r="J1133" i="2" s="1"/>
  <c r="G1133" i="2"/>
  <c r="H1133" i="2" s="1"/>
  <c r="K1132" i="2"/>
  <c r="I1132" i="2"/>
  <c r="J1132" i="2" s="1"/>
  <c r="G1132" i="2"/>
  <c r="H1132" i="2" s="1"/>
  <c r="K1131" i="2"/>
  <c r="I1131" i="2"/>
  <c r="J1131" i="2" s="1"/>
  <c r="G1131" i="2"/>
  <c r="H1131" i="2" s="1"/>
  <c r="K1130" i="2"/>
  <c r="I1130" i="2"/>
  <c r="J1130" i="2" s="1"/>
  <c r="G1130" i="2"/>
  <c r="H1130" i="2" s="1"/>
  <c r="K1129" i="2"/>
  <c r="I1129" i="2"/>
  <c r="J1129" i="2" s="1"/>
  <c r="G1129" i="2"/>
  <c r="H1129" i="2" s="1"/>
  <c r="K1128" i="2"/>
  <c r="I1128" i="2"/>
  <c r="J1128" i="2" s="1"/>
  <c r="G1128" i="2"/>
  <c r="H1128" i="2" s="1"/>
  <c r="K1127" i="2"/>
  <c r="I1127" i="2"/>
  <c r="J1127" i="2" s="1"/>
  <c r="G1127" i="2"/>
  <c r="H1127" i="2" s="1"/>
  <c r="K1126" i="2"/>
  <c r="I1126" i="2"/>
  <c r="J1126" i="2" s="1"/>
  <c r="G1126" i="2"/>
  <c r="H1126" i="2" s="1"/>
  <c r="K1125" i="2"/>
  <c r="I1125" i="2"/>
  <c r="J1125" i="2" s="1"/>
  <c r="G1125" i="2"/>
  <c r="H1125" i="2" s="1"/>
  <c r="K1124" i="2"/>
  <c r="I1124" i="2"/>
  <c r="J1124" i="2" s="1"/>
  <c r="G1124" i="2"/>
  <c r="H1124" i="2" s="1"/>
  <c r="K1123" i="2"/>
  <c r="I1123" i="2"/>
  <c r="J1123" i="2" s="1"/>
  <c r="G1123" i="2"/>
  <c r="H1123" i="2" s="1"/>
  <c r="K1122" i="2"/>
  <c r="I1122" i="2"/>
  <c r="J1122" i="2" s="1"/>
  <c r="G1122" i="2"/>
  <c r="H1122" i="2" s="1"/>
  <c r="K1121" i="2"/>
  <c r="I1121" i="2"/>
  <c r="J1121" i="2" s="1"/>
  <c r="G1121" i="2"/>
  <c r="H1121" i="2" s="1"/>
  <c r="K1120" i="2"/>
  <c r="I1120" i="2"/>
  <c r="J1120" i="2" s="1"/>
  <c r="G1120" i="2"/>
  <c r="H1120" i="2" s="1"/>
  <c r="K1119" i="2"/>
  <c r="I1119" i="2"/>
  <c r="J1119" i="2" s="1"/>
  <c r="G1119" i="2"/>
  <c r="H1119" i="2" s="1"/>
  <c r="K1118" i="2"/>
  <c r="I1118" i="2"/>
  <c r="J1118" i="2" s="1"/>
  <c r="G1118" i="2"/>
  <c r="H1118" i="2" s="1"/>
  <c r="K1117" i="2"/>
  <c r="I1117" i="2"/>
  <c r="J1117" i="2" s="1"/>
  <c r="G1117" i="2"/>
  <c r="H1117" i="2" s="1"/>
  <c r="K1116" i="2"/>
  <c r="I1116" i="2"/>
  <c r="J1116" i="2" s="1"/>
  <c r="G1116" i="2"/>
  <c r="H1116" i="2" s="1"/>
  <c r="K1115" i="2"/>
  <c r="I1115" i="2"/>
  <c r="J1115" i="2" s="1"/>
  <c r="G1115" i="2"/>
  <c r="H1115" i="2" s="1"/>
  <c r="K1114" i="2"/>
  <c r="I1114" i="2"/>
  <c r="J1114" i="2" s="1"/>
  <c r="G1114" i="2"/>
  <c r="H1114" i="2" s="1"/>
  <c r="K1113" i="2"/>
  <c r="I1113" i="2"/>
  <c r="J1113" i="2" s="1"/>
  <c r="G1113" i="2"/>
  <c r="H1113" i="2" s="1"/>
  <c r="K1112" i="2"/>
  <c r="I1112" i="2"/>
  <c r="J1112" i="2" s="1"/>
  <c r="G1112" i="2"/>
  <c r="H1112" i="2" s="1"/>
  <c r="K1111" i="2"/>
  <c r="I1111" i="2"/>
  <c r="J1111" i="2" s="1"/>
  <c r="G1111" i="2"/>
  <c r="H1111" i="2" s="1"/>
  <c r="K1110" i="2"/>
  <c r="I1110" i="2"/>
  <c r="J1110" i="2" s="1"/>
  <c r="G1110" i="2"/>
  <c r="H1110" i="2" s="1"/>
  <c r="K1109" i="2"/>
  <c r="I1109" i="2"/>
  <c r="J1109" i="2" s="1"/>
  <c r="G1109" i="2"/>
  <c r="H1109" i="2" s="1"/>
  <c r="K1108" i="2"/>
  <c r="I1108" i="2"/>
  <c r="J1108" i="2" s="1"/>
  <c r="G1108" i="2"/>
  <c r="H1108" i="2" s="1"/>
  <c r="K1107" i="2"/>
  <c r="I1107" i="2"/>
  <c r="J1107" i="2" s="1"/>
  <c r="G1107" i="2"/>
  <c r="H1107" i="2" s="1"/>
  <c r="K1106" i="2"/>
  <c r="I1106" i="2"/>
  <c r="J1106" i="2" s="1"/>
  <c r="G1106" i="2"/>
  <c r="H1106" i="2" s="1"/>
  <c r="K1105" i="2"/>
  <c r="I1105" i="2"/>
  <c r="J1105" i="2" s="1"/>
  <c r="G1105" i="2"/>
  <c r="H1105" i="2" s="1"/>
  <c r="K1104" i="2"/>
  <c r="I1104" i="2"/>
  <c r="J1104" i="2" s="1"/>
  <c r="G1104" i="2"/>
  <c r="H1104" i="2" s="1"/>
  <c r="K1103" i="2"/>
  <c r="I1103" i="2"/>
  <c r="J1103" i="2" s="1"/>
  <c r="G1103" i="2"/>
  <c r="H1103" i="2" s="1"/>
  <c r="K1102" i="2"/>
  <c r="I1102" i="2"/>
  <c r="J1102" i="2" s="1"/>
  <c r="G1102" i="2"/>
  <c r="H1102" i="2" s="1"/>
  <c r="K1101" i="2"/>
  <c r="I1101" i="2"/>
  <c r="J1101" i="2" s="1"/>
  <c r="G1101" i="2"/>
  <c r="H1101" i="2" s="1"/>
  <c r="K1100" i="2"/>
  <c r="I1100" i="2"/>
  <c r="J1100" i="2" s="1"/>
  <c r="G1100" i="2"/>
  <c r="H1100" i="2" s="1"/>
  <c r="K1099" i="2"/>
  <c r="I1099" i="2"/>
  <c r="J1099" i="2" s="1"/>
  <c r="G1099" i="2"/>
  <c r="H1099" i="2" s="1"/>
  <c r="K1098" i="2"/>
  <c r="I1098" i="2"/>
  <c r="J1098" i="2" s="1"/>
  <c r="G1098" i="2"/>
  <c r="H1098" i="2" s="1"/>
  <c r="K1097" i="2"/>
  <c r="I1097" i="2"/>
  <c r="J1097" i="2" s="1"/>
  <c r="G1097" i="2"/>
  <c r="H1097" i="2" s="1"/>
  <c r="K1096" i="2"/>
  <c r="I1096" i="2"/>
  <c r="J1096" i="2" s="1"/>
  <c r="G1096" i="2"/>
  <c r="H1096" i="2" s="1"/>
  <c r="K1095" i="2"/>
  <c r="I1095" i="2"/>
  <c r="J1095" i="2" s="1"/>
  <c r="G1095" i="2"/>
  <c r="H1095" i="2" s="1"/>
  <c r="K1094" i="2"/>
  <c r="I1094" i="2"/>
  <c r="J1094" i="2" s="1"/>
  <c r="G1094" i="2"/>
  <c r="H1094" i="2" s="1"/>
  <c r="K1093" i="2"/>
  <c r="I1093" i="2"/>
  <c r="J1093" i="2" s="1"/>
  <c r="G1093" i="2"/>
  <c r="H1093" i="2" s="1"/>
  <c r="K1092" i="2"/>
  <c r="I1092" i="2"/>
  <c r="J1092" i="2" s="1"/>
  <c r="G1092" i="2"/>
  <c r="H1092" i="2" s="1"/>
  <c r="K1091" i="2"/>
  <c r="I1091" i="2"/>
  <c r="J1091" i="2" s="1"/>
  <c r="G1091" i="2"/>
  <c r="H1091" i="2" s="1"/>
  <c r="K1090" i="2"/>
  <c r="I1090" i="2"/>
  <c r="J1090" i="2" s="1"/>
  <c r="G1090" i="2"/>
  <c r="H1090" i="2" s="1"/>
  <c r="K1089" i="2"/>
  <c r="I1089" i="2"/>
  <c r="J1089" i="2" s="1"/>
  <c r="G1089" i="2"/>
  <c r="H1089" i="2" s="1"/>
  <c r="K1088" i="2"/>
  <c r="I1088" i="2"/>
  <c r="J1088" i="2" s="1"/>
  <c r="G1088" i="2"/>
  <c r="H1088" i="2" s="1"/>
  <c r="K1087" i="2"/>
  <c r="I1087" i="2"/>
  <c r="J1087" i="2" s="1"/>
  <c r="G1087" i="2"/>
  <c r="H1087" i="2" s="1"/>
  <c r="K1086" i="2"/>
  <c r="I1086" i="2"/>
  <c r="J1086" i="2" s="1"/>
  <c r="G1086" i="2"/>
  <c r="H1086" i="2" s="1"/>
  <c r="K1085" i="2"/>
  <c r="I1085" i="2"/>
  <c r="J1085" i="2" s="1"/>
  <c r="G1085" i="2"/>
  <c r="H1085" i="2" s="1"/>
  <c r="K1084" i="2"/>
  <c r="I1084" i="2"/>
  <c r="J1084" i="2" s="1"/>
  <c r="G1084" i="2"/>
  <c r="H1084" i="2" s="1"/>
  <c r="K1083" i="2"/>
  <c r="I1083" i="2"/>
  <c r="J1083" i="2" s="1"/>
  <c r="G1083" i="2"/>
  <c r="H1083" i="2" s="1"/>
  <c r="K1082" i="2"/>
  <c r="I1082" i="2"/>
  <c r="J1082" i="2" s="1"/>
  <c r="G1082" i="2"/>
  <c r="H1082" i="2" s="1"/>
  <c r="K1081" i="2"/>
  <c r="I1081" i="2"/>
  <c r="J1081" i="2" s="1"/>
  <c r="G1081" i="2"/>
  <c r="H1081" i="2" s="1"/>
  <c r="K1080" i="2"/>
  <c r="I1080" i="2"/>
  <c r="J1080" i="2" s="1"/>
  <c r="G1080" i="2"/>
  <c r="H1080" i="2" s="1"/>
  <c r="K1079" i="2"/>
  <c r="I1079" i="2"/>
  <c r="J1079" i="2" s="1"/>
  <c r="G1079" i="2"/>
  <c r="H1079" i="2" s="1"/>
  <c r="K1078" i="2"/>
  <c r="I1078" i="2"/>
  <c r="J1078" i="2" s="1"/>
  <c r="G1078" i="2"/>
  <c r="H1078" i="2" s="1"/>
  <c r="K1077" i="2"/>
  <c r="I1077" i="2"/>
  <c r="J1077" i="2" s="1"/>
  <c r="G1077" i="2"/>
  <c r="H1077" i="2" s="1"/>
  <c r="K1076" i="2"/>
  <c r="I1076" i="2"/>
  <c r="J1076" i="2" s="1"/>
  <c r="G1076" i="2"/>
  <c r="H1076" i="2" s="1"/>
  <c r="K1075" i="2"/>
  <c r="I1075" i="2"/>
  <c r="J1075" i="2" s="1"/>
  <c r="G1075" i="2"/>
  <c r="H1075" i="2" s="1"/>
  <c r="K1074" i="2"/>
  <c r="I1074" i="2"/>
  <c r="J1074" i="2" s="1"/>
  <c r="G1074" i="2"/>
  <c r="H1074" i="2" s="1"/>
  <c r="K1073" i="2"/>
  <c r="I1073" i="2"/>
  <c r="J1073" i="2" s="1"/>
  <c r="G1073" i="2"/>
  <c r="H1073" i="2" s="1"/>
  <c r="K1072" i="2"/>
  <c r="I1072" i="2"/>
  <c r="J1072" i="2" s="1"/>
  <c r="G1072" i="2"/>
  <c r="H1072" i="2" s="1"/>
  <c r="K1071" i="2"/>
  <c r="I1071" i="2"/>
  <c r="J1071" i="2" s="1"/>
  <c r="G1071" i="2"/>
  <c r="H1071" i="2" s="1"/>
  <c r="K1070" i="2"/>
  <c r="I1070" i="2"/>
  <c r="J1070" i="2" s="1"/>
  <c r="G1070" i="2"/>
  <c r="H1070" i="2" s="1"/>
  <c r="K1069" i="2"/>
  <c r="I1069" i="2"/>
  <c r="J1069" i="2" s="1"/>
  <c r="G1069" i="2"/>
  <c r="H1069" i="2" s="1"/>
  <c r="K1068" i="2"/>
  <c r="I1068" i="2"/>
  <c r="J1068" i="2" s="1"/>
  <c r="G1068" i="2"/>
  <c r="H1068" i="2" s="1"/>
  <c r="K1067" i="2"/>
  <c r="I1067" i="2"/>
  <c r="J1067" i="2" s="1"/>
  <c r="G1067" i="2"/>
  <c r="H1067" i="2" s="1"/>
  <c r="K1066" i="2"/>
  <c r="I1066" i="2"/>
  <c r="J1066" i="2" s="1"/>
  <c r="G1066" i="2"/>
  <c r="H1066" i="2" s="1"/>
  <c r="K1065" i="2"/>
  <c r="I1065" i="2"/>
  <c r="J1065" i="2" s="1"/>
  <c r="G1065" i="2"/>
  <c r="H1065" i="2" s="1"/>
  <c r="K1064" i="2"/>
  <c r="I1064" i="2"/>
  <c r="J1064" i="2" s="1"/>
  <c r="G1064" i="2"/>
  <c r="H1064" i="2" s="1"/>
  <c r="K1063" i="2"/>
  <c r="I1063" i="2"/>
  <c r="J1063" i="2" s="1"/>
  <c r="G1063" i="2"/>
  <c r="H1063" i="2" s="1"/>
  <c r="K1062" i="2"/>
  <c r="I1062" i="2"/>
  <c r="J1062" i="2" s="1"/>
  <c r="G1062" i="2"/>
  <c r="H1062" i="2" s="1"/>
  <c r="K1061" i="2"/>
  <c r="I1061" i="2"/>
  <c r="J1061" i="2" s="1"/>
  <c r="G1061" i="2"/>
  <c r="H1061" i="2" s="1"/>
  <c r="K1060" i="2"/>
  <c r="I1060" i="2"/>
  <c r="J1060" i="2" s="1"/>
  <c r="G1060" i="2"/>
  <c r="H1060" i="2" s="1"/>
  <c r="K1059" i="2"/>
  <c r="I1059" i="2"/>
  <c r="J1059" i="2" s="1"/>
  <c r="G1059" i="2"/>
  <c r="H1059" i="2" s="1"/>
  <c r="K1058" i="2"/>
  <c r="I1058" i="2"/>
  <c r="J1058" i="2" s="1"/>
  <c r="G1058" i="2"/>
  <c r="H1058" i="2" s="1"/>
  <c r="K1057" i="2"/>
  <c r="I1057" i="2"/>
  <c r="J1057" i="2" s="1"/>
  <c r="G1057" i="2"/>
  <c r="H1057" i="2" s="1"/>
  <c r="K1056" i="2"/>
  <c r="I1056" i="2"/>
  <c r="J1056" i="2" s="1"/>
  <c r="G1056" i="2"/>
  <c r="H1056" i="2" s="1"/>
  <c r="K1055" i="2"/>
  <c r="I1055" i="2"/>
  <c r="J1055" i="2" s="1"/>
  <c r="G1055" i="2"/>
  <c r="H1055" i="2" s="1"/>
  <c r="K1054" i="2"/>
  <c r="I1054" i="2"/>
  <c r="J1054" i="2" s="1"/>
  <c r="G1054" i="2"/>
  <c r="H1054" i="2" s="1"/>
  <c r="K1053" i="2"/>
  <c r="I1053" i="2"/>
  <c r="J1053" i="2" s="1"/>
  <c r="G1053" i="2"/>
  <c r="H1053" i="2" s="1"/>
  <c r="K1052" i="2"/>
  <c r="I1052" i="2"/>
  <c r="J1052" i="2" s="1"/>
  <c r="G1052" i="2"/>
  <c r="H1052" i="2" s="1"/>
  <c r="K1051" i="2"/>
  <c r="I1051" i="2"/>
  <c r="J1051" i="2" s="1"/>
  <c r="G1051" i="2"/>
  <c r="H1051" i="2" s="1"/>
  <c r="K1050" i="2"/>
  <c r="I1050" i="2"/>
  <c r="J1050" i="2" s="1"/>
  <c r="G1050" i="2"/>
  <c r="H1050" i="2" s="1"/>
  <c r="K1049" i="2"/>
  <c r="I1049" i="2"/>
  <c r="J1049" i="2" s="1"/>
  <c r="G1049" i="2"/>
  <c r="H1049" i="2" s="1"/>
  <c r="K1048" i="2"/>
  <c r="I1048" i="2"/>
  <c r="J1048" i="2" s="1"/>
  <c r="G1048" i="2"/>
  <c r="H1048" i="2" s="1"/>
  <c r="K1047" i="2"/>
  <c r="I1047" i="2"/>
  <c r="J1047" i="2" s="1"/>
  <c r="G1047" i="2"/>
  <c r="H1047" i="2" s="1"/>
  <c r="K1046" i="2"/>
  <c r="I1046" i="2"/>
  <c r="J1046" i="2" s="1"/>
  <c r="G1046" i="2"/>
  <c r="H1046" i="2" s="1"/>
  <c r="K1045" i="2"/>
  <c r="I1045" i="2"/>
  <c r="J1045" i="2" s="1"/>
  <c r="G1045" i="2"/>
  <c r="H1045" i="2" s="1"/>
  <c r="K1044" i="2"/>
  <c r="I1044" i="2"/>
  <c r="J1044" i="2" s="1"/>
  <c r="G1044" i="2"/>
  <c r="H1044" i="2" s="1"/>
  <c r="K1043" i="2"/>
  <c r="I1043" i="2"/>
  <c r="J1043" i="2" s="1"/>
  <c r="G1043" i="2"/>
  <c r="H1043" i="2" s="1"/>
  <c r="K1042" i="2"/>
  <c r="I1042" i="2"/>
  <c r="J1042" i="2" s="1"/>
  <c r="G1042" i="2"/>
  <c r="H1042" i="2" s="1"/>
  <c r="K1041" i="2"/>
  <c r="I1041" i="2"/>
  <c r="J1041" i="2" s="1"/>
  <c r="G1041" i="2"/>
  <c r="H1041" i="2" s="1"/>
  <c r="K1040" i="2"/>
  <c r="I1040" i="2"/>
  <c r="J1040" i="2" s="1"/>
  <c r="G1040" i="2"/>
  <c r="H1040" i="2" s="1"/>
  <c r="K1039" i="2"/>
  <c r="I1039" i="2"/>
  <c r="J1039" i="2" s="1"/>
  <c r="G1039" i="2"/>
  <c r="H1039" i="2" s="1"/>
  <c r="K1038" i="2"/>
  <c r="I1038" i="2"/>
  <c r="J1038" i="2" s="1"/>
  <c r="G1038" i="2"/>
  <c r="H1038" i="2" s="1"/>
  <c r="K1037" i="2"/>
  <c r="I1037" i="2"/>
  <c r="J1037" i="2" s="1"/>
  <c r="G1037" i="2"/>
  <c r="H1037" i="2" s="1"/>
  <c r="K1036" i="2"/>
  <c r="I1036" i="2"/>
  <c r="J1036" i="2" s="1"/>
  <c r="G1036" i="2"/>
  <c r="H1036" i="2" s="1"/>
  <c r="K1035" i="2"/>
  <c r="I1035" i="2"/>
  <c r="J1035" i="2" s="1"/>
  <c r="G1035" i="2"/>
  <c r="H1035" i="2" s="1"/>
  <c r="K1034" i="2"/>
  <c r="I1034" i="2"/>
  <c r="J1034" i="2" s="1"/>
  <c r="G1034" i="2"/>
  <c r="H1034" i="2" s="1"/>
  <c r="K1033" i="2"/>
  <c r="I1033" i="2"/>
  <c r="J1033" i="2" s="1"/>
  <c r="G1033" i="2"/>
  <c r="H1033" i="2" s="1"/>
  <c r="K1032" i="2"/>
  <c r="I1032" i="2"/>
  <c r="J1032" i="2" s="1"/>
  <c r="G1032" i="2"/>
  <c r="H1032" i="2" s="1"/>
  <c r="K1031" i="2"/>
  <c r="I1031" i="2"/>
  <c r="J1031" i="2" s="1"/>
  <c r="G1031" i="2"/>
  <c r="H1031" i="2" s="1"/>
  <c r="K1030" i="2"/>
  <c r="I1030" i="2"/>
  <c r="J1030" i="2" s="1"/>
  <c r="G1030" i="2"/>
  <c r="H1030" i="2" s="1"/>
  <c r="K1029" i="2"/>
  <c r="I1029" i="2"/>
  <c r="J1029" i="2" s="1"/>
  <c r="G1029" i="2"/>
  <c r="H1029" i="2" s="1"/>
  <c r="K1028" i="2"/>
  <c r="I1028" i="2"/>
  <c r="J1028" i="2" s="1"/>
  <c r="G1028" i="2"/>
  <c r="H1028" i="2" s="1"/>
  <c r="K1027" i="2"/>
  <c r="I1027" i="2"/>
  <c r="J1027" i="2" s="1"/>
  <c r="G1027" i="2"/>
  <c r="H1027" i="2" s="1"/>
  <c r="K1026" i="2"/>
  <c r="I1026" i="2"/>
  <c r="J1026" i="2" s="1"/>
  <c r="G1026" i="2"/>
  <c r="H1026" i="2" s="1"/>
  <c r="K1025" i="2"/>
  <c r="I1025" i="2"/>
  <c r="J1025" i="2" s="1"/>
  <c r="G1025" i="2"/>
  <c r="H1025" i="2" s="1"/>
  <c r="K1024" i="2"/>
  <c r="I1024" i="2"/>
  <c r="J1024" i="2" s="1"/>
  <c r="G1024" i="2"/>
  <c r="H1024" i="2" s="1"/>
  <c r="K1023" i="2"/>
  <c r="I1023" i="2"/>
  <c r="J1023" i="2" s="1"/>
  <c r="G1023" i="2"/>
  <c r="H1023" i="2" s="1"/>
  <c r="K1022" i="2"/>
  <c r="I1022" i="2"/>
  <c r="J1022" i="2" s="1"/>
  <c r="G1022" i="2"/>
  <c r="H1022" i="2" s="1"/>
  <c r="K1021" i="2"/>
  <c r="I1021" i="2"/>
  <c r="J1021" i="2" s="1"/>
  <c r="G1021" i="2"/>
  <c r="H1021" i="2" s="1"/>
  <c r="K1020" i="2"/>
  <c r="I1020" i="2"/>
  <c r="J1020" i="2" s="1"/>
  <c r="G1020" i="2"/>
  <c r="H1020" i="2" s="1"/>
  <c r="K1019" i="2"/>
  <c r="I1019" i="2"/>
  <c r="J1019" i="2" s="1"/>
  <c r="G1019" i="2"/>
  <c r="H1019" i="2" s="1"/>
  <c r="K1018" i="2"/>
  <c r="I1018" i="2"/>
  <c r="J1018" i="2" s="1"/>
  <c r="G1018" i="2"/>
  <c r="H1018" i="2" s="1"/>
  <c r="K1017" i="2"/>
  <c r="I1017" i="2"/>
  <c r="J1017" i="2" s="1"/>
  <c r="G1017" i="2"/>
  <c r="H1017" i="2" s="1"/>
  <c r="K1016" i="2"/>
  <c r="I1016" i="2"/>
  <c r="J1016" i="2" s="1"/>
  <c r="G1016" i="2"/>
  <c r="H1016" i="2" s="1"/>
  <c r="K1015" i="2"/>
  <c r="I1015" i="2"/>
  <c r="J1015" i="2" s="1"/>
  <c r="G1015" i="2"/>
  <c r="H1015" i="2" s="1"/>
  <c r="K1014" i="2"/>
  <c r="I1014" i="2"/>
  <c r="J1014" i="2" s="1"/>
  <c r="G1014" i="2"/>
  <c r="H1014" i="2" s="1"/>
  <c r="K1013" i="2"/>
  <c r="I1013" i="2"/>
  <c r="J1013" i="2" s="1"/>
  <c r="G1013" i="2"/>
  <c r="H1013" i="2" s="1"/>
  <c r="K1012" i="2"/>
  <c r="I1012" i="2"/>
  <c r="J1012" i="2" s="1"/>
  <c r="G1012" i="2"/>
  <c r="H1012" i="2" s="1"/>
  <c r="K1011" i="2"/>
  <c r="I1011" i="2"/>
  <c r="J1011" i="2" s="1"/>
  <c r="G1011" i="2"/>
  <c r="H1011" i="2" s="1"/>
  <c r="K1010" i="2"/>
  <c r="I1010" i="2"/>
  <c r="J1010" i="2" s="1"/>
  <c r="G1010" i="2"/>
  <c r="H1010" i="2" s="1"/>
  <c r="K1009" i="2"/>
  <c r="I1009" i="2"/>
  <c r="J1009" i="2" s="1"/>
  <c r="G1009" i="2"/>
  <c r="H1009" i="2" s="1"/>
  <c r="K1008" i="2"/>
  <c r="I1008" i="2"/>
  <c r="J1008" i="2" s="1"/>
  <c r="G1008" i="2"/>
  <c r="H1008" i="2" s="1"/>
  <c r="K1007" i="2"/>
  <c r="I1007" i="2"/>
  <c r="J1007" i="2" s="1"/>
  <c r="G1007" i="2"/>
  <c r="H1007" i="2" s="1"/>
  <c r="K1006" i="2"/>
  <c r="I1006" i="2"/>
  <c r="J1006" i="2" s="1"/>
  <c r="G1006" i="2"/>
  <c r="H1006" i="2" s="1"/>
  <c r="K1005" i="2"/>
  <c r="I1005" i="2"/>
  <c r="J1005" i="2" s="1"/>
  <c r="G1005" i="2"/>
  <c r="H1005" i="2" s="1"/>
  <c r="K1004" i="2"/>
  <c r="I1004" i="2"/>
  <c r="J1004" i="2" s="1"/>
  <c r="G1004" i="2"/>
  <c r="H1004" i="2" s="1"/>
  <c r="K1003" i="2"/>
  <c r="I1003" i="2"/>
  <c r="J1003" i="2" s="1"/>
  <c r="G1003" i="2"/>
  <c r="H1003" i="2" s="1"/>
  <c r="K1002" i="2"/>
  <c r="I1002" i="2"/>
  <c r="J1002" i="2" s="1"/>
  <c r="G1002" i="2"/>
  <c r="H1002" i="2" s="1"/>
  <c r="K1001" i="2"/>
  <c r="I1001" i="2"/>
  <c r="J1001" i="2" s="1"/>
  <c r="G1001" i="2"/>
  <c r="H1001" i="2" s="1"/>
  <c r="K1000" i="2"/>
  <c r="I1000" i="2"/>
  <c r="J1000" i="2" s="1"/>
  <c r="G1000" i="2"/>
  <c r="H1000" i="2" s="1"/>
  <c r="K999" i="2"/>
  <c r="I999" i="2"/>
  <c r="J999" i="2" s="1"/>
  <c r="G999" i="2"/>
  <c r="H999" i="2" s="1"/>
  <c r="K998" i="2"/>
  <c r="I998" i="2"/>
  <c r="J998" i="2" s="1"/>
  <c r="G998" i="2"/>
  <c r="H998" i="2" s="1"/>
  <c r="K997" i="2"/>
  <c r="I997" i="2"/>
  <c r="J997" i="2" s="1"/>
  <c r="G997" i="2"/>
  <c r="H997" i="2" s="1"/>
  <c r="K996" i="2"/>
  <c r="I996" i="2"/>
  <c r="J996" i="2" s="1"/>
  <c r="G996" i="2"/>
  <c r="H996" i="2" s="1"/>
  <c r="K995" i="2"/>
  <c r="I995" i="2"/>
  <c r="J995" i="2" s="1"/>
  <c r="G995" i="2"/>
  <c r="H995" i="2" s="1"/>
  <c r="K994" i="2"/>
  <c r="I994" i="2"/>
  <c r="J994" i="2" s="1"/>
  <c r="G994" i="2"/>
  <c r="H994" i="2" s="1"/>
  <c r="K993" i="2"/>
  <c r="I993" i="2"/>
  <c r="J993" i="2" s="1"/>
  <c r="G993" i="2"/>
  <c r="H993" i="2" s="1"/>
  <c r="K992" i="2"/>
  <c r="I992" i="2"/>
  <c r="J992" i="2" s="1"/>
  <c r="G992" i="2"/>
  <c r="H992" i="2" s="1"/>
  <c r="K991" i="2"/>
  <c r="I991" i="2"/>
  <c r="J991" i="2" s="1"/>
  <c r="G991" i="2"/>
  <c r="H991" i="2" s="1"/>
  <c r="K990" i="2"/>
  <c r="I990" i="2"/>
  <c r="J990" i="2" s="1"/>
  <c r="G990" i="2"/>
  <c r="H990" i="2" s="1"/>
  <c r="K989" i="2"/>
  <c r="I989" i="2"/>
  <c r="J989" i="2" s="1"/>
  <c r="G989" i="2"/>
  <c r="H989" i="2" s="1"/>
  <c r="K988" i="2"/>
  <c r="I988" i="2"/>
  <c r="J988" i="2" s="1"/>
  <c r="G988" i="2"/>
  <c r="H988" i="2" s="1"/>
  <c r="K987" i="2"/>
  <c r="I987" i="2"/>
  <c r="J987" i="2" s="1"/>
  <c r="G987" i="2"/>
  <c r="H987" i="2" s="1"/>
  <c r="K986" i="2"/>
  <c r="I986" i="2"/>
  <c r="J986" i="2" s="1"/>
  <c r="G986" i="2"/>
  <c r="H986" i="2" s="1"/>
  <c r="K985" i="2"/>
  <c r="I985" i="2"/>
  <c r="J985" i="2" s="1"/>
  <c r="G985" i="2"/>
  <c r="H985" i="2" s="1"/>
  <c r="K984" i="2"/>
  <c r="I984" i="2"/>
  <c r="J984" i="2" s="1"/>
  <c r="G984" i="2"/>
  <c r="H984" i="2" s="1"/>
  <c r="K983" i="2"/>
  <c r="I983" i="2"/>
  <c r="J983" i="2" s="1"/>
  <c r="G983" i="2"/>
  <c r="H983" i="2" s="1"/>
  <c r="K982" i="2"/>
  <c r="I982" i="2"/>
  <c r="J982" i="2" s="1"/>
  <c r="G982" i="2"/>
  <c r="H982" i="2" s="1"/>
  <c r="K981" i="2"/>
  <c r="I981" i="2"/>
  <c r="J981" i="2" s="1"/>
  <c r="G981" i="2"/>
  <c r="H981" i="2" s="1"/>
  <c r="K980" i="2"/>
  <c r="I980" i="2"/>
  <c r="J980" i="2" s="1"/>
  <c r="G980" i="2"/>
  <c r="H980" i="2" s="1"/>
  <c r="K979" i="2"/>
  <c r="I979" i="2"/>
  <c r="J979" i="2" s="1"/>
  <c r="G979" i="2"/>
  <c r="H979" i="2" s="1"/>
  <c r="K978" i="2"/>
  <c r="I978" i="2"/>
  <c r="J978" i="2" s="1"/>
  <c r="G978" i="2"/>
  <c r="H978" i="2" s="1"/>
  <c r="K977" i="2"/>
  <c r="I977" i="2"/>
  <c r="J977" i="2" s="1"/>
  <c r="G977" i="2"/>
  <c r="H977" i="2" s="1"/>
  <c r="K976" i="2"/>
  <c r="I976" i="2"/>
  <c r="J976" i="2" s="1"/>
  <c r="G976" i="2"/>
  <c r="H976" i="2" s="1"/>
  <c r="K975" i="2"/>
  <c r="I975" i="2"/>
  <c r="J975" i="2" s="1"/>
  <c r="G975" i="2"/>
  <c r="H975" i="2" s="1"/>
  <c r="K974" i="2"/>
  <c r="I974" i="2"/>
  <c r="J974" i="2" s="1"/>
  <c r="G974" i="2"/>
  <c r="H974" i="2" s="1"/>
  <c r="K973" i="2"/>
  <c r="I973" i="2"/>
  <c r="J973" i="2" s="1"/>
  <c r="G973" i="2"/>
  <c r="H973" i="2" s="1"/>
  <c r="K972" i="2"/>
  <c r="I972" i="2"/>
  <c r="J972" i="2" s="1"/>
  <c r="G972" i="2"/>
  <c r="H972" i="2" s="1"/>
  <c r="K971" i="2"/>
  <c r="I971" i="2"/>
  <c r="J971" i="2" s="1"/>
  <c r="G971" i="2"/>
  <c r="H971" i="2" s="1"/>
  <c r="K970" i="2"/>
  <c r="I970" i="2"/>
  <c r="J970" i="2" s="1"/>
  <c r="G970" i="2"/>
  <c r="H970" i="2" s="1"/>
  <c r="K969" i="2"/>
  <c r="I969" i="2"/>
  <c r="J969" i="2" s="1"/>
  <c r="G969" i="2"/>
  <c r="H969" i="2" s="1"/>
  <c r="K968" i="2"/>
  <c r="I968" i="2"/>
  <c r="J968" i="2" s="1"/>
  <c r="G968" i="2"/>
  <c r="H968" i="2" s="1"/>
  <c r="K967" i="2"/>
  <c r="I967" i="2"/>
  <c r="J967" i="2" s="1"/>
  <c r="G967" i="2"/>
  <c r="H967" i="2" s="1"/>
  <c r="K966" i="2"/>
  <c r="I966" i="2"/>
  <c r="J966" i="2" s="1"/>
  <c r="G966" i="2"/>
  <c r="H966" i="2" s="1"/>
  <c r="K965" i="2"/>
  <c r="I965" i="2"/>
  <c r="J965" i="2" s="1"/>
  <c r="G965" i="2"/>
  <c r="H965" i="2" s="1"/>
  <c r="K964" i="2"/>
  <c r="I964" i="2"/>
  <c r="J964" i="2" s="1"/>
  <c r="G964" i="2"/>
  <c r="H964" i="2" s="1"/>
  <c r="K963" i="2"/>
  <c r="I963" i="2"/>
  <c r="J963" i="2" s="1"/>
  <c r="G963" i="2"/>
  <c r="H963" i="2" s="1"/>
  <c r="K962" i="2"/>
  <c r="I962" i="2"/>
  <c r="J962" i="2" s="1"/>
  <c r="G962" i="2"/>
  <c r="H962" i="2" s="1"/>
  <c r="K961" i="2"/>
  <c r="I961" i="2"/>
  <c r="J961" i="2" s="1"/>
  <c r="G961" i="2"/>
  <c r="H961" i="2" s="1"/>
  <c r="K960" i="2"/>
  <c r="I960" i="2"/>
  <c r="J960" i="2" s="1"/>
  <c r="G960" i="2"/>
  <c r="H960" i="2" s="1"/>
  <c r="K959" i="2"/>
  <c r="I959" i="2"/>
  <c r="J959" i="2" s="1"/>
  <c r="G959" i="2"/>
  <c r="H959" i="2" s="1"/>
  <c r="K958" i="2"/>
  <c r="I958" i="2"/>
  <c r="J958" i="2" s="1"/>
  <c r="G958" i="2"/>
  <c r="H958" i="2" s="1"/>
  <c r="K957" i="2"/>
  <c r="I957" i="2"/>
  <c r="J957" i="2" s="1"/>
  <c r="G957" i="2"/>
  <c r="H957" i="2" s="1"/>
  <c r="K956" i="2"/>
  <c r="I956" i="2"/>
  <c r="J956" i="2" s="1"/>
  <c r="G956" i="2"/>
  <c r="H956" i="2" s="1"/>
  <c r="K955" i="2"/>
  <c r="I955" i="2"/>
  <c r="J955" i="2" s="1"/>
  <c r="G955" i="2"/>
  <c r="H955" i="2" s="1"/>
  <c r="K954" i="2"/>
  <c r="I954" i="2"/>
  <c r="J954" i="2" s="1"/>
  <c r="G954" i="2"/>
  <c r="H954" i="2" s="1"/>
  <c r="K953" i="2"/>
  <c r="I953" i="2"/>
  <c r="J953" i="2" s="1"/>
  <c r="G953" i="2"/>
  <c r="H953" i="2" s="1"/>
  <c r="K952" i="2"/>
  <c r="I952" i="2"/>
  <c r="J952" i="2" s="1"/>
  <c r="G952" i="2"/>
  <c r="H952" i="2" s="1"/>
  <c r="K951" i="2"/>
  <c r="I951" i="2"/>
  <c r="J951" i="2" s="1"/>
  <c r="G951" i="2"/>
  <c r="H951" i="2" s="1"/>
  <c r="K950" i="2"/>
  <c r="I950" i="2"/>
  <c r="J950" i="2" s="1"/>
  <c r="G950" i="2"/>
  <c r="H950" i="2" s="1"/>
  <c r="K949" i="2"/>
  <c r="I949" i="2"/>
  <c r="J949" i="2" s="1"/>
  <c r="G949" i="2"/>
  <c r="H949" i="2" s="1"/>
  <c r="K948" i="2"/>
  <c r="I948" i="2"/>
  <c r="J948" i="2" s="1"/>
  <c r="G948" i="2"/>
  <c r="H948" i="2" s="1"/>
  <c r="K947" i="2"/>
  <c r="I947" i="2"/>
  <c r="J947" i="2" s="1"/>
  <c r="G947" i="2"/>
  <c r="H947" i="2" s="1"/>
  <c r="K946" i="2"/>
  <c r="I946" i="2"/>
  <c r="J946" i="2" s="1"/>
  <c r="G946" i="2"/>
  <c r="H946" i="2" s="1"/>
  <c r="K945" i="2"/>
  <c r="I945" i="2"/>
  <c r="J945" i="2" s="1"/>
  <c r="G945" i="2"/>
  <c r="H945" i="2" s="1"/>
  <c r="K944" i="2"/>
  <c r="I944" i="2"/>
  <c r="J944" i="2" s="1"/>
  <c r="G944" i="2"/>
  <c r="H944" i="2" s="1"/>
  <c r="K943" i="2"/>
  <c r="I943" i="2"/>
  <c r="J943" i="2" s="1"/>
  <c r="G943" i="2"/>
  <c r="H943" i="2" s="1"/>
  <c r="K942" i="2"/>
  <c r="I942" i="2"/>
  <c r="J942" i="2" s="1"/>
  <c r="G942" i="2"/>
  <c r="H942" i="2" s="1"/>
  <c r="K941" i="2"/>
  <c r="I941" i="2"/>
  <c r="J941" i="2" s="1"/>
  <c r="G941" i="2"/>
  <c r="H941" i="2" s="1"/>
  <c r="K940" i="2"/>
  <c r="I940" i="2"/>
  <c r="J940" i="2" s="1"/>
  <c r="G940" i="2"/>
  <c r="H940" i="2" s="1"/>
  <c r="K939" i="2"/>
  <c r="I939" i="2"/>
  <c r="J939" i="2" s="1"/>
  <c r="G939" i="2"/>
  <c r="H939" i="2" s="1"/>
  <c r="K938" i="2"/>
  <c r="I938" i="2"/>
  <c r="J938" i="2" s="1"/>
  <c r="G938" i="2"/>
  <c r="H938" i="2" s="1"/>
  <c r="K937" i="2"/>
  <c r="I937" i="2"/>
  <c r="J937" i="2" s="1"/>
  <c r="G937" i="2"/>
  <c r="H937" i="2" s="1"/>
  <c r="K936" i="2"/>
  <c r="I936" i="2"/>
  <c r="J936" i="2" s="1"/>
  <c r="G936" i="2"/>
  <c r="H936" i="2" s="1"/>
  <c r="K935" i="2"/>
  <c r="I935" i="2"/>
  <c r="J935" i="2" s="1"/>
  <c r="G935" i="2"/>
  <c r="H935" i="2" s="1"/>
  <c r="K934" i="2"/>
  <c r="I934" i="2"/>
  <c r="J934" i="2" s="1"/>
  <c r="G934" i="2"/>
  <c r="H934" i="2" s="1"/>
  <c r="K933" i="2"/>
  <c r="I933" i="2"/>
  <c r="J933" i="2" s="1"/>
  <c r="G933" i="2"/>
  <c r="H933" i="2" s="1"/>
  <c r="K932" i="2"/>
  <c r="I932" i="2"/>
  <c r="J932" i="2" s="1"/>
  <c r="G932" i="2"/>
  <c r="H932" i="2" s="1"/>
  <c r="K931" i="2"/>
  <c r="I931" i="2"/>
  <c r="J931" i="2" s="1"/>
  <c r="G931" i="2"/>
  <c r="H931" i="2" s="1"/>
  <c r="K930" i="2"/>
  <c r="I930" i="2"/>
  <c r="J930" i="2" s="1"/>
  <c r="G930" i="2"/>
  <c r="H930" i="2" s="1"/>
  <c r="K929" i="2"/>
  <c r="I929" i="2"/>
  <c r="J929" i="2" s="1"/>
  <c r="G929" i="2"/>
  <c r="H929" i="2" s="1"/>
  <c r="K928" i="2"/>
  <c r="I928" i="2"/>
  <c r="J928" i="2" s="1"/>
  <c r="G928" i="2"/>
  <c r="H928" i="2" s="1"/>
  <c r="K927" i="2"/>
  <c r="I927" i="2"/>
  <c r="J927" i="2" s="1"/>
  <c r="G927" i="2"/>
  <c r="H927" i="2" s="1"/>
  <c r="K926" i="2"/>
  <c r="I926" i="2"/>
  <c r="J926" i="2" s="1"/>
  <c r="G926" i="2"/>
  <c r="H926" i="2" s="1"/>
  <c r="K925" i="2"/>
  <c r="I925" i="2"/>
  <c r="J925" i="2" s="1"/>
  <c r="G925" i="2"/>
  <c r="H925" i="2" s="1"/>
  <c r="K924" i="2"/>
  <c r="I924" i="2"/>
  <c r="J924" i="2" s="1"/>
  <c r="G924" i="2"/>
  <c r="H924" i="2" s="1"/>
  <c r="K923" i="2"/>
  <c r="I923" i="2"/>
  <c r="J923" i="2" s="1"/>
  <c r="G923" i="2"/>
  <c r="H923" i="2" s="1"/>
  <c r="K922" i="2"/>
  <c r="I922" i="2"/>
  <c r="J922" i="2" s="1"/>
  <c r="G922" i="2"/>
  <c r="H922" i="2" s="1"/>
  <c r="K921" i="2"/>
  <c r="I921" i="2"/>
  <c r="J921" i="2" s="1"/>
  <c r="G921" i="2"/>
  <c r="H921" i="2" s="1"/>
  <c r="K920" i="2"/>
  <c r="I920" i="2"/>
  <c r="J920" i="2" s="1"/>
  <c r="G920" i="2"/>
  <c r="H920" i="2" s="1"/>
  <c r="K919" i="2"/>
  <c r="I919" i="2"/>
  <c r="J919" i="2" s="1"/>
  <c r="G919" i="2"/>
  <c r="H919" i="2" s="1"/>
  <c r="K918" i="2"/>
  <c r="I918" i="2"/>
  <c r="J918" i="2" s="1"/>
  <c r="G918" i="2"/>
  <c r="H918" i="2" s="1"/>
  <c r="K917" i="2"/>
  <c r="I917" i="2"/>
  <c r="J917" i="2" s="1"/>
  <c r="G917" i="2"/>
  <c r="H917" i="2" s="1"/>
  <c r="K916" i="2"/>
  <c r="I916" i="2"/>
  <c r="J916" i="2" s="1"/>
  <c r="G916" i="2"/>
  <c r="H916" i="2" s="1"/>
  <c r="K915" i="2"/>
  <c r="I915" i="2"/>
  <c r="J915" i="2" s="1"/>
  <c r="G915" i="2"/>
  <c r="H915" i="2" s="1"/>
  <c r="K914" i="2"/>
  <c r="I914" i="2"/>
  <c r="J914" i="2" s="1"/>
  <c r="G914" i="2"/>
  <c r="H914" i="2" s="1"/>
  <c r="K913" i="2"/>
  <c r="I913" i="2"/>
  <c r="J913" i="2" s="1"/>
  <c r="G913" i="2"/>
  <c r="H913" i="2" s="1"/>
  <c r="K912" i="2"/>
  <c r="I912" i="2"/>
  <c r="J912" i="2" s="1"/>
  <c r="G912" i="2"/>
  <c r="H912" i="2" s="1"/>
  <c r="K911" i="2"/>
  <c r="I911" i="2"/>
  <c r="J911" i="2" s="1"/>
  <c r="G911" i="2"/>
  <c r="H911" i="2" s="1"/>
  <c r="K910" i="2"/>
  <c r="I910" i="2"/>
  <c r="J910" i="2" s="1"/>
  <c r="G910" i="2"/>
  <c r="H910" i="2" s="1"/>
  <c r="K909" i="2"/>
  <c r="I909" i="2"/>
  <c r="J909" i="2" s="1"/>
  <c r="G909" i="2"/>
  <c r="H909" i="2" s="1"/>
  <c r="K908" i="2"/>
  <c r="I908" i="2"/>
  <c r="J908" i="2" s="1"/>
  <c r="G908" i="2"/>
  <c r="H908" i="2" s="1"/>
  <c r="K907" i="2"/>
  <c r="I907" i="2"/>
  <c r="J907" i="2" s="1"/>
  <c r="G907" i="2"/>
  <c r="H907" i="2" s="1"/>
  <c r="K906" i="2"/>
  <c r="I906" i="2"/>
  <c r="J906" i="2" s="1"/>
  <c r="G906" i="2"/>
  <c r="H906" i="2" s="1"/>
  <c r="K905" i="2"/>
  <c r="I905" i="2"/>
  <c r="J905" i="2" s="1"/>
  <c r="G905" i="2"/>
  <c r="H905" i="2" s="1"/>
  <c r="K904" i="2"/>
  <c r="I904" i="2"/>
  <c r="J904" i="2" s="1"/>
  <c r="G904" i="2"/>
  <c r="H904" i="2" s="1"/>
  <c r="K903" i="2"/>
  <c r="I903" i="2"/>
  <c r="J903" i="2" s="1"/>
  <c r="G903" i="2"/>
  <c r="H903" i="2" s="1"/>
  <c r="K902" i="2"/>
  <c r="I902" i="2"/>
  <c r="J902" i="2" s="1"/>
  <c r="G902" i="2"/>
  <c r="H902" i="2" s="1"/>
  <c r="K901" i="2"/>
  <c r="I901" i="2"/>
  <c r="J901" i="2" s="1"/>
  <c r="G901" i="2"/>
  <c r="H901" i="2" s="1"/>
  <c r="K900" i="2"/>
  <c r="I900" i="2"/>
  <c r="J900" i="2" s="1"/>
  <c r="G900" i="2"/>
  <c r="H900" i="2" s="1"/>
  <c r="K899" i="2"/>
  <c r="I899" i="2"/>
  <c r="J899" i="2" s="1"/>
  <c r="G899" i="2"/>
  <c r="H899" i="2" s="1"/>
  <c r="K898" i="2"/>
  <c r="I898" i="2"/>
  <c r="J898" i="2" s="1"/>
  <c r="G898" i="2"/>
  <c r="H898" i="2" s="1"/>
  <c r="K897" i="2"/>
  <c r="I897" i="2"/>
  <c r="J897" i="2" s="1"/>
  <c r="G897" i="2"/>
  <c r="H897" i="2" s="1"/>
  <c r="K896" i="2"/>
  <c r="I896" i="2"/>
  <c r="J896" i="2" s="1"/>
  <c r="G896" i="2"/>
  <c r="H896" i="2" s="1"/>
  <c r="K895" i="2"/>
  <c r="I895" i="2"/>
  <c r="J895" i="2" s="1"/>
  <c r="G895" i="2"/>
  <c r="H895" i="2" s="1"/>
  <c r="K894" i="2"/>
  <c r="I894" i="2"/>
  <c r="J894" i="2" s="1"/>
  <c r="G894" i="2"/>
  <c r="H894" i="2" s="1"/>
  <c r="K893" i="2"/>
  <c r="I893" i="2"/>
  <c r="J893" i="2" s="1"/>
  <c r="G893" i="2"/>
  <c r="H893" i="2" s="1"/>
  <c r="K892" i="2"/>
  <c r="I892" i="2"/>
  <c r="J892" i="2" s="1"/>
  <c r="G892" i="2"/>
  <c r="H892" i="2" s="1"/>
  <c r="K891" i="2"/>
  <c r="I891" i="2"/>
  <c r="J891" i="2" s="1"/>
  <c r="G891" i="2"/>
  <c r="H891" i="2" s="1"/>
  <c r="K890" i="2"/>
  <c r="I890" i="2"/>
  <c r="J890" i="2" s="1"/>
  <c r="G890" i="2"/>
  <c r="H890" i="2" s="1"/>
  <c r="K889" i="2"/>
  <c r="I889" i="2"/>
  <c r="J889" i="2" s="1"/>
  <c r="G889" i="2"/>
  <c r="H889" i="2" s="1"/>
  <c r="K888" i="2"/>
  <c r="I888" i="2"/>
  <c r="J888" i="2" s="1"/>
  <c r="G888" i="2"/>
  <c r="H888" i="2" s="1"/>
  <c r="K887" i="2"/>
  <c r="I887" i="2"/>
  <c r="J887" i="2" s="1"/>
  <c r="G887" i="2"/>
  <c r="H887" i="2" s="1"/>
  <c r="K886" i="2"/>
  <c r="I886" i="2"/>
  <c r="J886" i="2" s="1"/>
  <c r="G886" i="2"/>
  <c r="H886" i="2" s="1"/>
  <c r="K885" i="2"/>
  <c r="I885" i="2"/>
  <c r="J885" i="2" s="1"/>
  <c r="G885" i="2"/>
  <c r="H885" i="2" s="1"/>
  <c r="K884" i="2"/>
  <c r="I884" i="2"/>
  <c r="J884" i="2" s="1"/>
  <c r="G884" i="2"/>
  <c r="H884" i="2" s="1"/>
  <c r="K883" i="2"/>
  <c r="I883" i="2"/>
  <c r="J883" i="2" s="1"/>
  <c r="G883" i="2"/>
  <c r="H883" i="2" s="1"/>
  <c r="K882" i="2"/>
  <c r="I882" i="2"/>
  <c r="J882" i="2" s="1"/>
  <c r="G882" i="2"/>
  <c r="H882" i="2" s="1"/>
  <c r="K881" i="2"/>
  <c r="I881" i="2"/>
  <c r="J881" i="2" s="1"/>
  <c r="G881" i="2"/>
  <c r="H881" i="2" s="1"/>
  <c r="K880" i="2"/>
  <c r="I880" i="2"/>
  <c r="J880" i="2" s="1"/>
  <c r="G880" i="2"/>
  <c r="H880" i="2" s="1"/>
  <c r="K879" i="2"/>
  <c r="I879" i="2"/>
  <c r="J879" i="2" s="1"/>
  <c r="G879" i="2"/>
  <c r="H879" i="2" s="1"/>
  <c r="K878" i="2"/>
  <c r="I878" i="2"/>
  <c r="J878" i="2" s="1"/>
  <c r="G878" i="2"/>
  <c r="H878" i="2" s="1"/>
  <c r="K877" i="2"/>
  <c r="I877" i="2"/>
  <c r="J877" i="2" s="1"/>
  <c r="G877" i="2"/>
  <c r="H877" i="2" s="1"/>
  <c r="K876" i="2"/>
  <c r="I876" i="2"/>
  <c r="J876" i="2" s="1"/>
  <c r="G876" i="2"/>
  <c r="H876" i="2" s="1"/>
  <c r="K875" i="2"/>
  <c r="I875" i="2"/>
  <c r="J875" i="2" s="1"/>
  <c r="G875" i="2"/>
  <c r="H875" i="2" s="1"/>
  <c r="K874" i="2"/>
  <c r="I874" i="2"/>
  <c r="J874" i="2" s="1"/>
  <c r="G874" i="2"/>
  <c r="H874" i="2" s="1"/>
  <c r="K873" i="2"/>
  <c r="I873" i="2"/>
  <c r="J873" i="2" s="1"/>
  <c r="G873" i="2"/>
  <c r="H873" i="2" s="1"/>
  <c r="K872" i="2"/>
  <c r="I872" i="2"/>
  <c r="J872" i="2" s="1"/>
  <c r="G872" i="2"/>
  <c r="H872" i="2" s="1"/>
  <c r="K871" i="2"/>
  <c r="I871" i="2"/>
  <c r="J871" i="2" s="1"/>
  <c r="G871" i="2"/>
  <c r="H871" i="2" s="1"/>
  <c r="K870" i="2"/>
  <c r="I870" i="2"/>
  <c r="J870" i="2" s="1"/>
  <c r="G870" i="2"/>
  <c r="H870" i="2" s="1"/>
  <c r="K869" i="2"/>
  <c r="I869" i="2"/>
  <c r="J869" i="2" s="1"/>
  <c r="G869" i="2"/>
  <c r="H869" i="2" s="1"/>
  <c r="K868" i="2"/>
  <c r="I868" i="2"/>
  <c r="J868" i="2" s="1"/>
  <c r="G868" i="2"/>
  <c r="H868" i="2" s="1"/>
  <c r="K867" i="2"/>
  <c r="I867" i="2"/>
  <c r="J867" i="2" s="1"/>
  <c r="G867" i="2"/>
  <c r="H867" i="2" s="1"/>
  <c r="K866" i="2"/>
  <c r="I866" i="2"/>
  <c r="J866" i="2" s="1"/>
  <c r="G866" i="2"/>
  <c r="H866" i="2" s="1"/>
  <c r="K865" i="2"/>
  <c r="I865" i="2"/>
  <c r="J865" i="2" s="1"/>
  <c r="G865" i="2"/>
  <c r="H865" i="2" s="1"/>
  <c r="K864" i="2"/>
  <c r="I864" i="2"/>
  <c r="J864" i="2" s="1"/>
  <c r="G864" i="2"/>
  <c r="H864" i="2" s="1"/>
  <c r="K863" i="2"/>
  <c r="I863" i="2"/>
  <c r="J863" i="2" s="1"/>
  <c r="G863" i="2"/>
  <c r="H863" i="2" s="1"/>
  <c r="K862" i="2"/>
  <c r="I862" i="2"/>
  <c r="J862" i="2" s="1"/>
  <c r="G862" i="2"/>
  <c r="H862" i="2" s="1"/>
  <c r="K861" i="2"/>
  <c r="I861" i="2"/>
  <c r="J861" i="2" s="1"/>
  <c r="G861" i="2"/>
  <c r="H861" i="2" s="1"/>
  <c r="K860" i="2"/>
  <c r="I860" i="2"/>
  <c r="J860" i="2" s="1"/>
  <c r="G860" i="2"/>
  <c r="H860" i="2" s="1"/>
  <c r="K859" i="2"/>
  <c r="I859" i="2"/>
  <c r="J859" i="2" s="1"/>
  <c r="G859" i="2"/>
  <c r="H859" i="2" s="1"/>
  <c r="K858" i="2"/>
  <c r="I858" i="2"/>
  <c r="J858" i="2" s="1"/>
  <c r="G858" i="2"/>
  <c r="H858" i="2" s="1"/>
  <c r="K857" i="2"/>
  <c r="I857" i="2"/>
  <c r="J857" i="2" s="1"/>
  <c r="G857" i="2"/>
  <c r="H857" i="2" s="1"/>
  <c r="K856" i="2"/>
  <c r="I856" i="2"/>
  <c r="J856" i="2" s="1"/>
  <c r="G856" i="2"/>
  <c r="H856" i="2" s="1"/>
  <c r="K855" i="2"/>
  <c r="I855" i="2"/>
  <c r="J855" i="2" s="1"/>
  <c r="G855" i="2"/>
  <c r="H855" i="2" s="1"/>
  <c r="K854" i="2"/>
  <c r="I854" i="2"/>
  <c r="J854" i="2" s="1"/>
  <c r="G854" i="2"/>
  <c r="H854" i="2" s="1"/>
  <c r="K853" i="2"/>
  <c r="I853" i="2"/>
  <c r="J853" i="2" s="1"/>
  <c r="G853" i="2"/>
  <c r="H853" i="2" s="1"/>
  <c r="K852" i="2"/>
  <c r="I852" i="2"/>
  <c r="J852" i="2" s="1"/>
  <c r="G852" i="2"/>
  <c r="H852" i="2" s="1"/>
  <c r="K851" i="2"/>
  <c r="I851" i="2"/>
  <c r="J851" i="2" s="1"/>
  <c r="G851" i="2"/>
  <c r="H851" i="2" s="1"/>
  <c r="K850" i="2"/>
  <c r="I850" i="2"/>
  <c r="J850" i="2" s="1"/>
  <c r="G850" i="2"/>
  <c r="H850" i="2" s="1"/>
  <c r="K849" i="2"/>
  <c r="I849" i="2"/>
  <c r="J849" i="2" s="1"/>
  <c r="G849" i="2"/>
  <c r="H849" i="2" s="1"/>
  <c r="K848" i="2"/>
  <c r="I848" i="2"/>
  <c r="J848" i="2" s="1"/>
  <c r="G848" i="2"/>
  <c r="H848" i="2" s="1"/>
  <c r="K847" i="2"/>
  <c r="I847" i="2"/>
  <c r="J847" i="2" s="1"/>
  <c r="G847" i="2"/>
  <c r="H847" i="2" s="1"/>
  <c r="K846" i="2"/>
  <c r="I846" i="2"/>
  <c r="J846" i="2" s="1"/>
  <c r="G846" i="2"/>
  <c r="H846" i="2" s="1"/>
  <c r="K845" i="2"/>
  <c r="I845" i="2"/>
  <c r="J845" i="2" s="1"/>
  <c r="G845" i="2"/>
  <c r="H845" i="2" s="1"/>
  <c r="K844" i="2"/>
  <c r="I844" i="2"/>
  <c r="J844" i="2" s="1"/>
  <c r="G844" i="2"/>
  <c r="H844" i="2" s="1"/>
  <c r="K843" i="2"/>
  <c r="I843" i="2"/>
  <c r="J843" i="2" s="1"/>
  <c r="G843" i="2"/>
  <c r="H843" i="2" s="1"/>
  <c r="K842" i="2"/>
  <c r="I842" i="2"/>
  <c r="J842" i="2" s="1"/>
  <c r="G842" i="2"/>
  <c r="H842" i="2" s="1"/>
  <c r="K841" i="2"/>
  <c r="I841" i="2"/>
  <c r="J841" i="2" s="1"/>
  <c r="G841" i="2"/>
  <c r="H841" i="2" s="1"/>
  <c r="K840" i="2"/>
  <c r="I840" i="2"/>
  <c r="J840" i="2" s="1"/>
  <c r="G840" i="2"/>
  <c r="H840" i="2" s="1"/>
  <c r="K839" i="2"/>
  <c r="I839" i="2"/>
  <c r="J839" i="2" s="1"/>
  <c r="G839" i="2"/>
  <c r="H839" i="2" s="1"/>
  <c r="K838" i="2"/>
  <c r="I838" i="2"/>
  <c r="J838" i="2" s="1"/>
  <c r="G838" i="2"/>
  <c r="H838" i="2" s="1"/>
  <c r="K837" i="2"/>
  <c r="I837" i="2"/>
  <c r="J837" i="2" s="1"/>
  <c r="G837" i="2"/>
  <c r="H837" i="2" s="1"/>
  <c r="K836" i="2"/>
  <c r="I836" i="2"/>
  <c r="J836" i="2" s="1"/>
  <c r="G836" i="2"/>
  <c r="H836" i="2" s="1"/>
  <c r="K835" i="2"/>
  <c r="I835" i="2"/>
  <c r="J835" i="2" s="1"/>
  <c r="G835" i="2"/>
  <c r="H835" i="2" s="1"/>
  <c r="K834" i="2"/>
  <c r="I834" i="2"/>
  <c r="J834" i="2" s="1"/>
  <c r="G834" i="2"/>
  <c r="H834" i="2" s="1"/>
  <c r="K833" i="2"/>
  <c r="I833" i="2"/>
  <c r="J833" i="2" s="1"/>
  <c r="G833" i="2"/>
  <c r="H833" i="2" s="1"/>
  <c r="K832" i="2"/>
  <c r="I832" i="2"/>
  <c r="J832" i="2" s="1"/>
  <c r="G832" i="2"/>
  <c r="H832" i="2" s="1"/>
  <c r="K831" i="2"/>
  <c r="I831" i="2"/>
  <c r="J831" i="2" s="1"/>
  <c r="G831" i="2"/>
  <c r="H831" i="2" s="1"/>
  <c r="K830" i="2"/>
  <c r="I830" i="2"/>
  <c r="J830" i="2" s="1"/>
  <c r="G830" i="2"/>
  <c r="H830" i="2" s="1"/>
  <c r="K829" i="2"/>
  <c r="I829" i="2"/>
  <c r="J829" i="2" s="1"/>
  <c r="G829" i="2"/>
  <c r="H829" i="2" s="1"/>
  <c r="K828" i="2"/>
  <c r="I828" i="2"/>
  <c r="J828" i="2" s="1"/>
  <c r="G828" i="2"/>
  <c r="H828" i="2" s="1"/>
  <c r="K827" i="2"/>
  <c r="I827" i="2"/>
  <c r="J827" i="2" s="1"/>
  <c r="G827" i="2"/>
  <c r="H827" i="2" s="1"/>
  <c r="K826" i="2"/>
  <c r="I826" i="2"/>
  <c r="J826" i="2" s="1"/>
  <c r="G826" i="2"/>
  <c r="H826" i="2" s="1"/>
  <c r="K825" i="2"/>
  <c r="I825" i="2"/>
  <c r="J825" i="2" s="1"/>
  <c r="G825" i="2"/>
  <c r="H825" i="2" s="1"/>
  <c r="K824" i="2"/>
  <c r="I824" i="2"/>
  <c r="J824" i="2" s="1"/>
  <c r="G824" i="2"/>
  <c r="H824" i="2" s="1"/>
  <c r="K823" i="2"/>
  <c r="I823" i="2"/>
  <c r="J823" i="2" s="1"/>
  <c r="G823" i="2"/>
  <c r="H823" i="2" s="1"/>
  <c r="K822" i="2"/>
  <c r="I822" i="2"/>
  <c r="J822" i="2" s="1"/>
  <c r="G822" i="2"/>
  <c r="H822" i="2" s="1"/>
  <c r="K821" i="2"/>
  <c r="I821" i="2"/>
  <c r="J821" i="2" s="1"/>
  <c r="G821" i="2"/>
  <c r="H821" i="2" s="1"/>
  <c r="K820" i="2"/>
  <c r="I820" i="2"/>
  <c r="J820" i="2" s="1"/>
  <c r="G820" i="2"/>
  <c r="H820" i="2" s="1"/>
  <c r="K819" i="2"/>
  <c r="I819" i="2"/>
  <c r="J819" i="2" s="1"/>
  <c r="G819" i="2"/>
  <c r="H819" i="2" s="1"/>
  <c r="K818" i="2"/>
  <c r="I818" i="2"/>
  <c r="J818" i="2" s="1"/>
  <c r="G818" i="2"/>
  <c r="H818" i="2" s="1"/>
  <c r="K817" i="2"/>
  <c r="I817" i="2"/>
  <c r="J817" i="2" s="1"/>
  <c r="G817" i="2"/>
  <c r="H817" i="2" s="1"/>
  <c r="K816" i="2"/>
  <c r="I816" i="2"/>
  <c r="J816" i="2" s="1"/>
  <c r="G816" i="2"/>
  <c r="H816" i="2" s="1"/>
  <c r="K815" i="2"/>
  <c r="I815" i="2"/>
  <c r="J815" i="2" s="1"/>
  <c r="G815" i="2"/>
  <c r="H815" i="2" s="1"/>
  <c r="K814" i="2"/>
  <c r="I814" i="2"/>
  <c r="J814" i="2" s="1"/>
  <c r="G814" i="2"/>
  <c r="H814" i="2" s="1"/>
  <c r="K813" i="2"/>
  <c r="I813" i="2"/>
  <c r="J813" i="2" s="1"/>
  <c r="G813" i="2"/>
  <c r="H813" i="2" s="1"/>
  <c r="K812" i="2"/>
  <c r="I812" i="2"/>
  <c r="J812" i="2" s="1"/>
  <c r="G812" i="2"/>
  <c r="H812" i="2" s="1"/>
  <c r="K811" i="2"/>
  <c r="I811" i="2"/>
  <c r="J811" i="2" s="1"/>
  <c r="G811" i="2"/>
  <c r="H811" i="2" s="1"/>
  <c r="K810" i="2"/>
  <c r="I810" i="2"/>
  <c r="J810" i="2" s="1"/>
  <c r="G810" i="2"/>
  <c r="H810" i="2" s="1"/>
  <c r="K809" i="2"/>
  <c r="I809" i="2"/>
  <c r="J809" i="2" s="1"/>
  <c r="G809" i="2"/>
  <c r="H809" i="2" s="1"/>
  <c r="K808" i="2"/>
  <c r="I808" i="2"/>
  <c r="J808" i="2" s="1"/>
  <c r="G808" i="2"/>
  <c r="H808" i="2" s="1"/>
  <c r="K807" i="2"/>
  <c r="I807" i="2"/>
  <c r="J807" i="2" s="1"/>
  <c r="G807" i="2"/>
  <c r="H807" i="2" s="1"/>
  <c r="K806" i="2"/>
  <c r="I806" i="2"/>
  <c r="J806" i="2" s="1"/>
  <c r="G806" i="2"/>
  <c r="H806" i="2" s="1"/>
  <c r="K805" i="2"/>
  <c r="I805" i="2"/>
  <c r="J805" i="2" s="1"/>
  <c r="G805" i="2"/>
  <c r="H805" i="2" s="1"/>
  <c r="K804" i="2"/>
  <c r="I804" i="2"/>
  <c r="J804" i="2" s="1"/>
  <c r="G804" i="2"/>
  <c r="H804" i="2" s="1"/>
  <c r="K803" i="2"/>
  <c r="I803" i="2"/>
  <c r="J803" i="2" s="1"/>
  <c r="G803" i="2"/>
  <c r="H803" i="2" s="1"/>
  <c r="K802" i="2"/>
  <c r="I802" i="2"/>
  <c r="J802" i="2" s="1"/>
  <c r="G802" i="2"/>
  <c r="H802" i="2" s="1"/>
  <c r="K801" i="2"/>
  <c r="I801" i="2"/>
  <c r="J801" i="2" s="1"/>
  <c r="G801" i="2"/>
  <c r="H801" i="2" s="1"/>
  <c r="K800" i="2"/>
  <c r="I800" i="2"/>
  <c r="J800" i="2" s="1"/>
  <c r="G800" i="2"/>
  <c r="H800" i="2" s="1"/>
  <c r="K799" i="2"/>
  <c r="I799" i="2"/>
  <c r="J799" i="2" s="1"/>
  <c r="G799" i="2"/>
  <c r="H799" i="2" s="1"/>
  <c r="K798" i="2"/>
  <c r="I798" i="2"/>
  <c r="J798" i="2" s="1"/>
  <c r="G798" i="2"/>
  <c r="H798" i="2" s="1"/>
  <c r="K797" i="2"/>
  <c r="I797" i="2"/>
  <c r="J797" i="2" s="1"/>
  <c r="G797" i="2"/>
  <c r="H797" i="2" s="1"/>
  <c r="K796" i="2"/>
  <c r="I796" i="2"/>
  <c r="J796" i="2" s="1"/>
  <c r="G796" i="2"/>
  <c r="H796" i="2" s="1"/>
  <c r="K795" i="2"/>
  <c r="I795" i="2"/>
  <c r="J795" i="2" s="1"/>
  <c r="G795" i="2"/>
  <c r="H795" i="2" s="1"/>
  <c r="K794" i="2"/>
  <c r="I794" i="2"/>
  <c r="J794" i="2" s="1"/>
  <c r="G794" i="2"/>
  <c r="H794" i="2" s="1"/>
  <c r="K793" i="2"/>
  <c r="I793" i="2"/>
  <c r="J793" i="2" s="1"/>
  <c r="G793" i="2"/>
  <c r="H793" i="2" s="1"/>
  <c r="K792" i="2"/>
  <c r="I792" i="2"/>
  <c r="J792" i="2" s="1"/>
  <c r="G792" i="2"/>
  <c r="H792" i="2" s="1"/>
  <c r="K791" i="2"/>
  <c r="I791" i="2"/>
  <c r="J791" i="2" s="1"/>
  <c r="G791" i="2"/>
  <c r="H791" i="2" s="1"/>
  <c r="K790" i="2"/>
  <c r="I790" i="2"/>
  <c r="J790" i="2" s="1"/>
  <c r="G790" i="2"/>
  <c r="H790" i="2" s="1"/>
  <c r="K789" i="2"/>
  <c r="I789" i="2"/>
  <c r="J789" i="2" s="1"/>
  <c r="G789" i="2"/>
  <c r="H789" i="2" s="1"/>
  <c r="K788" i="2"/>
  <c r="I788" i="2"/>
  <c r="J788" i="2" s="1"/>
  <c r="G788" i="2"/>
  <c r="H788" i="2" s="1"/>
  <c r="K787" i="2"/>
  <c r="I787" i="2"/>
  <c r="J787" i="2" s="1"/>
  <c r="G787" i="2"/>
  <c r="H787" i="2" s="1"/>
  <c r="K786" i="2"/>
  <c r="I786" i="2"/>
  <c r="J786" i="2" s="1"/>
  <c r="G786" i="2"/>
  <c r="H786" i="2" s="1"/>
  <c r="K785" i="2"/>
  <c r="I785" i="2"/>
  <c r="J785" i="2" s="1"/>
  <c r="G785" i="2"/>
  <c r="H785" i="2" s="1"/>
  <c r="K784" i="2"/>
  <c r="I784" i="2"/>
  <c r="J784" i="2" s="1"/>
  <c r="G784" i="2"/>
  <c r="H784" i="2" s="1"/>
  <c r="K783" i="2"/>
  <c r="I783" i="2"/>
  <c r="J783" i="2" s="1"/>
  <c r="G783" i="2"/>
  <c r="H783" i="2" s="1"/>
  <c r="K782" i="2"/>
  <c r="I782" i="2"/>
  <c r="J782" i="2" s="1"/>
  <c r="G782" i="2"/>
  <c r="H782" i="2" s="1"/>
  <c r="K781" i="2"/>
  <c r="I781" i="2"/>
  <c r="J781" i="2" s="1"/>
  <c r="G781" i="2"/>
  <c r="H781" i="2" s="1"/>
  <c r="K780" i="2"/>
  <c r="I780" i="2"/>
  <c r="J780" i="2" s="1"/>
  <c r="G780" i="2"/>
  <c r="H780" i="2" s="1"/>
  <c r="K779" i="2"/>
  <c r="I779" i="2"/>
  <c r="J779" i="2" s="1"/>
  <c r="G779" i="2"/>
  <c r="H779" i="2" s="1"/>
  <c r="K778" i="2"/>
  <c r="I778" i="2"/>
  <c r="J778" i="2" s="1"/>
  <c r="G778" i="2"/>
  <c r="H778" i="2" s="1"/>
  <c r="K777" i="2"/>
  <c r="I777" i="2"/>
  <c r="J777" i="2" s="1"/>
  <c r="G777" i="2"/>
  <c r="H777" i="2" s="1"/>
  <c r="K776" i="2"/>
  <c r="I776" i="2"/>
  <c r="J776" i="2" s="1"/>
  <c r="G776" i="2"/>
  <c r="H776" i="2" s="1"/>
  <c r="K775" i="2"/>
  <c r="I775" i="2"/>
  <c r="J775" i="2" s="1"/>
  <c r="G775" i="2"/>
  <c r="H775" i="2" s="1"/>
  <c r="K774" i="2"/>
  <c r="I774" i="2"/>
  <c r="J774" i="2" s="1"/>
  <c r="G774" i="2"/>
  <c r="H774" i="2" s="1"/>
  <c r="K773" i="2"/>
  <c r="I773" i="2"/>
  <c r="J773" i="2" s="1"/>
  <c r="G773" i="2"/>
  <c r="H773" i="2" s="1"/>
  <c r="K772" i="2"/>
  <c r="I772" i="2"/>
  <c r="J772" i="2" s="1"/>
  <c r="G772" i="2"/>
  <c r="H772" i="2" s="1"/>
  <c r="K771" i="2"/>
  <c r="I771" i="2"/>
  <c r="J771" i="2" s="1"/>
  <c r="G771" i="2"/>
  <c r="H771" i="2" s="1"/>
  <c r="K770" i="2"/>
  <c r="I770" i="2"/>
  <c r="J770" i="2" s="1"/>
  <c r="G770" i="2"/>
  <c r="H770" i="2" s="1"/>
  <c r="K769" i="2"/>
  <c r="I769" i="2"/>
  <c r="J769" i="2" s="1"/>
  <c r="G769" i="2"/>
  <c r="H769" i="2" s="1"/>
  <c r="K768" i="2"/>
  <c r="I768" i="2"/>
  <c r="J768" i="2" s="1"/>
  <c r="G768" i="2"/>
  <c r="H768" i="2" s="1"/>
  <c r="K767" i="2"/>
  <c r="I767" i="2"/>
  <c r="J767" i="2" s="1"/>
  <c r="G767" i="2"/>
  <c r="H767" i="2" s="1"/>
  <c r="K766" i="2"/>
  <c r="I766" i="2"/>
  <c r="J766" i="2" s="1"/>
  <c r="G766" i="2"/>
  <c r="H766" i="2" s="1"/>
  <c r="K765" i="2"/>
  <c r="I765" i="2"/>
  <c r="J765" i="2" s="1"/>
  <c r="G765" i="2"/>
  <c r="H765" i="2" s="1"/>
  <c r="K764" i="2"/>
  <c r="I764" i="2"/>
  <c r="J764" i="2" s="1"/>
  <c r="G764" i="2"/>
  <c r="H764" i="2" s="1"/>
  <c r="K763" i="2"/>
  <c r="I763" i="2"/>
  <c r="J763" i="2" s="1"/>
  <c r="G763" i="2"/>
  <c r="H763" i="2" s="1"/>
  <c r="K762" i="2"/>
  <c r="I762" i="2"/>
  <c r="J762" i="2" s="1"/>
  <c r="G762" i="2"/>
  <c r="H762" i="2" s="1"/>
  <c r="K761" i="2"/>
  <c r="I761" i="2"/>
  <c r="J761" i="2" s="1"/>
  <c r="G761" i="2"/>
  <c r="H761" i="2" s="1"/>
  <c r="K760" i="2"/>
  <c r="I760" i="2"/>
  <c r="J760" i="2" s="1"/>
  <c r="G760" i="2"/>
  <c r="H760" i="2" s="1"/>
  <c r="K759" i="2"/>
  <c r="I759" i="2"/>
  <c r="J759" i="2" s="1"/>
  <c r="G759" i="2"/>
  <c r="H759" i="2" s="1"/>
  <c r="K758" i="2"/>
  <c r="I758" i="2"/>
  <c r="J758" i="2" s="1"/>
  <c r="G758" i="2"/>
  <c r="H758" i="2" s="1"/>
  <c r="K757" i="2"/>
  <c r="I757" i="2"/>
  <c r="J757" i="2" s="1"/>
  <c r="G757" i="2"/>
  <c r="H757" i="2" s="1"/>
  <c r="K756" i="2"/>
  <c r="I756" i="2"/>
  <c r="J756" i="2" s="1"/>
  <c r="G756" i="2"/>
  <c r="H756" i="2" s="1"/>
  <c r="K755" i="2"/>
  <c r="I755" i="2"/>
  <c r="J755" i="2" s="1"/>
  <c r="G755" i="2"/>
  <c r="H755" i="2" s="1"/>
  <c r="K754" i="2"/>
  <c r="I754" i="2"/>
  <c r="J754" i="2" s="1"/>
  <c r="G754" i="2"/>
  <c r="H754" i="2" s="1"/>
  <c r="K753" i="2"/>
  <c r="I753" i="2"/>
  <c r="J753" i="2" s="1"/>
  <c r="G753" i="2"/>
  <c r="H753" i="2" s="1"/>
  <c r="K752" i="2"/>
  <c r="I752" i="2"/>
  <c r="J752" i="2" s="1"/>
  <c r="G752" i="2"/>
  <c r="H752" i="2" s="1"/>
  <c r="K751" i="2"/>
  <c r="I751" i="2"/>
  <c r="J751" i="2" s="1"/>
  <c r="G751" i="2"/>
  <c r="H751" i="2" s="1"/>
  <c r="K750" i="2"/>
  <c r="I750" i="2"/>
  <c r="J750" i="2" s="1"/>
  <c r="G750" i="2"/>
  <c r="H750" i="2" s="1"/>
  <c r="K749" i="2"/>
  <c r="I749" i="2"/>
  <c r="J749" i="2" s="1"/>
  <c r="G749" i="2"/>
  <c r="H749" i="2" s="1"/>
  <c r="K748" i="2"/>
  <c r="I748" i="2"/>
  <c r="J748" i="2" s="1"/>
  <c r="G748" i="2"/>
  <c r="H748" i="2" s="1"/>
  <c r="K747" i="2"/>
  <c r="I747" i="2"/>
  <c r="J747" i="2" s="1"/>
  <c r="G747" i="2"/>
  <c r="H747" i="2" s="1"/>
  <c r="K746" i="2"/>
  <c r="I746" i="2"/>
  <c r="J746" i="2" s="1"/>
  <c r="G746" i="2"/>
  <c r="H746" i="2" s="1"/>
  <c r="K745" i="2"/>
  <c r="I745" i="2"/>
  <c r="J745" i="2" s="1"/>
  <c r="G745" i="2"/>
  <c r="H745" i="2" s="1"/>
  <c r="K744" i="2"/>
  <c r="I744" i="2"/>
  <c r="J744" i="2" s="1"/>
  <c r="G744" i="2"/>
  <c r="H744" i="2" s="1"/>
  <c r="K743" i="2"/>
  <c r="I743" i="2"/>
  <c r="J743" i="2" s="1"/>
  <c r="G743" i="2"/>
  <c r="H743" i="2" s="1"/>
  <c r="K742" i="2"/>
  <c r="I742" i="2"/>
  <c r="J742" i="2" s="1"/>
  <c r="G742" i="2"/>
  <c r="H742" i="2" s="1"/>
  <c r="K741" i="2"/>
  <c r="I741" i="2"/>
  <c r="J741" i="2" s="1"/>
  <c r="G741" i="2"/>
  <c r="H741" i="2" s="1"/>
  <c r="K740" i="2"/>
  <c r="I740" i="2"/>
  <c r="J740" i="2" s="1"/>
  <c r="G740" i="2"/>
  <c r="H740" i="2" s="1"/>
  <c r="K739" i="2"/>
  <c r="I739" i="2"/>
  <c r="J739" i="2" s="1"/>
  <c r="G739" i="2"/>
  <c r="H739" i="2" s="1"/>
  <c r="K738" i="2"/>
  <c r="I738" i="2"/>
  <c r="J738" i="2" s="1"/>
  <c r="G738" i="2"/>
  <c r="H738" i="2" s="1"/>
  <c r="K737" i="2"/>
  <c r="I737" i="2"/>
  <c r="J737" i="2" s="1"/>
  <c r="G737" i="2"/>
  <c r="H737" i="2" s="1"/>
  <c r="K736" i="2"/>
  <c r="I736" i="2"/>
  <c r="J736" i="2" s="1"/>
  <c r="G736" i="2"/>
  <c r="H736" i="2" s="1"/>
  <c r="K735" i="2"/>
  <c r="I735" i="2"/>
  <c r="J735" i="2" s="1"/>
  <c r="G735" i="2"/>
  <c r="H735" i="2" s="1"/>
  <c r="K734" i="2"/>
  <c r="I734" i="2"/>
  <c r="J734" i="2" s="1"/>
  <c r="G734" i="2"/>
  <c r="H734" i="2" s="1"/>
  <c r="K733" i="2"/>
  <c r="I733" i="2"/>
  <c r="J733" i="2" s="1"/>
  <c r="G733" i="2"/>
  <c r="H733" i="2" s="1"/>
  <c r="K732" i="2"/>
  <c r="I732" i="2"/>
  <c r="J732" i="2" s="1"/>
  <c r="G732" i="2"/>
  <c r="H732" i="2" s="1"/>
  <c r="K731" i="2"/>
  <c r="I731" i="2"/>
  <c r="J731" i="2" s="1"/>
  <c r="G731" i="2"/>
  <c r="H731" i="2" s="1"/>
  <c r="K730" i="2"/>
  <c r="I730" i="2"/>
  <c r="J730" i="2" s="1"/>
  <c r="G730" i="2"/>
  <c r="H730" i="2" s="1"/>
  <c r="K729" i="2"/>
  <c r="I729" i="2"/>
  <c r="J729" i="2" s="1"/>
  <c r="G729" i="2"/>
  <c r="H729" i="2" s="1"/>
  <c r="K728" i="2"/>
  <c r="I728" i="2"/>
  <c r="J728" i="2" s="1"/>
  <c r="G728" i="2"/>
  <c r="H728" i="2" s="1"/>
  <c r="K727" i="2"/>
  <c r="I727" i="2"/>
  <c r="J727" i="2" s="1"/>
  <c r="G727" i="2"/>
  <c r="H727" i="2" s="1"/>
  <c r="K726" i="2"/>
  <c r="I726" i="2"/>
  <c r="J726" i="2" s="1"/>
  <c r="G726" i="2"/>
  <c r="H726" i="2" s="1"/>
  <c r="K725" i="2"/>
  <c r="I725" i="2"/>
  <c r="J725" i="2" s="1"/>
  <c r="G725" i="2"/>
  <c r="H725" i="2" s="1"/>
  <c r="K724" i="2"/>
  <c r="I724" i="2"/>
  <c r="J724" i="2" s="1"/>
  <c r="G724" i="2"/>
  <c r="H724" i="2" s="1"/>
  <c r="K723" i="2"/>
  <c r="I723" i="2"/>
  <c r="J723" i="2" s="1"/>
  <c r="G723" i="2"/>
  <c r="H723" i="2" s="1"/>
  <c r="K722" i="2"/>
  <c r="I722" i="2"/>
  <c r="J722" i="2" s="1"/>
  <c r="G722" i="2"/>
  <c r="H722" i="2" s="1"/>
  <c r="K721" i="2"/>
  <c r="I721" i="2"/>
  <c r="J721" i="2" s="1"/>
  <c r="G721" i="2"/>
  <c r="H721" i="2" s="1"/>
  <c r="K720" i="2"/>
  <c r="I720" i="2"/>
  <c r="J720" i="2" s="1"/>
  <c r="G720" i="2"/>
  <c r="H720" i="2" s="1"/>
  <c r="K719" i="2"/>
  <c r="I719" i="2"/>
  <c r="J719" i="2" s="1"/>
  <c r="G719" i="2"/>
  <c r="H719" i="2" s="1"/>
  <c r="K718" i="2"/>
  <c r="I718" i="2"/>
  <c r="J718" i="2" s="1"/>
  <c r="G718" i="2"/>
  <c r="H718" i="2" s="1"/>
  <c r="K717" i="2"/>
  <c r="I717" i="2"/>
  <c r="J717" i="2" s="1"/>
  <c r="G717" i="2"/>
  <c r="H717" i="2" s="1"/>
  <c r="K716" i="2"/>
  <c r="I716" i="2"/>
  <c r="J716" i="2" s="1"/>
  <c r="G716" i="2"/>
  <c r="H716" i="2" s="1"/>
  <c r="K715" i="2"/>
  <c r="I715" i="2"/>
  <c r="J715" i="2" s="1"/>
  <c r="G715" i="2"/>
  <c r="H715" i="2" s="1"/>
  <c r="K714" i="2"/>
  <c r="I714" i="2"/>
  <c r="J714" i="2" s="1"/>
  <c r="G714" i="2"/>
  <c r="H714" i="2" s="1"/>
  <c r="K713" i="2"/>
  <c r="I713" i="2"/>
  <c r="J713" i="2" s="1"/>
  <c r="G713" i="2"/>
  <c r="H713" i="2" s="1"/>
  <c r="K712" i="2"/>
  <c r="I712" i="2"/>
  <c r="J712" i="2" s="1"/>
  <c r="G712" i="2"/>
  <c r="H712" i="2" s="1"/>
  <c r="K711" i="2"/>
  <c r="I711" i="2"/>
  <c r="J711" i="2" s="1"/>
  <c r="G711" i="2"/>
  <c r="H711" i="2" s="1"/>
  <c r="K710" i="2"/>
  <c r="I710" i="2"/>
  <c r="J710" i="2" s="1"/>
  <c r="G710" i="2"/>
  <c r="H710" i="2" s="1"/>
  <c r="K709" i="2"/>
  <c r="I709" i="2"/>
  <c r="J709" i="2" s="1"/>
  <c r="G709" i="2"/>
  <c r="H709" i="2" s="1"/>
  <c r="K708" i="2"/>
  <c r="I708" i="2"/>
  <c r="J708" i="2" s="1"/>
  <c r="G708" i="2"/>
  <c r="H708" i="2" s="1"/>
  <c r="K707" i="2"/>
  <c r="I707" i="2"/>
  <c r="J707" i="2" s="1"/>
  <c r="G707" i="2"/>
  <c r="H707" i="2" s="1"/>
  <c r="K706" i="2"/>
  <c r="I706" i="2"/>
  <c r="J706" i="2" s="1"/>
  <c r="G706" i="2"/>
  <c r="H706" i="2" s="1"/>
  <c r="K705" i="2"/>
  <c r="I705" i="2"/>
  <c r="J705" i="2" s="1"/>
  <c r="G705" i="2"/>
  <c r="H705" i="2" s="1"/>
  <c r="K704" i="2"/>
  <c r="I704" i="2"/>
  <c r="J704" i="2" s="1"/>
  <c r="G704" i="2"/>
  <c r="H704" i="2" s="1"/>
  <c r="K703" i="2"/>
  <c r="I703" i="2"/>
  <c r="J703" i="2" s="1"/>
  <c r="G703" i="2"/>
  <c r="H703" i="2" s="1"/>
  <c r="K702" i="2"/>
  <c r="I702" i="2"/>
  <c r="J702" i="2" s="1"/>
  <c r="G702" i="2"/>
  <c r="H702" i="2" s="1"/>
  <c r="K701" i="2"/>
  <c r="I701" i="2"/>
  <c r="J701" i="2" s="1"/>
  <c r="G701" i="2"/>
  <c r="H701" i="2" s="1"/>
  <c r="K700" i="2"/>
  <c r="I700" i="2"/>
  <c r="J700" i="2" s="1"/>
  <c r="G700" i="2"/>
  <c r="H700" i="2" s="1"/>
  <c r="K699" i="2"/>
  <c r="I699" i="2"/>
  <c r="J699" i="2" s="1"/>
  <c r="G699" i="2"/>
  <c r="H699" i="2" s="1"/>
  <c r="K698" i="2"/>
  <c r="I698" i="2"/>
  <c r="J698" i="2" s="1"/>
  <c r="G698" i="2"/>
  <c r="H698" i="2" s="1"/>
  <c r="K697" i="2"/>
  <c r="I697" i="2"/>
  <c r="J697" i="2" s="1"/>
  <c r="G697" i="2"/>
  <c r="H697" i="2" s="1"/>
  <c r="K696" i="2"/>
  <c r="I696" i="2"/>
  <c r="J696" i="2" s="1"/>
  <c r="G696" i="2"/>
  <c r="H696" i="2" s="1"/>
  <c r="K695" i="2"/>
  <c r="I695" i="2"/>
  <c r="J695" i="2" s="1"/>
  <c r="G695" i="2"/>
  <c r="H695" i="2" s="1"/>
  <c r="K694" i="2"/>
  <c r="I694" i="2"/>
  <c r="J694" i="2" s="1"/>
  <c r="G694" i="2"/>
  <c r="H694" i="2" s="1"/>
  <c r="K693" i="2"/>
  <c r="I693" i="2"/>
  <c r="J693" i="2" s="1"/>
  <c r="G693" i="2"/>
  <c r="H693" i="2" s="1"/>
  <c r="K692" i="2"/>
  <c r="I692" i="2"/>
  <c r="J692" i="2" s="1"/>
  <c r="G692" i="2"/>
  <c r="H692" i="2" s="1"/>
  <c r="K691" i="2"/>
  <c r="I691" i="2"/>
  <c r="J691" i="2" s="1"/>
  <c r="G691" i="2"/>
  <c r="H691" i="2" s="1"/>
  <c r="K690" i="2"/>
  <c r="I690" i="2"/>
  <c r="J690" i="2" s="1"/>
  <c r="G690" i="2"/>
  <c r="H690" i="2" s="1"/>
  <c r="K689" i="2"/>
  <c r="I689" i="2"/>
  <c r="J689" i="2" s="1"/>
  <c r="G689" i="2"/>
  <c r="H689" i="2" s="1"/>
  <c r="K688" i="2"/>
  <c r="I688" i="2"/>
  <c r="J688" i="2" s="1"/>
  <c r="G688" i="2"/>
  <c r="H688" i="2" s="1"/>
  <c r="K687" i="2"/>
  <c r="I687" i="2"/>
  <c r="J687" i="2" s="1"/>
  <c r="G687" i="2"/>
  <c r="H687" i="2" s="1"/>
  <c r="K686" i="2"/>
  <c r="I686" i="2"/>
  <c r="J686" i="2" s="1"/>
  <c r="G686" i="2"/>
  <c r="H686" i="2" s="1"/>
  <c r="K685" i="2"/>
  <c r="I685" i="2"/>
  <c r="J685" i="2" s="1"/>
  <c r="G685" i="2"/>
  <c r="H685" i="2" s="1"/>
  <c r="K684" i="2"/>
  <c r="I684" i="2"/>
  <c r="J684" i="2" s="1"/>
  <c r="G684" i="2"/>
  <c r="H684" i="2" s="1"/>
  <c r="K683" i="2"/>
  <c r="I683" i="2"/>
  <c r="J683" i="2" s="1"/>
  <c r="G683" i="2"/>
  <c r="H683" i="2" s="1"/>
  <c r="K682" i="2"/>
  <c r="I682" i="2"/>
  <c r="J682" i="2" s="1"/>
  <c r="G682" i="2"/>
  <c r="H682" i="2" s="1"/>
  <c r="K681" i="2"/>
  <c r="I681" i="2"/>
  <c r="J681" i="2" s="1"/>
  <c r="G681" i="2"/>
  <c r="H681" i="2" s="1"/>
  <c r="K680" i="2"/>
  <c r="I680" i="2"/>
  <c r="J680" i="2" s="1"/>
  <c r="G680" i="2"/>
  <c r="H680" i="2" s="1"/>
  <c r="K679" i="2"/>
  <c r="I679" i="2"/>
  <c r="J679" i="2" s="1"/>
  <c r="G679" i="2"/>
  <c r="H679" i="2" s="1"/>
  <c r="K678" i="2"/>
  <c r="I678" i="2"/>
  <c r="J678" i="2" s="1"/>
  <c r="G678" i="2"/>
  <c r="H678" i="2" s="1"/>
  <c r="K677" i="2"/>
  <c r="I677" i="2"/>
  <c r="J677" i="2" s="1"/>
  <c r="G677" i="2"/>
  <c r="H677" i="2" s="1"/>
  <c r="K676" i="2"/>
  <c r="I676" i="2"/>
  <c r="J676" i="2" s="1"/>
  <c r="G676" i="2"/>
  <c r="H676" i="2" s="1"/>
  <c r="K675" i="2"/>
  <c r="I675" i="2"/>
  <c r="J675" i="2" s="1"/>
  <c r="G675" i="2"/>
  <c r="H675" i="2" s="1"/>
  <c r="K674" i="2"/>
  <c r="I674" i="2"/>
  <c r="J674" i="2" s="1"/>
  <c r="G674" i="2"/>
  <c r="H674" i="2" s="1"/>
  <c r="K673" i="2"/>
  <c r="I673" i="2"/>
  <c r="J673" i="2" s="1"/>
  <c r="G673" i="2"/>
  <c r="H673" i="2" s="1"/>
  <c r="K672" i="2"/>
  <c r="I672" i="2"/>
  <c r="J672" i="2" s="1"/>
  <c r="G672" i="2"/>
  <c r="H672" i="2" s="1"/>
  <c r="K671" i="2"/>
  <c r="I671" i="2"/>
  <c r="J671" i="2" s="1"/>
  <c r="G671" i="2"/>
  <c r="H671" i="2" s="1"/>
  <c r="K670" i="2"/>
  <c r="I670" i="2"/>
  <c r="J670" i="2" s="1"/>
  <c r="G670" i="2"/>
  <c r="H670" i="2" s="1"/>
  <c r="K669" i="2"/>
  <c r="I669" i="2"/>
  <c r="J669" i="2" s="1"/>
  <c r="G669" i="2"/>
  <c r="H669" i="2" s="1"/>
  <c r="K668" i="2"/>
  <c r="I668" i="2"/>
  <c r="J668" i="2" s="1"/>
  <c r="G668" i="2"/>
  <c r="H668" i="2" s="1"/>
  <c r="K667" i="2"/>
  <c r="I667" i="2"/>
  <c r="J667" i="2" s="1"/>
  <c r="G667" i="2"/>
  <c r="H667" i="2" s="1"/>
  <c r="K666" i="2"/>
  <c r="I666" i="2"/>
  <c r="J666" i="2" s="1"/>
  <c r="G666" i="2"/>
  <c r="H666" i="2" s="1"/>
  <c r="K665" i="2"/>
  <c r="I665" i="2"/>
  <c r="J665" i="2" s="1"/>
  <c r="G665" i="2"/>
  <c r="H665" i="2" s="1"/>
  <c r="K664" i="2"/>
  <c r="I664" i="2"/>
  <c r="J664" i="2" s="1"/>
  <c r="G664" i="2"/>
  <c r="H664" i="2" s="1"/>
  <c r="K663" i="2"/>
  <c r="I663" i="2"/>
  <c r="J663" i="2" s="1"/>
  <c r="G663" i="2"/>
  <c r="H663" i="2" s="1"/>
  <c r="K662" i="2"/>
  <c r="I662" i="2"/>
  <c r="J662" i="2" s="1"/>
  <c r="G662" i="2"/>
  <c r="H662" i="2" s="1"/>
  <c r="K661" i="2"/>
  <c r="I661" i="2"/>
  <c r="J661" i="2" s="1"/>
  <c r="G661" i="2"/>
  <c r="H661" i="2" s="1"/>
  <c r="K660" i="2"/>
  <c r="I660" i="2"/>
  <c r="J660" i="2" s="1"/>
  <c r="G660" i="2"/>
  <c r="H660" i="2" s="1"/>
  <c r="K659" i="2"/>
  <c r="I659" i="2"/>
  <c r="J659" i="2" s="1"/>
  <c r="G659" i="2"/>
  <c r="H659" i="2" s="1"/>
  <c r="K658" i="2"/>
  <c r="I658" i="2"/>
  <c r="J658" i="2" s="1"/>
  <c r="G658" i="2"/>
  <c r="H658" i="2" s="1"/>
  <c r="K657" i="2"/>
  <c r="I657" i="2"/>
  <c r="J657" i="2" s="1"/>
  <c r="G657" i="2"/>
  <c r="H657" i="2" s="1"/>
  <c r="K656" i="2"/>
  <c r="I656" i="2"/>
  <c r="J656" i="2" s="1"/>
  <c r="G656" i="2"/>
  <c r="H656" i="2" s="1"/>
  <c r="K655" i="2"/>
  <c r="I655" i="2"/>
  <c r="J655" i="2" s="1"/>
  <c r="G655" i="2"/>
  <c r="H655" i="2" s="1"/>
  <c r="K654" i="2"/>
  <c r="I654" i="2"/>
  <c r="J654" i="2" s="1"/>
  <c r="G654" i="2"/>
  <c r="H654" i="2" s="1"/>
  <c r="K653" i="2"/>
  <c r="I653" i="2"/>
  <c r="J653" i="2" s="1"/>
  <c r="G653" i="2"/>
  <c r="H653" i="2" s="1"/>
  <c r="K652" i="2"/>
  <c r="I652" i="2"/>
  <c r="J652" i="2" s="1"/>
  <c r="G652" i="2"/>
  <c r="H652" i="2" s="1"/>
  <c r="K651" i="2"/>
  <c r="I651" i="2"/>
  <c r="J651" i="2" s="1"/>
  <c r="G651" i="2"/>
  <c r="H651" i="2" s="1"/>
  <c r="K650" i="2"/>
  <c r="I650" i="2"/>
  <c r="J650" i="2" s="1"/>
  <c r="G650" i="2"/>
  <c r="H650" i="2" s="1"/>
  <c r="K649" i="2"/>
  <c r="I649" i="2"/>
  <c r="J649" i="2" s="1"/>
  <c r="G649" i="2"/>
  <c r="H649" i="2" s="1"/>
  <c r="K648" i="2"/>
  <c r="I648" i="2"/>
  <c r="J648" i="2" s="1"/>
  <c r="G648" i="2"/>
  <c r="H648" i="2" s="1"/>
  <c r="K647" i="2"/>
  <c r="I647" i="2"/>
  <c r="J647" i="2" s="1"/>
  <c r="G647" i="2"/>
  <c r="H647" i="2" s="1"/>
  <c r="K646" i="2"/>
  <c r="I646" i="2"/>
  <c r="J646" i="2" s="1"/>
  <c r="G646" i="2"/>
  <c r="H646" i="2" s="1"/>
  <c r="K645" i="2"/>
  <c r="I645" i="2"/>
  <c r="J645" i="2" s="1"/>
  <c r="G645" i="2"/>
  <c r="H645" i="2" s="1"/>
  <c r="K644" i="2"/>
  <c r="I644" i="2"/>
  <c r="J644" i="2" s="1"/>
  <c r="G644" i="2"/>
  <c r="H644" i="2" s="1"/>
  <c r="K643" i="2"/>
  <c r="I643" i="2"/>
  <c r="J643" i="2" s="1"/>
  <c r="G643" i="2"/>
  <c r="H643" i="2" s="1"/>
  <c r="K642" i="2"/>
  <c r="I642" i="2"/>
  <c r="J642" i="2" s="1"/>
  <c r="G642" i="2"/>
  <c r="H642" i="2" s="1"/>
  <c r="K641" i="2"/>
  <c r="I641" i="2"/>
  <c r="J641" i="2" s="1"/>
  <c r="G641" i="2"/>
  <c r="H641" i="2" s="1"/>
  <c r="K640" i="2"/>
  <c r="I640" i="2"/>
  <c r="J640" i="2" s="1"/>
  <c r="G640" i="2"/>
  <c r="H640" i="2" s="1"/>
  <c r="K639" i="2"/>
  <c r="I639" i="2"/>
  <c r="J639" i="2" s="1"/>
  <c r="G639" i="2"/>
  <c r="H639" i="2" s="1"/>
  <c r="K638" i="2"/>
  <c r="I638" i="2"/>
  <c r="J638" i="2" s="1"/>
  <c r="G638" i="2"/>
  <c r="H638" i="2" s="1"/>
  <c r="K637" i="2"/>
  <c r="I637" i="2"/>
  <c r="J637" i="2" s="1"/>
  <c r="G637" i="2"/>
  <c r="H637" i="2" s="1"/>
  <c r="K636" i="2"/>
  <c r="I636" i="2"/>
  <c r="J636" i="2" s="1"/>
  <c r="G636" i="2"/>
  <c r="H636" i="2" s="1"/>
  <c r="K635" i="2"/>
  <c r="I635" i="2"/>
  <c r="J635" i="2" s="1"/>
  <c r="G635" i="2"/>
  <c r="H635" i="2" s="1"/>
  <c r="K634" i="2"/>
  <c r="I634" i="2"/>
  <c r="J634" i="2" s="1"/>
  <c r="G634" i="2"/>
  <c r="H634" i="2" s="1"/>
  <c r="K633" i="2"/>
  <c r="I633" i="2"/>
  <c r="J633" i="2" s="1"/>
  <c r="G633" i="2"/>
  <c r="H633" i="2" s="1"/>
  <c r="K632" i="2"/>
  <c r="I632" i="2"/>
  <c r="J632" i="2" s="1"/>
  <c r="G632" i="2"/>
  <c r="H632" i="2" s="1"/>
  <c r="K631" i="2"/>
  <c r="I631" i="2"/>
  <c r="J631" i="2" s="1"/>
  <c r="G631" i="2"/>
  <c r="H631" i="2" s="1"/>
  <c r="K630" i="2"/>
  <c r="I630" i="2"/>
  <c r="J630" i="2" s="1"/>
  <c r="G630" i="2"/>
  <c r="H630" i="2" s="1"/>
  <c r="K629" i="2"/>
  <c r="I629" i="2"/>
  <c r="J629" i="2" s="1"/>
  <c r="G629" i="2"/>
  <c r="H629" i="2" s="1"/>
  <c r="K628" i="2"/>
  <c r="I628" i="2"/>
  <c r="J628" i="2" s="1"/>
  <c r="G628" i="2"/>
  <c r="H628" i="2" s="1"/>
  <c r="K627" i="2"/>
  <c r="I627" i="2"/>
  <c r="J627" i="2" s="1"/>
  <c r="G627" i="2"/>
  <c r="H627" i="2" s="1"/>
  <c r="K626" i="2"/>
  <c r="I626" i="2"/>
  <c r="J626" i="2" s="1"/>
  <c r="G626" i="2"/>
  <c r="H626" i="2" s="1"/>
  <c r="K625" i="2"/>
  <c r="I625" i="2"/>
  <c r="J625" i="2" s="1"/>
  <c r="G625" i="2"/>
  <c r="H625" i="2" s="1"/>
  <c r="K624" i="2"/>
  <c r="I624" i="2"/>
  <c r="J624" i="2" s="1"/>
  <c r="G624" i="2"/>
  <c r="H624" i="2" s="1"/>
  <c r="K623" i="2"/>
  <c r="I623" i="2"/>
  <c r="J623" i="2" s="1"/>
  <c r="G623" i="2"/>
  <c r="H623" i="2" s="1"/>
  <c r="K622" i="2"/>
  <c r="I622" i="2"/>
  <c r="J622" i="2" s="1"/>
  <c r="G622" i="2"/>
  <c r="H622" i="2" s="1"/>
  <c r="K621" i="2"/>
  <c r="I621" i="2"/>
  <c r="J621" i="2" s="1"/>
  <c r="G621" i="2"/>
  <c r="H621" i="2" s="1"/>
  <c r="K620" i="2"/>
  <c r="I620" i="2"/>
  <c r="J620" i="2" s="1"/>
  <c r="G620" i="2"/>
  <c r="H620" i="2" s="1"/>
  <c r="K619" i="2"/>
  <c r="I619" i="2"/>
  <c r="J619" i="2" s="1"/>
  <c r="G619" i="2"/>
  <c r="H619" i="2" s="1"/>
  <c r="K618" i="2"/>
  <c r="I618" i="2"/>
  <c r="J618" i="2" s="1"/>
  <c r="G618" i="2"/>
  <c r="H618" i="2" s="1"/>
  <c r="K617" i="2"/>
  <c r="I617" i="2"/>
  <c r="J617" i="2" s="1"/>
  <c r="G617" i="2"/>
  <c r="H617" i="2" s="1"/>
  <c r="K616" i="2"/>
  <c r="I616" i="2"/>
  <c r="J616" i="2" s="1"/>
  <c r="G616" i="2"/>
  <c r="H616" i="2" s="1"/>
  <c r="K615" i="2"/>
  <c r="I615" i="2"/>
  <c r="J615" i="2" s="1"/>
  <c r="G615" i="2"/>
  <c r="H615" i="2" s="1"/>
  <c r="K614" i="2"/>
  <c r="I614" i="2"/>
  <c r="J614" i="2" s="1"/>
  <c r="G614" i="2"/>
  <c r="H614" i="2" s="1"/>
  <c r="K613" i="2"/>
  <c r="I613" i="2"/>
  <c r="J613" i="2" s="1"/>
  <c r="G613" i="2"/>
  <c r="H613" i="2" s="1"/>
  <c r="K612" i="2"/>
  <c r="I612" i="2"/>
  <c r="J612" i="2" s="1"/>
  <c r="G612" i="2"/>
  <c r="H612" i="2" s="1"/>
  <c r="K611" i="2"/>
  <c r="I611" i="2"/>
  <c r="J611" i="2" s="1"/>
  <c r="G611" i="2"/>
  <c r="H611" i="2" s="1"/>
  <c r="K610" i="2"/>
  <c r="I610" i="2"/>
  <c r="J610" i="2" s="1"/>
  <c r="G610" i="2"/>
  <c r="H610" i="2" s="1"/>
  <c r="K609" i="2"/>
  <c r="I609" i="2"/>
  <c r="J609" i="2" s="1"/>
  <c r="G609" i="2"/>
  <c r="H609" i="2" s="1"/>
  <c r="K608" i="2"/>
  <c r="I608" i="2"/>
  <c r="J608" i="2" s="1"/>
  <c r="G608" i="2"/>
  <c r="H608" i="2" s="1"/>
  <c r="K607" i="2"/>
  <c r="I607" i="2"/>
  <c r="J607" i="2" s="1"/>
  <c r="G607" i="2"/>
  <c r="H607" i="2" s="1"/>
  <c r="K606" i="2"/>
  <c r="I606" i="2"/>
  <c r="J606" i="2" s="1"/>
  <c r="G606" i="2"/>
  <c r="H606" i="2" s="1"/>
  <c r="K605" i="2"/>
  <c r="I605" i="2"/>
  <c r="J605" i="2" s="1"/>
  <c r="G605" i="2"/>
  <c r="H605" i="2" s="1"/>
  <c r="K604" i="2"/>
  <c r="I604" i="2"/>
  <c r="J604" i="2" s="1"/>
  <c r="G604" i="2"/>
  <c r="H604" i="2" s="1"/>
  <c r="K603" i="2"/>
  <c r="I603" i="2"/>
  <c r="J603" i="2" s="1"/>
  <c r="G603" i="2"/>
  <c r="H603" i="2" s="1"/>
  <c r="K602" i="2"/>
  <c r="I602" i="2"/>
  <c r="J602" i="2" s="1"/>
  <c r="G602" i="2"/>
  <c r="H602" i="2" s="1"/>
  <c r="K601" i="2"/>
  <c r="I601" i="2"/>
  <c r="J601" i="2" s="1"/>
  <c r="G601" i="2"/>
  <c r="H601" i="2" s="1"/>
  <c r="K600" i="2"/>
  <c r="I600" i="2"/>
  <c r="J600" i="2" s="1"/>
  <c r="G600" i="2"/>
  <c r="H600" i="2" s="1"/>
  <c r="K599" i="2"/>
  <c r="I599" i="2"/>
  <c r="J599" i="2" s="1"/>
  <c r="G599" i="2"/>
  <c r="H599" i="2" s="1"/>
  <c r="K598" i="2"/>
  <c r="I598" i="2"/>
  <c r="J598" i="2" s="1"/>
  <c r="G598" i="2"/>
  <c r="H598" i="2" s="1"/>
  <c r="K597" i="2"/>
  <c r="I597" i="2"/>
  <c r="J597" i="2" s="1"/>
  <c r="G597" i="2"/>
  <c r="H597" i="2" s="1"/>
  <c r="K596" i="2"/>
  <c r="I596" i="2"/>
  <c r="J596" i="2" s="1"/>
  <c r="G596" i="2"/>
  <c r="H596" i="2" s="1"/>
  <c r="K595" i="2"/>
  <c r="I595" i="2"/>
  <c r="J595" i="2" s="1"/>
  <c r="G595" i="2"/>
  <c r="H595" i="2" s="1"/>
  <c r="K594" i="2"/>
  <c r="I594" i="2"/>
  <c r="J594" i="2" s="1"/>
  <c r="G594" i="2"/>
  <c r="H594" i="2" s="1"/>
  <c r="K593" i="2"/>
  <c r="I593" i="2"/>
  <c r="J593" i="2" s="1"/>
  <c r="G593" i="2"/>
  <c r="H593" i="2" s="1"/>
  <c r="K592" i="2"/>
  <c r="I592" i="2"/>
  <c r="J592" i="2" s="1"/>
  <c r="G592" i="2"/>
  <c r="H592" i="2" s="1"/>
  <c r="K591" i="2"/>
  <c r="I591" i="2"/>
  <c r="J591" i="2" s="1"/>
  <c r="G591" i="2"/>
  <c r="H591" i="2" s="1"/>
  <c r="K590" i="2"/>
  <c r="I590" i="2"/>
  <c r="J590" i="2" s="1"/>
  <c r="G590" i="2"/>
  <c r="H590" i="2" s="1"/>
  <c r="K589" i="2"/>
  <c r="I589" i="2"/>
  <c r="J589" i="2" s="1"/>
  <c r="G589" i="2"/>
  <c r="H589" i="2" s="1"/>
  <c r="K588" i="2"/>
  <c r="I588" i="2"/>
  <c r="J588" i="2" s="1"/>
  <c r="G588" i="2"/>
  <c r="H588" i="2" s="1"/>
  <c r="K587" i="2"/>
  <c r="I587" i="2"/>
  <c r="J587" i="2" s="1"/>
  <c r="G587" i="2"/>
  <c r="H587" i="2" s="1"/>
  <c r="K586" i="2"/>
  <c r="I586" i="2"/>
  <c r="J586" i="2" s="1"/>
  <c r="G586" i="2"/>
  <c r="H586" i="2" s="1"/>
  <c r="K585" i="2"/>
  <c r="I585" i="2"/>
  <c r="J585" i="2" s="1"/>
  <c r="G585" i="2"/>
  <c r="H585" i="2" s="1"/>
  <c r="K584" i="2"/>
  <c r="I584" i="2"/>
  <c r="J584" i="2" s="1"/>
  <c r="G584" i="2"/>
  <c r="H584" i="2" s="1"/>
  <c r="K583" i="2"/>
  <c r="I583" i="2"/>
  <c r="J583" i="2" s="1"/>
  <c r="G583" i="2"/>
  <c r="H583" i="2" s="1"/>
  <c r="K582" i="2"/>
  <c r="I582" i="2"/>
  <c r="J582" i="2" s="1"/>
  <c r="G582" i="2"/>
  <c r="H582" i="2" s="1"/>
  <c r="K581" i="2"/>
  <c r="I581" i="2"/>
  <c r="J581" i="2" s="1"/>
  <c r="G581" i="2"/>
  <c r="H581" i="2" s="1"/>
  <c r="K580" i="2"/>
  <c r="I580" i="2"/>
  <c r="J580" i="2" s="1"/>
  <c r="G580" i="2"/>
  <c r="H580" i="2" s="1"/>
  <c r="K579" i="2"/>
  <c r="I579" i="2"/>
  <c r="J579" i="2" s="1"/>
  <c r="G579" i="2"/>
  <c r="H579" i="2" s="1"/>
  <c r="K578" i="2"/>
  <c r="I578" i="2"/>
  <c r="J578" i="2" s="1"/>
  <c r="G578" i="2"/>
  <c r="H578" i="2" s="1"/>
  <c r="K577" i="2"/>
  <c r="I577" i="2"/>
  <c r="J577" i="2" s="1"/>
  <c r="G577" i="2"/>
  <c r="H577" i="2" s="1"/>
  <c r="K576" i="2"/>
  <c r="I576" i="2"/>
  <c r="J576" i="2" s="1"/>
  <c r="G576" i="2"/>
  <c r="H576" i="2" s="1"/>
  <c r="K575" i="2"/>
  <c r="I575" i="2"/>
  <c r="J575" i="2" s="1"/>
  <c r="G575" i="2"/>
  <c r="H575" i="2" s="1"/>
  <c r="K574" i="2"/>
  <c r="I574" i="2"/>
  <c r="J574" i="2" s="1"/>
  <c r="G574" i="2"/>
  <c r="H574" i="2" s="1"/>
  <c r="K573" i="2"/>
  <c r="I573" i="2"/>
  <c r="J573" i="2" s="1"/>
  <c r="G573" i="2"/>
  <c r="H573" i="2" s="1"/>
  <c r="K572" i="2"/>
  <c r="I572" i="2"/>
  <c r="J572" i="2" s="1"/>
  <c r="G572" i="2"/>
  <c r="H572" i="2" s="1"/>
  <c r="K571" i="2"/>
  <c r="I571" i="2"/>
  <c r="J571" i="2" s="1"/>
  <c r="G571" i="2"/>
  <c r="H571" i="2" s="1"/>
  <c r="K570" i="2"/>
  <c r="I570" i="2"/>
  <c r="J570" i="2" s="1"/>
  <c r="G570" i="2"/>
  <c r="H570" i="2" s="1"/>
  <c r="K569" i="2"/>
  <c r="I569" i="2"/>
  <c r="J569" i="2" s="1"/>
  <c r="G569" i="2"/>
  <c r="H569" i="2" s="1"/>
  <c r="K568" i="2"/>
  <c r="I568" i="2"/>
  <c r="J568" i="2" s="1"/>
  <c r="G568" i="2"/>
  <c r="H568" i="2" s="1"/>
  <c r="K567" i="2"/>
  <c r="I567" i="2"/>
  <c r="J567" i="2" s="1"/>
  <c r="G567" i="2"/>
  <c r="H567" i="2" s="1"/>
  <c r="K566" i="2"/>
  <c r="I566" i="2"/>
  <c r="J566" i="2" s="1"/>
  <c r="G566" i="2"/>
  <c r="H566" i="2" s="1"/>
  <c r="K565" i="2"/>
  <c r="I565" i="2"/>
  <c r="J565" i="2" s="1"/>
  <c r="G565" i="2"/>
  <c r="H565" i="2" s="1"/>
  <c r="K564" i="2"/>
  <c r="I564" i="2"/>
  <c r="J564" i="2" s="1"/>
  <c r="G564" i="2"/>
  <c r="H564" i="2" s="1"/>
  <c r="K563" i="2"/>
  <c r="I563" i="2"/>
  <c r="J563" i="2" s="1"/>
  <c r="G563" i="2"/>
  <c r="H563" i="2" s="1"/>
  <c r="K562" i="2"/>
  <c r="I562" i="2"/>
  <c r="J562" i="2" s="1"/>
  <c r="G562" i="2"/>
  <c r="H562" i="2" s="1"/>
  <c r="K561" i="2"/>
  <c r="I561" i="2"/>
  <c r="J561" i="2" s="1"/>
  <c r="G561" i="2"/>
  <c r="H561" i="2" s="1"/>
  <c r="K560" i="2"/>
  <c r="I560" i="2"/>
  <c r="J560" i="2" s="1"/>
  <c r="G560" i="2"/>
  <c r="H560" i="2" s="1"/>
  <c r="K559" i="2"/>
  <c r="I559" i="2"/>
  <c r="J559" i="2" s="1"/>
  <c r="G559" i="2"/>
  <c r="H559" i="2" s="1"/>
  <c r="K558" i="2"/>
  <c r="I558" i="2"/>
  <c r="J558" i="2" s="1"/>
  <c r="G558" i="2"/>
  <c r="H558" i="2" s="1"/>
  <c r="K557" i="2"/>
  <c r="I557" i="2"/>
  <c r="J557" i="2" s="1"/>
  <c r="G557" i="2"/>
  <c r="H557" i="2" s="1"/>
  <c r="K556" i="2"/>
  <c r="I556" i="2"/>
  <c r="J556" i="2" s="1"/>
  <c r="G556" i="2"/>
  <c r="H556" i="2" s="1"/>
  <c r="K555" i="2"/>
  <c r="I555" i="2"/>
  <c r="J555" i="2" s="1"/>
  <c r="G555" i="2"/>
  <c r="H555" i="2" s="1"/>
  <c r="K554" i="2"/>
  <c r="I554" i="2"/>
  <c r="J554" i="2" s="1"/>
  <c r="G554" i="2"/>
  <c r="H554" i="2" s="1"/>
  <c r="K553" i="2"/>
  <c r="I553" i="2"/>
  <c r="J553" i="2" s="1"/>
  <c r="G553" i="2"/>
  <c r="H553" i="2" s="1"/>
  <c r="K552" i="2"/>
  <c r="I552" i="2"/>
  <c r="J552" i="2" s="1"/>
  <c r="G552" i="2"/>
  <c r="H552" i="2" s="1"/>
  <c r="K551" i="2"/>
  <c r="I551" i="2"/>
  <c r="J551" i="2" s="1"/>
  <c r="G551" i="2"/>
  <c r="H551" i="2" s="1"/>
  <c r="K550" i="2"/>
  <c r="I550" i="2"/>
  <c r="J550" i="2" s="1"/>
  <c r="G550" i="2"/>
  <c r="H550" i="2" s="1"/>
  <c r="K549" i="2"/>
  <c r="I549" i="2"/>
  <c r="J549" i="2" s="1"/>
  <c r="G549" i="2"/>
  <c r="H549" i="2" s="1"/>
  <c r="K548" i="2"/>
  <c r="I548" i="2"/>
  <c r="J548" i="2" s="1"/>
  <c r="G548" i="2"/>
  <c r="H548" i="2" s="1"/>
  <c r="K547" i="2"/>
  <c r="I547" i="2"/>
  <c r="J547" i="2" s="1"/>
  <c r="G547" i="2"/>
  <c r="H547" i="2" s="1"/>
  <c r="K546" i="2"/>
  <c r="I546" i="2"/>
  <c r="J546" i="2" s="1"/>
  <c r="G546" i="2"/>
  <c r="H546" i="2" s="1"/>
  <c r="K545" i="2"/>
  <c r="I545" i="2"/>
  <c r="J545" i="2" s="1"/>
  <c r="G545" i="2"/>
  <c r="H545" i="2" s="1"/>
  <c r="K544" i="2"/>
  <c r="I544" i="2"/>
  <c r="J544" i="2" s="1"/>
  <c r="G544" i="2"/>
  <c r="H544" i="2" s="1"/>
  <c r="K543" i="2"/>
  <c r="I543" i="2"/>
  <c r="J543" i="2" s="1"/>
  <c r="G543" i="2"/>
  <c r="H543" i="2" s="1"/>
  <c r="K542" i="2"/>
  <c r="I542" i="2"/>
  <c r="J542" i="2" s="1"/>
  <c r="G542" i="2"/>
  <c r="H542" i="2" s="1"/>
  <c r="K541" i="2"/>
  <c r="I541" i="2"/>
  <c r="J541" i="2" s="1"/>
  <c r="G541" i="2"/>
  <c r="H541" i="2" s="1"/>
  <c r="K540" i="2"/>
  <c r="I540" i="2"/>
  <c r="J540" i="2" s="1"/>
  <c r="G540" i="2"/>
  <c r="H540" i="2" s="1"/>
  <c r="K539" i="2"/>
  <c r="I539" i="2"/>
  <c r="J539" i="2" s="1"/>
  <c r="G539" i="2"/>
  <c r="H539" i="2" s="1"/>
  <c r="K538" i="2"/>
  <c r="I538" i="2"/>
  <c r="J538" i="2" s="1"/>
  <c r="G538" i="2"/>
  <c r="H538" i="2" s="1"/>
  <c r="K537" i="2"/>
  <c r="I537" i="2"/>
  <c r="J537" i="2" s="1"/>
  <c r="G537" i="2"/>
  <c r="H537" i="2" s="1"/>
  <c r="K536" i="2"/>
  <c r="I536" i="2"/>
  <c r="J536" i="2" s="1"/>
  <c r="G536" i="2"/>
  <c r="H536" i="2" s="1"/>
  <c r="K535" i="2"/>
  <c r="I535" i="2"/>
  <c r="J535" i="2" s="1"/>
  <c r="G535" i="2"/>
  <c r="H535" i="2" s="1"/>
  <c r="K534" i="2"/>
  <c r="I534" i="2"/>
  <c r="J534" i="2" s="1"/>
  <c r="G534" i="2"/>
  <c r="H534" i="2" s="1"/>
  <c r="K533" i="2"/>
  <c r="I533" i="2"/>
  <c r="J533" i="2" s="1"/>
  <c r="G533" i="2"/>
  <c r="H533" i="2" s="1"/>
  <c r="K532" i="2"/>
  <c r="I532" i="2"/>
  <c r="J532" i="2" s="1"/>
  <c r="G532" i="2"/>
  <c r="H532" i="2" s="1"/>
  <c r="K531" i="2"/>
  <c r="I531" i="2"/>
  <c r="J531" i="2" s="1"/>
  <c r="G531" i="2"/>
  <c r="H531" i="2" s="1"/>
  <c r="K530" i="2"/>
  <c r="I530" i="2"/>
  <c r="J530" i="2" s="1"/>
  <c r="G530" i="2"/>
  <c r="H530" i="2" s="1"/>
  <c r="K529" i="2"/>
  <c r="I529" i="2"/>
  <c r="J529" i="2" s="1"/>
  <c r="G529" i="2"/>
  <c r="H529" i="2" s="1"/>
  <c r="K528" i="2"/>
  <c r="I528" i="2"/>
  <c r="J528" i="2" s="1"/>
  <c r="G528" i="2"/>
  <c r="H528" i="2" s="1"/>
  <c r="K527" i="2"/>
  <c r="I527" i="2"/>
  <c r="J527" i="2" s="1"/>
  <c r="G527" i="2"/>
  <c r="H527" i="2" s="1"/>
  <c r="K526" i="2"/>
  <c r="I526" i="2"/>
  <c r="J526" i="2" s="1"/>
  <c r="G526" i="2"/>
  <c r="H526" i="2" s="1"/>
  <c r="K525" i="2"/>
  <c r="I525" i="2"/>
  <c r="J525" i="2" s="1"/>
  <c r="G525" i="2"/>
  <c r="H525" i="2" s="1"/>
  <c r="K524" i="2"/>
  <c r="I524" i="2"/>
  <c r="J524" i="2" s="1"/>
  <c r="G524" i="2"/>
  <c r="H524" i="2" s="1"/>
  <c r="K523" i="2"/>
  <c r="I523" i="2"/>
  <c r="J523" i="2" s="1"/>
  <c r="G523" i="2"/>
  <c r="H523" i="2" s="1"/>
  <c r="K522" i="2"/>
  <c r="I522" i="2"/>
  <c r="J522" i="2" s="1"/>
  <c r="G522" i="2"/>
  <c r="H522" i="2" s="1"/>
  <c r="K521" i="2"/>
  <c r="I521" i="2"/>
  <c r="J521" i="2" s="1"/>
  <c r="G521" i="2"/>
  <c r="H521" i="2" s="1"/>
  <c r="K520" i="2"/>
  <c r="I520" i="2"/>
  <c r="J520" i="2" s="1"/>
  <c r="G520" i="2"/>
  <c r="H520" i="2" s="1"/>
  <c r="K519" i="2"/>
  <c r="I519" i="2"/>
  <c r="J519" i="2" s="1"/>
  <c r="G519" i="2"/>
  <c r="H519" i="2" s="1"/>
  <c r="K518" i="2"/>
  <c r="I518" i="2"/>
  <c r="J518" i="2" s="1"/>
  <c r="G518" i="2"/>
  <c r="H518" i="2" s="1"/>
  <c r="K517" i="2"/>
  <c r="I517" i="2"/>
  <c r="J517" i="2" s="1"/>
  <c r="G517" i="2"/>
  <c r="H517" i="2" s="1"/>
  <c r="K516" i="2"/>
  <c r="I516" i="2"/>
  <c r="J516" i="2" s="1"/>
  <c r="G516" i="2"/>
  <c r="H516" i="2" s="1"/>
  <c r="K515" i="2"/>
  <c r="I515" i="2"/>
  <c r="J515" i="2" s="1"/>
  <c r="G515" i="2"/>
  <c r="H515" i="2" s="1"/>
  <c r="K514" i="2"/>
  <c r="I514" i="2"/>
  <c r="J514" i="2" s="1"/>
  <c r="G514" i="2"/>
  <c r="H514" i="2" s="1"/>
  <c r="K513" i="2"/>
  <c r="I513" i="2"/>
  <c r="J513" i="2" s="1"/>
  <c r="G513" i="2"/>
  <c r="H513" i="2" s="1"/>
  <c r="K512" i="2"/>
  <c r="I512" i="2"/>
  <c r="J512" i="2" s="1"/>
  <c r="G512" i="2"/>
  <c r="H512" i="2" s="1"/>
  <c r="K511" i="2"/>
  <c r="I511" i="2"/>
  <c r="J511" i="2" s="1"/>
  <c r="G511" i="2"/>
  <c r="H511" i="2" s="1"/>
  <c r="K510" i="2"/>
  <c r="I510" i="2"/>
  <c r="J510" i="2" s="1"/>
  <c r="G510" i="2"/>
  <c r="H510" i="2" s="1"/>
  <c r="K509" i="2"/>
  <c r="I509" i="2"/>
  <c r="J509" i="2" s="1"/>
  <c r="G509" i="2"/>
  <c r="H509" i="2" s="1"/>
  <c r="K508" i="2"/>
  <c r="I508" i="2"/>
  <c r="J508" i="2" s="1"/>
  <c r="G508" i="2"/>
  <c r="H508" i="2" s="1"/>
  <c r="K507" i="2"/>
  <c r="I507" i="2"/>
  <c r="J507" i="2" s="1"/>
  <c r="G507" i="2"/>
  <c r="H507" i="2" s="1"/>
  <c r="K506" i="2"/>
  <c r="I506" i="2"/>
  <c r="J506" i="2" s="1"/>
  <c r="G506" i="2"/>
  <c r="H506" i="2" s="1"/>
  <c r="K505" i="2"/>
  <c r="I505" i="2"/>
  <c r="J505" i="2" s="1"/>
  <c r="G505" i="2"/>
  <c r="H505" i="2" s="1"/>
  <c r="K504" i="2"/>
  <c r="I504" i="2"/>
  <c r="J504" i="2" s="1"/>
  <c r="G504" i="2"/>
  <c r="H504" i="2" s="1"/>
  <c r="K503" i="2"/>
  <c r="I503" i="2"/>
  <c r="J503" i="2" s="1"/>
  <c r="G503" i="2"/>
  <c r="H503" i="2" s="1"/>
  <c r="K502" i="2"/>
  <c r="I502" i="2"/>
  <c r="J502" i="2" s="1"/>
  <c r="G502" i="2"/>
  <c r="H502" i="2" s="1"/>
  <c r="K501" i="2"/>
  <c r="I501" i="2"/>
  <c r="J501" i="2" s="1"/>
  <c r="G501" i="2"/>
  <c r="H501" i="2" s="1"/>
  <c r="K500" i="2"/>
  <c r="I500" i="2"/>
  <c r="J500" i="2" s="1"/>
  <c r="G500" i="2"/>
  <c r="H500" i="2" s="1"/>
  <c r="K499" i="2"/>
  <c r="I499" i="2"/>
  <c r="J499" i="2" s="1"/>
  <c r="G499" i="2"/>
  <c r="H499" i="2" s="1"/>
  <c r="K498" i="2"/>
  <c r="I498" i="2"/>
  <c r="J498" i="2" s="1"/>
  <c r="G498" i="2"/>
  <c r="H498" i="2" s="1"/>
  <c r="K497" i="2"/>
  <c r="I497" i="2"/>
  <c r="J497" i="2" s="1"/>
  <c r="G497" i="2"/>
  <c r="H497" i="2" s="1"/>
  <c r="K496" i="2"/>
  <c r="I496" i="2"/>
  <c r="J496" i="2" s="1"/>
  <c r="G496" i="2"/>
  <c r="H496" i="2" s="1"/>
  <c r="K495" i="2"/>
  <c r="I495" i="2"/>
  <c r="J495" i="2" s="1"/>
  <c r="G495" i="2"/>
  <c r="H495" i="2" s="1"/>
  <c r="K494" i="2"/>
  <c r="I494" i="2"/>
  <c r="J494" i="2" s="1"/>
  <c r="G494" i="2"/>
  <c r="H494" i="2" s="1"/>
  <c r="K493" i="2"/>
  <c r="I493" i="2"/>
  <c r="J493" i="2" s="1"/>
  <c r="G493" i="2"/>
  <c r="H493" i="2" s="1"/>
  <c r="K492" i="2"/>
  <c r="I492" i="2"/>
  <c r="J492" i="2" s="1"/>
  <c r="G492" i="2"/>
  <c r="H492" i="2" s="1"/>
  <c r="K491" i="2"/>
  <c r="I491" i="2"/>
  <c r="J491" i="2" s="1"/>
  <c r="G491" i="2"/>
  <c r="H491" i="2" s="1"/>
  <c r="K490" i="2"/>
  <c r="I490" i="2"/>
  <c r="J490" i="2" s="1"/>
  <c r="G490" i="2"/>
  <c r="H490" i="2" s="1"/>
  <c r="K489" i="2"/>
  <c r="I489" i="2"/>
  <c r="J489" i="2" s="1"/>
  <c r="G489" i="2"/>
  <c r="H489" i="2" s="1"/>
  <c r="K488" i="2"/>
  <c r="I488" i="2"/>
  <c r="J488" i="2" s="1"/>
  <c r="G488" i="2"/>
  <c r="H488" i="2" s="1"/>
  <c r="K487" i="2"/>
  <c r="I487" i="2"/>
  <c r="J487" i="2" s="1"/>
  <c r="G487" i="2"/>
  <c r="H487" i="2" s="1"/>
  <c r="K486" i="2"/>
  <c r="I486" i="2"/>
  <c r="J486" i="2" s="1"/>
  <c r="G486" i="2"/>
  <c r="H486" i="2" s="1"/>
  <c r="K485" i="2"/>
  <c r="I485" i="2"/>
  <c r="J485" i="2" s="1"/>
  <c r="G485" i="2"/>
  <c r="H485" i="2" s="1"/>
  <c r="K484" i="2"/>
  <c r="I484" i="2"/>
  <c r="J484" i="2" s="1"/>
  <c r="G484" i="2"/>
  <c r="H484" i="2" s="1"/>
  <c r="K483" i="2"/>
  <c r="I483" i="2"/>
  <c r="J483" i="2" s="1"/>
  <c r="G483" i="2"/>
  <c r="H483" i="2" s="1"/>
  <c r="K482" i="2"/>
  <c r="I482" i="2"/>
  <c r="J482" i="2" s="1"/>
  <c r="G482" i="2"/>
  <c r="H482" i="2" s="1"/>
  <c r="K481" i="2"/>
  <c r="I481" i="2"/>
  <c r="J481" i="2" s="1"/>
  <c r="G481" i="2"/>
  <c r="H481" i="2" s="1"/>
  <c r="K480" i="2"/>
  <c r="I480" i="2"/>
  <c r="J480" i="2" s="1"/>
  <c r="G480" i="2"/>
  <c r="H480" i="2" s="1"/>
  <c r="K479" i="2"/>
  <c r="I479" i="2"/>
  <c r="J479" i="2" s="1"/>
  <c r="G479" i="2"/>
  <c r="H479" i="2" s="1"/>
  <c r="K478" i="2"/>
  <c r="I478" i="2"/>
  <c r="J478" i="2" s="1"/>
  <c r="G478" i="2"/>
  <c r="H478" i="2" s="1"/>
  <c r="K477" i="2"/>
  <c r="I477" i="2"/>
  <c r="J477" i="2" s="1"/>
  <c r="G477" i="2"/>
  <c r="H477" i="2" s="1"/>
  <c r="K476" i="2"/>
  <c r="I476" i="2"/>
  <c r="J476" i="2" s="1"/>
  <c r="G476" i="2"/>
  <c r="H476" i="2" s="1"/>
  <c r="K475" i="2"/>
  <c r="I475" i="2"/>
  <c r="J475" i="2" s="1"/>
  <c r="G475" i="2"/>
  <c r="H475" i="2" s="1"/>
  <c r="K474" i="2"/>
  <c r="I474" i="2"/>
  <c r="J474" i="2" s="1"/>
  <c r="G474" i="2"/>
  <c r="H474" i="2" s="1"/>
  <c r="K473" i="2"/>
  <c r="I473" i="2"/>
  <c r="J473" i="2" s="1"/>
  <c r="G473" i="2"/>
  <c r="H473" i="2" s="1"/>
  <c r="K472" i="2"/>
  <c r="I472" i="2"/>
  <c r="J472" i="2" s="1"/>
  <c r="G472" i="2"/>
  <c r="H472" i="2" s="1"/>
  <c r="K471" i="2"/>
  <c r="I471" i="2"/>
  <c r="J471" i="2" s="1"/>
  <c r="G471" i="2"/>
  <c r="H471" i="2" s="1"/>
  <c r="K470" i="2"/>
  <c r="I470" i="2"/>
  <c r="J470" i="2" s="1"/>
  <c r="G470" i="2"/>
  <c r="H470" i="2" s="1"/>
  <c r="K469" i="2"/>
  <c r="I469" i="2"/>
  <c r="J469" i="2" s="1"/>
  <c r="G469" i="2"/>
  <c r="H469" i="2" s="1"/>
  <c r="K468" i="2"/>
  <c r="I468" i="2"/>
  <c r="J468" i="2" s="1"/>
  <c r="G468" i="2"/>
  <c r="H468" i="2" s="1"/>
  <c r="K467" i="2"/>
  <c r="I467" i="2"/>
  <c r="J467" i="2" s="1"/>
  <c r="G467" i="2"/>
  <c r="H467" i="2" s="1"/>
  <c r="K466" i="2"/>
  <c r="I466" i="2"/>
  <c r="J466" i="2" s="1"/>
  <c r="G466" i="2"/>
  <c r="H466" i="2" s="1"/>
  <c r="K465" i="2"/>
  <c r="I465" i="2"/>
  <c r="J465" i="2" s="1"/>
  <c r="G465" i="2"/>
  <c r="H465" i="2" s="1"/>
  <c r="K464" i="2"/>
  <c r="I464" i="2"/>
  <c r="J464" i="2" s="1"/>
  <c r="G464" i="2"/>
  <c r="H464" i="2" s="1"/>
  <c r="K463" i="2"/>
  <c r="I463" i="2"/>
  <c r="J463" i="2" s="1"/>
  <c r="G463" i="2"/>
  <c r="H463" i="2" s="1"/>
  <c r="K462" i="2"/>
  <c r="I462" i="2"/>
  <c r="J462" i="2" s="1"/>
  <c r="G462" i="2"/>
  <c r="H462" i="2" s="1"/>
  <c r="K461" i="2"/>
  <c r="I461" i="2"/>
  <c r="J461" i="2" s="1"/>
  <c r="G461" i="2"/>
  <c r="H461" i="2" s="1"/>
  <c r="K460" i="2"/>
  <c r="I460" i="2"/>
  <c r="J460" i="2" s="1"/>
  <c r="G460" i="2"/>
  <c r="H460" i="2" s="1"/>
  <c r="K459" i="2"/>
  <c r="I459" i="2"/>
  <c r="J459" i="2" s="1"/>
  <c r="G459" i="2"/>
  <c r="H459" i="2" s="1"/>
  <c r="K458" i="2"/>
  <c r="I458" i="2"/>
  <c r="J458" i="2" s="1"/>
  <c r="G458" i="2"/>
  <c r="H458" i="2" s="1"/>
  <c r="K457" i="2"/>
  <c r="I457" i="2"/>
  <c r="J457" i="2" s="1"/>
  <c r="G457" i="2"/>
  <c r="H457" i="2" s="1"/>
  <c r="K456" i="2"/>
  <c r="I456" i="2"/>
  <c r="J456" i="2" s="1"/>
  <c r="G456" i="2"/>
  <c r="H456" i="2" s="1"/>
  <c r="K455" i="2"/>
  <c r="I455" i="2"/>
  <c r="J455" i="2" s="1"/>
  <c r="G455" i="2"/>
  <c r="H455" i="2" s="1"/>
  <c r="K454" i="2"/>
  <c r="I454" i="2"/>
  <c r="J454" i="2" s="1"/>
  <c r="G454" i="2"/>
  <c r="H454" i="2" s="1"/>
  <c r="K453" i="2"/>
  <c r="I453" i="2"/>
  <c r="J453" i="2" s="1"/>
  <c r="G453" i="2"/>
  <c r="H453" i="2" s="1"/>
  <c r="K452" i="2"/>
  <c r="I452" i="2"/>
  <c r="J452" i="2" s="1"/>
  <c r="G452" i="2"/>
  <c r="H452" i="2" s="1"/>
  <c r="K451" i="2"/>
  <c r="I451" i="2"/>
  <c r="J451" i="2" s="1"/>
  <c r="G451" i="2"/>
  <c r="H451" i="2" s="1"/>
  <c r="K450" i="2"/>
  <c r="I450" i="2"/>
  <c r="J450" i="2" s="1"/>
  <c r="G450" i="2"/>
  <c r="H450" i="2" s="1"/>
  <c r="K449" i="2"/>
  <c r="I449" i="2"/>
  <c r="J449" i="2" s="1"/>
  <c r="G449" i="2"/>
  <c r="H449" i="2" s="1"/>
  <c r="K448" i="2"/>
  <c r="I448" i="2"/>
  <c r="J448" i="2" s="1"/>
  <c r="G448" i="2"/>
  <c r="H448" i="2" s="1"/>
  <c r="K447" i="2"/>
  <c r="I447" i="2"/>
  <c r="J447" i="2" s="1"/>
  <c r="G447" i="2"/>
  <c r="H447" i="2" s="1"/>
  <c r="K446" i="2"/>
  <c r="I446" i="2"/>
  <c r="J446" i="2" s="1"/>
  <c r="G446" i="2"/>
  <c r="H446" i="2" s="1"/>
  <c r="K445" i="2"/>
  <c r="I445" i="2"/>
  <c r="J445" i="2" s="1"/>
  <c r="G445" i="2"/>
  <c r="H445" i="2" s="1"/>
  <c r="K444" i="2"/>
  <c r="I444" i="2"/>
  <c r="J444" i="2" s="1"/>
  <c r="G444" i="2"/>
  <c r="H444" i="2" s="1"/>
  <c r="K443" i="2"/>
  <c r="I443" i="2"/>
  <c r="J443" i="2" s="1"/>
  <c r="G443" i="2"/>
  <c r="H443" i="2" s="1"/>
  <c r="K442" i="2"/>
  <c r="I442" i="2"/>
  <c r="J442" i="2" s="1"/>
  <c r="G442" i="2"/>
  <c r="H442" i="2" s="1"/>
  <c r="K441" i="2"/>
  <c r="I441" i="2"/>
  <c r="J441" i="2" s="1"/>
  <c r="G441" i="2"/>
  <c r="H441" i="2" s="1"/>
  <c r="K440" i="2"/>
  <c r="I440" i="2"/>
  <c r="J440" i="2" s="1"/>
  <c r="G440" i="2"/>
  <c r="H440" i="2" s="1"/>
  <c r="K439" i="2"/>
  <c r="I439" i="2"/>
  <c r="J439" i="2" s="1"/>
  <c r="G439" i="2"/>
  <c r="H439" i="2" s="1"/>
  <c r="K438" i="2"/>
  <c r="I438" i="2"/>
  <c r="J438" i="2" s="1"/>
  <c r="G438" i="2"/>
  <c r="H438" i="2" s="1"/>
  <c r="K437" i="2"/>
  <c r="I437" i="2"/>
  <c r="J437" i="2" s="1"/>
  <c r="G437" i="2"/>
  <c r="H437" i="2" s="1"/>
  <c r="K436" i="2"/>
  <c r="I436" i="2"/>
  <c r="J436" i="2" s="1"/>
  <c r="G436" i="2"/>
  <c r="H436" i="2" s="1"/>
  <c r="K435" i="2"/>
  <c r="I435" i="2"/>
  <c r="J435" i="2" s="1"/>
  <c r="G435" i="2"/>
  <c r="H435" i="2" s="1"/>
  <c r="K434" i="2"/>
  <c r="I434" i="2"/>
  <c r="J434" i="2" s="1"/>
  <c r="G434" i="2"/>
  <c r="H434" i="2" s="1"/>
  <c r="K433" i="2"/>
  <c r="I433" i="2"/>
  <c r="J433" i="2" s="1"/>
  <c r="G433" i="2"/>
  <c r="H433" i="2" s="1"/>
  <c r="K432" i="2"/>
  <c r="I432" i="2"/>
  <c r="J432" i="2" s="1"/>
  <c r="G432" i="2"/>
  <c r="H432" i="2" s="1"/>
  <c r="K431" i="2"/>
  <c r="I431" i="2"/>
  <c r="J431" i="2" s="1"/>
  <c r="G431" i="2"/>
  <c r="H431" i="2" s="1"/>
  <c r="K430" i="2"/>
  <c r="I430" i="2"/>
  <c r="J430" i="2" s="1"/>
  <c r="G430" i="2"/>
  <c r="H430" i="2" s="1"/>
  <c r="K429" i="2"/>
  <c r="I429" i="2"/>
  <c r="J429" i="2" s="1"/>
  <c r="G429" i="2"/>
  <c r="H429" i="2" s="1"/>
  <c r="K428" i="2"/>
  <c r="I428" i="2"/>
  <c r="J428" i="2" s="1"/>
  <c r="G428" i="2"/>
  <c r="H428" i="2" s="1"/>
  <c r="K427" i="2"/>
  <c r="I427" i="2"/>
  <c r="J427" i="2" s="1"/>
  <c r="G427" i="2"/>
  <c r="H427" i="2" s="1"/>
  <c r="K426" i="2"/>
  <c r="I426" i="2"/>
  <c r="J426" i="2" s="1"/>
  <c r="G426" i="2"/>
  <c r="H426" i="2" s="1"/>
  <c r="K425" i="2"/>
  <c r="I425" i="2"/>
  <c r="J425" i="2" s="1"/>
  <c r="G425" i="2"/>
  <c r="H425" i="2" s="1"/>
  <c r="K424" i="2"/>
  <c r="I424" i="2"/>
  <c r="J424" i="2" s="1"/>
  <c r="G424" i="2"/>
  <c r="H424" i="2" s="1"/>
  <c r="K423" i="2"/>
  <c r="I423" i="2"/>
  <c r="J423" i="2" s="1"/>
  <c r="G423" i="2"/>
  <c r="H423" i="2" s="1"/>
  <c r="K422" i="2"/>
  <c r="I422" i="2"/>
  <c r="J422" i="2" s="1"/>
  <c r="G422" i="2"/>
  <c r="H422" i="2" s="1"/>
  <c r="K421" i="2"/>
  <c r="I421" i="2"/>
  <c r="J421" i="2" s="1"/>
  <c r="G421" i="2"/>
  <c r="H421" i="2" s="1"/>
  <c r="K420" i="2"/>
  <c r="I420" i="2"/>
  <c r="J420" i="2" s="1"/>
  <c r="G420" i="2"/>
  <c r="H420" i="2" s="1"/>
  <c r="K419" i="2"/>
  <c r="I419" i="2"/>
  <c r="J419" i="2" s="1"/>
  <c r="G419" i="2"/>
  <c r="H419" i="2" s="1"/>
  <c r="K418" i="2"/>
  <c r="I418" i="2"/>
  <c r="J418" i="2" s="1"/>
  <c r="G418" i="2"/>
  <c r="H418" i="2" s="1"/>
  <c r="K417" i="2"/>
  <c r="I417" i="2"/>
  <c r="J417" i="2" s="1"/>
  <c r="G417" i="2"/>
  <c r="H417" i="2" s="1"/>
  <c r="K416" i="2"/>
  <c r="I416" i="2"/>
  <c r="J416" i="2" s="1"/>
  <c r="G416" i="2"/>
  <c r="H416" i="2" s="1"/>
  <c r="K415" i="2"/>
  <c r="I415" i="2"/>
  <c r="J415" i="2" s="1"/>
  <c r="G415" i="2"/>
  <c r="H415" i="2" s="1"/>
  <c r="K414" i="2"/>
  <c r="I414" i="2"/>
  <c r="J414" i="2" s="1"/>
  <c r="G414" i="2"/>
  <c r="H414" i="2" s="1"/>
  <c r="K413" i="2"/>
  <c r="I413" i="2"/>
  <c r="J413" i="2" s="1"/>
  <c r="G413" i="2"/>
  <c r="H413" i="2" s="1"/>
  <c r="K412" i="2"/>
  <c r="I412" i="2"/>
  <c r="J412" i="2" s="1"/>
  <c r="G412" i="2"/>
  <c r="H412" i="2" s="1"/>
  <c r="K411" i="2"/>
  <c r="I411" i="2"/>
  <c r="J411" i="2" s="1"/>
  <c r="G411" i="2"/>
  <c r="H411" i="2" s="1"/>
  <c r="K410" i="2"/>
  <c r="I410" i="2"/>
  <c r="J410" i="2" s="1"/>
  <c r="G410" i="2"/>
  <c r="H410" i="2" s="1"/>
  <c r="K409" i="2"/>
  <c r="I409" i="2"/>
  <c r="J409" i="2" s="1"/>
  <c r="G409" i="2"/>
  <c r="H409" i="2" s="1"/>
  <c r="K408" i="2"/>
  <c r="I408" i="2"/>
  <c r="J408" i="2" s="1"/>
  <c r="G408" i="2"/>
  <c r="H408" i="2" s="1"/>
  <c r="K407" i="2"/>
  <c r="I407" i="2"/>
  <c r="J407" i="2" s="1"/>
  <c r="G407" i="2"/>
  <c r="H407" i="2" s="1"/>
  <c r="K406" i="2"/>
  <c r="I406" i="2"/>
  <c r="J406" i="2" s="1"/>
  <c r="G406" i="2"/>
  <c r="H406" i="2" s="1"/>
  <c r="K405" i="2"/>
  <c r="I405" i="2"/>
  <c r="J405" i="2" s="1"/>
  <c r="G405" i="2"/>
  <c r="H405" i="2" s="1"/>
  <c r="K404" i="2"/>
  <c r="I404" i="2"/>
  <c r="J404" i="2" s="1"/>
  <c r="G404" i="2"/>
  <c r="H404" i="2" s="1"/>
  <c r="K403" i="2"/>
  <c r="I403" i="2"/>
  <c r="J403" i="2" s="1"/>
  <c r="G403" i="2"/>
  <c r="H403" i="2" s="1"/>
  <c r="K402" i="2"/>
  <c r="I402" i="2"/>
  <c r="J402" i="2" s="1"/>
  <c r="G402" i="2"/>
  <c r="H402" i="2" s="1"/>
  <c r="K401" i="2"/>
  <c r="I401" i="2"/>
  <c r="J401" i="2" s="1"/>
  <c r="G401" i="2"/>
  <c r="H401" i="2" s="1"/>
  <c r="K400" i="2"/>
  <c r="I400" i="2"/>
  <c r="J400" i="2" s="1"/>
  <c r="G400" i="2"/>
  <c r="H400" i="2" s="1"/>
  <c r="K399" i="2"/>
  <c r="I399" i="2"/>
  <c r="J399" i="2" s="1"/>
  <c r="G399" i="2"/>
  <c r="H399" i="2" s="1"/>
  <c r="K398" i="2"/>
  <c r="I398" i="2"/>
  <c r="J398" i="2" s="1"/>
  <c r="G398" i="2"/>
  <c r="H398" i="2" s="1"/>
  <c r="K397" i="2"/>
  <c r="I397" i="2"/>
  <c r="J397" i="2" s="1"/>
  <c r="G397" i="2"/>
  <c r="H397" i="2" s="1"/>
  <c r="K396" i="2"/>
  <c r="I396" i="2"/>
  <c r="J396" i="2" s="1"/>
  <c r="G396" i="2"/>
  <c r="H396" i="2" s="1"/>
  <c r="K395" i="2"/>
  <c r="I395" i="2"/>
  <c r="J395" i="2" s="1"/>
  <c r="G395" i="2"/>
  <c r="H395" i="2" s="1"/>
  <c r="K394" i="2"/>
  <c r="I394" i="2"/>
  <c r="J394" i="2" s="1"/>
  <c r="G394" i="2"/>
  <c r="H394" i="2" s="1"/>
  <c r="K393" i="2"/>
  <c r="I393" i="2"/>
  <c r="J393" i="2" s="1"/>
  <c r="G393" i="2"/>
  <c r="H393" i="2" s="1"/>
  <c r="K392" i="2"/>
  <c r="I392" i="2"/>
  <c r="J392" i="2" s="1"/>
  <c r="G392" i="2"/>
  <c r="H392" i="2" s="1"/>
  <c r="K391" i="2"/>
  <c r="I391" i="2"/>
  <c r="J391" i="2" s="1"/>
  <c r="G391" i="2"/>
  <c r="H391" i="2" s="1"/>
  <c r="K390" i="2"/>
  <c r="I390" i="2"/>
  <c r="J390" i="2" s="1"/>
  <c r="G390" i="2"/>
  <c r="H390" i="2" s="1"/>
  <c r="K389" i="2"/>
  <c r="I389" i="2"/>
  <c r="J389" i="2" s="1"/>
  <c r="G389" i="2"/>
  <c r="H389" i="2" s="1"/>
  <c r="K388" i="2"/>
  <c r="I388" i="2"/>
  <c r="J388" i="2" s="1"/>
  <c r="G388" i="2"/>
  <c r="H388" i="2" s="1"/>
  <c r="K387" i="2"/>
  <c r="I387" i="2"/>
  <c r="J387" i="2" s="1"/>
  <c r="G387" i="2"/>
  <c r="H387" i="2" s="1"/>
  <c r="K386" i="2"/>
  <c r="I386" i="2"/>
  <c r="J386" i="2" s="1"/>
  <c r="G386" i="2"/>
  <c r="H386" i="2" s="1"/>
  <c r="K385" i="2"/>
  <c r="I385" i="2"/>
  <c r="J385" i="2" s="1"/>
  <c r="G385" i="2"/>
  <c r="H385" i="2" s="1"/>
  <c r="K384" i="2"/>
  <c r="I384" i="2"/>
  <c r="J384" i="2" s="1"/>
  <c r="G384" i="2"/>
  <c r="H384" i="2" s="1"/>
  <c r="K383" i="2"/>
  <c r="I383" i="2"/>
  <c r="J383" i="2" s="1"/>
  <c r="G383" i="2"/>
  <c r="H383" i="2" s="1"/>
  <c r="K382" i="2"/>
  <c r="I382" i="2"/>
  <c r="J382" i="2" s="1"/>
  <c r="G382" i="2"/>
  <c r="H382" i="2" s="1"/>
  <c r="K381" i="2"/>
  <c r="I381" i="2"/>
  <c r="J381" i="2" s="1"/>
  <c r="G381" i="2"/>
  <c r="H381" i="2" s="1"/>
  <c r="K380" i="2"/>
  <c r="I380" i="2"/>
  <c r="J380" i="2" s="1"/>
  <c r="G380" i="2"/>
  <c r="H380" i="2" s="1"/>
  <c r="K379" i="2"/>
  <c r="I379" i="2"/>
  <c r="J379" i="2" s="1"/>
  <c r="G379" i="2"/>
  <c r="H379" i="2" s="1"/>
  <c r="K378" i="2"/>
  <c r="I378" i="2"/>
  <c r="J378" i="2" s="1"/>
  <c r="G378" i="2"/>
  <c r="H378" i="2" s="1"/>
  <c r="K377" i="2"/>
  <c r="I377" i="2"/>
  <c r="J377" i="2" s="1"/>
  <c r="G377" i="2"/>
  <c r="H377" i="2" s="1"/>
  <c r="K376" i="2"/>
  <c r="I376" i="2"/>
  <c r="J376" i="2" s="1"/>
  <c r="G376" i="2"/>
  <c r="H376" i="2" s="1"/>
  <c r="K375" i="2"/>
  <c r="I375" i="2"/>
  <c r="J375" i="2" s="1"/>
  <c r="G375" i="2"/>
  <c r="H375" i="2" s="1"/>
  <c r="K374" i="2"/>
  <c r="I374" i="2"/>
  <c r="J374" i="2" s="1"/>
  <c r="G374" i="2"/>
  <c r="H374" i="2" s="1"/>
  <c r="K373" i="2"/>
  <c r="I373" i="2"/>
  <c r="J373" i="2" s="1"/>
  <c r="G373" i="2"/>
  <c r="H373" i="2" s="1"/>
  <c r="K372" i="2"/>
  <c r="I372" i="2"/>
  <c r="J372" i="2" s="1"/>
  <c r="G372" i="2"/>
  <c r="H372" i="2" s="1"/>
  <c r="K371" i="2"/>
  <c r="I371" i="2"/>
  <c r="J371" i="2" s="1"/>
  <c r="G371" i="2"/>
  <c r="H371" i="2" s="1"/>
  <c r="K370" i="2"/>
  <c r="I370" i="2"/>
  <c r="J370" i="2" s="1"/>
  <c r="G370" i="2"/>
  <c r="H370" i="2" s="1"/>
  <c r="K369" i="2"/>
  <c r="I369" i="2"/>
  <c r="J369" i="2" s="1"/>
  <c r="G369" i="2"/>
  <c r="H369" i="2" s="1"/>
  <c r="K368" i="2"/>
  <c r="I368" i="2"/>
  <c r="J368" i="2" s="1"/>
  <c r="G368" i="2"/>
  <c r="H368" i="2" s="1"/>
  <c r="K367" i="2"/>
  <c r="I367" i="2"/>
  <c r="J367" i="2" s="1"/>
  <c r="G367" i="2"/>
  <c r="H367" i="2" s="1"/>
  <c r="K366" i="2"/>
  <c r="I366" i="2"/>
  <c r="J366" i="2" s="1"/>
  <c r="G366" i="2"/>
  <c r="H366" i="2" s="1"/>
  <c r="K365" i="2"/>
  <c r="I365" i="2"/>
  <c r="J365" i="2" s="1"/>
  <c r="G365" i="2"/>
  <c r="H365" i="2" s="1"/>
  <c r="K364" i="2"/>
  <c r="I364" i="2"/>
  <c r="J364" i="2" s="1"/>
  <c r="G364" i="2"/>
  <c r="H364" i="2" s="1"/>
  <c r="K363" i="2"/>
  <c r="I363" i="2"/>
  <c r="J363" i="2" s="1"/>
  <c r="G363" i="2"/>
  <c r="H363" i="2" s="1"/>
  <c r="K362" i="2"/>
  <c r="I362" i="2"/>
  <c r="J362" i="2" s="1"/>
  <c r="G362" i="2"/>
  <c r="H362" i="2" s="1"/>
  <c r="K361" i="2"/>
  <c r="I361" i="2"/>
  <c r="J361" i="2" s="1"/>
  <c r="G361" i="2"/>
  <c r="H361" i="2" s="1"/>
  <c r="K360" i="2"/>
  <c r="I360" i="2"/>
  <c r="J360" i="2" s="1"/>
  <c r="G360" i="2"/>
  <c r="H360" i="2" s="1"/>
  <c r="K359" i="2"/>
  <c r="I359" i="2"/>
  <c r="J359" i="2" s="1"/>
  <c r="G359" i="2"/>
  <c r="H359" i="2" s="1"/>
  <c r="K358" i="2"/>
  <c r="I358" i="2"/>
  <c r="J358" i="2" s="1"/>
  <c r="G358" i="2"/>
  <c r="H358" i="2" s="1"/>
  <c r="K357" i="2"/>
  <c r="I357" i="2"/>
  <c r="J357" i="2" s="1"/>
  <c r="G357" i="2"/>
  <c r="H357" i="2" s="1"/>
  <c r="K356" i="2"/>
  <c r="I356" i="2"/>
  <c r="J356" i="2" s="1"/>
  <c r="G356" i="2"/>
  <c r="H356" i="2" s="1"/>
  <c r="K355" i="2"/>
  <c r="I355" i="2"/>
  <c r="J355" i="2" s="1"/>
  <c r="G355" i="2"/>
  <c r="H355" i="2" s="1"/>
  <c r="K354" i="2"/>
  <c r="I354" i="2"/>
  <c r="J354" i="2" s="1"/>
  <c r="G354" i="2"/>
  <c r="H354" i="2" s="1"/>
  <c r="K353" i="2"/>
  <c r="I353" i="2"/>
  <c r="J353" i="2" s="1"/>
  <c r="G353" i="2"/>
  <c r="H353" i="2" s="1"/>
  <c r="K352" i="2"/>
  <c r="I352" i="2"/>
  <c r="J352" i="2" s="1"/>
  <c r="G352" i="2"/>
  <c r="H352" i="2" s="1"/>
  <c r="K351" i="2"/>
  <c r="I351" i="2"/>
  <c r="J351" i="2" s="1"/>
  <c r="G351" i="2"/>
  <c r="H351" i="2" s="1"/>
  <c r="K350" i="2"/>
  <c r="I350" i="2"/>
  <c r="J350" i="2" s="1"/>
  <c r="G350" i="2"/>
  <c r="H350" i="2" s="1"/>
  <c r="K349" i="2"/>
  <c r="I349" i="2"/>
  <c r="J349" i="2" s="1"/>
  <c r="G349" i="2"/>
  <c r="H349" i="2" s="1"/>
  <c r="K348" i="2"/>
  <c r="I348" i="2"/>
  <c r="J348" i="2" s="1"/>
  <c r="G348" i="2"/>
  <c r="H348" i="2" s="1"/>
  <c r="K347" i="2"/>
  <c r="I347" i="2"/>
  <c r="J347" i="2" s="1"/>
  <c r="G347" i="2"/>
  <c r="H347" i="2" s="1"/>
  <c r="K346" i="2"/>
  <c r="I346" i="2"/>
  <c r="J346" i="2" s="1"/>
  <c r="G346" i="2"/>
  <c r="H346" i="2" s="1"/>
  <c r="K345" i="2"/>
  <c r="I345" i="2"/>
  <c r="J345" i="2" s="1"/>
  <c r="G345" i="2"/>
  <c r="H345" i="2" s="1"/>
  <c r="K344" i="2"/>
  <c r="I344" i="2"/>
  <c r="J344" i="2" s="1"/>
  <c r="G344" i="2"/>
  <c r="H344" i="2" s="1"/>
  <c r="K343" i="2"/>
  <c r="I343" i="2"/>
  <c r="J343" i="2" s="1"/>
  <c r="G343" i="2"/>
  <c r="H343" i="2" s="1"/>
  <c r="K342" i="2"/>
  <c r="I342" i="2"/>
  <c r="J342" i="2" s="1"/>
  <c r="G342" i="2"/>
  <c r="H342" i="2" s="1"/>
  <c r="K341" i="2"/>
  <c r="I341" i="2"/>
  <c r="J341" i="2" s="1"/>
  <c r="G341" i="2"/>
  <c r="H341" i="2" s="1"/>
  <c r="K340" i="2"/>
  <c r="I340" i="2"/>
  <c r="J340" i="2" s="1"/>
  <c r="G340" i="2"/>
  <c r="H340" i="2" s="1"/>
  <c r="K339" i="2"/>
  <c r="I339" i="2"/>
  <c r="J339" i="2" s="1"/>
  <c r="G339" i="2"/>
  <c r="H339" i="2" s="1"/>
  <c r="K338" i="2"/>
  <c r="I338" i="2"/>
  <c r="J338" i="2" s="1"/>
  <c r="G338" i="2"/>
  <c r="H338" i="2" s="1"/>
  <c r="K337" i="2"/>
  <c r="I337" i="2"/>
  <c r="J337" i="2" s="1"/>
  <c r="G337" i="2"/>
  <c r="H337" i="2" s="1"/>
  <c r="K336" i="2"/>
  <c r="I336" i="2"/>
  <c r="J336" i="2" s="1"/>
  <c r="G336" i="2"/>
  <c r="H336" i="2" s="1"/>
  <c r="K335" i="2"/>
  <c r="I335" i="2"/>
  <c r="J335" i="2" s="1"/>
  <c r="G335" i="2"/>
  <c r="H335" i="2" s="1"/>
  <c r="K334" i="2"/>
  <c r="I334" i="2"/>
  <c r="J334" i="2" s="1"/>
  <c r="G334" i="2"/>
  <c r="H334" i="2" s="1"/>
  <c r="K333" i="2"/>
  <c r="I333" i="2"/>
  <c r="J333" i="2" s="1"/>
  <c r="G333" i="2"/>
  <c r="H333" i="2" s="1"/>
  <c r="K332" i="2"/>
  <c r="I332" i="2"/>
  <c r="J332" i="2" s="1"/>
  <c r="G332" i="2"/>
  <c r="H332" i="2" s="1"/>
  <c r="K331" i="2"/>
  <c r="I331" i="2"/>
  <c r="J331" i="2" s="1"/>
  <c r="G331" i="2"/>
  <c r="H331" i="2" s="1"/>
  <c r="K330" i="2"/>
  <c r="I330" i="2"/>
  <c r="J330" i="2" s="1"/>
  <c r="G330" i="2"/>
  <c r="H330" i="2" s="1"/>
  <c r="K329" i="2"/>
  <c r="I329" i="2"/>
  <c r="J329" i="2" s="1"/>
  <c r="G329" i="2"/>
  <c r="H329" i="2" s="1"/>
  <c r="K328" i="2"/>
  <c r="I328" i="2"/>
  <c r="J328" i="2" s="1"/>
  <c r="G328" i="2"/>
  <c r="H328" i="2" s="1"/>
  <c r="K327" i="2"/>
  <c r="I327" i="2"/>
  <c r="J327" i="2" s="1"/>
  <c r="G327" i="2"/>
  <c r="H327" i="2" s="1"/>
  <c r="K326" i="2"/>
  <c r="I326" i="2"/>
  <c r="J326" i="2" s="1"/>
  <c r="G326" i="2"/>
  <c r="H326" i="2" s="1"/>
  <c r="K325" i="2"/>
  <c r="I325" i="2"/>
  <c r="J325" i="2" s="1"/>
  <c r="G325" i="2"/>
  <c r="H325" i="2" s="1"/>
  <c r="K324" i="2"/>
  <c r="I324" i="2"/>
  <c r="J324" i="2" s="1"/>
  <c r="G324" i="2"/>
  <c r="H324" i="2" s="1"/>
  <c r="K323" i="2"/>
  <c r="I323" i="2"/>
  <c r="J323" i="2" s="1"/>
  <c r="G323" i="2"/>
  <c r="H323" i="2" s="1"/>
  <c r="K322" i="2"/>
  <c r="I322" i="2"/>
  <c r="J322" i="2" s="1"/>
  <c r="G322" i="2"/>
  <c r="H322" i="2" s="1"/>
  <c r="K321" i="2"/>
  <c r="I321" i="2"/>
  <c r="J321" i="2" s="1"/>
  <c r="G321" i="2"/>
  <c r="H321" i="2" s="1"/>
  <c r="K320" i="2"/>
  <c r="I320" i="2"/>
  <c r="J320" i="2" s="1"/>
  <c r="G320" i="2"/>
  <c r="H320" i="2" s="1"/>
  <c r="K319" i="2"/>
  <c r="I319" i="2"/>
  <c r="J319" i="2" s="1"/>
  <c r="G319" i="2"/>
  <c r="H319" i="2" s="1"/>
  <c r="K318" i="2"/>
  <c r="I318" i="2"/>
  <c r="J318" i="2" s="1"/>
  <c r="G318" i="2"/>
  <c r="H318" i="2" s="1"/>
  <c r="K317" i="2"/>
  <c r="I317" i="2"/>
  <c r="J317" i="2" s="1"/>
  <c r="G317" i="2"/>
  <c r="H317" i="2" s="1"/>
  <c r="K316" i="2"/>
  <c r="I316" i="2"/>
  <c r="J316" i="2" s="1"/>
  <c r="G316" i="2"/>
  <c r="H316" i="2" s="1"/>
  <c r="K315" i="2"/>
  <c r="I315" i="2"/>
  <c r="J315" i="2" s="1"/>
  <c r="G315" i="2"/>
  <c r="H315" i="2" s="1"/>
  <c r="K314" i="2"/>
  <c r="I314" i="2"/>
  <c r="J314" i="2" s="1"/>
  <c r="G314" i="2"/>
  <c r="H314" i="2" s="1"/>
  <c r="K313" i="2"/>
  <c r="I313" i="2"/>
  <c r="J313" i="2" s="1"/>
  <c r="G313" i="2"/>
  <c r="H313" i="2" s="1"/>
  <c r="K312" i="2"/>
  <c r="I312" i="2"/>
  <c r="J312" i="2" s="1"/>
  <c r="G312" i="2"/>
  <c r="H312" i="2" s="1"/>
  <c r="K311" i="2"/>
  <c r="I311" i="2"/>
  <c r="J311" i="2" s="1"/>
  <c r="G311" i="2"/>
  <c r="H311" i="2" s="1"/>
  <c r="K310" i="2"/>
  <c r="I310" i="2"/>
  <c r="J310" i="2" s="1"/>
  <c r="G310" i="2"/>
  <c r="H310" i="2" s="1"/>
  <c r="K309" i="2"/>
  <c r="I309" i="2"/>
  <c r="J309" i="2" s="1"/>
  <c r="G309" i="2"/>
  <c r="H309" i="2" s="1"/>
  <c r="K308" i="2"/>
  <c r="I308" i="2"/>
  <c r="J308" i="2" s="1"/>
  <c r="G308" i="2"/>
  <c r="H308" i="2" s="1"/>
  <c r="K307" i="2"/>
  <c r="I307" i="2"/>
  <c r="J307" i="2" s="1"/>
  <c r="G307" i="2"/>
  <c r="H307" i="2" s="1"/>
  <c r="K306" i="2"/>
  <c r="I306" i="2"/>
  <c r="J306" i="2" s="1"/>
  <c r="G306" i="2"/>
  <c r="H306" i="2" s="1"/>
  <c r="K305" i="2"/>
  <c r="I305" i="2"/>
  <c r="J305" i="2" s="1"/>
  <c r="G305" i="2"/>
  <c r="H305" i="2" s="1"/>
  <c r="K304" i="2"/>
  <c r="I304" i="2"/>
  <c r="J304" i="2" s="1"/>
  <c r="G304" i="2"/>
  <c r="H304" i="2" s="1"/>
  <c r="K303" i="2"/>
  <c r="I303" i="2"/>
  <c r="J303" i="2" s="1"/>
  <c r="G303" i="2"/>
  <c r="H303" i="2" s="1"/>
  <c r="K302" i="2"/>
  <c r="I302" i="2"/>
  <c r="J302" i="2" s="1"/>
  <c r="G302" i="2"/>
  <c r="H302" i="2" s="1"/>
  <c r="K301" i="2"/>
  <c r="I301" i="2"/>
  <c r="J301" i="2" s="1"/>
  <c r="G301" i="2"/>
  <c r="H301" i="2" s="1"/>
  <c r="K300" i="2"/>
  <c r="I300" i="2"/>
  <c r="J300" i="2" s="1"/>
  <c r="G300" i="2"/>
  <c r="H300" i="2" s="1"/>
  <c r="K299" i="2"/>
  <c r="I299" i="2"/>
  <c r="J299" i="2" s="1"/>
  <c r="G299" i="2"/>
  <c r="H299" i="2" s="1"/>
  <c r="K298" i="2"/>
  <c r="I298" i="2"/>
  <c r="J298" i="2" s="1"/>
  <c r="G298" i="2"/>
  <c r="H298" i="2" s="1"/>
  <c r="K297" i="2"/>
  <c r="I297" i="2"/>
  <c r="J297" i="2" s="1"/>
  <c r="G297" i="2"/>
  <c r="H297" i="2" s="1"/>
  <c r="K296" i="2"/>
  <c r="I296" i="2"/>
  <c r="J296" i="2" s="1"/>
  <c r="G296" i="2"/>
  <c r="H296" i="2" s="1"/>
  <c r="K295" i="2"/>
  <c r="I295" i="2"/>
  <c r="J295" i="2" s="1"/>
  <c r="G295" i="2"/>
  <c r="H295" i="2" s="1"/>
  <c r="K294" i="2"/>
  <c r="I294" i="2"/>
  <c r="J294" i="2" s="1"/>
  <c r="G294" i="2"/>
  <c r="H294" i="2" s="1"/>
  <c r="K293" i="2"/>
  <c r="I293" i="2"/>
  <c r="J293" i="2" s="1"/>
  <c r="G293" i="2"/>
  <c r="H293" i="2" s="1"/>
  <c r="K292" i="2"/>
  <c r="I292" i="2"/>
  <c r="J292" i="2" s="1"/>
  <c r="G292" i="2"/>
  <c r="H292" i="2" s="1"/>
  <c r="K291" i="2"/>
  <c r="I291" i="2"/>
  <c r="J291" i="2" s="1"/>
  <c r="G291" i="2"/>
  <c r="H291" i="2" s="1"/>
  <c r="K290" i="2"/>
  <c r="I290" i="2"/>
  <c r="J290" i="2" s="1"/>
  <c r="G290" i="2"/>
  <c r="H290" i="2" s="1"/>
  <c r="K289" i="2"/>
  <c r="I289" i="2"/>
  <c r="J289" i="2" s="1"/>
  <c r="G289" i="2"/>
  <c r="H289" i="2" s="1"/>
  <c r="K288" i="2"/>
  <c r="I288" i="2"/>
  <c r="J288" i="2" s="1"/>
  <c r="G288" i="2"/>
  <c r="H288" i="2" s="1"/>
  <c r="K287" i="2"/>
  <c r="I287" i="2"/>
  <c r="J287" i="2" s="1"/>
  <c r="G287" i="2"/>
  <c r="H287" i="2" s="1"/>
  <c r="K286" i="2"/>
  <c r="I286" i="2"/>
  <c r="J286" i="2" s="1"/>
  <c r="G286" i="2"/>
  <c r="H286" i="2" s="1"/>
  <c r="K285" i="2"/>
  <c r="I285" i="2"/>
  <c r="J285" i="2" s="1"/>
  <c r="G285" i="2"/>
  <c r="H285" i="2" s="1"/>
  <c r="K284" i="2"/>
  <c r="I284" i="2"/>
  <c r="J284" i="2" s="1"/>
  <c r="G284" i="2"/>
  <c r="H284" i="2" s="1"/>
  <c r="K283" i="2"/>
  <c r="I283" i="2"/>
  <c r="J283" i="2" s="1"/>
  <c r="G283" i="2"/>
  <c r="H283" i="2" s="1"/>
  <c r="K282" i="2"/>
  <c r="I282" i="2"/>
  <c r="J282" i="2" s="1"/>
  <c r="G282" i="2"/>
  <c r="H282" i="2" s="1"/>
  <c r="K281" i="2"/>
  <c r="I281" i="2"/>
  <c r="J281" i="2" s="1"/>
  <c r="G281" i="2"/>
  <c r="H281" i="2" s="1"/>
  <c r="K280" i="2"/>
  <c r="I280" i="2"/>
  <c r="J280" i="2" s="1"/>
  <c r="G280" i="2"/>
  <c r="H280" i="2" s="1"/>
  <c r="K279" i="2"/>
  <c r="I279" i="2"/>
  <c r="J279" i="2" s="1"/>
  <c r="G279" i="2"/>
  <c r="H279" i="2" s="1"/>
  <c r="K278" i="2"/>
  <c r="I278" i="2"/>
  <c r="J278" i="2" s="1"/>
  <c r="G278" i="2"/>
  <c r="H278" i="2" s="1"/>
  <c r="K277" i="2"/>
  <c r="I277" i="2"/>
  <c r="J277" i="2" s="1"/>
  <c r="G277" i="2"/>
  <c r="H277" i="2" s="1"/>
  <c r="K276" i="2"/>
  <c r="I276" i="2"/>
  <c r="J276" i="2" s="1"/>
  <c r="G276" i="2"/>
  <c r="H276" i="2" s="1"/>
  <c r="K275" i="2"/>
  <c r="I275" i="2"/>
  <c r="J275" i="2" s="1"/>
  <c r="G275" i="2"/>
  <c r="H275" i="2" s="1"/>
  <c r="K274" i="2"/>
  <c r="I274" i="2"/>
  <c r="J274" i="2" s="1"/>
  <c r="G274" i="2"/>
  <c r="H274" i="2" s="1"/>
  <c r="K273" i="2"/>
  <c r="I273" i="2"/>
  <c r="J273" i="2" s="1"/>
  <c r="G273" i="2"/>
  <c r="H273" i="2" s="1"/>
  <c r="K272" i="2"/>
  <c r="I272" i="2"/>
  <c r="J272" i="2" s="1"/>
  <c r="G272" i="2"/>
  <c r="H272" i="2" s="1"/>
  <c r="K271" i="2"/>
  <c r="I271" i="2"/>
  <c r="J271" i="2" s="1"/>
  <c r="G271" i="2"/>
  <c r="H271" i="2" s="1"/>
  <c r="K270" i="2"/>
  <c r="I270" i="2"/>
  <c r="J270" i="2" s="1"/>
  <c r="G270" i="2"/>
  <c r="H270" i="2" s="1"/>
  <c r="K269" i="2"/>
  <c r="I269" i="2"/>
  <c r="J269" i="2" s="1"/>
  <c r="G269" i="2"/>
  <c r="H269" i="2" s="1"/>
  <c r="K268" i="2"/>
  <c r="I268" i="2"/>
  <c r="J268" i="2" s="1"/>
  <c r="G268" i="2"/>
  <c r="H268" i="2" s="1"/>
  <c r="K267" i="2"/>
  <c r="I267" i="2"/>
  <c r="J267" i="2" s="1"/>
  <c r="G267" i="2"/>
  <c r="H267" i="2" s="1"/>
  <c r="K266" i="2"/>
  <c r="I266" i="2"/>
  <c r="J266" i="2" s="1"/>
  <c r="G266" i="2"/>
  <c r="H266" i="2" s="1"/>
  <c r="K265" i="2"/>
  <c r="I265" i="2"/>
  <c r="J265" i="2" s="1"/>
  <c r="G265" i="2"/>
  <c r="H265" i="2" s="1"/>
  <c r="K264" i="2"/>
  <c r="I264" i="2"/>
  <c r="J264" i="2" s="1"/>
  <c r="G264" i="2"/>
  <c r="H264" i="2" s="1"/>
  <c r="K263" i="2"/>
  <c r="I263" i="2"/>
  <c r="J263" i="2" s="1"/>
  <c r="G263" i="2"/>
  <c r="H263" i="2" s="1"/>
  <c r="K262" i="2"/>
  <c r="I262" i="2"/>
  <c r="J262" i="2" s="1"/>
  <c r="G262" i="2"/>
  <c r="H262" i="2" s="1"/>
  <c r="K261" i="2"/>
  <c r="I261" i="2"/>
  <c r="J261" i="2" s="1"/>
  <c r="G261" i="2"/>
  <c r="H261" i="2" s="1"/>
  <c r="K260" i="2"/>
  <c r="I260" i="2"/>
  <c r="J260" i="2" s="1"/>
  <c r="G260" i="2"/>
  <c r="H260" i="2" s="1"/>
  <c r="K259" i="2"/>
  <c r="I259" i="2"/>
  <c r="J259" i="2" s="1"/>
  <c r="G259" i="2"/>
  <c r="H259" i="2" s="1"/>
  <c r="K258" i="2"/>
  <c r="I258" i="2"/>
  <c r="J258" i="2" s="1"/>
  <c r="G258" i="2"/>
  <c r="H258" i="2" s="1"/>
  <c r="K257" i="2"/>
  <c r="I257" i="2"/>
  <c r="J257" i="2" s="1"/>
  <c r="G257" i="2"/>
  <c r="H257" i="2" s="1"/>
  <c r="K256" i="2"/>
  <c r="I256" i="2"/>
  <c r="J256" i="2" s="1"/>
  <c r="G256" i="2"/>
  <c r="H256" i="2" s="1"/>
  <c r="K255" i="2"/>
  <c r="I255" i="2"/>
  <c r="J255" i="2" s="1"/>
  <c r="G255" i="2"/>
  <c r="H255" i="2" s="1"/>
  <c r="K254" i="2"/>
  <c r="I254" i="2"/>
  <c r="J254" i="2" s="1"/>
  <c r="G254" i="2"/>
  <c r="H254" i="2" s="1"/>
  <c r="K253" i="2"/>
  <c r="I253" i="2"/>
  <c r="J253" i="2" s="1"/>
  <c r="G253" i="2"/>
  <c r="H253" i="2" s="1"/>
  <c r="K252" i="2"/>
  <c r="I252" i="2"/>
  <c r="J252" i="2" s="1"/>
  <c r="G252" i="2"/>
  <c r="H252" i="2" s="1"/>
  <c r="K251" i="2"/>
  <c r="I251" i="2"/>
  <c r="J251" i="2" s="1"/>
  <c r="G251" i="2"/>
  <c r="H251" i="2" s="1"/>
  <c r="K250" i="2"/>
  <c r="I250" i="2"/>
  <c r="J250" i="2" s="1"/>
  <c r="G250" i="2"/>
  <c r="H250" i="2" s="1"/>
  <c r="K249" i="2"/>
  <c r="I249" i="2"/>
  <c r="J249" i="2" s="1"/>
  <c r="G249" i="2"/>
  <c r="H249" i="2" s="1"/>
  <c r="K248" i="2"/>
  <c r="I248" i="2"/>
  <c r="J248" i="2" s="1"/>
  <c r="G248" i="2"/>
  <c r="H248" i="2" s="1"/>
  <c r="K247" i="2"/>
  <c r="I247" i="2"/>
  <c r="J247" i="2" s="1"/>
  <c r="G247" i="2"/>
  <c r="H247" i="2" s="1"/>
  <c r="K246" i="2"/>
  <c r="I246" i="2"/>
  <c r="J246" i="2" s="1"/>
  <c r="G246" i="2"/>
  <c r="H246" i="2" s="1"/>
  <c r="K245" i="2"/>
  <c r="I245" i="2"/>
  <c r="J245" i="2" s="1"/>
  <c r="G245" i="2"/>
  <c r="H245" i="2" s="1"/>
  <c r="K244" i="2"/>
  <c r="I244" i="2"/>
  <c r="J244" i="2" s="1"/>
  <c r="G244" i="2"/>
  <c r="H244" i="2" s="1"/>
  <c r="K243" i="2"/>
  <c r="I243" i="2"/>
  <c r="J243" i="2" s="1"/>
  <c r="G243" i="2"/>
  <c r="H243" i="2" s="1"/>
  <c r="K242" i="2"/>
  <c r="I242" i="2"/>
  <c r="J242" i="2" s="1"/>
  <c r="G242" i="2"/>
  <c r="H242" i="2" s="1"/>
  <c r="K241" i="2"/>
  <c r="I241" i="2"/>
  <c r="J241" i="2" s="1"/>
  <c r="G241" i="2"/>
  <c r="H241" i="2" s="1"/>
  <c r="K240" i="2"/>
  <c r="I240" i="2"/>
  <c r="J240" i="2" s="1"/>
  <c r="G240" i="2"/>
  <c r="H240" i="2" s="1"/>
  <c r="R239" i="2"/>
  <c r="K239" i="2"/>
  <c r="I239" i="2"/>
  <c r="J239" i="2" s="1"/>
  <c r="G239" i="2"/>
  <c r="H239" i="2" s="1"/>
  <c r="K238" i="2"/>
  <c r="I238" i="2"/>
  <c r="J238" i="2" s="1"/>
  <c r="G238" i="2"/>
  <c r="H238" i="2" s="1"/>
  <c r="K237" i="2"/>
  <c r="I237" i="2"/>
  <c r="J237" i="2" s="1"/>
  <c r="G237" i="2"/>
  <c r="H237" i="2" s="1"/>
  <c r="K236" i="2"/>
  <c r="I236" i="2"/>
  <c r="J236" i="2" s="1"/>
  <c r="G236" i="2"/>
  <c r="H236" i="2" s="1"/>
  <c r="K235" i="2"/>
  <c r="I235" i="2"/>
  <c r="J235" i="2" s="1"/>
  <c r="G235" i="2"/>
  <c r="H235" i="2" s="1"/>
  <c r="K234" i="2"/>
  <c r="I234" i="2"/>
  <c r="J234" i="2" s="1"/>
  <c r="G234" i="2"/>
  <c r="H234" i="2" s="1"/>
  <c r="K233" i="2"/>
  <c r="I233" i="2"/>
  <c r="J233" i="2" s="1"/>
  <c r="G233" i="2"/>
  <c r="H233" i="2" s="1"/>
  <c r="K232" i="2"/>
  <c r="I232" i="2"/>
  <c r="J232" i="2" s="1"/>
  <c r="G232" i="2"/>
  <c r="H232" i="2" s="1"/>
  <c r="K231" i="2"/>
  <c r="I231" i="2"/>
  <c r="J231" i="2" s="1"/>
  <c r="G231" i="2"/>
  <c r="H231" i="2" s="1"/>
  <c r="K230" i="2"/>
  <c r="I230" i="2"/>
  <c r="J230" i="2" s="1"/>
  <c r="G230" i="2"/>
  <c r="H230" i="2" s="1"/>
  <c r="K229" i="2"/>
  <c r="I229" i="2"/>
  <c r="J229" i="2" s="1"/>
  <c r="G229" i="2"/>
  <c r="H229" i="2" s="1"/>
  <c r="K228" i="2"/>
  <c r="I228" i="2"/>
  <c r="J228" i="2" s="1"/>
  <c r="G228" i="2"/>
  <c r="H228" i="2" s="1"/>
  <c r="K227" i="2"/>
  <c r="I227" i="2"/>
  <c r="J227" i="2" s="1"/>
  <c r="G227" i="2"/>
  <c r="H227" i="2" s="1"/>
  <c r="K226" i="2"/>
  <c r="I226" i="2"/>
  <c r="J226" i="2" s="1"/>
  <c r="G226" i="2"/>
  <c r="H226" i="2" s="1"/>
  <c r="K225" i="2"/>
  <c r="I225" i="2"/>
  <c r="J225" i="2" s="1"/>
  <c r="G225" i="2"/>
  <c r="H225" i="2" s="1"/>
  <c r="K224" i="2"/>
  <c r="I224" i="2"/>
  <c r="J224" i="2" s="1"/>
  <c r="G224" i="2"/>
  <c r="H224" i="2" s="1"/>
  <c r="K223" i="2"/>
  <c r="I223" i="2"/>
  <c r="J223" i="2" s="1"/>
  <c r="G223" i="2"/>
  <c r="H223" i="2" s="1"/>
  <c r="K222" i="2"/>
  <c r="I222" i="2"/>
  <c r="J222" i="2" s="1"/>
  <c r="G222" i="2"/>
  <c r="H222" i="2" s="1"/>
  <c r="K221" i="2"/>
  <c r="I221" i="2"/>
  <c r="J221" i="2" s="1"/>
  <c r="G221" i="2"/>
  <c r="H221" i="2" s="1"/>
  <c r="K220" i="2"/>
  <c r="I220" i="2"/>
  <c r="J220" i="2" s="1"/>
  <c r="G220" i="2"/>
  <c r="H220" i="2" s="1"/>
  <c r="K219" i="2"/>
  <c r="I219" i="2"/>
  <c r="J219" i="2" s="1"/>
  <c r="G219" i="2"/>
  <c r="H219" i="2" s="1"/>
  <c r="K218" i="2"/>
  <c r="I218" i="2"/>
  <c r="J218" i="2" s="1"/>
  <c r="G218" i="2"/>
  <c r="H218" i="2" s="1"/>
  <c r="K217" i="2"/>
  <c r="I217" i="2"/>
  <c r="J217" i="2" s="1"/>
  <c r="G217" i="2"/>
  <c r="H217" i="2" s="1"/>
  <c r="K216" i="2"/>
  <c r="I216" i="2"/>
  <c r="J216" i="2" s="1"/>
  <c r="G216" i="2"/>
  <c r="H216" i="2" s="1"/>
  <c r="K215" i="2"/>
  <c r="I215" i="2"/>
  <c r="J215" i="2" s="1"/>
  <c r="G215" i="2"/>
  <c r="H215" i="2" s="1"/>
  <c r="K214" i="2"/>
  <c r="I214" i="2"/>
  <c r="J214" i="2" s="1"/>
  <c r="G214" i="2"/>
  <c r="H214" i="2" s="1"/>
  <c r="K213" i="2"/>
  <c r="I213" i="2"/>
  <c r="J213" i="2" s="1"/>
  <c r="G213" i="2"/>
  <c r="H213" i="2" s="1"/>
  <c r="K212" i="2"/>
  <c r="I212" i="2"/>
  <c r="J212" i="2" s="1"/>
  <c r="G212" i="2"/>
  <c r="H212" i="2" s="1"/>
  <c r="K211" i="2"/>
  <c r="I211" i="2"/>
  <c r="J211" i="2" s="1"/>
  <c r="G211" i="2"/>
  <c r="H211" i="2" s="1"/>
  <c r="K210" i="2"/>
  <c r="I210" i="2"/>
  <c r="J210" i="2" s="1"/>
  <c r="G210" i="2"/>
  <c r="H210" i="2" s="1"/>
  <c r="K209" i="2"/>
  <c r="I209" i="2"/>
  <c r="J209" i="2" s="1"/>
  <c r="G209" i="2"/>
  <c r="H209" i="2" s="1"/>
  <c r="K208" i="2"/>
  <c r="I208" i="2"/>
  <c r="J208" i="2" s="1"/>
  <c r="G208" i="2"/>
  <c r="H208" i="2" s="1"/>
  <c r="K207" i="2"/>
  <c r="I207" i="2"/>
  <c r="J207" i="2" s="1"/>
  <c r="G207" i="2"/>
  <c r="H207" i="2" s="1"/>
  <c r="K206" i="2"/>
  <c r="I206" i="2"/>
  <c r="J206" i="2" s="1"/>
  <c r="G206" i="2"/>
  <c r="H206" i="2" s="1"/>
  <c r="K205" i="2"/>
  <c r="I205" i="2"/>
  <c r="J205" i="2" s="1"/>
  <c r="G205" i="2"/>
  <c r="H205" i="2" s="1"/>
  <c r="K204" i="2"/>
  <c r="I204" i="2"/>
  <c r="J204" i="2" s="1"/>
  <c r="G204" i="2"/>
  <c r="H204" i="2" s="1"/>
  <c r="K203" i="2"/>
  <c r="I203" i="2"/>
  <c r="J203" i="2" s="1"/>
  <c r="G203" i="2"/>
  <c r="H203" i="2" s="1"/>
  <c r="K202" i="2"/>
  <c r="I202" i="2"/>
  <c r="J202" i="2" s="1"/>
  <c r="G202" i="2"/>
  <c r="H202" i="2" s="1"/>
  <c r="K201" i="2"/>
  <c r="I201" i="2"/>
  <c r="J201" i="2" s="1"/>
  <c r="G201" i="2"/>
  <c r="H201" i="2" s="1"/>
  <c r="K200" i="2"/>
  <c r="I200" i="2"/>
  <c r="J200" i="2" s="1"/>
  <c r="G200" i="2"/>
  <c r="H200" i="2" s="1"/>
  <c r="K199" i="2"/>
  <c r="I199" i="2"/>
  <c r="J199" i="2" s="1"/>
  <c r="G199" i="2"/>
  <c r="H199" i="2" s="1"/>
  <c r="K198" i="2"/>
  <c r="I198" i="2"/>
  <c r="J198" i="2" s="1"/>
  <c r="G198" i="2"/>
  <c r="H198" i="2" s="1"/>
  <c r="K197" i="2"/>
  <c r="I197" i="2"/>
  <c r="J197" i="2" s="1"/>
  <c r="G197" i="2"/>
  <c r="H197" i="2" s="1"/>
  <c r="K196" i="2"/>
  <c r="I196" i="2"/>
  <c r="J196" i="2" s="1"/>
  <c r="G196" i="2"/>
  <c r="H196" i="2" s="1"/>
  <c r="K195" i="2"/>
  <c r="I195" i="2"/>
  <c r="J195" i="2" s="1"/>
  <c r="G195" i="2"/>
  <c r="H195" i="2" s="1"/>
  <c r="K194" i="2"/>
  <c r="I194" i="2"/>
  <c r="J194" i="2" s="1"/>
  <c r="G194" i="2"/>
  <c r="H194" i="2" s="1"/>
  <c r="K193" i="2"/>
  <c r="I193" i="2"/>
  <c r="J193" i="2" s="1"/>
  <c r="G193" i="2"/>
  <c r="H193" i="2" s="1"/>
  <c r="K192" i="2"/>
  <c r="I192" i="2"/>
  <c r="J192" i="2" s="1"/>
  <c r="G192" i="2"/>
  <c r="H192" i="2" s="1"/>
  <c r="K191" i="2"/>
  <c r="I191" i="2"/>
  <c r="J191" i="2" s="1"/>
  <c r="G191" i="2"/>
  <c r="H191" i="2" s="1"/>
  <c r="K190" i="2"/>
  <c r="I190" i="2"/>
  <c r="J190" i="2" s="1"/>
  <c r="G190" i="2"/>
  <c r="H190" i="2" s="1"/>
  <c r="K189" i="2"/>
  <c r="I189" i="2"/>
  <c r="J189" i="2" s="1"/>
  <c r="G189" i="2"/>
  <c r="H189" i="2" s="1"/>
  <c r="K188" i="2"/>
  <c r="I188" i="2"/>
  <c r="J188" i="2" s="1"/>
  <c r="G188" i="2"/>
  <c r="H188" i="2" s="1"/>
  <c r="K187" i="2"/>
  <c r="I187" i="2"/>
  <c r="J187" i="2" s="1"/>
  <c r="G187" i="2"/>
  <c r="H187" i="2" s="1"/>
  <c r="K186" i="2"/>
  <c r="I186" i="2"/>
  <c r="J186" i="2" s="1"/>
  <c r="G186" i="2"/>
  <c r="H186" i="2" s="1"/>
  <c r="K185" i="2"/>
  <c r="I185" i="2"/>
  <c r="J185" i="2" s="1"/>
  <c r="G185" i="2"/>
  <c r="H185" i="2" s="1"/>
  <c r="K184" i="2"/>
  <c r="I184" i="2"/>
  <c r="J184" i="2" s="1"/>
  <c r="G184" i="2"/>
  <c r="H184" i="2" s="1"/>
  <c r="K183" i="2"/>
  <c r="I183" i="2"/>
  <c r="J183" i="2" s="1"/>
  <c r="G183" i="2"/>
  <c r="H183" i="2" s="1"/>
  <c r="K182" i="2"/>
  <c r="I182" i="2"/>
  <c r="J182" i="2" s="1"/>
  <c r="G182" i="2"/>
  <c r="H182" i="2" s="1"/>
  <c r="K181" i="2"/>
  <c r="I181" i="2"/>
  <c r="J181" i="2" s="1"/>
  <c r="G181" i="2"/>
  <c r="H181" i="2" s="1"/>
  <c r="K180" i="2"/>
  <c r="I180" i="2"/>
  <c r="J180" i="2" s="1"/>
  <c r="G180" i="2"/>
  <c r="H180" i="2" s="1"/>
  <c r="K179" i="2"/>
  <c r="I179" i="2"/>
  <c r="J179" i="2" s="1"/>
  <c r="G179" i="2"/>
  <c r="H179" i="2" s="1"/>
  <c r="K178" i="2"/>
  <c r="I178" i="2"/>
  <c r="J178" i="2" s="1"/>
  <c r="G178" i="2"/>
  <c r="H178" i="2" s="1"/>
  <c r="K177" i="2"/>
  <c r="I177" i="2"/>
  <c r="J177" i="2" s="1"/>
  <c r="G177" i="2"/>
  <c r="H177" i="2" s="1"/>
  <c r="K176" i="2"/>
  <c r="I176" i="2"/>
  <c r="J176" i="2" s="1"/>
  <c r="G176" i="2"/>
  <c r="H176" i="2" s="1"/>
  <c r="K175" i="2"/>
  <c r="I175" i="2"/>
  <c r="J175" i="2" s="1"/>
  <c r="G175" i="2"/>
  <c r="H175" i="2" s="1"/>
  <c r="K174" i="2"/>
  <c r="I174" i="2"/>
  <c r="J174" i="2" s="1"/>
  <c r="G174" i="2"/>
  <c r="H174" i="2" s="1"/>
  <c r="K173" i="2"/>
  <c r="I173" i="2"/>
  <c r="J173" i="2" s="1"/>
  <c r="G173" i="2"/>
  <c r="H173" i="2" s="1"/>
  <c r="K172" i="2"/>
  <c r="I172" i="2"/>
  <c r="J172" i="2" s="1"/>
  <c r="G172" i="2"/>
  <c r="H172" i="2" s="1"/>
  <c r="K171" i="2"/>
  <c r="I171" i="2"/>
  <c r="J171" i="2" s="1"/>
  <c r="G171" i="2"/>
  <c r="H171" i="2" s="1"/>
  <c r="K170" i="2"/>
  <c r="I170" i="2"/>
  <c r="J170" i="2" s="1"/>
  <c r="G170" i="2"/>
  <c r="H170" i="2" s="1"/>
  <c r="K169" i="2"/>
  <c r="I169" i="2"/>
  <c r="J169" i="2" s="1"/>
  <c r="G169" i="2"/>
  <c r="H169" i="2" s="1"/>
  <c r="K168" i="2"/>
  <c r="I168" i="2"/>
  <c r="J168" i="2" s="1"/>
  <c r="G168" i="2"/>
  <c r="H168" i="2" s="1"/>
  <c r="K167" i="2"/>
  <c r="I167" i="2"/>
  <c r="J167" i="2" s="1"/>
  <c r="G167" i="2"/>
  <c r="H167" i="2" s="1"/>
  <c r="K166" i="2"/>
  <c r="I166" i="2"/>
  <c r="J166" i="2" s="1"/>
  <c r="G166" i="2"/>
  <c r="H166" i="2" s="1"/>
  <c r="K165" i="2"/>
  <c r="I165" i="2"/>
  <c r="J165" i="2" s="1"/>
  <c r="G165" i="2"/>
  <c r="H165" i="2" s="1"/>
  <c r="K164" i="2"/>
  <c r="I164" i="2"/>
  <c r="J164" i="2" s="1"/>
  <c r="G164" i="2"/>
  <c r="H164" i="2" s="1"/>
  <c r="K163" i="2"/>
  <c r="I163" i="2"/>
  <c r="J163" i="2" s="1"/>
  <c r="G163" i="2"/>
  <c r="H163" i="2" s="1"/>
  <c r="K162" i="2"/>
  <c r="I162" i="2"/>
  <c r="J162" i="2" s="1"/>
  <c r="G162" i="2"/>
  <c r="H162" i="2" s="1"/>
  <c r="K161" i="2"/>
  <c r="I161" i="2"/>
  <c r="J161" i="2" s="1"/>
  <c r="G161" i="2"/>
  <c r="H161" i="2" s="1"/>
  <c r="K160" i="2"/>
  <c r="I160" i="2"/>
  <c r="J160" i="2" s="1"/>
  <c r="G160" i="2"/>
  <c r="H160" i="2" s="1"/>
  <c r="K159" i="2"/>
  <c r="I159" i="2"/>
  <c r="J159" i="2" s="1"/>
  <c r="G159" i="2"/>
  <c r="H159" i="2" s="1"/>
  <c r="K158" i="2"/>
  <c r="I158" i="2"/>
  <c r="J158" i="2" s="1"/>
  <c r="G158" i="2"/>
  <c r="H158" i="2" s="1"/>
  <c r="K157" i="2"/>
  <c r="I157" i="2"/>
  <c r="J157" i="2" s="1"/>
  <c r="G157" i="2"/>
  <c r="H157" i="2" s="1"/>
  <c r="K156" i="2"/>
  <c r="I156" i="2"/>
  <c r="J156" i="2" s="1"/>
  <c r="G156" i="2"/>
  <c r="H156" i="2" s="1"/>
  <c r="K155" i="2"/>
  <c r="I155" i="2"/>
  <c r="J155" i="2" s="1"/>
  <c r="G155" i="2"/>
  <c r="H155" i="2" s="1"/>
  <c r="K154" i="2"/>
  <c r="I154" i="2"/>
  <c r="J154" i="2" s="1"/>
  <c r="G154" i="2"/>
  <c r="H154" i="2" s="1"/>
  <c r="K153" i="2"/>
  <c r="I153" i="2"/>
  <c r="J153" i="2" s="1"/>
  <c r="G153" i="2"/>
  <c r="H153" i="2" s="1"/>
  <c r="K152" i="2"/>
  <c r="I152" i="2"/>
  <c r="J152" i="2" s="1"/>
  <c r="G152" i="2"/>
  <c r="H152" i="2" s="1"/>
  <c r="K151" i="2"/>
  <c r="I151" i="2"/>
  <c r="J151" i="2" s="1"/>
  <c r="G151" i="2"/>
  <c r="H151" i="2" s="1"/>
  <c r="K150" i="2"/>
  <c r="I150" i="2"/>
  <c r="J150" i="2" s="1"/>
  <c r="G150" i="2"/>
  <c r="H150" i="2" s="1"/>
  <c r="K149" i="2"/>
  <c r="I149" i="2"/>
  <c r="J149" i="2" s="1"/>
  <c r="G149" i="2"/>
  <c r="H149" i="2" s="1"/>
  <c r="K148" i="2"/>
  <c r="I148" i="2"/>
  <c r="J148" i="2" s="1"/>
  <c r="G148" i="2"/>
  <c r="H148" i="2" s="1"/>
  <c r="K147" i="2"/>
  <c r="I147" i="2"/>
  <c r="J147" i="2" s="1"/>
  <c r="G147" i="2"/>
  <c r="H147" i="2" s="1"/>
  <c r="K146" i="2"/>
  <c r="I146" i="2"/>
  <c r="J146" i="2" s="1"/>
  <c r="G146" i="2"/>
  <c r="H146" i="2" s="1"/>
  <c r="K145" i="2"/>
  <c r="I145" i="2"/>
  <c r="J145" i="2" s="1"/>
  <c r="G145" i="2"/>
  <c r="H145" i="2" s="1"/>
  <c r="K144" i="2"/>
  <c r="I144" i="2"/>
  <c r="J144" i="2" s="1"/>
  <c r="G144" i="2"/>
  <c r="H144" i="2" s="1"/>
  <c r="K143" i="2"/>
  <c r="I143" i="2"/>
  <c r="J143" i="2" s="1"/>
  <c r="G143" i="2"/>
  <c r="H143" i="2" s="1"/>
  <c r="K142" i="2"/>
  <c r="I142" i="2"/>
  <c r="J142" i="2" s="1"/>
  <c r="G142" i="2"/>
  <c r="H142" i="2" s="1"/>
  <c r="K141" i="2"/>
  <c r="I141" i="2"/>
  <c r="J141" i="2" s="1"/>
  <c r="G141" i="2"/>
  <c r="H141" i="2" s="1"/>
  <c r="K140" i="2"/>
  <c r="I140" i="2"/>
  <c r="J140" i="2" s="1"/>
  <c r="G140" i="2"/>
  <c r="H140" i="2" s="1"/>
  <c r="K139" i="2"/>
  <c r="I139" i="2"/>
  <c r="J139" i="2" s="1"/>
  <c r="G139" i="2"/>
  <c r="H139" i="2" s="1"/>
  <c r="K138" i="2"/>
  <c r="I138" i="2"/>
  <c r="J138" i="2" s="1"/>
  <c r="G138" i="2"/>
  <c r="H138" i="2" s="1"/>
  <c r="K137" i="2"/>
  <c r="I137" i="2"/>
  <c r="J137" i="2" s="1"/>
  <c r="G137" i="2"/>
  <c r="H137" i="2" s="1"/>
  <c r="K136" i="2"/>
  <c r="I136" i="2"/>
  <c r="J136" i="2" s="1"/>
  <c r="G136" i="2"/>
  <c r="H136" i="2" s="1"/>
  <c r="K135" i="2"/>
  <c r="I135" i="2"/>
  <c r="J135" i="2" s="1"/>
  <c r="G135" i="2"/>
  <c r="H135" i="2" s="1"/>
  <c r="K134" i="2"/>
  <c r="I134" i="2"/>
  <c r="J134" i="2" s="1"/>
  <c r="G134" i="2"/>
  <c r="H134" i="2" s="1"/>
  <c r="K133" i="2"/>
  <c r="I133" i="2"/>
  <c r="J133" i="2" s="1"/>
  <c r="G133" i="2"/>
  <c r="H133" i="2" s="1"/>
  <c r="K132" i="2"/>
  <c r="I132" i="2"/>
  <c r="J132" i="2" s="1"/>
  <c r="G132" i="2"/>
  <c r="H132" i="2" s="1"/>
  <c r="K131" i="2"/>
  <c r="I131" i="2"/>
  <c r="J131" i="2" s="1"/>
  <c r="G131" i="2"/>
  <c r="H131" i="2" s="1"/>
  <c r="K130" i="2"/>
  <c r="I130" i="2"/>
  <c r="J130" i="2" s="1"/>
  <c r="G130" i="2"/>
  <c r="H130" i="2" s="1"/>
  <c r="K129" i="2"/>
  <c r="I129" i="2"/>
  <c r="J129" i="2" s="1"/>
  <c r="G129" i="2"/>
  <c r="H129" i="2" s="1"/>
  <c r="K128" i="2"/>
  <c r="I128" i="2"/>
  <c r="J128" i="2" s="1"/>
  <c r="G128" i="2"/>
  <c r="H128" i="2" s="1"/>
  <c r="K127" i="2"/>
  <c r="I127" i="2"/>
  <c r="J127" i="2" s="1"/>
  <c r="G127" i="2"/>
  <c r="H127" i="2" s="1"/>
  <c r="K126" i="2"/>
  <c r="I126" i="2"/>
  <c r="J126" i="2" s="1"/>
  <c r="G126" i="2"/>
  <c r="H126" i="2" s="1"/>
  <c r="K125" i="2"/>
  <c r="I125" i="2"/>
  <c r="J125" i="2" s="1"/>
  <c r="G125" i="2"/>
  <c r="H125" i="2" s="1"/>
  <c r="K124" i="2"/>
  <c r="I124" i="2"/>
  <c r="J124" i="2" s="1"/>
  <c r="G124" i="2"/>
  <c r="H124" i="2" s="1"/>
  <c r="K123" i="2"/>
  <c r="I123" i="2"/>
  <c r="J123" i="2" s="1"/>
  <c r="G123" i="2"/>
  <c r="H123" i="2" s="1"/>
  <c r="K122" i="2"/>
  <c r="I122" i="2"/>
  <c r="J122" i="2" s="1"/>
  <c r="G122" i="2"/>
  <c r="H122" i="2" s="1"/>
  <c r="K121" i="2"/>
  <c r="I121" i="2"/>
  <c r="J121" i="2" s="1"/>
  <c r="G121" i="2"/>
  <c r="H121" i="2" s="1"/>
  <c r="K120" i="2"/>
  <c r="I120" i="2"/>
  <c r="J120" i="2" s="1"/>
  <c r="G120" i="2"/>
  <c r="H120" i="2" s="1"/>
  <c r="K119" i="2"/>
  <c r="I119" i="2"/>
  <c r="J119" i="2" s="1"/>
  <c r="G119" i="2"/>
  <c r="H119" i="2" s="1"/>
  <c r="K118" i="2"/>
  <c r="I118" i="2"/>
  <c r="J118" i="2" s="1"/>
  <c r="G118" i="2"/>
  <c r="H118" i="2" s="1"/>
  <c r="K117" i="2"/>
  <c r="I117" i="2"/>
  <c r="J117" i="2" s="1"/>
  <c r="G117" i="2"/>
  <c r="H117" i="2" s="1"/>
  <c r="K116" i="2"/>
  <c r="I116" i="2"/>
  <c r="J116" i="2" s="1"/>
  <c r="G116" i="2"/>
  <c r="H116" i="2" s="1"/>
  <c r="K115" i="2"/>
  <c r="I115" i="2"/>
  <c r="J115" i="2" s="1"/>
  <c r="G115" i="2"/>
  <c r="H115" i="2" s="1"/>
  <c r="K114" i="2"/>
  <c r="I114" i="2"/>
  <c r="J114" i="2" s="1"/>
  <c r="G114" i="2"/>
  <c r="H114" i="2" s="1"/>
  <c r="K113" i="2"/>
  <c r="I113" i="2"/>
  <c r="J113" i="2" s="1"/>
  <c r="G113" i="2"/>
  <c r="H113" i="2" s="1"/>
  <c r="K112" i="2"/>
  <c r="I112" i="2"/>
  <c r="J112" i="2" s="1"/>
  <c r="G112" i="2"/>
  <c r="H112" i="2" s="1"/>
  <c r="K111" i="2"/>
  <c r="I111" i="2"/>
  <c r="J111" i="2" s="1"/>
  <c r="G111" i="2"/>
  <c r="H111" i="2" s="1"/>
  <c r="K110" i="2"/>
  <c r="I110" i="2"/>
  <c r="J110" i="2" s="1"/>
  <c r="G110" i="2"/>
  <c r="H110" i="2" s="1"/>
  <c r="K109" i="2"/>
  <c r="I109" i="2"/>
  <c r="J109" i="2" s="1"/>
  <c r="G109" i="2"/>
  <c r="H109" i="2" s="1"/>
  <c r="K108" i="2"/>
  <c r="I108" i="2"/>
  <c r="J108" i="2" s="1"/>
  <c r="G108" i="2"/>
  <c r="H108" i="2" s="1"/>
  <c r="K107" i="2"/>
  <c r="I107" i="2"/>
  <c r="J107" i="2" s="1"/>
  <c r="G107" i="2"/>
  <c r="H107" i="2" s="1"/>
  <c r="K106" i="2"/>
  <c r="I106" i="2"/>
  <c r="J106" i="2" s="1"/>
  <c r="G106" i="2"/>
  <c r="H106" i="2" s="1"/>
  <c r="K105" i="2"/>
  <c r="I105" i="2"/>
  <c r="J105" i="2" s="1"/>
  <c r="G105" i="2"/>
  <c r="H105" i="2" s="1"/>
  <c r="K104" i="2"/>
  <c r="I104" i="2"/>
  <c r="J104" i="2" s="1"/>
  <c r="G104" i="2"/>
  <c r="H104" i="2" s="1"/>
  <c r="K103" i="2"/>
  <c r="I103" i="2"/>
  <c r="J103" i="2" s="1"/>
  <c r="G103" i="2"/>
  <c r="H103" i="2" s="1"/>
  <c r="K102" i="2"/>
  <c r="I102" i="2"/>
  <c r="J102" i="2" s="1"/>
  <c r="G102" i="2"/>
  <c r="H102" i="2" s="1"/>
  <c r="K101" i="2"/>
  <c r="I101" i="2"/>
  <c r="J101" i="2" s="1"/>
  <c r="G101" i="2"/>
  <c r="H101" i="2" s="1"/>
  <c r="K100" i="2"/>
  <c r="I100" i="2"/>
  <c r="J100" i="2" s="1"/>
  <c r="G100" i="2"/>
  <c r="H100" i="2" s="1"/>
  <c r="K99" i="2"/>
  <c r="I99" i="2"/>
  <c r="J99" i="2" s="1"/>
  <c r="G99" i="2"/>
  <c r="H99" i="2" s="1"/>
  <c r="K98" i="2"/>
  <c r="I98" i="2"/>
  <c r="J98" i="2" s="1"/>
  <c r="G98" i="2"/>
  <c r="H98" i="2" s="1"/>
  <c r="K97" i="2"/>
  <c r="I97" i="2"/>
  <c r="J97" i="2" s="1"/>
  <c r="G97" i="2"/>
  <c r="H97" i="2" s="1"/>
  <c r="K96" i="2"/>
  <c r="I96" i="2"/>
  <c r="J96" i="2" s="1"/>
  <c r="G96" i="2"/>
  <c r="H96" i="2" s="1"/>
  <c r="K95" i="2"/>
  <c r="I95" i="2"/>
  <c r="J95" i="2" s="1"/>
  <c r="G95" i="2"/>
  <c r="H95" i="2" s="1"/>
  <c r="K94" i="2"/>
  <c r="I94" i="2"/>
  <c r="J94" i="2" s="1"/>
  <c r="G94" i="2"/>
  <c r="H94" i="2" s="1"/>
  <c r="K93" i="2"/>
  <c r="I93" i="2"/>
  <c r="J93" i="2" s="1"/>
  <c r="G93" i="2"/>
  <c r="H93" i="2" s="1"/>
  <c r="K92" i="2"/>
  <c r="I92" i="2"/>
  <c r="J92" i="2" s="1"/>
  <c r="G92" i="2"/>
  <c r="H92" i="2" s="1"/>
  <c r="K91" i="2"/>
  <c r="I91" i="2"/>
  <c r="J91" i="2" s="1"/>
  <c r="G91" i="2"/>
  <c r="H91" i="2" s="1"/>
  <c r="K90" i="2"/>
  <c r="I90" i="2"/>
  <c r="J90" i="2" s="1"/>
  <c r="G90" i="2"/>
  <c r="H90" i="2" s="1"/>
  <c r="K89" i="2"/>
  <c r="I89" i="2"/>
  <c r="J89" i="2" s="1"/>
  <c r="G89" i="2"/>
  <c r="H89" i="2" s="1"/>
  <c r="K88" i="2"/>
  <c r="I88" i="2"/>
  <c r="J88" i="2" s="1"/>
  <c r="G88" i="2"/>
  <c r="H88" i="2" s="1"/>
  <c r="K87" i="2"/>
  <c r="I87" i="2"/>
  <c r="J87" i="2" s="1"/>
  <c r="G87" i="2"/>
  <c r="H87" i="2" s="1"/>
  <c r="K86" i="2"/>
  <c r="I86" i="2"/>
  <c r="J86" i="2" s="1"/>
  <c r="G86" i="2"/>
  <c r="H86" i="2" s="1"/>
  <c r="K85" i="2"/>
  <c r="I85" i="2"/>
  <c r="J85" i="2" s="1"/>
  <c r="G85" i="2"/>
  <c r="H85" i="2" s="1"/>
  <c r="K84" i="2"/>
  <c r="I84" i="2"/>
  <c r="J84" i="2" s="1"/>
  <c r="G84" i="2"/>
  <c r="H84" i="2" s="1"/>
  <c r="K83" i="2"/>
  <c r="I83" i="2"/>
  <c r="J83" i="2" s="1"/>
  <c r="G83" i="2"/>
  <c r="H83" i="2" s="1"/>
  <c r="K82" i="2"/>
  <c r="I82" i="2"/>
  <c r="J82" i="2" s="1"/>
  <c r="G82" i="2"/>
  <c r="H82" i="2" s="1"/>
  <c r="K81" i="2"/>
  <c r="I81" i="2"/>
  <c r="J81" i="2" s="1"/>
  <c r="G81" i="2"/>
  <c r="H81" i="2" s="1"/>
  <c r="K80" i="2"/>
  <c r="I80" i="2"/>
  <c r="J80" i="2" s="1"/>
  <c r="G80" i="2"/>
  <c r="H80" i="2" s="1"/>
  <c r="K79" i="2"/>
  <c r="I79" i="2"/>
  <c r="J79" i="2" s="1"/>
  <c r="G79" i="2"/>
  <c r="H79" i="2" s="1"/>
  <c r="K78" i="2"/>
  <c r="I78" i="2"/>
  <c r="J78" i="2" s="1"/>
  <c r="G78" i="2"/>
  <c r="H78" i="2" s="1"/>
  <c r="K77" i="2"/>
  <c r="I77" i="2"/>
  <c r="J77" i="2" s="1"/>
  <c r="G77" i="2"/>
  <c r="H77" i="2" s="1"/>
  <c r="K76" i="2"/>
  <c r="I76" i="2"/>
  <c r="J76" i="2" s="1"/>
  <c r="G76" i="2"/>
  <c r="H76" i="2" s="1"/>
  <c r="K75" i="2"/>
  <c r="I75" i="2"/>
  <c r="J75" i="2" s="1"/>
  <c r="G75" i="2"/>
  <c r="H75" i="2" s="1"/>
  <c r="K74" i="2"/>
  <c r="I74" i="2"/>
  <c r="J74" i="2" s="1"/>
  <c r="G74" i="2"/>
  <c r="H74" i="2" s="1"/>
  <c r="K73" i="2"/>
  <c r="I73" i="2"/>
  <c r="J73" i="2" s="1"/>
  <c r="G73" i="2"/>
  <c r="H73" i="2" s="1"/>
  <c r="K72" i="2"/>
  <c r="I72" i="2"/>
  <c r="J72" i="2" s="1"/>
  <c r="G72" i="2"/>
  <c r="H72" i="2" s="1"/>
  <c r="K71" i="2"/>
  <c r="I71" i="2"/>
  <c r="J71" i="2" s="1"/>
  <c r="G71" i="2"/>
  <c r="H71" i="2" s="1"/>
  <c r="K70" i="2"/>
  <c r="I70" i="2"/>
  <c r="J70" i="2" s="1"/>
  <c r="G70" i="2"/>
  <c r="H70" i="2" s="1"/>
  <c r="K69" i="2"/>
  <c r="I69" i="2"/>
  <c r="J69" i="2" s="1"/>
  <c r="G69" i="2"/>
  <c r="H69" i="2" s="1"/>
  <c r="K68" i="2"/>
  <c r="I68" i="2"/>
  <c r="J68" i="2" s="1"/>
  <c r="G68" i="2"/>
  <c r="H68" i="2" s="1"/>
  <c r="K67" i="2"/>
  <c r="I67" i="2"/>
  <c r="J67" i="2" s="1"/>
  <c r="G67" i="2"/>
  <c r="H67" i="2" s="1"/>
  <c r="K66" i="2"/>
  <c r="I66" i="2"/>
  <c r="J66" i="2" s="1"/>
  <c r="G66" i="2"/>
  <c r="H66" i="2" s="1"/>
  <c r="K65" i="2"/>
  <c r="I65" i="2"/>
  <c r="J65" i="2" s="1"/>
  <c r="G65" i="2"/>
  <c r="H65" i="2" s="1"/>
  <c r="K64" i="2"/>
  <c r="I64" i="2"/>
  <c r="J64" i="2" s="1"/>
  <c r="G64" i="2"/>
  <c r="H64" i="2" s="1"/>
  <c r="K63" i="2"/>
  <c r="I63" i="2"/>
  <c r="J63" i="2" s="1"/>
  <c r="G63" i="2"/>
  <c r="H63" i="2" s="1"/>
  <c r="W62" i="2"/>
  <c r="R62" i="2"/>
  <c r="K62" i="2"/>
  <c r="I62" i="2"/>
  <c r="J62" i="2" s="1"/>
  <c r="G62" i="2"/>
  <c r="H62" i="2" s="1"/>
  <c r="K61" i="2"/>
  <c r="I61" i="2"/>
  <c r="J61" i="2" s="1"/>
  <c r="G61" i="2"/>
  <c r="H61" i="2" s="1"/>
  <c r="K60" i="2"/>
  <c r="I60" i="2"/>
  <c r="J60" i="2" s="1"/>
  <c r="G60" i="2"/>
  <c r="H60" i="2" s="1"/>
  <c r="K59" i="2"/>
  <c r="I59" i="2"/>
  <c r="J59" i="2" s="1"/>
  <c r="G59" i="2"/>
  <c r="H59" i="2" s="1"/>
  <c r="K58" i="2"/>
  <c r="I58" i="2"/>
  <c r="J58" i="2" s="1"/>
  <c r="G58" i="2"/>
  <c r="H58" i="2" s="1"/>
  <c r="K57" i="2"/>
  <c r="I57" i="2"/>
  <c r="J57" i="2" s="1"/>
  <c r="G57" i="2"/>
  <c r="H57" i="2" s="1"/>
  <c r="K56" i="2"/>
  <c r="I56" i="2"/>
  <c r="J56" i="2" s="1"/>
  <c r="G56" i="2"/>
  <c r="H56" i="2" s="1"/>
  <c r="K55" i="2"/>
  <c r="I55" i="2"/>
  <c r="J55" i="2" s="1"/>
  <c r="G55" i="2"/>
  <c r="H55" i="2" s="1"/>
  <c r="K54" i="2"/>
  <c r="I54" i="2"/>
  <c r="J54" i="2" s="1"/>
  <c r="G54" i="2"/>
  <c r="H54" i="2" s="1"/>
  <c r="K53" i="2"/>
  <c r="I53" i="2"/>
  <c r="J53" i="2" s="1"/>
  <c r="G53" i="2"/>
  <c r="H53" i="2" s="1"/>
  <c r="K52" i="2"/>
  <c r="I52" i="2"/>
  <c r="J52" i="2" s="1"/>
  <c r="G52" i="2"/>
  <c r="H52" i="2" s="1"/>
  <c r="K51" i="2"/>
  <c r="I51" i="2"/>
  <c r="J51" i="2" s="1"/>
  <c r="G51" i="2"/>
  <c r="H51" i="2" s="1"/>
  <c r="K50" i="2"/>
  <c r="I50" i="2"/>
  <c r="J50" i="2" s="1"/>
  <c r="G50" i="2"/>
  <c r="H50" i="2" s="1"/>
  <c r="K49" i="2"/>
  <c r="I49" i="2"/>
  <c r="J49" i="2" s="1"/>
  <c r="G49" i="2"/>
  <c r="H49" i="2" s="1"/>
  <c r="K48" i="2"/>
  <c r="I48" i="2"/>
  <c r="J48" i="2" s="1"/>
  <c r="G48" i="2"/>
  <c r="H48" i="2" s="1"/>
  <c r="K47" i="2"/>
  <c r="I47" i="2"/>
  <c r="J47" i="2" s="1"/>
  <c r="G47" i="2"/>
  <c r="H47" i="2" s="1"/>
  <c r="K46" i="2"/>
  <c r="I46" i="2"/>
  <c r="J46" i="2" s="1"/>
  <c r="G46" i="2"/>
  <c r="H46" i="2" s="1"/>
  <c r="K45" i="2"/>
  <c r="I45" i="2"/>
  <c r="J45" i="2" s="1"/>
  <c r="G45" i="2"/>
  <c r="H45" i="2" s="1"/>
  <c r="K44" i="2"/>
  <c r="I44" i="2"/>
  <c r="J44" i="2" s="1"/>
  <c r="G44" i="2"/>
  <c r="H44" i="2" s="1"/>
  <c r="K43" i="2"/>
  <c r="I43" i="2"/>
  <c r="J43" i="2" s="1"/>
  <c r="G43" i="2"/>
  <c r="H43" i="2" s="1"/>
  <c r="K42" i="2"/>
  <c r="I42" i="2"/>
  <c r="J42" i="2" s="1"/>
  <c r="G42" i="2"/>
  <c r="H42" i="2" s="1"/>
  <c r="K41" i="2"/>
  <c r="I41" i="2"/>
  <c r="J41" i="2" s="1"/>
  <c r="G41" i="2"/>
  <c r="H41" i="2" s="1"/>
  <c r="K40" i="2"/>
  <c r="I40" i="2"/>
  <c r="J40" i="2" s="1"/>
  <c r="G40" i="2"/>
  <c r="H40" i="2" s="1"/>
  <c r="K39" i="2"/>
  <c r="I39" i="2"/>
  <c r="J39" i="2" s="1"/>
  <c r="G39" i="2"/>
  <c r="H39" i="2" s="1"/>
  <c r="K38" i="2"/>
  <c r="I38" i="2"/>
  <c r="J38" i="2" s="1"/>
  <c r="G38" i="2"/>
  <c r="H38" i="2" s="1"/>
  <c r="K37" i="2"/>
  <c r="I37" i="2"/>
  <c r="J37" i="2" s="1"/>
  <c r="G37" i="2"/>
  <c r="H37" i="2" s="1"/>
  <c r="K36" i="2"/>
  <c r="I36" i="2"/>
  <c r="J36" i="2" s="1"/>
  <c r="G36" i="2"/>
  <c r="H36" i="2" s="1"/>
  <c r="K35" i="2"/>
  <c r="I35" i="2"/>
  <c r="J35" i="2" s="1"/>
  <c r="G35" i="2"/>
  <c r="H35" i="2" s="1"/>
  <c r="K34" i="2"/>
  <c r="I34" i="2"/>
  <c r="J34" i="2" s="1"/>
  <c r="G34" i="2"/>
  <c r="H34" i="2" s="1"/>
  <c r="K33" i="2"/>
  <c r="I33" i="2"/>
  <c r="J33" i="2" s="1"/>
  <c r="G33" i="2"/>
  <c r="H33" i="2" s="1"/>
  <c r="K32" i="2"/>
  <c r="I32" i="2"/>
  <c r="J32" i="2" s="1"/>
  <c r="G32" i="2"/>
  <c r="H32" i="2" s="1"/>
  <c r="K31" i="2"/>
  <c r="I31" i="2"/>
  <c r="J31" i="2" s="1"/>
  <c r="G31" i="2"/>
  <c r="H31" i="2" s="1"/>
  <c r="K30" i="2"/>
  <c r="I30" i="2"/>
  <c r="J30" i="2" s="1"/>
  <c r="G30" i="2"/>
  <c r="H30" i="2" s="1"/>
  <c r="K29" i="2"/>
  <c r="I29" i="2"/>
  <c r="J29" i="2" s="1"/>
  <c r="G29" i="2"/>
  <c r="H29" i="2" s="1"/>
  <c r="K28" i="2"/>
  <c r="I28" i="2"/>
  <c r="J28" i="2" s="1"/>
  <c r="G28" i="2"/>
  <c r="H28" i="2" s="1"/>
  <c r="K27" i="2"/>
  <c r="I27" i="2"/>
  <c r="J27" i="2" s="1"/>
  <c r="G27" i="2"/>
  <c r="H27" i="2" s="1"/>
  <c r="K26" i="2"/>
  <c r="I26" i="2"/>
  <c r="J26" i="2" s="1"/>
  <c r="G26" i="2"/>
  <c r="H26" i="2" s="1"/>
  <c r="K25" i="2"/>
  <c r="I25" i="2"/>
  <c r="J25" i="2" s="1"/>
  <c r="G25" i="2"/>
  <c r="H25" i="2" s="1"/>
  <c r="K24" i="2"/>
  <c r="I24" i="2"/>
  <c r="J24" i="2" s="1"/>
  <c r="G24" i="2"/>
  <c r="H24" i="2" s="1"/>
  <c r="K23" i="2"/>
  <c r="I23" i="2"/>
  <c r="J23" i="2" s="1"/>
  <c r="G23" i="2"/>
  <c r="H23" i="2" s="1"/>
  <c r="K22" i="2"/>
  <c r="I22" i="2"/>
  <c r="J22" i="2" s="1"/>
  <c r="G22" i="2"/>
  <c r="H22" i="2" s="1"/>
  <c r="K21" i="2"/>
  <c r="I21" i="2"/>
  <c r="J21" i="2" s="1"/>
  <c r="G21" i="2"/>
  <c r="H21" i="2" s="1"/>
  <c r="K20" i="2"/>
  <c r="I20" i="2"/>
  <c r="J20" i="2" s="1"/>
  <c r="G20" i="2"/>
  <c r="H20" i="2" s="1"/>
  <c r="K19" i="2"/>
  <c r="I19" i="2"/>
  <c r="J19" i="2" s="1"/>
  <c r="G19" i="2"/>
  <c r="H19" i="2" s="1"/>
  <c r="K18" i="2"/>
  <c r="I18" i="2"/>
  <c r="J18" i="2" s="1"/>
  <c r="G18" i="2"/>
  <c r="H18" i="2" s="1"/>
  <c r="K17" i="2"/>
  <c r="I17" i="2"/>
  <c r="J17" i="2" s="1"/>
  <c r="G17" i="2"/>
  <c r="H17" i="2" s="1"/>
  <c r="K16" i="2"/>
  <c r="I16" i="2"/>
  <c r="J16" i="2" s="1"/>
  <c r="G16" i="2"/>
  <c r="H16" i="2" s="1"/>
  <c r="K15" i="2"/>
  <c r="I15" i="2"/>
  <c r="J15" i="2" s="1"/>
  <c r="G15" i="2"/>
  <c r="H15" i="2" s="1"/>
  <c r="K14" i="2"/>
  <c r="I14" i="2"/>
  <c r="J14" i="2" s="1"/>
  <c r="G14" i="2"/>
  <c r="H14" i="2" s="1"/>
  <c r="K13" i="2"/>
  <c r="I13" i="2"/>
  <c r="J13" i="2" s="1"/>
  <c r="G13" i="2"/>
  <c r="H13" i="2" s="1"/>
  <c r="K12" i="2"/>
  <c r="I12" i="2"/>
  <c r="J12" i="2" s="1"/>
  <c r="G12" i="2"/>
  <c r="H12" i="2" s="1"/>
  <c r="K11" i="2"/>
  <c r="I11" i="2"/>
  <c r="J11" i="2" s="1"/>
  <c r="G11" i="2"/>
  <c r="H11" i="2" s="1"/>
  <c r="K10" i="2"/>
  <c r="I10" i="2"/>
  <c r="J10" i="2" s="1"/>
  <c r="G10" i="2"/>
  <c r="H10" i="2" s="1"/>
  <c r="K9" i="2"/>
  <c r="I9" i="2"/>
  <c r="J9" i="2" s="1"/>
  <c r="G9" i="2"/>
  <c r="H9" i="2" s="1"/>
  <c r="K8" i="2"/>
  <c r="I8" i="2"/>
  <c r="J8" i="2" s="1"/>
  <c r="G8" i="2"/>
  <c r="H8" i="2" s="1"/>
  <c r="K7" i="2"/>
  <c r="I7" i="2"/>
  <c r="J7" i="2" s="1"/>
  <c r="G7" i="2"/>
  <c r="H7" i="2" s="1"/>
  <c r="K6" i="2"/>
  <c r="I6" i="2"/>
  <c r="J6" i="2" s="1"/>
  <c r="G6" i="2"/>
  <c r="H6" i="2" s="1"/>
  <c r="K5" i="2"/>
  <c r="I5" i="2"/>
  <c r="J5" i="2" s="1"/>
  <c r="G5" i="2"/>
  <c r="H5" i="2" s="1"/>
  <c r="K4" i="2"/>
  <c r="I4" i="2"/>
  <c r="J4" i="2" s="1"/>
  <c r="G4" i="2"/>
  <c r="H4" i="2" s="1"/>
  <c r="K3" i="2"/>
  <c r="I3" i="2"/>
  <c r="J3" i="2" s="1"/>
  <c r="G3" i="2"/>
  <c r="H3" i="2" s="1"/>
  <c r="K2" i="2"/>
  <c r="I2" i="2"/>
  <c r="J2" i="2" s="1"/>
  <c r="G2" i="2"/>
  <c r="H2" i="2" s="1"/>
  <c r="K1323" i="1"/>
  <c r="I1323" i="1"/>
  <c r="J1323" i="1" s="1"/>
  <c r="G1323" i="1"/>
  <c r="H1323" i="1" s="1"/>
  <c r="K1322" i="1"/>
  <c r="I1322" i="1"/>
  <c r="J1322" i="1" s="1"/>
  <c r="G1322" i="1"/>
  <c r="H1322" i="1" s="1"/>
  <c r="K1321" i="1"/>
  <c r="I1321" i="1"/>
  <c r="J1321" i="1" s="1"/>
  <c r="G1321" i="1"/>
  <c r="H1321" i="1" s="1"/>
  <c r="K1320" i="1"/>
  <c r="I1320" i="1"/>
  <c r="J1320" i="1" s="1"/>
  <c r="G1320" i="1"/>
  <c r="H1320" i="1" s="1"/>
  <c r="K1319" i="1"/>
  <c r="I1319" i="1"/>
  <c r="J1319" i="1" s="1"/>
  <c r="G1319" i="1"/>
  <c r="H1319" i="1" s="1"/>
  <c r="K1318" i="1"/>
  <c r="I1318" i="1"/>
  <c r="J1318" i="1" s="1"/>
  <c r="G1318" i="1"/>
  <c r="H1318" i="1" s="1"/>
  <c r="K1317" i="1"/>
  <c r="I1317" i="1"/>
  <c r="J1317" i="1" s="1"/>
  <c r="G1317" i="1"/>
  <c r="H1317" i="1" s="1"/>
  <c r="K1316" i="1"/>
  <c r="I1316" i="1"/>
  <c r="J1316" i="1" s="1"/>
  <c r="G1316" i="1"/>
  <c r="H1316" i="1" s="1"/>
  <c r="K1315" i="1"/>
  <c r="I1315" i="1"/>
  <c r="J1315" i="1" s="1"/>
  <c r="G1315" i="1"/>
  <c r="H1315" i="1" s="1"/>
  <c r="K1314" i="1"/>
  <c r="I1314" i="1"/>
  <c r="J1314" i="1" s="1"/>
  <c r="G1314" i="1"/>
  <c r="H1314" i="1" s="1"/>
  <c r="K1313" i="1"/>
  <c r="I1313" i="1"/>
  <c r="J1313" i="1" s="1"/>
  <c r="G1313" i="1"/>
  <c r="H1313" i="1" s="1"/>
  <c r="K1312" i="1"/>
  <c r="I1312" i="1"/>
  <c r="J1312" i="1" s="1"/>
  <c r="G1312" i="1"/>
  <c r="H1312" i="1" s="1"/>
  <c r="K1311" i="1"/>
  <c r="I1311" i="1"/>
  <c r="J1311" i="1" s="1"/>
  <c r="G1311" i="1"/>
  <c r="H1311" i="1" s="1"/>
  <c r="K1310" i="1"/>
  <c r="I1310" i="1"/>
  <c r="J1310" i="1" s="1"/>
  <c r="G1310" i="1"/>
  <c r="H1310" i="1" s="1"/>
  <c r="K1309" i="1"/>
  <c r="I1309" i="1"/>
  <c r="J1309" i="1" s="1"/>
  <c r="G1309" i="1"/>
  <c r="H1309" i="1" s="1"/>
  <c r="K1308" i="1"/>
  <c r="I1308" i="1"/>
  <c r="J1308" i="1" s="1"/>
  <c r="G1308" i="1"/>
  <c r="H1308" i="1" s="1"/>
  <c r="K1307" i="1"/>
  <c r="I1307" i="1"/>
  <c r="J1307" i="1" s="1"/>
  <c r="G1307" i="1"/>
  <c r="H1307" i="1" s="1"/>
  <c r="K1306" i="1"/>
  <c r="I1306" i="1"/>
  <c r="J1306" i="1" s="1"/>
  <c r="G1306" i="1"/>
  <c r="H1306" i="1" s="1"/>
  <c r="K1305" i="1"/>
  <c r="I1305" i="1"/>
  <c r="J1305" i="1" s="1"/>
  <c r="G1305" i="1"/>
  <c r="H1305" i="1" s="1"/>
  <c r="K1304" i="1"/>
  <c r="I1304" i="1"/>
  <c r="J1304" i="1" s="1"/>
  <c r="G1304" i="1"/>
  <c r="H1304" i="1" s="1"/>
  <c r="K1303" i="1"/>
  <c r="I1303" i="1"/>
  <c r="J1303" i="1" s="1"/>
  <c r="G1303" i="1"/>
  <c r="H1303" i="1" s="1"/>
  <c r="K1302" i="1"/>
  <c r="I1302" i="1"/>
  <c r="J1302" i="1" s="1"/>
  <c r="G1302" i="1"/>
  <c r="H1302" i="1" s="1"/>
  <c r="K1301" i="1"/>
  <c r="I1301" i="1"/>
  <c r="J1301" i="1" s="1"/>
  <c r="G1301" i="1"/>
  <c r="H1301" i="1" s="1"/>
  <c r="K1300" i="1"/>
  <c r="I1300" i="1"/>
  <c r="J1300" i="1" s="1"/>
  <c r="G1300" i="1"/>
  <c r="H1300" i="1" s="1"/>
  <c r="K1299" i="1"/>
  <c r="I1299" i="1"/>
  <c r="J1299" i="1" s="1"/>
  <c r="G1299" i="1"/>
  <c r="H1299" i="1" s="1"/>
  <c r="K1298" i="1"/>
  <c r="I1298" i="1"/>
  <c r="J1298" i="1" s="1"/>
  <c r="G1298" i="1"/>
  <c r="H1298" i="1" s="1"/>
  <c r="K1297" i="1"/>
  <c r="I1297" i="1"/>
  <c r="J1297" i="1" s="1"/>
  <c r="G1297" i="1"/>
  <c r="H1297" i="1" s="1"/>
  <c r="K1296" i="1"/>
  <c r="I1296" i="1"/>
  <c r="J1296" i="1" s="1"/>
  <c r="G1296" i="1"/>
  <c r="H1296" i="1" s="1"/>
  <c r="K1295" i="1"/>
  <c r="I1295" i="1"/>
  <c r="J1295" i="1" s="1"/>
  <c r="G1295" i="1"/>
  <c r="H1295" i="1" s="1"/>
  <c r="K1294" i="1"/>
  <c r="I1294" i="1"/>
  <c r="J1294" i="1" s="1"/>
  <c r="G1294" i="1"/>
  <c r="H1294" i="1" s="1"/>
  <c r="K1293" i="1"/>
  <c r="I1293" i="1"/>
  <c r="J1293" i="1" s="1"/>
  <c r="G1293" i="1"/>
  <c r="H1293" i="1" s="1"/>
  <c r="K1292" i="1"/>
  <c r="I1292" i="1"/>
  <c r="J1292" i="1" s="1"/>
  <c r="G1292" i="1"/>
  <c r="H1292" i="1" s="1"/>
  <c r="K1291" i="1"/>
  <c r="I1291" i="1"/>
  <c r="J1291" i="1" s="1"/>
  <c r="G1291" i="1"/>
  <c r="H1291" i="1" s="1"/>
  <c r="K1290" i="1"/>
  <c r="I1290" i="1"/>
  <c r="J1290" i="1" s="1"/>
  <c r="G1290" i="1"/>
  <c r="H1290" i="1" s="1"/>
  <c r="K1289" i="1"/>
  <c r="I1289" i="1"/>
  <c r="J1289" i="1" s="1"/>
  <c r="G1289" i="1"/>
  <c r="H1289" i="1" s="1"/>
  <c r="K1288" i="1"/>
  <c r="I1288" i="1"/>
  <c r="J1288" i="1" s="1"/>
  <c r="G1288" i="1"/>
  <c r="H1288" i="1" s="1"/>
  <c r="K1287" i="1"/>
  <c r="I1287" i="1"/>
  <c r="J1287" i="1" s="1"/>
  <c r="G1287" i="1"/>
  <c r="H1287" i="1" s="1"/>
  <c r="K1286" i="1"/>
  <c r="I1286" i="1"/>
  <c r="J1286" i="1" s="1"/>
  <c r="G1286" i="1"/>
  <c r="H1286" i="1" s="1"/>
  <c r="K1285" i="1"/>
  <c r="I1285" i="1"/>
  <c r="J1285" i="1" s="1"/>
  <c r="G1285" i="1"/>
  <c r="H1285" i="1" s="1"/>
  <c r="K1284" i="1"/>
  <c r="I1284" i="1"/>
  <c r="J1284" i="1" s="1"/>
  <c r="G1284" i="1"/>
  <c r="H1284" i="1" s="1"/>
  <c r="K1283" i="1"/>
  <c r="I1283" i="1"/>
  <c r="J1283" i="1" s="1"/>
  <c r="G1283" i="1"/>
  <c r="H1283" i="1" s="1"/>
  <c r="K1282" i="1"/>
  <c r="I1282" i="1"/>
  <c r="J1282" i="1" s="1"/>
  <c r="G1282" i="1"/>
  <c r="H1282" i="1" s="1"/>
  <c r="K1281" i="1"/>
  <c r="I1281" i="1"/>
  <c r="J1281" i="1" s="1"/>
  <c r="G1281" i="1"/>
  <c r="H1281" i="1" s="1"/>
  <c r="K1280" i="1"/>
  <c r="I1280" i="1"/>
  <c r="J1280" i="1" s="1"/>
  <c r="G1280" i="1"/>
  <c r="H1280" i="1" s="1"/>
  <c r="K1279" i="1"/>
  <c r="I1279" i="1"/>
  <c r="J1279" i="1" s="1"/>
  <c r="G1279" i="1"/>
  <c r="H1279" i="1" s="1"/>
  <c r="K1278" i="1"/>
  <c r="I1278" i="1"/>
  <c r="J1278" i="1" s="1"/>
  <c r="G1278" i="1"/>
  <c r="H1278" i="1" s="1"/>
  <c r="K1277" i="1"/>
  <c r="I1277" i="1"/>
  <c r="J1277" i="1" s="1"/>
  <c r="G1277" i="1"/>
  <c r="H1277" i="1" s="1"/>
  <c r="K1276" i="1"/>
  <c r="I1276" i="1"/>
  <c r="J1276" i="1" s="1"/>
  <c r="G1276" i="1"/>
  <c r="H1276" i="1" s="1"/>
  <c r="K1275" i="1"/>
  <c r="I1275" i="1"/>
  <c r="J1275" i="1" s="1"/>
  <c r="G1275" i="1"/>
  <c r="H1275" i="1" s="1"/>
  <c r="K1274" i="1"/>
  <c r="I1274" i="1"/>
  <c r="J1274" i="1" s="1"/>
  <c r="G1274" i="1"/>
  <c r="H1274" i="1" s="1"/>
  <c r="K1273" i="1"/>
  <c r="I1273" i="1"/>
  <c r="J1273" i="1" s="1"/>
  <c r="G1273" i="1"/>
  <c r="H1273" i="1" s="1"/>
  <c r="K1272" i="1"/>
  <c r="I1272" i="1"/>
  <c r="J1272" i="1" s="1"/>
  <c r="G1272" i="1"/>
  <c r="H1272" i="1" s="1"/>
  <c r="K1271" i="1"/>
  <c r="I1271" i="1"/>
  <c r="J1271" i="1" s="1"/>
  <c r="G1271" i="1"/>
  <c r="H1271" i="1" s="1"/>
  <c r="K1270" i="1"/>
  <c r="I1270" i="1"/>
  <c r="J1270" i="1" s="1"/>
  <c r="G1270" i="1"/>
  <c r="H1270" i="1" s="1"/>
  <c r="K1269" i="1"/>
  <c r="I1269" i="1"/>
  <c r="J1269" i="1" s="1"/>
  <c r="G1269" i="1"/>
  <c r="H1269" i="1" s="1"/>
  <c r="K1268" i="1"/>
  <c r="I1268" i="1"/>
  <c r="J1268" i="1" s="1"/>
  <c r="G1268" i="1"/>
  <c r="H1268" i="1" s="1"/>
  <c r="K1267" i="1"/>
  <c r="I1267" i="1"/>
  <c r="J1267" i="1" s="1"/>
  <c r="G1267" i="1"/>
  <c r="H1267" i="1" s="1"/>
  <c r="K1266" i="1"/>
  <c r="I1266" i="1"/>
  <c r="J1266" i="1" s="1"/>
  <c r="G1266" i="1"/>
  <c r="H1266" i="1" s="1"/>
  <c r="K1265" i="1"/>
  <c r="I1265" i="1"/>
  <c r="J1265" i="1" s="1"/>
  <c r="G1265" i="1"/>
  <c r="H1265" i="1" s="1"/>
  <c r="K1264" i="1"/>
  <c r="I1264" i="1"/>
  <c r="J1264" i="1" s="1"/>
  <c r="G1264" i="1"/>
  <c r="H1264" i="1" s="1"/>
  <c r="K1263" i="1"/>
  <c r="I1263" i="1"/>
  <c r="J1263" i="1" s="1"/>
  <c r="G1263" i="1"/>
  <c r="H1263" i="1" s="1"/>
  <c r="K1262" i="1"/>
  <c r="I1262" i="1"/>
  <c r="J1262" i="1" s="1"/>
  <c r="G1262" i="1"/>
  <c r="H1262" i="1" s="1"/>
  <c r="K1261" i="1"/>
  <c r="I1261" i="1"/>
  <c r="J1261" i="1" s="1"/>
  <c r="G1261" i="1"/>
  <c r="H1261" i="1" s="1"/>
  <c r="K1260" i="1"/>
  <c r="I1260" i="1"/>
  <c r="J1260" i="1" s="1"/>
  <c r="G1260" i="1"/>
  <c r="H1260" i="1" s="1"/>
  <c r="K1259" i="1"/>
  <c r="I1259" i="1"/>
  <c r="J1259" i="1" s="1"/>
  <c r="G1259" i="1"/>
  <c r="H1259" i="1" s="1"/>
  <c r="K1258" i="1"/>
  <c r="I1258" i="1"/>
  <c r="J1258" i="1" s="1"/>
  <c r="G1258" i="1"/>
  <c r="H1258" i="1" s="1"/>
  <c r="K1257" i="1"/>
  <c r="I1257" i="1"/>
  <c r="J1257" i="1" s="1"/>
  <c r="G1257" i="1"/>
  <c r="H1257" i="1" s="1"/>
  <c r="K1256" i="1"/>
  <c r="I1256" i="1"/>
  <c r="J1256" i="1" s="1"/>
  <c r="G1256" i="1"/>
  <c r="H1256" i="1" s="1"/>
  <c r="K1255" i="1"/>
  <c r="I1255" i="1"/>
  <c r="J1255" i="1" s="1"/>
  <c r="G1255" i="1"/>
  <c r="H1255" i="1" s="1"/>
  <c r="K1254" i="1"/>
  <c r="I1254" i="1"/>
  <c r="J1254" i="1" s="1"/>
  <c r="G1254" i="1"/>
  <c r="H1254" i="1" s="1"/>
  <c r="K1253" i="1"/>
  <c r="I1253" i="1"/>
  <c r="J1253" i="1" s="1"/>
  <c r="G1253" i="1"/>
  <c r="H1253" i="1" s="1"/>
  <c r="K1252" i="1"/>
  <c r="I1252" i="1"/>
  <c r="J1252" i="1" s="1"/>
  <c r="G1252" i="1"/>
  <c r="H1252" i="1" s="1"/>
  <c r="K1251" i="1"/>
  <c r="I1251" i="1"/>
  <c r="J1251" i="1" s="1"/>
  <c r="G1251" i="1"/>
  <c r="H1251" i="1" s="1"/>
  <c r="K1250" i="1"/>
  <c r="I1250" i="1"/>
  <c r="J1250" i="1" s="1"/>
  <c r="G1250" i="1"/>
  <c r="H1250" i="1" s="1"/>
  <c r="K1249" i="1"/>
  <c r="I1249" i="1"/>
  <c r="J1249" i="1" s="1"/>
  <c r="G1249" i="1"/>
  <c r="H1249" i="1" s="1"/>
  <c r="K1248" i="1"/>
  <c r="I1248" i="1"/>
  <c r="J1248" i="1" s="1"/>
  <c r="G1248" i="1"/>
  <c r="H1248" i="1" s="1"/>
  <c r="K1247" i="1"/>
  <c r="I1247" i="1"/>
  <c r="J1247" i="1" s="1"/>
  <c r="G1247" i="1"/>
  <c r="H1247" i="1" s="1"/>
  <c r="K1246" i="1"/>
  <c r="I1246" i="1"/>
  <c r="J1246" i="1" s="1"/>
  <c r="G1246" i="1"/>
  <c r="H1246" i="1" s="1"/>
  <c r="K1245" i="1"/>
  <c r="I1245" i="1"/>
  <c r="J1245" i="1" s="1"/>
  <c r="G1245" i="1"/>
  <c r="H1245" i="1" s="1"/>
  <c r="K1244" i="1"/>
  <c r="I1244" i="1"/>
  <c r="J1244" i="1" s="1"/>
  <c r="G1244" i="1"/>
  <c r="H1244" i="1" s="1"/>
  <c r="K1243" i="1"/>
  <c r="I1243" i="1"/>
  <c r="J1243" i="1" s="1"/>
  <c r="G1243" i="1"/>
  <c r="H1243" i="1" s="1"/>
  <c r="K1242" i="1"/>
  <c r="I1242" i="1"/>
  <c r="J1242" i="1" s="1"/>
  <c r="G1242" i="1"/>
  <c r="H1242" i="1" s="1"/>
  <c r="K1241" i="1"/>
  <c r="I1241" i="1"/>
  <c r="J1241" i="1" s="1"/>
  <c r="G1241" i="1"/>
  <c r="H1241" i="1" s="1"/>
  <c r="K1240" i="1"/>
  <c r="I1240" i="1"/>
  <c r="J1240" i="1" s="1"/>
  <c r="G1240" i="1"/>
  <c r="H1240" i="1" s="1"/>
  <c r="K1239" i="1"/>
  <c r="I1239" i="1"/>
  <c r="J1239" i="1" s="1"/>
  <c r="G1239" i="1"/>
  <c r="H1239" i="1" s="1"/>
  <c r="K1238" i="1"/>
  <c r="I1238" i="1"/>
  <c r="J1238" i="1" s="1"/>
  <c r="G1238" i="1"/>
  <c r="H1238" i="1" s="1"/>
  <c r="K1237" i="1"/>
  <c r="I1237" i="1"/>
  <c r="J1237" i="1" s="1"/>
  <c r="G1237" i="1"/>
  <c r="H1237" i="1" s="1"/>
  <c r="K1236" i="1"/>
  <c r="I1236" i="1"/>
  <c r="J1236" i="1" s="1"/>
  <c r="G1236" i="1"/>
  <c r="H1236" i="1" s="1"/>
  <c r="K1235" i="1"/>
  <c r="I1235" i="1"/>
  <c r="J1235" i="1" s="1"/>
  <c r="G1235" i="1"/>
  <c r="H1235" i="1" s="1"/>
  <c r="K1234" i="1"/>
  <c r="I1234" i="1"/>
  <c r="J1234" i="1" s="1"/>
  <c r="G1234" i="1"/>
  <c r="H1234" i="1" s="1"/>
  <c r="K1233" i="1"/>
  <c r="I1233" i="1"/>
  <c r="J1233" i="1" s="1"/>
  <c r="G1233" i="1"/>
  <c r="H1233" i="1" s="1"/>
  <c r="K1232" i="1"/>
  <c r="I1232" i="1"/>
  <c r="J1232" i="1" s="1"/>
  <c r="G1232" i="1"/>
  <c r="H1232" i="1" s="1"/>
  <c r="K1231" i="1"/>
  <c r="I1231" i="1"/>
  <c r="J1231" i="1" s="1"/>
  <c r="G1231" i="1"/>
  <c r="H1231" i="1" s="1"/>
  <c r="K1230" i="1"/>
  <c r="I1230" i="1"/>
  <c r="J1230" i="1" s="1"/>
  <c r="G1230" i="1"/>
  <c r="H1230" i="1" s="1"/>
  <c r="K1229" i="1"/>
  <c r="I1229" i="1"/>
  <c r="J1229" i="1" s="1"/>
  <c r="G1229" i="1"/>
  <c r="H1229" i="1" s="1"/>
  <c r="K1228" i="1"/>
  <c r="I1228" i="1"/>
  <c r="J1228" i="1" s="1"/>
  <c r="G1228" i="1"/>
  <c r="H1228" i="1" s="1"/>
  <c r="K1227" i="1"/>
  <c r="I1227" i="1"/>
  <c r="J1227" i="1" s="1"/>
  <c r="G1227" i="1"/>
  <c r="H1227" i="1" s="1"/>
  <c r="K1226" i="1"/>
  <c r="I1226" i="1"/>
  <c r="J1226" i="1" s="1"/>
  <c r="G1226" i="1"/>
  <c r="H1226" i="1" s="1"/>
  <c r="K1225" i="1"/>
  <c r="I1225" i="1"/>
  <c r="J1225" i="1" s="1"/>
  <c r="G1225" i="1"/>
  <c r="H1225" i="1" s="1"/>
  <c r="K1224" i="1"/>
  <c r="I1224" i="1"/>
  <c r="J1224" i="1" s="1"/>
  <c r="G1224" i="1"/>
  <c r="H1224" i="1" s="1"/>
  <c r="K1223" i="1"/>
  <c r="I1223" i="1"/>
  <c r="J1223" i="1" s="1"/>
  <c r="G1223" i="1"/>
  <c r="H1223" i="1" s="1"/>
  <c r="K1222" i="1"/>
  <c r="I1222" i="1"/>
  <c r="J1222" i="1" s="1"/>
  <c r="G1222" i="1"/>
  <c r="H1222" i="1" s="1"/>
  <c r="K1221" i="1"/>
  <c r="I1221" i="1"/>
  <c r="J1221" i="1" s="1"/>
  <c r="G1221" i="1"/>
  <c r="H1221" i="1" s="1"/>
  <c r="K1220" i="1"/>
  <c r="I1220" i="1"/>
  <c r="J1220" i="1" s="1"/>
  <c r="G1220" i="1"/>
  <c r="H1220" i="1" s="1"/>
  <c r="K1219" i="1"/>
  <c r="I1219" i="1"/>
  <c r="J1219" i="1" s="1"/>
  <c r="G1219" i="1"/>
  <c r="H1219" i="1" s="1"/>
  <c r="K1218" i="1"/>
  <c r="I1218" i="1"/>
  <c r="J1218" i="1" s="1"/>
  <c r="G1218" i="1"/>
  <c r="H1218" i="1" s="1"/>
  <c r="K1217" i="1"/>
  <c r="I1217" i="1"/>
  <c r="J1217" i="1" s="1"/>
  <c r="G1217" i="1"/>
  <c r="H1217" i="1" s="1"/>
  <c r="K1216" i="1"/>
  <c r="I1216" i="1"/>
  <c r="J1216" i="1" s="1"/>
  <c r="G1216" i="1"/>
  <c r="H1216" i="1" s="1"/>
  <c r="K1215" i="1"/>
  <c r="I1215" i="1"/>
  <c r="J1215" i="1" s="1"/>
  <c r="G1215" i="1"/>
  <c r="H1215" i="1" s="1"/>
  <c r="K1214" i="1"/>
  <c r="I1214" i="1"/>
  <c r="J1214" i="1" s="1"/>
  <c r="G1214" i="1"/>
  <c r="H1214" i="1" s="1"/>
  <c r="K1213" i="1"/>
  <c r="I1213" i="1"/>
  <c r="J1213" i="1" s="1"/>
  <c r="G1213" i="1"/>
  <c r="H1213" i="1" s="1"/>
  <c r="K1212" i="1"/>
  <c r="I1212" i="1"/>
  <c r="J1212" i="1" s="1"/>
  <c r="G1212" i="1"/>
  <c r="H1212" i="1" s="1"/>
  <c r="K1211" i="1"/>
  <c r="I1211" i="1"/>
  <c r="J1211" i="1" s="1"/>
  <c r="G1211" i="1"/>
  <c r="H1211" i="1" s="1"/>
  <c r="K1210" i="1"/>
  <c r="I1210" i="1"/>
  <c r="J1210" i="1" s="1"/>
  <c r="G1210" i="1"/>
  <c r="H1210" i="1" s="1"/>
  <c r="K1209" i="1"/>
  <c r="I1209" i="1"/>
  <c r="J1209" i="1" s="1"/>
  <c r="G1209" i="1"/>
  <c r="H1209" i="1" s="1"/>
  <c r="K1208" i="1"/>
  <c r="I1208" i="1"/>
  <c r="J1208" i="1" s="1"/>
  <c r="G1208" i="1"/>
  <c r="H1208" i="1" s="1"/>
  <c r="K1207" i="1"/>
  <c r="I1207" i="1"/>
  <c r="J1207" i="1" s="1"/>
  <c r="G1207" i="1"/>
  <c r="H1207" i="1" s="1"/>
  <c r="K1206" i="1"/>
  <c r="I1206" i="1"/>
  <c r="J1206" i="1" s="1"/>
  <c r="G1206" i="1"/>
  <c r="H1206" i="1" s="1"/>
  <c r="K1205" i="1"/>
  <c r="I1205" i="1"/>
  <c r="J1205" i="1" s="1"/>
  <c r="G1205" i="1"/>
  <c r="H1205" i="1" s="1"/>
  <c r="K1204" i="1"/>
  <c r="I1204" i="1"/>
  <c r="J1204" i="1" s="1"/>
  <c r="G1204" i="1"/>
  <c r="H1204" i="1" s="1"/>
  <c r="K1203" i="1"/>
  <c r="I1203" i="1"/>
  <c r="J1203" i="1" s="1"/>
  <c r="G1203" i="1"/>
  <c r="H1203" i="1" s="1"/>
  <c r="K1202" i="1"/>
  <c r="I1202" i="1"/>
  <c r="J1202" i="1" s="1"/>
  <c r="G1202" i="1"/>
  <c r="H1202" i="1" s="1"/>
  <c r="K1201" i="1"/>
  <c r="I1201" i="1"/>
  <c r="J1201" i="1" s="1"/>
  <c r="G1201" i="1"/>
  <c r="H1201" i="1" s="1"/>
  <c r="K1200" i="1"/>
  <c r="I1200" i="1"/>
  <c r="J1200" i="1" s="1"/>
  <c r="G1200" i="1"/>
  <c r="H1200" i="1" s="1"/>
  <c r="K1199" i="1"/>
  <c r="I1199" i="1"/>
  <c r="J1199" i="1" s="1"/>
  <c r="G1199" i="1"/>
  <c r="H1199" i="1" s="1"/>
  <c r="K1198" i="1"/>
  <c r="I1198" i="1"/>
  <c r="J1198" i="1" s="1"/>
  <c r="G1198" i="1"/>
  <c r="H1198" i="1" s="1"/>
  <c r="K1197" i="1"/>
  <c r="I1197" i="1"/>
  <c r="J1197" i="1" s="1"/>
  <c r="G1197" i="1"/>
  <c r="H1197" i="1" s="1"/>
  <c r="K1196" i="1"/>
  <c r="I1196" i="1"/>
  <c r="J1196" i="1" s="1"/>
  <c r="G1196" i="1"/>
  <c r="H1196" i="1" s="1"/>
  <c r="K1195" i="1"/>
  <c r="I1195" i="1"/>
  <c r="J1195" i="1" s="1"/>
  <c r="G1195" i="1"/>
  <c r="H1195" i="1" s="1"/>
  <c r="K1194" i="1"/>
  <c r="I1194" i="1"/>
  <c r="J1194" i="1" s="1"/>
  <c r="G1194" i="1"/>
  <c r="H1194" i="1" s="1"/>
  <c r="K1193" i="1"/>
  <c r="I1193" i="1"/>
  <c r="J1193" i="1" s="1"/>
  <c r="G1193" i="1"/>
  <c r="H1193" i="1" s="1"/>
  <c r="K1192" i="1"/>
  <c r="I1192" i="1"/>
  <c r="J1192" i="1" s="1"/>
  <c r="G1192" i="1"/>
  <c r="H1192" i="1" s="1"/>
  <c r="K1191" i="1"/>
  <c r="I1191" i="1"/>
  <c r="J1191" i="1" s="1"/>
  <c r="G1191" i="1"/>
  <c r="H1191" i="1" s="1"/>
  <c r="K1190" i="1"/>
  <c r="I1190" i="1"/>
  <c r="J1190" i="1" s="1"/>
  <c r="G1190" i="1"/>
  <c r="H1190" i="1" s="1"/>
  <c r="K1189" i="1"/>
  <c r="I1189" i="1"/>
  <c r="J1189" i="1" s="1"/>
  <c r="G1189" i="1"/>
  <c r="H1189" i="1" s="1"/>
  <c r="K1188" i="1"/>
  <c r="I1188" i="1"/>
  <c r="J1188" i="1" s="1"/>
  <c r="G1188" i="1"/>
  <c r="H1188" i="1" s="1"/>
  <c r="K1187" i="1"/>
  <c r="I1187" i="1"/>
  <c r="J1187" i="1" s="1"/>
  <c r="G1187" i="1"/>
  <c r="H1187" i="1" s="1"/>
  <c r="K1186" i="1"/>
  <c r="I1186" i="1"/>
  <c r="J1186" i="1" s="1"/>
  <c r="G1186" i="1"/>
  <c r="H1186" i="1" s="1"/>
  <c r="K1185" i="1"/>
  <c r="I1185" i="1"/>
  <c r="J1185" i="1" s="1"/>
  <c r="G1185" i="1"/>
  <c r="H1185" i="1" s="1"/>
  <c r="K1184" i="1"/>
  <c r="I1184" i="1"/>
  <c r="J1184" i="1" s="1"/>
  <c r="G1184" i="1"/>
  <c r="H1184" i="1" s="1"/>
  <c r="K1183" i="1"/>
  <c r="I1183" i="1"/>
  <c r="J1183" i="1" s="1"/>
  <c r="G1183" i="1"/>
  <c r="H1183" i="1" s="1"/>
  <c r="K1182" i="1"/>
  <c r="I1182" i="1"/>
  <c r="J1182" i="1" s="1"/>
  <c r="G1182" i="1"/>
  <c r="H1182" i="1" s="1"/>
  <c r="K1181" i="1"/>
  <c r="I1181" i="1"/>
  <c r="J1181" i="1" s="1"/>
  <c r="G1181" i="1"/>
  <c r="H1181" i="1" s="1"/>
  <c r="K1180" i="1"/>
  <c r="I1180" i="1"/>
  <c r="J1180" i="1" s="1"/>
  <c r="G1180" i="1"/>
  <c r="H1180" i="1" s="1"/>
  <c r="K1179" i="1"/>
  <c r="I1179" i="1"/>
  <c r="J1179" i="1" s="1"/>
  <c r="G1179" i="1"/>
  <c r="H1179" i="1" s="1"/>
  <c r="K1178" i="1"/>
  <c r="I1178" i="1"/>
  <c r="J1178" i="1" s="1"/>
  <c r="G1178" i="1"/>
  <c r="H1178" i="1" s="1"/>
  <c r="K1177" i="1"/>
  <c r="I1177" i="1"/>
  <c r="J1177" i="1" s="1"/>
  <c r="G1177" i="1"/>
  <c r="H1177" i="1" s="1"/>
  <c r="K1176" i="1"/>
  <c r="I1176" i="1"/>
  <c r="J1176" i="1" s="1"/>
  <c r="G1176" i="1"/>
  <c r="H1176" i="1" s="1"/>
  <c r="K1175" i="1"/>
  <c r="I1175" i="1"/>
  <c r="J1175" i="1" s="1"/>
  <c r="G1175" i="1"/>
  <c r="H1175" i="1" s="1"/>
  <c r="K1174" i="1"/>
  <c r="I1174" i="1"/>
  <c r="J1174" i="1" s="1"/>
  <c r="G1174" i="1"/>
  <c r="H1174" i="1" s="1"/>
  <c r="K1173" i="1"/>
  <c r="I1173" i="1"/>
  <c r="J1173" i="1" s="1"/>
  <c r="G1173" i="1"/>
  <c r="H1173" i="1" s="1"/>
  <c r="K1172" i="1"/>
  <c r="I1172" i="1"/>
  <c r="J1172" i="1" s="1"/>
  <c r="G1172" i="1"/>
  <c r="H1172" i="1" s="1"/>
  <c r="K1171" i="1"/>
  <c r="I1171" i="1"/>
  <c r="J1171" i="1" s="1"/>
  <c r="G1171" i="1"/>
  <c r="H1171" i="1" s="1"/>
  <c r="K1170" i="1"/>
  <c r="I1170" i="1"/>
  <c r="J1170" i="1" s="1"/>
  <c r="G1170" i="1"/>
  <c r="H1170" i="1" s="1"/>
  <c r="K1169" i="1"/>
  <c r="I1169" i="1"/>
  <c r="J1169" i="1" s="1"/>
  <c r="G1169" i="1"/>
  <c r="H1169" i="1" s="1"/>
  <c r="K1168" i="1"/>
  <c r="I1168" i="1"/>
  <c r="J1168" i="1" s="1"/>
  <c r="G1168" i="1"/>
  <c r="H1168" i="1" s="1"/>
  <c r="K1167" i="1"/>
  <c r="I1167" i="1"/>
  <c r="J1167" i="1" s="1"/>
  <c r="G1167" i="1"/>
  <c r="H1167" i="1" s="1"/>
  <c r="K1166" i="1"/>
  <c r="I1166" i="1"/>
  <c r="J1166" i="1" s="1"/>
  <c r="G1166" i="1"/>
  <c r="H1166" i="1" s="1"/>
  <c r="K1165" i="1"/>
  <c r="I1165" i="1"/>
  <c r="J1165" i="1" s="1"/>
  <c r="G1165" i="1"/>
  <c r="H1165" i="1" s="1"/>
  <c r="K1164" i="1"/>
  <c r="I1164" i="1"/>
  <c r="J1164" i="1" s="1"/>
  <c r="G1164" i="1"/>
  <c r="H1164" i="1" s="1"/>
  <c r="K1163" i="1"/>
  <c r="I1163" i="1"/>
  <c r="J1163" i="1" s="1"/>
  <c r="G1163" i="1"/>
  <c r="H1163" i="1" s="1"/>
  <c r="K1162" i="1"/>
  <c r="I1162" i="1"/>
  <c r="J1162" i="1" s="1"/>
  <c r="G1162" i="1"/>
  <c r="H1162" i="1" s="1"/>
  <c r="K1161" i="1"/>
  <c r="I1161" i="1"/>
  <c r="J1161" i="1" s="1"/>
  <c r="G1161" i="1"/>
  <c r="H1161" i="1" s="1"/>
  <c r="K1160" i="1"/>
  <c r="I1160" i="1"/>
  <c r="J1160" i="1" s="1"/>
  <c r="G1160" i="1"/>
  <c r="H1160" i="1" s="1"/>
  <c r="K1159" i="1"/>
  <c r="I1159" i="1"/>
  <c r="J1159" i="1" s="1"/>
  <c r="G1159" i="1"/>
  <c r="H1159" i="1" s="1"/>
  <c r="K1158" i="1"/>
  <c r="I1158" i="1"/>
  <c r="J1158" i="1" s="1"/>
  <c r="G1158" i="1"/>
  <c r="H1158" i="1" s="1"/>
  <c r="K1157" i="1"/>
  <c r="I1157" i="1"/>
  <c r="J1157" i="1" s="1"/>
  <c r="G1157" i="1"/>
  <c r="H1157" i="1" s="1"/>
  <c r="K1156" i="1"/>
  <c r="I1156" i="1"/>
  <c r="J1156" i="1" s="1"/>
  <c r="G1156" i="1"/>
  <c r="H1156" i="1" s="1"/>
  <c r="K1155" i="1"/>
  <c r="I1155" i="1"/>
  <c r="J1155" i="1" s="1"/>
  <c r="G1155" i="1"/>
  <c r="H1155" i="1" s="1"/>
  <c r="K1154" i="1"/>
  <c r="I1154" i="1"/>
  <c r="J1154" i="1" s="1"/>
  <c r="G1154" i="1"/>
  <c r="H1154" i="1" s="1"/>
  <c r="K1153" i="1"/>
  <c r="I1153" i="1"/>
  <c r="J1153" i="1" s="1"/>
  <c r="G1153" i="1"/>
  <c r="H1153" i="1" s="1"/>
  <c r="K1152" i="1"/>
  <c r="I1152" i="1"/>
  <c r="J1152" i="1" s="1"/>
  <c r="G1152" i="1"/>
  <c r="H1152" i="1" s="1"/>
  <c r="K1151" i="1"/>
  <c r="I1151" i="1"/>
  <c r="J1151" i="1" s="1"/>
  <c r="G1151" i="1"/>
  <c r="H1151" i="1" s="1"/>
  <c r="K1150" i="1"/>
  <c r="I1150" i="1"/>
  <c r="J1150" i="1" s="1"/>
  <c r="G1150" i="1"/>
  <c r="H1150" i="1" s="1"/>
  <c r="K1149" i="1"/>
  <c r="I1149" i="1"/>
  <c r="J1149" i="1" s="1"/>
  <c r="G1149" i="1"/>
  <c r="H1149" i="1" s="1"/>
  <c r="K1148" i="1"/>
  <c r="I1148" i="1"/>
  <c r="J1148" i="1" s="1"/>
  <c r="G1148" i="1"/>
  <c r="H1148" i="1" s="1"/>
  <c r="K1147" i="1"/>
  <c r="I1147" i="1"/>
  <c r="J1147" i="1" s="1"/>
  <c r="G1147" i="1"/>
  <c r="H1147" i="1" s="1"/>
  <c r="K1146" i="1"/>
  <c r="I1146" i="1"/>
  <c r="J1146" i="1" s="1"/>
  <c r="G1146" i="1"/>
  <c r="H1146" i="1" s="1"/>
  <c r="K1145" i="1"/>
  <c r="I1145" i="1"/>
  <c r="J1145" i="1" s="1"/>
  <c r="G1145" i="1"/>
  <c r="H1145" i="1" s="1"/>
  <c r="K1144" i="1"/>
  <c r="I1144" i="1"/>
  <c r="J1144" i="1" s="1"/>
  <c r="G1144" i="1"/>
  <c r="H1144" i="1" s="1"/>
  <c r="K1143" i="1"/>
  <c r="I1143" i="1"/>
  <c r="J1143" i="1" s="1"/>
  <c r="G1143" i="1"/>
  <c r="H1143" i="1" s="1"/>
  <c r="K1142" i="1"/>
  <c r="I1142" i="1"/>
  <c r="J1142" i="1" s="1"/>
  <c r="G1142" i="1"/>
  <c r="H1142" i="1" s="1"/>
  <c r="K1141" i="1"/>
  <c r="I1141" i="1"/>
  <c r="J1141" i="1" s="1"/>
  <c r="G1141" i="1"/>
  <c r="H1141" i="1" s="1"/>
  <c r="K1140" i="1"/>
  <c r="I1140" i="1"/>
  <c r="J1140" i="1" s="1"/>
  <c r="G1140" i="1"/>
  <c r="H1140" i="1" s="1"/>
  <c r="K1139" i="1"/>
  <c r="I1139" i="1"/>
  <c r="J1139" i="1" s="1"/>
  <c r="G1139" i="1"/>
  <c r="H1139" i="1" s="1"/>
  <c r="K1138" i="1"/>
  <c r="I1138" i="1"/>
  <c r="J1138" i="1" s="1"/>
  <c r="G1138" i="1"/>
  <c r="H1138" i="1" s="1"/>
  <c r="K1137" i="1"/>
  <c r="I1137" i="1"/>
  <c r="J1137" i="1" s="1"/>
  <c r="G1137" i="1"/>
  <c r="H1137" i="1" s="1"/>
  <c r="K1136" i="1"/>
  <c r="I1136" i="1"/>
  <c r="J1136" i="1" s="1"/>
  <c r="G1136" i="1"/>
  <c r="H1136" i="1" s="1"/>
  <c r="K1135" i="1"/>
  <c r="I1135" i="1"/>
  <c r="J1135" i="1" s="1"/>
  <c r="G1135" i="1"/>
  <c r="H1135" i="1" s="1"/>
  <c r="K1134" i="1"/>
  <c r="I1134" i="1"/>
  <c r="J1134" i="1" s="1"/>
  <c r="G1134" i="1"/>
  <c r="H1134" i="1" s="1"/>
  <c r="K1133" i="1"/>
  <c r="I1133" i="1"/>
  <c r="J1133" i="1" s="1"/>
  <c r="G1133" i="1"/>
  <c r="H1133" i="1" s="1"/>
  <c r="K1132" i="1"/>
  <c r="I1132" i="1"/>
  <c r="J1132" i="1" s="1"/>
  <c r="G1132" i="1"/>
  <c r="H1132" i="1" s="1"/>
  <c r="K1131" i="1"/>
  <c r="I1131" i="1"/>
  <c r="J1131" i="1" s="1"/>
  <c r="G1131" i="1"/>
  <c r="H1131" i="1" s="1"/>
  <c r="K1130" i="1"/>
  <c r="I1130" i="1"/>
  <c r="J1130" i="1" s="1"/>
  <c r="G1130" i="1"/>
  <c r="H1130" i="1" s="1"/>
  <c r="K1129" i="1"/>
  <c r="I1129" i="1"/>
  <c r="J1129" i="1" s="1"/>
  <c r="G1129" i="1"/>
  <c r="H1129" i="1" s="1"/>
  <c r="K1128" i="1"/>
  <c r="I1128" i="1"/>
  <c r="J1128" i="1" s="1"/>
  <c r="G1128" i="1"/>
  <c r="H1128" i="1" s="1"/>
  <c r="K1127" i="1"/>
  <c r="I1127" i="1"/>
  <c r="J1127" i="1" s="1"/>
  <c r="G1127" i="1"/>
  <c r="H1127" i="1" s="1"/>
  <c r="K1126" i="1"/>
  <c r="I1126" i="1"/>
  <c r="J1126" i="1" s="1"/>
  <c r="G1126" i="1"/>
  <c r="H1126" i="1" s="1"/>
  <c r="K1125" i="1"/>
  <c r="I1125" i="1"/>
  <c r="J1125" i="1" s="1"/>
  <c r="G1125" i="1"/>
  <c r="H1125" i="1" s="1"/>
  <c r="K1124" i="1"/>
  <c r="I1124" i="1"/>
  <c r="J1124" i="1" s="1"/>
  <c r="G1124" i="1"/>
  <c r="H1124" i="1" s="1"/>
  <c r="K1123" i="1"/>
  <c r="I1123" i="1"/>
  <c r="J1123" i="1" s="1"/>
  <c r="G1123" i="1"/>
  <c r="H1123" i="1" s="1"/>
  <c r="K1122" i="1"/>
  <c r="I1122" i="1"/>
  <c r="J1122" i="1" s="1"/>
  <c r="G1122" i="1"/>
  <c r="H1122" i="1" s="1"/>
  <c r="K1121" i="1"/>
  <c r="I1121" i="1"/>
  <c r="J1121" i="1" s="1"/>
  <c r="G1121" i="1"/>
  <c r="H1121" i="1" s="1"/>
  <c r="K1120" i="1"/>
  <c r="I1120" i="1"/>
  <c r="J1120" i="1" s="1"/>
  <c r="G1120" i="1"/>
  <c r="H1120" i="1" s="1"/>
  <c r="K1119" i="1"/>
  <c r="I1119" i="1"/>
  <c r="J1119" i="1" s="1"/>
  <c r="G1119" i="1"/>
  <c r="H1119" i="1" s="1"/>
  <c r="K1118" i="1"/>
  <c r="I1118" i="1"/>
  <c r="J1118" i="1" s="1"/>
  <c r="G1118" i="1"/>
  <c r="H1118" i="1" s="1"/>
  <c r="K1117" i="1"/>
  <c r="I1117" i="1"/>
  <c r="J1117" i="1" s="1"/>
  <c r="G1117" i="1"/>
  <c r="H1117" i="1" s="1"/>
  <c r="K1116" i="1"/>
  <c r="I1116" i="1"/>
  <c r="J1116" i="1" s="1"/>
  <c r="G1116" i="1"/>
  <c r="H1116" i="1" s="1"/>
  <c r="K1115" i="1"/>
  <c r="I1115" i="1"/>
  <c r="J1115" i="1" s="1"/>
  <c r="G1115" i="1"/>
  <c r="H1115" i="1" s="1"/>
  <c r="K1114" i="1"/>
  <c r="I1114" i="1"/>
  <c r="J1114" i="1" s="1"/>
  <c r="G1114" i="1"/>
  <c r="H1114" i="1" s="1"/>
  <c r="K1113" i="1"/>
  <c r="I1113" i="1"/>
  <c r="J1113" i="1" s="1"/>
  <c r="G1113" i="1"/>
  <c r="H1113" i="1" s="1"/>
  <c r="K1112" i="1"/>
  <c r="I1112" i="1"/>
  <c r="J1112" i="1" s="1"/>
  <c r="G1112" i="1"/>
  <c r="H1112" i="1" s="1"/>
  <c r="K1111" i="1"/>
  <c r="I1111" i="1"/>
  <c r="J1111" i="1" s="1"/>
  <c r="G1111" i="1"/>
  <c r="H1111" i="1" s="1"/>
  <c r="K1110" i="1"/>
  <c r="I1110" i="1"/>
  <c r="J1110" i="1" s="1"/>
  <c r="G1110" i="1"/>
  <c r="H1110" i="1" s="1"/>
  <c r="K1109" i="1"/>
  <c r="I1109" i="1"/>
  <c r="J1109" i="1" s="1"/>
  <c r="G1109" i="1"/>
  <c r="H1109" i="1" s="1"/>
  <c r="K1108" i="1"/>
  <c r="I1108" i="1"/>
  <c r="J1108" i="1" s="1"/>
  <c r="G1108" i="1"/>
  <c r="H1108" i="1" s="1"/>
  <c r="K1107" i="1"/>
  <c r="I1107" i="1"/>
  <c r="J1107" i="1" s="1"/>
  <c r="G1107" i="1"/>
  <c r="H1107" i="1" s="1"/>
  <c r="K1106" i="1"/>
  <c r="I1106" i="1"/>
  <c r="J1106" i="1" s="1"/>
  <c r="G1106" i="1"/>
  <c r="H1106" i="1" s="1"/>
  <c r="K1105" i="1"/>
  <c r="I1105" i="1"/>
  <c r="J1105" i="1" s="1"/>
  <c r="G1105" i="1"/>
  <c r="H1105" i="1" s="1"/>
  <c r="K1104" i="1"/>
  <c r="I1104" i="1"/>
  <c r="J1104" i="1" s="1"/>
  <c r="G1104" i="1"/>
  <c r="H1104" i="1" s="1"/>
  <c r="K1103" i="1"/>
  <c r="I1103" i="1"/>
  <c r="J1103" i="1" s="1"/>
  <c r="G1103" i="1"/>
  <c r="H1103" i="1" s="1"/>
  <c r="K1102" i="1"/>
  <c r="I1102" i="1"/>
  <c r="J1102" i="1" s="1"/>
  <c r="G1102" i="1"/>
  <c r="H1102" i="1" s="1"/>
  <c r="K1101" i="1"/>
  <c r="I1101" i="1"/>
  <c r="J1101" i="1" s="1"/>
  <c r="G1101" i="1"/>
  <c r="H1101" i="1" s="1"/>
  <c r="K1100" i="1"/>
  <c r="I1100" i="1"/>
  <c r="J1100" i="1" s="1"/>
  <c r="G1100" i="1"/>
  <c r="H1100" i="1" s="1"/>
  <c r="K1099" i="1"/>
  <c r="I1099" i="1"/>
  <c r="J1099" i="1" s="1"/>
  <c r="G1099" i="1"/>
  <c r="H1099" i="1" s="1"/>
  <c r="K1098" i="1"/>
  <c r="I1098" i="1"/>
  <c r="J1098" i="1" s="1"/>
  <c r="G1098" i="1"/>
  <c r="H1098" i="1" s="1"/>
  <c r="K1097" i="1"/>
  <c r="I1097" i="1"/>
  <c r="J1097" i="1" s="1"/>
  <c r="G1097" i="1"/>
  <c r="H1097" i="1" s="1"/>
  <c r="K1096" i="1"/>
  <c r="I1096" i="1"/>
  <c r="J1096" i="1" s="1"/>
  <c r="G1096" i="1"/>
  <c r="H1096" i="1" s="1"/>
  <c r="K1095" i="1"/>
  <c r="I1095" i="1"/>
  <c r="J1095" i="1" s="1"/>
  <c r="G1095" i="1"/>
  <c r="H1095" i="1" s="1"/>
  <c r="K1094" i="1"/>
  <c r="I1094" i="1"/>
  <c r="J1094" i="1" s="1"/>
  <c r="G1094" i="1"/>
  <c r="H1094" i="1" s="1"/>
  <c r="K1093" i="1"/>
  <c r="I1093" i="1"/>
  <c r="J1093" i="1" s="1"/>
  <c r="G1093" i="1"/>
  <c r="H1093" i="1" s="1"/>
  <c r="K1092" i="1"/>
  <c r="I1092" i="1"/>
  <c r="J1092" i="1" s="1"/>
  <c r="G1092" i="1"/>
  <c r="H1092" i="1" s="1"/>
  <c r="K1091" i="1"/>
  <c r="I1091" i="1"/>
  <c r="J1091" i="1" s="1"/>
  <c r="G1091" i="1"/>
  <c r="H1091" i="1" s="1"/>
  <c r="K1090" i="1"/>
  <c r="I1090" i="1"/>
  <c r="J1090" i="1" s="1"/>
  <c r="G1090" i="1"/>
  <c r="H1090" i="1" s="1"/>
  <c r="K1089" i="1"/>
  <c r="I1089" i="1"/>
  <c r="J1089" i="1" s="1"/>
  <c r="G1089" i="1"/>
  <c r="H1089" i="1" s="1"/>
  <c r="K1088" i="1"/>
  <c r="I1088" i="1"/>
  <c r="J1088" i="1" s="1"/>
  <c r="G1088" i="1"/>
  <c r="H1088" i="1" s="1"/>
  <c r="K1087" i="1"/>
  <c r="I1087" i="1"/>
  <c r="J1087" i="1" s="1"/>
  <c r="G1087" i="1"/>
  <c r="H1087" i="1" s="1"/>
  <c r="K1086" i="1"/>
  <c r="I1086" i="1"/>
  <c r="J1086" i="1" s="1"/>
  <c r="G1086" i="1"/>
  <c r="H1086" i="1" s="1"/>
  <c r="K1085" i="1"/>
  <c r="I1085" i="1"/>
  <c r="J1085" i="1" s="1"/>
  <c r="G1085" i="1"/>
  <c r="H1085" i="1" s="1"/>
  <c r="K1084" i="1"/>
  <c r="I1084" i="1"/>
  <c r="J1084" i="1" s="1"/>
  <c r="G1084" i="1"/>
  <c r="H1084" i="1" s="1"/>
  <c r="K1083" i="1"/>
  <c r="I1083" i="1"/>
  <c r="J1083" i="1" s="1"/>
  <c r="G1083" i="1"/>
  <c r="H1083" i="1" s="1"/>
  <c r="K1082" i="1"/>
  <c r="I1082" i="1"/>
  <c r="J1082" i="1" s="1"/>
  <c r="G1082" i="1"/>
  <c r="H1082" i="1" s="1"/>
  <c r="K1081" i="1"/>
  <c r="I1081" i="1"/>
  <c r="J1081" i="1" s="1"/>
  <c r="G1081" i="1"/>
  <c r="H1081" i="1" s="1"/>
  <c r="K1080" i="1"/>
  <c r="I1080" i="1"/>
  <c r="J1080" i="1" s="1"/>
  <c r="G1080" i="1"/>
  <c r="H1080" i="1" s="1"/>
  <c r="K1079" i="1"/>
  <c r="I1079" i="1"/>
  <c r="J1079" i="1" s="1"/>
  <c r="G1079" i="1"/>
  <c r="H1079" i="1" s="1"/>
  <c r="K1078" i="1"/>
  <c r="I1078" i="1"/>
  <c r="J1078" i="1" s="1"/>
  <c r="G1078" i="1"/>
  <c r="H1078" i="1" s="1"/>
  <c r="K1077" i="1"/>
  <c r="I1077" i="1"/>
  <c r="J1077" i="1" s="1"/>
  <c r="G1077" i="1"/>
  <c r="H1077" i="1" s="1"/>
  <c r="K1076" i="1"/>
  <c r="I1076" i="1"/>
  <c r="J1076" i="1" s="1"/>
  <c r="G1076" i="1"/>
  <c r="H1076" i="1" s="1"/>
  <c r="K1075" i="1"/>
  <c r="I1075" i="1"/>
  <c r="J1075" i="1" s="1"/>
  <c r="G1075" i="1"/>
  <c r="H1075" i="1" s="1"/>
  <c r="K1074" i="1"/>
  <c r="I1074" i="1"/>
  <c r="J1074" i="1" s="1"/>
  <c r="G1074" i="1"/>
  <c r="H1074" i="1" s="1"/>
  <c r="K1073" i="1"/>
  <c r="I1073" i="1"/>
  <c r="J1073" i="1" s="1"/>
  <c r="G1073" i="1"/>
  <c r="H1073" i="1" s="1"/>
  <c r="K1072" i="1"/>
  <c r="I1072" i="1"/>
  <c r="J1072" i="1" s="1"/>
  <c r="G1072" i="1"/>
  <c r="H1072" i="1" s="1"/>
  <c r="K1071" i="1"/>
  <c r="I1071" i="1"/>
  <c r="J1071" i="1" s="1"/>
  <c r="G1071" i="1"/>
  <c r="H1071" i="1" s="1"/>
  <c r="K1070" i="1"/>
  <c r="I1070" i="1"/>
  <c r="J1070" i="1" s="1"/>
  <c r="G1070" i="1"/>
  <c r="H1070" i="1" s="1"/>
  <c r="K1069" i="1"/>
  <c r="I1069" i="1"/>
  <c r="J1069" i="1" s="1"/>
  <c r="G1069" i="1"/>
  <c r="H1069" i="1" s="1"/>
  <c r="K1068" i="1"/>
  <c r="I1068" i="1"/>
  <c r="J1068" i="1" s="1"/>
  <c r="G1068" i="1"/>
  <c r="H1068" i="1" s="1"/>
  <c r="K1067" i="1"/>
  <c r="I1067" i="1"/>
  <c r="J1067" i="1" s="1"/>
  <c r="G1067" i="1"/>
  <c r="H1067" i="1" s="1"/>
  <c r="K1066" i="1"/>
  <c r="I1066" i="1"/>
  <c r="J1066" i="1" s="1"/>
  <c r="G1066" i="1"/>
  <c r="H1066" i="1" s="1"/>
  <c r="K1065" i="1"/>
  <c r="I1065" i="1"/>
  <c r="J1065" i="1" s="1"/>
  <c r="G1065" i="1"/>
  <c r="H1065" i="1" s="1"/>
  <c r="K1064" i="1"/>
  <c r="I1064" i="1"/>
  <c r="J1064" i="1" s="1"/>
  <c r="G1064" i="1"/>
  <c r="H1064" i="1" s="1"/>
  <c r="K1063" i="1"/>
  <c r="I1063" i="1"/>
  <c r="J1063" i="1" s="1"/>
  <c r="G1063" i="1"/>
  <c r="H1063" i="1" s="1"/>
  <c r="K1062" i="1"/>
  <c r="I1062" i="1"/>
  <c r="J1062" i="1" s="1"/>
  <c r="G1062" i="1"/>
  <c r="H1062" i="1" s="1"/>
  <c r="K1061" i="1"/>
  <c r="I1061" i="1"/>
  <c r="J1061" i="1" s="1"/>
  <c r="G1061" i="1"/>
  <c r="H1061" i="1" s="1"/>
  <c r="K1060" i="1"/>
  <c r="I1060" i="1"/>
  <c r="J1060" i="1" s="1"/>
  <c r="G1060" i="1"/>
  <c r="H1060" i="1" s="1"/>
  <c r="K1059" i="1"/>
  <c r="I1059" i="1"/>
  <c r="J1059" i="1" s="1"/>
  <c r="G1059" i="1"/>
  <c r="H1059" i="1" s="1"/>
  <c r="K1058" i="1"/>
  <c r="I1058" i="1"/>
  <c r="J1058" i="1" s="1"/>
  <c r="G1058" i="1"/>
  <c r="H1058" i="1" s="1"/>
  <c r="K1057" i="1"/>
  <c r="I1057" i="1"/>
  <c r="J1057" i="1" s="1"/>
  <c r="G1057" i="1"/>
  <c r="H1057" i="1" s="1"/>
  <c r="K1056" i="1"/>
  <c r="I1056" i="1"/>
  <c r="J1056" i="1" s="1"/>
  <c r="G1056" i="1"/>
  <c r="H1056" i="1" s="1"/>
  <c r="K1055" i="1"/>
  <c r="I1055" i="1"/>
  <c r="J1055" i="1" s="1"/>
  <c r="G1055" i="1"/>
  <c r="H1055" i="1" s="1"/>
  <c r="K1054" i="1"/>
  <c r="I1054" i="1"/>
  <c r="J1054" i="1" s="1"/>
  <c r="G1054" i="1"/>
  <c r="H1054" i="1" s="1"/>
  <c r="K1053" i="1"/>
  <c r="I1053" i="1"/>
  <c r="J1053" i="1" s="1"/>
  <c r="G1053" i="1"/>
  <c r="H1053" i="1" s="1"/>
  <c r="K1052" i="1"/>
  <c r="I1052" i="1"/>
  <c r="J1052" i="1" s="1"/>
  <c r="G1052" i="1"/>
  <c r="H1052" i="1" s="1"/>
  <c r="K1051" i="1"/>
  <c r="I1051" i="1"/>
  <c r="J1051" i="1" s="1"/>
  <c r="G1051" i="1"/>
  <c r="H1051" i="1" s="1"/>
  <c r="K1050" i="1"/>
  <c r="I1050" i="1"/>
  <c r="J1050" i="1" s="1"/>
  <c r="G1050" i="1"/>
  <c r="H1050" i="1" s="1"/>
  <c r="K1049" i="1"/>
  <c r="I1049" i="1"/>
  <c r="J1049" i="1" s="1"/>
  <c r="G1049" i="1"/>
  <c r="H1049" i="1" s="1"/>
  <c r="K1048" i="1"/>
  <c r="I1048" i="1"/>
  <c r="J1048" i="1" s="1"/>
  <c r="G1048" i="1"/>
  <c r="H1048" i="1" s="1"/>
  <c r="K1047" i="1"/>
  <c r="I1047" i="1"/>
  <c r="J1047" i="1" s="1"/>
  <c r="G1047" i="1"/>
  <c r="H1047" i="1" s="1"/>
  <c r="K1046" i="1"/>
  <c r="I1046" i="1"/>
  <c r="J1046" i="1" s="1"/>
  <c r="G1046" i="1"/>
  <c r="H1046" i="1" s="1"/>
  <c r="K1045" i="1"/>
  <c r="I1045" i="1"/>
  <c r="J1045" i="1" s="1"/>
  <c r="G1045" i="1"/>
  <c r="H1045" i="1" s="1"/>
  <c r="K1044" i="1"/>
  <c r="I1044" i="1"/>
  <c r="J1044" i="1" s="1"/>
  <c r="G1044" i="1"/>
  <c r="H1044" i="1" s="1"/>
  <c r="K1043" i="1"/>
  <c r="I1043" i="1"/>
  <c r="J1043" i="1" s="1"/>
  <c r="G1043" i="1"/>
  <c r="H1043" i="1" s="1"/>
  <c r="K1042" i="1"/>
  <c r="I1042" i="1"/>
  <c r="J1042" i="1" s="1"/>
  <c r="G1042" i="1"/>
  <c r="H1042" i="1" s="1"/>
  <c r="K1041" i="1"/>
  <c r="I1041" i="1"/>
  <c r="J1041" i="1" s="1"/>
  <c r="G1041" i="1"/>
  <c r="H1041" i="1" s="1"/>
  <c r="K1040" i="1"/>
  <c r="I1040" i="1"/>
  <c r="J1040" i="1" s="1"/>
  <c r="G1040" i="1"/>
  <c r="H1040" i="1" s="1"/>
  <c r="K1039" i="1"/>
  <c r="I1039" i="1"/>
  <c r="J1039" i="1" s="1"/>
  <c r="G1039" i="1"/>
  <c r="H1039" i="1" s="1"/>
  <c r="K1038" i="1"/>
  <c r="I1038" i="1"/>
  <c r="J1038" i="1" s="1"/>
  <c r="G1038" i="1"/>
  <c r="H1038" i="1" s="1"/>
  <c r="K1037" i="1"/>
  <c r="I1037" i="1"/>
  <c r="J1037" i="1" s="1"/>
  <c r="G1037" i="1"/>
  <c r="H1037" i="1" s="1"/>
  <c r="K1036" i="1"/>
  <c r="I1036" i="1"/>
  <c r="J1036" i="1" s="1"/>
  <c r="G1036" i="1"/>
  <c r="H1036" i="1" s="1"/>
  <c r="K1035" i="1"/>
  <c r="I1035" i="1"/>
  <c r="J1035" i="1" s="1"/>
  <c r="G1035" i="1"/>
  <c r="H1035" i="1" s="1"/>
  <c r="K1034" i="1"/>
  <c r="I1034" i="1"/>
  <c r="J1034" i="1" s="1"/>
  <c r="G1034" i="1"/>
  <c r="H1034" i="1" s="1"/>
  <c r="K1033" i="1"/>
  <c r="I1033" i="1"/>
  <c r="J1033" i="1" s="1"/>
  <c r="G1033" i="1"/>
  <c r="H1033" i="1" s="1"/>
  <c r="K1032" i="1"/>
  <c r="I1032" i="1"/>
  <c r="J1032" i="1" s="1"/>
  <c r="G1032" i="1"/>
  <c r="H1032" i="1" s="1"/>
  <c r="K1031" i="1"/>
  <c r="I1031" i="1"/>
  <c r="J1031" i="1" s="1"/>
  <c r="G1031" i="1"/>
  <c r="H1031" i="1" s="1"/>
  <c r="K1030" i="1"/>
  <c r="I1030" i="1"/>
  <c r="J1030" i="1" s="1"/>
  <c r="G1030" i="1"/>
  <c r="H1030" i="1" s="1"/>
  <c r="K1029" i="1"/>
  <c r="I1029" i="1"/>
  <c r="J1029" i="1" s="1"/>
  <c r="G1029" i="1"/>
  <c r="H1029" i="1" s="1"/>
  <c r="K1028" i="1"/>
  <c r="I1028" i="1"/>
  <c r="J1028" i="1" s="1"/>
  <c r="G1028" i="1"/>
  <c r="H1028" i="1" s="1"/>
  <c r="K1027" i="1"/>
  <c r="I1027" i="1"/>
  <c r="J1027" i="1" s="1"/>
  <c r="G1027" i="1"/>
  <c r="H1027" i="1" s="1"/>
  <c r="K1026" i="1"/>
  <c r="I1026" i="1"/>
  <c r="J1026" i="1" s="1"/>
  <c r="G1026" i="1"/>
  <c r="H1026" i="1" s="1"/>
  <c r="K1025" i="1"/>
  <c r="I1025" i="1"/>
  <c r="J1025" i="1" s="1"/>
  <c r="G1025" i="1"/>
  <c r="H1025" i="1" s="1"/>
  <c r="K1024" i="1"/>
  <c r="I1024" i="1"/>
  <c r="J1024" i="1" s="1"/>
  <c r="G1024" i="1"/>
  <c r="H1024" i="1" s="1"/>
  <c r="K1023" i="1"/>
  <c r="I1023" i="1"/>
  <c r="J1023" i="1" s="1"/>
  <c r="G1023" i="1"/>
  <c r="H1023" i="1" s="1"/>
  <c r="K1022" i="1"/>
  <c r="I1022" i="1"/>
  <c r="J1022" i="1" s="1"/>
  <c r="G1022" i="1"/>
  <c r="H1022" i="1" s="1"/>
  <c r="K1021" i="1"/>
  <c r="I1021" i="1"/>
  <c r="J1021" i="1" s="1"/>
  <c r="G1021" i="1"/>
  <c r="H1021" i="1" s="1"/>
  <c r="K1020" i="1"/>
  <c r="I1020" i="1"/>
  <c r="J1020" i="1" s="1"/>
  <c r="G1020" i="1"/>
  <c r="H1020" i="1" s="1"/>
  <c r="K1019" i="1"/>
  <c r="I1019" i="1"/>
  <c r="J1019" i="1" s="1"/>
  <c r="G1019" i="1"/>
  <c r="H1019" i="1" s="1"/>
  <c r="K1018" i="1"/>
  <c r="I1018" i="1"/>
  <c r="J1018" i="1" s="1"/>
  <c r="G1018" i="1"/>
  <c r="H1018" i="1" s="1"/>
  <c r="K1017" i="1"/>
  <c r="I1017" i="1"/>
  <c r="J1017" i="1" s="1"/>
  <c r="G1017" i="1"/>
  <c r="H1017" i="1" s="1"/>
  <c r="K1016" i="1"/>
  <c r="I1016" i="1"/>
  <c r="J1016" i="1" s="1"/>
  <c r="G1016" i="1"/>
  <c r="H1016" i="1" s="1"/>
  <c r="K1015" i="1"/>
  <c r="I1015" i="1"/>
  <c r="J1015" i="1" s="1"/>
  <c r="G1015" i="1"/>
  <c r="H1015" i="1" s="1"/>
  <c r="K1014" i="1"/>
  <c r="I1014" i="1"/>
  <c r="J1014" i="1" s="1"/>
  <c r="G1014" i="1"/>
  <c r="H1014" i="1" s="1"/>
  <c r="K1013" i="1"/>
  <c r="I1013" i="1"/>
  <c r="J1013" i="1" s="1"/>
  <c r="G1013" i="1"/>
  <c r="H1013" i="1" s="1"/>
  <c r="K1012" i="1"/>
  <c r="I1012" i="1"/>
  <c r="J1012" i="1" s="1"/>
  <c r="G1012" i="1"/>
  <c r="H1012" i="1" s="1"/>
  <c r="K1011" i="1"/>
  <c r="I1011" i="1"/>
  <c r="J1011" i="1" s="1"/>
  <c r="G1011" i="1"/>
  <c r="H1011" i="1" s="1"/>
  <c r="K1010" i="1"/>
  <c r="I1010" i="1"/>
  <c r="J1010" i="1" s="1"/>
  <c r="G1010" i="1"/>
  <c r="H1010" i="1" s="1"/>
  <c r="K1009" i="1"/>
  <c r="I1009" i="1"/>
  <c r="J1009" i="1" s="1"/>
  <c r="G1009" i="1"/>
  <c r="H1009" i="1" s="1"/>
  <c r="K1008" i="1"/>
  <c r="I1008" i="1"/>
  <c r="J1008" i="1" s="1"/>
  <c r="G1008" i="1"/>
  <c r="H1008" i="1" s="1"/>
  <c r="K1007" i="1"/>
  <c r="I1007" i="1"/>
  <c r="J1007" i="1" s="1"/>
  <c r="G1007" i="1"/>
  <c r="H1007" i="1" s="1"/>
  <c r="K1006" i="1"/>
  <c r="I1006" i="1"/>
  <c r="J1006" i="1" s="1"/>
  <c r="G1006" i="1"/>
  <c r="H1006" i="1" s="1"/>
  <c r="K1005" i="1"/>
  <c r="I1005" i="1"/>
  <c r="J1005" i="1" s="1"/>
  <c r="G1005" i="1"/>
  <c r="H1005" i="1" s="1"/>
  <c r="K1004" i="1"/>
  <c r="I1004" i="1"/>
  <c r="J1004" i="1" s="1"/>
  <c r="G1004" i="1"/>
  <c r="H1004" i="1" s="1"/>
  <c r="K1003" i="1"/>
  <c r="I1003" i="1"/>
  <c r="J1003" i="1" s="1"/>
  <c r="G1003" i="1"/>
  <c r="H1003" i="1" s="1"/>
  <c r="K1002" i="1"/>
  <c r="I1002" i="1"/>
  <c r="J1002" i="1" s="1"/>
  <c r="G1002" i="1"/>
  <c r="H1002" i="1" s="1"/>
  <c r="K1001" i="1"/>
  <c r="I1001" i="1"/>
  <c r="J1001" i="1" s="1"/>
  <c r="G1001" i="1"/>
  <c r="H1001" i="1" s="1"/>
  <c r="K1000" i="1"/>
  <c r="I1000" i="1"/>
  <c r="J1000" i="1" s="1"/>
  <c r="G1000" i="1"/>
  <c r="H1000" i="1" s="1"/>
  <c r="K999" i="1"/>
  <c r="I999" i="1"/>
  <c r="J999" i="1" s="1"/>
  <c r="G999" i="1"/>
  <c r="H999" i="1" s="1"/>
  <c r="K998" i="1"/>
  <c r="I998" i="1"/>
  <c r="J998" i="1" s="1"/>
  <c r="G998" i="1"/>
  <c r="H998" i="1" s="1"/>
  <c r="K997" i="1"/>
  <c r="I997" i="1"/>
  <c r="J997" i="1" s="1"/>
  <c r="G997" i="1"/>
  <c r="H997" i="1" s="1"/>
  <c r="K996" i="1"/>
  <c r="I996" i="1"/>
  <c r="J996" i="1" s="1"/>
  <c r="G996" i="1"/>
  <c r="H996" i="1" s="1"/>
  <c r="K995" i="1"/>
  <c r="I995" i="1"/>
  <c r="J995" i="1" s="1"/>
  <c r="G995" i="1"/>
  <c r="H995" i="1" s="1"/>
  <c r="K994" i="1"/>
  <c r="I994" i="1"/>
  <c r="J994" i="1" s="1"/>
  <c r="G994" i="1"/>
  <c r="H994" i="1" s="1"/>
  <c r="K993" i="1"/>
  <c r="I993" i="1"/>
  <c r="J993" i="1" s="1"/>
  <c r="G993" i="1"/>
  <c r="H993" i="1" s="1"/>
  <c r="K992" i="1"/>
  <c r="I992" i="1"/>
  <c r="J992" i="1" s="1"/>
  <c r="G992" i="1"/>
  <c r="H992" i="1" s="1"/>
  <c r="K991" i="1"/>
  <c r="I991" i="1"/>
  <c r="J991" i="1" s="1"/>
  <c r="G991" i="1"/>
  <c r="H991" i="1" s="1"/>
  <c r="K990" i="1"/>
  <c r="I990" i="1"/>
  <c r="J990" i="1" s="1"/>
  <c r="G990" i="1"/>
  <c r="H990" i="1" s="1"/>
  <c r="K989" i="1"/>
  <c r="I989" i="1"/>
  <c r="J989" i="1" s="1"/>
  <c r="G989" i="1"/>
  <c r="H989" i="1" s="1"/>
  <c r="K988" i="1"/>
  <c r="I988" i="1"/>
  <c r="J988" i="1" s="1"/>
  <c r="G988" i="1"/>
  <c r="H988" i="1" s="1"/>
  <c r="K987" i="1"/>
  <c r="I987" i="1"/>
  <c r="J987" i="1" s="1"/>
  <c r="G987" i="1"/>
  <c r="H987" i="1" s="1"/>
  <c r="K986" i="1"/>
  <c r="I986" i="1"/>
  <c r="J986" i="1" s="1"/>
  <c r="G986" i="1"/>
  <c r="H986" i="1" s="1"/>
  <c r="K985" i="1"/>
  <c r="I985" i="1"/>
  <c r="J985" i="1" s="1"/>
  <c r="G985" i="1"/>
  <c r="H985" i="1" s="1"/>
  <c r="K984" i="1"/>
  <c r="I984" i="1"/>
  <c r="J984" i="1" s="1"/>
  <c r="G984" i="1"/>
  <c r="H984" i="1" s="1"/>
  <c r="K983" i="1"/>
  <c r="I983" i="1"/>
  <c r="J983" i="1" s="1"/>
  <c r="G983" i="1"/>
  <c r="H983" i="1" s="1"/>
  <c r="K982" i="1"/>
  <c r="I982" i="1"/>
  <c r="J982" i="1" s="1"/>
  <c r="G982" i="1"/>
  <c r="H982" i="1" s="1"/>
  <c r="K981" i="1"/>
  <c r="I981" i="1"/>
  <c r="J981" i="1" s="1"/>
  <c r="G981" i="1"/>
  <c r="H981" i="1" s="1"/>
  <c r="K980" i="1"/>
  <c r="I980" i="1"/>
  <c r="J980" i="1" s="1"/>
  <c r="G980" i="1"/>
  <c r="H980" i="1" s="1"/>
  <c r="K979" i="1"/>
  <c r="I979" i="1"/>
  <c r="J979" i="1" s="1"/>
  <c r="G979" i="1"/>
  <c r="H979" i="1" s="1"/>
  <c r="K978" i="1"/>
  <c r="I978" i="1"/>
  <c r="J978" i="1" s="1"/>
  <c r="G978" i="1"/>
  <c r="H978" i="1" s="1"/>
  <c r="K977" i="1"/>
  <c r="I977" i="1"/>
  <c r="J977" i="1" s="1"/>
  <c r="G977" i="1"/>
  <c r="H977" i="1" s="1"/>
  <c r="K976" i="1"/>
  <c r="I976" i="1"/>
  <c r="J976" i="1" s="1"/>
  <c r="G976" i="1"/>
  <c r="H976" i="1" s="1"/>
  <c r="K975" i="1"/>
  <c r="I975" i="1"/>
  <c r="J975" i="1" s="1"/>
  <c r="G975" i="1"/>
  <c r="H975" i="1" s="1"/>
  <c r="K974" i="1"/>
  <c r="I974" i="1"/>
  <c r="J974" i="1" s="1"/>
  <c r="G974" i="1"/>
  <c r="H974" i="1" s="1"/>
  <c r="K973" i="1"/>
  <c r="I973" i="1"/>
  <c r="J973" i="1" s="1"/>
  <c r="G973" i="1"/>
  <c r="H973" i="1" s="1"/>
  <c r="K972" i="1"/>
  <c r="I972" i="1"/>
  <c r="J972" i="1" s="1"/>
  <c r="G972" i="1"/>
  <c r="H972" i="1" s="1"/>
  <c r="K971" i="1"/>
  <c r="I971" i="1"/>
  <c r="J971" i="1" s="1"/>
  <c r="G971" i="1"/>
  <c r="H971" i="1" s="1"/>
  <c r="K970" i="1"/>
  <c r="I970" i="1"/>
  <c r="J970" i="1" s="1"/>
  <c r="G970" i="1"/>
  <c r="H970" i="1" s="1"/>
  <c r="K969" i="1"/>
  <c r="I969" i="1"/>
  <c r="J969" i="1" s="1"/>
  <c r="G969" i="1"/>
  <c r="H969" i="1" s="1"/>
  <c r="K968" i="1"/>
  <c r="I968" i="1"/>
  <c r="J968" i="1" s="1"/>
  <c r="G968" i="1"/>
  <c r="H968" i="1" s="1"/>
  <c r="K967" i="1"/>
  <c r="I967" i="1"/>
  <c r="J967" i="1" s="1"/>
  <c r="G967" i="1"/>
  <c r="H967" i="1" s="1"/>
  <c r="K966" i="1"/>
  <c r="I966" i="1"/>
  <c r="J966" i="1" s="1"/>
  <c r="G966" i="1"/>
  <c r="H966" i="1" s="1"/>
  <c r="K965" i="1"/>
  <c r="I965" i="1"/>
  <c r="J965" i="1" s="1"/>
  <c r="G965" i="1"/>
  <c r="H965" i="1" s="1"/>
  <c r="K964" i="1"/>
  <c r="I964" i="1"/>
  <c r="J964" i="1" s="1"/>
  <c r="G964" i="1"/>
  <c r="H964" i="1" s="1"/>
  <c r="K963" i="1"/>
  <c r="I963" i="1"/>
  <c r="J963" i="1" s="1"/>
  <c r="G963" i="1"/>
  <c r="H963" i="1" s="1"/>
  <c r="K962" i="1"/>
  <c r="I962" i="1"/>
  <c r="J962" i="1" s="1"/>
  <c r="G962" i="1"/>
  <c r="H962" i="1" s="1"/>
  <c r="K961" i="1"/>
  <c r="I961" i="1"/>
  <c r="J961" i="1" s="1"/>
  <c r="G961" i="1"/>
  <c r="H961" i="1" s="1"/>
  <c r="K960" i="1"/>
  <c r="I960" i="1"/>
  <c r="J960" i="1" s="1"/>
  <c r="G960" i="1"/>
  <c r="H960" i="1" s="1"/>
  <c r="K959" i="1"/>
  <c r="I959" i="1"/>
  <c r="J959" i="1" s="1"/>
  <c r="G959" i="1"/>
  <c r="H959" i="1" s="1"/>
  <c r="K958" i="1"/>
  <c r="I958" i="1"/>
  <c r="J958" i="1" s="1"/>
  <c r="G958" i="1"/>
  <c r="H958" i="1" s="1"/>
  <c r="K957" i="1"/>
  <c r="I957" i="1"/>
  <c r="J957" i="1" s="1"/>
  <c r="G957" i="1"/>
  <c r="H957" i="1" s="1"/>
  <c r="K956" i="1"/>
  <c r="I956" i="1"/>
  <c r="J956" i="1" s="1"/>
  <c r="G956" i="1"/>
  <c r="H956" i="1" s="1"/>
  <c r="K955" i="1"/>
  <c r="I955" i="1"/>
  <c r="J955" i="1" s="1"/>
  <c r="G955" i="1"/>
  <c r="H955" i="1" s="1"/>
  <c r="K954" i="1"/>
  <c r="I954" i="1"/>
  <c r="J954" i="1" s="1"/>
  <c r="G954" i="1"/>
  <c r="H954" i="1" s="1"/>
  <c r="K953" i="1"/>
  <c r="I953" i="1"/>
  <c r="J953" i="1" s="1"/>
  <c r="G953" i="1"/>
  <c r="H953" i="1" s="1"/>
  <c r="K952" i="1"/>
  <c r="I952" i="1"/>
  <c r="J952" i="1" s="1"/>
  <c r="G952" i="1"/>
  <c r="H952" i="1" s="1"/>
  <c r="K951" i="1"/>
  <c r="I951" i="1"/>
  <c r="J951" i="1" s="1"/>
  <c r="G951" i="1"/>
  <c r="H951" i="1" s="1"/>
  <c r="K950" i="1"/>
  <c r="I950" i="1"/>
  <c r="J950" i="1" s="1"/>
  <c r="G950" i="1"/>
  <c r="H950" i="1" s="1"/>
  <c r="K949" i="1"/>
  <c r="I949" i="1"/>
  <c r="J949" i="1" s="1"/>
  <c r="G949" i="1"/>
  <c r="H949" i="1" s="1"/>
  <c r="K948" i="1"/>
  <c r="I948" i="1"/>
  <c r="J948" i="1" s="1"/>
  <c r="G948" i="1"/>
  <c r="H948" i="1" s="1"/>
  <c r="K947" i="1"/>
  <c r="I947" i="1"/>
  <c r="J947" i="1" s="1"/>
  <c r="G947" i="1"/>
  <c r="H947" i="1" s="1"/>
  <c r="K946" i="1"/>
  <c r="I946" i="1"/>
  <c r="J946" i="1" s="1"/>
  <c r="G946" i="1"/>
  <c r="H946" i="1" s="1"/>
  <c r="K945" i="1"/>
  <c r="I945" i="1"/>
  <c r="J945" i="1" s="1"/>
  <c r="G945" i="1"/>
  <c r="H945" i="1" s="1"/>
  <c r="K944" i="1"/>
  <c r="I944" i="1"/>
  <c r="J944" i="1" s="1"/>
  <c r="G944" i="1"/>
  <c r="H944" i="1" s="1"/>
  <c r="K943" i="1"/>
  <c r="I943" i="1"/>
  <c r="J943" i="1" s="1"/>
  <c r="G943" i="1"/>
  <c r="H943" i="1" s="1"/>
  <c r="K942" i="1"/>
  <c r="I942" i="1"/>
  <c r="J942" i="1" s="1"/>
  <c r="G942" i="1"/>
  <c r="H942" i="1" s="1"/>
  <c r="K941" i="1"/>
  <c r="I941" i="1"/>
  <c r="J941" i="1" s="1"/>
  <c r="G941" i="1"/>
  <c r="H941" i="1" s="1"/>
  <c r="K940" i="1"/>
  <c r="I940" i="1"/>
  <c r="J940" i="1" s="1"/>
  <c r="G940" i="1"/>
  <c r="H940" i="1" s="1"/>
  <c r="K939" i="1"/>
  <c r="I939" i="1"/>
  <c r="J939" i="1" s="1"/>
  <c r="G939" i="1"/>
  <c r="H939" i="1" s="1"/>
  <c r="K938" i="1"/>
  <c r="I938" i="1"/>
  <c r="J938" i="1" s="1"/>
  <c r="G938" i="1"/>
  <c r="H938" i="1" s="1"/>
  <c r="K937" i="1"/>
  <c r="I937" i="1"/>
  <c r="J937" i="1" s="1"/>
  <c r="G937" i="1"/>
  <c r="H937" i="1" s="1"/>
  <c r="K936" i="1"/>
  <c r="I936" i="1"/>
  <c r="J936" i="1" s="1"/>
  <c r="G936" i="1"/>
  <c r="H936" i="1" s="1"/>
  <c r="K935" i="1"/>
  <c r="I935" i="1"/>
  <c r="J935" i="1" s="1"/>
  <c r="G935" i="1"/>
  <c r="H935" i="1" s="1"/>
  <c r="K934" i="1"/>
  <c r="I934" i="1"/>
  <c r="J934" i="1" s="1"/>
  <c r="G934" i="1"/>
  <c r="H934" i="1" s="1"/>
  <c r="K933" i="1"/>
  <c r="I933" i="1"/>
  <c r="J933" i="1" s="1"/>
  <c r="G933" i="1"/>
  <c r="H933" i="1" s="1"/>
  <c r="K932" i="1"/>
  <c r="I932" i="1"/>
  <c r="J932" i="1" s="1"/>
  <c r="G932" i="1"/>
  <c r="H932" i="1" s="1"/>
  <c r="K931" i="1"/>
  <c r="I931" i="1"/>
  <c r="J931" i="1" s="1"/>
  <c r="G931" i="1"/>
  <c r="H931" i="1" s="1"/>
  <c r="K930" i="1"/>
  <c r="I930" i="1"/>
  <c r="J930" i="1" s="1"/>
  <c r="G930" i="1"/>
  <c r="H930" i="1" s="1"/>
  <c r="K929" i="1"/>
  <c r="I929" i="1"/>
  <c r="J929" i="1" s="1"/>
  <c r="G929" i="1"/>
  <c r="H929" i="1" s="1"/>
  <c r="K928" i="1"/>
  <c r="I928" i="1"/>
  <c r="J928" i="1" s="1"/>
  <c r="G928" i="1"/>
  <c r="H928" i="1" s="1"/>
  <c r="K927" i="1"/>
  <c r="I927" i="1"/>
  <c r="J927" i="1" s="1"/>
  <c r="G927" i="1"/>
  <c r="H927" i="1" s="1"/>
  <c r="K926" i="1"/>
  <c r="I926" i="1"/>
  <c r="J926" i="1" s="1"/>
  <c r="G926" i="1"/>
  <c r="H926" i="1" s="1"/>
  <c r="K925" i="1"/>
  <c r="I925" i="1"/>
  <c r="J925" i="1" s="1"/>
  <c r="G925" i="1"/>
  <c r="H925" i="1" s="1"/>
  <c r="K924" i="1"/>
  <c r="I924" i="1"/>
  <c r="J924" i="1" s="1"/>
  <c r="G924" i="1"/>
  <c r="H924" i="1" s="1"/>
  <c r="I923" i="1"/>
  <c r="J923" i="1" s="1"/>
  <c r="G923" i="1"/>
  <c r="H923" i="1" s="1"/>
  <c r="K922" i="1"/>
  <c r="I922" i="1"/>
  <c r="J922" i="1" s="1"/>
  <c r="G922" i="1"/>
  <c r="H922" i="1" s="1"/>
  <c r="K921" i="1"/>
  <c r="I921" i="1"/>
  <c r="J921" i="1" s="1"/>
  <c r="G921" i="1"/>
  <c r="H921" i="1" s="1"/>
  <c r="K920" i="1"/>
  <c r="I920" i="1"/>
  <c r="J920" i="1" s="1"/>
  <c r="G920" i="1"/>
  <c r="H920" i="1" s="1"/>
  <c r="K919" i="1"/>
  <c r="I919" i="1"/>
  <c r="J919" i="1" s="1"/>
  <c r="G919" i="1"/>
  <c r="H919" i="1" s="1"/>
  <c r="K918" i="1"/>
  <c r="I918" i="1"/>
  <c r="J918" i="1" s="1"/>
  <c r="G918" i="1"/>
  <c r="H918" i="1" s="1"/>
  <c r="K917" i="1"/>
  <c r="I917" i="1"/>
  <c r="J917" i="1" s="1"/>
  <c r="G917" i="1"/>
  <c r="H917" i="1" s="1"/>
  <c r="K916" i="1"/>
  <c r="I916" i="1"/>
  <c r="J916" i="1" s="1"/>
  <c r="G916" i="1"/>
  <c r="H916" i="1" s="1"/>
  <c r="K915" i="1"/>
  <c r="I915" i="1"/>
  <c r="J915" i="1" s="1"/>
  <c r="G915" i="1"/>
  <c r="H915" i="1" s="1"/>
  <c r="K914" i="1"/>
  <c r="I914" i="1"/>
  <c r="J914" i="1" s="1"/>
  <c r="G914" i="1"/>
  <c r="H914" i="1" s="1"/>
  <c r="K913" i="1"/>
  <c r="I913" i="1"/>
  <c r="J913" i="1" s="1"/>
  <c r="G913" i="1"/>
  <c r="H913" i="1" s="1"/>
  <c r="K912" i="1"/>
  <c r="I912" i="1"/>
  <c r="J912" i="1" s="1"/>
  <c r="G912" i="1"/>
  <c r="H912" i="1" s="1"/>
  <c r="K911" i="1"/>
  <c r="I911" i="1"/>
  <c r="J911" i="1" s="1"/>
  <c r="G911" i="1"/>
  <c r="H911" i="1" s="1"/>
  <c r="K910" i="1"/>
  <c r="I910" i="1"/>
  <c r="J910" i="1" s="1"/>
  <c r="G910" i="1"/>
  <c r="H910" i="1" s="1"/>
  <c r="K909" i="1"/>
  <c r="I909" i="1"/>
  <c r="J909" i="1" s="1"/>
  <c r="G909" i="1"/>
  <c r="H909" i="1" s="1"/>
  <c r="K908" i="1"/>
  <c r="I908" i="1"/>
  <c r="J908" i="1" s="1"/>
  <c r="G908" i="1"/>
  <c r="H908" i="1" s="1"/>
  <c r="K907" i="1"/>
  <c r="I907" i="1"/>
  <c r="J907" i="1" s="1"/>
  <c r="G907" i="1"/>
  <c r="H907" i="1" s="1"/>
  <c r="K906" i="1"/>
  <c r="I906" i="1"/>
  <c r="J906" i="1" s="1"/>
  <c r="G906" i="1"/>
  <c r="H906" i="1" s="1"/>
  <c r="K905" i="1"/>
  <c r="I905" i="1"/>
  <c r="J905" i="1" s="1"/>
  <c r="G905" i="1"/>
  <c r="H905" i="1" s="1"/>
  <c r="K904" i="1"/>
  <c r="I904" i="1"/>
  <c r="J904" i="1" s="1"/>
  <c r="G904" i="1"/>
  <c r="H904" i="1" s="1"/>
  <c r="K903" i="1"/>
  <c r="I903" i="1"/>
  <c r="J903" i="1" s="1"/>
  <c r="G903" i="1"/>
  <c r="H903" i="1" s="1"/>
  <c r="K902" i="1"/>
  <c r="I902" i="1"/>
  <c r="J902" i="1" s="1"/>
  <c r="G902" i="1"/>
  <c r="H902" i="1" s="1"/>
  <c r="K901" i="1"/>
  <c r="I901" i="1"/>
  <c r="J901" i="1" s="1"/>
  <c r="G901" i="1"/>
  <c r="H901" i="1" s="1"/>
  <c r="K900" i="1"/>
  <c r="I900" i="1"/>
  <c r="J900" i="1" s="1"/>
  <c r="G900" i="1"/>
  <c r="H900" i="1" s="1"/>
  <c r="K899" i="1"/>
  <c r="I899" i="1"/>
  <c r="J899" i="1" s="1"/>
  <c r="G899" i="1"/>
  <c r="H899" i="1" s="1"/>
  <c r="K898" i="1"/>
  <c r="I898" i="1"/>
  <c r="J898" i="1" s="1"/>
  <c r="G898" i="1"/>
  <c r="H898" i="1" s="1"/>
  <c r="K897" i="1"/>
  <c r="I897" i="1"/>
  <c r="J897" i="1" s="1"/>
  <c r="G897" i="1"/>
  <c r="H897" i="1" s="1"/>
  <c r="K896" i="1"/>
  <c r="I896" i="1"/>
  <c r="J896" i="1" s="1"/>
  <c r="G896" i="1"/>
  <c r="H896" i="1" s="1"/>
  <c r="K895" i="1"/>
  <c r="I895" i="1"/>
  <c r="J895" i="1" s="1"/>
  <c r="G895" i="1"/>
  <c r="H895" i="1" s="1"/>
  <c r="K894" i="1"/>
  <c r="I894" i="1"/>
  <c r="J894" i="1" s="1"/>
  <c r="G894" i="1"/>
  <c r="H894" i="1" s="1"/>
  <c r="K893" i="1"/>
  <c r="I893" i="1"/>
  <c r="J893" i="1" s="1"/>
  <c r="G893" i="1"/>
  <c r="H893" i="1" s="1"/>
  <c r="K892" i="1"/>
  <c r="I892" i="1"/>
  <c r="J892" i="1" s="1"/>
  <c r="G892" i="1"/>
  <c r="H892" i="1" s="1"/>
  <c r="K891" i="1"/>
  <c r="I891" i="1"/>
  <c r="J891" i="1" s="1"/>
  <c r="G891" i="1"/>
  <c r="H891" i="1" s="1"/>
  <c r="K890" i="1"/>
  <c r="I890" i="1"/>
  <c r="J890" i="1" s="1"/>
  <c r="G890" i="1"/>
  <c r="H890" i="1" s="1"/>
  <c r="K889" i="1"/>
  <c r="I889" i="1"/>
  <c r="J889" i="1" s="1"/>
  <c r="G889" i="1"/>
  <c r="H889" i="1" s="1"/>
  <c r="K888" i="1"/>
  <c r="I888" i="1"/>
  <c r="J888" i="1" s="1"/>
  <c r="G888" i="1"/>
  <c r="H888" i="1" s="1"/>
  <c r="K887" i="1"/>
  <c r="I887" i="1"/>
  <c r="J887" i="1" s="1"/>
  <c r="G887" i="1"/>
  <c r="H887" i="1" s="1"/>
  <c r="K886" i="1"/>
  <c r="I886" i="1"/>
  <c r="J886" i="1" s="1"/>
  <c r="G886" i="1"/>
  <c r="H886" i="1" s="1"/>
  <c r="K885" i="1"/>
  <c r="I885" i="1"/>
  <c r="J885" i="1" s="1"/>
  <c r="G885" i="1"/>
  <c r="H885" i="1" s="1"/>
  <c r="K884" i="1"/>
  <c r="I884" i="1"/>
  <c r="J884" i="1" s="1"/>
  <c r="G884" i="1"/>
  <c r="H884" i="1" s="1"/>
  <c r="K883" i="1"/>
  <c r="I883" i="1"/>
  <c r="J883" i="1" s="1"/>
  <c r="G883" i="1"/>
  <c r="H883" i="1" s="1"/>
  <c r="K882" i="1"/>
  <c r="I882" i="1"/>
  <c r="J882" i="1" s="1"/>
  <c r="G882" i="1"/>
  <c r="H882" i="1" s="1"/>
  <c r="K881" i="1"/>
  <c r="I881" i="1"/>
  <c r="J881" i="1" s="1"/>
  <c r="G881" i="1"/>
  <c r="H881" i="1" s="1"/>
  <c r="K880" i="1"/>
  <c r="I880" i="1"/>
  <c r="J880" i="1" s="1"/>
  <c r="G880" i="1"/>
  <c r="H880" i="1" s="1"/>
  <c r="K879" i="1"/>
  <c r="I879" i="1"/>
  <c r="J879" i="1" s="1"/>
  <c r="G879" i="1"/>
  <c r="H879" i="1" s="1"/>
  <c r="K878" i="1"/>
  <c r="I878" i="1"/>
  <c r="J878" i="1" s="1"/>
  <c r="G878" i="1"/>
  <c r="H878" i="1" s="1"/>
  <c r="K877" i="1"/>
  <c r="I877" i="1"/>
  <c r="J877" i="1" s="1"/>
  <c r="G877" i="1"/>
  <c r="H877" i="1" s="1"/>
  <c r="K876" i="1"/>
  <c r="I876" i="1"/>
  <c r="J876" i="1" s="1"/>
  <c r="G876" i="1"/>
  <c r="H876" i="1" s="1"/>
  <c r="K875" i="1"/>
  <c r="I875" i="1"/>
  <c r="J875" i="1" s="1"/>
  <c r="G875" i="1"/>
  <c r="H875" i="1" s="1"/>
  <c r="K874" i="1"/>
  <c r="I874" i="1"/>
  <c r="J874" i="1" s="1"/>
  <c r="G874" i="1"/>
  <c r="H874" i="1" s="1"/>
  <c r="K873" i="1"/>
  <c r="I873" i="1"/>
  <c r="J873" i="1" s="1"/>
  <c r="G873" i="1"/>
  <c r="H873" i="1" s="1"/>
  <c r="K872" i="1"/>
  <c r="I872" i="1"/>
  <c r="J872" i="1" s="1"/>
  <c r="G872" i="1"/>
  <c r="H872" i="1" s="1"/>
  <c r="K871" i="1"/>
  <c r="I871" i="1"/>
  <c r="J871" i="1" s="1"/>
  <c r="G871" i="1"/>
  <c r="H871" i="1" s="1"/>
  <c r="K870" i="1"/>
  <c r="I870" i="1"/>
  <c r="J870" i="1" s="1"/>
  <c r="G870" i="1"/>
  <c r="H870" i="1" s="1"/>
  <c r="K869" i="1"/>
  <c r="I869" i="1"/>
  <c r="J869" i="1" s="1"/>
  <c r="G869" i="1"/>
  <c r="H869" i="1" s="1"/>
  <c r="K868" i="1"/>
  <c r="I868" i="1"/>
  <c r="J868" i="1" s="1"/>
  <c r="G868" i="1"/>
  <c r="H868" i="1" s="1"/>
  <c r="K867" i="1"/>
  <c r="I867" i="1"/>
  <c r="J867" i="1" s="1"/>
  <c r="G867" i="1"/>
  <c r="H867" i="1" s="1"/>
  <c r="K866" i="1"/>
  <c r="I866" i="1"/>
  <c r="J866" i="1" s="1"/>
  <c r="G866" i="1"/>
  <c r="H866" i="1" s="1"/>
  <c r="K865" i="1"/>
  <c r="I865" i="1"/>
  <c r="J865" i="1" s="1"/>
  <c r="G865" i="1"/>
  <c r="H865" i="1" s="1"/>
  <c r="K864" i="1"/>
  <c r="I864" i="1"/>
  <c r="J864" i="1" s="1"/>
  <c r="G864" i="1"/>
  <c r="H864" i="1" s="1"/>
  <c r="K863" i="1"/>
  <c r="I863" i="1"/>
  <c r="J863" i="1" s="1"/>
  <c r="G863" i="1"/>
  <c r="H863" i="1" s="1"/>
  <c r="K862" i="1"/>
  <c r="I862" i="1"/>
  <c r="J862" i="1" s="1"/>
  <c r="G862" i="1"/>
  <c r="H862" i="1" s="1"/>
  <c r="K861" i="1"/>
  <c r="I861" i="1"/>
  <c r="J861" i="1" s="1"/>
  <c r="G861" i="1"/>
  <c r="H861" i="1" s="1"/>
  <c r="K860" i="1"/>
  <c r="I860" i="1"/>
  <c r="J860" i="1" s="1"/>
  <c r="G860" i="1"/>
  <c r="H860" i="1" s="1"/>
  <c r="K859" i="1"/>
  <c r="I859" i="1"/>
  <c r="J859" i="1" s="1"/>
  <c r="G859" i="1"/>
  <c r="H859" i="1" s="1"/>
  <c r="K858" i="1"/>
  <c r="I858" i="1"/>
  <c r="J858" i="1" s="1"/>
  <c r="G858" i="1"/>
  <c r="H858" i="1" s="1"/>
  <c r="K857" i="1"/>
  <c r="I857" i="1"/>
  <c r="J857" i="1" s="1"/>
  <c r="G857" i="1"/>
  <c r="H857" i="1" s="1"/>
  <c r="K856" i="1"/>
  <c r="I856" i="1"/>
  <c r="J856" i="1" s="1"/>
  <c r="G856" i="1"/>
  <c r="H856" i="1" s="1"/>
  <c r="K855" i="1"/>
  <c r="I855" i="1"/>
  <c r="J855" i="1" s="1"/>
  <c r="G855" i="1"/>
  <c r="H855" i="1" s="1"/>
  <c r="K854" i="1"/>
  <c r="I854" i="1"/>
  <c r="J854" i="1" s="1"/>
  <c r="G854" i="1"/>
  <c r="H854" i="1" s="1"/>
  <c r="K853" i="1"/>
  <c r="I853" i="1"/>
  <c r="J853" i="1" s="1"/>
  <c r="G853" i="1"/>
  <c r="H853" i="1" s="1"/>
  <c r="K852" i="1"/>
  <c r="I852" i="1"/>
  <c r="J852" i="1" s="1"/>
  <c r="G852" i="1"/>
  <c r="H852" i="1" s="1"/>
  <c r="K851" i="1"/>
  <c r="I851" i="1"/>
  <c r="J851" i="1" s="1"/>
  <c r="G851" i="1"/>
  <c r="H851" i="1" s="1"/>
  <c r="K850" i="1"/>
  <c r="I850" i="1"/>
  <c r="J850" i="1" s="1"/>
  <c r="G850" i="1"/>
  <c r="H850" i="1" s="1"/>
  <c r="K849" i="1"/>
  <c r="I849" i="1"/>
  <c r="J849" i="1" s="1"/>
  <c r="G849" i="1"/>
  <c r="H849" i="1" s="1"/>
  <c r="K848" i="1"/>
  <c r="I848" i="1"/>
  <c r="J848" i="1" s="1"/>
  <c r="G848" i="1"/>
  <c r="H848" i="1" s="1"/>
  <c r="K847" i="1"/>
  <c r="I847" i="1"/>
  <c r="J847" i="1" s="1"/>
  <c r="G847" i="1"/>
  <c r="H847" i="1" s="1"/>
  <c r="K846" i="1"/>
  <c r="I846" i="1"/>
  <c r="J846" i="1" s="1"/>
  <c r="G846" i="1"/>
  <c r="H846" i="1" s="1"/>
  <c r="K845" i="1"/>
  <c r="I845" i="1"/>
  <c r="J845" i="1" s="1"/>
  <c r="G845" i="1"/>
  <c r="H845" i="1" s="1"/>
  <c r="K844" i="1"/>
  <c r="I844" i="1"/>
  <c r="J844" i="1" s="1"/>
  <c r="G844" i="1"/>
  <c r="H844" i="1" s="1"/>
  <c r="K843" i="1"/>
  <c r="I843" i="1"/>
  <c r="J843" i="1" s="1"/>
  <c r="G843" i="1"/>
  <c r="H843" i="1" s="1"/>
  <c r="K842" i="1"/>
  <c r="I842" i="1"/>
  <c r="J842" i="1" s="1"/>
  <c r="G842" i="1"/>
  <c r="H842" i="1" s="1"/>
  <c r="K841" i="1"/>
  <c r="I841" i="1"/>
  <c r="J841" i="1" s="1"/>
  <c r="G841" i="1"/>
  <c r="H841" i="1" s="1"/>
  <c r="K840" i="1"/>
  <c r="I840" i="1"/>
  <c r="J840" i="1" s="1"/>
  <c r="G840" i="1"/>
  <c r="H840" i="1" s="1"/>
  <c r="K839" i="1"/>
  <c r="I839" i="1"/>
  <c r="J839" i="1" s="1"/>
  <c r="G839" i="1"/>
  <c r="H839" i="1" s="1"/>
  <c r="K838" i="1"/>
  <c r="I838" i="1"/>
  <c r="J838" i="1" s="1"/>
  <c r="G838" i="1"/>
  <c r="H838" i="1" s="1"/>
  <c r="K837" i="1"/>
  <c r="I837" i="1"/>
  <c r="J837" i="1" s="1"/>
  <c r="G837" i="1"/>
  <c r="H837" i="1" s="1"/>
  <c r="K836" i="1"/>
  <c r="I836" i="1"/>
  <c r="J836" i="1" s="1"/>
  <c r="G836" i="1"/>
  <c r="H836" i="1" s="1"/>
  <c r="K835" i="1"/>
  <c r="I835" i="1"/>
  <c r="J835" i="1" s="1"/>
  <c r="G835" i="1"/>
  <c r="H835" i="1" s="1"/>
  <c r="K834" i="1"/>
  <c r="I834" i="1"/>
  <c r="J834" i="1" s="1"/>
  <c r="G834" i="1"/>
  <c r="H834" i="1" s="1"/>
  <c r="K833" i="1"/>
  <c r="I833" i="1"/>
  <c r="J833" i="1" s="1"/>
  <c r="G833" i="1"/>
  <c r="H833" i="1" s="1"/>
  <c r="K832" i="1"/>
  <c r="I832" i="1"/>
  <c r="J832" i="1" s="1"/>
  <c r="G832" i="1"/>
  <c r="H832" i="1" s="1"/>
  <c r="K831" i="1"/>
  <c r="I831" i="1"/>
  <c r="J831" i="1" s="1"/>
  <c r="G831" i="1"/>
  <c r="H831" i="1" s="1"/>
  <c r="K830" i="1"/>
  <c r="I830" i="1"/>
  <c r="J830" i="1" s="1"/>
  <c r="G830" i="1"/>
  <c r="H830" i="1" s="1"/>
  <c r="K829" i="1"/>
  <c r="I829" i="1"/>
  <c r="J829" i="1" s="1"/>
  <c r="G829" i="1"/>
  <c r="H829" i="1" s="1"/>
  <c r="K828" i="1"/>
  <c r="I828" i="1"/>
  <c r="J828" i="1" s="1"/>
  <c r="G828" i="1"/>
  <c r="H828" i="1" s="1"/>
  <c r="K827" i="1"/>
  <c r="I827" i="1"/>
  <c r="J827" i="1" s="1"/>
  <c r="G827" i="1"/>
  <c r="H827" i="1" s="1"/>
  <c r="K826" i="1"/>
  <c r="I826" i="1"/>
  <c r="J826" i="1" s="1"/>
  <c r="G826" i="1"/>
  <c r="H826" i="1" s="1"/>
  <c r="K825" i="1"/>
  <c r="I825" i="1"/>
  <c r="J825" i="1" s="1"/>
  <c r="G825" i="1"/>
  <c r="H825" i="1" s="1"/>
  <c r="K824" i="1"/>
  <c r="I824" i="1"/>
  <c r="J824" i="1" s="1"/>
  <c r="G824" i="1"/>
  <c r="H824" i="1" s="1"/>
  <c r="K823" i="1"/>
  <c r="I823" i="1"/>
  <c r="J823" i="1" s="1"/>
  <c r="G823" i="1"/>
  <c r="H823" i="1" s="1"/>
  <c r="K822" i="1"/>
  <c r="I822" i="1"/>
  <c r="J822" i="1" s="1"/>
  <c r="G822" i="1"/>
  <c r="H822" i="1" s="1"/>
  <c r="K821" i="1"/>
  <c r="I821" i="1"/>
  <c r="J821" i="1" s="1"/>
  <c r="G821" i="1"/>
  <c r="H821" i="1" s="1"/>
  <c r="K820" i="1"/>
  <c r="I820" i="1"/>
  <c r="J820" i="1" s="1"/>
  <c r="G820" i="1"/>
  <c r="H820" i="1" s="1"/>
  <c r="K819" i="1"/>
  <c r="I819" i="1"/>
  <c r="J819" i="1" s="1"/>
  <c r="G819" i="1"/>
  <c r="H819" i="1" s="1"/>
  <c r="K818" i="1"/>
  <c r="I818" i="1"/>
  <c r="J818" i="1" s="1"/>
  <c r="G818" i="1"/>
  <c r="H818" i="1" s="1"/>
  <c r="K817" i="1"/>
  <c r="I817" i="1"/>
  <c r="J817" i="1" s="1"/>
  <c r="G817" i="1"/>
  <c r="H817" i="1" s="1"/>
  <c r="K816" i="1"/>
  <c r="I816" i="1"/>
  <c r="J816" i="1" s="1"/>
  <c r="G816" i="1"/>
  <c r="H816" i="1" s="1"/>
  <c r="K815" i="1"/>
  <c r="I815" i="1"/>
  <c r="J815" i="1" s="1"/>
  <c r="G815" i="1"/>
  <c r="H815" i="1" s="1"/>
  <c r="K814" i="1"/>
  <c r="I814" i="1"/>
  <c r="J814" i="1" s="1"/>
  <c r="G814" i="1"/>
  <c r="H814" i="1" s="1"/>
  <c r="K813" i="1"/>
  <c r="I813" i="1"/>
  <c r="J813" i="1" s="1"/>
  <c r="G813" i="1"/>
  <c r="H813" i="1" s="1"/>
  <c r="K812" i="1"/>
  <c r="I812" i="1"/>
  <c r="J812" i="1" s="1"/>
  <c r="G812" i="1"/>
  <c r="H812" i="1" s="1"/>
  <c r="K811" i="1"/>
  <c r="I811" i="1"/>
  <c r="J811" i="1" s="1"/>
  <c r="G811" i="1"/>
  <c r="H811" i="1" s="1"/>
  <c r="K810" i="1"/>
  <c r="I810" i="1"/>
  <c r="J810" i="1" s="1"/>
  <c r="G810" i="1"/>
  <c r="H810" i="1" s="1"/>
  <c r="K809" i="1"/>
  <c r="I809" i="1"/>
  <c r="J809" i="1" s="1"/>
  <c r="G809" i="1"/>
  <c r="H809" i="1" s="1"/>
  <c r="K808" i="1"/>
  <c r="I808" i="1"/>
  <c r="J808" i="1" s="1"/>
  <c r="G808" i="1"/>
  <c r="H808" i="1" s="1"/>
  <c r="K807" i="1"/>
  <c r="I807" i="1"/>
  <c r="J807" i="1" s="1"/>
  <c r="G807" i="1"/>
  <c r="H807" i="1" s="1"/>
  <c r="K806" i="1"/>
  <c r="I806" i="1"/>
  <c r="J806" i="1" s="1"/>
  <c r="G806" i="1"/>
  <c r="H806" i="1" s="1"/>
  <c r="K805" i="1"/>
  <c r="I805" i="1"/>
  <c r="J805" i="1" s="1"/>
  <c r="G805" i="1"/>
  <c r="H805" i="1" s="1"/>
  <c r="K804" i="1"/>
  <c r="I804" i="1"/>
  <c r="J804" i="1" s="1"/>
  <c r="G804" i="1"/>
  <c r="H804" i="1" s="1"/>
  <c r="K803" i="1"/>
  <c r="I803" i="1"/>
  <c r="J803" i="1" s="1"/>
  <c r="G803" i="1"/>
  <c r="H803" i="1" s="1"/>
  <c r="K802" i="1"/>
  <c r="I802" i="1"/>
  <c r="J802" i="1" s="1"/>
  <c r="G802" i="1"/>
  <c r="H802" i="1" s="1"/>
  <c r="K801" i="1"/>
  <c r="I801" i="1"/>
  <c r="J801" i="1" s="1"/>
  <c r="G801" i="1"/>
  <c r="H801" i="1" s="1"/>
  <c r="K800" i="1"/>
  <c r="I800" i="1"/>
  <c r="J800" i="1" s="1"/>
  <c r="G800" i="1"/>
  <c r="H800" i="1" s="1"/>
  <c r="K799" i="1"/>
  <c r="I799" i="1"/>
  <c r="J799" i="1" s="1"/>
  <c r="G799" i="1"/>
  <c r="H799" i="1" s="1"/>
  <c r="K798" i="1"/>
  <c r="I798" i="1"/>
  <c r="J798" i="1" s="1"/>
  <c r="G798" i="1"/>
  <c r="H798" i="1" s="1"/>
  <c r="K797" i="1"/>
  <c r="I797" i="1"/>
  <c r="J797" i="1" s="1"/>
  <c r="G797" i="1"/>
  <c r="H797" i="1" s="1"/>
  <c r="K796" i="1"/>
  <c r="I796" i="1"/>
  <c r="J796" i="1" s="1"/>
  <c r="G796" i="1"/>
  <c r="H796" i="1" s="1"/>
  <c r="K795" i="1"/>
  <c r="I795" i="1"/>
  <c r="J795" i="1" s="1"/>
  <c r="G795" i="1"/>
  <c r="H795" i="1" s="1"/>
  <c r="K794" i="1"/>
  <c r="I794" i="1"/>
  <c r="J794" i="1" s="1"/>
  <c r="G794" i="1"/>
  <c r="H794" i="1" s="1"/>
  <c r="K793" i="1"/>
  <c r="I793" i="1"/>
  <c r="J793" i="1" s="1"/>
  <c r="G793" i="1"/>
  <c r="H793" i="1" s="1"/>
  <c r="K792" i="1"/>
  <c r="I792" i="1"/>
  <c r="J792" i="1" s="1"/>
  <c r="G792" i="1"/>
  <c r="H792" i="1" s="1"/>
  <c r="K791" i="1"/>
  <c r="I791" i="1"/>
  <c r="J791" i="1" s="1"/>
  <c r="G791" i="1"/>
  <c r="H791" i="1" s="1"/>
  <c r="K790" i="1"/>
  <c r="I790" i="1"/>
  <c r="J790" i="1" s="1"/>
  <c r="G790" i="1"/>
  <c r="H790" i="1" s="1"/>
  <c r="K789" i="1"/>
  <c r="I789" i="1"/>
  <c r="J789" i="1" s="1"/>
  <c r="G789" i="1"/>
  <c r="H789" i="1" s="1"/>
  <c r="K788" i="1"/>
  <c r="I788" i="1"/>
  <c r="J788" i="1" s="1"/>
  <c r="G788" i="1"/>
  <c r="H788" i="1" s="1"/>
  <c r="K787" i="1"/>
  <c r="I787" i="1"/>
  <c r="J787" i="1" s="1"/>
  <c r="G787" i="1"/>
  <c r="H787" i="1" s="1"/>
  <c r="K786" i="1"/>
  <c r="I786" i="1"/>
  <c r="J786" i="1" s="1"/>
  <c r="G786" i="1"/>
  <c r="H786" i="1" s="1"/>
  <c r="K785" i="1"/>
  <c r="I785" i="1"/>
  <c r="J785" i="1" s="1"/>
  <c r="G785" i="1"/>
  <c r="H785" i="1" s="1"/>
  <c r="K784" i="1"/>
  <c r="I784" i="1"/>
  <c r="J784" i="1" s="1"/>
  <c r="G784" i="1"/>
  <c r="H784" i="1" s="1"/>
  <c r="K783" i="1"/>
  <c r="I783" i="1"/>
  <c r="J783" i="1" s="1"/>
  <c r="G783" i="1"/>
  <c r="H783" i="1" s="1"/>
  <c r="K782" i="1"/>
  <c r="I782" i="1"/>
  <c r="J782" i="1" s="1"/>
  <c r="G782" i="1"/>
  <c r="H782" i="1" s="1"/>
  <c r="K781" i="1"/>
  <c r="I781" i="1"/>
  <c r="J781" i="1" s="1"/>
  <c r="G781" i="1"/>
  <c r="H781" i="1" s="1"/>
  <c r="K780" i="1"/>
  <c r="I780" i="1"/>
  <c r="J780" i="1" s="1"/>
  <c r="G780" i="1"/>
  <c r="H780" i="1" s="1"/>
  <c r="K779" i="1"/>
  <c r="I779" i="1"/>
  <c r="J779" i="1" s="1"/>
  <c r="G779" i="1"/>
  <c r="H779" i="1" s="1"/>
  <c r="K778" i="1"/>
  <c r="I778" i="1"/>
  <c r="J778" i="1" s="1"/>
  <c r="G778" i="1"/>
  <c r="H778" i="1" s="1"/>
  <c r="K777" i="1"/>
  <c r="I777" i="1"/>
  <c r="J777" i="1" s="1"/>
  <c r="G777" i="1"/>
  <c r="H777" i="1" s="1"/>
  <c r="K776" i="1"/>
  <c r="I776" i="1"/>
  <c r="J776" i="1" s="1"/>
  <c r="G776" i="1"/>
  <c r="H776" i="1" s="1"/>
  <c r="K775" i="1"/>
  <c r="I775" i="1"/>
  <c r="J775" i="1" s="1"/>
  <c r="G775" i="1"/>
  <c r="H775" i="1" s="1"/>
  <c r="K774" i="1"/>
  <c r="I774" i="1"/>
  <c r="J774" i="1" s="1"/>
  <c r="G774" i="1"/>
  <c r="H774" i="1" s="1"/>
  <c r="K773" i="1"/>
  <c r="I773" i="1"/>
  <c r="J773" i="1" s="1"/>
  <c r="G773" i="1"/>
  <c r="H773" i="1" s="1"/>
  <c r="K772" i="1"/>
  <c r="I772" i="1"/>
  <c r="J772" i="1" s="1"/>
  <c r="G772" i="1"/>
  <c r="H772" i="1" s="1"/>
  <c r="K771" i="1"/>
  <c r="I771" i="1"/>
  <c r="J771" i="1" s="1"/>
  <c r="G771" i="1"/>
  <c r="H771" i="1" s="1"/>
  <c r="K770" i="1"/>
  <c r="I770" i="1"/>
  <c r="J770" i="1" s="1"/>
  <c r="G770" i="1"/>
  <c r="H770" i="1" s="1"/>
  <c r="K769" i="1"/>
  <c r="I769" i="1"/>
  <c r="J769" i="1" s="1"/>
  <c r="G769" i="1"/>
  <c r="H769" i="1" s="1"/>
  <c r="K768" i="1"/>
  <c r="I768" i="1"/>
  <c r="J768" i="1" s="1"/>
  <c r="G768" i="1"/>
  <c r="H768" i="1" s="1"/>
  <c r="K767" i="1"/>
  <c r="I767" i="1"/>
  <c r="J767" i="1" s="1"/>
  <c r="G767" i="1"/>
  <c r="H767" i="1" s="1"/>
  <c r="K766" i="1"/>
  <c r="I766" i="1"/>
  <c r="J766" i="1" s="1"/>
  <c r="G766" i="1"/>
  <c r="H766" i="1" s="1"/>
  <c r="K765" i="1"/>
  <c r="I765" i="1"/>
  <c r="J765" i="1" s="1"/>
  <c r="G765" i="1"/>
  <c r="H765" i="1" s="1"/>
  <c r="K764" i="1"/>
  <c r="I764" i="1"/>
  <c r="J764" i="1" s="1"/>
  <c r="G764" i="1"/>
  <c r="H764" i="1" s="1"/>
  <c r="K763" i="1"/>
  <c r="I763" i="1"/>
  <c r="J763" i="1" s="1"/>
  <c r="G763" i="1"/>
  <c r="H763" i="1" s="1"/>
  <c r="K762" i="1"/>
  <c r="I762" i="1"/>
  <c r="J762" i="1" s="1"/>
  <c r="G762" i="1"/>
  <c r="H762" i="1" s="1"/>
  <c r="K761" i="1"/>
  <c r="I761" i="1"/>
  <c r="J761" i="1" s="1"/>
  <c r="G761" i="1"/>
  <c r="H761" i="1" s="1"/>
  <c r="K760" i="1"/>
  <c r="I760" i="1"/>
  <c r="J760" i="1" s="1"/>
  <c r="G760" i="1"/>
  <c r="H760" i="1" s="1"/>
  <c r="K759" i="1"/>
  <c r="I759" i="1"/>
  <c r="J759" i="1" s="1"/>
  <c r="G759" i="1"/>
  <c r="H759" i="1" s="1"/>
  <c r="K758" i="1"/>
  <c r="I758" i="1"/>
  <c r="J758" i="1" s="1"/>
  <c r="G758" i="1"/>
  <c r="H758" i="1" s="1"/>
  <c r="K757" i="1"/>
  <c r="I757" i="1"/>
  <c r="J757" i="1" s="1"/>
  <c r="G757" i="1"/>
  <c r="H757" i="1" s="1"/>
  <c r="K756" i="1"/>
  <c r="I756" i="1"/>
  <c r="J756" i="1" s="1"/>
  <c r="G756" i="1"/>
  <c r="H756" i="1" s="1"/>
  <c r="K755" i="1"/>
  <c r="I755" i="1"/>
  <c r="J755" i="1" s="1"/>
  <c r="G755" i="1"/>
  <c r="H755" i="1" s="1"/>
  <c r="K754" i="1"/>
  <c r="I754" i="1"/>
  <c r="J754" i="1" s="1"/>
  <c r="G754" i="1"/>
  <c r="H754" i="1" s="1"/>
  <c r="K753" i="1"/>
  <c r="I753" i="1"/>
  <c r="J753" i="1" s="1"/>
  <c r="G753" i="1"/>
  <c r="H753" i="1" s="1"/>
  <c r="K752" i="1"/>
  <c r="I752" i="1"/>
  <c r="J752" i="1" s="1"/>
  <c r="G752" i="1"/>
  <c r="H752" i="1" s="1"/>
  <c r="K751" i="1"/>
  <c r="I751" i="1"/>
  <c r="J751" i="1" s="1"/>
  <c r="G751" i="1"/>
  <c r="H751" i="1" s="1"/>
  <c r="K750" i="1"/>
  <c r="I750" i="1"/>
  <c r="J750" i="1" s="1"/>
  <c r="G750" i="1"/>
  <c r="H750" i="1" s="1"/>
  <c r="K749" i="1"/>
  <c r="I749" i="1"/>
  <c r="J749" i="1" s="1"/>
  <c r="G749" i="1"/>
  <c r="H749" i="1" s="1"/>
  <c r="K748" i="1"/>
  <c r="I748" i="1"/>
  <c r="J748" i="1" s="1"/>
  <c r="G748" i="1"/>
  <c r="H748" i="1" s="1"/>
  <c r="K747" i="1"/>
  <c r="I747" i="1"/>
  <c r="J747" i="1" s="1"/>
  <c r="G747" i="1"/>
  <c r="H747" i="1" s="1"/>
  <c r="K746" i="1"/>
  <c r="I746" i="1"/>
  <c r="J746" i="1" s="1"/>
  <c r="G746" i="1"/>
  <c r="H746" i="1" s="1"/>
  <c r="K745" i="1"/>
  <c r="I745" i="1"/>
  <c r="J745" i="1" s="1"/>
  <c r="G745" i="1"/>
  <c r="H745" i="1" s="1"/>
  <c r="K744" i="1"/>
  <c r="I744" i="1"/>
  <c r="J744" i="1" s="1"/>
  <c r="G744" i="1"/>
  <c r="H744" i="1" s="1"/>
  <c r="K743" i="1"/>
  <c r="I743" i="1"/>
  <c r="J743" i="1" s="1"/>
  <c r="G743" i="1"/>
  <c r="H743" i="1" s="1"/>
  <c r="K742" i="1"/>
  <c r="I742" i="1"/>
  <c r="J742" i="1" s="1"/>
  <c r="G742" i="1"/>
  <c r="H742" i="1" s="1"/>
  <c r="K741" i="1"/>
  <c r="I741" i="1"/>
  <c r="J741" i="1" s="1"/>
  <c r="G741" i="1"/>
  <c r="H741" i="1" s="1"/>
  <c r="K740" i="1"/>
  <c r="I740" i="1"/>
  <c r="J740" i="1" s="1"/>
  <c r="G740" i="1"/>
  <c r="H740" i="1" s="1"/>
  <c r="K739" i="1"/>
  <c r="I739" i="1"/>
  <c r="J739" i="1" s="1"/>
  <c r="G739" i="1"/>
  <c r="H739" i="1" s="1"/>
  <c r="K738" i="1"/>
  <c r="I738" i="1"/>
  <c r="J738" i="1" s="1"/>
  <c r="G738" i="1"/>
  <c r="H738" i="1" s="1"/>
  <c r="K737" i="1"/>
  <c r="I737" i="1"/>
  <c r="J737" i="1" s="1"/>
  <c r="G737" i="1"/>
  <c r="H737" i="1" s="1"/>
  <c r="K736" i="1"/>
  <c r="I736" i="1"/>
  <c r="J736" i="1" s="1"/>
  <c r="G736" i="1"/>
  <c r="H736" i="1" s="1"/>
  <c r="K735" i="1"/>
  <c r="I735" i="1"/>
  <c r="J735" i="1" s="1"/>
  <c r="G735" i="1"/>
  <c r="H735" i="1" s="1"/>
  <c r="K734" i="1"/>
  <c r="I734" i="1"/>
  <c r="J734" i="1" s="1"/>
  <c r="G734" i="1"/>
  <c r="H734" i="1" s="1"/>
  <c r="K733" i="1"/>
  <c r="I733" i="1"/>
  <c r="J733" i="1" s="1"/>
  <c r="G733" i="1"/>
  <c r="H733" i="1" s="1"/>
  <c r="K732" i="1"/>
  <c r="I732" i="1"/>
  <c r="J732" i="1" s="1"/>
  <c r="G732" i="1"/>
  <c r="H732" i="1" s="1"/>
  <c r="K731" i="1"/>
  <c r="I731" i="1"/>
  <c r="J731" i="1" s="1"/>
  <c r="G731" i="1"/>
  <c r="H731" i="1" s="1"/>
  <c r="K730" i="1"/>
  <c r="I730" i="1"/>
  <c r="J730" i="1" s="1"/>
  <c r="G730" i="1"/>
  <c r="H730" i="1" s="1"/>
  <c r="K729" i="1"/>
  <c r="I729" i="1"/>
  <c r="J729" i="1" s="1"/>
  <c r="G729" i="1"/>
  <c r="H729" i="1" s="1"/>
  <c r="K728" i="1"/>
  <c r="I728" i="1"/>
  <c r="J728" i="1" s="1"/>
  <c r="G728" i="1"/>
  <c r="H728" i="1" s="1"/>
  <c r="K727" i="1"/>
  <c r="I727" i="1"/>
  <c r="J727" i="1" s="1"/>
  <c r="G727" i="1"/>
  <c r="H727" i="1" s="1"/>
  <c r="K726" i="1"/>
  <c r="I726" i="1"/>
  <c r="J726" i="1" s="1"/>
  <c r="G726" i="1"/>
  <c r="H726" i="1" s="1"/>
  <c r="K725" i="1"/>
  <c r="I725" i="1"/>
  <c r="J725" i="1" s="1"/>
  <c r="G725" i="1"/>
  <c r="H725" i="1" s="1"/>
  <c r="K724" i="1"/>
  <c r="I724" i="1"/>
  <c r="J724" i="1" s="1"/>
  <c r="G724" i="1"/>
  <c r="H724" i="1" s="1"/>
  <c r="K723" i="1"/>
  <c r="I723" i="1"/>
  <c r="J723" i="1" s="1"/>
  <c r="G723" i="1"/>
  <c r="H723" i="1" s="1"/>
  <c r="K722" i="1"/>
  <c r="I722" i="1"/>
  <c r="J722" i="1" s="1"/>
  <c r="G722" i="1"/>
  <c r="H722" i="1" s="1"/>
  <c r="K721" i="1"/>
  <c r="I721" i="1"/>
  <c r="J721" i="1" s="1"/>
  <c r="G721" i="1"/>
  <c r="H721" i="1" s="1"/>
  <c r="K720" i="1"/>
  <c r="I720" i="1"/>
  <c r="J720" i="1" s="1"/>
  <c r="G720" i="1"/>
  <c r="H720" i="1" s="1"/>
  <c r="K719" i="1"/>
  <c r="I719" i="1"/>
  <c r="J719" i="1" s="1"/>
  <c r="G719" i="1"/>
  <c r="H719" i="1" s="1"/>
  <c r="K718" i="1"/>
  <c r="I718" i="1"/>
  <c r="J718" i="1" s="1"/>
  <c r="G718" i="1"/>
  <c r="H718" i="1" s="1"/>
  <c r="K717" i="1"/>
  <c r="I717" i="1"/>
  <c r="J717" i="1" s="1"/>
  <c r="G717" i="1"/>
  <c r="H717" i="1" s="1"/>
  <c r="K716" i="1"/>
  <c r="I716" i="1"/>
  <c r="J716" i="1" s="1"/>
  <c r="G716" i="1"/>
  <c r="H716" i="1" s="1"/>
  <c r="K715" i="1"/>
  <c r="I715" i="1"/>
  <c r="J715" i="1" s="1"/>
  <c r="G715" i="1"/>
  <c r="H715" i="1" s="1"/>
  <c r="K714" i="1"/>
  <c r="I714" i="1"/>
  <c r="J714" i="1" s="1"/>
  <c r="G714" i="1"/>
  <c r="H714" i="1" s="1"/>
  <c r="K713" i="1"/>
  <c r="I713" i="1"/>
  <c r="J713" i="1" s="1"/>
  <c r="G713" i="1"/>
  <c r="H713" i="1" s="1"/>
  <c r="K712" i="1"/>
  <c r="I712" i="1"/>
  <c r="J712" i="1" s="1"/>
  <c r="G712" i="1"/>
  <c r="H712" i="1" s="1"/>
  <c r="K711" i="1"/>
  <c r="I711" i="1"/>
  <c r="J711" i="1" s="1"/>
  <c r="G711" i="1"/>
  <c r="H711" i="1" s="1"/>
  <c r="K710" i="1"/>
  <c r="I710" i="1"/>
  <c r="J710" i="1" s="1"/>
  <c r="G710" i="1"/>
  <c r="H710" i="1" s="1"/>
  <c r="K709" i="1"/>
  <c r="I709" i="1"/>
  <c r="J709" i="1" s="1"/>
  <c r="G709" i="1"/>
  <c r="H709" i="1" s="1"/>
  <c r="K708" i="1"/>
  <c r="I708" i="1"/>
  <c r="J708" i="1" s="1"/>
  <c r="G708" i="1"/>
  <c r="H708" i="1" s="1"/>
  <c r="K707" i="1"/>
  <c r="I707" i="1"/>
  <c r="J707" i="1" s="1"/>
  <c r="G707" i="1"/>
  <c r="H707" i="1" s="1"/>
  <c r="K706" i="1"/>
  <c r="I706" i="1"/>
  <c r="J706" i="1" s="1"/>
  <c r="G706" i="1"/>
  <c r="H706" i="1" s="1"/>
  <c r="K705" i="1"/>
  <c r="I705" i="1"/>
  <c r="J705" i="1" s="1"/>
  <c r="G705" i="1"/>
  <c r="H705" i="1" s="1"/>
  <c r="K704" i="1"/>
  <c r="I704" i="1"/>
  <c r="J704" i="1" s="1"/>
  <c r="G704" i="1"/>
  <c r="H704" i="1" s="1"/>
  <c r="K703" i="1"/>
  <c r="I703" i="1"/>
  <c r="J703" i="1" s="1"/>
  <c r="G703" i="1"/>
  <c r="H703" i="1" s="1"/>
  <c r="K702" i="1"/>
  <c r="I702" i="1"/>
  <c r="J702" i="1" s="1"/>
  <c r="G702" i="1"/>
  <c r="H702" i="1" s="1"/>
  <c r="K701" i="1"/>
  <c r="I701" i="1"/>
  <c r="J701" i="1" s="1"/>
  <c r="G701" i="1"/>
  <c r="H701" i="1" s="1"/>
  <c r="K700" i="1"/>
  <c r="I700" i="1"/>
  <c r="J700" i="1" s="1"/>
  <c r="G700" i="1"/>
  <c r="H700" i="1" s="1"/>
  <c r="K699" i="1"/>
  <c r="I699" i="1"/>
  <c r="J699" i="1" s="1"/>
  <c r="G699" i="1"/>
  <c r="H699" i="1" s="1"/>
  <c r="K698" i="1"/>
  <c r="I698" i="1"/>
  <c r="J698" i="1" s="1"/>
  <c r="G698" i="1"/>
  <c r="H698" i="1" s="1"/>
  <c r="K697" i="1"/>
  <c r="I697" i="1"/>
  <c r="J697" i="1" s="1"/>
  <c r="G697" i="1"/>
  <c r="H697" i="1" s="1"/>
  <c r="K696" i="1"/>
  <c r="I696" i="1"/>
  <c r="J696" i="1" s="1"/>
  <c r="G696" i="1"/>
  <c r="H696" i="1" s="1"/>
  <c r="K695" i="1"/>
  <c r="I695" i="1"/>
  <c r="J695" i="1" s="1"/>
  <c r="G695" i="1"/>
  <c r="H695" i="1" s="1"/>
  <c r="K694" i="1"/>
  <c r="I694" i="1"/>
  <c r="J694" i="1" s="1"/>
  <c r="G694" i="1"/>
  <c r="H694" i="1" s="1"/>
  <c r="K693" i="1"/>
  <c r="I693" i="1"/>
  <c r="J693" i="1" s="1"/>
  <c r="G693" i="1"/>
  <c r="H693" i="1" s="1"/>
  <c r="K692" i="1"/>
  <c r="I692" i="1"/>
  <c r="J692" i="1" s="1"/>
  <c r="G692" i="1"/>
  <c r="H692" i="1" s="1"/>
  <c r="K691" i="1"/>
  <c r="I691" i="1"/>
  <c r="J691" i="1" s="1"/>
  <c r="G691" i="1"/>
  <c r="H691" i="1" s="1"/>
  <c r="K690" i="1"/>
  <c r="I690" i="1"/>
  <c r="J690" i="1" s="1"/>
  <c r="G690" i="1"/>
  <c r="H690" i="1" s="1"/>
  <c r="K689" i="1"/>
  <c r="I689" i="1"/>
  <c r="J689" i="1" s="1"/>
  <c r="G689" i="1"/>
  <c r="H689" i="1" s="1"/>
  <c r="K688" i="1"/>
  <c r="I688" i="1"/>
  <c r="J688" i="1" s="1"/>
  <c r="G688" i="1"/>
  <c r="H688" i="1" s="1"/>
  <c r="K687" i="1"/>
  <c r="I687" i="1"/>
  <c r="J687" i="1" s="1"/>
  <c r="G687" i="1"/>
  <c r="H687" i="1" s="1"/>
  <c r="K686" i="1"/>
  <c r="I686" i="1"/>
  <c r="J686" i="1" s="1"/>
  <c r="G686" i="1"/>
  <c r="H686" i="1" s="1"/>
  <c r="K685" i="1"/>
  <c r="I685" i="1"/>
  <c r="J685" i="1" s="1"/>
  <c r="G685" i="1"/>
  <c r="H685" i="1" s="1"/>
  <c r="K684" i="1"/>
  <c r="I684" i="1"/>
  <c r="J684" i="1" s="1"/>
  <c r="G684" i="1"/>
  <c r="H684" i="1" s="1"/>
  <c r="K683" i="1"/>
  <c r="I683" i="1"/>
  <c r="J683" i="1" s="1"/>
  <c r="G683" i="1"/>
  <c r="H683" i="1" s="1"/>
  <c r="K682" i="1"/>
  <c r="I682" i="1"/>
  <c r="J682" i="1" s="1"/>
  <c r="G682" i="1"/>
  <c r="H682" i="1" s="1"/>
  <c r="K681" i="1"/>
  <c r="I681" i="1"/>
  <c r="J681" i="1" s="1"/>
  <c r="G681" i="1"/>
  <c r="H681" i="1" s="1"/>
  <c r="K680" i="1"/>
  <c r="I680" i="1"/>
  <c r="J680" i="1" s="1"/>
  <c r="G680" i="1"/>
  <c r="H680" i="1" s="1"/>
  <c r="K679" i="1"/>
  <c r="I679" i="1"/>
  <c r="J679" i="1" s="1"/>
  <c r="G679" i="1"/>
  <c r="H679" i="1" s="1"/>
  <c r="K678" i="1"/>
  <c r="I678" i="1"/>
  <c r="J678" i="1" s="1"/>
  <c r="G678" i="1"/>
  <c r="H678" i="1" s="1"/>
  <c r="K677" i="1"/>
  <c r="I677" i="1"/>
  <c r="J677" i="1" s="1"/>
  <c r="G677" i="1"/>
  <c r="H677" i="1" s="1"/>
  <c r="K676" i="1"/>
  <c r="I676" i="1"/>
  <c r="J676" i="1" s="1"/>
  <c r="G676" i="1"/>
  <c r="H676" i="1" s="1"/>
  <c r="K675" i="1"/>
  <c r="I675" i="1"/>
  <c r="J675" i="1" s="1"/>
  <c r="G675" i="1"/>
  <c r="H675" i="1" s="1"/>
  <c r="K674" i="1"/>
  <c r="I674" i="1"/>
  <c r="J674" i="1" s="1"/>
  <c r="G674" i="1"/>
  <c r="H674" i="1" s="1"/>
  <c r="K673" i="1"/>
  <c r="I673" i="1"/>
  <c r="J673" i="1" s="1"/>
  <c r="G673" i="1"/>
  <c r="H673" i="1" s="1"/>
  <c r="K672" i="1"/>
  <c r="I672" i="1"/>
  <c r="J672" i="1" s="1"/>
  <c r="G672" i="1"/>
  <c r="H672" i="1" s="1"/>
  <c r="K671" i="1"/>
  <c r="I671" i="1"/>
  <c r="J671" i="1" s="1"/>
  <c r="G671" i="1"/>
  <c r="H671" i="1" s="1"/>
  <c r="K670" i="1"/>
  <c r="I670" i="1"/>
  <c r="J670" i="1" s="1"/>
  <c r="G670" i="1"/>
  <c r="H670" i="1" s="1"/>
  <c r="K669" i="1"/>
  <c r="I669" i="1"/>
  <c r="J669" i="1" s="1"/>
  <c r="G669" i="1"/>
  <c r="H669" i="1" s="1"/>
  <c r="K668" i="1"/>
  <c r="I668" i="1"/>
  <c r="J668" i="1" s="1"/>
  <c r="G668" i="1"/>
  <c r="H668" i="1" s="1"/>
  <c r="K667" i="1"/>
  <c r="I667" i="1"/>
  <c r="J667" i="1" s="1"/>
  <c r="G667" i="1"/>
  <c r="H667" i="1" s="1"/>
  <c r="K666" i="1"/>
  <c r="I666" i="1"/>
  <c r="J666" i="1" s="1"/>
  <c r="G666" i="1"/>
  <c r="H666" i="1" s="1"/>
  <c r="K665" i="1"/>
  <c r="I665" i="1"/>
  <c r="J665" i="1" s="1"/>
  <c r="G665" i="1"/>
  <c r="H665" i="1" s="1"/>
  <c r="K664" i="1"/>
  <c r="I664" i="1"/>
  <c r="J664" i="1" s="1"/>
  <c r="G664" i="1"/>
  <c r="H664" i="1" s="1"/>
  <c r="K663" i="1"/>
  <c r="I663" i="1"/>
  <c r="J663" i="1" s="1"/>
  <c r="G663" i="1"/>
  <c r="H663" i="1" s="1"/>
  <c r="K662" i="1"/>
  <c r="I662" i="1"/>
  <c r="J662" i="1" s="1"/>
  <c r="G662" i="1"/>
  <c r="H662" i="1" s="1"/>
  <c r="K661" i="1"/>
  <c r="I661" i="1"/>
  <c r="J661" i="1" s="1"/>
  <c r="G661" i="1"/>
  <c r="H661" i="1" s="1"/>
  <c r="K660" i="1"/>
  <c r="I660" i="1"/>
  <c r="J660" i="1" s="1"/>
  <c r="G660" i="1"/>
  <c r="H660" i="1" s="1"/>
  <c r="K659" i="1"/>
  <c r="I659" i="1"/>
  <c r="J659" i="1" s="1"/>
  <c r="G659" i="1"/>
  <c r="H659" i="1" s="1"/>
  <c r="K658" i="1"/>
  <c r="I658" i="1"/>
  <c r="J658" i="1" s="1"/>
  <c r="G658" i="1"/>
  <c r="H658" i="1" s="1"/>
  <c r="K657" i="1"/>
  <c r="I657" i="1"/>
  <c r="J657" i="1" s="1"/>
  <c r="G657" i="1"/>
  <c r="H657" i="1" s="1"/>
  <c r="K656" i="1"/>
  <c r="I656" i="1"/>
  <c r="J656" i="1" s="1"/>
  <c r="G656" i="1"/>
  <c r="H656" i="1" s="1"/>
  <c r="K655" i="1"/>
  <c r="I655" i="1"/>
  <c r="J655" i="1" s="1"/>
  <c r="G655" i="1"/>
  <c r="H655" i="1" s="1"/>
  <c r="K654" i="1"/>
  <c r="I654" i="1"/>
  <c r="J654" i="1" s="1"/>
  <c r="G654" i="1"/>
  <c r="H654" i="1" s="1"/>
  <c r="K653" i="1"/>
  <c r="I653" i="1"/>
  <c r="J653" i="1" s="1"/>
  <c r="G653" i="1"/>
  <c r="H653" i="1" s="1"/>
  <c r="K652" i="1"/>
  <c r="I652" i="1"/>
  <c r="J652" i="1" s="1"/>
  <c r="G652" i="1"/>
  <c r="H652" i="1" s="1"/>
  <c r="K651" i="1"/>
  <c r="I651" i="1"/>
  <c r="J651" i="1" s="1"/>
  <c r="G651" i="1"/>
  <c r="H651" i="1" s="1"/>
  <c r="K650" i="1"/>
  <c r="I650" i="1"/>
  <c r="J650" i="1" s="1"/>
  <c r="G650" i="1"/>
  <c r="H650" i="1" s="1"/>
  <c r="K649" i="1"/>
  <c r="I649" i="1"/>
  <c r="J649" i="1" s="1"/>
  <c r="G649" i="1"/>
  <c r="H649" i="1" s="1"/>
  <c r="K648" i="1"/>
  <c r="I648" i="1"/>
  <c r="J648" i="1" s="1"/>
  <c r="G648" i="1"/>
  <c r="H648" i="1" s="1"/>
  <c r="K647" i="1"/>
  <c r="I647" i="1"/>
  <c r="J647" i="1" s="1"/>
  <c r="G647" i="1"/>
  <c r="H647" i="1" s="1"/>
  <c r="K646" i="1"/>
  <c r="I646" i="1"/>
  <c r="J646" i="1" s="1"/>
  <c r="G646" i="1"/>
  <c r="H646" i="1" s="1"/>
  <c r="K645" i="1"/>
  <c r="I645" i="1"/>
  <c r="J645" i="1" s="1"/>
  <c r="G645" i="1"/>
  <c r="H645" i="1" s="1"/>
  <c r="K644" i="1"/>
  <c r="I644" i="1"/>
  <c r="J644" i="1" s="1"/>
  <c r="G644" i="1"/>
  <c r="H644" i="1" s="1"/>
  <c r="K643" i="1"/>
  <c r="I643" i="1"/>
  <c r="J643" i="1" s="1"/>
  <c r="G643" i="1"/>
  <c r="H643" i="1" s="1"/>
  <c r="K642" i="1"/>
  <c r="I642" i="1"/>
  <c r="J642" i="1" s="1"/>
  <c r="G642" i="1"/>
  <c r="H642" i="1" s="1"/>
  <c r="K641" i="1"/>
  <c r="I641" i="1"/>
  <c r="J641" i="1" s="1"/>
  <c r="G641" i="1"/>
  <c r="H641" i="1" s="1"/>
  <c r="K640" i="1"/>
  <c r="I640" i="1"/>
  <c r="J640" i="1" s="1"/>
  <c r="G640" i="1"/>
  <c r="H640" i="1" s="1"/>
  <c r="K639" i="1"/>
  <c r="I639" i="1"/>
  <c r="J639" i="1" s="1"/>
  <c r="G639" i="1"/>
  <c r="H639" i="1" s="1"/>
  <c r="K638" i="1"/>
  <c r="I638" i="1"/>
  <c r="J638" i="1" s="1"/>
  <c r="G638" i="1"/>
  <c r="H638" i="1" s="1"/>
  <c r="K637" i="1"/>
  <c r="I637" i="1"/>
  <c r="J637" i="1" s="1"/>
  <c r="G637" i="1"/>
  <c r="H637" i="1" s="1"/>
  <c r="K636" i="1"/>
  <c r="I636" i="1"/>
  <c r="J636" i="1" s="1"/>
  <c r="G636" i="1"/>
  <c r="H636" i="1" s="1"/>
  <c r="K635" i="1"/>
  <c r="I635" i="1"/>
  <c r="J635" i="1" s="1"/>
  <c r="G635" i="1"/>
  <c r="H635" i="1" s="1"/>
  <c r="K634" i="1"/>
  <c r="I634" i="1"/>
  <c r="J634" i="1" s="1"/>
  <c r="G634" i="1"/>
  <c r="H634" i="1" s="1"/>
  <c r="K633" i="1"/>
  <c r="I633" i="1"/>
  <c r="J633" i="1" s="1"/>
  <c r="G633" i="1"/>
  <c r="H633" i="1" s="1"/>
  <c r="K632" i="1"/>
  <c r="I632" i="1"/>
  <c r="J632" i="1" s="1"/>
  <c r="G632" i="1"/>
  <c r="H632" i="1" s="1"/>
  <c r="K631" i="1"/>
  <c r="I631" i="1"/>
  <c r="J631" i="1" s="1"/>
  <c r="G631" i="1"/>
  <c r="H631" i="1" s="1"/>
  <c r="K630" i="1"/>
  <c r="I630" i="1"/>
  <c r="J630" i="1" s="1"/>
  <c r="G630" i="1"/>
  <c r="H630" i="1" s="1"/>
  <c r="K629" i="1"/>
  <c r="I629" i="1"/>
  <c r="J629" i="1" s="1"/>
  <c r="G629" i="1"/>
  <c r="H629" i="1" s="1"/>
  <c r="K628" i="1"/>
  <c r="I628" i="1"/>
  <c r="J628" i="1" s="1"/>
  <c r="G628" i="1"/>
  <c r="H628" i="1" s="1"/>
  <c r="K627" i="1"/>
  <c r="I627" i="1"/>
  <c r="J627" i="1" s="1"/>
  <c r="G627" i="1"/>
  <c r="H627" i="1" s="1"/>
  <c r="K626" i="1"/>
  <c r="I626" i="1"/>
  <c r="J626" i="1" s="1"/>
  <c r="G626" i="1"/>
  <c r="H626" i="1" s="1"/>
  <c r="K625" i="1"/>
  <c r="I625" i="1"/>
  <c r="J625" i="1" s="1"/>
  <c r="G625" i="1"/>
  <c r="H625" i="1" s="1"/>
  <c r="K624" i="1"/>
  <c r="I624" i="1"/>
  <c r="J624" i="1" s="1"/>
  <c r="G624" i="1"/>
  <c r="H624" i="1" s="1"/>
  <c r="K623" i="1"/>
  <c r="I623" i="1"/>
  <c r="J623" i="1" s="1"/>
  <c r="G623" i="1"/>
  <c r="H623" i="1" s="1"/>
  <c r="K622" i="1"/>
  <c r="I622" i="1"/>
  <c r="J622" i="1" s="1"/>
  <c r="G622" i="1"/>
  <c r="H622" i="1" s="1"/>
  <c r="K621" i="1"/>
  <c r="I621" i="1"/>
  <c r="J621" i="1" s="1"/>
  <c r="G621" i="1"/>
  <c r="H621" i="1" s="1"/>
  <c r="K620" i="1"/>
  <c r="I620" i="1"/>
  <c r="J620" i="1" s="1"/>
  <c r="G620" i="1"/>
  <c r="H620" i="1" s="1"/>
  <c r="K619" i="1"/>
  <c r="I619" i="1"/>
  <c r="J619" i="1" s="1"/>
  <c r="G619" i="1"/>
  <c r="H619" i="1" s="1"/>
  <c r="K618" i="1"/>
  <c r="I618" i="1"/>
  <c r="J618" i="1" s="1"/>
  <c r="G618" i="1"/>
  <c r="H618" i="1" s="1"/>
  <c r="K617" i="1"/>
  <c r="I617" i="1"/>
  <c r="J617" i="1" s="1"/>
  <c r="G617" i="1"/>
  <c r="H617" i="1" s="1"/>
  <c r="K616" i="1"/>
  <c r="I616" i="1"/>
  <c r="J616" i="1" s="1"/>
  <c r="G616" i="1"/>
  <c r="H616" i="1" s="1"/>
  <c r="K615" i="1"/>
  <c r="I615" i="1"/>
  <c r="J615" i="1" s="1"/>
  <c r="G615" i="1"/>
  <c r="H615" i="1" s="1"/>
  <c r="K614" i="1"/>
  <c r="I614" i="1"/>
  <c r="J614" i="1" s="1"/>
  <c r="G614" i="1"/>
  <c r="H614" i="1" s="1"/>
  <c r="K613" i="1"/>
  <c r="I613" i="1"/>
  <c r="J613" i="1" s="1"/>
  <c r="G613" i="1"/>
  <c r="H613" i="1" s="1"/>
  <c r="K612" i="1"/>
  <c r="I612" i="1"/>
  <c r="J612" i="1" s="1"/>
  <c r="G612" i="1"/>
  <c r="H612" i="1" s="1"/>
  <c r="K611" i="1"/>
  <c r="I611" i="1"/>
  <c r="J611" i="1" s="1"/>
  <c r="G611" i="1"/>
  <c r="H611" i="1" s="1"/>
  <c r="K610" i="1"/>
  <c r="I610" i="1"/>
  <c r="J610" i="1" s="1"/>
  <c r="G610" i="1"/>
  <c r="H610" i="1" s="1"/>
  <c r="K609" i="1"/>
  <c r="I609" i="1"/>
  <c r="J609" i="1" s="1"/>
  <c r="G609" i="1"/>
  <c r="H609" i="1" s="1"/>
  <c r="K608" i="1"/>
  <c r="I608" i="1"/>
  <c r="J608" i="1" s="1"/>
  <c r="G608" i="1"/>
  <c r="H608" i="1" s="1"/>
  <c r="K607" i="1"/>
  <c r="I607" i="1"/>
  <c r="J607" i="1" s="1"/>
  <c r="G607" i="1"/>
  <c r="H607" i="1" s="1"/>
  <c r="K606" i="1"/>
  <c r="I606" i="1"/>
  <c r="J606" i="1" s="1"/>
  <c r="G606" i="1"/>
  <c r="H606" i="1" s="1"/>
  <c r="K605" i="1"/>
  <c r="I605" i="1"/>
  <c r="J605" i="1" s="1"/>
  <c r="G605" i="1"/>
  <c r="H605" i="1" s="1"/>
  <c r="K604" i="1"/>
  <c r="I604" i="1"/>
  <c r="J604" i="1" s="1"/>
  <c r="G604" i="1"/>
  <c r="H604" i="1" s="1"/>
  <c r="K603" i="1"/>
  <c r="I603" i="1"/>
  <c r="J603" i="1" s="1"/>
  <c r="G603" i="1"/>
  <c r="H603" i="1" s="1"/>
  <c r="K602" i="1"/>
  <c r="I602" i="1"/>
  <c r="J602" i="1" s="1"/>
  <c r="G602" i="1"/>
  <c r="H602" i="1" s="1"/>
  <c r="K601" i="1"/>
  <c r="I601" i="1"/>
  <c r="J601" i="1" s="1"/>
  <c r="G601" i="1"/>
  <c r="H601" i="1" s="1"/>
  <c r="K600" i="1"/>
  <c r="I600" i="1"/>
  <c r="J600" i="1" s="1"/>
  <c r="G600" i="1"/>
  <c r="H600" i="1" s="1"/>
  <c r="K599" i="1"/>
  <c r="I599" i="1"/>
  <c r="J599" i="1" s="1"/>
  <c r="G599" i="1"/>
  <c r="H599" i="1" s="1"/>
  <c r="K598" i="1"/>
  <c r="I598" i="1"/>
  <c r="J598" i="1" s="1"/>
  <c r="G598" i="1"/>
  <c r="H598" i="1" s="1"/>
  <c r="K597" i="1"/>
  <c r="I597" i="1"/>
  <c r="J597" i="1" s="1"/>
  <c r="G597" i="1"/>
  <c r="H597" i="1" s="1"/>
  <c r="K596" i="1"/>
  <c r="I596" i="1"/>
  <c r="J596" i="1" s="1"/>
  <c r="G596" i="1"/>
  <c r="H596" i="1" s="1"/>
  <c r="K595" i="1"/>
  <c r="I595" i="1"/>
  <c r="J595" i="1" s="1"/>
  <c r="G595" i="1"/>
  <c r="H595" i="1" s="1"/>
  <c r="K594" i="1"/>
  <c r="I594" i="1"/>
  <c r="J594" i="1" s="1"/>
  <c r="G594" i="1"/>
  <c r="H594" i="1" s="1"/>
  <c r="K593" i="1"/>
  <c r="I593" i="1"/>
  <c r="J593" i="1" s="1"/>
  <c r="G593" i="1"/>
  <c r="H593" i="1" s="1"/>
  <c r="K592" i="1"/>
  <c r="I592" i="1"/>
  <c r="J592" i="1" s="1"/>
  <c r="G592" i="1"/>
  <c r="H592" i="1" s="1"/>
  <c r="K591" i="1"/>
  <c r="I591" i="1"/>
  <c r="J591" i="1" s="1"/>
  <c r="G591" i="1"/>
  <c r="H591" i="1" s="1"/>
  <c r="K590" i="1"/>
  <c r="I590" i="1"/>
  <c r="J590" i="1" s="1"/>
  <c r="G590" i="1"/>
  <c r="H590" i="1" s="1"/>
  <c r="K589" i="1"/>
  <c r="I589" i="1"/>
  <c r="J589" i="1" s="1"/>
  <c r="G589" i="1"/>
  <c r="H589" i="1" s="1"/>
  <c r="K588" i="1"/>
  <c r="I588" i="1"/>
  <c r="J588" i="1" s="1"/>
  <c r="G588" i="1"/>
  <c r="H588" i="1" s="1"/>
  <c r="K587" i="1"/>
  <c r="I587" i="1"/>
  <c r="J587" i="1" s="1"/>
  <c r="G587" i="1"/>
  <c r="H587" i="1" s="1"/>
  <c r="K586" i="1"/>
  <c r="I586" i="1"/>
  <c r="J586" i="1" s="1"/>
  <c r="G586" i="1"/>
  <c r="H586" i="1" s="1"/>
  <c r="K585" i="1"/>
  <c r="I585" i="1"/>
  <c r="J585" i="1" s="1"/>
  <c r="G585" i="1"/>
  <c r="H585" i="1" s="1"/>
  <c r="K584" i="1"/>
  <c r="I584" i="1"/>
  <c r="J584" i="1" s="1"/>
  <c r="G584" i="1"/>
  <c r="H584" i="1" s="1"/>
  <c r="K583" i="1"/>
  <c r="I583" i="1"/>
  <c r="J583" i="1" s="1"/>
  <c r="G583" i="1"/>
  <c r="H583" i="1" s="1"/>
  <c r="K582" i="1"/>
  <c r="I582" i="1"/>
  <c r="J582" i="1" s="1"/>
  <c r="G582" i="1"/>
  <c r="H582" i="1" s="1"/>
  <c r="K581" i="1"/>
  <c r="I581" i="1"/>
  <c r="J581" i="1" s="1"/>
  <c r="G581" i="1"/>
  <c r="H581" i="1" s="1"/>
  <c r="K580" i="1"/>
  <c r="I580" i="1"/>
  <c r="J580" i="1" s="1"/>
  <c r="G580" i="1"/>
  <c r="H580" i="1" s="1"/>
  <c r="K579" i="1"/>
  <c r="I579" i="1"/>
  <c r="J579" i="1" s="1"/>
  <c r="G579" i="1"/>
  <c r="H579" i="1" s="1"/>
  <c r="K578" i="1"/>
  <c r="I578" i="1"/>
  <c r="J578" i="1" s="1"/>
  <c r="G578" i="1"/>
  <c r="H578" i="1" s="1"/>
  <c r="K577" i="1"/>
  <c r="I577" i="1"/>
  <c r="J577" i="1" s="1"/>
  <c r="G577" i="1"/>
  <c r="H577" i="1" s="1"/>
  <c r="K576" i="1"/>
  <c r="I576" i="1"/>
  <c r="J576" i="1" s="1"/>
  <c r="G576" i="1"/>
  <c r="H576" i="1" s="1"/>
  <c r="K575" i="1"/>
  <c r="I575" i="1"/>
  <c r="J575" i="1" s="1"/>
  <c r="G575" i="1"/>
  <c r="H575" i="1" s="1"/>
  <c r="K574" i="1"/>
  <c r="I574" i="1"/>
  <c r="J574" i="1" s="1"/>
  <c r="G574" i="1"/>
  <c r="H574" i="1" s="1"/>
  <c r="K573" i="1"/>
  <c r="I573" i="1"/>
  <c r="J573" i="1" s="1"/>
  <c r="G573" i="1"/>
  <c r="H573" i="1" s="1"/>
  <c r="K572" i="1"/>
  <c r="I572" i="1"/>
  <c r="J572" i="1" s="1"/>
  <c r="G572" i="1"/>
  <c r="H572" i="1" s="1"/>
  <c r="K571" i="1"/>
  <c r="I571" i="1"/>
  <c r="J571" i="1" s="1"/>
  <c r="G571" i="1"/>
  <c r="H571" i="1" s="1"/>
  <c r="K570" i="1"/>
  <c r="I570" i="1"/>
  <c r="J570" i="1" s="1"/>
  <c r="G570" i="1"/>
  <c r="H570" i="1" s="1"/>
  <c r="K569" i="1"/>
  <c r="I569" i="1"/>
  <c r="J569" i="1" s="1"/>
  <c r="G569" i="1"/>
  <c r="H569" i="1" s="1"/>
  <c r="K568" i="1"/>
  <c r="I568" i="1"/>
  <c r="J568" i="1" s="1"/>
  <c r="G568" i="1"/>
  <c r="H568" i="1" s="1"/>
  <c r="K567" i="1"/>
  <c r="I567" i="1"/>
  <c r="J567" i="1" s="1"/>
  <c r="G567" i="1"/>
  <c r="H567" i="1" s="1"/>
  <c r="K566" i="1"/>
  <c r="I566" i="1"/>
  <c r="J566" i="1" s="1"/>
  <c r="G566" i="1"/>
  <c r="H566" i="1" s="1"/>
  <c r="K565" i="1"/>
  <c r="I565" i="1"/>
  <c r="J565" i="1" s="1"/>
  <c r="G565" i="1"/>
  <c r="H565" i="1" s="1"/>
  <c r="K564" i="1"/>
  <c r="I564" i="1"/>
  <c r="J564" i="1" s="1"/>
  <c r="G564" i="1"/>
  <c r="H564" i="1" s="1"/>
  <c r="K563" i="1"/>
  <c r="I563" i="1"/>
  <c r="J563" i="1" s="1"/>
  <c r="G563" i="1"/>
  <c r="H563" i="1" s="1"/>
  <c r="K562" i="1"/>
  <c r="I562" i="1"/>
  <c r="J562" i="1" s="1"/>
  <c r="G562" i="1"/>
  <c r="H562" i="1" s="1"/>
  <c r="K561" i="1"/>
  <c r="I561" i="1"/>
  <c r="J561" i="1" s="1"/>
  <c r="G561" i="1"/>
  <c r="H561" i="1" s="1"/>
  <c r="K560" i="1"/>
  <c r="I560" i="1"/>
  <c r="J560" i="1" s="1"/>
  <c r="G560" i="1"/>
  <c r="H560" i="1" s="1"/>
  <c r="K559" i="1"/>
  <c r="I559" i="1"/>
  <c r="J559" i="1" s="1"/>
  <c r="G559" i="1"/>
  <c r="H559" i="1" s="1"/>
  <c r="K558" i="1"/>
  <c r="I558" i="1"/>
  <c r="J558" i="1" s="1"/>
  <c r="G558" i="1"/>
  <c r="H558" i="1" s="1"/>
  <c r="K557" i="1"/>
  <c r="I557" i="1"/>
  <c r="J557" i="1" s="1"/>
  <c r="G557" i="1"/>
  <c r="H557" i="1" s="1"/>
  <c r="K556" i="1"/>
  <c r="I556" i="1"/>
  <c r="J556" i="1" s="1"/>
  <c r="G556" i="1"/>
  <c r="H556" i="1" s="1"/>
  <c r="K555" i="1"/>
  <c r="I555" i="1"/>
  <c r="J555" i="1" s="1"/>
  <c r="G555" i="1"/>
  <c r="H555" i="1" s="1"/>
  <c r="K554" i="1"/>
  <c r="I554" i="1"/>
  <c r="J554" i="1" s="1"/>
  <c r="G554" i="1"/>
  <c r="H554" i="1" s="1"/>
  <c r="K553" i="1"/>
  <c r="I553" i="1"/>
  <c r="J553" i="1" s="1"/>
  <c r="G553" i="1"/>
  <c r="H553" i="1" s="1"/>
  <c r="K552" i="1"/>
  <c r="I552" i="1"/>
  <c r="J552" i="1" s="1"/>
  <c r="G552" i="1"/>
  <c r="H552" i="1" s="1"/>
  <c r="K551" i="1"/>
  <c r="I551" i="1"/>
  <c r="J551" i="1" s="1"/>
  <c r="G551" i="1"/>
  <c r="H551" i="1" s="1"/>
  <c r="K550" i="1"/>
  <c r="I550" i="1"/>
  <c r="J550" i="1" s="1"/>
  <c r="G550" i="1"/>
  <c r="H550" i="1" s="1"/>
  <c r="K549" i="1"/>
  <c r="I549" i="1"/>
  <c r="J549" i="1" s="1"/>
  <c r="G549" i="1"/>
  <c r="H549" i="1" s="1"/>
  <c r="K548" i="1"/>
  <c r="I548" i="1"/>
  <c r="J548" i="1" s="1"/>
  <c r="G548" i="1"/>
  <c r="H548" i="1" s="1"/>
  <c r="K547" i="1"/>
  <c r="I547" i="1"/>
  <c r="J547" i="1" s="1"/>
  <c r="G547" i="1"/>
  <c r="H547" i="1" s="1"/>
  <c r="K546" i="1"/>
  <c r="I546" i="1"/>
  <c r="J546" i="1" s="1"/>
  <c r="G546" i="1"/>
  <c r="H546" i="1" s="1"/>
  <c r="K545" i="1"/>
  <c r="I545" i="1"/>
  <c r="J545" i="1" s="1"/>
  <c r="G545" i="1"/>
  <c r="H545" i="1" s="1"/>
  <c r="K544" i="1"/>
  <c r="I544" i="1"/>
  <c r="J544" i="1" s="1"/>
  <c r="G544" i="1"/>
  <c r="H544" i="1" s="1"/>
  <c r="K543" i="1"/>
  <c r="I543" i="1"/>
  <c r="J543" i="1" s="1"/>
  <c r="G543" i="1"/>
  <c r="H543" i="1" s="1"/>
  <c r="K542" i="1"/>
  <c r="I542" i="1"/>
  <c r="J542" i="1" s="1"/>
  <c r="G542" i="1"/>
  <c r="H542" i="1" s="1"/>
  <c r="K541" i="1"/>
  <c r="I541" i="1"/>
  <c r="J541" i="1" s="1"/>
  <c r="G541" i="1"/>
  <c r="H541" i="1" s="1"/>
  <c r="K540" i="1"/>
  <c r="I540" i="1"/>
  <c r="J540" i="1" s="1"/>
  <c r="G540" i="1"/>
  <c r="H540" i="1" s="1"/>
  <c r="K539" i="1"/>
  <c r="I539" i="1"/>
  <c r="J539" i="1" s="1"/>
  <c r="G539" i="1"/>
  <c r="H539" i="1" s="1"/>
  <c r="K538" i="1"/>
  <c r="I538" i="1"/>
  <c r="J538" i="1" s="1"/>
  <c r="G538" i="1"/>
  <c r="H538" i="1" s="1"/>
  <c r="K537" i="1"/>
  <c r="I537" i="1"/>
  <c r="J537" i="1" s="1"/>
  <c r="G537" i="1"/>
  <c r="H537" i="1" s="1"/>
  <c r="K536" i="1"/>
  <c r="I536" i="1"/>
  <c r="J536" i="1" s="1"/>
  <c r="G536" i="1"/>
  <c r="H536" i="1" s="1"/>
  <c r="K535" i="1"/>
  <c r="I535" i="1"/>
  <c r="J535" i="1" s="1"/>
  <c r="G535" i="1"/>
  <c r="H535" i="1" s="1"/>
  <c r="K534" i="1"/>
  <c r="I534" i="1"/>
  <c r="J534" i="1" s="1"/>
  <c r="G534" i="1"/>
  <c r="H534" i="1" s="1"/>
  <c r="K533" i="1"/>
  <c r="I533" i="1"/>
  <c r="J533" i="1" s="1"/>
  <c r="G533" i="1"/>
  <c r="H533" i="1" s="1"/>
  <c r="K532" i="1"/>
  <c r="I532" i="1"/>
  <c r="J532" i="1" s="1"/>
  <c r="G532" i="1"/>
  <c r="H532" i="1" s="1"/>
  <c r="K531" i="1"/>
  <c r="I531" i="1"/>
  <c r="J531" i="1" s="1"/>
  <c r="G531" i="1"/>
  <c r="H531" i="1" s="1"/>
  <c r="K530" i="1"/>
  <c r="I530" i="1"/>
  <c r="J530" i="1" s="1"/>
  <c r="G530" i="1"/>
  <c r="H530" i="1" s="1"/>
  <c r="K529" i="1"/>
  <c r="I529" i="1"/>
  <c r="J529" i="1" s="1"/>
  <c r="G529" i="1"/>
  <c r="H529" i="1" s="1"/>
  <c r="K528" i="1"/>
  <c r="I528" i="1"/>
  <c r="J528" i="1" s="1"/>
  <c r="G528" i="1"/>
  <c r="H528" i="1" s="1"/>
  <c r="K527" i="1"/>
  <c r="I527" i="1"/>
  <c r="J527" i="1" s="1"/>
  <c r="G527" i="1"/>
  <c r="H527" i="1" s="1"/>
  <c r="K526" i="1"/>
  <c r="I526" i="1"/>
  <c r="J526" i="1" s="1"/>
  <c r="G526" i="1"/>
  <c r="H526" i="1" s="1"/>
  <c r="K525" i="1"/>
  <c r="I525" i="1"/>
  <c r="J525" i="1" s="1"/>
  <c r="G525" i="1"/>
  <c r="H525" i="1" s="1"/>
  <c r="K524" i="1"/>
  <c r="I524" i="1"/>
  <c r="J524" i="1" s="1"/>
  <c r="G524" i="1"/>
  <c r="H524" i="1" s="1"/>
  <c r="K523" i="1"/>
  <c r="I523" i="1"/>
  <c r="J523" i="1" s="1"/>
  <c r="G523" i="1"/>
  <c r="H523" i="1" s="1"/>
  <c r="K522" i="1"/>
  <c r="I522" i="1"/>
  <c r="J522" i="1" s="1"/>
  <c r="G522" i="1"/>
  <c r="H522" i="1" s="1"/>
  <c r="K521" i="1"/>
  <c r="I521" i="1"/>
  <c r="J521" i="1" s="1"/>
  <c r="G521" i="1"/>
  <c r="H521" i="1" s="1"/>
  <c r="K520" i="1"/>
  <c r="I520" i="1"/>
  <c r="J520" i="1" s="1"/>
  <c r="G520" i="1"/>
  <c r="H520" i="1" s="1"/>
  <c r="K519" i="1"/>
  <c r="I519" i="1"/>
  <c r="J519" i="1" s="1"/>
  <c r="G519" i="1"/>
  <c r="H519" i="1" s="1"/>
  <c r="K518" i="1"/>
  <c r="I518" i="1"/>
  <c r="J518" i="1" s="1"/>
  <c r="G518" i="1"/>
  <c r="H518" i="1" s="1"/>
  <c r="K517" i="1"/>
  <c r="I517" i="1"/>
  <c r="J517" i="1" s="1"/>
  <c r="G517" i="1"/>
  <c r="H517" i="1" s="1"/>
  <c r="K516" i="1"/>
  <c r="I516" i="1"/>
  <c r="J516" i="1" s="1"/>
  <c r="G516" i="1"/>
  <c r="H516" i="1" s="1"/>
  <c r="K515" i="1"/>
  <c r="I515" i="1"/>
  <c r="J515" i="1" s="1"/>
  <c r="G515" i="1"/>
  <c r="H515" i="1" s="1"/>
  <c r="K514" i="1"/>
  <c r="I514" i="1"/>
  <c r="J514" i="1" s="1"/>
  <c r="G514" i="1"/>
  <c r="H514" i="1" s="1"/>
  <c r="K513" i="1"/>
  <c r="I513" i="1"/>
  <c r="J513" i="1" s="1"/>
  <c r="G513" i="1"/>
  <c r="H513" i="1" s="1"/>
  <c r="K512" i="1"/>
  <c r="I512" i="1"/>
  <c r="J512" i="1" s="1"/>
  <c r="G512" i="1"/>
  <c r="H512" i="1" s="1"/>
  <c r="K511" i="1"/>
  <c r="I511" i="1"/>
  <c r="J511" i="1" s="1"/>
  <c r="G511" i="1"/>
  <c r="H511" i="1" s="1"/>
  <c r="K510" i="1"/>
  <c r="I510" i="1"/>
  <c r="J510" i="1" s="1"/>
  <c r="G510" i="1"/>
  <c r="H510" i="1" s="1"/>
  <c r="K509" i="1"/>
  <c r="I509" i="1"/>
  <c r="J509" i="1" s="1"/>
  <c r="G509" i="1"/>
  <c r="H509" i="1" s="1"/>
  <c r="K508" i="1"/>
  <c r="I508" i="1"/>
  <c r="J508" i="1" s="1"/>
  <c r="G508" i="1"/>
  <c r="H508" i="1" s="1"/>
  <c r="K507" i="1"/>
  <c r="I507" i="1"/>
  <c r="J507" i="1" s="1"/>
  <c r="G507" i="1"/>
  <c r="H507" i="1" s="1"/>
  <c r="K506" i="1"/>
  <c r="I506" i="1"/>
  <c r="J506" i="1" s="1"/>
  <c r="G506" i="1"/>
  <c r="H506" i="1" s="1"/>
  <c r="K505" i="1"/>
  <c r="I505" i="1"/>
  <c r="J505" i="1" s="1"/>
  <c r="G505" i="1"/>
  <c r="H505" i="1" s="1"/>
  <c r="K504" i="1"/>
  <c r="I504" i="1"/>
  <c r="J504" i="1" s="1"/>
  <c r="G504" i="1"/>
  <c r="H504" i="1" s="1"/>
  <c r="K503" i="1"/>
  <c r="I503" i="1"/>
  <c r="J503" i="1" s="1"/>
  <c r="G503" i="1"/>
  <c r="H503" i="1" s="1"/>
  <c r="K502" i="1"/>
  <c r="I502" i="1"/>
  <c r="J502" i="1" s="1"/>
  <c r="G502" i="1"/>
  <c r="H502" i="1" s="1"/>
  <c r="K501" i="1"/>
  <c r="I501" i="1"/>
  <c r="J501" i="1" s="1"/>
  <c r="G501" i="1"/>
  <c r="H501" i="1" s="1"/>
  <c r="K500" i="1"/>
  <c r="I500" i="1"/>
  <c r="J500" i="1" s="1"/>
  <c r="G500" i="1"/>
  <c r="H500" i="1" s="1"/>
  <c r="K499" i="1"/>
  <c r="I499" i="1"/>
  <c r="J499" i="1" s="1"/>
  <c r="G499" i="1"/>
  <c r="H499" i="1" s="1"/>
  <c r="K498" i="1"/>
  <c r="I498" i="1"/>
  <c r="J498" i="1" s="1"/>
  <c r="G498" i="1"/>
  <c r="H498" i="1" s="1"/>
  <c r="K497" i="1"/>
  <c r="I497" i="1"/>
  <c r="J497" i="1" s="1"/>
  <c r="G497" i="1"/>
  <c r="H497" i="1" s="1"/>
  <c r="K496" i="1"/>
  <c r="I496" i="1"/>
  <c r="J496" i="1" s="1"/>
  <c r="G496" i="1"/>
  <c r="H496" i="1" s="1"/>
  <c r="K495" i="1"/>
  <c r="I495" i="1"/>
  <c r="J495" i="1" s="1"/>
  <c r="G495" i="1"/>
  <c r="H495" i="1" s="1"/>
  <c r="K494" i="1"/>
  <c r="I494" i="1"/>
  <c r="J494" i="1" s="1"/>
  <c r="G494" i="1"/>
  <c r="H494" i="1" s="1"/>
  <c r="K493" i="1"/>
  <c r="I493" i="1"/>
  <c r="J493" i="1" s="1"/>
  <c r="G493" i="1"/>
  <c r="H493" i="1" s="1"/>
  <c r="K492" i="1"/>
  <c r="I492" i="1"/>
  <c r="J492" i="1" s="1"/>
  <c r="G492" i="1"/>
  <c r="H492" i="1" s="1"/>
  <c r="K491" i="1"/>
  <c r="I491" i="1"/>
  <c r="J491" i="1" s="1"/>
  <c r="G491" i="1"/>
  <c r="H491" i="1" s="1"/>
  <c r="K490" i="1"/>
  <c r="I490" i="1"/>
  <c r="J490" i="1" s="1"/>
  <c r="G490" i="1"/>
  <c r="H490" i="1" s="1"/>
  <c r="K489" i="1"/>
  <c r="I489" i="1"/>
  <c r="J489" i="1" s="1"/>
  <c r="G489" i="1"/>
  <c r="H489" i="1" s="1"/>
  <c r="K488" i="1"/>
  <c r="I488" i="1"/>
  <c r="J488" i="1" s="1"/>
  <c r="G488" i="1"/>
  <c r="H488" i="1" s="1"/>
  <c r="K487" i="1"/>
  <c r="I487" i="1"/>
  <c r="J487" i="1" s="1"/>
  <c r="G487" i="1"/>
  <c r="H487" i="1" s="1"/>
  <c r="K486" i="1"/>
  <c r="I486" i="1"/>
  <c r="J486" i="1" s="1"/>
  <c r="G486" i="1"/>
  <c r="H486" i="1" s="1"/>
  <c r="K485" i="1"/>
  <c r="I485" i="1"/>
  <c r="J485" i="1" s="1"/>
  <c r="G485" i="1"/>
  <c r="H485" i="1" s="1"/>
  <c r="K484" i="1"/>
  <c r="I484" i="1"/>
  <c r="J484" i="1" s="1"/>
  <c r="G484" i="1"/>
  <c r="H484" i="1" s="1"/>
  <c r="K483" i="1"/>
  <c r="I483" i="1"/>
  <c r="J483" i="1" s="1"/>
  <c r="G483" i="1"/>
  <c r="H483" i="1" s="1"/>
  <c r="K482" i="1"/>
  <c r="I482" i="1"/>
  <c r="J482" i="1" s="1"/>
  <c r="G482" i="1"/>
  <c r="H482" i="1" s="1"/>
  <c r="K481" i="1"/>
  <c r="I481" i="1"/>
  <c r="J481" i="1" s="1"/>
  <c r="G481" i="1"/>
  <c r="H481" i="1" s="1"/>
  <c r="K480" i="1"/>
  <c r="I480" i="1"/>
  <c r="J480" i="1" s="1"/>
  <c r="G480" i="1"/>
  <c r="H480" i="1" s="1"/>
  <c r="K479" i="1"/>
  <c r="I479" i="1"/>
  <c r="J479" i="1" s="1"/>
  <c r="G479" i="1"/>
  <c r="H479" i="1" s="1"/>
  <c r="K478" i="1"/>
  <c r="I478" i="1"/>
  <c r="J478" i="1" s="1"/>
  <c r="G478" i="1"/>
  <c r="H478" i="1" s="1"/>
  <c r="K477" i="1"/>
  <c r="I477" i="1"/>
  <c r="J477" i="1" s="1"/>
  <c r="G477" i="1"/>
  <c r="H477" i="1" s="1"/>
  <c r="K476" i="1"/>
  <c r="I476" i="1"/>
  <c r="J476" i="1" s="1"/>
  <c r="G476" i="1"/>
  <c r="H476" i="1" s="1"/>
  <c r="K475" i="1"/>
  <c r="I475" i="1"/>
  <c r="J475" i="1" s="1"/>
  <c r="G475" i="1"/>
  <c r="H475" i="1" s="1"/>
  <c r="K474" i="1"/>
  <c r="I474" i="1"/>
  <c r="J474" i="1" s="1"/>
  <c r="G474" i="1"/>
  <c r="H474" i="1" s="1"/>
  <c r="K473" i="1"/>
  <c r="I473" i="1"/>
  <c r="J473" i="1" s="1"/>
  <c r="G473" i="1"/>
  <c r="H473" i="1" s="1"/>
  <c r="K472" i="1"/>
  <c r="I472" i="1"/>
  <c r="J472" i="1" s="1"/>
  <c r="G472" i="1"/>
  <c r="H472" i="1" s="1"/>
  <c r="K471" i="1"/>
  <c r="I471" i="1"/>
  <c r="J471" i="1" s="1"/>
  <c r="G471" i="1"/>
  <c r="H471" i="1" s="1"/>
  <c r="K470" i="1"/>
  <c r="I470" i="1"/>
  <c r="J470" i="1" s="1"/>
  <c r="G470" i="1"/>
  <c r="H470" i="1" s="1"/>
  <c r="K469" i="1"/>
  <c r="I469" i="1"/>
  <c r="J469" i="1" s="1"/>
  <c r="G469" i="1"/>
  <c r="H469" i="1" s="1"/>
  <c r="K468" i="1"/>
  <c r="I468" i="1"/>
  <c r="J468" i="1" s="1"/>
  <c r="G468" i="1"/>
  <c r="H468" i="1" s="1"/>
  <c r="K467" i="1"/>
  <c r="I467" i="1"/>
  <c r="J467" i="1" s="1"/>
  <c r="G467" i="1"/>
  <c r="H467" i="1" s="1"/>
  <c r="K466" i="1"/>
  <c r="I466" i="1"/>
  <c r="J466" i="1" s="1"/>
  <c r="G466" i="1"/>
  <c r="H466" i="1" s="1"/>
  <c r="K465" i="1"/>
  <c r="I465" i="1"/>
  <c r="J465" i="1" s="1"/>
  <c r="G465" i="1"/>
  <c r="H465" i="1" s="1"/>
  <c r="K464" i="1"/>
  <c r="I464" i="1"/>
  <c r="J464" i="1" s="1"/>
  <c r="G464" i="1"/>
  <c r="H464" i="1" s="1"/>
  <c r="K463" i="1"/>
  <c r="I463" i="1"/>
  <c r="J463" i="1" s="1"/>
  <c r="G463" i="1"/>
  <c r="H463" i="1" s="1"/>
  <c r="K462" i="1"/>
  <c r="I462" i="1"/>
  <c r="J462" i="1" s="1"/>
  <c r="G462" i="1"/>
  <c r="H462" i="1" s="1"/>
  <c r="K461" i="1"/>
  <c r="I461" i="1"/>
  <c r="J461" i="1" s="1"/>
  <c r="G461" i="1"/>
  <c r="H461" i="1" s="1"/>
  <c r="K460" i="1"/>
  <c r="I460" i="1"/>
  <c r="J460" i="1" s="1"/>
  <c r="G460" i="1"/>
  <c r="H460" i="1" s="1"/>
  <c r="K459" i="1"/>
  <c r="I459" i="1"/>
  <c r="J459" i="1" s="1"/>
  <c r="G459" i="1"/>
  <c r="H459" i="1" s="1"/>
  <c r="K458" i="1"/>
  <c r="I458" i="1"/>
  <c r="J458" i="1" s="1"/>
  <c r="G458" i="1"/>
  <c r="H458" i="1" s="1"/>
  <c r="K457" i="1"/>
  <c r="I457" i="1"/>
  <c r="J457" i="1" s="1"/>
  <c r="G457" i="1"/>
  <c r="H457" i="1" s="1"/>
  <c r="K456" i="1"/>
  <c r="I456" i="1"/>
  <c r="J456" i="1" s="1"/>
  <c r="G456" i="1"/>
  <c r="H456" i="1" s="1"/>
  <c r="K455" i="1"/>
  <c r="I455" i="1"/>
  <c r="J455" i="1" s="1"/>
  <c r="G455" i="1"/>
  <c r="H455" i="1" s="1"/>
  <c r="K454" i="1"/>
  <c r="I454" i="1"/>
  <c r="J454" i="1" s="1"/>
  <c r="G454" i="1"/>
  <c r="H454" i="1" s="1"/>
  <c r="K453" i="1"/>
  <c r="I453" i="1"/>
  <c r="J453" i="1" s="1"/>
  <c r="G453" i="1"/>
  <c r="H453" i="1" s="1"/>
  <c r="K452" i="1"/>
  <c r="I452" i="1"/>
  <c r="J452" i="1" s="1"/>
  <c r="G452" i="1"/>
  <c r="H452" i="1" s="1"/>
  <c r="K451" i="1"/>
  <c r="I451" i="1"/>
  <c r="J451" i="1" s="1"/>
  <c r="G451" i="1"/>
  <c r="H451" i="1" s="1"/>
  <c r="K450" i="1"/>
  <c r="I450" i="1"/>
  <c r="J450" i="1" s="1"/>
  <c r="G450" i="1"/>
  <c r="H450" i="1" s="1"/>
  <c r="K449" i="1"/>
  <c r="I449" i="1"/>
  <c r="J449" i="1" s="1"/>
  <c r="G449" i="1"/>
  <c r="H449" i="1" s="1"/>
  <c r="K448" i="1"/>
  <c r="I448" i="1"/>
  <c r="J448" i="1" s="1"/>
  <c r="G448" i="1"/>
  <c r="H448" i="1" s="1"/>
  <c r="K447" i="1"/>
  <c r="I447" i="1"/>
  <c r="J447" i="1" s="1"/>
  <c r="G447" i="1"/>
  <c r="H447" i="1" s="1"/>
  <c r="K446" i="1"/>
  <c r="I446" i="1"/>
  <c r="J446" i="1" s="1"/>
  <c r="G446" i="1"/>
  <c r="H446" i="1" s="1"/>
  <c r="K445" i="1"/>
  <c r="I445" i="1"/>
  <c r="J445" i="1" s="1"/>
  <c r="G445" i="1"/>
  <c r="H445" i="1" s="1"/>
  <c r="K444" i="1"/>
  <c r="I444" i="1"/>
  <c r="J444" i="1" s="1"/>
  <c r="G444" i="1"/>
  <c r="H444" i="1" s="1"/>
  <c r="K443" i="1"/>
  <c r="I443" i="1"/>
  <c r="J443" i="1" s="1"/>
  <c r="G443" i="1"/>
  <c r="H443" i="1" s="1"/>
  <c r="K442" i="1"/>
  <c r="I442" i="1"/>
  <c r="J442" i="1" s="1"/>
  <c r="G442" i="1"/>
  <c r="H442" i="1" s="1"/>
  <c r="K441" i="1"/>
  <c r="I441" i="1"/>
  <c r="J441" i="1" s="1"/>
  <c r="G441" i="1"/>
  <c r="H441" i="1" s="1"/>
  <c r="K440" i="1"/>
  <c r="I440" i="1"/>
  <c r="J440" i="1" s="1"/>
  <c r="G440" i="1"/>
  <c r="H440" i="1" s="1"/>
  <c r="K439" i="1"/>
  <c r="I439" i="1"/>
  <c r="J439" i="1" s="1"/>
  <c r="G439" i="1"/>
  <c r="H439" i="1" s="1"/>
  <c r="K438" i="1"/>
  <c r="I438" i="1"/>
  <c r="J438" i="1" s="1"/>
  <c r="G438" i="1"/>
  <c r="H438" i="1" s="1"/>
  <c r="K437" i="1"/>
  <c r="I437" i="1"/>
  <c r="J437" i="1" s="1"/>
  <c r="G437" i="1"/>
  <c r="H437" i="1" s="1"/>
  <c r="K436" i="1"/>
  <c r="I436" i="1"/>
  <c r="J436" i="1" s="1"/>
  <c r="G436" i="1"/>
  <c r="H436" i="1" s="1"/>
  <c r="K435" i="1"/>
  <c r="I435" i="1"/>
  <c r="J435" i="1" s="1"/>
  <c r="G435" i="1"/>
  <c r="H435" i="1" s="1"/>
  <c r="K434" i="1"/>
  <c r="I434" i="1"/>
  <c r="J434" i="1" s="1"/>
  <c r="G434" i="1"/>
  <c r="H434" i="1" s="1"/>
  <c r="K433" i="1"/>
  <c r="I433" i="1"/>
  <c r="J433" i="1" s="1"/>
  <c r="G433" i="1"/>
  <c r="H433" i="1" s="1"/>
  <c r="K432" i="1"/>
  <c r="I432" i="1"/>
  <c r="J432" i="1" s="1"/>
  <c r="G432" i="1"/>
  <c r="H432" i="1" s="1"/>
  <c r="K431" i="1"/>
  <c r="I431" i="1"/>
  <c r="J431" i="1" s="1"/>
  <c r="G431" i="1"/>
  <c r="H431" i="1" s="1"/>
  <c r="K430" i="1"/>
  <c r="I430" i="1"/>
  <c r="J430" i="1" s="1"/>
  <c r="G430" i="1"/>
  <c r="H430" i="1" s="1"/>
  <c r="K429" i="1"/>
  <c r="I429" i="1"/>
  <c r="J429" i="1" s="1"/>
  <c r="G429" i="1"/>
  <c r="H429" i="1" s="1"/>
  <c r="K428" i="1"/>
  <c r="I428" i="1"/>
  <c r="J428" i="1" s="1"/>
  <c r="G428" i="1"/>
  <c r="H428" i="1" s="1"/>
  <c r="K427" i="1"/>
  <c r="I427" i="1"/>
  <c r="J427" i="1" s="1"/>
  <c r="G427" i="1"/>
  <c r="H427" i="1" s="1"/>
  <c r="K426" i="1"/>
  <c r="I426" i="1"/>
  <c r="J426" i="1" s="1"/>
  <c r="G426" i="1"/>
  <c r="H426" i="1" s="1"/>
  <c r="K425" i="1"/>
  <c r="I425" i="1"/>
  <c r="J425" i="1" s="1"/>
  <c r="G425" i="1"/>
  <c r="H425" i="1" s="1"/>
  <c r="K424" i="1"/>
  <c r="I424" i="1"/>
  <c r="J424" i="1" s="1"/>
  <c r="G424" i="1"/>
  <c r="H424" i="1" s="1"/>
  <c r="K423" i="1"/>
  <c r="I423" i="1"/>
  <c r="J423" i="1" s="1"/>
  <c r="G423" i="1"/>
  <c r="H423" i="1" s="1"/>
  <c r="K422" i="1"/>
  <c r="I422" i="1"/>
  <c r="J422" i="1" s="1"/>
  <c r="G422" i="1"/>
  <c r="H422" i="1" s="1"/>
  <c r="K421" i="1"/>
  <c r="I421" i="1"/>
  <c r="J421" i="1" s="1"/>
  <c r="G421" i="1"/>
  <c r="H421" i="1" s="1"/>
  <c r="K420" i="1"/>
  <c r="I420" i="1"/>
  <c r="J420" i="1" s="1"/>
  <c r="G420" i="1"/>
  <c r="H420" i="1" s="1"/>
  <c r="K419" i="1"/>
  <c r="I419" i="1"/>
  <c r="J419" i="1" s="1"/>
  <c r="G419" i="1"/>
  <c r="H419" i="1" s="1"/>
  <c r="K418" i="1"/>
  <c r="I418" i="1"/>
  <c r="J418" i="1" s="1"/>
  <c r="G418" i="1"/>
  <c r="H418" i="1" s="1"/>
  <c r="K417" i="1"/>
  <c r="I417" i="1"/>
  <c r="J417" i="1" s="1"/>
  <c r="G417" i="1"/>
  <c r="H417" i="1" s="1"/>
  <c r="K416" i="1"/>
  <c r="I416" i="1"/>
  <c r="J416" i="1" s="1"/>
  <c r="G416" i="1"/>
  <c r="H416" i="1" s="1"/>
  <c r="K415" i="1"/>
  <c r="I415" i="1"/>
  <c r="J415" i="1" s="1"/>
  <c r="G415" i="1"/>
  <c r="H415" i="1" s="1"/>
  <c r="K414" i="1"/>
  <c r="I414" i="1"/>
  <c r="J414" i="1" s="1"/>
  <c r="G414" i="1"/>
  <c r="H414" i="1" s="1"/>
  <c r="K413" i="1"/>
  <c r="I413" i="1"/>
  <c r="J413" i="1" s="1"/>
  <c r="G413" i="1"/>
  <c r="H413" i="1" s="1"/>
  <c r="K412" i="1"/>
  <c r="I412" i="1"/>
  <c r="J412" i="1" s="1"/>
  <c r="G412" i="1"/>
  <c r="H412" i="1" s="1"/>
  <c r="K411" i="1"/>
  <c r="I411" i="1"/>
  <c r="J411" i="1" s="1"/>
  <c r="G411" i="1"/>
  <c r="H411" i="1" s="1"/>
  <c r="K410" i="1"/>
  <c r="I410" i="1"/>
  <c r="J410" i="1" s="1"/>
  <c r="G410" i="1"/>
  <c r="H410" i="1" s="1"/>
  <c r="K409" i="1"/>
  <c r="I409" i="1"/>
  <c r="J409" i="1" s="1"/>
  <c r="G409" i="1"/>
  <c r="H409" i="1" s="1"/>
  <c r="K408" i="1"/>
  <c r="I408" i="1"/>
  <c r="J408" i="1" s="1"/>
  <c r="G408" i="1"/>
  <c r="H408" i="1" s="1"/>
  <c r="K407" i="1"/>
  <c r="I407" i="1"/>
  <c r="J407" i="1" s="1"/>
  <c r="G407" i="1"/>
  <c r="H407" i="1" s="1"/>
  <c r="K406" i="1"/>
  <c r="I406" i="1"/>
  <c r="J406" i="1" s="1"/>
  <c r="G406" i="1"/>
  <c r="H406" i="1" s="1"/>
  <c r="K405" i="1"/>
  <c r="I405" i="1"/>
  <c r="J405" i="1" s="1"/>
  <c r="G405" i="1"/>
  <c r="H405" i="1" s="1"/>
  <c r="K404" i="1"/>
  <c r="I404" i="1"/>
  <c r="J404" i="1" s="1"/>
  <c r="G404" i="1"/>
  <c r="H404" i="1" s="1"/>
  <c r="K403" i="1"/>
  <c r="I403" i="1"/>
  <c r="J403" i="1" s="1"/>
  <c r="G403" i="1"/>
  <c r="H403" i="1" s="1"/>
  <c r="K402" i="1"/>
  <c r="I402" i="1"/>
  <c r="J402" i="1" s="1"/>
  <c r="G402" i="1"/>
  <c r="H402" i="1" s="1"/>
  <c r="K401" i="1"/>
  <c r="I401" i="1"/>
  <c r="J401" i="1" s="1"/>
  <c r="G401" i="1"/>
  <c r="H401" i="1" s="1"/>
  <c r="K400" i="1"/>
  <c r="I400" i="1"/>
  <c r="J400" i="1" s="1"/>
  <c r="G400" i="1"/>
  <c r="H400" i="1" s="1"/>
  <c r="K399" i="1"/>
  <c r="I399" i="1"/>
  <c r="J399" i="1" s="1"/>
  <c r="G399" i="1"/>
  <c r="H399" i="1" s="1"/>
  <c r="K398" i="1"/>
  <c r="I398" i="1"/>
  <c r="J398" i="1" s="1"/>
  <c r="G398" i="1"/>
  <c r="H398" i="1" s="1"/>
  <c r="K397" i="1"/>
  <c r="I397" i="1"/>
  <c r="J397" i="1" s="1"/>
  <c r="G397" i="1"/>
  <c r="H397" i="1" s="1"/>
  <c r="K396" i="1"/>
  <c r="I396" i="1"/>
  <c r="J396" i="1" s="1"/>
  <c r="G396" i="1"/>
  <c r="H396" i="1" s="1"/>
  <c r="K395" i="1"/>
  <c r="I395" i="1"/>
  <c r="J395" i="1" s="1"/>
  <c r="G395" i="1"/>
  <c r="H395" i="1" s="1"/>
  <c r="K394" i="1"/>
  <c r="I394" i="1"/>
  <c r="J394" i="1" s="1"/>
  <c r="G394" i="1"/>
  <c r="H394" i="1" s="1"/>
  <c r="K393" i="1"/>
  <c r="I393" i="1"/>
  <c r="J393" i="1" s="1"/>
  <c r="G393" i="1"/>
  <c r="H393" i="1" s="1"/>
  <c r="K392" i="1"/>
  <c r="I392" i="1"/>
  <c r="J392" i="1" s="1"/>
  <c r="G392" i="1"/>
  <c r="H392" i="1" s="1"/>
  <c r="K391" i="1"/>
  <c r="I391" i="1"/>
  <c r="J391" i="1" s="1"/>
  <c r="G391" i="1"/>
  <c r="H391" i="1" s="1"/>
  <c r="K390" i="1"/>
  <c r="I390" i="1"/>
  <c r="J390" i="1" s="1"/>
  <c r="G390" i="1"/>
  <c r="H390" i="1" s="1"/>
  <c r="K389" i="1"/>
  <c r="I389" i="1"/>
  <c r="J389" i="1" s="1"/>
  <c r="G389" i="1"/>
  <c r="H389" i="1" s="1"/>
  <c r="K388" i="1"/>
  <c r="I388" i="1"/>
  <c r="J388" i="1" s="1"/>
  <c r="G388" i="1"/>
  <c r="H388" i="1" s="1"/>
  <c r="K387" i="1"/>
  <c r="I387" i="1"/>
  <c r="J387" i="1" s="1"/>
  <c r="G387" i="1"/>
  <c r="H387" i="1" s="1"/>
  <c r="K386" i="1"/>
  <c r="I386" i="1"/>
  <c r="J386" i="1" s="1"/>
  <c r="G386" i="1"/>
  <c r="H386" i="1" s="1"/>
  <c r="K385" i="1"/>
  <c r="I385" i="1"/>
  <c r="J385" i="1" s="1"/>
  <c r="G385" i="1"/>
  <c r="H385" i="1" s="1"/>
  <c r="K384" i="1"/>
  <c r="I384" i="1"/>
  <c r="J384" i="1" s="1"/>
  <c r="G384" i="1"/>
  <c r="H384" i="1" s="1"/>
  <c r="K383" i="1"/>
  <c r="I383" i="1"/>
  <c r="J383" i="1" s="1"/>
  <c r="G383" i="1"/>
  <c r="H383" i="1" s="1"/>
  <c r="K382" i="1"/>
  <c r="I382" i="1"/>
  <c r="J382" i="1" s="1"/>
  <c r="G382" i="1"/>
  <c r="H382" i="1" s="1"/>
  <c r="K381" i="1"/>
  <c r="I381" i="1"/>
  <c r="J381" i="1" s="1"/>
  <c r="G381" i="1"/>
  <c r="H381" i="1" s="1"/>
  <c r="K380" i="1"/>
  <c r="I380" i="1"/>
  <c r="J380" i="1" s="1"/>
  <c r="G380" i="1"/>
  <c r="H380" i="1" s="1"/>
  <c r="K379" i="1"/>
  <c r="I379" i="1"/>
  <c r="J379" i="1" s="1"/>
  <c r="G379" i="1"/>
  <c r="H379" i="1" s="1"/>
  <c r="K378" i="1"/>
  <c r="I378" i="1"/>
  <c r="J378" i="1" s="1"/>
  <c r="G378" i="1"/>
  <c r="H378" i="1" s="1"/>
  <c r="K377" i="1"/>
  <c r="I377" i="1"/>
  <c r="J377" i="1" s="1"/>
  <c r="G377" i="1"/>
  <c r="H377" i="1" s="1"/>
  <c r="K376" i="1"/>
  <c r="I376" i="1"/>
  <c r="J376" i="1" s="1"/>
  <c r="G376" i="1"/>
  <c r="H376" i="1" s="1"/>
  <c r="K375" i="1"/>
  <c r="I375" i="1"/>
  <c r="J375" i="1" s="1"/>
  <c r="G375" i="1"/>
  <c r="H375" i="1" s="1"/>
  <c r="K374" i="1"/>
  <c r="I374" i="1"/>
  <c r="J374" i="1" s="1"/>
  <c r="G374" i="1"/>
  <c r="H374" i="1" s="1"/>
  <c r="K373" i="1"/>
  <c r="I373" i="1"/>
  <c r="J373" i="1" s="1"/>
  <c r="G373" i="1"/>
  <c r="H373" i="1" s="1"/>
  <c r="K372" i="1"/>
  <c r="I372" i="1"/>
  <c r="J372" i="1" s="1"/>
  <c r="G372" i="1"/>
  <c r="H372" i="1" s="1"/>
  <c r="K371" i="1"/>
  <c r="I371" i="1"/>
  <c r="J371" i="1" s="1"/>
  <c r="G371" i="1"/>
  <c r="H371" i="1" s="1"/>
  <c r="K370" i="1"/>
  <c r="I370" i="1"/>
  <c r="J370" i="1" s="1"/>
  <c r="G370" i="1"/>
  <c r="H370" i="1" s="1"/>
  <c r="K369" i="1"/>
  <c r="I369" i="1"/>
  <c r="J369" i="1" s="1"/>
  <c r="G369" i="1"/>
  <c r="H369" i="1" s="1"/>
  <c r="K368" i="1"/>
  <c r="I368" i="1"/>
  <c r="J368" i="1" s="1"/>
  <c r="G368" i="1"/>
  <c r="H368" i="1" s="1"/>
  <c r="K367" i="1"/>
  <c r="I367" i="1"/>
  <c r="J367" i="1" s="1"/>
  <c r="G367" i="1"/>
  <c r="H367" i="1" s="1"/>
  <c r="K366" i="1"/>
  <c r="I366" i="1"/>
  <c r="J366" i="1" s="1"/>
  <c r="G366" i="1"/>
  <c r="H366" i="1" s="1"/>
  <c r="K365" i="1"/>
  <c r="I365" i="1"/>
  <c r="J365" i="1" s="1"/>
  <c r="G365" i="1"/>
  <c r="H365" i="1" s="1"/>
  <c r="K364" i="1"/>
  <c r="I364" i="1"/>
  <c r="J364" i="1" s="1"/>
  <c r="G364" i="1"/>
  <c r="H364" i="1" s="1"/>
  <c r="K363" i="1"/>
  <c r="I363" i="1"/>
  <c r="J363" i="1" s="1"/>
  <c r="G363" i="1"/>
  <c r="H363" i="1" s="1"/>
  <c r="K362" i="1"/>
  <c r="I362" i="1"/>
  <c r="J362" i="1" s="1"/>
  <c r="G362" i="1"/>
  <c r="H362" i="1" s="1"/>
  <c r="K361" i="1"/>
  <c r="I361" i="1"/>
  <c r="J361" i="1" s="1"/>
  <c r="G361" i="1"/>
  <c r="H361" i="1" s="1"/>
  <c r="K360" i="1"/>
  <c r="I360" i="1"/>
  <c r="J360" i="1" s="1"/>
  <c r="G360" i="1"/>
  <c r="H360" i="1" s="1"/>
  <c r="K359" i="1"/>
  <c r="I359" i="1"/>
  <c r="J359" i="1" s="1"/>
  <c r="G359" i="1"/>
  <c r="H359" i="1" s="1"/>
  <c r="K358" i="1"/>
  <c r="I358" i="1"/>
  <c r="J358" i="1" s="1"/>
  <c r="G358" i="1"/>
  <c r="H358" i="1" s="1"/>
  <c r="K357" i="1"/>
  <c r="I357" i="1"/>
  <c r="J357" i="1" s="1"/>
  <c r="G357" i="1"/>
  <c r="H357" i="1" s="1"/>
  <c r="K356" i="1"/>
  <c r="I356" i="1"/>
  <c r="J356" i="1" s="1"/>
  <c r="G356" i="1"/>
  <c r="H356" i="1" s="1"/>
  <c r="K355" i="1"/>
  <c r="I355" i="1"/>
  <c r="J355" i="1" s="1"/>
  <c r="G355" i="1"/>
  <c r="H355" i="1" s="1"/>
  <c r="K354" i="1"/>
  <c r="I354" i="1"/>
  <c r="J354" i="1" s="1"/>
  <c r="G354" i="1"/>
  <c r="H354" i="1" s="1"/>
  <c r="K353" i="1"/>
  <c r="I353" i="1"/>
  <c r="J353" i="1" s="1"/>
  <c r="G353" i="1"/>
  <c r="H353" i="1" s="1"/>
  <c r="K352" i="1"/>
  <c r="I352" i="1"/>
  <c r="J352" i="1" s="1"/>
  <c r="G352" i="1"/>
  <c r="H352" i="1" s="1"/>
  <c r="K351" i="1"/>
  <c r="I351" i="1"/>
  <c r="J351" i="1" s="1"/>
  <c r="G351" i="1"/>
  <c r="H351" i="1" s="1"/>
  <c r="K350" i="1"/>
  <c r="I350" i="1"/>
  <c r="J350" i="1" s="1"/>
  <c r="G350" i="1"/>
  <c r="H350" i="1" s="1"/>
  <c r="K349" i="1"/>
  <c r="I349" i="1"/>
  <c r="J349" i="1" s="1"/>
  <c r="G349" i="1"/>
  <c r="H349" i="1" s="1"/>
  <c r="K348" i="1"/>
  <c r="I348" i="1"/>
  <c r="J348" i="1" s="1"/>
  <c r="G348" i="1"/>
  <c r="H348" i="1" s="1"/>
  <c r="K347" i="1"/>
  <c r="I347" i="1"/>
  <c r="J347" i="1" s="1"/>
  <c r="G347" i="1"/>
  <c r="H347" i="1" s="1"/>
  <c r="K346" i="1"/>
  <c r="I346" i="1"/>
  <c r="J346" i="1" s="1"/>
  <c r="G346" i="1"/>
  <c r="H346" i="1" s="1"/>
  <c r="K345" i="1"/>
  <c r="I345" i="1"/>
  <c r="J345" i="1" s="1"/>
  <c r="G345" i="1"/>
  <c r="H345" i="1" s="1"/>
  <c r="K344" i="1"/>
  <c r="I344" i="1"/>
  <c r="J344" i="1" s="1"/>
  <c r="G344" i="1"/>
  <c r="H344" i="1" s="1"/>
  <c r="K343" i="1"/>
  <c r="I343" i="1"/>
  <c r="J343" i="1" s="1"/>
  <c r="G343" i="1"/>
  <c r="H343" i="1" s="1"/>
  <c r="K342" i="1"/>
  <c r="I342" i="1"/>
  <c r="J342" i="1" s="1"/>
  <c r="G342" i="1"/>
  <c r="H342" i="1" s="1"/>
  <c r="K341" i="1"/>
  <c r="I341" i="1"/>
  <c r="J341" i="1" s="1"/>
  <c r="G341" i="1"/>
  <c r="H341" i="1" s="1"/>
  <c r="K340" i="1"/>
  <c r="I340" i="1"/>
  <c r="J340" i="1" s="1"/>
  <c r="G340" i="1"/>
  <c r="H340" i="1" s="1"/>
  <c r="K339" i="1"/>
  <c r="I339" i="1"/>
  <c r="J339" i="1" s="1"/>
  <c r="G339" i="1"/>
  <c r="H339" i="1" s="1"/>
  <c r="K338" i="1"/>
  <c r="I338" i="1"/>
  <c r="J338" i="1" s="1"/>
  <c r="G338" i="1"/>
  <c r="H338" i="1" s="1"/>
  <c r="K337" i="1"/>
  <c r="I337" i="1"/>
  <c r="J337" i="1" s="1"/>
  <c r="G337" i="1"/>
  <c r="H337" i="1" s="1"/>
  <c r="K336" i="1"/>
  <c r="I336" i="1"/>
  <c r="J336" i="1" s="1"/>
  <c r="G336" i="1"/>
  <c r="H336" i="1" s="1"/>
  <c r="K335" i="1"/>
  <c r="I335" i="1"/>
  <c r="J335" i="1" s="1"/>
  <c r="G335" i="1"/>
  <c r="H335" i="1" s="1"/>
  <c r="K334" i="1"/>
  <c r="I334" i="1"/>
  <c r="J334" i="1" s="1"/>
  <c r="G334" i="1"/>
  <c r="H334" i="1" s="1"/>
  <c r="K333" i="1"/>
  <c r="I333" i="1"/>
  <c r="J333" i="1" s="1"/>
  <c r="G333" i="1"/>
  <c r="H333" i="1" s="1"/>
  <c r="K332" i="1"/>
  <c r="I332" i="1"/>
  <c r="J332" i="1" s="1"/>
  <c r="G332" i="1"/>
  <c r="H332" i="1" s="1"/>
  <c r="K331" i="1"/>
  <c r="I331" i="1"/>
  <c r="J331" i="1" s="1"/>
  <c r="G331" i="1"/>
  <c r="H331" i="1" s="1"/>
  <c r="K330" i="1"/>
  <c r="I330" i="1"/>
  <c r="J330" i="1" s="1"/>
  <c r="G330" i="1"/>
  <c r="H330" i="1" s="1"/>
  <c r="K329" i="1"/>
  <c r="I329" i="1"/>
  <c r="J329" i="1" s="1"/>
  <c r="G329" i="1"/>
  <c r="H329" i="1" s="1"/>
  <c r="K328" i="1"/>
  <c r="I328" i="1"/>
  <c r="J328" i="1" s="1"/>
  <c r="G328" i="1"/>
  <c r="H328" i="1" s="1"/>
  <c r="K327" i="1"/>
  <c r="I327" i="1"/>
  <c r="J327" i="1" s="1"/>
  <c r="G327" i="1"/>
  <c r="H327" i="1" s="1"/>
  <c r="K326" i="1"/>
  <c r="I326" i="1"/>
  <c r="J326" i="1" s="1"/>
  <c r="G326" i="1"/>
  <c r="H326" i="1" s="1"/>
  <c r="K325" i="1"/>
  <c r="I325" i="1"/>
  <c r="J325" i="1" s="1"/>
  <c r="G325" i="1"/>
  <c r="H325" i="1" s="1"/>
  <c r="K324" i="1"/>
  <c r="I324" i="1"/>
  <c r="J324" i="1" s="1"/>
  <c r="G324" i="1"/>
  <c r="H324" i="1" s="1"/>
  <c r="K323" i="1"/>
  <c r="I323" i="1"/>
  <c r="J323" i="1" s="1"/>
  <c r="G323" i="1"/>
  <c r="H323" i="1" s="1"/>
  <c r="K322" i="1"/>
  <c r="I322" i="1"/>
  <c r="J322" i="1" s="1"/>
  <c r="G322" i="1"/>
  <c r="H322" i="1" s="1"/>
  <c r="K321" i="1"/>
  <c r="I321" i="1"/>
  <c r="J321" i="1" s="1"/>
  <c r="G321" i="1"/>
  <c r="H321" i="1" s="1"/>
  <c r="K320" i="1"/>
  <c r="I320" i="1"/>
  <c r="J320" i="1" s="1"/>
  <c r="G320" i="1"/>
  <c r="H320" i="1" s="1"/>
  <c r="K319" i="1"/>
  <c r="I319" i="1"/>
  <c r="J319" i="1" s="1"/>
  <c r="G319" i="1"/>
  <c r="H319" i="1" s="1"/>
  <c r="K318" i="1"/>
  <c r="I318" i="1"/>
  <c r="J318" i="1" s="1"/>
  <c r="G318" i="1"/>
  <c r="H318" i="1" s="1"/>
  <c r="K317" i="1"/>
  <c r="I317" i="1"/>
  <c r="J317" i="1" s="1"/>
  <c r="G317" i="1"/>
  <c r="H317" i="1" s="1"/>
  <c r="K316" i="1"/>
  <c r="I316" i="1"/>
  <c r="J316" i="1" s="1"/>
  <c r="G316" i="1"/>
  <c r="H316" i="1" s="1"/>
  <c r="K315" i="1"/>
  <c r="I315" i="1"/>
  <c r="J315" i="1" s="1"/>
  <c r="G315" i="1"/>
  <c r="H315" i="1" s="1"/>
  <c r="K314" i="1"/>
  <c r="I314" i="1"/>
  <c r="J314" i="1" s="1"/>
  <c r="G314" i="1"/>
  <c r="H314" i="1" s="1"/>
  <c r="K313" i="1"/>
  <c r="I313" i="1"/>
  <c r="J313" i="1" s="1"/>
  <c r="G313" i="1"/>
  <c r="H313" i="1" s="1"/>
  <c r="K312" i="1"/>
  <c r="I312" i="1"/>
  <c r="J312" i="1" s="1"/>
  <c r="G312" i="1"/>
  <c r="H312" i="1" s="1"/>
  <c r="K311" i="1"/>
  <c r="I311" i="1"/>
  <c r="J311" i="1" s="1"/>
  <c r="G311" i="1"/>
  <c r="H311" i="1" s="1"/>
  <c r="K310" i="1"/>
  <c r="I310" i="1"/>
  <c r="J310" i="1" s="1"/>
  <c r="G310" i="1"/>
  <c r="H310" i="1" s="1"/>
  <c r="K309" i="1"/>
  <c r="I309" i="1"/>
  <c r="J309" i="1" s="1"/>
  <c r="G309" i="1"/>
  <c r="H309" i="1" s="1"/>
  <c r="K308" i="1"/>
  <c r="I308" i="1"/>
  <c r="J308" i="1" s="1"/>
  <c r="G308" i="1"/>
  <c r="H308" i="1" s="1"/>
  <c r="K307" i="1"/>
  <c r="I307" i="1"/>
  <c r="J307" i="1" s="1"/>
  <c r="G307" i="1"/>
  <c r="H307" i="1" s="1"/>
  <c r="K306" i="1"/>
  <c r="I306" i="1"/>
  <c r="J306" i="1" s="1"/>
  <c r="G306" i="1"/>
  <c r="H306" i="1" s="1"/>
  <c r="K305" i="1"/>
  <c r="I305" i="1"/>
  <c r="J305" i="1" s="1"/>
  <c r="G305" i="1"/>
  <c r="H305" i="1" s="1"/>
  <c r="K304" i="1"/>
  <c r="I304" i="1"/>
  <c r="J304" i="1" s="1"/>
  <c r="G304" i="1"/>
  <c r="H304" i="1" s="1"/>
  <c r="K303" i="1"/>
  <c r="I303" i="1"/>
  <c r="J303" i="1" s="1"/>
  <c r="G303" i="1"/>
  <c r="H303" i="1" s="1"/>
  <c r="K302" i="1"/>
  <c r="I302" i="1"/>
  <c r="J302" i="1" s="1"/>
  <c r="G302" i="1"/>
  <c r="H302" i="1" s="1"/>
  <c r="K301" i="1"/>
  <c r="I301" i="1"/>
  <c r="J301" i="1" s="1"/>
  <c r="G301" i="1"/>
  <c r="H301" i="1" s="1"/>
  <c r="K300" i="1"/>
  <c r="I300" i="1"/>
  <c r="J300" i="1" s="1"/>
  <c r="G300" i="1"/>
  <c r="H300" i="1" s="1"/>
  <c r="K299" i="1"/>
  <c r="I299" i="1"/>
  <c r="J299" i="1" s="1"/>
  <c r="G299" i="1"/>
  <c r="H299" i="1" s="1"/>
  <c r="K298" i="1"/>
  <c r="I298" i="1"/>
  <c r="J298" i="1" s="1"/>
  <c r="G298" i="1"/>
  <c r="H298" i="1" s="1"/>
  <c r="K297" i="1"/>
  <c r="I297" i="1"/>
  <c r="J297" i="1" s="1"/>
  <c r="G297" i="1"/>
  <c r="H297" i="1" s="1"/>
  <c r="K296" i="1"/>
  <c r="I296" i="1"/>
  <c r="J296" i="1" s="1"/>
  <c r="G296" i="1"/>
  <c r="H296" i="1" s="1"/>
  <c r="K295" i="1"/>
  <c r="I295" i="1"/>
  <c r="J295" i="1" s="1"/>
  <c r="G295" i="1"/>
  <c r="H295" i="1" s="1"/>
  <c r="K294" i="1"/>
  <c r="I294" i="1"/>
  <c r="J294" i="1" s="1"/>
  <c r="G294" i="1"/>
  <c r="H294" i="1" s="1"/>
  <c r="K293" i="1"/>
  <c r="I293" i="1"/>
  <c r="J293" i="1" s="1"/>
  <c r="G293" i="1"/>
  <c r="H293" i="1" s="1"/>
  <c r="K292" i="1"/>
  <c r="I292" i="1"/>
  <c r="J292" i="1" s="1"/>
  <c r="G292" i="1"/>
  <c r="H292" i="1" s="1"/>
  <c r="K291" i="1"/>
  <c r="I291" i="1"/>
  <c r="J291" i="1" s="1"/>
  <c r="G291" i="1"/>
  <c r="H291" i="1" s="1"/>
  <c r="K290" i="1"/>
  <c r="I290" i="1"/>
  <c r="J290" i="1" s="1"/>
  <c r="G290" i="1"/>
  <c r="H290" i="1" s="1"/>
  <c r="K289" i="1"/>
  <c r="I289" i="1"/>
  <c r="J289" i="1" s="1"/>
  <c r="G289" i="1"/>
  <c r="H289" i="1" s="1"/>
  <c r="K288" i="1"/>
  <c r="I288" i="1"/>
  <c r="J288" i="1" s="1"/>
  <c r="G288" i="1"/>
  <c r="H288" i="1" s="1"/>
  <c r="K287" i="1"/>
  <c r="I287" i="1"/>
  <c r="J287" i="1" s="1"/>
  <c r="G287" i="1"/>
  <c r="H287" i="1" s="1"/>
  <c r="K286" i="1"/>
  <c r="I286" i="1"/>
  <c r="J286" i="1" s="1"/>
  <c r="G286" i="1"/>
  <c r="H286" i="1" s="1"/>
  <c r="K285" i="1"/>
  <c r="I285" i="1"/>
  <c r="J285" i="1" s="1"/>
  <c r="G285" i="1"/>
  <c r="H285" i="1" s="1"/>
  <c r="K284" i="1"/>
  <c r="I284" i="1"/>
  <c r="J284" i="1" s="1"/>
  <c r="G284" i="1"/>
  <c r="H284" i="1" s="1"/>
  <c r="K283" i="1"/>
  <c r="I283" i="1"/>
  <c r="J283" i="1" s="1"/>
  <c r="G283" i="1"/>
  <c r="H283" i="1" s="1"/>
  <c r="K282" i="1"/>
  <c r="I282" i="1"/>
  <c r="J282" i="1" s="1"/>
  <c r="G282" i="1"/>
  <c r="H282" i="1" s="1"/>
  <c r="K281" i="1"/>
  <c r="I281" i="1"/>
  <c r="J281" i="1" s="1"/>
  <c r="G281" i="1"/>
  <c r="H281" i="1" s="1"/>
  <c r="K280" i="1"/>
  <c r="I280" i="1"/>
  <c r="J280" i="1" s="1"/>
  <c r="G280" i="1"/>
  <c r="H280" i="1" s="1"/>
  <c r="K279" i="1"/>
  <c r="I279" i="1"/>
  <c r="J279" i="1" s="1"/>
  <c r="G279" i="1"/>
  <c r="H279" i="1" s="1"/>
  <c r="K278" i="1"/>
  <c r="I278" i="1"/>
  <c r="J278" i="1" s="1"/>
  <c r="G278" i="1"/>
  <c r="H278" i="1" s="1"/>
  <c r="K277" i="1"/>
  <c r="I277" i="1"/>
  <c r="J277" i="1" s="1"/>
  <c r="G277" i="1"/>
  <c r="H277" i="1" s="1"/>
  <c r="K276" i="1"/>
  <c r="I276" i="1"/>
  <c r="J276" i="1" s="1"/>
  <c r="G276" i="1"/>
  <c r="H276" i="1" s="1"/>
  <c r="K275" i="1"/>
  <c r="I275" i="1"/>
  <c r="J275" i="1" s="1"/>
  <c r="G275" i="1"/>
  <c r="H275" i="1" s="1"/>
  <c r="K274" i="1"/>
  <c r="I274" i="1"/>
  <c r="J274" i="1" s="1"/>
  <c r="G274" i="1"/>
  <c r="H274" i="1" s="1"/>
  <c r="K273" i="1"/>
  <c r="I273" i="1"/>
  <c r="J273" i="1" s="1"/>
  <c r="G273" i="1"/>
  <c r="H273" i="1" s="1"/>
  <c r="K272" i="1"/>
  <c r="I272" i="1"/>
  <c r="J272" i="1" s="1"/>
  <c r="G272" i="1"/>
  <c r="H272" i="1" s="1"/>
  <c r="K271" i="1"/>
  <c r="I271" i="1"/>
  <c r="J271" i="1" s="1"/>
  <c r="G271" i="1"/>
  <c r="H271" i="1" s="1"/>
  <c r="K270" i="1"/>
  <c r="I270" i="1"/>
  <c r="J270" i="1" s="1"/>
  <c r="G270" i="1"/>
  <c r="H270" i="1" s="1"/>
  <c r="K269" i="1"/>
  <c r="I269" i="1"/>
  <c r="J269" i="1" s="1"/>
  <c r="G269" i="1"/>
  <c r="H269" i="1" s="1"/>
  <c r="K268" i="1"/>
  <c r="I268" i="1"/>
  <c r="J268" i="1" s="1"/>
  <c r="G268" i="1"/>
  <c r="H268" i="1" s="1"/>
  <c r="K267" i="1"/>
  <c r="I267" i="1"/>
  <c r="J267" i="1" s="1"/>
  <c r="G267" i="1"/>
  <c r="H267" i="1" s="1"/>
  <c r="K266" i="1"/>
  <c r="I266" i="1"/>
  <c r="J266" i="1" s="1"/>
  <c r="G266" i="1"/>
  <c r="H266" i="1" s="1"/>
  <c r="K265" i="1"/>
  <c r="I265" i="1"/>
  <c r="J265" i="1" s="1"/>
  <c r="G265" i="1"/>
  <c r="H265" i="1" s="1"/>
  <c r="K264" i="1"/>
  <c r="I264" i="1"/>
  <c r="J264" i="1" s="1"/>
  <c r="G264" i="1"/>
  <c r="H264" i="1" s="1"/>
  <c r="K263" i="1"/>
  <c r="I263" i="1"/>
  <c r="J263" i="1" s="1"/>
  <c r="G263" i="1"/>
  <c r="H263" i="1" s="1"/>
  <c r="K262" i="1"/>
  <c r="I262" i="1"/>
  <c r="J262" i="1" s="1"/>
  <c r="G262" i="1"/>
  <c r="H262" i="1" s="1"/>
  <c r="K261" i="1"/>
  <c r="I261" i="1"/>
  <c r="J261" i="1" s="1"/>
  <c r="G261" i="1"/>
  <c r="H261" i="1" s="1"/>
  <c r="K260" i="1"/>
  <c r="I260" i="1"/>
  <c r="J260" i="1" s="1"/>
  <c r="G260" i="1"/>
  <c r="H260" i="1" s="1"/>
  <c r="K259" i="1"/>
  <c r="I259" i="1"/>
  <c r="J259" i="1" s="1"/>
  <c r="G259" i="1"/>
  <c r="H259" i="1" s="1"/>
  <c r="K258" i="1"/>
  <c r="I258" i="1"/>
  <c r="J258" i="1" s="1"/>
  <c r="G258" i="1"/>
  <c r="H258" i="1" s="1"/>
  <c r="K257" i="1"/>
  <c r="I257" i="1"/>
  <c r="J257" i="1" s="1"/>
  <c r="G257" i="1"/>
  <c r="H257" i="1" s="1"/>
  <c r="K256" i="1"/>
  <c r="I256" i="1"/>
  <c r="J256" i="1" s="1"/>
  <c r="G256" i="1"/>
  <c r="H256" i="1" s="1"/>
  <c r="K255" i="1"/>
  <c r="I255" i="1"/>
  <c r="J255" i="1" s="1"/>
  <c r="G255" i="1"/>
  <c r="H255" i="1" s="1"/>
  <c r="K254" i="1"/>
  <c r="I254" i="1"/>
  <c r="J254" i="1" s="1"/>
  <c r="G254" i="1"/>
  <c r="H254" i="1" s="1"/>
  <c r="K253" i="1"/>
  <c r="I253" i="1"/>
  <c r="J253" i="1" s="1"/>
  <c r="G253" i="1"/>
  <c r="H253" i="1" s="1"/>
  <c r="K252" i="1"/>
  <c r="I252" i="1"/>
  <c r="J252" i="1" s="1"/>
  <c r="G252" i="1"/>
  <c r="H252" i="1" s="1"/>
  <c r="K251" i="1"/>
  <c r="I251" i="1"/>
  <c r="J251" i="1" s="1"/>
  <c r="G251" i="1"/>
  <c r="H251" i="1" s="1"/>
  <c r="K250" i="1"/>
  <c r="I250" i="1"/>
  <c r="J250" i="1" s="1"/>
  <c r="G250" i="1"/>
  <c r="H250" i="1" s="1"/>
  <c r="K249" i="1"/>
  <c r="I249" i="1"/>
  <c r="J249" i="1" s="1"/>
  <c r="G249" i="1"/>
  <c r="H249" i="1" s="1"/>
  <c r="K248" i="1"/>
  <c r="I248" i="1"/>
  <c r="J248" i="1" s="1"/>
  <c r="G248" i="1"/>
  <c r="H248" i="1" s="1"/>
  <c r="K247" i="1"/>
  <c r="I247" i="1"/>
  <c r="J247" i="1" s="1"/>
  <c r="G247" i="1"/>
  <c r="H247" i="1" s="1"/>
  <c r="K246" i="1"/>
  <c r="I246" i="1"/>
  <c r="J246" i="1" s="1"/>
  <c r="G246" i="1"/>
  <c r="H246" i="1" s="1"/>
  <c r="K245" i="1"/>
  <c r="I245" i="1"/>
  <c r="J245" i="1" s="1"/>
  <c r="G245" i="1"/>
  <c r="H245" i="1" s="1"/>
  <c r="K244" i="1"/>
  <c r="I244" i="1"/>
  <c r="J244" i="1" s="1"/>
  <c r="G244" i="1"/>
  <c r="H244" i="1" s="1"/>
  <c r="K243" i="1"/>
  <c r="I243" i="1"/>
  <c r="J243" i="1" s="1"/>
  <c r="G243" i="1"/>
  <c r="H243" i="1" s="1"/>
  <c r="K242" i="1"/>
  <c r="I242" i="1"/>
  <c r="J242" i="1" s="1"/>
  <c r="G242" i="1"/>
  <c r="H242" i="1" s="1"/>
  <c r="K241" i="1"/>
  <c r="I241" i="1"/>
  <c r="J241" i="1" s="1"/>
  <c r="G241" i="1"/>
  <c r="H241" i="1" s="1"/>
  <c r="K240" i="1"/>
  <c r="I240" i="1"/>
  <c r="J240" i="1" s="1"/>
  <c r="G240" i="1"/>
  <c r="H240" i="1" s="1"/>
  <c r="K239" i="1"/>
  <c r="I239" i="1"/>
  <c r="J239" i="1" s="1"/>
  <c r="G239" i="1"/>
  <c r="H239" i="1" s="1"/>
  <c r="K238" i="1"/>
  <c r="I238" i="1"/>
  <c r="J238" i="1" s="1"/>
  <c r="G238" i="1"/>
  <c r="H238" i="1" s="1"/>
  <c r="K237" i="1"/>
  <c r="I237" i="1"/>
  <c r="J237" i="1" s="1"/>
  <c r="G237" i="1"/>
  <c r="H237" i="1" s="1"/>
  <c r="K236" i="1"/>
  <c r="I236" i="1"/>
  <c r="J236" i="1" s="1"/>
  <c r="G236" i="1"/>
  <c r="H236" i="1" s="1"/>
  <c r="K235" i="1"/>
  <c r="I235" i="1"/>
  <c r="J235" i="1" s="1"/>
  <c r="G235" i="1"/>
  <c r="H235" i="1" s="1"/>
  <c r="K234" i="1"/>
  <c r="I234" i="1"/>
  <c r="J234" i="1" s="1"/>
  <c r="G234" i="1"/>
  <c r="H234" i="1" s="1"/>
  <c r="K233" i="1"/>
  <c r="I233" i="1"/>
  <c r="J233" i="1" s="1"/>
  <c r="G233" i="1"/>
  <c r="H233" i="1" s="1"/>
  <c r="K232" i="1"/>
  <c r="I232" i="1"/>
  <c r="J232" i="1" s="1"/>
  <c r="G232" i="1"/>
  <c r="H232" i="1" s="1"/>
  <c r="K231" i="1"/>
  <c r="I231" i="1"/>
  <c r="J231" i="1" s="1"/>
  <c r="G231" i="1"/>
  <c r="H231" i="1" s="1"/>
  <c r="K230" i="1"/>
  <c r="I230" i="1"/>
  <c r="J230" i="1" s="1"/>
  <c r="G230" i="1"/>
  <c r="H230" i="1" s="1"/>
  <c r="K229" i="1"/>
  <c r="I229" i="1"/>
  <c r="J229" i="1" s="1"/>
  <c r="G229" i="1"/>
  <c r="H229" i="1" s="1"/>
  <c r="K228" i="1"/>
  <c r="I228" i="1"/>
  <c r="J228" i="1" s="1"/>
  <c r="G228" i="1"/>
  <c r="H228" i="1" s="1"/>
  <c r="K227" i="1"/>
  <c r="I227" i="1"/>
  <c r="J227" i="1" s="1"/>
  <c r="G227" i="1"/>
  <c r="H227" i="1" s="1"/>
  <c r="K226" i="1"/>
  <c r="I226" i="1"/>
  <c r="J226" i="1" s="1"/>
  <c r="G226" i="1"/>
  <c r="H226" i="1" s="1"/>
  <c r="K225" i="1"/>
  <c r="I225" i="1"/>
  <c r="J225" i="1" s="1"/>
  <c r="G225" i="1"/>
  <c r="H225" i="1" s="1"/>
  <c r="K224" i="1"/>
  <c r="I224" i="1"/>
  <c r="J224" i="1" s="1"/>
  <c r="G224" i="1"/>
  <c r="H224" i="1" s="1"/>
  <c r="K223" i="1"/>
  <c r="I223" i="1"/>
  <c r="J223" i="1" s="1"/>
  <c r="G223" i="1"/>
  <c r="H223" i="1" s="1"/>
  <c r="K222" i="1"/>
  <c r="I222" i="1"/>
  <c r="J222" i="1" s="1"/>
  <c r="G222" i="1"/>
  <c r="H222" i="1" s="1"/>
  <c r="K221" i="1"/>
  <c r="I221" i="1"/>
  <c r="J221" i="1" s="1"/>
  <c r="G221" i="1"/>
  <c r="H221" i="1" s="1"/>
  <c r="K220" i="1"/>
  <c r="I220" i="1"/>
  <c r="J220" i="1" s="1"/>
  <c r="G220" i="1"/>
  <c r="H220" i="1" s="1"/>
  <c r="K219" i="1"/>
  <c r="I219" i="1"/>
  <c r="J219" i="1" s="1"/>
  <c r="G219" i="1"/>
  <c r="H219" i="1" s="1"/>
  <c r="K218" i="1"/>
  <c r="I218" i="1"/>
  <c r="J218" i="1" s="1"/>
  <c r="G218" i="1"/>
  <c r="H218" i="1" s="1"/>
  <c r="K217" i="1"/>
  <c r="I217" i="1"/>
  <c r="J217" i="1" s="1"/>
  <c r="G217" i="1"/>
  <c r="H217" i="1" s="1"/>
  <c r="K216" i="1"/>
  <c r="I216" i="1"/>
  <c r="J216" i="1" s="1"/>
  <c r="G216" i="1"/>
  <c r="H216" i="1" s="1"/>
  <c r="K215" i="1"/>
  <c r="I215" i="1"/>
  <c r="J215" i="1" s="1"/>
  <c r="G215" i="1"/>
  <c r="H215" i="1" s="1"/>
  <c r="K214" i="1"/>
  <c r="I214" i="1"/>
  <c r="J214" i="1" s="1"/>
  <c r="G214" i="1"/>
  <c r="H214" i="1" s="1"/>
  <c r="K213" i="1"/>
  <c r="I213" i="1"/>
  <c r="J213" i="1" s="1"/>
  <c r="G213" i="1"/>
  <c r="H213" i="1" s="1"/>
  <c r="K212" i="1"/>
  <c r="I212" i="1"/>
  <c r="J212" i="1" s="1"/>
  <c r="G212" i="1"/>
  <c r="H212" i="1" s="1"/>
  <c r="K211" i="1"/>
  <c r="I211" i="1"/>
  <c r="J211" i="1" s="1"/>
  <c r="G211" i="1"/>
  <c r="H211" i="1" s="1"/>
  <c r="K210" i="1"/>
  <c r="I210" i="1"/>
  <c r="J210" i="1" s="1"/>
  <c r="G210" i="1"/>
  <c r="H210" i="1" s="1"/>
  <c r="K209" i="1"/>
  <c r="I209" i="1"/>
  <c r="J209" i="1" s="1"/>
  <c r="G209" i="1"/>
  <c r="H209" i="1" s="1"/>
  <c r="K208" i="1"/>
  <c r="I208" i="1"/>
  <c r="J208" i="1" s="1"/>
  <c r="G208" i="1"/>
  <c r="H208" i="1" s="1"/>
  <c r="K207" i="1"/>
  <c r="I207" i="1"/>
  <c r="J207" i="1" s="1"/>
  <c r="G207" i="1"/>
  <c r="H207" i="1" s="1"/>
  <c r="K206" i="1"/>
  <c r="I206" i="1"/>
  <c r="J206" i="1" s="1"/>
  <c r="G206" i="1"/>
  <c r="H206" i="1" s="1"/>
  <c r="K205" i="1"/>
  <c r="I205" i="1"/>
  <c r="J205" i="1" s="1"/>
  <c r="G205" i="1"/>
  <c r="H205" i="1" s="1"/>
  <c r="K204" i="1"/>
  <c r="I204" i="1"/>
  <c r="J204" i="1" s="1"/>
  <c r="G204" i="1"/>
  <c r="H204" i="1" s="1"/>
  <c r="K203" i="1"/>
  <c r="I203" i="1"/>
  <c r="J203" i="1" s="1"/>
  <c r="G203" i="1"/>
  <c r="H203" i="1" s="1"/>
  <c r="K202" i="1"/>
  <c r="I202" i="1"/>
  <c r="J202" i="1" s="1"/>
  <c r="G202" i="1"/>
  <c r="H202" i="1" s="1"/>
  <c r="K201" i="1"/>
  <c r="I201" i="1"/>
  <c r="J201" i="1" s="1"/>
  <c r="G201" i="1"/>
  <c r="H201" i="1" s="1"/>
  <c r="K200" i="1"/>
  <c r="I200" i="1"/>
  <c r="J200" i="1" s="1"/>
  <c r="G200" i="1"/>
  <c r="H200" i="1" s="1"/>
  <c r="K199" i="1"/>
  <c r="I199" i="1"/>
  <c r="J199" i="1" s="1"/>
  <c r="G199" i="1"/>
  <c r="H199" i="1" s="1"/>
  <c r="K198" i="1"/>
  <c r="I198" i="1"/>
  <c r="J198" i="1" s="1"/>
  <c r="G198" i="1"/>
  <c r="H198" i="1" s="1"/>
  <c r="K197" i="1"/>
  <c r="I197" i="1"/>
  <c r="J197" i="1" s="1"/>
  <c r="G197" i="1"/>
  <c r="H197" i="1" s="1"/>
  <c r="K196" i="1"/>
  <c r="I196" i="1"/>
  <c r="J196" i="1" s="1"/>
  <c r="G196" i="1"/>
  <c r="H196" i="1" s="1"/>
  <c r="K195" i="1"/>
  <c r="I195" i="1"/>
  <c r="J195" i="1" s="1"/>
  <c r="G195" i="1"/>
  <c r="H195" i="1" s="1"/>
  <c r="K194" i="1"/>
  <c r="I194" i="1"/>
  <c r="J194" i="1" s="1"/>
  <c r="G194" i="1"/>
  <c r="H194" i="1" s="1"/>
  <c r="K193" i="1"/>
  <c r="I193" i="1"/>
  <c r="J193" i="1" s="1"/>
  <c r="G193" i="1"/>
  <c r="H193" i="1" s="1"/>
  <c r="K192" i="1"/>
  <c r="I192" i="1"/>
  <c r="J192" i="1" s="1"/>
  <c r="G192" i="1"/>
  <c r="H192" i="1" s="1"/>
  <c r="K191" i="1"/>
  <c r="I191" i="1"/>
  <c r="J191" i="1" s="1"/>
  <c r="G191" i="1"/>
  <c r="H191" i="1" s="1"/>
  <c r="K190" i="1"/>
  <c r="I190" i="1"/>
  <c r="J190" i="1" s="1"/>
  <c r="G190" i="1"/>
  <c r="H190" i="1" s="1"/>
  <c r="K189" i="1"/>
  <c r="I189" i="1"/>
  <c r="J189" i="1" s="1"/>
  <c r="G189" i="1"/>
  <c r="H189" i="1" s="1"/>
  <c r="K188" i="1"/>
  <c r="I188" i="1"/>
  <c r="J188" i="1" s="1"/>
  <c r="G188" i="1"/>
  <c r="H188" i="1" s="1"/>
  <c r="K187" i="1"/>
  <c r="I187" i="1"/>
  <c r="J187" i="1" s="1"/>
  <c r="G187" i="1"/>
  <c r="H187" i="1" s="1"/>
  <c r="K186" i="1"/>
  <c r="I186" i="1"/>
  <c r="J186" i="1" s="1"/>
  <c r="G186" i="1"/>
  <c r="H186" i="1" s="1"/>
  <c r="K185" i="1"/>
  <c r="I185" i="1"/>
  <c r="J185" i="1" s="1"/>
  <c r="G185" i="1"/>
  <c r="H185" i="1" s="1"/>
  <c r="K184" i="1"/>
  <c r="I184" i="1"/>
  <c r="J184" i="1" s="1"/>
  <c r="G184" i="1"/>
  <c r="H184" i="1" s="1"/>
  <c r="K183" i="1"/>
  <c r="I183" i="1"/>
  <c r="J183" i="1" s="1"/>
  <c r="G183" i="1"/>
  <c r="H183" i="1" s="1"/>
  <c r="K182" i="1"/>
  <c r="I182" i="1"/>
  <c r="J182" i="1" s="1"/>
  <c r="G182" i="1"/>
  <c r="H182" i="1" s="1"/>
  <c r="K181" i="1"/>
  <c r="I181" i="1"/>
  <c r="J181" i="1" s="1"/>
  <c r="G181" i="1"/>
  <c r="H181" i="1" s="1"/>
  <c r="K180" i="1"/>
  <c r="I180" i="1"/>
  <c r="J180" i="1" s="1"/>
  <c r="G180" i="1"/>
  <c r="H180" i="1" s="1"/>
  <c r="K179" i="1"/>
  <c r="I179" i="1"/>
  <c r="J179" i="1" s="1"/>
  <c r="G179" i="1"/>
  <c r="H179" i="1" s="1"/>
  <c r="K178" i="1"/>
  <c r="I178" i="1"/>
  <c r="J178" i="1" s="1"/>
  <c r="G178" i="1"/>
  <c r="H178" i="1" s="1"/>
  <c r="K177" i="1"/>
  <c r="I177" i="1"/>
  <c r="J177" i="1" s="1"/>
  <c r="G177" i="1"/>
  <c r="H177" i="1" s="1"/>
  <c r="K176" i="1"/>
  <c r="I176" i="1"/>
  <c r="J176" i="1" s="1"/>
  <c r="G176" i="1"/>
  <c r="H176" i="1" s="1"/>
  <c r="K175" i="1"/>
  <c r="I175" i="1"/>
  <c r="J175" i="1" s="1"/>
  <c r="G175" i="1"/>
  <c r="H175" i="1" s="1"/>
  <c r="K174" i="1"/>
  <c r="I174" i="1"/>
  <c r="J174" i="1" s="1"/>
  <c r="G174" i="1"/>
  <c r="H174" i="1" s="1"/>
  <c r="K173" i="1"/>
  <c r="I173" i="1"/>
  <c r="J173" i="1" s="1"/>
  <c r="G173" i="1"/>
  <c r="H173" i="1" s="1"/>
  <c r="K172" i="1"/>
  <c r="I172" i="1"/>
  <c r="J172" i="1" s="1"/>
  <c r="G172" i="1"/>
  <c r="H172" i="1" s="1"/>
  <c r="K171" i="1"/>
  <c r="I171" i="1"/>
  <c r="J171" i="1" s="1"/>
  <c r="G171" i="1"/>
  <c r="H171" i="1" s="1"/>
  <c r="K170" i="1"/>
  <c r="I170" i="1"/>
  <c r="J170" i="1" s="1"/>
  <c r="G170" i="1"/>
  <c r="H170" i="1" s="1"/>
  <c r="K169" i="1"/>
  <c r="I169" i="1"/>
  <c r="J169" i="1" s="1"/>
  <c r="G169" i="1"/>
  <c r="H169" i="1" s="1"/>
  <c r="K168" i="1"/>
  <c r="I168" i="1"/>
  <c r="J168" i="1" s="1"/>
  <c r="G168" i="1"/>
  <c r="H168" i="1" s="1"/>
  <c r="K167" i="1"/>
  <c r="I167" i="1"/>
  <c r="J167" i="1" s="1"/>
  <c r="G167" i="1"/>
  <c r="H167" i="1" s="1"/>
  <c r="K166" i="1"/>
  <c r="I166" i="1"/>
  <c r="J166" i="1" s="1"/>
  <c r="G166" i="1"/>
  <c r="H166" i="1" s="1"/>
  <c r="K165" i="1"/>
  <c r="I165" i="1"/>
  <c r="J165" i="1" s="1"/>
  <c r="G165" i="1"/>
  <c r="H165" i="1" s="1"/>
  <c r="K164" i="1"/>
  <c r="I164" i="1"/>
  <c r="J164" i="1" s="1"/>
  <c r="G164" i="1"/>
  <c r="H164" i="1" s="1"/>
  <c r="K163" i="1"/>
  <c r="I163" i="1"/>
  <c r="J163" i="1" s="1"/>
  <c r="G163" i="1"/>
  <c r="H163" i="1" s="1"/>
  <c r="K162" i="1"/>
  <c r="I162" i="1"/>
  <c r="J162" i="1" s="1"/>
  <c r="G162" i="1"/>
  <c r="H162" i="1" s="1"/>
  <c r="K161" i="1"/>
  <c r="I161" i="1"/>
  <c r="J161" i="1" s="1"/>
  <c r="G161" i="1"/>
  <c r="H161" i="1" s="1"/>
  <c r="K160" i="1"/>
  <c r="I160" i="1"/>
  <c r="J160" i="1" s="1"/>
  <c r="G160" i="1"/>
  <c r="H160" i="1" s="1"/>
  <c r="K159" i="1"/>
  <c r="I159" i="1"/>
  <c r="J159" i="1" s="1"/>
  <c r="G159" i="1"/>
  <c r="H159" i="1" s="1"/>
  <c r="K158" i="1"/>
  <c r="I158" i="1"/>
  <c r="J158" i="1" s="1"/>
  <c r="G158" i="1"/>
  <c r="H158" i="1" s="1"/>
  <c r="K157" i="1"/>
  <c r="I157" i="1"/>
  <c r="J157" i="1" s="1"/>
  <c r="G157" i="1"/>
  <c r="H157" i="1" s="1"/>
  <c r="K156" i="1"/>
  <c r="I156" i="1"/>
  <c r="J156" i="1" s="1"/>
  <c r="G156" i="1"/>
  <c r="H156" i="1" s="1"/>
  <c r="K155" i="1"/>
  <c r="I155" i="1"/>
  <c r="J155" i="1" s="1"/>
  <c r="G155" i="1"/>
  <c r="H155" i="1" s="1"/>
  <c r="K154" i="1"/>
  <c r="I154" i="1"/>
  <c r="J154" i="1" s="1"/>
  <c r="G154" i="1"/>
  <c r="H154" i="1" s="1"/>
  <c r="K153" i="1"/>
  <c r="I153" i="1"/>
  <c r="J153" i="1" s="1"/>
  <c r="G153" i="1"/>
  <c r="H153" i="1" s="1"/>
  <c r="K152" i="1"/>
  <c r="I152" i="1"/>
  <c r="J152" i="1" s="1"/>
  <c r="G152" i="1"/>
  <c r="H152" i="1" s="1"/>
  <c r="K151" i="1"/>
  <c r="I151" i="1"/>
  <c r="J151" i="1" s="1"/>
  <c r="G151" i="1"/>
  <c r="H151" i="1" s="1"/>
  <c r="K150" i="1"/>
  <c r="I150" i="1"/>
  <c r="J150" i="1" s="1"/>
  <c r="G150" i="1"/>
  <c r="H150" i="1" s="1"/>
  <c r="K149" i="1"/>
  <c r="I149" i="1"/>
  <c r="J149" i="1" s="1"/>
  <c r="G149" i="1"/>
  <c r="H149" i="1" s="1"/>
  <c r="K148" i="1"/>
  <c r="I148" i="1"/>
  <c r="J148" i="1" s="1"/>
  <c r="G148" i="1"/>
  <c r="H148" i="1" s="1"/>
  <c r="K147" i="1"/>
  <c r="I147" i="1"/>
  <c r="J147" i="1" s="1"/>
  <c r="G147" i="1"/>
  <c r="H147" i="1" s="1"/>
  <c r="K146" i="1"/>
  <c r="I146" i="1"/>
  <c r="J146" i="1" s="1"/>
  <c r="G146" i="1"/>
  <c r="H146" i="1" s="1"/>
  <c r="K145" i="1"/>
  <c r="I145" i="1"/>
  <c r="J145" i="1" s="1"/>
  <c r="G145" i="1"/>
  <c r="H145" i="1" s="1"/>
  <c r="K144" i="1"/>
  <c r="I144" i="1"/>
  <c r="J144" i="1" s="1"/>
  <c r="G144" i="1"/>
  <c r="H144" i="1" s="1"/>
  <c r="K143" i="1"/>
  <c r="I143" i="1"/>
  <c r="J143" i="1" s="1"/>
  <c r="G143" i="1"/>
  <c r="H143" i="1" s="1"/>
  <c r="K142" i="1"/>
  <c r="I142" i="1"/>
  <c r="J142" i="1" s="1"/>
  <c r="G142" i="1"/>
  <c r="H142" i="1" s="1"/>
  <c r="K141" i="1"/>
  <c r="I141" i="1"/>
  <c r="J141" i="1" s="1"/>
  <c r="G141" i="1"/>
  <c r="H141" i="1" s="1"/>
  <c r="K140" i="1"/>
  <c r="I140" i="1"/>
  <c r="J140" i="1" s="1"/>
  <c r="G140" i="1"/>
  <c r="H140" i="1" s="1"/>
  <c r="K139" i="1"/>
  <c r="I139" i="1"/>
  <c r="J139" i="1" s="1"/>
  <c r="G139" i="1"/>
  <c r="H139" i="1" s="1"/>
  <c r="K138" i="1"/>
  <c r="I138" i="1"/>
  <c r="J138" i="1" s="1"/>
  <c r="G138" i="1"/>
  <c r="H138" i="1" s="1"/>
  <c r="K137" i="1"/>
  <c r="I137" i="1"/>
  <c r="J137" i="1" s="1"/>
  <c r="G137" i="1"/>
  <c r="H137" i="1" s="1"/>
  <c r="K136" i="1"/>
  <c r="I136" i="1"/>
  <c r="J136" i="1" s="1"/>
  <c r="G136" i="1"/>
  <c r="H136" i="1" s="1"/>
  <c r="K135" i="1"/>
  <c r="I135" i="1"/>
  <c r="J135" i="1" s="1"/>
  <c r="G135" i="1"/>
  <c r="H135" i="1" s="1"/>
  <c r="K134" i="1"/>
  <c r="I134" i="1"/>
  <c r="J134" i="1" s="1"/>
  <c r="G134" i="1"/>
  <c r="H134" i="1" s="1"/>
  <c r="K133" i="1"/>
  <c r="I133" i="1"/>
  <c r="J133" i="1" s="1"/>
  <c r="G133" i="1"/>
  <c r="H133" i="1" s="1"/>
  <c r="K132" i="1"/>
  <c r="I132" i="1"/>
  <c r="J132" i="1" s="1"/>
  <c r="G132" i="1"/>
  <c r="H132" i="1" s="1"/>
  <c r="K131" i="1"/>
  <c r="I131" i="1"/>
  <c r="J131" i="1" s="1"/>
  <c r="G131" i="1"/>
  <c r="H131" i="1" s="1"/>
  <c r="K130" i="1"/>
  <c r="I130" i="1"/>
  <c r="J130" i="1" s="1"/>
  <c r="G130" i="1"/>
  <c r="H130" i="1" s="1"/>
  <c r="K129" i="1"/>
  <c r="I129" i="1"/>
  <c r="J129" i="1" s="1"/>
  <c r="G129" i="1"/>
  <c r="H129" i="1" s="1"/>
  <c r="K128" i="1"/>
  <c r="I128" i="1"/>
  <c r="J128" i="1" s="1"/>
  <c r="G128" i="1"/>
  <c r="H128" i="1" s="1"/>
  <c r="K127" i="1"/>
  <c r="I127" i="1"/>
  <c r="J127" i="1" s="1"/>
  <c r="G127" i="1"/>
  <c r="H127" i="1" s="1"/>
  <c r="K126" i="1"/>
  <c r="I126" i="1"/>
  <c r="J126" i="1" s="1"/>
  <c r="G126" i="1"/>
  <c r="H126" i="1" s="1"/>
  <c r="K125" i="1"/>
  <c r="I125" i="1"/>
  <c r="J125" i="1" s="1"/>
  <c r="G125" i="1"/>
  <c r="H125" i="1" s="1"/>
  <c r="K124" i="1"/>
  <c r="I124" i="1"/>
  <c r="J124" i="1" s="1"/>
  <c r="G124" i="1"/>
  <c r="H124" i="1" s="1"/>
  <c r="K123" i="1"/>
  <c r="I123" i="1"/>
  <c r="J123" i="1" s="1"/>
  <c r="G123" i="1"/>
  <c r="H123" i="1" s="1"/>
  <c r="K122" i="1"/>
  <c r="I122" i="1"/>
  <c r="J122" i="1" s="1"/>
  <c r="G122" i="1"/>
  <c r="H122" i="1" s="1"/>
  <c r="K121" i="1"/>
  <c r="I121" i="1"/>
  <c r="J121" i="1" s="1"/>
  <c r="G121" i="1"/>
  <c r="H121" i="1" s="1"/>
  <c r="K120" i="1"/>
  <c r="I120" i="1"/>
  <c r="J120" i="1" s="1"/>
  <c r="G120" i="1"/>
  <c r="H120" i="1" s="1"/>
  <c r="K119" i="1"/>
  <c r="I119" i="1"/>
  <c r="J119" i="1" s="1"/>
  <c r="G119" i="1"/>
  <c r="H119" i="1" s="1"/>
  <c r="K118" i="1"/>
  <c r="I118" i="1"/>
  <c r="J118" i="1" s="1"/>
  <c r="G118" i="1"/>
  <c r="H118" i="1" s="1"/>
  <c r="K117" i="1"/>
  <c r="I117" i="1"/>
  <c r="J117" i="1" s="1"/>
  <c r="G117" i="1"/>
  <c r="H117" i="1" s="1"/>
  <c r="K116" i="1"/>
  <c r="I116" i="1"/>
  <c r="J116" i="1" s="1"/>
  <c r="G116" i="1"/>
  <c r="H116" i="1" s="1"/>
  <c r="K115" i="1"/>
  <c r="I115" i="1"/>
  <c r="J115" i="1" s="1"/>
  <c r="G115" i="1"/>
  <c r="H115" i="1" s="1"/>
  <c r="K114" i="1"/>
  <c r="I114" i="1"/>
  <c r="J114" i="1" s="1"/>
  <c r="G114" i="1"/>
  <c r="H114" i="1" s="1"/>
  <c r="K113" i="1"/>
  <c r="I113" i="1"/>
  <c r="J113" i="1" s="1"/>
  <c r="G113" i="1"/>
  <c r="H113" i="1" s="1"/>
  <c r="K112" i="1"/>
  <c r="I112" i="1"/>
  <c r="J112" i="1" s="1"/>
  <c r="G112" i="1"/>
  <c r="H112" i="1" s="1"/>
  <c r="K111" i="1"/>
  <c r="I111" i="1"/>
  <c r="J111" i="1" s="1"/>
  <c r="G111" i="1"/>
  <c r="H111" i="1" s="1"/>
  <c r="K110" i="1"/>
  <c r="I110" i="1"/>
  <c r="J110" i="1" s="1"/>
  <c r="G110" i="1"/>
  <c r="H110" i="1" s="1"/>
  <c r="K109" i="1"/>
  <c r="I109" i="1"/>
  <c r="J109" i="1" s="1"/>
  <c r="G109" i="1"/>
  <c r="H109" i="1" s="1"/>
  <c r="K108" i="1"/>
  <c r="I108" i="1"/>
  <c r="J108" i="1" s="1"/>
  <c r="G108" i="1"/>
  <c r="H108" i="1" s="1"/>
  <c r="K107" i="1"/>
  <c r="I107" i="1"/>
  <c r="J107" i="1" s="1"/>
  <c r="G107" i="1"/>
  <c r="H107" i="1" s="1"/>
  <c r="K106" i="1"/>
  <c r="I106" i="1"/>
  <c r="J106" i="1" s="1"/>
  <c r="G106" i="1"/>
  <c r="H106" i="1" s="1"/>
  <c r="K105" i="1"/>
  <c r="I105" i="1"/>
  <c r="J105" i="1" s="1"/>
  <c r="G105" i="1"/>
  <c r="H105" i="1" s="1"/>
  <c r="K104" i="1"/>
  <c r="I104" i="1"/>
  <c r="J104" i="1" s="1"/>
  <c r="G104" i="1"/>
  <c r="H104" i="1" s="1"/>
  <c r="K103" i="1"/>
  <c r="I103" i="1"/>
  <c r="J103" i="1" s="1"/>
  <c r="G103" i="1"/>
  <c r="H103" i="1" s="1"/>
  <c r="K102" i="1"/>
  <c r="I102" i="1"/>
  <c r="J102" i="1" s="1"/>
  <c r="G102" i="1"/>
  <c r="H102" i="1" s="1"/>
  <c r="K101" i="1"/>
  <c r="I101" i="1"/>
  <c r="J101" i="1" s="1"/>
  <c r="G101" i="1"/>
  <c r="H101" i="1" s="1"/>
  <c r="K100" i="1"/>
  <c r="I100" i="1"/>
  <c r="J100" i="1" s="1"/>
  <c r="G100" i="1"/>
  <c r="H100" i="1" s="1"/>
  <c r="K99" i="1"/>
  <c r="I99" i="1"/>
  <c r="J99" i="1" s="1"/>
  <c r="G99" i="1"/>
  <c r="H99" i="1" s="1"/>
  <c r="K98" i="1"/>
  <c r="I98" i="1"/>
  <c r="J98" i="1" s="1"/>
  <c r="G98" i="1"/>
  <c r="H98" i="1" s="1"/>
  <c r="K97" i="1"/>
  <c r="I97" i="1"/>
  <c r="J97" i="1" s="1"/>
  <c r="G97" i="1"/>
  <c r="H97" i="1" s="1"/>
  <c r="K96" i="1"/>
  <c r="I96" i="1"/>
  <c r="J96" i="1" s="1"/>
  <c r="G96" i="1"/>
  <c r="H96" i="1" s="1"/>
  <c r="K95" i="1"/>
  <c r="I95" i="1"/>
  <c r="J95" i="1" s="1"/>
  <c r="G95" i="1"/>
  <c r="H95" i="1" s="1"/>
  <c r="K94" i="1"/>
  <c r="I94" i="1"/>
  <c r="J94" i="1" s="1"/>
  <c r="G94" i="1"/>
  <c r="H94" i="1" s="1"/>
  <c r="K93" i="1"/>
  <c r="I93" i="1"/>
  <c r="J93" i="1" s="1"/>
  <c r="G93" i="1"/>
  <c r="H93" i="1" s="1"/>
  <c r="K92" i="1"/>
  <c r="I92" i="1"/>
  <c r="J92" i="1" s="1"/>
  <c r="G92" i="1"/>
  <c r="H92" i="1" s="1"/>
  <c r="K91" i="1"/>
  <c r="I91" i="1"/>
  <c r="J91" i="1" s="1"/>
  <c r="G91" i="1"/>
  <c r="H91" i="1" s="1"/>
  <c r="K90" i="1"/>
  <c r="I90" i="1"/>
  <c r="J90" i="1" s="1"/>
  <c r="G90" i="1"/>
  <c r="H90" i="1" s="1"/>
  <c r="K89" i="1"/>
  <c r="I89" i="1"/>
  <c r="J89" i="1" s="1"/>
  <c r="G89" i="1"/>
  <c r="H89" i="1" s="1"/>
  <c r="K88" i="1"/>
  <c r="I88" i="1"/>
  <c r="J88" i="1" s="1"/>
  <c r="G88" i="1"/>
  <c r="H88" i="1" s="1"/>
  <c r="K87" i="1"/>
  <c r="I87" i="1"/>
  <c r="J87" i="1" s="1"/>
  <c r="G87" i="1"/>
  <c r="H87" i="1" s="1"/>
  <c r="K86" i="1"/>
  <c r="I86" i="1"/>
  <c r="J86" i="1" s="1"/>
  <c r="G86" i="1"/>
  <c r="H86" i="1" s="1"/>
  <c r="K85" i="1"/>
  <c r="I85" i="1"/>
  <c r="J85" i="1" s="1"/>
  <c r="G85" i="1"/>
  <c r="H85" i="1" s="1"/>
  <c r="K84" i="1"/>
  <c r="I84" i="1"/>
  <c r="J84" i="1" s="1"/>
  <c r="G84" i="1"/>
  <c r="H84" i="1" s="1"/>
  <c r="K83" i="1"/>
  <c r="I83" i="1"/>
  <c r="J83" i="1" s="1"/>
  <c r="G83" i="1"/>
  <c r="H83" i="1" s="1"/>
  <c r="K82" i="1"/>
  <c r="I82" i="1"/>
  <c r="J82" i="1" s="1"/>
  <c r="G82" i="1"/>
  <c r="H82" i="1" s="1"/>
  <c r="K81" i="1"/>
  <c r="I81" i="1"/>
  <c r="J81" i="1" s="1"/>
  <c r="G81" i="1"/>
  <c r="H81" i="1" s="1"/>
  <c r="K80" i="1"/>
  <c r="I80" i="1"/>
  <c r="J80" i="1" s="1"/>
  <c r="G80" i="1"/>
  <c r="H80" i="1" s="1"/>
  <c r="K79" i="1"/>
  <c r="I79" i="1"/>
  <c r="J79" i="1" s="1"/>
  <c r="G79" i="1"/>
  <c r="H79" i="1" s="1"/>
  <c r="K78" i="1"/>
  <c r="I78" i="1"/>
  <c r="J78" i="1" s="1"/>
  <c r="G78" i="1"/>
  <c r="H78" i="1" s="1"/>
  <c r="K77" i="1"/>
  <c r="I77" i="1"/>
  <c r="J77" i="1" s="1"/>
  <c r="G77" i="1"/>
  <c r="H77" i="1" s="1"/>
  <c r="K76" i="1"/>
  <c r="I76" i="1"/>
  <c r="J76" i="1" s="1"/>
  <c r="G76" i="1"/>
  <c r="H76" i="1" s="1"/>
  <c r="K75" i="1"/>
  <c r="I75" i="1"/>
  <c r="J75" i="1" s="1"/>
  <c r="G75" i="1"/>
  <c r="H75" i="1" s="1"/>
  <c r="K74" i="1"/>
  <c r="I74" i="1"/>
  <c r="J74" i="1" s="1"/>
  <c r="G74" i="1"/>
  <c r="H74" i="1" s="1"/>
  <c r="K73" i="1"/>
  <c r="I73" i="1"/>
  <c r="J73" i="1" s="1"/>
  <c r="G73" i="1"/>
  <c r="H73" i="1" s="1"/>
  <c r="K72" i="1"/>
  <c r="I72" i="1"/>
  <c r="J72" i="1" s="1"/>
  <c r="G72" i="1"/>
  <c r="H72" i="1" s="1"/>
  <c r="K71" i="1"/>
  <c r="I71" i="1"/>
  <c r="J71" i="1" s="1"/>
  <c r="G71" i="1"/>
  <c r="H71" i="1" s="1"/>
  <c r="K70" i="1"/>
  <c r="I70" i="1"/>
  <c r="J70" i="1" s="1"/>
  <c r="G70" i="1"/>
  <c r="H70" i="1" s="1"/>
  <c r="K69" i="1"/>
  <c r="I69" i="1"/>
  <c r="J69" i="1" s="1"/>
  <c r="G69" i="1"/>
  <c r="H69" i="1" s="1"/>
  <c r="K68" i="1"/>
  <c r="I68" i="1"/>
  <c r="J68" i="1" s="1"/>
  <c r="G68" i="1"/>
  <c r="H68" i="1" s="1"/>
  <c r="K67" i="1"/>
  <c r="I67" i="1"/>
  <c r="J67" i="1" s="1"/>
  <c r="G67" i="1"/>
  <c r="H67" i="1" s="1"/>
  <c r="K66" i="1"/>
  <c r="I66" i="1"/>
  <c r="J66" i="1" s="1"/>
  <c r="G66" i="1"/>
  <c r="H66" i="1" s="1"/>
  <c r="K65" i="1"/>
  <c r="I65" i="1"/>
  <c r="J65" i="1" s="1"/>
  <c r="G65" i="1"/>
  <c r="H65" i="1" s="1"/>
  <c r="K64" i="1"/>
  <c r="I64" i="1"/>
  <c r="J64" i="1" s="1"/>
  <c r="G64" i="1"/>
  <c r="H64" i="1" s="1"/>
  <c r="K63" i="1"/>
  <c r="I63" i="1"/>
  <c r="J63" i="1" s="1"/>
  <c r="G63" i="1"/>
  <c r="H63" i="1" s="1"/>
  <c r="W62" i="1"/>
  <c r="R62" i="1"/>
  <c r="K62" i="1"/>
  <c r="I62" i="1"/>
  <c r="J62" i="1" s="1"/>
  <c r="G62" i="1"/>
  <c r="H62" i="1" s="1"/>
  <c r="K61" i="1"/>
  <c r="I61" i="1"/>
  <c r="J61" i="1" s="1"/>
  <c r="G61" i="1"/>
  <c r="H61" i="1" s="1"/>
  <c r="K60" i="1"/>
  <c r="I60" i="1"/>
  <c r="J60" i="1" s="1"/>
  <c r="G60" i="1"/>
  <c r="H60" i="1" s="1"/>
  <c r="K59" i="1"/>
  <c r="I59" i="1"/>
  <c r="J59" i="1" s="1"/>
  <c r="G59" i="1"/>
  <c r="H59" i="1" s="1"/>
  <c r="K58" i="1"/>
  <c r="I58" i="1"/>
  <c r="J58" i="1" s="1"/>
  <c r="G58" i="1"/>
  <c r="H58" i="1" s="1"/>
  <c r="K57" i="1"/>
  <c r="I57" i="1"/>
  <c r="J57" i="1" s="1"/>
  <c r="G57" i="1"/>
  <c r="H57" i="1" s="1"/>
  <c r="K56" i="1"/>
  <c r="I56" i="1"/>
  <c r="J56" i="1" s="1"/>
  <c r="G56" i="1"/>
  <c r="H56" i="1" s="1"/>
  <c r="K55" i="1"/>
  <c r="I55" i="1"/>
  <c r="J55" i="1" s="1"/>
  <c r="G55" i="1"/>
  <c r="H55" i="1" s="1"/>
  <c r="K54" i="1"/>
  <c r="I54" i="1"/>
  <c r="J54" i="1" s="1"/>
  <c r="G54" i="1"/>
  <c r="H54" i="1" s="1"/>
  <c r="K53" i="1"/>
  <c r="I53" i="1"/>
  <c r="J53" i="1" s="1"/>
  <c r="G53" i="1"/>
  <c r="H53" i="1" s="1"/>
  <c r="K52" i="1"/>
  <c r="I52" i="1"/>
  <c r="J52" i="1" s="1"/>
  <c r="G52" i="1"/>
  <c r="H52" i="1" s="1"/>
  <c r="K51" i="1"/>
  <c r="I51" i="1"/>
  <c r="J51" i="1" s="1"/>
  <c r="G51" i="1"/>
  <c r="H51" i="1" s="1"/>
  <c r="K50" i="1"/>
  <c r="I50" i="1"/>
  <c r="J50" i="1" s="1"/>
  <c r="G50" i="1"/>
  <c r="H50" i="1" s="1"/>
  <c r="K49" i="1"/>
  <c r="I49" i="1"/>
  <c r="J49" i="1" s="1"/>
  <c r="G49" i="1"/>
  <c r="H49" i="1" s="1"/>
  <c r="K48" i="1"/>
  <c r="I48" i="1"/>
  <c r="J48" i="1" s="1"/>
  <c r="G48" i="1"/>
  <c r="H48" i="1" s="1"/>
  <c r="K47" i="1"/>
  <c r="I47" i="1"/>
  <c r="J47" i="1" s="1"/>
  <c r="G47" i="1"/>
  <c r="H47" i="1" s="1"/>
  <c r="K46" i="1"/>
  <c r="I46" i="1"/>
  <c r="J46" i="1" s="1"/>
  <c r="G46" i="1"/>
  <c r="H46" i="1" s="1"/>
  <c r="K45" i="1"/>
  <c r="I45" i="1"/>
  <c r="J45" i="1" s="1"/>
  <c r="G45" i="1"/>
  <c r="H45" i="1" s="1"/>
  <c r="K44" i="1"/>
  <c r="I44" i="1"/>
  <c r="J44" i="1" s="1"/>
  <c r="G44" i="1"/>
  <c r="H44" i="1" s="1"/>
  <c r="K43" i="1"/>
  <c r="I43" i="1"/>
  <c r="J43" i="1" s="1"/>
  <c r="G43" i="1"/>
  <c r="H43" i="1" s="1"/>
  <c r="K42" i="1"/>
  <c r="I42" i="1"/>
  <c r="J42" i="1" s="1"/>
  <c r="G42" i="1"/>
  <c r="H42" i="1" s="1"/>
  <c r="K41" i="1"/>
  <c r="I41" i="1"/>
  <c r="J41" i="1" s="1"/>
  <c r="G41" i="1"/>
  <c r="H41" i="1" s="1"/>
  <c r="K40" i="1"/>
  <c r="I40" i="1"/>
  <c r="J40" i="1" s="1"/>
  <c r="G40" i="1"/>
  <c r="H40" i="1" s="1"/>
  <c r="K39" i="1"/>
  <c r="I39" i="1"/>
  <c r="J39" i="1" s="1"/>
  <c r="G39" i="1"/>
  <c r="H39" i="1" s="1"/>
  <c r="K38" i="1"/>
  <c r="I38" i="1"/>
  <c r="J38" i="1" s="1"/>
  <c r="G38" i="1"/>
  <c r="H38" i="1" s="1"/>
  <c r="K37" i="1"/>
  <c r="I37" i="1"/>
  <c r="J37" i="1" s="1"/>
  <c r="G37" i="1"/>
  <c r="H37" i="1" s="1"/>
  <c r="K36" i="1"/>
  <c r="I36" i="1"/>
  <c r="J36" i="1" s="1"/>
  <c r="G36" i="1"/>
  <c r="H36" i="1" s="1"/>
  <c r="K35" i="1"/>
  <c r="I35" i="1"/>
  <c r="J35" i="1" s="1"/>
  <c r="G35" i="1"/>
  <c r="H35" i="1" s="1"/>
  <c r="K34" i="1"/>
  <c r="I34" i="1"/>
  <c r="J34" i="1" s="1"/>
  <c r="G34" i="1"/>
  <c r="H34" i="1" s="1"/>
  <c r="K33" i="1"/>
  <c r="I33" i="1"/>
  <c r="J33" i="1" s="1"/>
  <c r="G33" i="1"/>
  <c r="H33" i="1" s="1"/>
  <c r="K32" i="1"/>
  <c r="I32" i="1"/>
  <c r="J32" i="1" s="1"/>
  <c r="G32" i="1"/>
  <c r="H32" i="1" s="1"/>
  <c r="K31" i="1"/>
  <c r="I31" i="1"/>
  <c r="J31" i="1" s="1"/>
  <c r="G31" i="1"/>
  <c r="H31" i="1" s="1"/>
  <c r="K30" i="1"/>
  <c r="I30" i="1"/>
  <c r="J30" i="1" s="1"/>
  <c r="G30" i="1"/>
  <c r="H30" i="1" s="1"/>
  <c r="K29" i="1"/>
  <c r="I29" i="1"/>
  <c r="J29" i="1" s="1"/>
  <c r="G29" i="1"/>
  <c r="H29" i="1" s="1"/>
  <c r="K28" i="1"/>
  <c r="I28" i="1"/>
  <c r="J28" i="1" s="1"/>
  <c r="G28" i="1"/>
  <c r="H28" i="1" s="1"/>
  <c r="K27" i="1"/>
  <c r="I27" i="1"/>
  <c r="J27" i="1" s="1"/>
  <c r="G27" i="1"/>
  <c r="H27" i="1" s="1"/>
  <c r="K26" i="1"/>
  <c r="I26" i="1"/>
  <c r="J26" i="1" s="1"/>
  <c r="G26" i="1"/>
  <c r="H26" i="1" s="1"/>
  <c r="K25" i="1"/>
  <c r="I25" i="1"/>
  <c r="J25" i="1" s="1"/>
  <c r="G25" i="1"/>
  <c r="H25" i="1" s="1"/>
  <c r="K24" i="1"/>
  <c r="I24" i="1"/>
  <c r="J24" i="1" s="1"/>
  <c r="G24" i="1"/>
  <c r="H24" i="1" s="1"/>
  <c r="K23" i="1"/>
  <c r="I23" i="1"/>
  <c r="J23" i="1" s="1"/>
  <c r="G23" i="1"/>
  <c r="H23" i="1" s="1"/>
  <c r="K22" i="1"/>
  <c r="I22" i="1"/>
  <c r="J22" i="1" s="1"/>
  <c r="G22" i="1"/>
  <c r="H22" i="1" s="1"/>
  <c r="K21" i="1"/>
  <c r="I21" i="1"/>
  <c r="J21" i="1" s="1"/>
  <c r="G21" i="1"/>
  <c r="H21" i="1" s="1"/>
  <c r="K20" i="1"/>
  <c r="I20" i="1"/>
  <c r="J20" i="1" s="1"/>
  <c r="G20" i="1"/>
  <c r="H20" i="1" s="1"/>
  <c r="K19" i="1"/>
  <c r="I19" i="1"/>
  <c r="J19" i="1" s="1"/>
  <c r="G19" i="1"/>
  <c r="H19" i="1" s="1"/>
  <c r="K18" i="1"/>
  <c r="I18" i="1"/>
  <c r="J18" i="1" s="1"/>
  <c r="G18" i="1"/>
  <c r="H18" i="1" s="1"/>
  <c r="K17" i="1"/>
  <c r="I17" i="1"/>
  <c r="J17" i="1" s="1"/>
  <c r="G17" i="1"/>
  <c r="H17" i="1" s="1"/>
  <c r="K16" i="1"/>
  <c r="I16" i="1"/>
  <c r="J16" i="1" s="1"/>
  <c r="G16" i="1"/>
  <c r="H16" i="1" s="1"/>
  <c r="K15" i="1"/>
  <c r="I15" i="1"/>
  <c r="J15" i="1" s="1"/>
  <c r="G15" i="1"/>
  <c r="H15" i="1" s="1"/>
  <c r="K14" i="1"/>
  <c r="I14" i="1"/>
  <c r="J14" i="1" s="1"/>
  <c r="G14" i="1"/>
  <c r="H14" i="1" s="1"/>
  <c r="K13" i="1"/>
  <c r="I13" i="1"/>
  <c r="J13" i="1" s="1"/>
  <c r="G13" i="1"/>
  <c r="H13" i="1" s="1"/>
  <c r="K12" i="1"/>
  <c r="I12" i="1"/>
  <c r="J12" i="1" s="1"/>
  <c r="G12" i="1"/>
  <c r="H12" i="1" s="1"/>
  <c r="K11" i="1"/>
  <c r="I11" i="1"/>
  <c r="J11" i="1" s="1"/>
  <c r="G11" i="1"/>
  <c r="H11" i="1" s="1"/>
  <c r="K10" i="1"/>
  <c r="I10" i="1"/>
  <c r="J10" i="1" s="1"/>
  <c r="G10" i="1"/>
  <c r="H10" i="1" s="1"/>
  <c r="K9" i="1"/>
  <c r="I9" i="1"/>
  <c r="J9" i="1" s="1"/>
  <c r="G9" i="1"/>
  <c r="H9" i="1" s="1"/>
  <c r="K8" i="1"/>
  <c r="I8" i="1"/>
  <c r="J8" i="1" s="1"/>
  <c r="G8" i="1"/>
  <c r="H8" i="1" s="1"/>
  <c r="K7" i="1"/>
  <c r="I7" i="1"/>
  <c r="J7" i="1" s="1"/>
  <c r="G7" i="1"/>
  <c r="H7" i="1" s="1"/>
  <c r="K6" i="1"/>
  <c r="I6" i="1"/>
  <c r="J6" i="1" s="1"/>
  <c r="G6" i="1"/>
  <c r="H6" i="1" s="1"/>
  <c r="K5" i="1"/>
  <c r="I5" i="1"/>
  <c r="J5" i="1" s="1"/>
  <c r="G5" i="1"/>
  <c r="H5" i="1" s="1"/>
  <c r="K4" i="1"/>
  <c r="I4" i="1"/>
  <c r="J4" i="1" s="1"/>
  <c r="G4" i="1"/>
  <c r="H4" i="1" s="1"/>
  <c r="K3" i="1"/>
  <c r="I3" i="1"/>
  <c r="J3" i="1" s="1"/>
  <c r="G3" i="1"/>
  <c r="H3" i="1" s="1"/>
  <c r="I2" i="1"/>
  <c r="J2" i="1" s="1"/>
  <c r="H2" i="1"/>
  <c r="L11" i="2" l="1"/>
  <c r="L12" i="2"/>
  <c r="L13" i="2"/>
  <c r="L14" i="2"/>
  <c r="L15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<sst xmlns="http://schemas.openxmlformats.org/spreadsheetml/2006/main" count="2237" uniqueCount="1848">
  <si>
    <t>Date</t>
  </si>
  <si>
    <t>MO#</t>
  </si>
  <si>
    <t>Material ID #</t>
  </si>
  <si>
    <t>Measured Tape Weight
with PC
(grams /100cm x 60cm)</t>
  </si>
  <si>
    <t>Weight After Oven
@ 120°C / 1 hour</t>
  </si>
  <si>
    <t>Target Weight
with PC
(grams/100cm x 60cm)</t>
  </si>
  <si>
    <t>Weight Discrepancy
(g/m2)
*Target +/- 1.6*</t>
  </si>
  <si>
    <t>Weight Dicrease
After Oven</t>
  </si>
  <si>
    <t>MEK %</t>
  </si>
  <si>
    <t>Glue %</t>
  </si>
  <si>
    <t>Notes</t>
  </si>
  <si>
    <t>Target Weight
with PC
(g/m2)</t>
  </si>
  <si>
    <t>Target Fiber Weight
(g/m2)</t>
  </si>
  <si>
    <t>Target Fiber Weight
(grams/100cm x 60cm)</t>
  </si>
  <si>
    <t>Target Non-Glue Weight
(g/m2)</t>
  </si>
  <si>
    <t>Target Non-Glue Weight
(grams/100cm x 60cm)</t>
  </si>
  <si>
    <t>Target Glue Weight
(g/m2)</t>
  </si>
  <si>
    <t>Target Glue Weight
(grams/100cm x 60cm)</t>
  </si>
  <si>
    <t>Target % Glue Content</t>
  </si>
  <si>
    <t>Template Size
(gsm)</t>
  </si>
  <si>
    <t>6107Y</t>
  </si>
  <si>
    <t>6117Y</t>
  </si>
  <si>
    <t>6137Y</t>
  </si>
  <si>
    <t>6176Y</t>
  </si>
  <si>
    <t>6188Y</t>
  </si>
  <si>
    <t>7108Y</t>
  </si>
  <si>
    <t>7148Y</t>
  </si>
  <si>
    <t xml:space="preserve">   </t>
  </si>
  <si>
    <t>5148Y</t>
  </si>
  <si>
    <t>5XXX</t>
  </si>
  <si>
    <t xml:space="preserve"> </t>
  </si>
  <si>
    <t>6607Y</t>
  </si>
  <si>
    <t>6617Y</t>
  </si>
  <si>
    <t>6618Y</t>
  </si>
  <si>
    <t>these days held a another test by nevada team</t>
  </si>
  <si>
    <t>6107y</t>
  </si>
  <si>
    <t>6117y</t>
  </si>
  <si>
    <t xml:space="preserve">  </t>
  </si>
  <si>
    <t>7108y</t>
  </si>
  <si>
    <t xml:space="preserve">     </t>
  </si>
  <si>
    <t>1ST</t>
  </si>
  <si>
    <t>2ND</t>
  </si>
  <si>
    <t>7148 Y</t>
  </si>
  <si>
    <t>`</t>
  </si>
  <si>
    <t>No sample</t>
  </si>
  <si>
    <t>/</t>
  </si>
  <si>
    <t>B400</t>
  </si>
  <si>
    <t>1st       87676</t>
  </si>
  <si>
    <t>2nd      87689</t>
  </si>
  <si>
    <t>1st  89537</t>
  </si>
  <si>
    <t>sample</t>
  </si>
  <si>
    <t>2nd   89539</t>
  </si>
  <si>
    <t>1st     89862</t>
  </si>
  <si>
    <t>2nd   89871</t>
  </si>
  <si>
    <t>1st    89809</t>
  </si>
  <si>
    <t>2nd   89964</t>
  </si>
  <si>
    <t>100%-Sample</t>
  </si>
  <si>
    <t>1st mo</t>
  </si>
  <si>
    <t>2nd mo</t>
  </si>
  <si>
    <t>100% speed</t>
  </si>
  <si>
    <t>Sample</t>
  </si>
  <si>
    <t>sample para aramid</t>
  </si>
  <si>
    <t>92033 (1st MO)</t>
  </si>
  <si>
    <t>92631 (2nd MO)</t>
  </si>
  <si>
    <t>6617 Y</t>
  </si>
  <si>
    <t>95720 (2nd MO)</t>
  </si>
  <si>
    <t>0127/2024</t>
  </si>
  <si>
    <t>01/27/0204</t>
  </si>
  <si>
    <t xml:space="preserve">95746  1ST MO </t>
  </si>
  <si>
    <t>sample tape</t>
  </si>
  <si>
    <t xml:space="preserve">2nd lot </t>
  </si>
  <si>
    <t>03.05.2024</t>
  </si>
  <si>
    <t>03.05/2024</t>
  </si>
  <si>
    <t>109574-Teijine</t>
  </si>
  <si>
    <t>109972  1st</t>
  </si>
  <si>
    <t>110953   2nd</t>
  </si>
  <si>
    <t>03./21/2024</t>
  </si>
  <si>
    <t>111126    1st</t>
  </si>
  <si>
    <t>111130   2nd</t>
  </si>
  <si>
    <t>0/02/2024</t>
  </si>
  <si>
    <t>113577  1st MO</t>
  </si>
  <si>
    <t>113579 2nd mo</t>
  </si>
  <si>
    <t>-</t>
  </si>
  <si>
    <t>7108 Y</t>
  </si>
  <si>
    <t>4/200/2024</t>
  </si>
  <si>
    <t>118509 1st MO</t>
  </si>
  <si>
    <t>118511 2nd MO</t>
  </si>
  <si>
    <t>1080925 TEG</t>
  </si>
  <si>
    <t>108094 TEG</t>
  </si>
  <si>
    <t>120014 morchem</t>
  </si>
  <si>
    <t>120038  1st MO</t>
  </si>
  <si>
    <t>120040  2nd MO</t>
  </si>
  <si>
    <t>120020   1st MO</t>
  </si>
  <si>
    <t>120685  2nd MO</t>
  </si>
  <si>
    <t>05.09.2024</t>
  </si>
  <si>
    <t>05/10/20274</t>
  </si>
  <si>
    <t>0511/2024</t>
  </si>
  <si>
    <t>121020 1st MO</t>
  </si>
  <si>
    <t>121022 2nd MO</t>
  </si>
  <si>
    <t>121900  1st MO</t>
  </si>
  <si>
    <t>122034  2nd MO</t>
  </si>
  <si>
    <t>122038  1st MO</t>
  </si>
  <si>
    <t>122036  2nd MO</t>
  </si>
  <si>
    <t>123301 MOR</t>
  </si>
  <si>
    <t>123574  2nd MO</t>
  </si>
  <si>
    <t>A</t>
  </si>
  <si>
    <t>125041 MOR</t>
  </si>
  <si>
    <t>125037 MOR</t>
  </si>
  <si>
    <t>122961 1st MO</t>
  </si>
  <si>
    <t>125037  2nd MO</t>
  </si>
  <si>
    <t>125103  MOR</t>
  </si>
  <si>
    <t>127865 1st MO</t>
  </si>
  <si>
    <t>127867 2nd MO</t>
  </si>
  <si>
    <t>128808 1st MO</t>
  </si>
  <si>
    <t>+</t>
  </si>
  <si>
    <t>128810 2nd mo</t>
  </si>
  <si>
    <t>para aramid</t>
  </si>
  <si>
    <t xml:space="preserve">1st MO </t>
  </si>
  <si>
    <t>2nd MO</t>
  </si>
  <si>
    <t>1st MO</t>
  </si>
  <si>
    <t>130721  1st MO</t>
  </si>
  <si>
    <t>130723  2nd MO</t>
  </si>
  <si>
    <t>07//8/2024</t>
  </si>
  <si>
    <t>07/10/20524</t>
  </si>
  <si>
    <t>132593 1st MO</t>
  </si>
  <si>
    <t>132770  2nd MO</t>
  </si>
  <si>
    <t xml:space="preserve">134184 1ST MO </t>
  </si>
  <si>
    <t xml:space="preserve">134186 2ND </t>
  </si>
  <si>
    <t xml:space="preserve">135438   1st MO </t>
  </si>
  <si>
    <t xml:space="preserve">135440   2nd MO </t>
  </si>
  <si>
    <t>139723 2nd mo</t>
  </si>
  <si>
    <t>08/24/224</t>
  </si>
  <si>
    <t>6607 Y</t>
  </si>
  <si>
    <t xml:space="preserve">      -</t>
  </si>
  <si>
    <t xml:space="preserve">  -</t>
  </si>
  <si>
    <t xml:space="preserve"> -</t>
  </si>
  <si>
    <t>148490   1st MO</t>
  </si>
  <si>
    <t>148488    2nd MO</t>
  </si>
  <si>
    <t>......0</t>
  </si>
  <si>
    <t>12/06//2024</t>
  </si>
  <si>
    <t>.</t>
  </si>
  <si>
    <t>/*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</si>
  <si>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</si>
  <si>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 xml:space="preserve">                                                                        </t>
  </si>
  <si>
    <t>Measured Tape Weight
with PC
(grams/100cm x 60cm)</t>
  </si>
  <si>
    <t>12/312021</t>
  </si>
  <si>
    <t>418042</t>
  </si>
  <si>
    <t>418040</t>
  </si>
  <si>
    <t>417858</t>
  </si>
  <si>
    <t>417854</t>
  </si>
  <si>
    <t>418188</t>
  </si>
  <si>
    <t>418052</t>
  </si>
  <si>
    <t>418203</t>
  </si>
  <si>
    <t>418205</t>
  </si>
  <si>
    <t>418763</t>
  </si>
  <si>
    <t>418765</t>
  </si>
  <si>
    <t>419842</t>
  </si>
  <si>
    <t>419852</t>
  </si>
  <si>
    <t>419844</t>
  </si>
  <si>
    <t>419836</t>
  </si>
  <si>
    <t>419840</t>
  </si>
  <si>
    <t>419838</t>
  </si>
  <si>
    <t>419848</t>
  </si>
  <si>
    <t>419850</t>
  </si>
  <si>
    <t>4200080</t>
  </si>
  <si>
    <t>420103</t>
  </si>
  <si>
    <t>420232</t>
  </si>
  <si>
    <t>420499</t>
  </si>
  <si>
    <t>420230</t>
  </si>
  <si>
    <t>420593</t>
  </si>
  <si>
    <t>420597</t>
  </si>
  <si>
    <t>421167</t>
  </si>
  <si>
    <t>421359</t>
  </si>
  <si>
    <t>421677</t>
  </si>
  <si>
    <t>241683</t>
  </si>
  <si>
    <t>421685</t>
  </si>
  <si>
    <t>422277</t>
  </si>
  <si>
    <t>422524</t>
  </si>
  <si>
    <t>422842</t>
  </si>
  <si>
    <t>423115</t>
  </si>
  <si>
    <t>423132</t>
  </si>
  <si>
    <t>423851</t>
  </si>
  <si>
    <t>428901</t>
  </si>
  <si>
    <t>423897</t>
  </si>
  <si>
    <t>424127</t>
  </si>
  <si>
    <t>423899</t>
  </si>
  <si>
    <t>424984</t>
  </si>
  <si>
    <t>424982</t>
  </si>
  <si>
    <t>425441</t>
  </si>
  <si>
    <t>425476</t>
  </si>
  <si>
    <t>425478</t>
  </si>
  <si>
    <t>425480</t>
  </si>
  <si>
    <t>426095</t>
  </si>
  <si>
    <t>426097</t>
  </si>
  <si>
    <t>426747</t>
  </si>
  <si>
    <t>426744</t>
  </si>
  <si>
    <t>426748</t>
  </si>
  <si>
    <t>421710</t>
  </si>
  <si>
    <t>427349</t>
  </si>
  <si>
    <t>427361</t>
  </si>
  <si>
    <t>427371</t>
  </si>
  <si>
    <t>427369</t>
  </si>
  <si>
    <t>427569</t>
  </si>
  <si>
    <t>427825</t>
  </si>
  <si>
    <t>427377</t>
  </si>
  <si>
    <t>428952</t>
  </si>
  <si>
    <t>428071</t>
  </si>
  <si>
    <t>427379</t>
  </si>
  <si>
    <t>429661</t>
  </si>
  <si>
    <t>427381</t>
  </si>
  <si>
    <t>429786</t>
  </si>
  <si>
    <t>429780</t>
  </si>
  <si>
    <t>425864</t>
  </si>
  <si>
    <t>429868</t>
  </si>
  <si>
    <t>429866</t>
  </si>
  <si>
    <t>429993</t>
  </si>
  <si>
    <t>430063</t>
  </si>
  <si>
    <t>429876</t>
  </si>
  <si>
    <t>429995</t>
  </si>
  <si>
    <t>429872</t>
  </si>
  <si>
    <t>428958</t>
  </si>
  <si>
    <t>430065</t>
  </si>
  <si>
    <t>431042</t>
  </si>
  <si>
    <t>430877</t>
  </si>
  <si>
    <t>430875</t>
  </si>
  <si>
    <t>431149</t>
  </si>
  <si>
    <t>431145</t>
  </si>
  <si>
    <t>431147</t>
  </si>
  <si>
    <t>431143</t>
  </si>
  <si>
    <t>431376</t>
  </si>
  <si>
    <t>431378</t>
  </si>
  <si>
    <t>431380</t>
  </si>
  <si>
    <t>432157</t>
  </si>
  <si>
    <t>432159</t>
  </si>
  <si>
    <t>431866</t>
  </si>
  <si>
    <t>432836</t>
  </si>
  <si>
    <t>432840</t>
  </si>
  <si>
    <t>` 02/22/2022</t>
  </si>
  <si>
    <t>433124</t>
  </si>
  <si>
    <t>433131</t>
  </si>
  <si>
    <t>433245</t>
  </si>
  <si>
    <t>433247</t>
  </si>
  <si>
    <t>433243</t>
  </si>
  <si>
    <t>433800</t>
  </si>
  <si>
    <t>433810</t>
  </si>
  <si>
    <t>433255</t>
  </si>
  <si>
    <t>434523</t>
  </si>
  <si>
    <t>434526</t>
  </si>
  <si>
    <t>434727</t>
  </si>
  <si>
    <t>434723</t>
  </si>
  <si>
    <t>437229</t>
  </si>
  <si>
    <t>434719</t>
  </si>
  <si>
    <t>434721</t>
  </si>
  <si>
    <t>434725</t>
  </si>
  <si>
    <t>435097</t>
  </si>
  <si>
    <t>435484</t>
  </si>
  <si>
    <t>435488</t>
  </si>
  <si>
    <t>435490</t>
  </si>
  <si>
    <t>436525</t>
  </si>
  <si>
    <t>436532</t>
  </si>
  <si>
    <t>436527</t>
  </si>
  <si>
    <t>436550</t>
  </si>
  <si>
    <t>436529</t>
  </si>
  <si>
    <t>436824</t>
  </si>
  <si>
    <t>436822</t>
  </si>
  <si>
    <t>436534</t>
  </si>
  <si>
    <t>436828</t>
  </si>
  <si>
    <t>437105</t>
  </si>
  <si>
    <t>437271</t>
  </si>
  <si>
    <t>437109</t>
  </si>
  <si>
    <t>437269</t>
  </si>
  <si>
    <t>437294</t>
  </si>
  <si>
    <t>437273</t>
  </si>
  <si>
    <t>437292</t>
  </si>
  <si>
    <t>437411</t>
  </si>
  <si>
    <t>437414</t>
  </si>
  <si>
    <t>437427</t>
  </si>
  <si>
    <t>437425</t>
  </si>
  <si>
    <t>437575</t>
  </si>
  <si>
    <t>437430</t>
  </si>
  <si>
    <t>438898</t>
  </si>
  <si>
    <t>438896</t>
  </si>
  <si>
    <t>438902</t>
  </si>
  <si>
    <t>438904</t>
  </si>
  <si>
    <t>439129</t>
  </si>
  <si>
    <t>439337</t>
  </si>
  <si>
    <t>439340</t>
  </si>
  <si>
    <t>439737</t>
  </si>
  <si>
    <t>439724</t>
  </si>
  <si>
    <t>439342</t>
  </si>
  <si>
    <t>439756</t>
  </si>
  <si>
    <t>439760</t>
  </si>
  <si>
    <t>439853</t>
  </si>
  <si>
    <t>439857</t>
  </si>
  <si>
    <t>440023</t>
  </si>
  <si>
    <t>440027</t>
  </si>
  <si>
    <t>440031</t>
  </si>
  <si>
    <t>440604</t>
  </si>
  <si>
    <t>441609</t>
  </si>
  <si>
    <t>441757</t>
  </si>
  <si>
    <t>441605</t>
  </si>
  <si>
    <t>439532</t>
  </si>
  <si>
    <t>441774</t>
  </si>
  <si>
    <t>443637</t>
  </si>
  <si>
    <t>443639</t>
  </si>
  <si>
    <t>443635</t>
  </si>
  <si>
    <t>443641</t>
  </si>
  <si>
    <t>441770</t>
  </si>
  <si>
    <t>443754</t>
  </si>
  <si>
    <t>443756</t>
  </si>
  <si>
    <t>443752</t>
  </si>
  <si>
    <t>443758</t>
  </si>
  <si>
    <t>443760</t>
  </si>
  <si>
    <t>444077</t>
  </si>
  <si>
    <t>444087</t>
  </si>
  <si>
    <t>444325</t>
  </si>
  <si>
    <t>443766</t>
  </si>
  <si>
    <t>444083</t>
  </si>
  <si>
    <t>6107-M</t>
  </si>
  <si>
    <t>444079</t>
  </si>
  <si>
    <t>444091</t>
  </si>
  <si>
    <t>444093</t>
  </si>
  <si>
    <t>444905</t>
  </si>
  <si>
    <t>444908</t>
  </si>
  <si>
    <t>445213</t>
  </si>
  <si>
    <t>445830</t>
  </si>
  <si>
    <t>445215</t>
  </si>
  <si>
    <t>445839</t>
  </si>
  <si>
    <t>445868</t>
  </si>
  <si>
    <t>445866</t>
  </si>
  <si>
    <t>446522</t>
  </si>
  <si>
    <t>445872</t>
  </si>
  <si>
    <t>444081</t>
  </si>
  <si>
    <t>446686</t>
  </si>
  <si>
    <t>446688</t>
  </si>
  <si>
    <t>446690</t>
  </si>
  <si>
    <t>446692</t>
  </si>
  <si>
    <t>447878</t>
  </si>
  <si>
    <t>447671</t>
  </si>
  <si>
    <t>447756</t>
  </si>
  <si>
    <t>447759</t>
  </si>
  <si>
    <t>448139</t>
  </si>
  <si>
    <t>448141</t>
  </si>
  <si>
    <t>448572</t>
  </si>
  <si>
    <t>448576</t>
  </si>
  <si>
    <t>448560</t>
  </si>
  <si>
    <t>448584</t>
  </si>
  <si>
    <t>448582</t>
  </si>
  <si>
    <t>448586</t>
  </si>
  <si>
    <t>Normal</t>
  </si>
  <si>
    <t>448608</t>
  </si>
  <si>
    <t>448612</t>
  </si>
  <si>
    <t>448628</t>
  </si>
  <si>
    <t>448630</t>
  </si>
  <si>
    <t>Custom</t>
  </si>
  <si>
    <t>448832</t>
  </si>
  <si>
    <t>448834</t>
  </si>
  <si>
    <t>448836</t>
  </si>
  <si>
    <t>449088</t>
  </si>
  <si>
    <t>448838</t>
  </si>
  <si>
    <t>449100</t>
  </si>
  <si>
    <t>449135</t>
  </si>
  <si>
    <t>449276</t>
  </si>
  <si>
    <t>449278</t>
  </si>
  <si>
    <t>449931</t>
  </si>
  <si>
    <t>449935</t>
  </si>
  <si>
    <t>450481</t>
  </si>
  <si>
    <t>450594</t>
  </si>
  <si>
    <t>450904</t>
  </si>
  <si>
    <t>450906</t>
  </si>
  <si>
    <t>451589</t>
  </si>
  <si>
    <t>451593</t>
  </si>
  <si>
    <t>451591</t>
  </si>
  <si>
    <t>449929</t>
  </si>
  <si>
    <t>451603</t>
  </si>
  <si>
    <t>5/2/0222</t>
  </si>
  <si>
    <t>453373</t>
  </si>
  <si>
    <t>without BB</t>
  </si>
  <si>
    <t>453371</t>
  </si>
  <si>
    <t>453379</t>
  </si>
  <si>
    <t>453045</t>
  </si>
  <si>
    <t>453457</t>
  </si>
  <si>
    <t>453876</t>
  </si>
  <si>
    <t>453459</t>
  </si>
  <si>
    <t>453911</t>
  </si>
  <si>
    <t>453913</t>
  </si>
  <si>
    <t>454202</t>
  </si>
  <si>
    <t>454198</t>
  </si>
  <si>
    <t>454200</t>
  </si>
  <si>
    <t>454211</t>
  </si>
  <si>
    <t>455058</t>
  </si>
  <si>
    <t>454703</t>
  </si>
  <si>
    <t>455056</t>
  </si>
  <si>
    <t>454204</t>
  </si>
  <si>
    <t>454208</t>
  </si>
  <si>
    <t>455292</t>
  </si>
  <si>
    <t>455161</t>
  </si>
  <si>
    <t>455296</t>
  </si>
  <si>
    <t>453872</t>
  </si>
  <si>
    <t>455544</t>
  </si>
  <si>
    <t>455541</t>
  </si>
  <si>
    <t>455448</t>
  </si>
  <si>
    <t>455797</t>
  </si>
  <si>
    <t>455795</t>
  </si>
  <si>
    <t>455859</t>
  </si>
  <si>
    <t>456226</t>
  </si>
  <si>
    <t>456274</t>
  </si>
  <si>
    <t>455857</t>
  </si>
  <si>
    <t>456232</t>
  </si>
  <si>
    <t>456394</t>
  </si>
  <si>
    <t>456396</t>
  </si>
  <si>
    <t>456399</t>
  </si>
  <si>
    <t>454486</t>
  </si>
  <si>
    <t>456685</t>
  </si>
  <si>
    <t>456681</t>
  </si>
  <si>
    <t>456689</t>
  </si>
  <si>
    <t>456699</t>
  </si>
  <si>
    <t>456697</t>
  </si>
  <si>
    <t>457352</t>
  </si>
  <si>
    <t>457355</t>
  </si>
  <si>
    <t>457454</t>
  </si>
  <si>
    <t>457456</t>
  </si>
  <si>
    <t>457843</t>
  </si>
  <si>
    <t>457841</t>
  </si>
  <si>
    <t>457886</t>
  </si>
  <si>
    <t>457914</t>
  </si>
  <si>
    <t>458251</t>
  </si>
  <si>
    <t>457910</t>
  </si>
  <si>
    <t>458254</t>
  </si>
  <si>
    <t>458256</t>
  </si>
  <si>
    <t>458434</t>
  </si>
  <si>
    <t>458384</t>
  </si>
  <si>
    <t>458438</t>
  </si>
  <si>
    <t>458505</t>
  </si>
  <si>
    <t>458576</t>
  </si>
  <si>
    <t>458578</t>
  </si>
  <si>
    <t>458516</t>
  </si>
  <si>
    <t>458656</t>
  </si>
  <si>
    <t>458658</t>
  </si>
  <si>
    <t>459222</t>
  </si>
  <si>
    <t>459219</t>
  </si>
  <si>
    <t>459560</t>
  </si>
  <si>
    <t>459562</t>
  </si>
  <si>
    <t>459555</t>
  </si>
  <si>
    <t>459564</t>
  </si>
  <si>
    <t>459720</t>
  </si>
  <si>
    <t>459857</t>
  </si>
  <si>
    <t>459898</t>
  </si>
  <si>
    <t>459896</t>
  </si>
  <si>
    <t>459901</t>
  </si>
  <si>
    <t>459908</t>
  </si>
  <si>
    <t>460242</t>
  </si>
  <si>
    <t>460248</t>
  </si>
  <si>
    <t>460246</t>
  </si>
  <si>
    <t>460244</t>
  </si>
  <si>
    <t>460250</t>
  </si>
  <si>
    <t>460313</t>
  </si>
  <si>
    <t>460312</t>
  </si>
  <si>
    <t>460600</t>
  </si>
  <si>
    <t>460597</t>
  </si>
  <si>
    <t>460601</t>
  </si>
  <si>
    <t>460834</t>
  </si>
  <si>
    <t>460810</t>
  </si>
  <si>
    <t>460944</t>
  </si>
  <si>
    <t>461071</t>
  </si>
  <si>
    <t>461069</t>
  </si>
  <si>
    <t>461172</t>
  </si>
  <si>
    <t>461447</t>
  </si>
  <si>
    <t>461449</t>
  </si>
  <si>
    <t>461459</t>
  </si>
  <si>
    <t>461662</t>
  </si>
  <si>
    <t>461453</t>
  </si>
  <si>
    <t>462084</t>
  </si>
  <si>
    <t>462137</t>
  </si>
  <si>
    <t>462263</t>
  </si>
  <si>
    <t>462086</t>
  </si>
  <si>
    <t>462225</t>
  </si>
  <si>
    <t>462463</t>
  </si>
  <si>
    <t>462467</t>
  </si>
  <si>
    <t>462465</t>
  </si>
  <si>
    <t>462459</t>
  </si>
  <si>
    <t>452507</t>
  </si>
  <si>
    <t>462475</t>
  </si>
  <si>
    <t>462504</t>
  </si>
  <si>
    <t>462585</t>
  </si>
  <si>
    <t>462587</t>
  </si>
  <si>
    <t>463011</t>
  </si>
  <si>
    <t>463013</t>
  </si>
  <si>
    <t>463210</t>
  </si>
  <si>
    <t>463015</t>
  </si>
  <si>
    <t>463212</t>
  </si>
  <si>
    <t>463561</t>
  </si>
  <si>
    <t>463814</t>
  </si>
  <si>
    <t>463719</t>
  </si>
  <si>
    <t>463866</t>
  </si>
  <si>
    <t>463864</t>
  </si>
  <si>
    <t>464059</t>
  </si>
  <si>
    <t>464211</t>
  </si>
  <si>
    <t>464213</t>
  </si>
  <si>
    <t>464323</t>
  </si>
  <si>
    <t>464327</t>
  </si>
  <si>
    <t>464629</t>
  </si>
  <si>
    <t>464836</t>
  </si>
  <si>
    <t>464967</t>
  </si>
  <si>
    <t>464868</t>
  </si>
  <si>
    <t>465630</t>
  </si>
  <si>
    <t>465685</t>
  </si>
  <si>
    <t>465621</t>
  </si>
  <si>
    <t>465683</t>
  </si>
  <si>
    <t>466706</t>
  </si>
  <si>
    <t>466921</t>
  </si>
  <si>
    <t>467510</t>
  </si>
  <si>
    <t>466960</t>
  </si>
  <si>
    <t>466579</t>
  </si>
  <si>
    <t>466577</t>
  </si>
  <si>
    <t>465229</t>
  </si>
  <si>
    <t>457532</t>
  </si>
  <si>
    <t>467717</t>
  </si>
  <si>
    <t>467879</t>
  </si>
  <si>
    <t>467715</t>
  </si>
  <si>
    <t>467534</t>
  </si>
  <si>
    <t>467999</t>
  </si>
  <si>
    <t>468000</t>
  </si>
  <si>
    <t>468258</t>
  </si>
  <si>
    <t>468256</t>
  </si>
  <si>
    <t>468260</t>
  </si>
  <si>
    <t>468465</t>
  </si>
  <si>
    <t>468463</t>
  </si>
  <si>
    <t>468467</t>
  </si>
  <si>
    <t xml:space="preserve">468470
</t>
  </si>
  <si>
    <t>468483</t>
  </si>
  <si>
    <t>468475</t>
  </si>
  <si>
    <t>468473</t>
  </si>
  <si>
    <t>468471</t>
  </si>
  <si>
    <t>469389</t>
  </si>
  <si>
    <t>469751</t>
  </si>
  <si>
    <t>469753</t>
  </si>
  <si>
    <t>469997</t>
  </si>
  <si>
    <t>470005</t>
  </si>
  <si>
    <t>469995</t>
  </si>
  <si>
    <t>470000</t>
  </si>
  <si>
    <t>470031</t>
  </si>
  <si>
    <t>471295</t>
  </si>
  <si>
    <t>6117-10%</t>
  </si>
  <si>
    <t>471291</t>
  </si>
  <si>
    <t>6117-15%</t>
  </si>
  <si>
    <t>471289</t>
  </si>
  <si>
    <t>5121-10%</t>
  </si>
  <si>
    <t>471293</t>
  </si>
  <si>
    <t>5121-15%</t>
  </si>
  <si>
    <t>471160</t>
  </si>
  <si>
    <t>471658</t>
  </si>
  <si>
    <t>471637</t>
  </si>
  <si>
    <t>471622</t>
  </si>
  <si>
    <t>471301</t>
  </si>
  <si>
    <t>471660</t>
  </si>
  <si>
    <t>471802</t>
  </si>
  <si>
    <t>471668</t>
  </si>
  <si>
    <t>471957</t>
  </si>
  <si>
    <t>471959</t>
  </si>
  <si>
    <t>472175</t>
  </si>
  <si>
    <t>472153</t>
  </si>
  <si>
    <t>472636</t>
  </si>
  <si>
    <t>472852</t>
  </si>
  <si>
    <t>472849</t>
  </si>
  <si>
    <t>472842</t>
  </si>
  <si>
    <t>472853</t>
  </si>
  <si>
    <t>473054</t>
  </si>
  <si>
    <t>473057</t>
  </si>
  <si>
    <t>473332</t>
  </si>
  <si>
    <t>473706</t>
  </si>
  <si>
    <t>473704</t>
  </si>
  <si>
    <t>473845</t>
  </si>
  <si>
    <t>474103</t>
  </si>
  <si>
    <t>474105</t>
  </si>
  <si>
    <t>474338</t>
  </si>
  <si>
    <t>474153</t>
  </si>
  <si>
    <t>474497</t>
  </si>
  <si>
    <t>474733</t>
  </si>
  <si>
    <t>474735</t>
  </si>
  <si>
    <t>475313</t>
  </si>
  <si>
    <t>475036</t>
  </si>
  <si>
    <t>475310</t>
  </si>
  <si>
    <t>475315</t>
  </si>
  <si>
    <t>9/9/2022(start)</t>
  </si>
  <si>
    <t>475507</t>
  </si>
  <si>
    <t>9/9/2022(end)</t>
  </si>
  <si>
    <t>475836</t>
  </si>
  <si>
    <t>475969</t>
  </si>
  <si>
    <t>476098</t>
  </si>
  <si>
    <t>476008</t>
  </si>
  <si>
    <t>476761</t>
  </si>
  <si>
    <t>476894</t>
  </si>
  <si>
    <t>476747</t>
  </si>
  <si>
    <t>476757</t>
  </si>
  <si>
    <t>476892</t>
  </si>
  <si>
    <t>476890</t>
  </si>
  <si>
    <t>476909</t>
  </si>
  <si>
    <t>476898</t>
  </si>
  <si>
    <t>476896</t>
  </si>
  <si>
    <t>5648 (Morchem)</t>
  </si>
  <si>
    <t>477420</t>
  </si>
  <si>
    <t>1010 (Morchem)</t>
  </si>
  <si>
    <t>477431</t>
  </si>
  <si>
    <t>477435</t>
  </si>
  <si>
    <t>477758</t>
  </si>
  <si>
    <t>477760</t>
  </si>
  <si>
    <t>477752</t>
  </si>
  <si>
    <t>477750</t>
  </si>
  <si>
    <t>477755</t>
  </si>
  <si>
    <t>477979</t>
  </si>
  <si>
    <t>477981</t>
  </si>
  <si>
    <t>478170</t>
  </si>
  <si>
    <t>478173</t>
  </si>
  <si>
    <t>478553</t>
  </si>
  <si>
    <t>478556</t>
  </si>
  <si>
    <t>478560</t>
  </si>
  <si>
    <t>478562</t>
  </si>
  <si>
    <t>478552</t>
  </si>
  <si>
    <t>478616</t>
  </si>
  <si>
    <t>473334</t>
  </si>
  <si>
    <t>4789839</t>
  </si>
  <si>
    <t>478966</t>
  </si>
  <si>
    <t>479096</t>
  </si>
  <si>
    <t>478968</t>
  </si>
  <si>
    <t>479098</t>
  </si>
  <si>
    <t>479166-M</t>
  </si>
  <si>
    <t>479900</t>
  </si>
  <si>
    <t>479520</t>
  </si>
  <si>
    <t>479569</t>
  </si>
  <si>
    <t>479551</t>
  </si>
  <si>
    <t>479552</t>
  </si>
  <si>
    <t>479616</t>
  </si>
  <si>
    <t>479754</t>
  </si>
  <si>
    <t>479781-M</t>
  </si>
  <si>
    <t>479779</t>
  </si>
  <si>
    <t>Dow</t>
  </si>
  <si>
    <t>479976</t>
  </si>
  <si>
    <t>480196</t>
  </si>
  <si>
    <t>480159</t>
  </si>
  <si>
    <t>480213</t>
  </si>
  <si>
    <t>480622</t>
  </si>
  <si>
    <t>start</t>
  </si>
  <si>
    <t>end</t>
  </si>
  <si>
    <t>57416</t>
  </si>
  <si>
    <t>57417</t>
  </si>
  <si>
    <t>480643</t>
  </si>
  <si>
    <t>480645</t>
  </si>
  <si>
    <t>481238</t>
  </si>
  <si>
    <t>481290</t>
  </si>
  <si>
    <t>481292</t>
  </si>
  <si>
    <t>481294</t>
  </si>
  <si>
    <t>481324</t>
  </si>
  <si>
    <t>481330</t>
  </si>
  <si>
    <t>482022</t>
  </si>
  <si>
    <t>482018</t>
  </si>
  <si>
    <t>482195</t>
  </si>
  <si>
    <t>482024</t>
  </si>
  <si>
    <t>482026</t>
  </si>
  <si>
    <t>482208</t>
  </si>
  <si>
    <t>482212</t>
  </si>
  <si>
    <t>482785</t>
  </si>
  <si>
    <t>482597</t>
  </si>
  <si>
    <t>482786</t>
  </si>
  <si>
    <t>482841</t>
  </si>
  <si>
    <t>483345</t>
  </si>
  <si>
    <t>483682</t>
  </si>
  <si>
    <t>484117</t>
  </si>
  <si>
    <t>483680</t>
  </si>
  <si>
    <t>483684</t>
  </si>
  <si>
    <t>484371</t>
  </si>
  <si>
    <t>484119</t>
  </si>
  <si>
    <t>484368</t>
  </si>
  <si>
    <t>484720</t>
  </si>
  <si>
    <t>484965</t>
  </si>
  <si>
    <t>484971</t>
  </si>
  <si>
    <t>4485023</t>
  </si>
  <si>
    <t>485052</t>
  </si>
  <si>
    <t>485027</t>
  </si>
  <si>
    <t>485031</t>
  </si>
  <si>
    <t>4850229</t>
  </si>
  <si>
    <t>484968</t>
  </si>
  <si>
    <t>485033</t>
  </si>
  <si>
    <t>485679</t>
  </si>
  <si>
    <t>485696</t>
  </si>
  <si>
    <t>485698</t>
  </si>
  <si>
    <t>485700</t>
  </si>
  <si>
    <t>10/25/0222</t>
  </si>
  <si>
    <t>485913</t>
  </si>
  <si>
    <t>486052</t>
  </si>
  <si>
    <t>486050</t>
  </si>
  <si>
    <t>486048</t>
  </si>
  <si>
    <t>486453</t>
  </si>
  <si>
    <t>486461</t>
  </si>
  <si>
    <t>486698</t>
  </si>
  <si>
    <t>486700</t>
  </si>
  <si>
    <t>486702</t>
  </si>
  <si>
    <t>487000</t>
  </si>
  <si>
    <t>486996</t>
  </si>
  <si>
    <t>486998</t>
  </si>
  <si>
    <t>486708</t>
  </si>
  <si>
    <t>487002</t>
  </si>
  <si>
    <t>487376</t>
  </si>
  <si>
    <t>487377</t>
  </si>
  <si>
    <t>487432</t>
  </si>
  <si>
    <t>483330</t>
  </si>
  <si>
    <t>487430</t>
  </si>
  <si>
    <t>487378</t>
  </si>
  <si>
    <t>488814</t>
  </si>
  <si>
    <t>488816</t>
  </si>
  <si>
    <t>488885</t>
  </si>
  <si>
    <t>488881</t>
  </si>
  <si>
    <t>489066</t>
  </si>
  <si>
    <t>489081</t>
  </si>
  <si>
    <t>488888-2</t>
  </si>
  <si>
    <t>488888-1</t>
  </si>
  <si>
    <t>489070-2</t>
  </si>
  <si>
    <t>489070-1</t>
  </si>
  <si>
    <t>489070-3</t>
  </si>
  <si>
    <t>489070-4</t>
  </si>
  <si>
    <t>489068</t>
  </si>
  <si>
    <t>489080</t>
  </si>
  <si>
    <t>489371-1</t>
  </si>
  <si>
    <t>489371-4</t>
  </si>
  <si>
    <t>489084</t>
  </si>
  <si>
    <t>489082</t>
  </si>
  <si>
    <t>489404-1</t>
  </si>
  <si>
    <t>489404-2</t>
  </si>
  <si>
    <t>489404-3</t>
  </si>
  <si>
    <t>489404-4</t>
  </si>
  <si>
    <t>489404-5</t>
  </si>
  <si>
    <t>489371-5</t>
  </si>
  <si>
    <t>489371-6</t>
  </si>
  <si>
    <t>489371-7</t>
  </si>
  <si>
    <t>489410-1</t>
  </si>
  <si>
    <t>489410-2</t>
  </si>
  <si>
    <t>489410-3</t>
  </si>
  <si>
    <t>489410-4</t>
  </si>
  <si>
    <t>489410-5</t>
  </si>
  <si>
    <t>489412-1</t>
  </si>
  <si>
    <t>489412-2</t>
  </si>
  <si>
    <t>489412-3</t>
  </si>
  <si>
    <t>489412-4</t>
  </si>
  <si>
    <t>489435-1</t>
  </si>
  <si>
    <t>489435-2</t>
  </si>
  <si>
    <t>489437-1</t>
  </si>
  <si>
    <t>489437-2</t>
  </si>
  <si>
    <t>489437-3</t>
  </si>
  <si>
    <t>489439-1</t>
  </si>
  <si>
    <t>489439-2</t>
  </si>
  <si>
    <t>489442-starrt</t>
  </si>
  <si>
    <t>489442-1</t>
  </si>
  <si>
    <t>489442-2</t>
  </si>
  <si>
    <t>489442-3</t>
  </si>
  <si>
    <t>489675-1</t>
  </si>
  <si>
    <t>489675-2</t>
  </si>
  <si>
    <t>489675-3</t>
  </si>
  <si>
    <t>-1</t>
  </si>
  <si>
    <t>-2</t>
  </si>
  <si>
    <t>489931-1</t>
  </si>
  <si>
    <t>490165</t>
  </si>
  <si>
    <t>490167</t>
  </si>
  <si>
    <t>-3</t>
  </si>
  <si>
    <t>490283-4</t>
  </si>
  <si>
    <t>490283-5</t>
  </si>
  <si>
    <t>490334-1</t>
  </si>
  <si>
    <t>490334-2</t>
  </si>
  <si>
    <t>490334-3</t>
  </si>
  <si>
    <t>490446-1</t>
  </si>
  <si>
    <t>490334-5</t>
  </si>
  <si>
    <t>490334-4</t>
  </si>
  <si>
    <t>490444-1</t>
  </si>
  <si>
    <t>490444-3</t>
  </si>
  <si>
    <t>490446-2</t>
  </si>
  <si>
    <t>490446-3</t>
  </si>
  <si>
    <t>490446-4</t>
  </si>
  <si>
    <t>490446-5</t>
  </si>
  <si>
    <t>490446-6</t>
  </si>
  <si>
    <t>490446-7</t>
  </si>
  <si>
    <t>490446-8</t>
  </si>
  <si>
    <t>490446-9</t>
  </si>
  <si>
    <t>490534-1</t>
  </si>
  <si>
    <t>490534-2</t>
  </si>
  <si>
    <t>490536-1</t>
  </si>
  <si>
    <t>490536-2</t>
  </si>
  <si>
    <t>490536-3</t>
  </si>
  <si>
    <t>490529</t>
  </si>
  <si>
    <t>490540-1</t>
  </si>
  <si>
    <t>490540-2</t>
  </si>
  <si>
    <t>490540-3</t>
  </si>
  <si>
    <t>490540-4</t>
  </si>
  <si>
    <t>490540-5</t>
  </si>
  <si>
    <t>490812-1</t>
  </si>
  <si>
    <t>490812-2</t>
  </si>
  <si>
    <t>490810-1</t>
  </si>
  <si>
    <t>490810-2</t>
  </si>
  <si>
    <t>490810-3</t>
  </si>
  <si>
    <t>490810-4</t>
  </si>
  <si>
    <t>490868-1</t>
  </si>
  <si>
    <t>490868-2</t>
  </si>
  <si>
    <t>490814</t>
  </si>
  <si>
    <t>490839</t>
  </si>
  <si>
    <t>490818-1</t>
  </si>
  <si>
    <t>490818-2</t>
  </si>
  <si>
    <t>490818-3</t>
  </si>
  <si>
    <t>490816-1</t>
  </si>
  <si>
    <t>490816-2</t>
  </si>
  <si>
    <t>490816-3</t>
  </si>
  <si>
    <t>490941-1</t>
  </si>
  <si>
    <t>490941-2</t>
  </si>
  <si>
    <t>490941-3</t>
  </si>
  <si>
    <t>490943-1</t>
  </si>
  <si>
    <t>490943-2</t>
  </si>
  <si>
    <t>491173-1</t>
  </si>
  <si>
    <t>491173-2</t>
  </si>
  <si>
    <t>491173-3</t>
  </si>
  <si>
    <t>491173-4</t>
  </si>
  <si>
    <t>491173-5</t>
  </si>
  <si>
    <t xml:space="preserve">          -1</t>
  </si>
  <si>
    <t xml:space="preserve">          -2</t>
  </si>
  <si>
    <t xml:space="preserve">         -1</t>
  </si>
  <si>
    <t xml:space="preserve">        -2</t>
  </si>
  <si>
    <t>491186-1</t>
  </si>
  <si>
    <t>491186-2</t>
  </si>
  <si>
    <t>491374-1</t>
  </si>
  <si>
    <t>491374-2</t>
  </si>
  <si>
    <t>491376-1</t>
  </si>
  <si>
    <t>491376-2</t>
  </si>
  <si>
    <t>491462</t>
  </si>
  <si>
    <t>491378-1</t>
  </si>
  <si>
    <t>491378-2</t>
  </si>
  <si>
    <t>491378-3</t>
  </si>
  <si>
    <t>491378-4</t>
  </si>
  <si>
    <t>491378-5</t>
  </si>
  <si>
    <t>491660 - 2</t>
  </si>
  <si>
    <t>491660 - 4</t>
  </si>
  <si>
    <t>491661 - 6</t>
  </si>
  <si>
    <t>491662</t>
  </si>
  <si>
    <t>492195 -1</t>
  </si>
  <si>
    <t>492196 -2</t>
  </si>
  <si>
    <t>492195-3</t>
  </si>
  <si>
    <t>492203 -1</t>
  </si>
  <si>
    <t>492193</t>
  </si>
  <si>
    <t>492016</t>
  </si>
  <si>
    <t>492009</t>
  </si>
  <si>
    <t>492014 -1</t>
  </si>
  <si>
    <t>492014 -2</t>
  </si>
  <si>
    <t>492205 -1</t>
  </si>
  <si>
    <t>- 2</t>
  </si>
  <si>
    <t>492226 - 1</t>
  </si>
  <si>
    <t>492226 - 2</t>
  </si>
  <si>
    <t>492201-1</t>
  </si>
  <si>
    <t>492201-2</t>
  </si>
  <si>
    <t>492201 - 3</t>
  </si>
  <si>
    <t>492228-4</t>
  </si>
  <si>
    <t>492228-3</t>
  </si>
  <si>
    <t>492228-1</t>
  </si>
  <si>
    <t>492226-1</t>
  </si>
  <si>
    <t>492226-2</t>
  </si>
  <si>
    <t>492226-3</t>
  </si>
  <si>
    <t>492226-4</t>
  </si>
  <si>
    <t>492232-1</t>
  </si>
  <si>
    <t>492232-2</t>
  </si>
  <si>
    <t>492232-4</t>
  </si>
  <si>
    <t>492234-1</t>
  </si>
  <si>
    <t>492234-2</t>
  </si>
  <si>
    <t>495536-1</t>
  </si>
  <si>
    <t>495536-2</t>
  </si>
  <si>
    <t>495536-3</t>
  </si>
  <si>
    <t>495536-4</t>
  </si>
  <si>
    <t>495536-5</t>
  </si>
  <si>
    <t>495536-6</t>
  </si>
  <si>
    <t>492638-1</t>
  </si>
  <si>
    <t>492638-2</t>
  </si>
  <si>
    <t>492647-1</t>
  </si>
  <si>
    <t>492647-2</t>
  </si>
  <si>
    <t>492652-1</t>
  </si>
  <si>
    <t>492652-2</t>
  </si>
  <si>
    <t>492652-3</t>
  </si>
  <si>
    <t>492864-1</t>
  </si>
  <si>
    <t>492864-2</t>
  </si>
  <si>
    <t>492864-3</t>
  </si>
  <si>
    <t>492864-4</t>
  </si>
  <si>
    <t>492872-1</t>
  </si>
  <si>
    <t>492872-2</t>
  </si>
  <si>
    <t>492872-3</t>
  </si>
  <si>
    <t>492862-1</t>
  </si>
  <si>
    <t>492862-2</t>
  </si>
  <si>
    <t>493039-3</t>
  </si>
  <si>
    <t>493039-1</t>
  </si>
  <si>
    <t>492866-3</t>
  </si>
  <si>
    <t>492866-4</t>
  </si>
  <si>
    <t>1</t>
  </si>
  <si>
    <t>2</t>
  </si>
  <si>
    <t>4</t>
  </si>
  <si>
    <t>5</t>
  </si>
  <si>
    <t>3</t>
  </si>
  <si>
    <t>493042-1</t>
  </si>
  <si>
    <t>493042-2</t>
  </si>
  <si>
    <t>493042-3</t>
  </si>
  <si>
    <t>493042-4</t>
  </si>
  <si>
    <t>493042-5</t>
  </si>
  <si>
    <t>493042-6</t>
  </si>
  <si>
    <t>493627-1</t>
  </si>
  <si>
    <t>493627-2</t>
  </si>
  <si>
    <t>493627-3</t>
  </si>
  <si>
    <t>493627-4</t>
  </si>
  <si>
    <t>493618 -1</t>
  </si>
  <si>
    <t>493619 -2</t>
  </si>
  <si>
    <t>494133-1</t>
  </si>
  <si>
    <t>494133-2</t>
  </si>
  <si>
    <t>494133-3</t>
  </si>
  <si>
    <t>494118</t>
  </si>
  <si>
    <t>494122</t>
  </si>
  <si>
    <t>492868-2</t>
  </si>
  <si>
    <t>494128-2</t>
  </si>
  <si>
    <t>494128-3</t>
  </si>
  <si>
    <t>494128-4</t>
  </si>
  <si>
    <t>494124</t>
  </si>
  <si>
    <t>494124-2</t>
  </si>
  <si>
    <t>464126-1</t>
  </si>
  <si>
    <t>494126-2</t>
  </si>
  <si>
    <t>494610-1</t>
  </si>
  <si>
    <t>494610-2</t>
  </si>
  <si>
    <t>494610-3</t>
  </si>
  <si>
    <t>494610-4</t>
  </si>
  <si>
    <t>494610-5</t>
  </si>
  <si>
    <t>494610-6</t>
  </si>
  <si>
    <t>494608</t>
  </si>
  <si>
    <t>494718</t>
  </si>
  <si>
    <t>494718-3</t>
  </si>
  <si>
    <t>494722-1</t>
  </si>
  <si>
    <t>494722-2</t>
  </si>
  <si>
    <t>494720-3</t>
  </si>
  <si>
    <t>494720-1</t>
  </si>
  <si>
    <t>494720-2</t>
  </si>
  <si>
    <t>494720-4</t>
  </si>
  <si>
    <t>495191-1</t>
  </si>
  <si>
    <t>495191-2</t>
  </si>
  <si>
    <t>495191-3</t>
  </si>
  <si>
    <t>494724-1</t>
  </si>
  <si>
    <t>494724-2</t>
  </si>
  <si>
    <t>495197-1</t>
  </si>
  <si>
    <t>495197-3</t>
  </si>
  <si>
    <t>495197-4</t>
  </si>
  <si>
    <t>495197-5</t>
  </si>
  <si>
    <t>495193-1</t>
  </si>
  <si>
    <t>495193-2</t>
  </si>
  <si>
    <t>495195-1</t>
  </si>
  <si>
    <t>495195-2</t>
  </si>
  <si>
    <t>495195-3</t>
  </si>
  <si>
    <t>495195-4</t>
  </si>
  <si>
    <t>495195-5</t>
  </si>
  <si>
    <t>495550-1</t>
  </si>
  <si>
    <t>495550-2</t>
  </si>
  <si>
    <t>495789-1</t>
  </si>
  <si>
    <t>495789-2</t>
  </si>
  <si>
    <t>495789-3</t>
  </si>
  <si>
    <t>495783-1</t>
  </si>
  <si>
    <t>495783-2</t>
  </si>
  <si>
    <t>495787-1</t>
  </si>
  <si>
    <t>495787-2</t>
  </si>
  <si>
    <t>496510-1</t>
  </si>
  <si>
    <t>496510-2</t>
  </si>
  <si>
    <t>496508-1</t>
  </si>
  <si>
    <t>496508-2</t>
  </si>
  <si>
    <t>496508-3</t>
  </si>
  <si>
    <t>496506</t>
  </si>
  <si>
    <t>496516-1</t>
  </si>
  <si>
    <t>496516-2</t>
  </si>
  <si>
    <t>496516-3</t>
  </si>
  <si>
    <t>496514</t>
  </si>
  <si>
    <t>496512-1</t>
  </si>
  <si>
    <t>496512-2</t>
  </si>
  <si>
    <t>496518-1</t>
  </si>
  <si>
    <t>496522-1</t>
  </si>
  <si>
    <t>496522-2</t>
  </si>
  <si>
    <t>496522-3</t>
  </si>
  <si>
    <t>495785-1</t>
  </si>
  <si>
    <t>496520-1</t>
  </si>
  <si>
    <t>496520-2</t>
  </si>
  <si>
    <t>496758-1</t>
  </si>
  <si>
    <t>496758-2</t>
  </si>
  <si>
    <t>496758-3</t>
  </si>
  <si>
    <t>496758-4</t>
  </si>
  <si>
    <t>496758-5</t>
  </si>
  <si>
    <t>496758-6</t>
  </si>
  <si>
    <t>496758-7</t>
  </si>
  <si>
    <t>496762-1</t>
  </si>
  <si>
    <t>496762-2</t>
  </si>
  <si>
    <t>496764-1</t>
  </si>
  <si>
    <t>496764-2</t>
  </si>
  <si>
    <t>497273-1</t>
  </si>
  <si>
    <t>497282-1</t>
  </si>
  <si>
    <t>497388-1</t>
  </si>
  <si>
    <t>497388-2</t>
  </si>
  <si>
    <t>496766-4</t>
  </si>
  <si>
    <t>796766-5</t>
  </si>
  <si>
    <t>497284-1</t>
  </si>
  <si>
    <t>497284-2</t>
  </si>
  <si>
    <t>497284-3</t>
  </si>
  <si>
    <t>497434-1</t>
  </si>
  <si>
    <t>497434-3</t>
  </si>
  <si>
    <t>497388-3</t>
  </si>
  <si>
    <t>497388-4</t>
  </si>
  <si>
    <t>497388-5</t>
  </si>
  <si>
    <t>497718-1</t>
  </si>
  <si>
    <t>497718-2</t>
  </si>
  <si>
    <t>497718-3</t>
  </si>
  <si>
    <t>497720-1</t>
  </si>
  <si>
    <t>497720-2</t>
  </si>
  <si>
    <t>497720-3</t>
  </si>
  <si>
    <t>497720-4</t>
  </si>
  <si>
    <t>497722-1</t>
  </si>
  <si>
    <t>497722-2</t>
  </si>
  <si>
    <t>497724-1</t>
  </si>
  <si>
    <t>497724-2</t>
  </si>
  <si>
    <t>497724-3</t>
  </si>
  <si>
    <t>497724-4</t>
  </si>
  <si>
    <t>497724-5</t>
  </si>
  <si>
    <t>498286-1</t>
  </si>
  <si>
    <t>498291-1</t>
  </si>
  <si>
    <t>498280-1</t>
  </si>
  <si>
    <t>498284-1</t>
  </si>
  <si>
    <t>498288-1</t>
  </si>
  <si>
    <t>498276-1</t>
  </si>
  <si>
    <t>498276-2</t>
  </si>
  <si>
    <t>498276-3</t>
  </si>
  <si>
    <t>498276-4</t>
  </si>
  <si>
    <t>498278-1</t>
  </si>
  <si>
    <t>498278-2</t>
  </si>
  <si>
    <t>498294-1</t>
  </si>
  <si>
    <t>498294-2</t>
  </si>
  <si>
    <t>498446</t>
  </si>
  <si>
    <t>498452-1</t>
  </si>
  <si>
    <t>498452-2</t>
  </si>
  <si>
    <t>498452-3</t>
  </si>
  <si>
    <t>498453-4</t>
  </si>
  <si>
    <t>498691-1</t>
  </si>
  <si>
    <t>498454-1</t>
  </si>
  <si>
    <t>498454-2</t>
  </si>
  <si>
    <t>498118-2</t>
  </si>
  <si>
    <t>498448-3</t>
  </si>
  <si>
    <t>498448-5</t>
  </si>
  <si>
    <t>498450-1</t>
  </si>
  <si>
    <t>498450-2</t>
  </si>
  <si>
    <t>498450-3</t>
  </si>
  <si>
    <t>498691-2</t>
  </si>
  <si>
    <t>498693-1</t>
  </si>
  <si>
    <t>498693-2</t>
  </si>
  <si>
    <t>498693-3</t>
  </si>
  <si>
    <t>498693-4</t>
  </si>
  <si>
    <t>468693-5</t>
  </si>
  <si>
    <t>498704-2</t>
  </si>
  <si>
    <t>498706-1</t>
  </si>
  <si>
    <t>498706-2</t>
  </si>
  <si>
    <t>498883</t>
  </si>
  <si>
    <t>498779-1</t>
  </si>
  <si>
    <t>498779-2</t>
  </si>
  <si>
    <t>498779-3</t>
  </si>
  <si>
    <t>498880-1</t>
  </si>
  <si>
    <t>498775-3</t>
  </si>
  <si>
    <t>498775-4</t>
  </si>
  <si>
    <t>498778-1</t>
  </si>
  <si>
    <t>498778-3</t>
  </si>
  <si>
    <t>499142-1</t>
  </si>
  <si>
    <t>Morchem</t>
  </si>
  <si>
    <t>499144-1</t>
  </si>
  <si>
    <t>499140-1</t>
  </si>
  <si>
    <t>499138-1</t>
  </si>
  <si>
    <t>499020-1</t>
  </si>
  <si>
    <t>499020-2</t>
  </si>
  <si>
    <t>499020-3</t>
  </si>
  <si>
    <t>499020-4</t>
  </si>
  <si>
    <t>499311</t>
  </si>
  <si>
    <t>-4</t>
  </si>
  <si>
    <t>498785-4</t>
  </si>
  <si>
    <t>498785-5</t>
  </si>
  <si>
    <t>498785-6</t>
  </si>
  <si>
    <t>499412-1</t>
  </si>
  <si>
    <t>499412-2</t>
  </si>
  <si>
    <t>499136-1</t>
  </si>
  <si>
    <t>499136-2</t>
  </si>
  <si>
    <t>499524-1</t>
  </si>
  <si>
    <t>499524-2</t>
  </si>
  <si>
    <t>499524-3</t>
  </si>
  <si>
    <t>499524-4</t>
  </si>
  <si>
    <t>499320-1</t>
  </si>
  <si>
    <t>499320-2</t>
  </si>
  <si>
    <t>499320-3</t>
  </si>
  <si>
    <t>499320-4</t>
  </si>
  <si>
    <t>499320-5</t>
  </si>
  <si>
    <t>499248-1</t>
  </si>
  <si>
    <t>499248-2</t>
  </si>
  <si>
    <t>499248-3</t>
  </si>
  <si>
    <t>499250</t>
  </si>
  <si>
    <t>499252-3</t>
  </si>
  <si>
    <t>499252-4</t>
  </si>
  <si>
    <t>499134-1</t>
  </si>
  <si>
    <t>499134-2</t>
  </si>
  <si>
    <t>499134-3</t>
  </si>
  <si>
    <t>499134-4</t>
  </si>
  <si>
    <t>499134-5</t>
  </si>
  <si>
    <t>50060</t>
  </si>
  <si>
    <t>500314</t>
  </si>
  <si>
    <t>500314-3</t>
  </si>
  <si>
    <t>500314-4</t>
  </si>
  <si>
    <t>500316-1</t>
  </si>
  <si>
    <t>500316-2</t>
  </si>
  <si>
    <t>500316-3</t>
  </si>
  <si>
    <t>500316-4</t>
  </si>
  <si>
    <t>500318</t>
  </si>
  <si>
    <t>500320-1</t>
  </si>
  <si>
    <t>500320-2</t>
  </si>
  <si>
    <t>500320-3</t>
  </si>
  <si>
    <t>498783-1</t>
  </si>
  <si>
    <t>498783-2</t>
  </si>
  <si>
    <t>498783-3</t>
  </si>
  <si>
    <t>498783-4</t>
  </si>
  <si>
    <t>500348-1</t>
  </si>
  <si>
    <t>500348-2</t>
  </si>
  <si>
    <t>500348-3</t>
  </si>
  <si>
    <t>500348-4</t>
  </si>
  <si>
    <t>500348-5</t>
  </si>
  <si>
    <t>500596-1</t>
  </si>
  <si>
    <t>500596-2</t>
  </si>
  <si>
    <t>500596-4</t>
  </si>
  <si>
    <t>500596-5</t>
  </si>
  <si>
    <t>500596-6</t>
  </si>
  <si>
    <t>500598-1</t>
  </si>
  <si>
    <t>500598-2</t>
  </si>
  <si>
    <t>500598-3</t>
  </si>
  <si>
    <t>500600-1</t>
  </si>
  <si>
    <t>500600-2</t>
  </si>
  <si>
    <t>500602-1</t>
  </si>
  <si>
    <t>500602-2</t>
  </si>
  <si>
    <t>500602-3</t>
  </si>
  <si>
    <t>500792-1</t>
  </si>
  <si>
    <t>500792-2</t>
  </si>
  <si>
    <t>500792-3</t>
  </si>
  <si>
    <t>500796-1</t>
  </si>
  <si>
    <t>500796-2</t>
  </si>
  <si>
    <t>500794-1</t>
  </si>
  <si>
    <t>500794-2</t>
  </si>
  <si>
    <t>500794-3</t>
  </si>
  <si>
    <t>500058-1</t>
  </si>
  <si>
    <t>500058-2</t>
  </si>
  <si>
    <t>500058-3</t>
  </si>
  <si>
    <t>500798-1</t>
  </si>
  <si>
    <t>500798-2</t>
  </si>
  <si>
    <t>500798-3</t>
  </si>
  <si>
    <t>501552-1</t>
  </si>
  <si>
    <t>501552-2</t>
  </si>
  <si>
    <t>501552-3</t>
  </si>
  <si>
    <t>501552-4</t>
  </si>
  <si>
    <t>501552-5</t>
  </si>
  <si>
    <t>501552-6</t>
  </si>
  <si>
    <t>501554-1</t>
  </si>
  <si>
    <t>501554-2</t>
  </si>
  <si>
    <t>501554-3</t>
  </si>
  <si>
    <t>501554-4</t>
  </si>
  <si>
    <t>501554-5</t>
  </si>
  <si>
    <t>501872-1</t>
  </si>
  <si>
    <t>501872-2</t>
  </si>
  <si>
    <t>501872-3</t>
  </si>
  <si>
    <t>502036-1</t>
  </si>
  <si>
    <t>502036-2</t>
  </si>
  <si>
    <t>501868-1</t>
  </si>
  <si>
    <t>502868-2</t>
  </si>
  <si>
    <t>502868-3</t>
  </si>
  <si>
    <t>501870-1</t>
  </si>
  <si>
    <t>501870-2</t>
  </si>
  <si>
    <t>502038-1</t>
  </si>
  <si>
    <t>502038-2</t>
  </si>
  <si>
    <t>502185-3</t>
  </si>
  <si>
    <t>502185-2</t>
  </si>
  <si>
    <t>502660-1</t>
  </si>
  <si>
    <t>502660-2</t>
  </si>
  <si>
    <t>502662-1</t>
  </si>
  <si>
    <t>502662-2</t>
  </si>
  <si>
    <t>502662-3</t>
  </si>
  <si>
    <t>502662-4</t>
  </si>
  <si>
    <t>502664-1</t>
  </si>
  <si>
    <t>502664-2</t>
  </si>
  <si>
    <t>502664-3</t>
  </si>
  <si>
    <t>502724-1</t>
  </si>
  <si>
    <t>502666-1</t>
  </si>
  <si>
    <t>502666-2</t>
  </si>
  <si>
    <t>502666-3</t>
  </si>
  <si>
    <t>502666-4</t>
  </si>
  <si>
    <t>502668-1</t>
  </si>
  <si>
    <t>502668-2</t>
  </si>
  <si>
    <t>502726-3</t>
  </si>
  <si>
    <t>502726-4</t>
  </si>
  <si>
    <t>502726-5</t>
  </si>
  <si>
    <t>502728-1</t>
  </si>
  <si>
    <t>502728-2</t>
  </si>
  <si>
    <t>502728-3</t>
  </si>
  <si>
    <t>503407-1</t>
  </si>
  <si>
    <t>503407-2</t>
  </si>
  <si>
    <t>503407-3</t>
  </si>
  <si>
    <t>503407-4</t>
  </si>
  <si>
    <t>503409-1</t>
  </si>
  <si>
    <t>503409-2</t>
  </si>
  <si>
    <t>503563-1</t>
  </si>
  <si>
    <t>503563-2</t>
  </si>
  <si>
    <t>503563-3</t>
  </si>
  <si>
    <t>503563-4</t>
  </si>
  <si>
    <t>503565-1</t>
  </si>
  <si>
    <t>503565-2</t>
  </si>
  <si>
    <t>503565-3</t>
  </si>
  <si>
    <t>503565-4</t>
  </si>
  <si>
    <t>503565-5</t>
  </si>
  <si>
    <t>503838-1</t>
  </si>
  <si>
    <t>503838-2</t>
  </si>
  <si>
    <t>503838-3</t>
  </si>
  <si>
    <t>503838-4</t>
  </si>
  <si>
    <t>503838-5</t>
  </si>
  <si>
    <t>503843-1</t>
  </si>
  <si>
    <t>503843-2</t>
  </si>
  <si>
    <t>503890-4</t>
  </si>
  <si>
    <t>503920 -1</t>
  </si>
  <si>
    <t>3750 -1</t>
  </si>
  <si>
    <t>MORCHEM</t>
  </si>
  <si>
    <t>0425-1</t>
  </si>
  <si>
    <t>0425-4</t>
  </si>
  <si>
    <t>6945--3</t>
  </si>
  <si>
    <t>r</t>
  </si>
  <si>
    <t>02.06.2023</t>
  </si>
  <si>
    <t>02.07.2023</t>
  </si>
  <si>
    <t>02.08.2023</t>
  </si>
  <si>
    <t>10831-1</t>
  </si>
  <si>
    <t>10831-2</t>
  </si>
  <si>
    <t>10831-3</t>
  </si>
  <si>
    <t>10831-4</t>
  </si>
  <si>
    <t>10831-5</t>
  </si>
  <si>
    <t>10921-1</t>
  </si>
  <si>
    <t>10921-2</t>
  </si>
  <si>
    <t>10921-3</t>
  </si>
  <si>
    <t>10921-4</t>
  </si>
  <si>
    <t>10921-5</t>
  </si>
  <si>
    <t>10916-1</t>
  </si>
  <si>
    <t>10916-2</t>
  </si>
  <si>
    <t>10916-3</t>
  </si>
  <si>
    <t>10916-4</t>
  </si>
  <si>
    <t>10916-5</t>
  </si>
  <si>
    <t>02.09.2023</t>
  </si>
  <si>
    <t>11658-1</t>
  </si>
  <si>
    <t>11658-2</t>
  </si>
  <si>
    <t>11658-3</t>
  </si>
  <si>
    <t>11658-4</t>
  </si>
  <si>
    <t>11658-5</t>
  </si>
  <si>
    <t>11658-6</t>
  </si>
  <si>
    <t>11660-1</t>
  </si>
  <si>
    <t>11660-2</t>
  </si>
  <si>
    <t>11660-3</t>
  </si>
  <si>
    <t>11660-4</t>
  </si>
  <si>
    <t>11660-5</t>
  </si>
  <si>
    <t>12177-1</t>
  </si>
  <si>
    <t>12177-2</t>
  </si>
  <si>
    <t>12177-3</t>
  </si>
  <si>
    <t>12177-4</t>
  </si>
  <si>
    <t>12177-5</t>
  </si>
  <si>
    <t>12221-1</t>
  </si>
  <si>
    <t>12221-3</t>
  </si>
  <si>
    <t>12221-4</t>
  </si>
  <si>
    <t>12179-1</t>
  </si>
  <si>
    <t>12181-1</t>
  </si>
  <si>
    <t>12181-2</t>
  </si>
  <si>
    <t>12181-3</t>
  </si>
  <si>
    <t>12223-2</t>
  </si>
  <si>
    <t>12223-3</t>
  </si>
  <si>
    <t>12223-4</t>
  </si>
  <si>
    <t>12223-8</t>
  </si>
  <si>
    <t>12752-1</t>
  </si>
  <si>
    <t>12752--2</t>
  </si>
  <si>
    <t>12752-3</t>
  </si>
  <si>
    <t>12225-1</t>
  </si>
  <si>
    <t>12225-2</t>
  </si>
  <si>
    <t>12225-3</t>
  </si>
  <si>
    <t>12225-4</t>
  </si>
  <si>
    <t>12225-5</t>
  </si>
  <si>
    <t>12227-1</t>
  </si>
  <si>
    <t>12227-4</t>
  </si>
  <si>
    <t>12227-5</t>
  </si>
  <si>
    <t>12227-6</t>
  </si>
  <si>
    <t>12229-1</t>
  </si>
  <si>
    <t>12229-2</t>
  </si>
  <si>
    <t>12229-3</t>
  </si>
  <si>
    <t>12229-4</t>
  </si>
  <si>
    <t>12430-1</t>
  </si>
  <si>
    <t>12965-D</t>
  </si>
  <si>
    <t>12433-M</t>
  </si>
  <si>
    <t>12442-1</t>
  </si>
  <si>
    <t>12442-2</t>
  </si>
  <si>
    <t>12442-3</t>
  </si>
  <si>
    <t>12442-4</t>
  </si>
  <si>
    <t>12419-1</t>
  </si>
  <si>
    <t>12419-2</t>
  </si>
  <si>
    <t>12419-3</t>
  </si>
  <si>
    <t>12419-4</t>
  </si>
  <si>
    <t>12419-5</t>
  </si>
  <si>
    <t>12420-1</t>
  </si>
  <si>
    <t>12420-2</t>
  </si>
  <si>
    <t>12420-3</t>
  </si>
  <si>
    <t>12420-4</t>
  </si>
  <si>
    <t>12420-5</t>
  </si>
  <si>
    <t>12444-1</t>
  </si>
  <si>
    <t>12444-2</t>
  </si>
  <si>
    <t>12444-3</t>
  </si>
  <si>
    <t>12444-4</t>
  </si>
  <si>
    <t>13094-1</t>
  </si>
  <si>
    <t>13094-2</t>
  </si>
  <si>
    <t>13752-1</t>
  </si>
  <si>
    <t>13752-2</t>
  </si>
  <si>
    <t>13752-3</t>
  </si>
  <si>
    <t>13752-4</t>
  </si>
  <si>
    <t>13752-5</t>
  </si>
  <si>
    <t>12436-1</t>
  </si>
  <si>
    <t>12436-2</t>
  </si>
  <si>
    <t>12436-3</t>
  </si>
  <si>
    <t>12438-1</t>
  </si>
  <si>
    <t>12438-2</t>
  </si>
  <si>
    <t>12438-3</t>
  </si>
  <si>
    <t>12440-1</t>
  </si>
  <si>
    <t>12440-2</t>
  </si>
  <si>
    <t>14270-1</t>
  </si>
  <si>
    <t>14270-2</t>
  </si>
  <si>
    <t>14270-3</t>
  </si>
  <si>
    <t>14286-1</t>
  </si>
  <si>
    <t>14286-2</t>
  </si>
  <si>
    <t>13103 -1</t>
  </si>
  <si>
    <t>13103-2</t>
  </si>
  <si>
    <t>13103-3</t>
  </si>
  <si>
    <t>14281-2</t>
  </si>
  <si>
    <t>14281-3</t>
  </si>
  <si>
    <t>14284-1</t>
  </si>
  <si>
    <t>14284-2</t>
  </si>
  <si>
    <t>12426-1</t>
  </si>
  <si>
    <t>12426-2</t>
  </si>
  <si>
    <t>12426-3</t>
  </si>
  <si>
    <t>12424-2</t>
  </si>
  <si>
    <t>12424-3</t>
  </si>
  <si>
    <t>12424-4</t>
  </si>
  <si>
    <t>15772-1 morchem</t>
  </si>
  <si>
    <t>15772-2 morchem</t>
  </si>
  <si>
    <t>15772-3 morchem</t>
  </si>
  <si>
    <t>15772-4 morchem</t>
  </si>
  <si>
    <t>15769-2 morchem</t>
  </si>
  <si>
    <t>15769-3 morchem</t>
  </si>
  <si>
    <t>15769-4 morchem</t>
  </si>
  <si>
    <t>16081-1</t>
  </si>
  <si>
    <t>16081-2</t>
  </si>
  <si>
    <t>16081-3</t>
  </si>
  <si>
    <t>16081-4</t>
  </si>
  <si>
    <t>16081-5</t>
  </si>
  <si>
    <t>16081-6</t>
  </si>
  <si>
    <t>15774- 1 mor</t>
  </si>
  <si>
    <t>15774- 2 mor</t>
  </si>
  <si>
    <t>16083-1</t>
  </si>
  <si>
    <t>16083-2</t>
  </si>
  <si>
    <t>16083-3</t>
  </si>
  <si>
    <t>16083-4</t>
  </si>
  <si>
    <t>16622-1</t>
  </si>
  <si>
    <t>16622-2</t>
  </si>
  <si>
    <t>16622-3</t>
  </si>
  <si>
    <t>16622-4</t>
  </si>
  <si>
    <t>16624-1</t>
  </si>
  <si>
    <t>16624-2</t>
  </si>
  <si>
    <t>16624-3</t>
  </si>
  <si>
    <t>16624-4</t>
  </si>
  <si>
    <t>16624-5</t>
  </si>
  <si>
    <t>16624-6</t>
  </si>
  <si>
    <t>16624-7</t>
  </si>
  <si>
    <t>16624-8</t>
  </si>
  <si>
    <t>17525-1</t>
  </si>
  <si>
    <t>17525-2</t>
  </si>
  <si>
    <t>17525-3</t>
  </si>
  <si>
    <t>17525-4</t>
  </si>
  <si>
    <t>17525-5</t>
  </si>
  <si>
    <t>17525-6</t>
  </si>
  <si>
    <t>17525-7</t>
  </si>
  <si>
    <t>15187-1</t>
  </si>
  <si>
    <t>15187-2</t>
  </si>
  <si>
    <t>15187-3</t>
  </si>
  <si>
    <t>15187-4</t>
  </si>
  <si>
    <t>15187-5</t>
  </si>
  <si>
    <t>17922-1</t>
  </si>
  <si>
    <t>17922-2</t>
  </si>
  <si>
    <t>17922-3</t>
  </si>
  <si>
    <t>17922-4</t>
  </si>
  <si>
    <t>18000-1</t>
  </si>
  <si>
    <t>18000-2</t>
  </si>
  <si>
    <t>18000-3</t>
  </si>
  <si>
    <t>18002-1</t>
  </si>
  <si>
    <t>18002-2</t>
  </si>
  <si>
    <t>18002-3</t>
  </si>
  <si>
    <t>18002-4</t>
  </si>
  <si>
    <t>18002-5</t>
  </si>
  <si>
    <t>18002-6</t>
  </si>
  <si>
    <t>18002-7</t>
  </si>
  <si>
    <t>18032-1</t>
  </si>
  <si>
    <t>18032-2</t>
  </si>
  <si>
    <t>18032-3</t>
  </si>
  <si>
    <t>18032-4</t>
  </si>
  <si>
    <t>18032-5</t>
  </si>
  <si>
    <t>18032-6</t>
  </si>
  <si>
    <t>18144-1</t>
  </si>
  <si>
    <t>18144-2</t>
  </si>
  <si>
    <t>18144-3</t>
  </si>
  <si>
    <t>18444-4</t>
  </si>
  <si>
    <t>18146-1</t>
  </si>
  <si>
    <t>18146-2</t>
  </si>
  <si>
    <t>18146-3</t>
  </si>
  <si>
    <t>18146-4</t>
  </si>
  <si>
    <t>18146-5</t>
  </si>
  <si>
    <t>18146-6</t>
  </si>
  <si>
    <t>18146-7</t>
  </si>
  <si>
    <t>18681-1</t>
  </si>
  <si>
    <t>18681-2</t>
  </si>
  <si>
    <t>18681-3</t>
  </si>
  <si>
    <t>18681-4</t>
  </si>
  <si>
    <t>18681-5</t>
  </si>
  <si>
    <t>18689-1</t>
  </si>
  <si>
    <t>18689-2</t>
  </si>
  <si>
    <t>18689-3</t>
  </si>
  <si>
    <t>18689-4</t>
  </si>
  <si>
    <t>18689-5</t>
  </si>
  <si>
    <t>18688-1</t>
  </si>
  <si>
    <t>18688-2</t>
  </si>
  <si>
    <t>18688-3</t>
  </si>
  <si>
    <t>18688-4</t>
  </si>
  <si>
    <t>18688-5</t>
  </si>
  <si>
    <t>16627-1</t>
  </si>
  <si>
    <t>16627-2</t>
  </si>
  <si>
    <t>16627-3</t>
  </si>
  <si>
    <t>18691-1</t>
  </si>
  <si>
    <t>18691-2</t>
  </si>
  <si>
    <t>18691-3</t>
  </si>
  <si>
    <t>18694-1</t>
  </si>
  <si>
    <t>18694-2</t>
  </si>
  <si>
    <t>18694-3</t>
  </si>
  <si>
    <t>18696-1</t>
  </si>
  <si>
    <t>18696-2</t>
  </si>
  <si>
    <t>19353-1</t>
  </si>
  <si>
    <t>18702-1</t>
  </si>
  <si>
    <t>18702-2</t>
  </si>
  <si>
    <t>19657-1</t>
  </si>
  <si>
    <t>19657-2</t>
  </si>
  <si>
    <t>19657-3</t>
  </si>
  <si>
    <t>19657-4</t>
  </si>
  <si>
    <t>19657-5</t>
  </si>
  <si>
    <t>19657-6</t>
  </si>
  <si>
    <t>19657-7</t>
  </si>
  <si>
    <t>19661-1</t>
  </si>
  <si>
    <t>19661-2</t>
  </si>
  <si>
    <t>19661-3</t>
  </si>
  <si>
    <t>19659-1</t>
  </si>
  <si>
    <t>19659-2</t>
  </si>
  <si>
    <t>19659-3</t>
  </si>
  <si>
    <t>19659-4</t>
  </si>
  <si>
    <t>19659-5</t>
  </si>
  <si>
    <t>19661-5</t>
  </si>
  <si>
    <t>19661-6</t>
  </si>
  <si>
    <t>19663-1</t>
  </si>
  <si>
    <t>19663-2</t>
  </si>
  <si>
    <t>19663-3</t>
  </si>
  <si>
    <t>19663-4</t>
  </si>
  <si>
    <t>18699-1</t>
  </si>
  <si>
    <t>18699-2</t>
  </si>
  <si>
    <t>19889-1</t>
  </si>
  <si>
    <t>19889-2</t>
  </si>
  <si>
    <t>19889-3</t>
  </si>
  <si>
    <t>19889-5</t>
  </si>
  <si>
    <t>20558-1</t>
  </si>
  <si>
    <t>20558-4</t>
  </si>
  <si>
    <t>19891-1</t>
  </si>
  <si>
    <t>19891-2</t>
  </si>
  <si>
    <t>19891-3</t>
  </si>
  <si>
    <t>19891-4</t>
  </si>
  <si>
    <t>19665-1</t>
  </si>
  <si>
    <t>19665-2</t>
  </si>
  <si>
    <t>19665-3</t>
  </si>
  <si>
    <t>19893-1</t>
  </si>
  <si>
    <t>19893-2</t>
  </si>
  <si>
    <t>20825-1</t>
  </si>
  <si>
    <t>20825-2</t>
  </si>
  <si>
    <t>20825-3</t>
  </si>
  <si>
    <t>18703-1</t>
  </si>
  <si>
    <t>18703-2</t>
  </si>
  <si>
    <t>18703-3</t>
  </si>
  <si>
    <t>18703-4</t>
  </si>
  <si>
    <t>22479 - 1</t>
  </si>
  <si>
    <t>22479 - 2</t>
  </si>
  <si>
    <t>22479 - 3</t>
  </si>
  <si>
    <t>22187-1</t>
  </si>
  <si>
    <t>22187-2</t>
  </si>
  <si>
    <t>22187-3</t>
  </si>
  <si>
    <t>22187-4</t>
  </si>
  <si>
    <t>22487-1</t>
  </si>
  <si>
    <t>22487-2</t>
  </si>
  <si>
    <t>22487-3</t>
  </si>
  <si>
    <t>22487-4</t>
  </si>
  <si>
    <t>24210-1</t>
  </si>
  <si>
    <t>24210-2</t>
  </si>
  <si>
    <t>24210-3</t>
  </si>
  <si>
    <t>24210-4</t>
  </si>
  <si>
    <t>24210-5</t>
  </si>
  <si>
    <t>24210-6</t>
  </si>
  <si>
    <t>23429-2</t>
  </si>
  <si>
    <t>23429-3</t>
  </si>
  <si>
    <t>24567-2</t>
  </si>
  <si>
    <t>24567-3</t>
  </si>
  <si>
    <t>24567-4</t>
  </si>
  <si>
    <t>24567-5</t>
  </si>
  <si>
    <t>24567-6</t>
  </si>
  <si>
    <t>24569-1</t>
  </si>
  <si>
    <t>24569-2</t>
  </si>
  <si>
    <t>24569-3</t>
  </si>
  <si>
    <t>24569-4</t>
  </si>
  <si>
    <t>24569-5</t>
  </si>
  <si>
    <t>24569-6</t>
  </si>
  <si>
    <t>24569-7</t>
  </si>
  <si>
    <t>24697-1</t>
  </si>
  <si>
    <t>24697-</t>
  </si>
  <si>
    <t>24697-3</t>
  </si>
  <si>
    <t>24697-4</t>
  </si>
  <si>
    <t>24697-5</t>
  </si>
  <si>
    <t>24699-1</t>
  </si>
  <si>
    <t>24699-3</t>
  </si>
  <si>
    <t>24699-4</t>
  </si>
  <si>
    <t>24699-5</t>
  </si>
  <si>
    <t>24665-1</t>
  </si>
  <si>
    <t>24665-2</t>
  </si>
  <si>
    <t>24665-3</t>
  </si>
  <si>
    <t>24665-4</t>
  </si>
  <si>
    <t>24743-1</t>
  </si>
  <si>
    <t>24743-2</t>
  </si>
  <si>
    <t>24743-3</t>
  </si>
  <si>
    <t>24743-4</t>
  </si>
  <si>
    <t>24743-5</t>
  </si>
  <si>
    <t>24705-1</t>
  </si>
  <si>
    <t>24705 -2</t>
  </si>
  <si>
    <t>24705 -3</t>
  </si>
  <si>
    <t>24705 -4</t>
  </si>
  <si>
    <t>24705 -5</t>
  </si>
  <si>
    <t>24705 -6</t>
  </si>
  <si>
    <t>25337-1</t>
  </si>
  <si>
    <t>25337-2</t>
  </si>
  <si>
    <t>24701-1</t>
  </si>
  <si>
    <t>24701-2</t>
  </si>
  <si>
    <t>24701-3</t>
  </si>
  <si>
    <t>24701-4</t>
  </si>
  <si>
    <t>24703 - 1</t>
  </si>
  <si>
    <t>24703 - 2</t>
  </si>
  <si>
    <t>24703-3</t>
  </si>
  <si>
    <t>24703-4</t>
  </si>
  <si>
    <t>25339-1</t>
  </si>
  <si>
    <t>25339-2</t>
  </si>
  <si>
    <t>25339-3</t>
  </si>
  <si>
    <t>25339-4</t>
  </si>
  <si>
    <t>25339-5</t>
  </si>
  <si>
    <t>25339-6</t>
  </si>
  <si>
    <t>25339-7</t>
  </si>
  <si>
    <t>25339-8</t>
  </si>
  <si>
    <t>25343-1</t>
  </si>
  <si>
    <t>25343-2</t>
  </si>
  <si>
    <t>25343-3</t>
  </si>
  <si>
    <t>25343-4</t>
  </si>
  <si>
    <t>25345-1</t>
  </si>
  <si>
    <t>25345-2</t>
  </si>
  <si>
    <t>24707-1</t>
  </si>
  <si>
    <t>24707-2</t>
  </si>
  <si>
    <t>24707-3</t>
  </si>
  <si>
    <t>24707-4</t>
  </si>
  <si>
    <t>25341-1</t>
  </si>
  <si>
    <t>25341-3</t>
  </si>
  <si>
    <t>25729-1</t>
  </si>
  <si>
    <t>25729-2</t>
  </si>
  <si>
    <t>25729-3</t>
  </si>
  <si>
    <t>25729-4</t>
  </si>
  <si>
    <t>25729-5</t>
  </si>
  <si>
    <t>25731-1</t>
  </si>
  <si>
    <t>25731-2</t>
  </si>
  <si>
    <t>25731-3</t>
  </si>
  <si>
    <t>25731-4</t>
  </si>
  <si>
    <t>25733-1</t>
  </si>
  <si>
    <t>25733-2</t>
  </si>
  <si>
    <t>25733-3</t>
  </si>
  <si>
    <t>25733-4</t>
  </si>
  <si>
    <t>25733-5</t>
  </si>
  <si>
    <t>26371-1</t>
  </si>
  <si>
    <t>26371-2</t>
  </si>
  <si>
    <t>25735-1</t>
  </si>
  <si>
    <t>25735-2</t>
  </si>
  <si>
    <t>25735-3</t>
  </si>
  <si>
    <t>25735-4</t>
  </si>
  <si>
    <t>25735-5</t>
  </si>
  <si>
    <t>26411-1</t>
  </si>
  <si>
    <t>26411-2</t>
  </si>
  <si>
    <t>26411-3</t>
  </si>
  <si>
    <t>26411-4</t>
  </si>
  <si>
    <t>26411-5</t>
  </si>
  <si>
    <t>26498-1</t>
  </si>
  <si>
    <t>26498-2</t>
  </si>
  <si>
    <t>26498-3</t>
  </si>
  <si>
    <t>26498-4</t>
  </si>
  <si>
    <t>26498-5</t>
  </si>
  <si>
    <t>26498-6</t>
  </si>
  <si>
    <t>26498-7</t>
  </si>
  <si>
    <t>26496-1</t>
  </si>
  <si>
    <t>26496-2</t>
  </si>
  <si>
    <t>26464-1</t>
  </si>
  <si>
    <t>26752-1</t>
  </si>
  <si>
    <t>26752-2</t>
  </si>
  <si>
    <t>26752-3</t>
  </si>
  <si>
    <t>26752-4</t>
  </si>
  <si>
    <t>25737-1</t>
  </si>
  <si>
    <t>25737-2</t>
  </si>
  <si>
    <t>25737-3</t>
  </si>
  <si>
    <t>25737-4</t>
  </si>
  <si>
    <t>25737-5</t>
  </si>
  <si>
    <t>25737-6</t>
  </si>
  <si>
    <t>25739-2</t>
  </si>
  <si>
    <t>25739-4</t>
  </si>
  <si>
    <t>27283-1</t>
  </si>
  <si>
    <t>27283-2</t>
  </si>
  <si>
    <t>27283-3</t>
  </si>
  <si>
    <t>27283-4</t>
  </si>
  <si>
    <t>27283-5</t>
  </si>
  <si>
    <t>25741-1</t>
  </si>
  <si>
    <t>25741-2</t>
  </si>
  <si>
    <t>27287-1</t>
  </si>
  <si>
    <t>27287-2</t>
  </si>
  <si>
    <t>27287-3</t>
  </si>
  <si>
    <t>27414-1</t>
  </si>
  <si>
    <t>27414-2</t>
  </si>
  <si>
    <t>27414-3</t>
  </si>
  <si>
    <t>27414-4</t>
  </si>
  <si>
    <t>27414-5</t>
  </si>
  <si>
    <t>27414-6</t>
  </si>
  <si>
    <t>27414-7</t>
  </si>
  <si>
    <t>27414-8</t>
  </si>
  <si>
    <t>27414-9</t>
  </si>
  <si>
    <t>27436-1</t>
  </si>
  <si>
    <t>27437-2</t>
  </si>
  <si>
    <t>27436-3</t>
  </si>
  <si>
    <t>27436-4</t>
  </si>
  <si>
    <t>27438-1</t>
  </si>
  <si>
    <t>27438-2</t>
  </si>
  <si>
    <t>27438-3</t>
  </si>
  <si>
    <t>27440-1</t>
  </si>
  <si>
    <t>27440-2</t>
  </si>
  <si>
    <t>27440-3</t>
  </si>
  <si>
    <t>27440-5</t>
  </si>
  <si>
    <t>27442-1</t>
  </si>
  <si>
    <t>27442-2</t>
  </si>
  <si>
    <t>27442-3</t>
  </si>
  <si>
    <t>27442-4</t>
  </si>
  <si>
    <t>27511-1</t>
  </si>
  <si>
    <t>27511-2</t>
  </si>
  <si>
    <t>27513-1</t>
  </si>
  <si>
    <t>27513-2</t>
  </si>
  <si>
    <t>27513-3</t>
  </si>
  <si>
    <t>27513-4</t>
  </si>
  <si>
    <t>27513-5</t>
  </si>
  <si>
    <t>27515-1</t>
  </si>
  <si>
    <t>27515-2</t>
  </si>
  <si>
    <t>28093-1</t>
  </si>
  <si>
    <t>28093-2</t>
  </si>
  <si>
    <t>28095-1</t>
  </si>
  <si>
    <t>28095-2</t>
  </si>
  <si>
    <t>28095-3</t>
  </si>
  <si>
    <t>28095-4</t>
  </si>
  <si>
    <t>28095-5</t>
  </si>
  <si>
    <t>27519-1</t>
  </si>
  <si>
    <t>27519-2</t>
  </si>
  <si>
    <t>18685-1</t>
  </si>
  <si>
    <t>18685-2</t>
  </si>
  <si>
    <t>18685-3</t>
  </si>
  <si>
    <t>18685-4</t>
  </si>
  <si>
    <t>18685-6</t>
  </si>
  <si>
    <t>28149-1</t>
  </si>
  <si>
    <t>28149-2</t>
  </si>
  <si>
    <t>28149-3</t>
  </si>
  <si>
    <t>28149-4</t>
  </si>
  <si>
    <t>27524-1</t>
  </si>
  <si>
    <t>27524-2</t>
  </si>
  <si>
    <t>27524-3</t>
  </si>
  <si>
    <t>28495-1</t>
  </si>
  <si>
    <t>28495-3</t>
  </si>
  <si>
    <t>28495-4</t>
  </si>
  <si>
    <t>28495-5</t>
  </si>
  <si>
    <t>28495-6</t>
  </si>
  <si>
    <t>28495-7</t>
  </si>
  <si>
    <t>28508-1</t>
  </si>
  <si>
    <t>28508-2</t>
  </si>
  <si>
    <t>28508-3</t>
  </si>
  <si>
    <t>28508-4</t>
  </si>
  <si>
    <t>28508-5</t>
  </si>
  <si>
    <t>28508-6</t>
  </si>
  <si>
    <t>28508-7</t>
  </si>
  <si>
    <t>28737-1</t>
  </si>
  <si>
    <t>28737-2</t>
  </si>
  <si>
    <t>28737-3</t>
  </si>
  <si>
    <t>28739-1</t>
  </si>
  <si>
    <t>28739-2</t>
  </si>
  <si>
    <t>28741-1</t>
  </si>
  <si>
    <t>28741-2</t>
  </si>
  <si>
    <t>28741-3</t>
  </si>
  <si>
    <t>28497-1</t>
  </si>
  <si>
    <t>28497-2</t>
  </si>
  <si>
    <t>28497-3</t>
  </si>
  <si>
    <t>Sample Tape</t>
  </si>
  <si>
    <t>28501-1</t>
  </si>
  <si>
    <t>28501-2</t>
  </si>
  <si>
    <t>28501-3</t>
  </si>
  <si>
    <t>28499-1</t>
  </si>
  <si>
    <t>28499-2</t>
  </si>
  <si>
    <t>28499-3</t>
  </si>
  <si>
    <t>28499-4</t>
  </si>
  <si>
    <t>29310-1</t>
  </si>
  <si>
    <t>29310-2</t>
  </si>
  <si>
    <t>29310-3</t>
  </si>
  <si>
    <t>29323-1</t>
  </si>
  <si>
    <t>29323-2</t>
  </si>
  <si>
    <t>29323-3</t>
  </si>
  <si>
    <t>29325-1</t>
  </si>
  <si>
    <t>29325-2</t>
  </si>
  <si>
    <t>29325-3</t>
  </si>
  <si>
    <t>29325-4</t>
  </si>
  <si>
    <t>29325-5</t>
  </si>
  <si>
    <t>29325-6</t>
  </si>
  <si>
    <t>29456-1</t>
  </si>
  <si>
    <t>29456-2</t>
  </si>
  <si>
    <t>29456-3</t>
  </si>
  <si>
    <t>29456-4</t>
  </si>
  <si>
    <t>29456-5</t>
  </si>
  <si>
    <t xml:space="preserve">morchem test </t>
  </si>
  <si>
    <t>30297-3</t>
  </si>
  <si>
    <t>30696-1</t>
  </si>
  <si>
    <t>30696-2</t>
  </si>
  <si>
    <t>30696-3</t>
  </si>
  <si>
    <t>30692-1</t>
  </si>
  <si>
    <t>30692-2</t>
  </si>
  <si>
    <t>31993-1</t>
  </si>
  <si>
    <t>31993-2</t>
  </si>
  <si>
    <t>31993-3</t>
  </si>
  <si>
    <t>31993-4</t>
  </si>
  <si>
    <t>31993-5</t>
  </si>
  <si>
    <t>31993-6</t>
  </si>
  <si>
    <t>31993-7</t>
  </si>
  <si>
    <t>32196-1</t>
  </si>
  <si>
    <t>32196-2</t>
  </si>
  <si>
    <t>32196-3</t>
  </si>
  <si>
    <t>32196-4</t>
  </si>
  <si>
    <t>32198-1</t>
  </si>
  <si>
    <t>32198-2</t>
  </si>
  <si>
    <t>32198-3</t>
  </si>
  <si>
    <t>32198-4</t>
  </si>
  <si>
    <t>32198-5</t>
  </si>
  <si>
    <t>32198-6</t>
  </si>
  <si>
    <t>32198-7</t>
  </si>
  <si>
    <t>32198-8</t>
  </si>
  <si>
    <t>32200-1</t>
  </si>
  <si>
    <t>32200-2</t>
  </si>
  <si>
    <t>32200-3</t>
  </si>
  <si>
    <t>32200-4</t>
  </si>
  <si>
    <t>36068-Morchem</t>
  </si>
  <si>
    <t>36069-Morchem</t>
  </si>
  <si>
    <t>36071-Morchem</t>
  </si>
  <si>
    <t>36955-DOW</t>
  </si>
  <si>
    <t>36546-1</t>
  </si>
  <si>
    <t>36546-2</t>
  </si>
  <si>
    <t>36546-3</t>
  </si>
  <si>
    <t>36546-4</t>
  </si>
  <si>
    <t>36548-1</t>
  </si>
  <si>
    <t>36548-2</t>
  </si>
  <si>
    <t>36548-3</t>
  </si>
  <si>
    <t>36548-4</t>
  </si>
  <si>
    <t>36548-5</t>
  </si>
  <si>
    <t>6137y</t>
  </si>
  <si>
    <t>6607y</t>
  </si>
  <si>
    <t>6617y</t>
  </si>
  <si>
    <t>06.04.2023</t>
  </si>
  <si>
    <t>06.10.2023</t>
  </si>
  <si>
    <t>06/15/0203</t>
  </si>
  <si>
    <t>night shift</t>
  </si>
  <si>
    <t>06.20.2023</t>
  </si>
  <si>
    <t>06.23.2023</t>
  </si>
  <si>
    <t>53375 (TAP)</t>
  </si>
  <si>
    <t>53794 (TEG )</t>
  </si>
  <si>
    <t>0711/2022</t>
  </si>
  <si>
    <t>1st 1000m-End-Pregger</t>
  </si>
  <si>
    <t>2nd 1000m-End -Pregger</t>
  </si>
  <si>
    <t>1st 1000m-End-Slitter</t>
  </si>
  <si>
    <t>2nd  1000m-End-Slitter</t>
  </si>
  <si>
    <t>Bed-After 1000m</t>
  </si>
  <si>
    <t>(9L7/TP)</t>
  </si>
  <si>
    <t>(9L10/TP)</t>
  </si>
  <si>
    <t>(9L10-TEIJ)</t>
  </si>
  <si>
    <t>07/174/2023</t>
  </si>
  <si>
    <t>57939 (9L - 10)</t>
  </si>
  <si>
    <t>58656 (Morchem)</t>
  </si>
  <si>
    <t>59759-M</t>
  </si>
  <si>
    <t>61026-M</t>
  </si>
  <si>
    <t>59757-M</t>
  </si>
  <si>
    <t>66130-D</t>
  </si>
  <si>
    <t>66375-M</t>
  </si>
  <si>
    <t>66377-M</t>
  </si>
  <si>
    <t xml:space="preserve">2nd MO </t>
  </si>
  <si>
    <t>slns</t>
  </si>
  <si>
    <t>73045 (1st MO)</t>
  </si>
  <si>
    <t>73048 (2nd MO)</t>
  </si>
  <si>
    <t>73050 (1st MO)</t>
  </si>
  <si>
    <t>73052 (2nd MO)</t>
  </si>
  <si>
    <t>10.20.2023</t>
  </si>
  <si>
    <t>73057 2nd mo</t>
  </si>
  <si>
    <t>10/242/2023</t>
  </si>
  <si>
    <t xml:space="preserve">2 nd Mo </t>
  </si>
  <si>
    <t>2 nd Mo</t>
  </si>
  <si>
    <t>77439-1st MO</t>
  </si>
  <si>
    <t>77441-2nd MO</t>
  </si>
  <si>
    <t>78335 lICOP</t>
  </si>
  <si>
    <t>Licop</t>
  </si>
  <si>
    <t>79394-1st MO</t>
  </si>
  <si>
    <t>79400-1st MO</t>
  </si>
  <si>
    <t>79410-1st MO</t>
  </si>
  <si>
    <t>74912-2nd MO</t>
  </si>
  <si>
    <t>79426 1st mo</t>
  </si>
  <si>
    <t>79429 2nd mo</t>
  </si>
  <si>
    <t>80246   1st mo</t>
  </si>
  <si>
    <t>80248 2nd mo</t>
  </si>
  <si>
    <t>80250 1st MO</t>
  </si>
  <si>
    <t>80252  2nd MO</t>
  </si>
  <si>
    <t xml:space="preserve"> 1st</t>
  </si>
  <si>
    <t>2nd</t>
  </si>
  <si>
    <t>80736 2nd</t>
  </si>
  <si>
    <t>85203-2nd MO</t>
  </si>
  <si>
    <t>85107-1st MO</t>
  </si>
  <si>
    <t>85111-1st MO</t>
  </si>
  <si>
    <t>85113-2nd MO</t>
  </si>
  <si>
    <t>86072-1st MO</t>
  </si>
  <si>
    <t>86074-2nd MO</t>
  </si>
  <si>
    <t>mor sample 30%</t>
  </si>
  <si>
    <t>mor sample 50%</t>
  </si>
  <si>
    <t>mor sample with moisture</t>
  </si>
  <si>
    <t>mor sample without moisture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</si>
</sst>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mm/dd/yyyy"/>
    <numFmt numFmtId="165" formatCode="0.0%"/>
    <numFmt numFmtId="166" formatCode="0.000"/>
    <numFmt numFmtId="167" formatCode="yyyy\-m"/>
    <numFmt numFmtId="168" formatCode="mm/dd/yy"/>
    <numFmt numFmtId="169" formatCode="mm/yyyy"/>
  </numFmts>
  <fonts count="22">
    <font>
      <sz val="11"/>
      <color rgb="FF000000"/>
      <name val="Calibri"/>
      <scheme val="minor"/>
    </font>
    <font>
      <sz val="11"/>
      <color theme="1"/>
      <name val="Calibri"/>
      <scheme val="minor"/>
    </font>
    <font>
      <b/>
      <sz val="11"/>
      <color rgb="FF000000"/>
      <name val="Calibri"/>
    </font>
    <font>
      <b/>
      <sz val="14"/>
      <color rgb="FF000000"/>
      <name val="Calibri"/>
    </font>
    <font>
      <b/>
      <sz val="14"/>
      <color theme="1"/>
      <name val="Arial"/>
    </font>
    <font>
      <sz val="11"/>
      <color theme="1"/>
      <name val="Calibri"/>
    </font>
    <font>
      <b/>
      <sz val="14"/>
      <color theme="1"/>
      <name val="Calibri"/>
    </font>
    <font>
      <sz val="11"/>
      <color rgb="FF000000"/>
      <name val="Calibri"/>
    </font>
    <font>
      <sz val="14"/>
      <color rgb="FF000000"/>
      <name val="Calibri"/>
    </font>
    <font>
      <sz val="14"/>
      <color theme="1"/>
      <name val="Calibri"/>
    </font>
    <font>
      <sz val="11"/>
      <color rgb="FF333333"/>
      <name val="Calibri"/>
      <scheme val="minor"/>
    </font>
    <font>
      <sz val="10"/>
      <color rgb="FF000000"/>
      <name val="Calibri"/>
    </font>
    <font>
      <sz val="12"/>
      <color rgb="FF000000"/>
      <name val="Calibri"/>
    </font>
    <font>
      <sz val="12"/>
      <color theme="1"/>
      <name val="Calibri"/>
      <scheme val="minor"/>
    </font>
    <font>
      <sz val="11"/>
      <color rgb="FF000000"/>
      <name val="Inconsolata"/>
    </font>
    <font>
      <sz val="11"/>
      <color rgb="FF000000"/>
      <name val="Arial"/>
    </font>
    <font>
      <sz val="11"/>
      <color rgb="FF000000"/>
      <name val="Docs-Calibri"/>
    </font>
    <font>
      <sz val="9"/>
      <color theme="1"/>
      <name val="Calibri"/>
      <scheme val="minor"/>
    </font>
    <font>
      <b/>
      <sz val="11"/>
      <color theme="1"/>
      <name val="Calibri"/>
      <scheme val="minor"/>
    </font>
    <font>
      <b/>
      <sz val="11"/>
      <color rgb="FF000000"/>
      <name val="Calibri"/>
      <scheme val="minor"/>
    </font>
    <font>
      <sz val="11"/>
      <color rgb="FF333333"/>
      <name val="Calibri"/>
    </font>
    <font>
      <sz val="10"/>
      <color rgb="FF000000"/>
      <name val="Arial"/>
      <charset val="1"/>
    </font>
  </fonts>
  <fills count="2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D7E6B"/>
        <bgColor rgb="FFDD7E6B"/>
      </patternFill>
    </fill>
    <fill>
      <patternFill patternType="solid">
        <fgColor rgb="FFEA9999"/>
        <bgColor rgb="FFEA9999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A2C4C9"/>
        <bgColor rgb="FFA2C4C9"/>
      </patternFill>
    </fill>
    <fill>
      <patternFill patternType="solid">
        <fgColor rgb="FF9FC5E8"/>
        <bgColor rgb="FF9FC5E8"/>
      </patternFill>
    </fill>
    <fill>
      <patternFill patternType="solid">
        <fgColor rgb="FF6FA8DC"/>
        <bgColor rgb="FF6FA8DC"/>
      </patternFill>
    </fill>
    <fill>
      <patternFill patternType="solid">
        <fgColor rgb="FF8E7CC3"/>
        <bgColor rgb="FF8E7CC3"/>
      </patternFill>
    </fill>
    <fill>
      <patternFill patternType="solid">
        <fgColor rgb="FFD5A6BD"/>
        <bgColor rgb="FFD5A6BD"/>
      </patternFill>
    </fill>
    <fill>
      <patternFill patternType="solid">
        <fgColor rgb="FFD8D8D8"/>
        <bgColor rgb="FFD8D8D8"/>
      </patternFill>
    </fill>
    <fill>
      <patternFill patternType="solid">
        <fgColor rgb="FFD6E3BC"/>
        <bgColor rgb="FFD6E3B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8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wrapText="1"/>
    </xf>
    <xf numFmtId="0" fontId="3" fillId="0" borderId="0" xfId="0" applyFont="1" applyAlignment="1">
      <alignment horizontal="center" vertical="center"/>
    </xf>
    <xf numFmtId="2" fontId="7" fillId="13" borderId="1" xfId="0" applyNumberFormat="1" applyFont="1" applyFill="1" applyBorder="1" applyAlignment="1">
      <alignment horizontal="center" vertical="center"/>
    </xf>
    <xf numFmtId="2" fontId="8" fillId="13" borderId="1" xfId="0" applyNumberFormat="1" applyFont="1" applyFill="1" applyBorder="1" applyAlignment="1">
      <alignment horizontal="center" vertical="center"/>
    </xf>
    <xf numFmtId="165" fontId="8" fillId="13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5" fontId="9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2" fontId="10" fillId="14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164" fontId="5" fillId="0" borderId="0" xfId="0" applyNumberFormat="1" applyFont="1" applyAlignment="1">
      <alignment horizontal="center"/>
    </xf>
    <xf numFmtId="49" fontId="5" fillId="0" borderId="1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9" fontId="5" fillId="0" borderId="1" xfId="0" applyNumberFormat="1" applyFont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10" fontId="5" fillId="0" borderId="1" xfId="0" applyNumberFormat="1" applyFont="1" applyBorder="1" applyAlignment="1">
      <alignment horizontal="center"/>
    </xf>
    <xf numFmtId="165" fontId="5" fillId="0" borderId="1" xfId="0" applyNumberFormat="1" applyFont="1" applyBorder="1" applyAlignment="1">
      <alignment horizontal="center"/>
    </xf>
    <xf numFmtId="49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6" fontId="7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166" fontId="7" fillId="0" borderId="1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64" fontId="12" fillId="0" borderId="1" xfId="0" applyNumberFormat="1" applyFont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66" fontId="12" fillId="0" borderId="1" xfId="0" applyNumberFormat="1" applyFont="1" applyBorder="1" applyAlignment="1">
      <alignment horizontal="center" vertical="center" wrapText="1"/>
    </xf>
    <xf numFmtId="2" fontId="12" fillId="13" borderId="1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14" fontId="12" fillId="0" borderId="1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2" fontId="14" fillId="16" borderId="0" xfId="0" applyNumberFormat="1" applyFont="1" applyFill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 wrapText="1"/>
    </xf>
    <xf numFmtId="166" fontId="7" fillId="16" borderId="1" xfId="0" applyNumberFormat="1" applyFont="1" applyFill="1" applyBorder="1" applyAlignment="1">
      <alignment horizontal="center" vertical="center" wrapText="1"/>
    </xf>
    <xf numFmtId="0" fontId="7" fillId="16" borderId="0" xfId="0" applyFont="1" applyFill="1" applyAlignment="1">
      <alignment horizontal="center"/>
    </xf>
    <xf numFmtId="166" fontId="16" fillId="16" borderId="5" xfId="0" applyNumberFormat="1" applyFont="1" applyFill="1" applyBorder="1" applyAlignment="1">
      <alignment horizontal="center"/>
    </xf>
    <xf numFmtId="166" fontId="16" fillId="16" borderId="0" xfId="0" applyNumberFormat="1" applyFont="1" applyFill="1" applyAlignment="1">
      <alignment horizontal="center"/>
    </xf>
    <xf numFmtId="49" fontId="7" fillId="16" borderId="0" xfId="0" applyNumberFormat="1" applyFont="1" applyFill="1" applyAlignment="1">
      <alignment horizontal="center"/>
    </xf>
    <xf numFmtId="49" fontId="7" fillId="16" borderId="1" xfId="0" applyNumberFormat="1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 vertical="center"/>
    </xf>
    <xf numFmtId="0" fontId="7" fillId="16" borderId="6" xfId="0" applyFont="1" applyFill="1" applyBorder="1" applyAlignment="1">
      <alignment horizontal="center" vertical="center" wrapText="1"/>
    </xf>
    <xf numFmtId="0" fontId="8" fillId="16" borderId="6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16" fillId="16" borderId="0" xfId="0" applyFont="1" applyFill="1" applyAlignment="1">
      <alignment horizontal="center"/>
    </xf>
    <xf numFmtId="0" fontId="15" fillId="16" borderId="0" xfId="0" applyFont="1" applyFill="1" applyAlignment="1">
      <alignment horizontal="center"/>
    </xf>
    <xf numFmtId="0" fontId="0" fillId="0" borderId="6" xfId="0" applyBorder="1"/>
    <xf numFmtId="0" fontId="19" fillId="0" borderId="0" xfId="0" applyFont="1"/>
    <xf numFmtId="0" fontId="18" fillId="17" borderId="1" xfId="0" applyFont="1" applyFill="1" applyBorder="1" applyAlignment="1">
      <alignment horizontal="center"/>
    </xf>
    <xf numFmtId="0" fontId="0" fillId="0" borderId="1" xfId="0" applyBorder="1"/>
    <xf numFmtId="0" fontId="18" fillId="17" borderId="8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/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horizontal="center"/>
    </xf>
    <xf numFmtId="2" fontId="7" fillId="13" borderId="8" xfId="0" applyNumberFormat="1" applyFont="1" applyFill="1" applyBorder="1" applyAlignment="1">
      <alignment horizontal="center" vertical="center"/>
    </xf>
    <xf numFmtId="2" fontId="8" fillId="13" borderId="8" xfId="0" applyNumberFormat="1" applyFont="1" applyFill="1" applyBorder="1" applyAlignment="1">
      <alignment horizontal="center" vertical="center"/>
    </xf>
    <xf numFmtId="165" fontId="8" fillId="13" borderId="8" xfId="0" applyNumberFormat="1" applyFont="1" applyFill="1" applyBorder="1" applyAlignment="1">
      <alignment horizontal="center" vertical="center"/>
    </xf>
    <xf numFmtId="16" fontId="0" fillId="0" borderId="1" xfId="0" applyNumberFormat="1" applyBorder="1"/>
    <xf numFmtId="14" fontId="0" fillId="0" borderId="8" xfId="0" applyNumberFormat="1" applyBorder="1"/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0" borderId="8" xfId="0" applyBorder="1"/>
    <xf numFmtId="2" fontId="7" fillId="13" borderId="9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/>
    <xf numFmtId="0" fontId="5" fillId="0" borderId="8" xfId="0" applyFont="1" applyBorder="1" applyAlignment="1">
      <alignment horizontal="center"/>
    </xf>
    <xf numFmtId="0" fontId="6" fillId="0" borderId="8" xfId="0" applyFont="1" applyBorder="1" applyAlignment="1">
      <alignment horizontal="center" wrapText="1"/>
    </xf>
    <xf numFmtId="0" fontId="3" fillId="0" borderId="6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14" fontId="3" fillId="3" borderId="11" xfId="0" applyNumberFormat="1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49" fontId="3" fillId="4" borderId="12" xfId="0" applyNumberFormat="1" applyFont="1" applyFill="1" applyBorder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 wrapText="1"/>
    </xf>
    <xf numFmtId="0" fontId="3" fillId="7" borderId="12" xfId="0" applyFont="1" applyFill="1" applyBorder="1" applyAlignment="1">
      <alignment horizontal="center" vertical="center" wrapText="1"/>
    </xf>
    <xf numFmtId="0" fontId="3" fillId="8" borderId="12" xfId="0" applyFont="1" applyFill="1" applyBorder="1" applyAlignment="1">
      <alignment horizontal="center" vertical="center" wrapText="1"/>
    </xf>
    <xf numFmtId="0" fontId="3" fillId="9" borderId="12" xfId="0" applyFont="1" applyFill="1" applyBorder="1" applyAlignment="1">
      <alignment horizontal="center" vertical="center" wrapText="1"/>
    </xf>
    <xf numFmtId="0" fontId="3" fillId="10" borderId="12" xfId="0" applyFont="1" applyFill="1" applyBorder="1" applyAlignment="1">
      <alignment horizontal="center" vertical="center" wrapText="1"/>
    </xf>
    <xf numFmtId="0" fontId="3" fillId="11" borderId="12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0" fontId="3" fillId="12" borderId="11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2" fontId="5" fillId="0" borderId="6" xfId="0" applyNumberFormat="1" applyFont="1" applyBorder="1" applyAlignment="1">
      <alignment horizontal="center"/>
    </xf>
    <xf numFmtId="165" fontId="5" fillId="0" borderId="6" xfId="0" applyNumberFormat="1" applyFont="1" applyBorder="1" applyAlignment="1">
      <alignment horizontal="center"/>
    </xf>
    <xf numFmtId="0" fontId="7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165" fontId="7" fillId="13" borderId="1" xfId="0" applyNumberFormat="1" applyFont="1" applyFill="1" applyBorder="1" applyAlignment="1">
      <alignment horizontal="center" vertical="center"/>
    </xf>
    <xf numFmtId="165" fontId="7" fillId="13" borderId="10" xfId="0" applyNumberFormat="1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7" fillId="0" borderId="6" xfId="0" applyFont="1" applyBorder="1"/>
    <xf numFmtId="0" fontId="7" fillId="0" borderId="11" xfId="0" applyFont="1" applyBorder="1"/>
    <xf numFmtId="164" fontId="5" fillId="0" borderId="1" xfId="0" applyNumberFormat="1" applyFont="1" applyBorder="1" applyAlignment="1">
      <alignment horizontal="center" vertical="center"/>
    </xf>
    <xf numFmtId="2" fontId="20" fillId="14" borderId="6" xfId="0" applyNumberFormat="1" applyFont="1" applyFill="1" applyBorder="1" applyAlignment="1">
      <alignment horizontal="center" vertical="center"/>
    </xf>
    <xf numFmtId="0" fontId="7" fillId="0" borderId="1" xfId="0" applyFont="1" applyBorder="1"/>
    <xf numFmtId="14" fontId="7" fillId="0" borderId="1" xfId="0" applyNumberFormat="1" applyFont="1" applyBorder="1"/>
    <xf numFmtId="164" fontId="5" fillId="0" borderId="13" xfId="0" applyNumberFormat="1" applyFont="1" applyBorder="1" applyAlignment="1">
      <alignment vertical="center"/>
    </xf>
    <xf numFmtId="164" fontId="5" fillId="0" borderId="9" xfId="0" applyNumberFormat="1" applyFont="1" applyBorder="1" applyAlignment="1">
      <alignment vertical="center"/>
    </xf>
    <xf numFmtId="164" fontId="5" fillId="0" borderId="6" xfId="0" applyNumberFormat="1" applyFont="1" applyBorder="1" applyAlignment="1">
      <alignment vertical="center"/>
    </xf>
    <xf numFmtId="164" fontId="5" fillId="0" borderId="5" xfId="0" applyNumberFormat="1" applyFont="1" applyBorder="1" applyAlignment="1">
      <alignment vertical="center"/>
    </xf>
    <xf numFmtId="164" fontId="5" fillId="0" borderId="15" xfId="0" applyNumberFormat="1" applyFont="1" applyBorder="1" applyAlignment="1">
      <alignment vertical="center"/>
    </xf>
    <xf numFmtId="164" fontId="5" fillId="0" borderId="4" xfId="0" applyNumberFormat="1" applyFont="1" applyBorder="1" applyAlignment="1">
      <alignment vertical="center"/>
    </xf>
    <xf numFmtId="0" fontId="0" fillId="17" borderId="1" xfId="0" applyFill="1" applyBorder="1" applyAlignment="1">
      <alignment horizontal="center" vertical="center"/>
    </xf>
    <xf numFmtId="2" fontId="7" fillId="20" borderId="1" xfId="0" applyNumberFormat="1" applyFont="1" applyFill="1" applyBorder="1" applyAlignment="1">
      <alignment horizontal="center" vertical="center"/>
    </xf>
    <xf numFmtId="165" fontId="7" fillId="20" borderId="1" xfId="0" applyNumberFormat="1" applyFont="1" applyFill="1" applyBorder="1" applyAlignment="1">
      <alignment horizontal="center" vertical="center"/>
    </xf>
    <xf numFmtId="165" fontId="7" fillId="20" borderId="10" xfId="0" applyNumberFormat="1" applyFont="1" applyFill="1" applyBorder="1" applyAlignment="1">
      <alignment horizontal="center" vertical="center"/>
    </xf>
    <xf numFmtId="0" fontId="21" fillId="0" borderId="0" xfId="0" applyFont="1" applyAlignment="1">
      <alignment horizontal="center"/>
    </xf>
    <xf numFmtId="165" fontId="7" fillId="13" borderId="8" xfId="0" applyNumberFormat="1" applyFont="1" applyFill="1" applyBorder="1" applyAlignment="1">
      <alignment horizontal="center" vertical="center"/>
    </xf>
    <xf numFmtId="165" fontId="7" fillId="13" borderId="12" xfId="0" applyNumberFormat="1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 vertical="center"/>
    </xf>
    <xf numFmtId="14" fontId="1" fillId="17" borderId="1" xfId="0" applyNumberFormat="1" applyFont="1" applyFill="1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0" fontId="1" fillId="17" borderId="8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6" fontId="1" fillId="0" borderId="1" xfId="0" applyNumberFormat="1" applyFont="1" applyBorder="1" applyAlignment="1">
      <alignment horizontal="center"/>
    </xf>
    <xf numFmtId="0" fontId="1" fillId="16" borderId="0" xfId="0" applyFont="1" applyFill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 applyAlignment="1">
      <alignment horizontal="center"/>
    </xf>
    <xf numFmtId="169" fontId="1" fillId="0" borderId="1" xfId="0" applyNumberFormat="1" applyFont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164" fontId="5" fillId="19" borderId="12" xfId="0" applyNumberFormat="1" applyFont="1" applyFill="1" applyBorder="1" applyAlignment="1">
      <alignment horizontal="center" vertical="center" wrapText="1"/>
    </xf>
    <xf numFmtId="164" fontId="5" fillId="19" borderId="11" xfId="0" applyNumberFormat="1" applyFont="1" applyFill="1" applyBorder="1" applyAlignment="1">
      <alignment horizontal="center" vertical="center" wrapText="1"/>
    </xf>
    <xf numFmtId="164" fontId="5" fillId="19" borderId="14" xfId="0" applyNumberFormat="1" applyFont="1" applyFill="1" applyBorder="1" applyAlignment="1">
      <alignment horizontal="center" vertical="center"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Structure" Target="richData/rdrichvaluestructure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Roboto"/>
              </a:defRPr>
            </a:pPr>
            <a:r>
              <a:rPr lang="en-US" b="1" i="0">
                <a:solidFill>
                  <a:srgbClr val="000000"/>
                </a:solidFill>
                <a:latin typeface="Roboto"/>
              </a:rPr>
              <a:t>Aramid Tapes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xVal>
            <c:numRef>
              <c:f>'2023'!$H$2:$H$1021</c:f>
              <c:numCache>
                <c:formatCode>0.00</c:formatCode>
                <c:ptCount val="1020"/>
                <c:pt idx="0">
                  <c:v>4.3456938749125014</c:v>
                </c:pt>
                <c:pt idx="1">
                  <c:v>1.6101215532572097</c:v>
                </c:pt>
                <c:pt idx="2">
                  <c:v>6.9254044652711677</c:v>
                </c:pt>
                <c:pt idx="3">
                  <c:v>-0.31097279175416642</c:v>
                </c:pt>
                <c:pt idx="4">
                  <c:v>0.77178821992387614</c:v>
                </c:pt>
                <c:pt idx="5">
                  <c:v>-1.4094558293229063</c:v>
                </c:pt>
                <c:pt idx="6">
                  <c:v>1.4806298702423901</c:v>
                </c:pt>
                <c:pt idx="7">
                  <c:v>-0.54062249474531754</c:v>
                </c:pt>
                <c:pt idx="8">
                  <c:v>-0.28742871441941986</c:v>
                </c:pt>
                <c:pt idx="9">
                  <c:v>-5.0972791754162472E-2</c:v>
                </c:pt>
                <c:pt idx="10">
                  <c:v>0.43845488659054394</c:v>
                </c:pt>
                <c:pt idx="11">
                  <c:v>-0.77999999999999403</c:v>
                </c:pt>
                <c:pt idx="12">
                  <c:v>1.1601215532572104</c:v>
                </c:pt>
                <c:pt idx="13">
                  <c:v>-0.33487844674278716</c:v>
                </c:pt>
                <c:pt idx="14">
                  <c:v>0.70100000000000051</c:v>
                </c:pt>
                <c:pt idx="15">
                  <c:v>-5.5849999999999991</c:v>
                </c:pt>
                <c:pt idx="16">
                  <c:v>2.7874904344255631</c:v>
                </c:pt>
                <c:pt idx="17">
                  <c:v>4.2149999999999999</c:v>
                </c:pt>
                <c:pt idx="18">
                  <c:v>0.88833333333333542</c:v>
                </c:pt>
                <c:pt idx="19">
                  <c:v>-0.67654511340945689</c:v>
                </c:pt>
                <c:pt idx="20">
                  <c:v>0.38062987024238976</c:v>
                </c:pt>
                <c:pt idx="21">
                  <c:v>5.8454886590541363E-2</c:v>
                </c:pt>
                <c:pt idx="22">
                  <c:v>1.9741571010922303</c:v>
                </c:pt>
                <c:pt idx="23">
                  <c:v>1.6166666666666707</c:v>
                </c:pt>
                <c:pt idx="24">
                  <c:v>2.3959046189139128</c:v>
                </c:pt>
                <c:pt idx="25">
                  <c:v>-1.9899999999999927</c:v>
                </c:pt>
                <c:pt idx="26">
                  <c:v>-0.54088504385315872</c:v>
                </c:pt>
                <c:pt idx="27">
                  <c:v>-0.86999999999999744</c:v>
                </c:pt>
                <c:pt idx="28">
                  <c:v>2.605000000000004</c:v>
                </c:pt>
                <c:pt idx="29">
                  <c:v>1.1786666666666672</c:v>
                </c:pt>
                <c:pt idx="30">
                  <c:v>1.1782101975650388</c:v>
                </c:pt>
                <c:pt idx="31">
                  <c:v>-0.72178980243496227</c:v>
                </c:pt>
                <c:pt idx="32">
                  <c:v>-1.7082117800761232</c:v>
                </c:pt>
                <c:pt idx="33">
                  <c:v>2.1731666709063546</c:v>
                </c:pt>
                <c:pt idx="34">
                  <c:v>0.19582376775889662</c:v>
                </c:pt>
                <c:pt idx="35">
                  <c:v>-0.1832117800761246</c:v>
                </c:pt>
                <c:pt idx="36">
                  <c:v>-1.4816666666666627</c:v>
                </c:pt>
                <c:pt idx="37">
                  <c:v>-0.42292886806216978</c:v>
                </c:pt>
                <c:pt idx="38">
                  <c:v>-0.60333333333333061</c:v>
                </c:pt>
                <c:pt idx="39">
                  <c:v>-4.9772891614119832</c:v>
                </c:pt>
                <c:pt idx="40">
                  <c:v>0.65244828948017641</c:v>
                </c:pt>
                <c:pt idx="41">
                  <c:v>-0.97487844674278779</c:v>
                </c:pt>
                <c:pt idx="42">
                  <c:v>0.63590461891391103</c:v>
                </c:pt>
                <c:pt idx="43">
                  <c:v>-4.0199999999999987</c:v>
                </c:pt>
                <c:pt idx="44">
                  <c:v>1.4067882199238766</c:v>
                </c:pt>
                <c:pt idx="45">
                  <c:v>-0.50499999999999545</c:v>
                </c:pt>
                <c:pt idx="46">
                  <c:v>-2.4427891626562355</c:v>
                </c:pt>
                <c:pt idx="47">
                  <c:v>0.86252355697247651</c:v>
                </c:pt>
                <c:pt idx="48">
                  <c:v>0.11896320357572303</c:v>
                </c:pt>
                <c:pt idx="49">
                  <c:v>-1.6695955347288325</c:v>
                </c:pt>
                <c:pt idx="50">
                  <c:v>2.5733333333333341</c:v>
                </c:pt>
                <c:pt idx="51">
                  <c:v>-1.876262201395503</c:v>
                </c:pt>
                <c:pt idx="52">
                  <c:v>0.31937750525468545</c:v>
                </c:pt>
                <c:pt idx="53">
                  <c:v>2.505121553257208</c:v>
                </c:pt>
                <c:pt idx="54">
                  <c:v>-0.38666666666666555</c:v>
                </c:pt>
                <c:pt idx="55">
                  <c:v>-0.10742871441941897</c:v>
                </c:pt>
                <c:pt idx="56">
                  <c:v>3.91</c:v>
                </c:pt>
                <c:pt idx="57">
                  <c:v>-0.11076204775275637</c:v>
                </c:pt>
                <c:pt idx="58">
                  <c:v>3.91</c:v>
                </c:pt>
                <c:pt idx="59">
                  <c:v>-1.8735488922191894</c:v>
                </c:pt>
                <c:pt idx="60">
                  <c:v>2.5756298702423903</c:v>
                </c:pt>
                <c:pt idx="61">
                  <c:v>0.42902720824583795</c:v>
                </c:pt>
                <c:pt idx="62">
                  <c:v>-1.0082117800761263</c:v>
                </c:pt>
                <c:pt idx="63">
                  <c:v>1.9133333333333389</c:v>
                </c:pt>
                <c:pt idx="64">
                  <c:v>0.67582376775889708</c:v>
                </c:pt>
                <c:pt idx="65">
                  <c:v>1.1586666666666665</c:v>
                </c:pt>
                <c:pt idx="66">
                  <c:v>-0.86242871441942093</c:v>
                </c:pt>
                <c:pt idx="67">
                  <c:v>-1.3883333333333308</c:v>
                </c:pt>
                <c:pt idx="68">
                  <c:v>-1.5995955347288358</c:v>
                </c:pt>
                <c:pt idx="69">
                  <c:v>3.2534548865905442</c:v>
                </c:pt>
                <c:pt idx="70">
                  <c:v>-0.45914310969418892</c:v>
                </c:pt>
                <c:pt idx="71">
                  <c:v>-0.90895582807865105</c:v>
                </c:pt>
                <c:pt idx="72">
                  <c:v>5.8343333333333369</c:v>
                </c:pt>
                <c:pt idx="73">
                  <c:v>-1.4415451134094563</c:v>
                </c:pt>
                <c:pt idx="74">
                  <c:v>0.48915710109222726</c:v>
                </c:pt>
                <c:pt idx="75">
                  <c:v>0.71078162281350998</c:v>
                </c:pt>
                <c:pt idx="76">
                  <c:v>-3.7365451134094547</c:v>
                </c:pt>
                <c:pt idx="77">
                  <c:v>-0.75499999999999901</c:v>
                </c:pt>
                <c:pt idx="78">
                  <c:v>1.1623605415791676</c:v>
                </c:pt>
                <c:pt idx="79">
                  <c:v>-5.5849999999999991</c:v>
                </c:pt>
                <c:pt idx="80">
                  <c:v>-0.49242871441942171</c:v>
                </c:pt>
                <c:pt idx="81">
                  <c:v>0.40492153413251708</c:v>
                </c:pt>
                <c:pt idx="82">
                  <c:v>0.92000000000000526</c:v>
                </c:pt>
                <c:pt idx="83">
                  <c:v>-0.20166666666665853</c:v>
                </c:pt>
                <c:pt idx="84">
                  <c:v>-1.1012622013955031</c:v>
                </c:pt>
                <c:pt idx="85">
                  <c:v>-1.6315451134094576</c:v>
                </c:pt>
                <c:pt idx="86">
                  <c:v>7.1066666666666718</c:v>
                </c:pt>
                <c:pt idx="87">
                  <c:v>0.51666666666667049</c:v>
                </c:pt>
                <c:pt idx="88">
                  <c:v>1.8543775052546845</c:v>
                </c:pt>
                <c:pt idx="89">
                  <c:v>-3.6129288680621663</c:v>
                </c:pt>
                <c:pt idx="90">
                  <c:v>-0.12499999999999882</c:v>
                </c:pt>
                <c:pt idx="91">
                  <c:v>-1.4095381086089986E-2</c:v>
                </c:pt>
                <c:pt idx="92">
                  <c:v>-1.0999999999999943</c:v>
                </c:pt>
                <c:pt idx="93">
                  <c:v>4.3099999999999978</c:v>
                </c:pt>
                <c:pt idx="94">
                  <c:v>1.1574904344255603</c:v>
                </c:pt>
                <c:pt idx="95">
                  <c:v>0.25345488659054283</c:v>
                </c:pt>
                <c:pt idx="96">
                  <c:v>-1.4348784467427875</c:v>
                </c:pt>
                <c:pt idx="97">
                  <c:v>1.4965435308983703</c:v>
                </c:pt>
                <c:pt idx="98">
                  <c:v>4.3424904344255628</c:v>
                </c:pt>
                <c:pt idx="99">
                  <c:v>-4.2161224959895689</c:v>
                </c:pt>
                <c:pt idx="100">
                  <c:v>0.52419022363914425</c:v>
                </c:pt>
                <c:pt idx="101">
                  <c:v>-0.32766666666666389</c:v>
                </c:pt>
                <c:pt idx="102">
                  <c:v>-0.27794144266576859</c:v>
                </c:pt>
                <c:pt idx="103">
                  <c:v>-1.3689558280786507</c:v>
                </c:pt>
                <c:pt idx="104">
                  <c:v>0.60166666666666779</c:v>
                </c:pt>
                <c:pt idx="105">
                  <c:v>0.64266666666666694</c:v>
                </c:pt>
                <c:pt idx="106">
                  <c:v>0.37487686423170058</c:v>
                </c:pt>
                <c:pt idx="107">
                  <c:v>-0.66154511340945632</c:v>
                </c:pt>
                <c:pt idx="108">
                  <c:v>-1.8449999999999989</c:v>
                </c:pt>
                <c:pt idx="109">
                  <c:v>-2.4295955347288318</c:v>
                </c:pt>
                <c:pt idx="110">
                  <c:v>-0.73507846586748471</c:v>
                </c:pt>
                <c:pt idx="111">
                  <c:v>1.4899999999999973</c:v>
                </c:pt>
                <c:pt idx="112">
                  <c:v>14.105823767758897</c:v>
                </c:pt>
                <c:pt idx="113">
                  <c:v>3.4783333333333388</c:v>
                </c:pt>
                <c:pt idx="114">
                  <c:v>-4.5139558280786485</c:v>
                </c:pt>
                <c:pt idx="115">
                  <c:v>1.5016666666666665</c:v>
                </c:pt>
                <c:pt idx="116">
                  <c:v>0.76090461891390981</c:v>
                </c:pt>
                <c:pt idx="117">
                  <c:v>1.9887377986045016</c:v>
                </c:pt>
                <c:pt idx="118">
                  <c:v>1.773254867465847</c:v>
                </c:pt>
                <c:pt idx="119">
                  <c:v>-9.9999999999991956E-2</c:v>
                </c:pt>
                <c:pt idx="120">
                  <c:v>6.0341149561468423</c:v>
                </c:pt>
                <c:pt idx="121">
                  <c:v>-1.0499999999999985</c:v>
                </c:pt>
                <c:pt idx="122">
                  <c:v>1.3958237677588947</c:v>
                </c:pt>
                <c:pt idx="123">
                  <c:v>-1.1826394584208326</c:v>
                </c:pt>
                <c:pt idx="124">
                  <c:v>1.0650000000000048</c:v>
                </c:pt>
                <c:pt idx="125">
                  <c:v>0.68600000000000594</c:v>
                </c:pt>
                <c:pt idx="126">
                  <c:v>0.87154353089837033</c:v>
                </c:pt>
                <c:pt idx="127">
                  <c:v>-1.1348784467427879</c:v>
                </c:pt>
                <c:pt idx="128">
                  <c:v>-0.59126220139550156</c:v>
                </c:pt>
                <c:pt idx="129">
                  <c:v>-5.0956224947453155</c:v>
                </c:pt>
                <c:pt idx="130">
                  <c:v>-1.2510367964242757</c:v>
                </c:pt>
                <c:pt idx="131">
                  <c:v>2.3600000000000008</c:v>
                </c:pt>
                <c:pt idx="132">
                  <c:v>-1.8922891614119812</c:v>
                </c:pt>
                <c:pt idx="133">
                  <c:v>0.84012155325721005</c:v>
                </c:pt>
                <c:pt idx="134">
                  <c:v>1.8249999999999982</c:v>
                </c:pt>
                <c:pt idx="135">
                  <c:v>0.74749043442556251</c:v>
                </c:pt>
                <c:pt idx="136">
                  <c:v>-1.4132117800761239</c:v>
                </c:pt>
                <c:pt idx="137">
                  <c:v>-1.5732117800761241</c:v>
                </c:pt>
                <c:pt idx="138">
                  <c:v>-3.6135488922191903</c:v>
                </c:pt>
                <c:pt idx="139">
                  <c:v>-7.1036796424278265E-2</c:v>
                </c:pt>
                <c:pt idx="140">
                  <c:v>-2.6316666666666619</c:v>
                </c:pt>
                <c:pt idx="141">
                  <c:v>2.2950000000000044</c:v>
                </c:pt>
                <c:pt idx="142">
                  <c:v>-5.3166666666666691</c:v>
                </c:pt>
                <c:pt idx="143">
                  <c:v>-3.4284085130478799</c:v>
                </c:pt>
                <c:pt idx="144">
                  <c:v>-3.0892118382336284</c:v>
                </c:pt>
                <c:pt idx="145">
                  <c:v>-0.29321178007612286</c:v>
                </c:pt>
                <c:pt idx="146">
                  <c:v>0.74500000000000455</c:v>
                </c:pt>
                <c:pt idx="147">
                  <c:v>0.51678821992387824</c:v>
                </c:pt>
                <c:pt idx="148">
                  <c:v>0.7316666666666668</c:v>
                </c:pt>
                <c:pt idx="149">
                  <c:v>1.6374904344255607</c:v>
                </c:pt>
                <c:pt idx="150">
                  <c:v>-0.14333333333333087</c:v>
                </c:pt>
                <c:pt idx="151">
                  <c:v>5.8674482894801727</c:v>
                </c:pt>
                <c:pt idx="152">
                  <c:v>2.0366666666666688</c:v>
                </c:pt>
                <c:pt idx="153">
                  <c:v>-1.3966666666666683</c:v>
                </c:pt>
                <c:pt idx="154">
                  <c:v>-1.808211780076121</c:v>
                </c:pt>
                <c:pt idx="155">
                  <c:v>-4.0632117800761236</c:v>
                </c:pt>
                <c:pt idx="156">
                  <c:v>-2.8111224959895749</c:v>
                </c:pt>
                <c:pt idx="157">
                  <c:v>1.4974904344255613</c:v>
                </c:pt>
                <c:pt idx="158">
                  <c:v>-1.8815451134094552</c:v>
                </c:pt>
                <c:pt idx="159">
                  <c:v>-0.71459553472883175</c:v>
                </c:pt>
                <c:pt idx="160">
                  <c:v>1.2489999999999994</c:v>
                </c:pt>
                <c:pt idx="161">
                  <c:v>0.60244828948017459</c:v>
                </c:pt>
                <c:pt idx="162">
                  <c:v>0.76600000000000301</c:v>
                </c:pt>
                <c:pt idx="163">
                  <c:v>2.0672965369090575</c:v>
                </c:pt>
                <c:pt idx="164">
                  <c:v>-0.49000000000000082</c:v>
                </c:pt>
                <c:pt idx="165">
                  <c:v>-1.2349999999999994</c:v>
                </c:pt>
                <c:pt idx="166">
                  <c:v>1.5300000000000047</c:v>
                </c:pt>
                <c:pt idx="167">
                  <c:v>-0.10166666666666657</c:v>
                </c:pt>
                <c:pt idx="168">
                  <c:v>2.518333333333338</c:v>
                </c:pt>
                <c:pt idx="169">
                  <c:v>1.2941571010922281</c:v>
                </c:pt>
                <c:pt idx="170">
                  <c:v>-0.94487844674279253</c:v>
                </c:pt>
                <c:pt idx="171">
                  <c:v>-2.1174764430275239</c:v>
                </c:pt>
                <c:pt idx="172">
                  <c:v>1.3341571010922297</c:v>
                </c:pt>
                <c:pt idx="173">
                  <c:v>0.53333333333333388</c:v>
                </c:pt>
                <c:pt idx="174">
                  <c:v>-0.64333333333332621</c:v>
                </c:pt>
                <c:pt idx="175">
                  <c:v>-0.97895582807864778</c:v>
                </c:pt>
                <c:pt idx="176">
                  <c:v>-0.96333333333332649</c:v>
                </c:pt>
                <c:pt idx="177">
                  <c:v>0.25178821992387412</c:v>
                </c:pt>
                <c:pt idx="178">
                  <c:v>0.99833333333333374</c:v>
                </c:pt>
                <c:pt idx="179">
                  <c:v>-4.2583333333333329</c:v>
                </c:pt>
                <c:pt idx="180">
                  <c:v>0.83590461891391266</c:v>
                </c:pt>
                <c:pt idx="181">
                  <c:v>0.65771083858801782</c:v>
                </c:pt>
                <c:pt idx="182">
                  <c:v>0.9238775040104249</c:v>
                </c:pt>
                <c:pt idx="183">
                  <c:v>-1.0548784467427907</c:v>
                </c:pt>
                <c:pt idx="184">
                  <c:v>3.8191149561468407</c:v>
                </c:pt>
                <c:pt idx="185">
                  <c:v>-0.12166666666666734</c:v>
                </c:pt>
                <c:pt idx="186">
                  <c:v>0.581666666666667</c:v>
                </c:pt>
                <c:pt idx="187">
                  <c:v>6.5000000000002472E-2</c:v>
                </c:pt>
                <c:pt idx="188">
                  <c:v>5.018333333333338</c:v>
                </c:pt>
                <c:pt idx="189">
                  <c:v>-0.53000000000000236</c:v>
                </c:pt>
                <c:pt idx="190">
                  <c:v>0.54500000000000293</c:v>
                </c:pt>
                <c:pt idx="191">
                  <c:v>-0.34792886806216694</c:v>
                </c:pt>
                <c:pt idx="192">
                  <c:v>-1.8743061250874979</c:v>
                </c:pt>
                <c:pt idx="193">
                  <c:v>0.79744828948017599</c:v>
                </c:pt>
                <c:pt idx="194">
                  <c:v>2.6558237677588954</c:v>
                </c:pt>
                <c:pt idx="195">
                  <c:v>-1.2339558280786456</c:v>
                </c:pt>
                <c:pt idx="196">
                  <c:v>-2.8779288680621682</c:v>
                </c:pt>
                <c:pt idx="197">
                  <c:v>-0.83270346309094623</c:v>
                </c:pt>
                <c:pt idx="198">
                  <c:v>-0.33821178007612457</c:v>
                </c:pt>
                <c:pt idx="199">
                  <c:v>1.8917882199238771</c:v>
                </c:pt>
                <c:pt idx="200">
                  <c:v>-3.1666666666663922E-2</c:v>
                </c:pt>
                <c:pt idx="201">
                  <c:v>0.91833333333333655</c:v>
                </c:pt>
                <c:pt idx="202">
                  <c:v>0.39833333333333465</c:v>
                </c:pt>
                <c:pt idx="203">
                  <c:v>0.40333333333333482</c:v>
                </c:pt>
                <c:pt idx="204">
                  <c:v>0.29229653690905505</c:v>
                </c:pt>
                <c:pt idx="205">
                  <c:v>2.5291149561468393</c:v>
                </c:pt>
                <c:pt idx="206">
                  <c:v>0.50604417192134932</c:v>
                </c:pt>
                <c:pt idx="207">
                  <c:v>0.66500000000000159</c:v>
                </c:pt>
                <c:pt idx="208">
                  <c:v>-1.1893701297576107</c:v>
                </c:pt>
                <c:pt idx="209">
                  <c:v>-0.37062249474531705</c:v>
                </c:pt>
                <c:pt idx="210">
                  <c:v>2.6158237677588936</c:v>
                </c:pt>
                <c:pt idx="211">
                  <c:v>0.14658820079918183</c:v>
                </c:pt>
                <c:pt idx="212">
                  <c:v>2.3191149561468434</c:v>
                </c:pt>
                <c:pt idx="213">
                  <c:v>3.8260000000000005</c:v>
                </c:pt>
                <c:pt idx="214">
                  <c:v>2.6866666666666701</c:v>
                </c:pt>
                <c:pt idx="215">
                  <c:v>5.1784548865905462</c:v>
                </c:pt>
                <c:pt idx="216">
                  <c:v>0.35707113193783024</c:v>
                </c:pt>
                <c:pt idx="217">
                  <c:v>-2.5767418463812142</c:v>
                </c:pt>
                <c:pt idx="218">
                  <c:v>-0.43666666666666742</c:v>
                </c:pt>
                <c:pt idx="219">
                  <c:v>1.4691571010922289</c:v>
                </c:pt>
                <c:pt idx="220">
                  <c:v>-0.33007517971454925</c:v>
                </c:pt>
                <c:pt idx="221">
                  <c:v>0.89325486746584914</c:v>
                </c:pt>
                <c:pt idx="222">
                  <c:v>1.5384548865905443</c:v>
                </c:pt>
                <c:pt idx="223">
                  <c:v>3.8892379522472473</c:v>
                </c:pt>
                <c:pt idx="224">
                  <c:v>-3.5212622013955004</c:v>
                </c:pt>
                <c:pt idx="225">
                  <c:v>0.75271083858802146</c:v>
                </c:pt>
                <c:pt idx="226">
                  <c:v>1.1439632035757206</c:v>
                </c:pt>
                <c:pt idx="227">
                  <c:v>28.900000000000002</c:v>
                </c:pt>
                <c:pt idx="228">
                  <c:v>2.2082548674658518</c:v>
                </c:pt>
                <c:pt idx="229">
                  <c:v>-1.117941442665765</c:v>
                </c:pt>
                <c:pt idx="230">
                  <c:v>-1.2172891614119823</c:v>
                </c:pt>
                <c:pt idx="231">
                  <c:v>-0.10247644302752454</c:v>
                </c:pt>
                <c:pt idx="232">
                  <c:v>3.0166666666666706</c:v>
                </c:pt>
                <c:pt idx="233">
                  <c:v>-1.4098784467427925</c:v>
                </c:pt>
                <c:pt idx="234">
                  <c:v>-0.31437012975761292</c:v>
                </c:pt>
                <c:pt idx="235">
                  <c:v>4.4474904344255606</c:v>
                </c:pt>
                <c:pt idx="236">
                  <c:v>-0.93333333333333124</c:v>
                </c:pt>
                <c:pt idx="237">
                  <c:v>2.1374904344255619</c:v>
                </c:pt>
                <c:pt idx="238">
                  <c:v>-2.6045955347288325</c:v>
                </c:pt>
                <c:pt idx="239">
                  <c:v>9.4237952247245488E-2</c:v>
                </c:pt>
                <c:pt idx="240">
                  <c:v>3.0565882007991796</c:v>
                </c:pt>
                <c:pt idx="241">
                  <c:v>1.9200000000000017</c:v>
                </c:pt>
                <c:pt idx="242">
                  <c:v>0.37604417192135031</c:v>
                </c:pt>
                <c:pt idx="243">
                  <c:v>-6.4999999999996547E-2</c:v>
                </c:pt>
                <c:pt idx="244">
                  <c:v>-0.10666666666666677</c:v>
                </c:pt>
                <c:pt idx="245">
                  <c:v>1.1624482894801722</c:v>
                </c:pt>
                <c:pt idx="246">
                  <c:v>1.3179124781966916</c:v>
                </c:pt>
                <c:pt idx="247">
                  <c:v>-0.81188222555252199</c:v>
                </c:pt>
                <c:pt idx="248">
                  <c:v>0.94562987024238754</c:v>
                </c:pt>
                <c:pt idx="249">
                  <c:v>0.83333333333333337</c:v>
                </c:pt>
                <c:pt idx="250">
                  <c:v>-2.1534085130478786</c:v>
                </c:pt>
                <c:pt idx="251">
                  <c:v>1.3833333333333306</c:v>
                </c:pt>
                <c:pt idx="252">
                  <c:v>0.77437750525468496</c:v>
                </c:pt>
                <c:pt idx="253">
                  <c:v>-0.60821178007612298</c:v>
                </c:pt>
                <c:pt idx="254">
                  <c:v>-1.6895955347288332</c:v>
                </c:pt>
                <c:pt idx="255">
                  <c:v>-1.7861224959895714</c:v>
                </c:pt>
                <c:pt idx="256">
                  <c:v>2.3676666666666675</c:v>
                </c:pt>
                <c:pt idx="257">
                  <c:v>-2.7627034630909426</c:v>
                </c:pt>
                <c:pt idx="258">
                  <c:v>0.57992153413251779</c:v>
                </c:pt>
                <c:pt idx="259">
                  <c:v>4.0783333333333385</c:v>
                </c:pt>
                <c:pt idx="260">
                  <c:v>2.0325712855805795</c:v>
                </c:pt>
                <c:pt idx="261">
                  <c:v>1.4941571010922299</c:v>
                </c:pt>
                <c:pt idx="262">
                  <c:v>-0.82499999999999574</c:v>
                </c:pt>
                <c:pt idx="263">
                  <c:v>-1.1439558280786482</c:v>
                </c:pt>
                <c:pt idx="264">
                  <c:v>0.64236054157917155</c:v>
                </c:pt>
                <c:pt idx="265">
                  <c:v>-1.7299999999999947</c:v>
                </c:pt>
                <c:pt idx="266">
                  <c:v>-4.4999999999995786E-2</c:v>
                </c:pt>
                <c:pt idx="267">
                  <c:v>-4.5549999999999953</c:v>
                </c:pt>
                <c:pt idx="268">
                  <c:v>2.2622965369090529</c:v>
                </c:pt>
                <c:pt idx="269">
                  <c:v>1.2850000000000015</c:v>
                </c:pt>
                <c:pt idx="270">
                  <c:v>2.3583333333333321</c:v>
                </c:pt>
                <c:pt idx="271">
                  <c:v>4.2350000000000012</c:v>
                </c:pt>
                <c:pt idx="272">
                  <c:v>-4.2476443027522258E-2</c:v>
                </c:pt>
                <c:pt idx="273">
                  <c:v>-2.9233926247333448</c:v>
                </c:pt>
                <c:pt idx="274">
                  <c:v>0.81492153413251489</c:v>
                </c:pt>
                <c:pt idx="275">
                  <c:v>2.5257816228135077</c:v>
                </c:pt>
                <c:pt idx="276">
                  <c:v>-0.94487844674279253</c:v>
                </c:pt>
                <c:pt idx="277">
                  <c:v>4.0151215532572122</c:v>
                </c:pt>
                <c:pt idx="278">
                  <c:v>1.5538775040104251</c:v>
                </c:pt>
                <c:pt idx="279">
                  <c:v>0.12507113193783209</c:v>
                </c:pt>
                <c:pt idx="280">
                  <c:v>3.2316666666666669</c:v>
                </c:pt>
                <c:pt idx="281">
                  <c:v>1.1917882199238743</c:v>
                </c:pt>
                <c:pt idx="282">
                  <c:v>3.599157101092227</c:v>
                </c:pt>
                <c:pt idx="283">
                  <c:v>2.1450000000000045</c:v>
                </c:pt>
                <c:pt idx="284">
                  <c:v>-0.26487844674279043</c:v>
                </c:pt>
                <c:pt idx="285">
                  <c:v>1.5523605415791706</c:v>
                </c:pt>
                <c:pt idx="286">
                  <c:v>3.2925712855805798</c:v>
                </c:pt>
                <c:pt idx="287">
                  <c:v>1.3016666666666648</c:v>
                </c:pt>
                <c:pt idx="288">
                  <c:v>5.729653690905797E-2</c:v>
                </c:pt>
                <c:pt idx="289">
                  <c:v>-1.6245955347288366</c:v>
                </c:pt>
                <c:pt idx="290">
                  <c:v>7.1788219923879154E-2</c:v>
                </c:pt>
                <c:pt idx="291">
                  <c:v>1.3300000000000032</c:v>
                </c:pt>
                <c:pt idx="292">
                  <c:v>2.2765435308983704</c:v>
                </c:pt>
                <c:pt idx="293">
                  <c:v>-1.8962622013954977</c:v>
                </c:pt>
                <c:pt idx="294">
                  <c:v>0.64604417192135466</c:v>
                </c:pt>
                <c:pt idx="295">
                  <c:v>1.3993333333333347</c:v>
                </c:pt>
                <c:pt idx="296">
                  <c:v>-1.4862622013955</c:v>
                </c:pt>
                <c:pt idx="297">
                  <c:v>0.30666666666666842</c:v>
                </c:pt>
                <c:pt idx="298">
                  <c:v>3.8757816228135056</c:v>
                </c:pt>
                <c:pt idx="299">
                  <c:v>2.2524904344255603</c:v>
                </c:pt>
                <c:pt idx="300">
                  <c:v>0.84729653690905238</c:v>
                </c:pt>
                <c:pt idx="301">
                  <c:v>-0.43333333333333596</c:v>
                </c:pt>
                <c:pt idx="302">
                  <c:v>0.5833333333333357</c:v>
                </c:pt>
                <c:pt idx="303">
                  <c:v>1.0727108385880157</c:v>
                </c:pt>
                <c:pt idx="304">
                  <c:v>-1.0566666666666673</c:v>
                </c:pt>
                <c:pt idx="305">
                  <c:v>1.3633333333333357</c:v>
                </c:pt>
                <c:pt idx="306">
                  <c:v>-2.4432117800761217</c:v>
                </c:pt>
                <c:pt idx="307">
                  <c:v>3.6291571010922281</c:v>
                </c:pt>
                <c:pt idx="308">
                  <c:v>-1.7383333333333322</c:v>
                </c:pt>
                <c:pt idx="309">
                  <c:v>7.5904618913913424E-2</c:v>
                </c:pt>
                <c:pt idx="310">
                  <c:v>-0.68507846586748289</c:v>
                </c:pt>
                <c:pt idx="311">
                  <c:v>-0.67263945842083106</c:v>
                </c:pt>
                <c:pt idx="312">
                  <c:v>-3.9012622013955029</c:v>
                </c:pt>
                <c:pt idx="313">
                  <c:v>-0.47999999999999454</c:v>
                </c:pt>
                <c:pt idx="314">
                  <c:v>0.17166666666666924</c:v>
                </c:pt>
                <c:pt idx="315">
                  <c:v>0.35911495614683986</c:v>
                </c:pt>
                <c:pt idx="316">
                  <c:v>-0.81937012975761436</c:v>
                </c:pt>
                <c:pt idx="317">
                  <c:v>2.6399215341325131</c:v>
                </c:pt>
                <c:pt idx="318">
                  <c:v>-6.2972891614119826</c:v>
                </c:pt>
                <c:pt idx="319">
                  <c:v>3.3687252240008965</c:v>
                </c:pt>
                <c:pt idx="320">
                  <c:v>-3.8211224959895773</c:v>
                </c:pt>
                <c:pt idx="321">
                  <c:v>0.84825486746584744</c:v>
                </c:pt>
                <c:pt idx="322">
                  <c:v>-8.0000000000003041E-2</c:v>
                </c:pt>
                <c:pt idx="323">
                  <c:v>-0.22666666666665947</c:v>
                </c:pt>
                <c:pt idx="324">
                  <c:v>0.34423795224724313</c:v>
                </c:pt>
                <c:pt idx="325">
                  <c:v>-0.42987844674279074</c:v>
                </c:pt>
                <c:pt idx="326">
                  <c:v>-0.30603679642427534</c:v>
                </c:pt>
                <c:pt idx="327">
                  <c:v>1.4583333333333335</c:v>
                </c:pt>
                <c:pt idx="328">
                  <c:v>2.4041149561468407</c:v>
                </c:pt>
                <c:pt idx="329">
                  <c:v>3.6058237677588956</c:v>
                </c:pt>
                <c:pt idx="330">
                  <c:v>1.7427108385880175</c:v>
                </c:pt>
                <c:pt idx="331">
                  <c:v>-1.4066666666666627</c:v>
                </c:pt>
                <c:pt idx="332">
                  <c:v>0.17040446527116634</c:v>
                </c:pt>
                <c:pt idx="333">
                  <c:v>3.2250000000000041</c:v>
                </c:pt>
                <c:pt idx="334">
                  <c:v>1.7150000000000059</c:v>
                </c:pt>
                <c:pt idx="335">
                  <c:v>4.1833333333333362</c:v>
                </c:pt>
                <c:pt idx="336">
                  <c:v>1.2756298702423883</c:v>
                </c:pt>
                <c:pt idx="337">
                  <c:v>-2.2100000000000009</c:v>
                </c:pt>
                <c:pt idx="338">
                  <c:v>2.9849215341325142</c:v>
                </c:pt>
                <c:pt idx="339">
                  <c:v>-2.4110367964242783</c:v>
                </c:pt>
                <c:pt idx="340">
                  <c:v>0.47012155325720784</c:v>
                </c:pt>
                <c:pt idx="341">
                  <c:v>1.2941902236391438</c:v>
                </c:pt>
                <c:pt idx="342">
                  <c:v>-0.33792886806216654</c:v>
                </c:pt>
                <c:pt idx="343">
                  <c:v>-1.4711224959895712</c:v>
                </c:pt>
                <c:pt idx="344">
                  <c:v>-0.45728916141198306</c:v>
                </c:pt>
                <c:pt idx="345">
                  <c:v>1.5199215341325178</c:v>
                </c:pt>
                <c:pt idx="346">
                  <c:v>0.44562987024238632</c:v>
                </c:pt>
                <c:pt idx="347">
                  <c:v>0.43999999999999895</c:v>
                </c:pt>
                <c:pt idx="348">
                  <c:v>0.611788219923876</c:v>
                </c:pt>
                <c:pt idx="349">
                  <c:v>0.24000000000000318</c:v>
                </c:pt>
                <c:pt idx="350">
                  <c:v>4.180823767758894</c:v>
                </c:pt>
                <c:pt idx="351">
                  <c:v>3.0043333333333364</c:v>
                </c:pt>
                <c:pt idx="352">
                  <c:v>-0.97895582807864778</c:v>
                </c:pt>
                <c:pt idx="353">
                  <c:v>3.2539632035757236</c:v>
                </c:pt>
                <c:pt idx="354">
                  <c:v>0.86166666666667169</c:v>
                </c:pt>
                <c:pt idx="355">
                  <c:v>4.3408237677588941</c:v>
                </c:pt>
                <c:pt idx="356">
                  <c:v>1.2017882199238747</c:v>
                </c:pt>
                <c:pt idx="357">
                  <c:v>4.743254867465847</c:v>
                </c:pt>
                <c:pt idx="358">
                  <c:v>-0.17126220139550341</c:v>
                </c:pt>
                <c:pt idx="359">
                  <c:v>1.3317882199238795</c:v>
                </c:pt>
                <c:pt idx="360">
                  <c:v>-1.3039558280786483</c:v>
                </c:pt>
                <c:pt idx="361">
                  <c:v>-1.7048784467427918</c:v>
                </c:pt>
                <c:pt idx="362">
                  <c:v>3.0056938749125037</c:v>
                </c:pt>
                <c:pt idx="363">
                  <c:v>4.4900000000000047</c:v>
                </c:pt>
                <c:pt idx="364">
                  <c:v>-0.71792886806216916</c:v>
                </c:pt>
                <c:pt idx="365">
                  <c:v>2.078254867465847</c:v>
                </c:pt>
                <c:pt idx="366">
                  <c:v>0.19771083858801813</c:v>
                </c:pt>
                <c:pt idx="367">
                  <c:v>0.95396320357571918</c:v>
                </c:pt>
                <c:pt idx="368">
                  <c:v>6.3737798604499574E-2</c:v>
                </c:pt>
                <c:pt idx="369">
                  <c:v>3.6941571010922303</c:v>
                </c:pt>
                <c:pt idx="370">
                  <c:v>-0.91562249474531399</c:v>
                </c:pt>
                <c:pt idx="371">
                  <c:v>4.2957816228135099</c:v>
                </c:pt>
                <c:pt idx="372">
                  <c:v>-0.71507517971454604</c:v>
                </c:pt>
                <c:pt idx="373">
                  <c:v>-0.89430612508749618</c:v>
                </c:pt>
                <c:pt idx="374">
                  <c:v>0.97333333333333272</c:v>
                </c:pt>
                <c:pt idx="375">
                  <c:v>0.64512155325720855</c:v>
                </c:pt>
                <c:pt idx="376">
                  <c:v>0.56178821992387407</c:v>
                </c:pt>
                <c:pt idx="377">
                  <c:v>5.6383333333333381</c:v>
                </c:pt>
                <c:pt idx="378">
                  <c:v>3.5966666666666689</c:v>
                </c:pt>
                <c:pt idx="379">
                  <c:v>-0.64937012975761377</c:v>
                </c:pt>
                <c:pt idx="380">
                  <c:v>-2.1901666624269764</c:v>
                </c:pt>
                <c:pt idx="381">
                  <c:v>2.7741571010922312</c:v>
                </c:pt>
                <c:pt idx="382">
                  <c:v>0.8383333333333336</c:v>
                </c:pt>
                <c:pt idx="383">
                  <c:v>1.7392379522472488</c:v>
                </c:pt>
                <c:pt idx="384">
                  <c:v>0.20333333333333908</c:v>
                </c:pt>
                <c:pt idx="385">
                  <c:v>0.13707113193783371</c:v>
                </c:pt>
                <c:pt idx="386">
                  <c:v>-1.2048784467427907</c:v>
                </c:pt>
                <c:pt idx="387">
                  <c:v>1.6158237677588971</c:v>
                </c:pt>
                <c:pt idx="388">
                  <c:v>-0.38487844674278904</c:v>
                </c:pt>
                <c:pt idx="389">
                  <c:v>-0.27999999999999881</c:v>
                </c:pt>
                <c:pt idx="390">
                  <c:v>-0.56945582932290983</c:v>
                </c:pt>
                <c:pt idx="391">
                  <c:v>1.1333333333333329</c:v>
                </c:pt>
                <c:pt idx="392">
                  <c:v>2.7242379522472446</c:v>
                </c:pt>
                <c:pt idx="393">
                  <c:v>-0.94166666666666288</c:v>
                </c:pt>
                <c:pt idx="394">
                  <c:v>0.99827404193331881</c:v>
                </c:pt>
                <c:pt idx="395">
                  <c:v>-0.26333333333332953</c:v>
                </c:pt>
                <c:pt idx="396">
                  <c:v>-0.78654511340945521</c:v>
                </c:pt>
                <c:pt idx="397">
                  <c:v>-0.2766666666666614</c:v>
                </c:pt>
                <c:pt idx="398">
                  <c:v>3.9741571010922292</c:v>
                </c:pt>
                <c:pt idx="399">
                  <c:v>-0.98103679642427721</c:v>
                </c:pt>
                <c:pt idx="400">
                  <c:v>0.61012155325720729</c:v>
                </c:pt>
                <c:pt idx="401">
                  <c:v>-0.98821178007612553</c:v>
                </c:pt>
                <c:pt idx="402">
                  <c:v>4.3410000000000029</c:v>
                </c:pt>
                <c:pt idx="403">
                  <c:v>3.8133333333333397</c:v>
                </c:pt>
                <c:pt idx="404">
                  <c:v>2.3577108385880172</c:v>
                </c:pt>
                <c:pt idx="405">
                  <c:v>1.076666666666668</c:v>
                </c:pt>
                <c:pt idx="406">
                  <c:v>1.6584548865905429</c:v>
                </c:pt>
                <c:pt idx="407">
                  <c:v>-1.3965451134094546</c:v>
                </c:pt>
                <c:pt idx="408">
                  <c:v>7.1473605415791699</c:v>
                </c:pt>
                <c:pt idx="409">
                  <c:v>3.5674904344255629</c:v>
                </c:pt>
                <c:pt idx="410">
                  <c:v>2.8907816228135097</c:v>
                </c:pt>
                <c:pt idx="411">
                  <c:v>0.56178821992387407</c:v>
                </c:pt>
                <c:pt idx="412">
                  <c:v>-0.20987844674278833</c:v>
                </c:pt>
                <c:pt idx="413">
                  <c:v>3.6670711319378313</c:v>
                </c:pt>
                <c:pt idx="414">
                  <c:v>0.77178821992387614</c:v>
                </c:pt>
                <c:pt idx="415">
                  <c:v>1.2900000000000016</c:v>
                </c:pt>
                <c:pt idx="416">
                  <c:v>3.3941571010922309</c:v>
                </c:pt>
                <c:pt idx="417">
                  <c:v>0.65771083858801782</c:v>
                </c:pt>
                <c:pt idx="418">
                  <c:v>-0.63166666666666305</c:v>
                </c:pt>
                <c:pt idx="419">
                  <c:v>3.0960441719213527</c:v>
                </c:pt>
                <c:pt idx="420">
                  <c:v>-0.54321178007612048</c:v>
                </c:pt>
                <c:pt idx="421">
                  <c:v>-4.4632117800761213</c:v>
                </c:pt>
                <c:pt idx="422">
                  <c:v>1.4984548865905427</c:v>
                </c:pt>
                <c:pt idx="423">
                  <c:v>-0.10242871441941878</c:v>
                </c:pt>
                <c:pt idx="424">
                  <c:v>-4.8739558280786479</c:v>
                </c:pt>
                <c:pt idx="425">
                  <c:v>0.71578162281351021</c:v>
                </c:pt>
                <c:pt idx="426">
                  <c:v>2.8691571010922288</c:v>
                </c:pt>
                <c:pt idx="427">
                  <c:v>-1.9729288680621693</c:v>
                </c:pt>
                <c:pt idx="428">
                  <c:v>0.65736054157916612</c:v>
                </c:pt>
                <c:pt idx="429">
                  <c:v>-1.9376394584208316</c:v>
                </c:pt>
                <c:pt idx="430">
                  <c:v>1.2599215341325141</c:v>
                </c:pt>
                <c:pt idx="431">
                  <c:v>2.8091571010922265</c:v>
                </c:pt>
                <c:pt idx="432">
                  <c:v>0.77845488659054496</c:v>
                </c:pt>
                <c:pt idx="433">
                  <c:v>-4.8012622013955015</c:v>
                </c:pt>
                <c:pt idx="434">
                  <c:v>-4.8012622013955015</c:v>
                </c:pt>
                <c:pt idx="435">
                  <c:v>-2.7299999999999969</c:v>
                </c:pt>
                <c:pt idx="436">
                  <c:v>5.8951215532572121</c:v>
                </c:pt>
                <c:pt idx="437">
                  <c:v>6.0324904344255614</c:v>
                </c:pt>
                <c:pt idx="438">
                  <c:v>-0.23821178007612076</c:v>
                </c:pt>
                <c:pt idx="439">
                  <c:v>0.31512155325720792</c:v>
                </c:pt>
                <c:pt idx="440">
                  <c:v>0.80244828948017621</c:v>
                </c:pt>
                <c:pt idx="441">
                  <c:v>0.93249043442556356</c:v>
                </c:pt>
                <c:pt idx="442">
                  <c:v>-0.60154511340945405</c:v>
                </c:pt>
                <c:pt idx="443">
                  <c:v>-0.14728916141198312</c:v>
                </c:pt>
                <c:pt idx="444">
                  <c:v>-0.8599999999999971</c:v>
                </c:pt>
                <c:pt idx="445">
                  <c:v>1.3100000000000023</c:v>
                </c:pt>
                <c:pt idx="446">
                  <c:v>5.6788219923878579E-2</c:v>
                </c:pt>
                <c:pt idx="447">
                  <c:v>-2.2398784467427886</c:v>
                </c:pt>
                <c:pt idx="448">
                  <c:v>3.0799999999999983</c:v>
                </c:pt>
                <c:pt idx="449">
                  <c:v>3.0974904344255627</c:v>
                </c:pt>
                <c:pt idx="450">
                  <c:v>0.10396320357572246</c:v>
                </c:pt>
                <c:pt idx="451">
                  <c:v>-4.0835488922191905</c:v>
                </c:pt>
                <c:pt idx="452">
                  <c:v>1.273454886590546</c:v>
                </c:pt>
                <c:pt idx="453">
                  <c:v>-0.70166666666666566</c:v>
                </c:pt>
                <c:pt idx="454">
                  <c:v>1.0316666666666723</c:v>
                </c:pt>
                <c:pt idx="455">
                  <c:v>-1.0144558293229031</c:v>
                </c:pt>
                <c:pt idx="456">
                  <c:v>1.1503918906675636</c:v>
                </c:pt>
                <c:pt idx="457">
                  <c:v>-0.99666666666666504</c:v>
                </c:pt>
                <c:pt idx="458">
                  <c:v>1.033333333333335</c:v>
                </c:pt>
                <c:pt idx="459">
                  <c:v>-0.6883333333333338</c:v>
                </c:pt>
                <c:pt idx="460">
                  <c:v>1.1000000000000003</c:v>
                </c:pt>
                <c:pt idx="461">
                  <c:v>7.5883333333333409</c:v>
                </c:pt>
                <c:pt idx="462">
                  <c:v>1.22736054157917</c:v>
                </c:pt>
                <c:pt idx="463">
                  <c:v>-0.65603679642427681</c:v>
                </c:pt>
                <c:pt idx="464">
                  <c:v>2.5450000000000017</c:v>
                </c:pt>
                <c:pt idx="465">
                  <c:v>3.3108237677588965</c:v>
                </c:pt>
                <c:pt idx="466">
                  <c:v>1.1734548865905423</c:v>
                </c:pt>
                <c:pt idx="467">
                  <c:v>0.22345488659054169</c:v>
                </c:pt>
                <c:pt idx="468">
                  <c:v>-5.6262201395499055E-2</c:v>
                </c:pt>
                <c:pt idx="469">
                  <c:v>-1.7361224959895694</c:v>
                </c:pt>
                <c:pt idx="470">
                  <c:v>1.1153918906675684</c:v>
                </c:pt>
                <c:pt idx="471">
                  <c:v>1.101666666666669</c:v>
                </c:pt>
                <c:pt idx="472">
                  <c:v>0.70333333333334025</c:v>
                </c:pt>
                <c:pt idx="473">
                  <c:v>1.512360541579169</c:v>
                </c:pt>
                <c:pt idx="474">
                  <c:v>-2.0066666666666677</c:v>
                </c:pt>
                <c:pt idx="475">
                  <c:v>2.2617882199238792</c:v>
                </c:pt>
                <c:pt idx="476">
                  <c:v>33.516666666666666</c:v>
                </c:pt>
                <c:pt idx="477">
                  <c:v>34.476666666666667</c:v>
                </c:pt>
                <c:pt idx="478">
                  <c:v>40.641666666666673</c:v>
                </c:pt>
                <c:pt idx="479">
                  <c:v>41.503333333333337</c:v>
                </c:pt>
                <c:pt idx="480">
                  <c:v>-0.59821178007612263</c:v>
                </c:pt>
                <c:pt idx="481">
                  <c:v>-1.1627891626562341</c:v>
                </c:pt>
                <c:pt idx="482">
                  <c:v>1.3216666666666714</c:v>
                </c:pt>
                <c:pt idx="483">
                  <c:v>-1.5666666666666629</c:v>
                </c:pt>
                <c:pt idx="484">
                  <c:v>6.5641571010922268</c:v>
                </c:pt>
                <c:pt idx="485">
                  <c:v>3.055391890667571</c:v>
                </c:pt>
                <c:pt idx="486">
                  <c:v>4.6210441719213513</c:v>
                </c:pt>
                <c:pt idx="487">
                  <c:v>1.5306298702423859</c:v>
                </c:pt>
                <c:pt idx="488">
                  <c:v>5.9191902236391414</c:v>
                </c:pt>
                <c:pt idx="489">
                  <c:v>3.4626666666666672</c:v>
                </c:pt>
                <c:pt idx="490">
                  <c:v>0.61540446527116544</c:v>
                </c:pt>
                <c:pt idx="491">
                  <c:v>3.0124482894801772</c:v>
                </c:pt>
                <c:pt idx="492">
                  <c:v>2.0534548865905462</c:v>
                </c:pt>
                <c:pt idx="493">
                  <c:v>1.6766666666666672</c:v>
                </c:pt>
                <c:pt idx="494">
                  <c:v>1.7541571010922279</c:v>
                </c:pt>
                <c:pt idx="495">
                  <c:v>2.190121553257208</c:v>
                </c:pt>
                <c:pt idx="496">
                  <c:v>2.6041149561468422</c:v>
                </c:pt>
                <c:pt idx="497">
                  <c:v>2.1599999999999993</c:v>
                </c:pt>
                <c:pt idx="498">
                  <c:v>0.75345488659054405</c:v>
                </c:pt>
                <c:pt idx="499">
                  <c:v>6.2539632035757249</c:v>
                </c:pt>
                <c:pt idx="500">
                  <c:v>-0.78333333333333144</c:v>
                </c:pt>
                <c:pt idx="501">
                  <c:v>-0.60395582807864545</c:v>
                </c:pt>
                <c:pt idx="502">
                  <c:v>7.0070711319378338</c:v>
                </c:pt>
                <c:pt idx="503">
                  <c:v>0.47919022363914249</c:v>
                </c:pt>
                <c:pt idx="504">
                  <c:v>-0.64987844674278727</c:v>
                </c:pt>
                <c:pt idx="505">
                  <c:v>-1.5743061250874983</c:v>
                </c:pt>
                <c:pt idx="506">
                  <c:v>4.2291571010922269</c:v>
                </c:pt>
                <c:pt idx="507">
                  <c:v>-1.2039558280786504</c:v>
                </c:pt>
                <c:pt idx="508">
                  <c:v>-0.99999999999999645</c:v>
                </c:pt>
                <c:pt idx="509">
                  <c:v>-2.3532117800761241</c:v>
                </c:pt>
                <c:pt idx="510">
                  <c:v>2.5300000000000011</c:v>
                </c:pt>
                <c:pt idx="511">
                  <c:v>-4.0656224947453152</c:v>
                </c:pt>
                <c:pt idx="512">
                  <c:v>2.1441149561468427</c:v>
                </c:pt>
                <c:pt idx="513">
                  <c:v>0.20012155325720946</c:v>
                </c:pt>
                <c:pt idx="514">
                  <c:v>0.37902720824583608</c:v>
                </c:pt>
                <c:pt idx="515">
                  <c:v>-1.3348784467427897</c:v>
                </c:pt>
                <c:pt idx="516">
                  <c:v>7.0904618913913239E-2</c:v>
                </c:pt>
                <c:pt idx="517">
                  <c:v>0.48992153413251438</c:v>
                </c:pt>
                <c:pt idx="518">
                  <c:v>0.43666666666666742</c:v>
                </c:pt>
                <c:pt idx="519">
                  <c:v>0.14833333333333107</c:v>
                </c:pt>
                <c:pt idx="520">
                  <c:v>-1.4822891614119804</c:v>
                </c:pt>
                <c:pt idx="521">
                  <c:v>1.4065882007991823</c:v>
                </c:pt>
                <c:pt idx="522">
                  <c:v>1.0316666666666723</c:v>
                </c:pt>
                <c:pt idx="523">
                  <c:v>2.3527108385880169</c:v>
                </c:pt>
                <c:pt idx="524">
                  <c:v>-2.8322891614119814</c:v>
                </c:pt>
                <c:pt idx="525">
                  <c:v>2.0872965369090579</c:v>
                </c:pt>
                <c:pt idx="526">
                  <c:v>1.4920711319378319</c:v>
                </c:pt>
                <c:pt idx="527">
                  <c:v>1.8083333333333349</c:v>
                </c:pt>
                <c:pt idx="528">
                  <c:v>2.0992379522472446</c:v>
                </c:pt>
                <c:pt idx="529">
                  <c:v>2.9949215341325148</c:v>
                </c:pt>
                <c:pt idx="530">
                  <c:v>5.1433333333333371</c:v>
                </c:pt>
                <c:pt idx="531">
                  <c:v>0.54040446527116859</c:v>
                </c:pt>
                <c:pt idx="532">
                  <c:v>0.74433333333333951</c:v>
                </c:pt>
                <c:pt idx="533">
                  <c:v>1.0716666666666679</c:v>
                </c:pt>
                <c:pt idx="534">
                  <c:v>-0.15333333333333127</c:v>
                </c:pt>
                <c:pt idx="535">
                  <c:v>-1.4816666666666656</c:v>
                </c:pt>
                <c:pt idx="536">
                  <c:v>0.59229653690905459</c:v>
                </c:pt>
                <c:pt idx="537">
                  <c:v>3.4293333333333349</c:v>
                </c:pt>
                <c:pt idx="538">
                  <c:v>-2.8089558280786493</c:v>
                </c:pt>
                <c:pt idx="539">
                  <c:v>0.43166666666666725</c:v>
                </c:pt>
                <c:pt idx="540">
                  <c:v>-7.3211780076120433E-2</c:v>
                </c:pt>
                <c:pt idx="541">
                  <c:v>34.061666666666667</c:v>
                </c:pt>
                <c:pt idx="542">
                  <c:v>44.593333333333334</c:v>
                </c:pt>
                <c:pt idx="543">
                  <c:v>1.1784548865905424</c:v>
                </c:pt>
                <c:pt idx="544">
                  <c:v>1.1341149561468398</c:v>
                </c:pt>
                <c:pt idx="545">
                  <c:v>1.3083333333333396</c:v>
                </c:pt>
                <c:pt idx="546">
                  <c:v>1.0633333333333304</c:v>
                </c:pt>
                <c:pt idx="547">
                  <c:v>2.8422108373437638</c:v>
                </c:pt>
                <c:pt idx="548">
                  <c:v>1.5801215532572086</c:v>
                </c:pt>
                <c:pt idx="549">
                  <c:v>1.4253918906675682</c:v>
                </c:pt>
                <c:pt idx="550">
                  <c:v>1.3177108385880192</c:v>
                </c:pt>
                <c:pt idx="551">
                  <c:v>-0.56959553472883218</c:v>
                </c:pt>
                <c:pt idx="552">
                  <c:v>0.99236054157916698</c:v>
                </c:pt>
                <c:pt idx="553">
                  <c:v>1.3634548865905436</c:v>
                </c:pt>
                <c:pt idx="554">
                  <c:v>-0.46833333333333138</c:v>
                </c:pt>
                <c:pt idx="555">
                  <c:v>1.386666666666668</c:v>
                </c:pt>
                <c:pt idx="556">
                  <c:v>2.1933333333333378</c:v>
                </c:pt>
                <c:pt idx="557">
                  <c:v>-2.2142118382336307</c:v>
                </c:pt>
                <c:pt idx="558">
                  <c:v>1.5899248202854526</c:v>
                </c:pt>
                <c:pt idx="559">
                  <c:v>0.91423795224724702</c:v>
                </c:pt>
                <c:pt idx="560">
                  <c:v>5.1865882007991839</c:v>
                </c:pt>
                <c:pt idx="561">
                  <c:v>7.3550000000000004</c:v>
                </c:pt>
                <c:pt idx="562">
                  <c:v>1.9791149561468422</c:v>
                </c:pt>
                <c:pt idx="563">
                  <c:v>-1.2491762322411049</c:v>
                </c:pt>
                <c:pt idx="564">
                  <c:v>5.0222965369090566</c:v>
                </c:pt>
                <c:pt idx="565">
                  <c:v>-0.11833333333333584</c:v>
                </c:pt>
                <c:pt idx="566">
                  <c:v>2.2877108385880205</c:v>
                </c:pt>
                <c:pt idx="567">
                  <c:v>0.99915710109222888</c:v>
                </c:pt>
                <c:pt idx="568">
                  <c:v>5.4751215532572086</c:v>
                </c:pt>
                <c:pt idx="569">
                  <c:v>1.6189632035757207</c:v>
                </c:pt>
                <c:pt idx="570">
                  <c:v>0.75666666666666771</c:v>
                </c:pt>
                <c:pt idx="571">
                  <c:v>-1.7712622013954991</c:v>
                </c:pt>
                <c:pt idx="572">
                  <c:v>1.0450000000000041</c:v>
                </c:pt>
                <c:pt idx="573">
                  <c:v>-1.6166666666666649</c:v>
                </c:pt>
                <c:pt idx="574">
                  <c:v>-0.39833333333332871</c:v>
                </c:pt>
                <c:pt idx="575">
                  <c:v>-0.31487844674279231</c:v>
                </c:pt>
                <c:pt idx="576">
                  <c:v>2.5216666666666696</c:v>
                </c:pt>
                <c:pt idx="577">
                  <c:v>2.9366666666666674</c:v>
                </c:pt>
                <c:pt idx="578">
                  <c:v>2.0707816228135085</c:v>
                </c:pt>
                <c:pt idx="579">
                  <c:v>4.6776666666666724</c:v>
                </c:pt>
                <c:pt idx="580">
                  <c:v>2.767448289480174</c:v>
                </c:pt>
                <c:pt idx="581">
                  <c:v>5.2774904344255624</c:v>
                </c:pt>
                <c:pt idx="582">
                  <c:v>1.2649215341325142</c:v>
                </c:pt>
                <c:pt idx="583">
                  <c:v>0.6954044652711685</c:v>
                </c:pt>
                <c:pt idx="584">
                  <c:v>2.4983333333333375</c:v>
                </c:pt>
                <c:pt idx="585">
                  <c:v>0.41757128558057727</c:v>
                </c:pt>
                <c:pt idx="586">
                  <c:v>1.4743775052546879</c:v>
                </c:pt>
                <c:pt idx="587">
                  <c:v>2.4674548284330378</c:v>
                </c:pt>
                <c:pt idx="588">
                  <c:v>0.39499999999999724</c:v>
                </c:pt>
                <c:pt idx="589">
                  <c:v>-1.0379288680621694</c:v>
                </c:pt>
                <c:pt idx="590">
                  <c:v>3.7317882199238759</c:v>
                </c:pt>
                <c:pt idx="591">
                  <c:v>2.7108385880166472E-3</c:v>
                </c:pt>
                <c:pt idx="592">
                  <c:v>1.5674482894801756</c:v>
                </c:pt>
                <c:pt idx="593">
                  <c:v>4.2991571010922298</c:v>
                </c:pt>
                <c:pt idx="594">
                  <c:v>7.965823767758895</c:v>
                </c:pt>
                <c:pt idx="595">
                  <c:v>2.3283333333333309</c:v>
                </c:pt>
                <c:pt idx="596">
                  <c:v>1.3133333333333339</c:v>
                </c:pt>
                <c:pt idx="597">
                  <c:v>-0.75999999999999335</c:v>
                </c:pt>
                <c:pt idx="598">
                  <c:v>1.6066666666666705</c:v>
                </c:pt>
                <c:pt idx="599">
                  <c:v>0.16562987024238751</c:v>
                </c:pt>
                <c:pt idx="600">
                  <c:v>1.2858237677588966</c:v>
                </c:pt>
                <c:pt idx="601">
                  <c:v>2.421666666666666</c:v>
                </c:pt>
                <c:pt idx="602">
                  <c:v>1.3965882007991819</c:v>
                </c:pt>
                <c:pt idx="603">
                  <c:v>-0.56576204775275296</c:v>
                </c:pt>
                <c:pt idx="604">
                  <c:v>-4.1339558280786495</c:v>
                </c:pt>
                <c:pt idx="605">
                  <c:v>1.125781622813508</c:v>
                </c:pt>
                <c:pt idx="606">
                  <c:v>2.5674904344255607</c:v>
                </c:pt>
                <c:pt idx="607">
                  <c:v>-1.1043061250874984</c:v>
                </c:pt>
                <c:pt idx="608">
                  <c:v>-1.7022891614119828</c:v>
                </c:pt>
                <c:pt idx="609">
                  <c:v>-0.88999999999999824</c:v>
                </c:pt>
                <c:pt idx="610">
                  <c:v>1.6427108385880196</c:v>
                </c:pt>
                <c:pt idx="611">
                  <c:v>3.06266666666667</c:v>
                </c:pt>
                <c:pt idx="612">
                  <c:v>0.93666666666667453</c:v>
                </c:pt>
                <c:pt idx="613">
                  <c:v>6.9067882199238779</c:v>
                </c:pt>
                <c:pt idx="614">
                  <c:v>-1.8015451134094582</c:v>
                </c:pt>
                <c:pt idx="615">
                  <c:v>8.639114956146841</c:v>
                </c:pt>
                <c:pt idx="616">
                  <c:v>-1.324455829322903</c:v>
                </c:pt>
                <c:pt idx="617">
                  <c:v>5.0808237677588988</c:v>
                </c:pt>
                <c:pt idx="618">
                  <c:v>1.869190223639142</c:v>
                </c:pt>
                <c:pt idx="619">
                  <c:v>2.6242379522472468</c:v>
                </c:pt>
                <c:pt idx="620">
                  <c:v>1.6349215341325163</c:v>
                </c:pt>
                <c:pt idx="621">
                  <c:v>3.1591571010922279</c:v>
                </c:pt>
                <c:pt idx="622">
                  <c:v>1.3749999999999989</c:v>
                </c:pt>
                <c:pt idx="623">
                  <c:v>4.0833333333333384</c:v>
                </c:pt>
                <c:pt idx="624">
                  <c:v>6.9551215532572108</c:v>
                </c:pt>
                <c:pt idx="625">
                  <c:v>8.1310000000000038</c:v>
                </c:pt>
                <c:pt idx="626">
                  <c:v>0.51402720824583525</c:v>
                </c:pt>
                <c:pt idx="627">
                  <c:v>-4.1579288680621698</c:v>
                </c:pt>
                <c:pt idx="628">
                  <c:v>3.105121553257213</c:v>
                </c:pt>
                <c:pt idx="629">
                  <c:v>-0.34395582807864739</c:v>
                </c:pt>
                <c:pt idx="630">
                  <c:v>-2.7615451134094591</c:v>
                </c:pt>
                <c:pt idx="631">
                  <c:v>4.0924904344255655</c:v>
                </c:pt>
                <c:pt idx="632">
                  <c:v>0.63078162281350703</c:v>
                </c:pt>
                <c:pt idx="633">
                  <c:v>-1.4832117800761206</c:v>
                </c:pt>
                <c:pt idx="634">
                  <c:v>-2.9079288680621693</c:v>
                </c:pt>
                <c:pt idx="635">
                  <c:v>7.7674904344255626</c:v>
                </c:pt>
                <c:pt idx="636">
                  <c:v>-4.0600000000000005</c:v>
                </c:pt>
                <c:pt idx="637">
                  <c:v>0.15499999999999997</c:v>
                </c:pt>
                <c:pt idx="638">
                  <c:v>1.1206298702423882</c:v>
                </c:pt>
                <c:pt idx="639">
                  <c:v>-1.1909727917541644</c:v>
                </c:pt>
                <c:pt idx="640">
                  <c:v>-1.305622494745317</c:v>
                </c:pt>
                <c:pt idx="641">
                  <c:v>2.1815882007991823</c:v>
                </c:pt>
                <c:pt idx="642">
                  <c:v>7.8274041933319438E-2</c:v>
                </c:pt>
                <c:pt idx="643">
                  <c:v>-0.50166666666666404</c:v>
                </c:pt>
                <c:pt idx="644">
                  <c:v>1.7509046189139119</c:v>
                </c:pt>
                <c:pt idx="645">
                  <c:v>0.94771083858801697</c:v>
                </c:pt>
                <c:pt idx="646">
                  <c:v>2.9543333333333344</c:v>
                </c:pt>
                <c:pt idx="647">
                  <c:v>0.58345488659054356</c:v>
                </c:pt>
                <c:pt idx="648">
                  <c:v>2.0751215532572096</c:v>
                </c:pt>
                <c:pt idx="649">
                  <c:v>4.9808237677588947</c:v>
                </c:pt>
                <c:pt idx="650">
                  <c:v>2.27078162281351</c:v>
                </c:pt>
                <c:pt idx="651">
                  <c:v>-0.87487844674278992</c:v>
                </c:pt>
                <c:pt idx="652">
                  <c:v>-0.323211780076124</c:v>
                </c:pt>
                <c:pt idx="653">
                  <c:v>-0.40097279175416389</c:v>
                </c:pt>
                <c:pt idx="654">
                  <c:v>0.57999999999999829</c:v>
                </c:pt>
                <c:pt idx="655">
                  <c:v>1.172296536909053</c:v>
                </c:pt>
                <c:pt idx="656">
                  <c:v>0.65000000000000102</c:v>
                </c:pt>
                <c:pt idx="657">
                  <c:v>11.668333333333342</c:v>
                </c:pt>
                <c:pt idx="658">
                  <c:v>2.7466666666666661</c:v>
                </c:pt>
                <c:pt idx="659">
                  <c:v>-0.78007846586748641</c:v>
                </c:pt>
                <c:pt idx="660">
                  <c:v>1.1566666666666652</c:v>
                </c:pt>
                <c:pt idx="661">
                  <c:v>1.7591149561468398</c:v>
                </c:pt>
                <c:pt idx="662">
                  <c:v>0.66104417192134934</c:v>
                </c:pt>
                <c:pt idx="663">
                  <c:v>7.5225712855805806</c:v>
                </c:pt>
                <c:pt idx="664">
                  <c:v>-0.38414310969419202</c:v>
                </c:pt>
                <c:pt idx="665">
                  <c:v>-5.1429288680621656</c:v>
                </c:pt>
                <c:pt idx="666">
                  <c:v>-5.4434117992008169</c:v>
                </c:pt>
                <c:pt idx="667">
                  <c:v>-0.42987844674279074</c:v>
                </c:pt>
                <c:pt idx="668">
                  <c:v>1.1484548865905413</c:v>
                </c:pt>
                <c:pt idx="669">
                  <c:v>0.40896320357572219</c:v>
                </c:pt>
                <c:pt idx="670">
                  <c:v>-2.0282117800761235</c:v>
                </c:pt>
                <c:pt idx="671">
                  <c:v>5.1683333333333321</c:v>
                </c:pt>
                <c:pt idx="672">
                  <c:v>8.052490434425561</c:v>
                </c:pt>
                <c:pt idx="673">
                  <c:v>3.2691149561468436</c:v>
                </c:pt>
                <c:pt idx="674">
                  <c:v>0.40402720824583704</c:v>
                </c:pt>
                <c:pt idx="675">
                  <c:v>3.5201215532572112</c:v>
                </c:pt>
                <c:pt idx="676">
                  <c:v>-0.43166666666666131</c:v>
                </c:pt>
                <c:pt idx="677">
                  <c:v>2.3150000000000048</c:v>
                </c:pt>
                <c:pt idx="678">
                  <c:v>-1.5049999999999979</c:v>
                </c:pt>
                <c:pt idx="679">
                  <c:v>-0.12507517971454737</c:v>
                </c:pt>
                <c:pt idx="680">
                  <c:v>2.5850000000000035</c:v>
                </c:pt>
                <c:pt idx="681">
                  <c:v>1.7082548674658504</c:v>
                </c:pt>
                <c:pt idx="682">
                  <c:v>2.243254867465847</c:v>
                </c:pt>
                <c:pt idx="683">
                  <c:v>0.16257128558057943</c:v>
                </c:pt>
                <c:pt idx="684">
                  <c:v>1.0942379522472478</c:v>
                </c:pt>
                <c:pt idx="685">
                  <c:v>-0.49742871441942194</c:v>
                </c:pt>
                <c:pt idx="686">
                  <c:v>-0.27909538108608822</c:v>
                </c:pt>
                <c:pt idx="687">
                  <c:v>1.23578816176637</c:v>
                </c:pt>
                <c:pt idx="688">
                  <c:v>-1.21333333333333</c:v>
                </c:pt>
                <c:pt idx="689">
                  <c:v>1.0010441719213503</c:v>
                </c:pt>
                <c:pt idx="690">
                  <c:v>-0.9389558280786463</c:v>
                </c:pt>
                <c:pt idx="691">
                  <c:v>3.0176666666666683</c:v>
                </c:pt>
                <c:pt idx="692">
                  <c:v>-0.85166666666666546</c:v>
                </c:pt>
                <c:pt idx="693">
                  <c:v>1.321588200799185</c:v>
                </c:pt>
                <c:pt idx="694">
                  <c:v>1.2949215341325153</c:v>
                </c:pt>
                <c:pt idx="695">
                  <c:v>1.1082548674658514</c:v>
                </c:pt>
                <c:pt idx="696">
                  <c:v>0.69492153413251623</c:v>
                </c:pt>
                <c:pt idx="697">
                  <c:v>1.0965882007991823</c:v>
                </c:pt>
                <c:pt idx="698">
                  <c:v>-0.78562249474531498</c:v>
                </c:pt>
                <c:pt idx="699">
                  <c:v>0.87771083858802024</c:v>
                </c:pt>
                <c:pt idx="700">
                  <c:v>-0.22728916141198025</c:v>
                </c:pt>
                <c:pt idx="701">
                  <c:v>3.5341571010922301</c:v>
                </c:pt>
                <c:pt idx="702">
                  <c:v>5.4858237677588964</c:v>
                </c:pt>
                <c:pt idx="703">
                  <c:v>2.1391571010922306</c:v>
                </c:pt>
                <c:pt idx="704">
                  <c:v>5.3574904344255598</c:v>
                </c:pt>
                <c:pt idx="705">
                  <c:v>4.6208237677588988</c:v>
                </c:pt>
                <c:pt idx="706">
                  <c:v>-1.6148784467427884</c:v>
                </c:pt>
                <c:pt idx="707">
                  <c:v>4.6008237677588983</c:v>
                </c:pt>
                <c:pt idx="708">
                  <c:v>0.94345488659054533</c:v>
                </c:pt>
                <c:pt idx="709">
                  <c:v>1.0651215532572127</c:v>
                </c:pt>
                <c:pt idx="710">
                  <c:v>2.1817882199238765</c:v>
                </c:pt>
                <c:pt idx="711">
                  <c:v>2.8684548865905413</c:v>
                </c:pt>
                <c:pt idx="712">
                  <c:v>-0.15126220139550267</c:v>
                </c:pt>
                <c:pt idx="713">
                  <c:v>-0.65959553472883559</c:v>
                </c:pt>
                <c:pt idx="714">
                  <c:v>0.78833333333333755</c:v>
                </c:pt>
                <c:pt idx="715">
                  <c:v>2.2266666666666701</c:v>
                </c:pt>
                <c:pt idx="716">
                  <c:v>2.2150000000000012</c:v>
                </c:pt>
                <c:pt idx="717">
                  <c:v>1.903254867465846</c:v>
                </c:pt>
                <c:pt idx="718">
                  <c:v>5.4499215341325131</c:v>
                </c:pt>
                <c:pt idx="719">
                  <c:v>-1.1874287144194215</c:v>
                </c:pt>
                <c:pt idx="720">
                  <c:v>-1.0990953810860868</c:v>
                </c:pt>
                <c:pt idx="721">
                  <c:v>-4.095381086089608E-3</c:v>
                </c:pt>
                <c:pt idx="722">
                  <c:v>9.4237952247245488E-2</c:v>
                </c:pt>
                <c:pt idx="723">
                  <c:v>1.017296536909053</c:v>
                </c:pt>
                <c:pt idx="724">
                  <c:v>2.2156298702423882</c:v>
                </c:pt>
                <c:pt idx="725">
                  <c:v>6.6222965369090581</c:v>
                </c:pt>
                <c:pt idx="726">
                  <c:v>-1.8811224959895749</c:v>
                </c:pt>
                <c:pt idx="727">
                  <c:v>1.1241571010922278</c:v>
                </c:pt>
                <c:pt idx="728">
                  <c:v>1.0191571010922296</c:v>
                </c:pt>
                <c:pt idx="729">
                  <c:v>-1.2832117800761249</c:v>
                </c:pt>
                <c:pt idx="730">
                  <c:v>3.0353918906675643</c:v>
                </c:pt>
                <c:pt idx="731">
                  <c:v>-0.42959553472883272</c:v>
                </c:pt>
                <c:pt idx="732">
                  <c:v>-1.2622013955028897E-3</c:v>
                </c:pt>
                <c:pt idx="733">
                  <c:v>1.2216666666666736</c:v>
                </c:pt>
                <c:pt idx="734">
                  <c:v>0.71666666666666623</c:v>
                </c:pt>
                <c:pt idx="735">
                  <c:v>5.7216666666666667</c:v>
                </c:pt>
                <c:pt idx="736">
                  <c:v>0.167710838588017</c:v>
                </c:pt>
                <c:pt idx="737">
                  <c:v>0.32437750525468567</c:v>
                </c:pt>
                <c:pt idx="738">
                  <c:v>-0.31895582807864642</c:v>
                </c:pt>
                <c:pt idx="739">
                  <c:v>-0.13728916141198275</c:v>
                </c:pt>
                <c:pt idx="740">
                  <c:v>0.16604417192135421</c:v>
                </c:pt>
                <c:pt idx="741">
                  <c:v>-1.4398784467427876</c:v>
                </c:pt>
                <c:pt idx="742">
                  <c:v>-1.3515451134094589</c:v>
                </c:pt>
                <c:pt idx="743">
                  <c:v>-1.2348784467427918</c:v>
                </c:pt>
                <c:pt idx="744">
                  <c:v>0.16604417192135421</c:v>
                </c:pt>
                <c:pt idx="745">
                  <c:v>-0.13728916141198275</c:v>
                </c:pt>
                <c:pt idx="746">
                  <c:v>2.3459046189139108</c:v>
                </c:pt>
                <c:pt idx="747">
                  <c:v>-0.11487844674279066</c:v>
                </c:pt>
                <c:pt idx="748">
                  <c:v>1.175121553257211</c:v>
                </c:pt>
                <c:pt idx="749">
                  <c:v>2.2849215341325175</c:v>
                </c:pt>
                <c:pt idx="750">
                  <c:v>2.9649215341325137</c:v>
                </c:pt>
                <c:pt idx="751">
                  <c:v>3.8759046189139155</c:v>
                </c:pt>
                <c:pt idx="752">
                  <c:v>3.9675712855805818</c:v>
                </c:pt>
                <c:pt idx="753">
                  <c:v>2.6259046189139155</c:v>
                </c:pt>
                <c:pt idx="754">
                  <c:v>3.6142379522472488</c:v>
                </c:pt>
                <c:pt idx="755">
                  <c:v>3.5642379522472467</c:v>
                </c:pt>
                <c:pt idx="756">
                  <c:v>2.189237952247248</c:v>
                </c:pt>
                <c:pt idx="757">
                  <c:v>5.5742379522472465</c:v>
                </c:pt>
                <c:pt idx="758">
                  <c:v>0.91923795224724714</c:v>
                </c:pt>
                <c:pt idx="759">
                  <c:v>6.3333333333333769E-2</c:v>
                </c:pt>
                <c:pt idx="760">
                  <c:v>1.5216666666666672</c:v>
                </c:pt>
                <c:pt idx="761">
                  <c:v>1.0050000000000026</c:v>
                </c:pt>
                <c:pt idx="762">
                  <c:v>3.5183333333333344</c:v>
                </c:pt>
                <c:pt idx="763">
                  <c:v>1.6799999999999986</c:v>
                </c:pt>
                <c:pt idx="764">
                  <c:v>3.6383333333333332</c:v>
                </c:pt>
                <c:pt idx="765">
                  <c:v>0.93333333333333712</c:v>
                </c:pt>
                <c:pt idx="766">
                  <c:v>-0.619595534728834</c:v>
                </c:pt>
                <c:pt idx="767">
                  <c:v>5.2420711319378324</c:v>
                </c:pt>
                <c:pt idx="768">
                  <c:v>-1.5015451134094586</c:v>
                </c:pt>
                <c:pt idx="769">
                  <c:v>1.800121553257211</c:v>
                </c:pt>
                <c:pt idx="770">
                  <c:v>1.5301215532572126</c:v>
                </c:pt>
                <c:pt idx="771">
                  <c:v>1.4701215532572103</c:v>
                </c:pt>
                <c:pt idx="772">
                  <c:v>1.5267882199238751</c:v>
                </c:pt>
                <c:pt idx="773">
                  <c:v>1.5491149561468436</c:v>
                </c:pt>
                <c:pt idx="774">
                  <c:v>1.6857816228135056</c:v>
                </c:pt>
                <c:pt idx="775">
                  <c:v>4.2724904344255599</c:v>
                </c:pt>
                <c:pt idx="776">
                  <c:v>4.4974904344255631</c:v>
                </c:pt>
                <c:pt idx="777">
                  <c:v>3.6924904344255616</c:v>
                </c:pt>
                <c:pt idx="778">
                  <c:v>3.7191571010922315</c:v>
                </c:pt>
                <c:pt idx="779">
                  <c:v>-0.24666666666666023</c:v>
                </c:pt>
                <c:pt idx="780">
                  <c:v>1.231666666666674</c:v>
                </c:pt>
                <c:pt idx="781">
                  <c:v>0.65500000000000114</c:v>
                </c:pt>
                <c:pt idx="782">
                  <c:v>-3.2766666666666686</c:v>
                </c:pt>
                <c:pt idx="783">
                  <c:v>1.8183333333333351</c:v>
                </c:pt>
                <c:pt idx="784">
                  <c:v>6.9966666666666679</c:v>
                </c:pt>
                <c:pt idx="785">
                  <c:v>0.8166666666666641</c:v>
                </c:pt>
                <c:pt idx="786">
                  <c:v>-1.5266666666666615</c:v>
                </c:pt>
                <c:pt idx="787">
                  <c:v>-2.2666666666666657</c:v>
                </c:pt>
                <c:pt idx="788">
                  <c:v>0.38333333333333997</c:v>
                </c:pt>
                <c:pt idx="789">
                  <c:v>1.5467882199238758</c:v>
                </c:pt>
                <c:pt idx="790">
                  <c:v>-0.12987844674279123</c:v>
                </c:pt>
                <c:pt idx="791">
                  <c:v>1.131788219923878</c:v>
                </c:pt>
                <c:pt idx="792">
                  <c:v>2.8117882199238764</c:v>
                </c:pt>
                <c:pt idx="793">
                  <c:v>2.5751215532572109</c:v>
                </c:pt>
                <c:pt idx="794">
                  <c:v>1.1917882199238743</c:v>
                </c:pt>
                <c:pt idx="795">
                  <c:v>2.1817882199238765</c:v>
                </c:pt>
                <c:pt idx="796">
                  <c:v>-0.62821178007612377</c:v>
                </c:pt>
                <c:pt idx="797">
                  <c:v>-0.77154511340945464</c:v>
                </c:pt>
                <c:pt idx="798">
                  <c:v>-0.79487844674279273</c:v>
                </c:pt>
                <c:pt idx="799">
                  <c:v>6.9027208245836164E-2</c:v>
                </c:pt>
                <c:pt idx="800">
                  <c:v>-2.3843061250874995</c:v>
                </c:pt>
                <c:pt idx="801">
                  <c:v>-0.72062249474531259</c:v>
                </c:pt>
                <c:pt idx="802">
                  <c:v>2.1760441719213537</c:v>
                </c:pt>
                <c:pt idx="803">
                  <c:v>4.3166666666666726</c:v>
                </c:pt>
                <c:pt idx="804">
                  <c:v>0.93333333333333712</c:v>
                </c:pt>
                <c:pt idx="805">
                  <c:v>2.0366666666666688</c:v>
                </c:pt>
                <c:pt idx="806">
                  <c:v>1.386666666666668</c:v>
                </c:pt>
                <c:pt idx="807">
                  <c:v>2.2333333333333392</c:v>
                </c:pt>
                <c:pt idx="808">
                  <c:v>2.9433333333333307</c:v>
                </c:pt>
                <c:pt idx="809">
                  <c:v>-3.0542183771864906</c:v>
                </c:pt>
                <c:pt idx="810">
                  <c:v>3.3491571010922292</c:v>
                </c:pt>
                <c:pt idx="811">
                  <c:v>5.6841571010922287</c:v>
                </c:pt>
                <c:pt idx="812">
                  <c:v>0.82345488659054078</c:v>
                </c:pt>
                <c:pt idx="813">
                  <c:v>0.68512155325721014</c:v>
                </c:pt>
                <c:pt idx="814">
                  <c:v>0.36178821992387833</c:v>
                </c:pt>
                <c:pt idx="815">
                  <c:v>0.94678821992387685</c:v>
                </c:pt>
                <c:pt idx="816">
                  <c:v>2.5967882199238743</c:v>
                </c:pt>
                <c:pt idx="817">
                  <c:v>2.6806298702423881</c:v>
                </c:pt>
                <c:pt idx="818">
                  <c:v>-2.5843701297576103</c:v>
                </c:pt>
                <c:pt idx="819">
                  <c:v>1.5956298702423886</c:v>
                </c:pt>
                <c:pt idx="820">
                  <c:v>3.2341149561468425</c:v>
                </c:pt>
                <c:pt idx="821">
                  <c:v>-7.5999999999999979</c:v>
                </c:pt>
                <c:pt idx="822">
                  <c:v>-7.4733333333333309</c:v>
                </c:pt>
                <c:pt idx="823">
                  <c:v>-4.0183333333333362</c:v>
                </c:pt>
                <c:pt idx="824">
                  <c:v>5.0883333333333409</c:v>
                </c:pt>
                <c:pt idx="825">
                  <c:v>2.5733333333333404</c:v>
                </c:pt>
                <c:pt idx="826">
                  <c:v>-0.58833333333333004</c:v>
                </c:pt>
                <c:pt idx="827">
                  <c:v>3.801666666666665</c:v>
                </c:pt>
                <c:pt idx="828">
                  <c:v>2.5200000000000009</c:v>
                </c:pt>
                <c:pt idx="829">
                  <c:v>0.92933333333333468</c:v>
                </c:pt>
                <c:pt idx="830">
                  <c:v>-0.43945582932290489</c:v>
                </c:pt>
                <c:pt idx="831">
                  <c:v>0.8172108373437581</c:v>
                </c:pt>
                <c:pt idx="832">
                  <c:v>0.73582376775889347</c:v>
                </c:pt>
                <c:pt idx="833">
                  <c:v>0.56578162281351041</c:v>
                </c:pt>
                <c:pt idx="834">
                  <c:v>-0.87166666666666615</c:v>
                </c:pt>
                <c:pt idx="835">
                  <c:v>5.0000000000001897E-2</c:v>
                </c:pt>
                <c:pt idx="836">
                  <c:v>0.98373779860449895</c:v>
                </c:pt>
                <c:pt idx="837">
                  <c:v>-2.45792886806217</c:v>
                </c:pt>
                <c:pt idx="838">
                  <c:v>0.98000000000000165</c:v>
                </c:pt>
                <c:pt idx="839">
                  <c:v>0.11833333333333584</c:v>
                </c:pt>
                <c:pt idx="840">
                  <c:v>2.6883333333333326</c:v>
                </c:pt>
                <c:pt idx="841">
                  <c:v>2.3274904344255631</c:v>
                </c:pt>
                <c:pt idx="842">
                  <c:v>1.1224904344255648</c:v>
                </c:pt>
                <c:pt idx="843">
                  <c:v>0.65249043442556487</c:v>
                </c:pt>
                <c:pt idx="844">
                  <c:v>-0.76126220139550216</c:v>
                </c:pt>
                <c:pt idx="845">
                  <c:v>3.8370711319378321</c:v>
                </c:pt>
                <c:pt idx="846">
                  <c:v>-1.7562622013954985</c:v>
                </c:pt>
                <c:pt idx="847">
                  <c:v>-1.652928868062169</c:v>
                </c:pt>
                <c:pt idx="848">
                  <c:v>0.31744828948017556</c:v>
                </c:pt>
                <c:pt idx="849">
                  <c:v>0.60078162281350589</c:v>
                </c:pt>
                <c:pt idx="850">
                  <c:v>0.56744828948017323</c:v>
                </c:pt>
                <c:pt idx="851">
                  <c:v>0.68569387491250455</c:v>
                </c:pt>
                <c:pt idx="852">
                  <c:v>0.87736054157916854</c:v>
                </c:pt>
                <c:pt idx="853">
                  <c:v>0.58069387491250057</c:v>
                </c:pt>
                <c:pt idx="854">
                  <c:v>-3.1915451134094575</c:v>
                </c:pt>
                <c:pt idx="855">
                  <c:v>-2.0332117800761238</c:v>
                </c:pt>
                <c:pt idx="856">
                  <c:v>-1.8732117800761237</c:v>
                </c:pt>
                <c:pt idx="857">
                  <c:v>-1.8932117800761243</c:v>
                </c:pt>
                <c:pt idx="858">
                  <c:v>2.4901215532572074</c:v>
                </c:pt>
                <c:pt idx="859">
                  <c:v>-7.4878446742789137E-2</c:v>
                </c:pt>
                <c:pt idx="860">
                  <c:v>0.12266666666667092</c:v>
                </c:pt>
                <c:pt idx="861">
                  <c:v>-0.43733333333333257</c:v>
                </c:pt>
                <c:pt idx="862">
                  <c:v>-0.88627477599909932</c:v>
                </c:pt>
                <c:pt idx="863">
                  <c:v>-1.0096081093324354</c:v>
                </c:pt>
                <c:pt idx="864">
                  <c:v>-2.4591431096941938</c:v>
                </c:pt>
                <c:pt idx="865">
                  <c:v>-1.3958097763608577</c:v>
                </c:pt>
                <c:pt idx="866">
                  <c:v>4.7523556972475234E-2</c:v>
                </c:pt>
                <c:pt idx="867">
                  <c:v>7.0629870242389842E-2</c:v>
                </c:pt>
                <c:pt idx="868">
                  <c:v>-2.7703463090945256E-2</c:v>
                </c:pt>
                <c:pt idx="869">
                  <c:v>0.26396320357572262</c:v>
                </c:pt>
                <c:pt idx="870">
                  <c:v>0.16729653690905621</c:v>
                </c:pt>
                <c:pt idx="871">
                  <c:v>-1.7382117800761243</c:v>
                </c:pt>
                <c:pt idx="872">
                  <c:v>-0.3215451134094553</c:v>
                </c:pt>
                <c:pt idx="873">
                  <c:v>0.44012155325721264</c:v>
                </c:pt>
                <c:pt idx="874">
                  <c:v>-0.90154511340945953</c:v>
                </c:pt>
                <c:pt idx="875">
                  <c:v>-0.39654511340945814</c:v>
                </c:pt>
                <c:pt idx="876">
                  <c:v>1.4324904344255649</c:v>
                </c:pt>
                <c:pt idx="877">
                  <c:v>-0.65250956557443729</c:v>
                </c:pt>
                <c:pt idx="878">
                  <c:v>5.833333333333357E-2</c:v>
                </c:pt>
                <c:pt idx="879">
                  <c:v>0.63833333333333186</c:v>
                </c:pt>
                <c:pt idx="880">
                  <c:v>-1.5348784467427912</c:v>
                </c:pt>
                <c:pt idx="881">
                  <c:v>0.52845488659054141</c:v>
                </c:pt>
                <c:pt idx="882">
                  <c:v>-1.9912622013955015</c:v>
                </c:pt>
                <c:pt idx="883">
                  <c:v>-2.5129288680621662</c:v>
                </c:pt>
                <c:pt idx="884">
                  <c:v>-1.0829288680621652</c:v>
                </c:pt>
                <c:pt idx="885">
                  <c:v>-0.19959553472883584</c:v>
                </c:pt>
                <c:pt idx="886">
                  <c:v>-0.13166666666666771</c:v>
                </c:pt>
                <c:pt idx="887">
                  <c:v>1.1383333333333332</c:v>
                </c:pt>
                <c:pt idx="888">
                  <c:v>-4.3956224947453162</c:v>
                </c:pt>
                <c:pt idx="889">
                  <c:v>-3.8072891614119828</c:v>
                </c:pt>
                <c:pt idx="890">
                  <c:v>-2.395622494745314</c:v>
                </c:pt>
                <c:pt idx="891">
                  <c:v>-0.82228916141197916</c:v>
                </c:pt>
                <c:pt idx="892">
                  <c:v>-0.6572891614119788</c:v>
                </c:pt>
                <c:pt idx="893">
                  <c:v>-0.81895582807864764</c:v>
                </c:pt>
                <c:pt idx="894">
                  <c:v>1.282490434425565</c:v>
                </c:pt>
                <c:pt idx="895">
                  <c:v>0.69249043442556046</c:v>
                </c:pt>
                <c:pt idx="896">
                  <c:v>0.509157101092228</c:v>
                </c:pt>
                <c:pt idx="897">
                  <c:v>0.46082376775889483</c:v>
                </c:pt>
                <c:pt idx="898">
                  <c:v>-3.9333333333333327</c:v>
                </c:pt>
                <c:pt idx="899">
                  <c:v>-3.5049999999999968</c:v>
                </c:pt>
                <c:pt idx="900">
                  <c:v>6.2957816228135091</c:v>
                </c:pt>
                <c:pt idx="901">
                  <c:v>-0.17421837718649397</c:v>
                </c:pt>
                <c:pt idx="902">
                  <c:v>-0.36255171051982654</c:v>
                </c:pt>
                <c:pt idx="903">
                  <c:v>1.231666666666668</c:v>
                </c:pt>
                <c:pt idx="904">
                  <c:v>-2.378333333333333</c:v>
                </c:pt>
                <c:pt idx="905">
                  <c:v>-7.8333333333334337E-2</c:v>
                </c:pt>
                <c:pt idx="906">
                  <c:v>-0.14487844674279179</c:v>
                </c:pt>
                <c:pt idx="907">
                  <c:v>-0.44833333333333059</c:v>
                </c:pt>
                <c:pt idx="908">
                  <c:v>0.90658820079918101</c:v>
                </c:pt>
                <c:pt idx="909">
                  <c:v>0.93825486746585085</c:v>
                </c:pt>
                <c:pt idx="910">
                  <c:v>2.9449215341325128</c:v>
                </c:pt>
                <c:pt idx="911">
                  <c:v>0.27333333333333582</c:v>
                </c:pt>
                <c:pt idx="912">
                  <c:v>3.131666666666669</c:v>
                </c:pt>
                <c:pt idx="913">
                  <c:v>1.9100000000000015</c:v>
                </c:pt>
                <c:pt idx="914">
                  <c:v>1.1350000000000076</c:v>
                </c:pt>
                <c:pt idx="915">
                  <c:v>-1.8462622013955019</c:v>
                </c:pt>
                <c:pt idx="916">
                  <c:v>-1.294595534728836</c:v>
                </c:pt>
                <c:pt idx="917">
                  <c:v>-2.9762622013955031</c:v>
                </c:pt>
                <c:pt idx="918">
                  <c:v>-1.1662622013954997</c:v>
                </c:pt>
                <c:pt idx="919">
                  <c:v>-0.29792886806216501</c:v>
                </c:pt>
                <c:pt idx="920">
                  <c:v>-0.19459553472883567</c:v>
                </c:pt>
                <c:pt idx="921">
                  <c:v>2.4409046189139145</c:v>
                </c:pt>
                <c:pt idx="922">
                  <c:v>0.69166666666666532</c:v>
                </c:pt>
                <c:pt idx="923">
                  <c:v>2.6000000000000041</c:v>
                </c:pt>
                <c:pt idx="924">
                  <c:v>4.1074482894801774</c:v>
                </c:pt>
                <c:pt idx="925">
                  <c:v>4.599114956146841</c:v>
                </c:pt>
                <c:pt idx="926">
                  <c:v>7.910781622813511</c:v>
                </c:pt>
                <c:pt idx="927">
                  <c:v>2.3574904344255643</c:v>
                </c:pt>
                <c:pt idx="928">
                  <c:v>0.56915710109223028</c:v>
                </c:pt>
                <c:pt idx="929">
                  <c:v>1.2708237677588961</c:v>
                </c:pt>
                <c:pt idx="930">
                  <c:v>3.8908237677588948</c:v>
                </c:pt>
                <c:pt idx="931">
                  <c:v>0.35845488659054092</c:v>
                </c:pt>
                <c:pt idx="932">
                  <c:v>0.34845488659054052</c:v>
                </c:pt>
                <c:pt idx="933">
                  <c:v>2.2051215532572086</c:v>
                </c:pt>
                <c:pt idx="934">
                  <c:v>0.66512155325720934</c:v>
                </c:pt>
                <c:pt idx="935">
                  <c:v>-0.47487844674279245</c:v>
                </c:pt>
                <c:pt idx="936">
                  <c:v>-2.7932117800761231</c:v>
                </c:pt>
                <c:pt idx="937">
                  <c:v>0.8951215532572121</c:v>
                </c:pt>
                <c:pt idx="938">
                  <c:v>1.280121553257209</c:v>
                </c:pt>
                <c:pt idx="939">
                  <c:v>-0.21321178007612573</c:v>
                </c:pt>
                <c:pt idx="940">
                  <c:v>-1.243955828078646</c:v>
                </c:pt>
                <c:pt idx="941">
                  <c:v>0.6543775052546863</c:v>
                </c:pt>
                <c:pt idx="942">
                  <c:v>-9.8211780076121385E-2</c:v>
                </c:pt>
                <c:pt idx="943">
                  <c:v>-3.654511340945632E-2</c:v>
                </c:pt>
                <c:pt idx="944">
                  <c:v>1.2833333333333385</c:v>
                </c:pt>
                <c:pt idx="945">
                  <c:v>-1.5466666666666622</c:v>
                </c:pt>
                <c:pt idx="946">
                  <c:v>1.788333333333334</c:v>
                </c:pt>
                <c:pt idx="947">
                  <c:v>-0.71500000000000341</c:v>
                </c:pt>
                <c:pt idx="948">
                  <c:v>-0.26833333333333564</c:v>
                </c:pt>
                <c:pt idx="949">
                  <c:v>1.0124904344255607</c:v>
                </c:pt>
                <c:pt idx="950">
                  <c:v>1.740823767758896</c:v>
                </c:pt>
                <c:pt idx="951">
                  <c:v>-5.0089558280786495</c:v>
                </c:pt>
                <c:pt idx="952">
                  <c:v>-1.7783333333333307</c:v>
                </c:pt>
                <c:pt idx="953">
                  <c:v>-1.7483333333333295</c:v>
                </c:pt>
                <c:pt idx="954">
                  <c:v>-1.5949999999999984</c:v>
                </c:pt>
                <c:pt idx="955">
                  <c:v>-1.4383333333333297</c:v>
                </c:pt>
                <c:pt idx="956">
                  <c:v>-1.664999999999992</c:v>
                </c:pt>
                <c:pt idx="957">
                  <c:v>1.0533333333333299</c:v>
                </c:pt>
                <c:pt idx="958">
                  <c:v>0.59433333333333382</c:v>
                </c:pt>
                <c:pt idx="959">
                  <c:v>0.84600000000000608</c:v>
                </c:pt>
                <c:pt idx="960">
                  <c:v>2.2939632035757227</c:v>
                </c:pt>
                <c:pt idx="961">
                  <c:v>-0.65770346309094552</c:v>
                </c:pt>
                <c:pt idx="962">
                  <c:v>-0.23626220139549997</c:v>
                </c:pt>
                <c:pt idx="963">
                  <c:v>0.62207113193783437</c:v>
                </c:pt>
                <c:pt idx="964">
                  <c:v>-2.3845955347288359</c:v>
                </c:pt>
                <c:pt idx="965">
                  <c:v>2.6422108373437565</c:v>
                </c:pt>
                <c:pt idx="966">
                  <c:v>0.98000000000000165</c:v>
                </c:pt>
                <c:pt idx="967">
                  <c:v>5.32</c:v>
                </c:pt>
                <c:pt idx="968">
                  <c:v>1.5816666666666634</c:v>
                </c:pt>
                <c:pt idx="969">
                  <c:v>0.96666666666666978</c:v>
                </c:pt>
                <c:pt idx="970">
                  <c:v>-0.15166666666666848</c:v>
                </c:pt>
                <c:pt idx="971">
                  <c:v>5.0700000000000029</c:v>
                </c:pt>
                <c:pt idx="972">
                  <c:v>-3.5000000000001329E-2</c:v>
                </c:pt>
                <c:pt idx="973">
                  <c:v>1.1204044652711669</c:v>
                </c:pt>
                <c:pt idx="974">
                  <c:v>-0.75792886806216475</c:v>
                </c:pt>
                <c:pt idx="975">
                  <c:v>-1.7279288680621661</c:v>
                </c:pt>
                <c:pt idx="976">
                  <c:v>-5.6283333333333321</c:v>
                </c:pt>
                <c:pt idx="977">
                  <c:v>-0.65666666666666396</c:v>
                </c:pt>
                <c:pt idx="978">
                  <c:v>3.7249999999999992</c:v>
                </c:pt>
                <c:pt idx="979">
                  <c:v>1.1174904344255647</c:v>
                </c:pt>
                <c:pt idx="980">
                  <c:v>2.1424904344255622</c:v>
                </c:pt>
                <c:pt idx="981">
                  <c:v>1.6024904344255653</c:v>
                </c:pt>
                <c:pt idx="982">
                  <c:v>2.2724904344255612</c:v>
                </c:pt>
                <c:pt idx="983">
                  <c:v>1.4674904344255602</c:v>
                </c:pt>
                <c:pt idx="984">
                  <c:v>1.759157101092228</c:v>
                </c:pt>
                <c:pt idx="985">
                  <c:v>1.2841571010922279</c:v>
                </c:pt>
                <c:pt idx="986">
                  <c:v>3.8099215341325161</c:v>
                </c:pt>
                <c:pt idx="987">
                  <c:v>3.5832548674658504</c:v>
                </c:pt>
                <c:pt idx="988">
                  <c:v>1.4859046189139136</c:v>
                </c:pt>
                <c:pt idx="989">
                  <c:v>1.7325712855805797</c:v>
                </c:pt>
                <c:pt idx="990">
                  <c:v>3.0359046189139134</c:v>
                </c:pt>
                <c:pt idx="991">
                  <c:v>0.53923795224724458</c:v>
                </c:pt>
                <c:pt idx="992">
                  <c:v>-7.0666666666661854E-2</c:v>
                </c:pt>
                <c:pt idx="993">
                  <c:v>-0.52666666666666495</c:v>
                </c:pt>
                <c:pt idx="994">
                  <c:v>0.15678821992387645</c:v>
                </c:pt>
                <c:pt idx="995">
                  <c:v>6.5121553257210252E-2</c:v>
                </c:pt>
                <c:pt idx="996">
                  <c:v>-4.0345955347288331</c:v>
                </c:pt>
                <c:pt idx="997">
                  <c:v>-1.6895955347288332</c:v>
                </c:pt>
                <c:pt idx="998">
                  <c:v>-1.9648784467427898</c:v>
                </c:pt>
                <c:pt idx="999">
                  <c:v>-1.9365451134094573</c:v>
                </c:pt>
                <c:pt idx="1000">
                  <c:v>1.7251215532572082</c:v>
                </c:pt>
                <c:pt idx="1001">
                  <c:v>-1.0393701297576108</c:v>
                </c:pt>
                <c:pt idx="1002">
                  <c:v>-7.2703463090946968E-2</c:v>
                </c:pt>
                <c:pt idx="1003">
                  <c:v>3.0234548865905415</c:v>
                </c:pt>
                <c:pt idx="1004">
                  <c:v>-9.6545113409458594E-2</c:v>
                </c:pt>
                <c:pt idx="1005">
                  <c:v>1.7151215532572077</c:v>
                </c:pt>
                <c:pt idx="1006">
                  <c:v>2.2006938749125027</c:v>
                </c:pt>
                <c:pt idx="1007">
                  <c:v>1.8356938749125007</c:v>
                </c:pt>
                <c:pt idx="1008">
                  <c:v>2.8540272082458351</c:v>
                </c:pt>
                <c:pt idx="1009">
                  <c:v>-1.2548784467427925</c:v>
                </c:pt>
                <c:pt idx="1010">
                  <c:v>-2.7165451134094574</c:v>
                </c:pt>
                <c:pt idx="1011">
                  <c:v>-8.1545113409458025E-2</c:v>
                </c:pt>
                <c:pt idx="1012">
                  <c:v>1.2701215532572085</c:v>
                </c:pt>
                <c:pt idx="1013">
                  <c:v>0.49833333333333252</c:v>
                </c:pt>
                <c:pt idx="1014">
                  <c:v>1.0683333333333365</c:v>
                </c:pt>
                <c:pt idx="1015">
                  <c:v>-1.702928868062165</c:v>
                </c:pt>
                <c:pt idx="1016">
                  <c:v>-1.6729288680621699</c:v>
                </c:pt>
                <c:pt idx="1017">
                  <c:v>-0.32959553472883485</c:v>
                </c:pt>
                <c:pt idx="1018">
                  <c:v>-1.0329288680621693</c:v>
                </c:pt>
                <c:pt idx="1019">
                  <c:v>0.41040446527116359</c:v>
                </c:pt>
              </c:numCache>
            </c:numRef>
          </c:xVal>
          <c:yVal>
            <c:numRef>
              <c:f>'2023'!$H$2:$H$1021</c:f>
              <c:numCache>
                <c:formatCode>0.00</c:formatCode>
                <c:ptCount val="1020"/>
                <c:pt idx="0">
                  <c:v>4.3456938749125014</c:v>
                </c:pt>
                <c:pt idx="1">
                  <c:v>1.6101215532572097</c:v>
                </c:pt>
                <c:pt idx="2">
                  <c:v>6.9254044652711677</c:v>
                </c:pt>
                <c:pt idx="3">
                  <c:v>-0.31097279175416642</c:v>
                </c:pt>
                <c:pt idx="4">
                  <c:v>0.77178821992387614</c:v>
                </c:pt>
                <c:pt idx="5">
                  <c:v>-1.4094558293229063</c:v>
                </c:pt>
                <c:pt idx="6">
                  <c:v>1.4806298702423901</c:v>
                </c:pt>
                <c:pt idx="7">
                  <c:v>-0.54062249474531754</c:v>
                </c:pt>
                <c:pt idx="8">
                  <c:v>-0.28742871441941986</c:v>
                </c:pt>
                <c:pt idx="9">
                  <c:v>-5.0972791754162472E-2</c:v>
                </c:pt>
                <c:pt idx="10">
                  <c:v>0.43845488659054394</c:v>
                </c:pt>
                <c:pt idx="11">
                  <c:v>-0.77999999999999403</c:v>
                </c:pt>
                <c:pt idx="12">
                  <c:v>1.1601215532572104</c:v>
                </c:pt>
                <c:pt idx="13">
                  <c:v>-0.33487844674278716</c:v>
                </c:pt>
                <c:pt idx="14">
                  <c:v>0.70100000000000051</c:v>
                </c:pt>
                <c:pt idx="15">
                  <c:v>-5.5849999999999991</c:v>
                </c:pt>
                <c:pt idx="16">
                  <c:v>2.7874904344255631</c:v>
                </c:pt>
                <c:pt idx="17">
                  <c:v>4.2149999999999999</c:v>
                </c:pt>
                <c:pt idx="18">
                  <c:v>0.88833333333333542</c:v>
                </c:pt>
                <c:pt idx="19">
                  <c:v>-0.67654511340945689</c:v>
                </c:pt>
                <c:pt idx="20">
                  <c:v>0.38062987024238976</c:v>
                </c:pt>
                <c:pt idx="21">
                  <c:v>5.8454886590541363E-2</c:v>
                </c:pt>
                <c:pt idx="22">
                  <c:v>1.9741571010922303</c:v>
                </c:pt>
                <c:pt idx="23">
                  <c:v>1.6166666666666707</c:v>
                </c:pt>
                <c:pt idx="24">
                  <c:v>2.3959046189139128</c:v>
                </c:pt>
                <c:pt idx="25">
                  <c:v>-1.9899999999999927</c:v>
                </c:pt>
                <c:pt idx="26">
                  <c:v>-0.54088504385315872</c:v>
                </c:pt>
                <c:pt idx="27">
                  <c:v>-0.86999999999999744</c:v>
                </c:pt>
                <c:pt idx="28">
                  <c:v>2.605000000000004</c:v>
                </c:pt>
                <c:pt idx="29">
                  <c:v>1.1786666666666672</c:v>
                </c:pt>
                <c:pt idx="30">
                  <c:v>1.1782101975650388</c:v>
                </c:pt>
                <c:pt idx="31">
                  <c:v>-0.72178980243496227</c:v>
                </c:pt>
                <c:pt idx="32">
                  <c:v>-1.7082117800761232</c:v>
                </c:pt>
                <c:pt idx="33">
                  <c:v>2.1731666709063546</c:v>
                </c:pt>
                <c:pt idx="34">
                  <c:v>0.19582376775889662</c:v>
                </c:pt>
                <c:pt idx="35">
                  <c:v>-0.1832117800761246</c:v>
                </c:pt>
                <c:pt idx="36">
                  <c:v>-1.4816666666666627</c:v>
                </c:pt>
                <c:pt idx="37">
                  <c:v>-0.42292886806216978</c:v>
                </c:pt>
                <c:pt idx="38">
                  <c:v>-0.60333333333333061</c:v>
                </c:pt>
                <c:pt idx="39">
                  <c:v>-4.9772891614119832</c:v>
                </c:pt>
                <c:pt idx="40">
                  <c:v>0.65244828948017641</c:v>
                </c:pt>
                <c:pt idx="41">
                  <c:v>-0.97487844674278779</c:v>
                </c:pt>
                <c:pt idx="42">
                  <c:v>0.63590461891391103</c:v>
                </c:pt>
                <c:pt idx="43">
                  <c:v>-4.0199999999999987</c:v>
                </c:pt>
                <c:pt idx="44">
                  <c:v>1.4067882199238766</c:v>
                </c:pt>
                <c:pt idx="45">
                  <c:v>-0.50499999999999545</c:v>
                </c:pt>
                <c:pt idx="46">
                  <c:v>-2.4427891626562355</c:v>
                </c:pt>
                <c:pt idx="47">
                  <c:v>0.86252355697247651</c:v>
                </c:pt>
                <c:pt idx="48">
                  <c:v>0.11896320357572303</c:v>
                </c:pt>
                <c:pt idx="49">
                  <c:v>-1.6695955347288325</c:v>
                </c:pt>
                <c:pt idx="50">
                  <c:v>2.5733333333333341</c:v>
                </c:pt>
                <c:pt idx="51">
                  <c:v>-1.876262201395503</c:v>
                </c:pt>
                <c:pt idx="52">
                  <c:v>0.31937750525468545</c:v>
                </c:pt>
                <c:pt idx="53">
                  <c:v>2.505121553257208</c:v>
                </c:pt>
                <c:pt idx="54">
                  <c:v>-0.38666666666666555</c:v>
                </c:pt>
                <c:pt idx="55">
                  <c:v>-0.10742871441941897</c:v>
                </c:pt>
                <c:pt idx="56">
                  <c:v>3.91</c:v>
                </c:pt>
                <c:pt idx="57">
                  <c:v>-0.11076204775275637</c:v>
                </c:pt>
                <c:pt idx="58">
                  <c:v>3.91</c:v>
                </c:pt>
                <c:pt idx="59">
                  <c:v>-1.8735488922191894</c:v>
                </c:pt>
                <c:pt idx="60">
                  <c:v>2.5756298702423903</c:v>
                </c:pt>
                <c:pt idx="61">
                  <c:v>0.42902720824583795</c:v>
                </c:pt>
                <c:pt idx="62">
                  <c:v>-1.0082117800761263</c:v>
                </c:pt>
                <c:pt idx="63">
                  <c:v>1.9133333333333389</c:v>
                </c:pt>
                <c:pt idx="64">
                  <c:v>0.67582376775889708</c:v>
                </c:pt>
                <c:pt idx="65">
                  <c:v>1.1586666666666665</c:v>
                </c:pt>
                <c:pt idx="66">
                  <c:v>-0.86242871441942093</c:v>
                </c:pt>
                <c:pt idx="67">
                  <c:v>-1.3883333333333308</c:v>
                </c:pt>
                <c:pt idx="68">
                  <c:v>-1.5995955347288358</c:v>
                </c:pt>
                <c:pt idx="69">
                  <c:v>3.2534548865905442</c:v>
                </c:pt>
                <c:pt idx="70">
                  <c:v>-0.45914310969418892</c:v>
                </c:pt>
                <c:pt idx="71">
                  <c:v>-0.90895582807865105</c:v>
                </c:pt>
                <c:pt idx="72">
                  <c:v>5.8343333333333369</c:v>
                </c:pt>
                <c:pt idx="73">
                  <c:v>-1.4415451134094563</c:v>
                </c:pt>
                <c:pt idx="74">
                  <c:v>0.48915710109222726</c:v>
                </c:pt>
                <c:pt idx="75">
                  <c:v>0.71078162281350998</c:v>
                </c:pt>
                <c:pt idx="76">
                  <c:v>-3.7365451134094547</c:v>
                </c:pt>
                <c:pt idx="77">
                  <c:v>-0.75499999999999901</c:v>
                </c:pt>
                <c:pt idx="78">
                  <c:v>1.1623605415791676</c:v>
                </c:pt>
                <c:pt idx="79">
                  <c:v>-5.5849999999999991</c:v>
                </c:pt>
                <c:pt idx="80">
                  <c:v>-0.49242871441942171</c:v>
                </c:pt>
                <c:pt idx="81">
                  <c:v>0.40492153413251708</c:v>
                </c:pt>
                <c:pt idx="82">
                  <c:v>0.92000000000000526</c:v>
                </c:pt>
                <c:pt idx="83">
                  <c:v>-0.20166666666665853</c:v>
                </c:pt>
                <c:pt idx="84">
                  <c:v>-1.1012622013955031</c:v>
                </c:pt>
                <c:pt idx="85">
                  <c:v>-1.6315451134094576</c:v>
                </c:pt>
                <c:pt idx="86">
                  <c:v>7.1066666666666718</c:v>
                </c:pt>
                <c:pt idx="87">
                  <c:v>0.51666666666667049</c:v>
                </c:pt>
                <c:pt idx="88">
                  <c:v>1.8543775052546845</c:v>
                </c:pt>
                <c:pt idx="89">
                  <c:v>-3.6129288680621663</c:v>
                </c:pt>
                <c:pt idx="90">
                  <c:v>-0.12499999999999882</c:v>
                </c:pt>
                <c:pt idx="91">
                  <c:v>-1.4095381086089986E-2</c:v>
                </c:pt>
                <c:pt idx="92">
                  <c:v>-1.0999999999999943</c:v>
                </c:pt>
                <c:pt idx="93">
                  <c:v>4.3099999999999978</c:v>
                </c:pt>
                <c:pt idx="94">
                  <c:v>1.1574904344255603</c:v>
                </c:pt>
                <c:pt idx="95">
                  <c:v>0.25345488659054283</c:v>
                </c:pt>
                <c:pt idx="96">
                  <c:v>-1.4348784467427875</c:v>
                </c:pt>
                <c:pt idx="97">
                  <c:v>1.4965435308983703</c:v>
                </c:pt>
                <c:pt idx="98">
                  <c:v>4.3424904344255628</c:v>
                </c:pt>
                <c:pt idx="99">
                  <c:v>-4.2161224959895689</c:v>
                </c:pt>
                <c:pt idx="100">
                  <c:v>0.52419022363914425</c:v>
                </c:pt>
                <c:pt idx="101">
                  <c:v>-0.32766666666666389</c:v>
                </c:pt>
                <c:pt idx="102">
                  <c:v>-0.27794144266576859</c:v>
                </c:pt>
                <c:pt idx="103">
                  <c:v>-1.3689558280786507</c:v>
                </c:pt>
                <c:pt idx="104">
                  <c:v>0.60166666666666779</c:v>
                </c:pt>
                <c:pt idx="105">
                  <c:v>0.64266666666666694</c:v>
                </c:pt>
                <c:pt idx="106">
                  <c:v>0.37487686423170058</c:v>
                </c:pt>
                <c:pt idx="107">
                  <c:v>-0.66154511340945632</c:v>
                </c:pt>
                <c:pt idx="108">
                  <c:v>-1.8449999999999989</c:v>
                </c:pt>
                <c:pt idx="109">
                  <c:v>-2.4295955347288318</c:v>
                </c:pt>
                <c:pt idx="110">
                  <c:v>-0.73507846586748471</c:v>
                </c:pt>
                <c:pt idx="111">
                  <c:v>1.4899999999999973</c:v>
                </c:pt>
                <c:pt idx="112">
                  <c:v>14.105823767758897</c:v>
                </c:pt>
                <c:pt idx="113">
                  <c:v>3.4783333333333388</c:v>
                </c:pt>
                <c:pt idx="114">
                  <c:v>-4.5139558280786485</c:v>
                </c:pt>
                <c:pt idx="115">
                  <c:v>1.5016666666666665</c:v>
                </c:pt>
                <c:pt idx="116">
                  <c:v>0.76090461891390981</c:v>
                </c:pt>
                <c:pt idx="117">
                  <c:v>1.9887377986045016</c:v>
                </c:pt>
                <c:pt idx="118">
                  <c:v>1.773254867465847</c:v>
                </c:pt>
                <c:pt idx="119">
                  <c:v>-9.9999999999991956E-2</c:v>
                </c:pt>
                <c:pt idx="120">
                  <c:v>6.0341149561468423</c:v>
                </c:pt>
                <c:pt idx="121">
                  <c:v>-1.0499999999999985</c:v>
                </c:pt>
                <c:pt idx="122">
                  <c:v>1.3958237677588947</c:v>
                </c:pt>
                <c:pt idx="123">
                  <c:v>-1.1826394584208326</c:v>
                </c:pt>
                <c:pt idx="124">
                  <c:v>1.0650000000000048</c:v>
                </c:pt>
                <c:pt idx="125">
                  <c:v>0.68600000000000594</c:v>
                </c:pt>
                <c:pt idx="126">
                  <c:v>0.87154353089837033</c:v>
                </c:pt>
                <c:pt idx="127">
                  <c:v>-1.1348784467427879</c:v>
                </c:pt>
                <c:pt idx="128">
                  <c:v>-0.59126220139550156</c:v>
                </c:pt>
                <c:pt idx="129">
                  <c:v>-5.0956224947453155</c:v>
                </c:pt>
                <c:pt idx="130">
                  <c:v>-1.2510367964242757</c:v>
                </c:pt>
                <c:pt idx="131">
                  <c:v>2.3600000000000008</c:v>
                </c:pt>
                <c:pt idx="132">
                  <c:v>-1.8922891614119812</c:v>
                </c:pt>
                <c:pt idx="133">
                  <c:v>0.84012155325721005</c:v>
                </c:pt>
                <c:pt idx="134">
                  <c:v>1.8249999999999982</c:v>
                </c:pt>
                <c:pt idx="135">
                  <c:v>0.74749043442556251</c:v>
                </c:pt>
                <c:pt idx="136">
                  <c:v>-1.4132117800761239</c:v>
                </c:pt>
                <c:pt idx="137">
                  <c:v>-1.5732117800761241</c:v>
                </c:pt>
                <c:pt idx="138">
                  <c:v>-3.6135488922191903</c:v>
                </c:pt>
                <c:pt idx="139">
                  <c:v>-7.1036796424278265E-2</c:v>
                </c:pt>
                <c:pt idx="140">
                  <c:v>-2.6316666666666619</c:v>
                </c:pt>
                <c:pt idx="141">
                  <c:v>2.2950000000000044</c:v>
                </c:pt>
                <c:pt idx="142">
                  <c:v>-5.3166666666666691</c:v>
                </c:pt>
                <c:pt idx="143">
                  <c:v>-3.4284085130478799</c:v>
                </c:pt>
                <c:pt idx="144">
                  <c:v>-3.0892118382336284</c:v>
                </c:pt>
                <c:pt idx="145">
                  <c:v>-0.29321178007612286</c:v>
                </c:pt>
                <c:pt idx="146">
                  <c:v>0.74500000000000455</c:v>
                </c:pt>
                <c:pt idx="147">
                  <c:v>0.51678821992387824</c:v>
                </c:pt>
                <c:pt idx="148">
                  <c:v>0.7316666666666668</c:v>
                </c:pt>
                <c:pt idx="149">
                  <c:v>1.6374904344255607</c:v>
                </c:pt>
                <c:pt idx="150">
                  <c:v>-0.14333333333333087</c:v>
                </c:pt>
                <c:pt idx="151">
                  <c:v>5.8674482894801727</c:v>
                </c:pt>
                <c:pt idx="152">
                  <c:v>2.0366666666666688</c:v>
                </c:pt>
                <c:pt idx="153">
                  <c:v>-1.3966666666666683</c:v>
                </c:pt>
                <c:pt idx="154">
                  <c:v>-1.808211780076121</c:v>
                </c:pt>
                <c:pt idx="155">
                  <c:v>-4.0632117800761236</c:v>
                </c:pt>
                <c:pt idx="156">
                  <c:v>-2.8111224959895749</c:v>
                </c:pt>
                <c:pt idx="157">
                  <c:v>1.4974904344255613</c:v>
                </c:pt>
                <c:pt idx="158">
                  <c:v>-1.8815451134094552</c:v>
                </c:pt>
                <c:pt idx="159">
                  <c:v>-0.71459553472883175</c:v>
                </c:pt>
                <c:pt idx="160">
                  <c:v>1.2489999999999994</c:v>
                </c:pt>
                <c:pt idx="161">
                  <c:v>0.60244828948017459</c:v>
                </c:pt>
                <c:pt idx="162">
                  <c:v>0.76600000000000301</c:v>
                </c:pt>
                <c:pt idx="163">
                  <c:v>2.0672965369090575</c:v>
                </c:pt>
                <c:pt idx="164">
                  <c:v>-0.49000000000000082</c:v>
                </c:pt>
                <c:pt idx="165">
                  <c:v>-1.2349999999999994</c:v>
                </c:pt>
                <c:pt idx="166">
                  <c:v>1.5300000000000047</c:v>
                </c:pt>
                <c:pt idx="167">
                  <c:v>-0.10166666666666657</c:v>
                </c:pt>
                <c:pt idx="168">
                  <c:v>2.518333333333338</c:v>
                </c:pt>
                <c:pt idx="169">
                  <c:v>1.2941571010922281</c:v>
                </c:pt>
                <c:pt idx="170">
                  <c:v>-0.94487844674279253</c:v>
                </c:pt>
                <c:pt idx="171">
                  <c:v>-2.1174764430275239</c:v>
                </c:pt>
                <c:pt idx="172">
                  <c:v>1.3341571010922297</c:v>
                </c:pt>
                <c:pt idx="173">
                  <c:v>0.53333333333333388</c:v>
                </c:pt>
                <c:pt idx="174">
                  <c:v>-0.64333333333332621</c:v>
                </c:pt>
                <c:pt idx="175">
                  <c:v>-0.97895582807864778</c:v>
                </c:pt>
                <c:pt idx="176">
                  <c:v>-0.96333333333332649</c:v>
                </c:pt>
                <c:pt idx="177">
                  <c:v>0.25178821992387412</c:v>
                </c:pt>
                <c:pt idx="178">
                  <c:v>0.99833333333333374</c:v>
                </c:pt>
                <c:pt idx="179">
                  <c:v>-4.2583333333333329</c:v>
                </c:pt>
                <c:pt idx="180">
                  <c:v>0.83590461891391266</c:v>
                </c:pt>
                <c:pt idx="181">
                  <c:v>0.65771083858801782</c:v>
                </c:pt>
                <c:pt idx="182">
                  <c:v>0.9238775040104249</c:v>
                </c:pt>
                <c:pt idx="183">
                  <c:v>-1.0548784467427907</c:v>
                </c:pt>
                <c:pt idx="184">
                  <c:v>3.8191149561468407</c:v>
                </c:pt>
                <c:pt idx="185">
                  <c:v>-0.12166666666666734</c:v>
                </c:pt>
                <c:pt idx="186">
                  <c:v>0.581666666666667</c:v>
                </c:pt>
                <c:pt idx="187">
                  <c:v>6.5000000000002472E-2</c:v>
                </c:pt>
                <c:pt idx="188">
                  <c:v>5.018333333333338</c:v>
                </c:pt>
                <c:pt idx="189">
                  <c:v>-0.53000000000000236</c:v>
                </c:pt>
                <c:pt idx="190">
                  <c:v>0.54500000000000293</c:v>
                </c:pt>
                <c:pt idx="191">
                  <c:v>-0.34792886806216694</c:v>
                </c:pt>
                <c:pt idx="192">
                  <c:v>-1.8743061250874979</c:v>
                </c:pt>
                <c:pt idx="193">
                  <c:v>0.79744828948017599</c:v>
                </c:pt>
                <c:pt idx="194">
                  <c:v>2.6558237677588954</c:v>
                </c:pt>
                <c:pt idx="195">
                  <c:v>-1.2339558280786456</c:v>
                </c:pt>
                <c:pt idx="196">
                  <c:v>-2.8779288680621682</c:v>
                </c:pt>
                <c:pt idx="197">
                  <c:v>-0.83270346309094623</c:v>
                </c:pt>
                <c:pt idx="198">
                  <c:v>-0.33821178007612457</c:v>
                </c:pt>
                <c:pt idx="199">
                  <c:v>1.8917882199238771</c:v>
                </c:pt>
                <c:pt idx="200">
                  <c:v>-3.1666666666663922E-2</c:v>
                </c:pt>
                <c:pt idx="201">
                  <c:v>0.91833333333333655</c:v>
                </c:pt>
                <c:pt idx="202">
                  <c:v>0.39833333333333465</c:v>
                </c:pt>
                <c:pt idx="203">
                  <c:v>0.40333333333333482</c:v>
                </c:pt>
                <c:pt idx="204">
                  <c:v>0.29229653690905505</c:v>
                </c:pt>
                <c:pt idx="205">
                  <c:v>2.5291149561468393</c:v>
                </c:pt>
                <c:pt idx="206">
                  <c:v>0.50604417192134932</c:v>
                </c:pt>
                <c:pt idx="207">
                  <c:v>0.66500000000000159</c:v>
                </c:pt>
                <c:pt idx="208">
                  <c:v>-1.1893701297576107</c:v>
                </c:pt>
                <c:pt idx="209">
                  <c:v>-0.37062249474531705</c:v>
                </c:pt>
                <c:pt idx="210">
                  <c:v>2.6158237677588936</c:v>
                </c:pt>
                <c:pt idx="211">
                  <c:v>0.14658820079918183</c:v>
                </c:pt>
                <c:pt idx="212">
                  <c:v>2.3191149561468434</c:v>
                </c:pt>
                <c:pt idx="213">
                  <c:v>3.8260000000000005</c:v>
                </c:pt>
                <c:pt idx="214">
                  <c:v>2.6866666666666701</c:v>
                </c:pt>
                <c:pt idx="215">
                  <c:v>5.1784548865905462</c:v>
                </c:pt>
                <c:pt idx="216">
                  <c:v>0.35707113193783024</c:v>
                </c:pt>
                <c:pt idx="217">
                  <c:v>-2.5767418463812142</c:v>
                </c:pt>
                <c:pt idx="218">
                  <c:v>-0.43666666666666742</c:v>
                </c:pt>
                <c:pt idx="219">
                  <c:v>1.4691571010922289</c:v>
                </c:pt>
                <c:pt idx="220">
                  <c:v>-0.33007517971454925</c:v>
                </c:pt>
                <c:pt idx="221">
                  <c:v>0.89325486746584914</c:v>
                </c:pt>
                <c:pt idx="222">
                  <c:v>1.5384548865905443</c:v>
                </c:pt>
                <c:pt idx="223">
                  <c:v>3.8892379522472473</c:v>
                </c:pt>
                <c:pt idx="224">
                  <c:v>-3.5212622013955004</c:v>
                </c:pt>
                <c:pt idx="225">
                  <c:v>0.75271083858802146</c:v>
                </c:pt>
                <c:pt idx="226">
                  <c:v>1.1439632035757206</c:v>
                </c:pt>
                <c:pt idx="227">
                  <c:v>28.900000000000002</c:v>
                </c:pt>
                <c:pt idx="228">
                  <c:v>2.2082548674658518</c:v>
                </c:pt>
                <c:pt idx="229">
                  <c:v>-1.117941442665765</c:v>
                </c:pt>
                <c:pt idx="230">
                  <c:v>-1.2172891614119823</c:v>
                </c:pt>
                <c:pt idx="231">
                  <c:v>-0.10247644302752454</c:v>
                </c:pt>
                <c:pt idx="232">
                  <c:v>3.0166666666666706</c:v>
                </c:pt>
                <c:pt idx="233">
                  <c:v>-1.4098784467427925</c:v>
                </c:pt>
                <c:pt idx="234">
                  <c:v>-0.31437012975761292</c:v>
                </c:pt>
                <c:pt idx="235">
                  <c:v>4.4474904344255606</c:v>
                </c:pt>
                <c:pt idx="236">
                  <c:v>-0.93333333333333124</c:v>
                </c:pt>
                <c:pt idx="237">
                  <c:v>2.1374904344255619</c:v>
                </c:pt>
                <c:pt idx="238">
                  <c:v>-2.6045955347288325</c:v>
                </c:pt>
                <c:pt idx="239">
                  <c:v>9.4237952247245488E-2</c:v>
                </c:pt>
                <c:pt idx="240">
                  <c:v>3.0565882007991796</c:v>
                </c:pt>
                <c:pt idx="241">
                  <c:v>1.9200000000000017</c:v>
                </c:pt>
                <c:pt idx="242">
                  <c:v>0.37604417192135031</c:v>
                </c:pt>
                <c:pt idx="243">
                  <c:v>-6.4999999999996547E-2</c:v>
                </c:pt>
                <c:pt idx="244">
                  <c:v>-0.10666666666666677</c:v>
                </c:pt>
                <c:pt idx="245">
                  <c:v>1.1624482894801722</c:v>
                </c:pt>
                <c:pt idx="246">
                  <c:v>1.3179124781966916</c:v>
                </c:pt>
                <c:pt idx="247">
                  <c:v>-0.81188222555252199</c:v>
                </c:pt>
                <c:pt idx="248">
                  <c:v>0.94562987024238754</c:v>
                </c:pt>
                <c:pt idx="249">
                  <c:v>0.83333333333333337</c:v>
                </c:pt>
                <c:pt idx="250">
                  <c:v>-2.1534085130478786</c:v>
                </c:pt>
                <c:pt idx="251">
                  <c:v>1.3833333333333306</c:v>
                </c:pt>
                <c:pt idx="252">
                  <c:v>0.77437750525468496</c:v>
                </c:pt>
                <c:pt idx="253">
                  <c:v>-0.60821178007612298</c:v>
                </c:pt>
                <c:pt idx="254">
                  <c:v>-1.6895955347288332</c:v>
                </c:pt>
                <c:pt idx="255">
                  <c:v>-1.7861224959895714</c:v>
                </c:pt>
                <c:pt idx="256">
                  <c:v>2.3676666666666675</c:v>
                </c:pt>
                <c:pt idx="257">
                  <c:v>-2.7627034630909426</c:v>
                </c:pt>
                <c:pt idx="258">
                  <c:v>0.57992153413251779</c:v>
                </c:pt>
                <c:pt idx="259">
                  <c:v>4.0783333333333385</c:v>
                </c:pt>
                <c:pt idx="260">
                  <c:v>2.0325712855805795</c:v>
                </c:pt>
                <c:pt idx="261">
                  <c:v>1.4941571010922299</c:v>
                </c:pt>
                <c:pt idx="262">
                  <c:v>-0.82499999999999574</c:v>
                </c:pt>
                <c:pt idx="263">
                  <c:v>-1.1439558280786482</c:v>
                </c:pt>
                <c:pt idx="264">
                  <c:v>0.64236054157917155</c:v>
                </c:pt>
                <c:pt idx="265">
                  <c:v>-1.7299999999999947</c:v>
                </c:pt>
                <c:pt idx="266">
                  <c:v>-4.4999999999995786E-2</c:v>
                </c:pt>
                <c:pt idx="267">
                  <c:v>-4.5549999999999953</c:v>
                </c:pt>
                <c:pt idx="268">
                  <c:v>2.2622965369090529</c:v>
                </c:pt>
                <c:pt idx="269">
                  <c:v>1.2850000000000015</c:v>
                </c:pt>
                <c:pt idx="270">
                  <c:v>2.3583333333333321</c:v>
                </c:pt>
                <c:pt idx="271">
                  <c:v>4.2350000000000012</c:v>
                </c:pt>
                <c:pt idx="272">
                  <c:v>-4.2476443027522258E-2</c:v>
                </c:pt>
                <c:pt idx="273">
                  <c:v>-2.9233926247333448</c:v>
                </c:pt>
                <c:pt idx="274">
                  <c:v>0.81492153413251489</c:v>
                </c:pt>
                <c:pt idx="275">
                  <c:v>2.5257816228135077</c:v>
                </c:pt>
                <c:pt idx="276">
                  <c:v>-0.94487844674279253</c:v>
                </c:pt>
                <c:pt idx="277">
                  <c:v>4.0151215532572122</c:v>
                </c:pt>
                <c:pt idx="278">
                  <c:v>1.5538775040104251</c:v>
                </c:pt>
                <c:pt idx="279">
                  <c:v>0.12507113193783209</c:v>
                </c:pt>
                <c:pt idx="280">
                  <c:v>3.2316666666666669</c:v>
                </c:pt>
                <c:pt idx="281">
                  <c:v>1.1917882199238743</c:v>
                </c:pt>
                <c:pt idx="282">
                  <c:v>3.599157101092227</c:v>
                </c:pt>
                <c:pt idx="283">
                  <c:v>2.1450000000000045</c:v>
                </c:pt>
                <c:pt idx="284">
                  <c:v>-0.26487844674279043</c:v>
                </c:pt>
                <c:pt idx="285">
                  <c:v>1.5523605415791706</c:v>
                </c:pt>
                <c:pt idx="286">
                  <c:v>3.2925712855805798</c:v>
                </c:pt>
                <c:pt idx="287">
                  <c:v>1.3016666666666648</c:v>
                </c:pt>
                <c:pt idx="288">
                  <c:v>5.729653690905797E-2</c:v>
                </c:pt>
                <c:pt idx="289">
                  <c:v>-1.6245955347288366</c:v>
                </c:pt>
                <c:pt idx="290">
                  <c:v>7.1788219923879154E-2</c:v>
                </c:pt>
                <c:pt idx="291">
                  <c:v>1.3300000000000032</c:v>
                </c:pt>
                <c:pt idx="292">
                  <c:v>2.2765435308983704</c:v>
                </c:pt>
                <c:pt idx="293">
                  <c:v>-1.8962622013954977</c:v>
                </c:pt>
                <c:pt idx="294">
                  <c:v>0.64604417192135466</c:v>
                </c:pt>
                <c:pt idx="295">
                  <c:v>1.3993333333333347</c:v>
                </c:pt>
                <c:pt idx="296">
                  <c:v>-1.4862622013955</c:v>
                </c:pt>
                <c:pt idx="297">
                  <c:v>0.30666666666666842</c:v>
                </c:pt>
                <c:pt idx="298">
                  <c:v>3.8757816228135056</c:v>
                </c:pt>
                <c:pt idx="299">
                  <c:v>2.2524904344255603</c:v>
                </c:pt>
                <c:pt idx="300">
                  <c:v>0.84729653690905238</c:v>
                </c:pt>
                <c:pt idx="301">
                  <c:v>-0.43333333333333596</c:v>
                </c:pt>
                <c:pt idx="302">
                  <c:v>0.5833333333333357</c:v>
                </c:pt>
                <c:pt idx="303">
                  <c:v>1.0727108385880157</c:v>
                </c:pt>
                <c:pt idx="304">
                  <c:v>-1.0566666666666673</c:v>
                </c:pt>
                <c:pt idx="305">
                  <c:v>1.3633333333333357</c:v>
                </c:pt>
                <c:pt idx="306">
                  <c:v>-2.4432117800761217</c:v>
                </c:pt>
                <c:pt idx="307">
                  <c:v>3.6291571010922281</c:v>
                </c:pt>
                <c:pt idx="308">
                  <c:v>-1.7383333333333322</c:v>
                </c:pt>
                <c:pt idx="309">
                  <c:v>7.5904618913913424E-2</c:v>
                </c:pt>
                <c:pt idx="310">
                  <c:v>-0.68507846586748289</c:v>
                </c:pt>
                <c:pt idx="311">
                  <c:v>-0.67263945842083106</c:v>
                </c:pt>
                <c:pt idx="312">
                  <c:v>-3.9012622013955029</c:v>
                </c:pt>
                <c:pt idx="313">
                  <c:v>-0.47999999999999454</c:v>
                </c:pt>
                <c:pt idx="314">
                  <c:v>0.17166666666666924</c:v>
                </c:pt>
                <c:pt idx="315">
                  <c:v>0.35911495614683986</c:v>
                </c:pt>
                <c:pt idx="316">
                  <c:v>-0.81937012975761436</c:v>
                </c:pt>
                <c:pt idx="317">
                  <c:v>2.6399215341325131</c:v>
                </c:pt>
                <c:pt idx="318">
                  <c:v>-6.2972891614119826</c:v>
                </c:pt>
                <c:pt idx="319">
                  <c:v>3.3687252240008965</c:v>
                </c:pt>
                <c:pt idx="320">
                  <c:v>-3.8211224959895773</c:v>
                </c:pt>
                <c:pt idx="321">
                  <c:v>0.84825486746584744</c:v>
                </c:pt>
                <c:pt idx="322">
                  <c:v>-8.0000000000003041E-2</c:v>
                </c:pt>
                <c:pt idx="323">
                  <c:v>-0.22666666666665947</c:v>
                </c:pt>
                <c:pt idx="324">
                  <c:v>0.34423795224724313</c:v>
                </c:pt>
                <c:pt idx="325">
                  <c:v>-0.42987844674279074</c:v>
                </c:pt>
                <c:pt idx="326">
                  <c:v>-0.30603679642427534</c:v>
                </c:pt>
                <c:pt idx="327">
                  <c:v>1.4583333333333335</c:v>
                </c:pt>
                <c:pt idx="328">
                  <c:v>2.4041149561468407</c:v>
                </c:pt>
                <c:pt idx="329">
                  <c:v>3.6058237677588956</c:v>
                </c:pt>
                <c:pt idx="330">
                  <c:v>1.7427108385880175</c:v>
                </c:pt>
                <c:pt idx="331">
                  <c:v>-1.4066666666666627</c:v>
                </c:pt>
                <c:pt idx="332">
                  <c:v>0.17040446527116634</c:v>
                </c:pt>
                <c:pt idx="333">
                  <c:v>3.2250000000000041</c:v>
                </c:pt>
                <c:pt idx="334">
                  <c:v>1.7150000000000059</c:v>
                </c:pt>
                <c:pt idx="335">
                  <c:v>4.1833333333333362</c:v>
                </c:pt>
                <c:pt idx="336">
                  <c:v>1.2756298702423883</c:v>
                </c:pt>
                <c:pt idx="337">
                  <c:v>-2.2100000000000009</c:v>
                </c:pt>
                <c:pt idx="338">
                  <c:v>2.9849215341325142</c:v>
                </c:pt>
                <c:pt idx="339">
                  <c:v>-2.4110367964242783</c:v>
                </c:pt>
                <c:pt idx="340">
                  <c:v>0.47012155325720784</c:v>
                </c:pt>
                <c:pt idx="341">
                  <c:v>1.2941902236391438</c:v>
                </c:pt>
                <c:pt idx="342">
                  <c:v>-0.33792886806216654</c:v>
                </c:pt>
                <c:pt idx="343">
                  <c:v>-1.4711224959895712</c:v>
                </c:pt>
                <c:pt idx="344">
                  <c:v>-0.45728916141198306</c:v>
                </c:pt>
                <c:pt idx="345">
                  <c:v>1.5199215341325178</c:v>
                </c:pt>
                <c:pt idx="346">
                  <c:v>0.44562987024238632</c:v>
                </c:pt>
                <c:pt idx="347">
                  <c:v>0.43999999999999895</c:v>
                </c:pt>
                <c:pt idx="348">
                  <c:v>0.611788219923876</c:v>
                </c:pt>
                <c:pt idx="349">
                  <c:v>0.24000000000000318</c:v>
                </c:pt>
                <c:pt idx="350">
                  <c:v>4.180823767758894</c:v>
                </c:pt>
                <c:pt idx="351">
                  <c:v>3.0043333333333364</c:v>
                </c:pt>
                <c:pt idx="352">
                  <c:v>-0.97895582807864778</c:v>
                </c:pt>
                <c:pt idx="353">
                  <c:v>3.2539632035757236</c:v>
                </c:pt>
                <c:pt idx="354">
                  <c:v>0.86166666666667169</c:v>
                </c:pt>
                <c:pt idx="355">
                  <c:v>4.3408237677588941</c:v>
                </c:pt>
                <c:pt idx="356">
                  <c:v>1.2017882199238747</c:v>
                </c:pt>
                <c:pt idx="357">
                  <c:v>4.743254867465847</c:v>
                </c:pt>
                <c:pt idx="358">
                  <c:v>-0.17126220139550341</c:v>
                </c:pt>
                <c:pt idx="359">
                  <c:v>1.3317882199238795</c:v>
                </c:pt>
                <c:pt idx="360">
                  <c:v>-1.3039558280786483</c:v>
                </c:pt>
                <c:pt idx="361">
                  <c:v>-1.7048784467427918</c:v>
                </c:pt>
                <c:pt idx="362">
                  <c:v>3.0056938749125037</c:v>
                </c:pt>
                <c:pt idx="363">
                  <c:v>4.4900000000000047</c:v>
                </c:pt>
                <c:pt idx="364">
                  <c:v>-0.71792886806216916</c:v>
                </c:pt>
                <c:pt idx="365">
                  <c:v>2.078254867465847</c:v>
                </c:pt>
                <c:pt idx="366">
                  <c:v>0.19771083858801813</c:v>
                </c:pt>
                <c:pt idx="367">
                  <c:v>0.95396320357571918</c:v>
                </c:pt>
                <c:pt idx="368">
                  <c:v>6.3737798604499574E-2</c:v>
                </c:pt>
                <c:pt idx="369">
                  <c:v>3.6941571010922303</c:v>
                </c:pt>
                <c:pt idx="370">
                  <c:v>-0.91562249474531399</c:v>
                </c:pt>
                <c:pt idx="371">
                  <c:v>4.2957816228135099</c:v>
                </c:pt>
                <c:pt idx="372">
                  <c:v>-0.71507517971454604</c:v>
                </c:pt>
                <c:pt idx="373">
                  <c:v>-0.89430612508749618</c:v>
                </c:pt>
                <c:pt idx="374">
                  <c:v>0.97333333333333272</c:v>
                </c:pt>
                <c:pt idx="375">
                  <c:v>0.64512155325720855</c:v>
                </c:pt>
                <c:pt idx="376">
                  <c:v>0.56178821992387407</c:v>
                </c:pt>
                <c:pt idx="377">
                  <c:v>5.6383333333333381</c:v>
                </c:pt>
                <c:pt idx="378">
                  <c:v>3.5966666666666689</c:v>
                </c:pt>
                <c:pt idx="379">
                  <c:v>-0.64937012975761377</c:v>
                </c:pt>
                <c:pt idx="380">
                  <c:v>-2.1901666624269764</c:v>
                </c:pt>
                <c:pt idx="381">
                  <c:v>2.7741571010922312</c:v>
                </c:pt>
                <c:pt idx="382">
                  <c:v>0.8383333333333336</c:v>
                </c:pt>
                <c:pt idx="383">
                  <c:v>1.7392379522472488</c:v>
                </c:pt>
                <c:pt idx="384">
                  <c:v>0.20333333333333908</c:v>
                </c:pt>
                <c:pt idx="385">
                  <c:v>0.13707113193783371</c:v>
                </c:pt>
                <c:pt idx="386">
                  <c:v>-1.2048784467427907</c:v>
                </c:pt>
                <c:pt idx="387">
                  <c:v>1.6158237677588971</c:v>
                </c:pt>
                <c:pt idx="388">
                  <c:v>-0.38487844674278904</c:v>
                </c:pt>
                <c:pt idx="389">
                  <c:v>-0.27999999999999881</c:v>
                </c:pt>
                <c:pt idx="390">
                  <c:v>-0.56945582932290983</c:v>
                </c:pt>
                <c:pt idx="391">
                  <c:v>1.1333333333333329</c:v>
                </c:pt>
                <c:pt idx="392">
                  <c:v>2.7242379522472446</c:v>
                </c:pt>
                <c:pt idx="393">
                  <c:v>-0.94166666666666288</c:v>
                </c:pt>
                <c:pt idx="394">
                  <c:v>0.99827404193331881</c:v>
                </c:pt>
                <c:pt idx="395">
                  <c:v>-0.26333333333332953</c:v>
                </c:pt>
                <c:pt idx="396">
                  <c:v>-0.78654511340945521</c:v>
                </c:pt>
                <c:pt idx="397">
                  <c:v>-0.2766666666666614</c:v>
                </c:pt>
                <c:pt idx="398">
                  <c:v>3.9741571010922292</c:v>
                </c:pt>
                <c:pt idx="399">
                  <c:v>-0.98103679642427721</c:v>
                </c:pt>
                <c:pt idx="400">
                  <c:v>0.61012155325720729</c:v>
                </c:pt>
                <c:pt idx="401">
                  <c:v>-0.98821178007612553</c:v>
                </c:pt>
                <c:pt idx="402">
                  <c:v>4.3410000000000029</c:v>
                </c:pt>
                <c:pt idx="403">
                  <c:v>3.8133333333333397</c:v>
                </c:pt>
                <c:pt idx="404">
                  <c:v>2.3577108385880172</c:v>
                </c:pt>
                <c:pt idx="405">
                  <c:v>1.076666666666668</c:v>
                </c:pt>
                <c:pt idx="406">
                  <c:v>1.6584548865905429</c:v>
                </c:pt>
                <c:pt idx="407">
                  <c:v>-1.3965451134094546</c:v>
                </c:pt>
                <c:pt idx="408">
                  <c:v>7.1473605415791699</c:v>
                </c:pt>
                <c:pt idx="409">
                  <c:v>3.5674904344255629</c:v>
                </c:pt>
                <c:pt idx="410">
                  <c:v>2.8907816228135097</c:v>
                </c:pt>
                <c:pt idx="411">
                  <c:v>0.56178821992387407</c:v>
                </c:pt>
                <c:pt idx="412">
                  <c:v>-0.20987844674278833</c:v>
                </c:pt>
                <c:pt idx="413">
                  <c:v>3.6670711319378313</c:v>
                </c:pt>
                <c:pt idx="414">
                  <c:v>0.77178821992387614</c:v>
                </c:pt>
                <c:pt idx="415">
                  <c:v>1.2900000000000016</c:v>
                </c:pt>
                <c:pt idx="416">
                  <c:v>3.3941571010922309</c:v>
                </c:pt>
                <c:pt idx="417">
                  <c:v>0.65771083858801782</c:v>
                </c:pt>
                <c:pt idx="418">
                  <c:v>-0.63166666666666305</c:v>
                </c:pt>
                <c:pt idx="419">
                  <c:v>3.0960441719213527</c:v>
                </c:pt>
                <c:pt idx="420">
                  <c:v>-0.54321178007612048</c:v>
                </c:pt>
                <c:pt idx="421">
                  <c:v>-4.4632117800761213</c:v>
                </c:pt>
                <c:pt idx="422">
                  <c:v>1.4984548865905427</c:v>
                </c:pt>
                <c:pt idx="423">
                  <c:v>-0.10242871441941878</c:v>
                </c:pt>
                <c:pt idx="424">
                  <c:v>-4.8739558280786479</c:v>
                </c:pt>
                <c:pt idx="425">
                  <c:v>0.71578162281351021</c:v>
                </c:pt>
                <c:pt idx="426">
                  <c:v>2.8691571010922288</c:v>
                </c:pt>
                <c:pt idx="427">
                  <c:v>-1.9729288680621693</c:v>
                </c:pt>
                <c:pt idx="428">
                  <c:v>0.65736054157916612</c:v>
                </c:pt>
                <c:pt idx="429">
                  <c:v>-1.9376394584208316</c:v>
                </c:pt>
                <c:pt idx="430">
                  <c:v>1.2599215341325141</c:v>
                </c:pt>
                <c:pt idx="431">
                  <c:v>2.8091571010922265</c:v>
                </c:pt>
                <c:pt idx="432">
                  <c:v>0.77845488659054496</c:v>
                </c:pt>
                <c:pt idx="433">
                  <c:v>-4.8012622013955015</c:v>
                </c:pt>
                <c:pt idx="434">
                  <c:v>-4.8012622013955015</c:v>
                </c:pt>
                <c:pt idx="435">
                  <c:v>-2.7299999999999969</c:v>
                </c:pt>
                <c:pt idx="436">
                  <c:v>5.8951215532572121</c:v>
                </c:pt>
                <c:pt idx="437">
                  <c:v>6.0324904344255614</c:v>
                </c:pt>
                <c:pt idx="438">
                  <c:v>-0.23821178007612076</c:v>
                </c:pt>
                <c:pt idx="439">
                  <c:v>0.31512155325720792</c:v>
                </c:pt>
                <c:pt idx="440">
                  <c:v>0.80244828948017621</c:v>
                </c:pt>
                <c:pt idx="441">
                  <c:v>0.93249043442556356</c:v>
                </c:pt>
                <c:pt idx="442">
                  <c:v>-0.60154511340945405</c:v>
                </c:pt>
                <c:pt idx="443">
                  <c:v>-0.14728916141198312</c:v>
                </c:pt>
                <c:pt idx="444">
                  <c:v>-0.8599999999999971</c:v>
                </c:pt>
                <c:pt idx="445">
                  <c:v>1.3100000000000023</c:v>
                </c:pt>
                <c:pt idx="446">
                  <c:v>5.6788219923878579E-2</c:v>
                </c:pt>
                <c:pt idx="447">
                  <c:v>-2.2398784467427886</c:v>
                </c:pt>
                <c:pt idx="448">
                  <c:v>3.0799999999999983</c:v>
                </c:pt>
                <c:pt idx="449">
                  <c:v>3.0974904344255627</c:v>
                </c:pt>
                <c:pt idx="450">
                  <c:v>0.10396320357572246</c:v>
                </c:pt>
                <c:pt idx="451">
                  <c:v>-4.0835488922191905</c:v>
                </c:pt>
                <c:pt idx="452">
                  <c:v>1.273454886590546</c:v>
                </c:pt>
                <c:pt idx="453">
                  <c:v>-0.70166666666666566</c:v>
                </c:pt>
                <c:pt idx="454">
                  <c:v>1.0316666666666723</c:v>
                </c:pt>
                <c:pt idx="455">
                  <c:v>-1.0144558293229031</c:v>
                </c:pt>
                <c:pt idx="456">
                  <c:v>1.1503918906675636</c:v>
                </c:pt>
                <c:pt idx="457">
                  <c:v>-0.99666666666666504</c:v>
                </c:pt>
                <c:pt idx="458">
                  <c:v>1.033333333333335</c:v>
                </c:pt>
                <c:pt idx="459">
                  <c:v>-0.6883333333333338</c:v>
                </c:pt>
                <c:pt idx="460">
                  <c:v>1.1000000000000003</c:v>
                </c:pt>
                <c:pt idx="461">
                  <c:v>7.5883333333333409</c:v>
                </c:pt>
                <c:pt idx="462">
                  <c:v>1.22736054157917</c:v>
                </c:pt>
                <c:pt idx="463">
                  <c:v>-0.65603679642427681</c:v>
                </c:pt>
                <c:pt idx="464">
                  <c:v>2.5450000000000017</c:v>
                </c:pt>
                <c:pt idx="465">
                  <c:v>3.3108237677588965</c:v>
                </c:pt>
                <c:pt idx="466">
                  <c:v>1.1734548865905423</c:v>
                </c:pt>
                <c:pt idx="467">
                  <c:v>0.22345488659054169</c:v>
                </c:pt>
                <c:pt idx="468">
                  <c:v>-5.6262201395499055E-2</c:v>
                </c:pt>
                <c:pt idx="469">
                  <c:v>-1.7361224959895694</c:v>
                </c:pt>
                <c:pt idx="470">
                  <c:v>1.1153918906675684</c:v>
                </c:pt>
                <c:pt idx="471">
                  <c:v>1.101666666666669</c:v>
                </c:pt>
                <c:pt idx="472">
                  <c:v>0.70333333333334025</c:v>
                </c:pt>
                <c:pt idx="473">
                  <c:v>1.512360541579169</c:v>
                </c:pt>
                <c:pt idx="474">
                  <c:v>-2.0066666666666677</c:v>
                </c:pt>
                <c:pt idx="475">
                  <c:v>2.2617882199238792</c:v>
                </c:pt>
                <c:pt idx="476">
                  <c:v>33.516666666666666</c:v>
                </c:pt>
                <c:pt idx="477">
                  <c:v>34.476666666666667</c:v>
                </c:pt>
                <c:pt idx="478">
                  <c:v>40.641666666666673</c:v>
                </c:pt>
                <c:pt idx="479">
                  <c:v>41.503333333333337</c:v>
                </c:pt>
                <c:pt idx="480">
                  <c:v>-0.59821178007612263</c:v>
                </c:pt>
                <c:pt idx="481">
                  <c:v>-1.1627891626562341</c:v>
                </c:pt>
                <c:pt idx="482">
                  <c:v>1.3216666666666714</c:v>
                </c:pt>
                <c:pt idx="483">
                  <c:v>-1.5666666666666629</c:v>
                </c:pt>
                <c:pt idx="484">
                  <c:v>6.5641571010922268</c:v>
                </c:pt>
                <c:pt idx="485">
                  <c:v>3.055391890667571</c:v>
                </c:pt>
                <c:pt idx="486">
                  <c:v>4.6210441719213513</c:v>
                </c:pt>
                <c:pt idx="487">
                  <c:v>1.5306298702423859</c:v>
                </c:pt>
                <c:pt idx="488">
                  <c:v>5.9191902236391414</c:v>
                </c:pt>
                <c:pt idx="489">
                  <c:v>3.4626666666666672</c:v>
                </c:pt>
                <c:pt idx="490">
                  <c:v>0.61540446527116544</c:v>
                </c:pt>
                <c:pt idx="491">
                  <c:v>3.0124482894801772</c:v>
                </c:pt>
                <c:pt idx="492">
                  <c:v>2.0534548865905462</c:v>
                </c:pt>
                <c:pt idx="493">
                  <c:v>1.6766666666666672</c:v>
                </c:pt>
                <c:pt idx="494">
                  <c:v>1.7541571010922279</c:v>
                </c:pt>
                <c:pt idx="495">
                  <c:v>2.190121553257208</c:v>
                </c:pt>
                <c:pt idx="496">
                  <c:v>2.6041149561468422</c:v>
                </c:pt>
                <c:pt idx="497">
                  <c:v>2.1599999999999993</c:v>
                </c:pt>
                <c:pt idx="498">
                  <c:v>0.75345488659054405</c:v>
                </c:pt>
                <c:pt idx="499">
                  <c:v>6.2539632035757249</c:v>
                </c:pt>
                <c:pt idx="500">
                  <c:v>-0.78333333333333144</c:v>
                </c:pt>
                <c:pt idx="501">
                  <c:v>-0.60395582807864545</c:v>
                </c:pt>
                <c:pt idx="502">
                  <c:v>7.0070711319378338</c:v>
                </c:pt>
                <c:pt idx="503">
                  <c:v>0.47919022363914249</c:v>
                </c:pt>
                <c:pt idx="504">
                  <c:v>-0.64987844674278727</c:v>
                </c:pt>
                <c:pt idx="505">
                  <c:v>-1.5743061250874983</c:v>
                </c:pt>
                <c:pt idx="506">
                  <c:v>4.2291571010922269</c:v>
                </c:pt>
                <c:pt idx="507">
                  <c:v>-1.2039558280786504</c:v>
                </c:pt>
                <c:pt idx="508">
                  <c:v>-0.99999999999999645</c:v>
                </c:pt>
                <c:pt idx="509">
                  <c:v>-2.3532117800761241</c:v>
                </c:pt>
                <c:pt idx="510">
                  <c:v>2.5300000000000011</c:v>
                </c:pt>
                <c:pt idx="511">
                  <c:v>-4.0656224947453152</c:v>
                </c:pt>
                <c:pt idx="512">
                  <c:v>2.1441149561468427</c:v>
                </c:pt>
                <c:pt idx="513">
                  <c:v>0.20012155325720946</c:v>
                </c:pt>
                <c:pt idx="514">
                  <c:v>0.37902720824583608</c:v>
                </c:pt>
                <c:pt idx="515">
                  <c:v>-1.3348784467427897</c:v>
                </c:pt>
                <c:pt idx="516">
                  <c:v>7.0904618913913239E-2</c:v>
                </c:pt>
                <c:pt idx="517">
                  <c:v>0.48992153413251438</c:v>
                </c:pt>
                <c:pt idx="518">
                  <c:v>0.43666666666666742</c:v>
                </c:pt>
                <c:pt idx="519">
                  <c:v>0.14833333333333107</c:v>
                </c:pt>
                <c:pt idx="520">
                  <c:v>-1.4822891614119804</c:v>
                </c:pt>
                <c:pt idx="521">
                  <c:v>1.4065882007991823</c:v>
                </c:pt>
                <c:pt idx="522">
                  <c:v>1.0316666666666723</c:v>
                </c:pt>
                <c:pt idx="523">
                  <c:v>2.3527108385880169</c:v>
                </c:pt>
                <c:pt idx="524">
                  <c:v>-2.8322891614119814</c:v>
                </c:pt>
                <c:pt idx="525">
                  <c:v>2.0872965369090579</c:v>
                </c:pt>
                <c:pt idx="526">
                  <c:v>1.4920711319378319</c:v>
                </c:pt>
                <c:pt idx="527">
                  <c:v>1.8083333333333349</c:v>
                </c:pt>
                <c:pt idx="528">
                  <c:v>2.0992379522472446</c:v>
                </c:pt>
                <c:pt idx="529">
                  <c:v>2.9949215341325148</c:v>
                </c:pt>
                <c:pt idx="530">
                  <c:v>5.1433333333333371</c:v>
                </c:pt>
                <c:pt idx="531">
                  <c:v>0.54040446527116859</c:v>
                </c:pt>
                <c:pt idx="532">
                  <c:v>0.74433333333333951</c:v>
                </c:pt>
                <c:pt idx="533">
                  <c:v>1.0716666666666679</c:v>
                </c:pt>
                <c:pt idx="534">
                  <c:v>-0.15333333333333127</c:v>
                </c:pt>
                <c:pt idx="535">
                  <c:v>-1.4816666666666656</c:v>
                </c:pt>
                <c:pt idx="536">
                  <c:v>0.59229653690905459</c:v>
                </c:pt>
                <c:pt idx="537">
                  <c:v>3.4293333333333349</c:v>
                </c:pt>
                <c:pt idx="538">
                  <c:v>-2.8089558280786493</c:v>
                </c:pt>
                <c:pt idx="539">
                  <c:v>0.43166666666666725</c:v>
                </c:pt>
                <c:pt idx="540">
                  <c:v>-7.3211780076120433E-2</c:v>
                </c:pt>
                <c:pt idx="541">
                  <c:v>34.061666666666667</c:v>
                </c:pt>
                <c:pt idx="542">
                  <c:v>44.593333333333334</c:v>
                </c:pt>
                <c:pt idx="543">
                  <c:v>1.1784548865905424</c:v>
                </c:pt>
                <c:pt idx="544">
                  <c:v>1.1341149561468398</c:v>
                </c:pt>
                <c:pt idx="545">
                  <c:v>1.3083333333333396</c:v>
                </c:pt>
                <c:pt idx="546">
                  <c:v>1.0633333333333304</c:v>
                </c:pt>
                <c:pt idx="547">
                  <c:v>2.8422108373437638</c:v>
                </c:pt>
                <c:pt idx="548">
                  <c:v>1.5801215532572086</c:v>
                </c:pt>
                <c:pt idx="549">
                  <c:v>1.4253918906675682</c:v>
                </c:pt>
                <c:pt idx="550">
                  <c:v>1.3177108385880192</c:v>
                </c:pt>
                <c:pt idx="551">
                  <c:v>-0.56959553472883218</c:v>
                </c:pt>
                <c:pt idx="552">
                  <c:v>0.99236054157916698</c:v>
                </c:pt>
                <c:pt idx="553">
                  <c:v>1.3634548865905436</c:v>
                </c:pt>
                <c:pt idx="554">
                  <c:v>-0.46833333333333138</c:v>
                </c:pt>
                <c:pt idx="555">
                  <c:v>1.386666666666668</c:v>
                </c:pt>
                <c:pt idx="556">
                  <c:v>2.1933333333333378</c:v>
                </c:pt>
                <c:pt idx="557">
                  <c:v>-2.2142118382336307</c:v>
                </c:pt>
                <c:pt idx="558">
                  <c:v>1.5899248202854526</c:v>
                </c:pt>
                <c:pt idx="559">
                  <c:v>0.91423795224724702</c:v>
                </c:pt>
                <c:pt idx="560">
                  <c:v>5.1865882007991839</c:v>
                </c:pt>
                <c:pt idx="561">
                  <c:v>7.3550000000000004</c:v>
                </c:pt>
                <c:pt idx="562">
                  <c:v>1.9791149561468422</c:v>
                </c:pt>
                <c:pt idx="563">
                  <c:v>-1.2491762322411049</c:v>
                </c:pt>
                <c:pt idx="564">
                  <c:v>5.0222965369090566</c:v>
                </c:pt>
                <c:pt idx="565">
                  <c:v>-0.11833333333333584</c:v>
                </c:pt>
                <c:pt idx="566">
                  <c:v>2.2877108385880205</c:v>
                </c:pt>
                <c:pt idx="567">
                  <c:v>0.99915710109222888</c:v>
                </c:pt>
                <c:pt idx="568">
                  <c:v>5.4751215532572086</c:v>
                </c:pt>
                <c:pt idx="569">
                  <c:v>1.6189632035757207</c:v>
                </c:pt>
                <c:pt idx="570">
                  <c:v>0.75666666666666771</c:v>
                </c:pt>
                <c:pt idx="571">
                  <c:v>-1.7712622013954991</c:v>
                </c:pt>
                <c:pt idx="572">
                  <c:v>1.0450000000000041</c:v>
                </c:pt>
                <c:pt idx="573">
                  <c:v>-1.6166666666666649</c:v>
                </c:pt>
                <c:pt idx="574">
                  <c:v>-0.39833333333332871</c:v>
                </c:pt>
                <c:pt idx="575">
                  <c:v>-0.31487844674279231</c:v>
                </c:pt>
                <c:pt idx="576">
                  <c:v>2.5216666666666696</c:v>
                </c:pt>
                <c:pt idx="577">
                  <c:v>2.9366666666666674</c:v>
                </c:pt>
                <c:pt idx="578">
                  <c:v>2.0707816228135085</c:v>
                </c:pt>
                <c:pt idx="579">
                  <c:v>4.6776666666666724</c:v>
                </c:pt>
                <c:pt idx="580">
                  <c:v>2.767448289480174</c:v>
                </c:pt>
                <c:pt idx="581">
                  <c:v>5.2774904344255624</c:v>
                </c:pt>
                <c:pt idx="582">
                  <c:v>1.2649215341325142</c:v>
                </c:pt>
                <c:pt idx="583">
                  <c:v>0.6954044652711685</c:v>
                </c:pt>
                <c:pt idx="584">
                  <c:v>2.4983333333333375</c:v>
                </c:pt>
                <c:pt idx="585">
                  <c:v>0.41757128558057727</c:v>
                </c:pt>
                <c:pt idx="586">
                  <c:v>1.4743775052546879</c:v>
                </c:pt>
                <c:pt idx="587">
                  <c:v>2.4674548284330378</c:v>
                </c:pt>
                <c:pt idx="588">
                  <c:v>0.39499999999999724</c:v>
                </c:pt>
                <c:pt idx="589">
                  <c:v>-1.0379288680621694</c:v>
                </c:pt>
                <c:pt idx="590">
                  <c:v>3.7317882199238759</c:v>
                </c:pt>
                <c:pt idx="591">
                  <c:v>2.7108385880166472E-3</c:v>
                </c:pt>
                <c:pt idx="592">
                  <c:v>1.5674482894801756</c:v>
                </c:pt>
                <c:pt idx="593">
                  <c:v>4.2991571010922298</c:v>
                </c:pt>
                <c:pt idx="594">
                  <c:v>7.965823767758895</c:v>
                </c:pt>
                <c:pt idx="595">
                  <c:v>2.3283333333333309</c:v>
                </c:pt>
                <c:pt idx="596">
                  <c:v>1.3133333333333339</c:v>
                </c:pt>
                <c:pt idx="597">
                  <c:v>-0.75999999999999335</c:v>
                </c:pt>
                <c:pt idx="598">
                  <c:v>1.6066666666666705</c:v>
                </c:pt>
                <c:pt idx="599">
                  <c:v>0.16562987024238751</c:v>
                </c:pt>
                <c:pt idx="600">
                  <c:v>1.2858237677588966</c:v>
                </c:pt>
                <c:pt idx="601">
                  <c:v>2.421666666666666</c:v>
                </c:pt>
                <c:pt idx="602">
                  <c:v>1.3965882007991819</c:v>
                </c:pt>
                <c:pt idx="603">
                  <c:v>-0.56576204775275296</c:v>
                </c:pt>
                <c:pt idx="604">
                  <c:v>-4.1339558280786495</c:v>
                </c:pt>
                <c:pt idx="605">
                  <c:v>1.125781622813508</c:v>
                </c:pt>
                <c:pt idx="606">
                  <c:v>2.5674904344255607</c:v>
                </c:pt>
                <c:pt idx="607">
                  <c:v>-1.1043061250874984</c:v>
                </c:pt>
                <c:pt idx="608">
                  <c:v>-1.7022891614119828</c:v>
                </c:pt>
                <c:pt idx="609">
                  <c:v>-0.88999999999999824</c:v>
                </c:pt>
                <c:pt idx="610">
                  <c:v>1.6427108385880196</c:v>
                </c:pt>
                <c:pt idx="611">
                  <c:v>3.06266666666667</c:v>
                </c:pt>
                <c:pt idx="612">
                  <c:v>0.93666666666667453</c:v>
                </c:pt>
                <c:pt idx="613">
                  <c:v>6.9067882199238779</c:v>
                </c:pt>
                <c:pt idx="614">
                  <c:v>-1.8015451134094582</c:v>
                </c:pt>
                <c:pt idx="615">
                  <c:v>8.639114956146841</c:v>
                </c:pt>
                <c:pt idx="616">
                  <c:v>-1.324455829322903</c:v>
                </c:pt>
                <c:pt idx="617">
                  <c:v>5.0808237677588988</c:v>
                </c:pt>
                <c:pt idx="618">
                  <c:v>1.869190223639142</c:v>
                </c:pt>
                <c:pt idx="619">
                  <c:v>2.6242379522472468</c:v>
                </c:pt>
                <c:pt idx="620">
                  <c:v>1.6349215341325163</c:v>
                </c:pt>
                <c:pt idx="621">
                  <c:v>3.1591571010922279</c:v>
                </c:pt>
                <c:pt idx="622">
                  <c:v>1.3749999999999989</c:v>
                </c:pt>
                <c:pt idx="623">
                  <c:v>4.0833333333333384</c:v>
                </c:pt>
                <c:pt idx="624">
                  <c:v>6.9551215532572108</c:v>
                </c:pt>
                <c:pt idx="625">
                  <c:v>8.1310000000000038</c:v>
                </c:pt>
                <c:pt idx="626">
                  <c:v>0.51402720824583525</c:v>
                </c:pt>
                <c:pt idx="627">
                  <c:v>-4.1579288680621698</c:v>
                </c:pt>
                <c:pt idx="628">
                  <c:v>3.105121553257213</c:v>
                </c:pt>
                <c:pt idx="629">
                  <c:v>-0.34395582807864739</c:v>
                </c:pt>
                <c:pt idx="630">
                  <c:v>-2.7615451134094591</c:v>
                </c:pt>
                <c:pt idx="631">
                  <c:v>4.0924904344255655</c:v>
                </c:pt>
                <c:pt idx="632">
                  <c:v>0.63078162281350703</c:v>
                </c:pt>
                <c:pt idx="633">
                  <c:v>-1.4832117800761206</c:v>
                </c:pt>
                <c:pt idx="634">
                  <c:v>-2.9079288680621693</c:v>
                </c:pt>
                <c:pt idx="635">
                  <c:v>7.7674904344255626</c:v>
                </c:pt>
                <c:pt idx="636">
                  <c:v>-4.0600000000000005</c:v>
                </c:pt>
                <c:pt idx="637">
                  <c:v>0.15499999999999997</c:v>
                </c:pt>
                <c:pt idx="638">
                  <c:v>1.1206298702423882</c:v>
                </c:pt>
                <c:pt idx="639">
                  <c:v>-1.1909727917541644</c:v>
                </c:pt>
                <c:pt idx="640">
                  <c:v>-1.305622494745317</c:v>
                </c:pt>
                <c:pt idx="641">
                  <c:v>2.1815882007991823</c:v>
                </c:pt>
                <c:pt idx="642">
                  <c:v>7.8274041933319438E-2</c:v>
                </c:pt>
                <c:pt idx="643">
                  <c:v>-0.50166666666666404</c:v>
                </c:pt>
                <c:pt idx="644">
                  <c:v>1.7509046189139119</c:v>
                </c:pt>
                <c:pt idx="645">
                  <c:v>0.94771083858801697</c:v>
                </c:pt>
                <c:pt idx="646">
                  <c:v>2.9543333333333344</c:v>
                </c:pt>
                <c:pt idx="647">
                  <c:v>0.58345488659054356</c:v>
                </c:pt>
                <c:pt idx="648">
                  <c:v>2.0751215532572096</c:v>
                </c:pt>
                <c:pt idx="649">
                  <c:v>4.9808237677588947</c:v>
                </c:pt>
                <c:pt idx="650">
                  <c:v>2.27078162281351</c:v>
                </c:pt>
                <c:pt idx="651">
                  <c:v>-0.87487844674278992</c:v>
                </c:pt>
                <c:pt idx="652">
                  <c:v>-0.323211780076124</c:v>
                </c:pt>
                <c:pt idx="653">
                  <c:v>-0.40097279175416389</c:v>
                </c:pt>
                <c:pt idx="654">
                  <c:v>0.57999999999999829</c:v>
                </c:pt>
                <c:pt idx="655">
                  <c:v>1.172296536909053</c:v>
                </c:pt>
                <c:pt idx="656">
                  <c:v>0.65000000000000102</c:v>
                </c:pt>
                <c:pt idx="657">
                  <c:v>11.668333333333342</c:v>
                </c:pt>
                <c:pt idx="658">
                  <c:v>2.7466666666666661</c:v>
                </c:pt>
                <c:pt idx="659">
                  <c:v>-0.78007846586748641</c:v>
                </c:pt>
                <c:pt idx="660">
                  <c:v>1.1566666666666652</c:v>
                </c:pt>
                <c:pt idx="661">
                  <c:v>1.7591149561468398</c:v>
                </c:pt>
                <c:pt idx="662">
                  <c:v>0.66104417192134934</c:v>
                </c:pt>
                <c:pt idx="663">
                  <c:v>7.5225712855805806</c:v>
                </c:pt>
                <c:pt idx="664">
                  <c:v>-0.38414310969419202</c:v>
                </c:pt>
                <c:pt idx="665">
                  <c:v>-5.1429288680621656</c:v>
                </c:pt>
                <c:pt idx="666">
                  <c:v>-5.4434117992008169</c:v>
                </c:pt>
                <c:pt idx="667">
                  <c:v>-0.42987844674279074</c:v>
                </c:pt>
                <c:pt idx="668">
                  <c:v>1.1484548865905413</c:v>
                </c:pt>
                <c:pt idx="669">
                  <c:v>0.40896320357572219</c:v>
                </c:pt>
                <c:pt idx="670">
                  <c:v>-2.0282117800761235</c:v>
                </c:pt>
                <c:pt idx="671">
                  <c:v>5.1683333333333321</c:v>
                </c:pt>
                <c:pt idx="672">
                  <c:v>8.052490434425561</c:v>
                </c:pt>
                <c:pt idx="673">
                  <c:v>3.2691149561468436</c:v>
                </c:pt>
                <c:pt idx="674">
                  <c:v>0.40402720824583704</c:v>
                </c:pt>
                <c:pt idx="675">
                  <c:v>3.5201215532572112</c:v>
                </c:pt>
                <c:pt idx="676">
                  <c:v>-0.43166666666666131</c:v>
                </c:pt>
                <c:pt idx="677">
                  <c:v>2.3150000000000048</c:v>
                </c:pt>
                <c:pt idx="678">
                  <c:v>-1.5049999999999979</c:v>
                </c:pt>
                <c:pt idx="679">
                  <c:v>-0.12507517971454737</c:v>
                </c:pt>
                <c:pt idx="680">
                  <c:v>2.5850000000000035</c:v>
                </c:pt>
                <c:pt idx="681">
                  <c:v>1.7082548674658504</c:v>
                </c:pt>
                <c:pt idx="682">
                  <c:v>2.243254867465847</c:v>
                </c:pt>
                <c:pt idx="683">
                  <c:v>0.16257128558057943</c:v>
                </c:pt>
                <c:pt idx="684">
                  <c:v>1.0942379522472478</c:v>
                </c:pt>
                <c:pt idx="685">
                  <c:v>-0.49742871441942194</c:v>
                </c:pt>
                <c:pt idx="686">
                  <c:v>-0.27909538108608822</c:v>
                </c:pt>
                <c:pt idx="687">
                  <c:v>1.23578816176637</c:v>
                </c:pt>
                <c:pt idx="688">
                  <c:v>-1.21333333333333</c:v>
                </c:pt>
                <c:pt idx="689">
                  <c:v>1.0010441719213503</c:v>
                </c:pt>
                <c:pt idx="690">
                  <c:v>-0.9389558280786463</c:v>
                </c:pt>
                <c:pt idx="691">
                  <c:v>3.0176666666666683</c:v>
                </c:pt>
                <c:pt idx="692">
                  <c:v>-0.85166666666666546</c:v>
                </c:pt>
                <c:pt idx="693">
                  <c:v>1.321588200799185</c:v>
                </c:pt>
                <c:pt idx="694">
                  <c:v>1.2949215341325153</c:v>
                </c:pt>
                <c:pt idx="695">
                  <c:v>1.1082548674658514</c:v>
                </c:pt>
                <c:pt idx="696">
                  <c:v>0.69492153413251623</c:v>
                </c:pt>
                <c:pt idx="697">
                  <c:v>1.0965882007991823</c:v>
                </c:pt>
                <c:pt idx="698">
                  <c:v>-0.78562249474531498</c:v>
                </c:pt>
                <c:pt idx="699">
                  <c:v>0.87771083858802024</c:v>
                </c:pt>
                <c:pt idx="700">
                  <c:v>-0.22728916141198025</c:v>
                </c:pt>
                <c:pt idx="701">
                  <c:v>3.5341571010922301</c:v>
                </c:pt>
                <c:pt idx="702">
                  <c:v>5.4858237677588964</c:v>
                </c:pt>
                <c:pt idx="703">
                  <c:v>2.1391571010922306</c:v>
                </c:pt>
                <c:pt idx="704">
                  <c:v>5.3574904344255598</c:v>
                </c:pt>
                <c:pt idx="705">
                  <c:v>4.6208237677588988</c:v>
                </c:pt>
                <c:pt idx="706">
                  <c:v>-1.6148784467427884</c:v>
                </c:pt>
                <c:pt idx="707">
                  <c:v>4.6008237677588983</c:v>
                </c:pt>
                <c:pt idx="708">
                  <c:v>0.94345488659054533</c:v>
                </c:pt>
                <c:pt idx="709">
                  <c:v>1.0651215532572127</c:v>
                </c:pt>
                <c:pt idx="710">
                  <c:v>2.1817882199238765</c:v>
                </c:pt>
                <c:pt idx="711">
                  <c:v>2.8684548865905413</c:v>
                </c:pt>
                <c:pt idx="712">
                  <c:v>-0.15126220139550267</c:v>
                </c:pt>
                <c:pt idx="713">
                  <c:v>-0.65959553472883559</c:v>
                </c:pt>
                <c:pt idx="714">
                  <c:v>0.78833333333333755</c:v>
                </c:pt>
                <c:pt idx="715">
                  <c:v>2.2266666666666701</c:v>
                </c:pt>
                <c:pt idx="716">
                  <c:v>2.2150000000000012</c:v>
                </c:pt>
                <c:pt idx="717">
                  <c:v>1.903254867465846</c:v>
                </c:pt>
                <c:pt idx="718">
                  <c:v>5.4499215341325131</c:v>
                </c:pt>
                <c:pt idx="719">
                  <c:v>-1.1874287144194215</c:v>
                </c:pt>
                <c:pt idx="720">
                  <c:v>-1.0990953810860868</c:v>
                </c:pt>
                <c:pt idx="721">
                  <c:v>-4.095381086089608E-3</c:v>
                </c:pt>
                <c:pt idx="722">
                  <c:v>9.4237952247245488E-2</c:v>
                </c:pt>
                <c:pt idx="723">
                  <c:v>1.017296536909053</c:v>
                </c:pt>
                <c:pt idx="724">
                  <c:v>2.2156298702423882</c:v>
                </c:pt>
                <c:pt idx="725">
                  <c:v>6.6222965369090581</c:v>
                </c:pt>
                <c:pt idx="726">
                  <c:v>-1.8811224959895749</c:v>
                </c:pt>
                <c:pt idx="727">
                  <c:v>1.1241571010922278</c:v>
                </c:pt>
                <c:pt idx="728">
                  <c:v>1.0191571010922296</c:v>
                </c:pt>
                <c:pt idx="729">
                  <c:v>-1.2832117800761249</c:v>
                </c:pt>
                <c:pt idx="730">
                  <c:v>3.0353918906675643</c:v>
                </c:pt>
                <c:pt idx="731">
                  <c:v>-0.42959553472883272</c:v>
                </c:pt>
                <c:pt idx="732">
                  <c:v>-1.2622013955028897E-3</c:v>
                </c:pt>
                <c:pt idx="733">
                  <c:v>1.2216666666666736</c:v>
                </c:pt>
                <c:pt idx="734">
                  <c:v>0.71666666666666623</c:v>
                </c:pt>
                <c:pt idx="735">
                  <c:v>5.7216666666666667</c:v>
                </c:pt>
                <c:pt idx="736">
                  <c:v>0.167710838588017</c:v>
                </c:pt>
                <c:pt idx="737">
                  <c:v>0.32437750525468567</c:v>
                </c:pt>
                <c:pt idx="738">
                  <c:v>-0.31895582807864642</c:v>
                </c:pt>
                <c:pt idx="739">
                  <c:v>-0.13728916141198275</c:v>
                </c:pt>
                <c:pt idx="740">
                  <c:v>0.16604417192135421</c:v>
                </c:pt>
                <c:pt idx="741">
                  <c:v>-1.4398784467427876</c:v>
                </c:pt>
                <c:pt idx="742">
                  <c:v>-1.3515451134094589</c:v>
                </c:pt>
                <c:pt idx="743">
                  <c:v>-1.2348784467427918</c:v>
                </c:pt>
                <c:pt idx="744">
                  <c:v>0.16604417192135421</c:v>
                </c:pt>
                <c:pt idx="745">
                  <c:v>-0.13728916141198275</c:v>
                </c:pt>
                <c:pt idx="746">
                  <c:v>2.3459046189139108</c:v>
                </c:pt>
                <c:pt idx="747">
                  <c:v>-0.11487844674279066</c:v>
                </c:pt>
                <c:pt idx="748">
                  <c:v>1.175121553257211</c:v>
                </c:pt>
                <c:pt idx="749">
                  <c:v>2.2849215341325175</c:v>
                </c:pt>
                <c:pt idx="750">
                  <c:v>2.9649215341325137</c:v>
                </c:pt>
                <c:pt idx="751">
                  <c:v>3.8759046189139155</c:v>
                </c:pt>
                <c:pt idx="752">
                  <c:v>3.9675712855805818</c:v>
                </c:pt>
                <c:pt idx="753">
                  <c:v>2.6259046189139155</c:v>
                </c:pt>
                <c:pt idx="754">
                  <c:v>3.6142379522472488</c:v>
                </c:pt>
                <c:pt idx="755">
                  <c:v>3.5642379522472467</c:v>
                </c:pt>
                <c:pt idx="756">
                  <c:v>2.189237952247248</c:v>
                </c:pt>
                <c:pt idx="757">
                  <c:v>5.5742379522472465</c:v>
                </c:pt>
                <c:pt idx="758">
                  <c:v>0.91923795224724714</c:v>
                </c:pt>
                <c:pt idx="759">
                  <c:v>6.3333333333333769E-2</c:v>
                </c:pt>
                <c:pt idx="760">
                  <c:v>1.5216666666666672</c:v>
                </c:pt>
                <c:pt idx="761">
                  <c:v>1.0050000000000026</c:v>
                </c:pt>
                <c:pt idx="762">
                  <c:v>3.5183333333333344</c:v>
                </c:pt>
                <c:pt idx="763">
                  <c:v>1.6799999999999986</c:v>
                </c:pt>
                <c:pt idx="764">
                  <c:v>3.6383333333333332</c:v>
                </c:pt>
                <c:pt idx="765">
                  <c:v>0.93333333333333712</c:v>
                </c:pt>
                <c:pt idx="766">
                  <c:v>-0.619595534728834</c:v>
                </c:pt>
                <c:pt idx="767">
                  <c:v>5.2420711319378324</c:v>
                </c:pt>
                <c:pt idx="768">
                  <c:v>-1.5015451134094586</c:v>
                </c:pt>
                <c:pt idx="769">
                  <c:v>1.800121553257211</c:v>
                </c:pt>
                <c:pt idx="770">
                  <c:v>1.5301215532572126</c:v>
                </c:pt>
                <c:pt idx="771">
                  <c:v>1.4701215532572103</c:v>
                </c:pt>
                <c:pt idx="772">
                  <c:v>1.5267882199238751</c:v>
                </c:pt>
                <c:pt idx="773">
                  <c:v>1.5491149561468436</c:v>
                </c:pt>
                <c:pt idx="774">
                  <c:v>1.6857816228135056</c:v>
                </c:pt>
                <c:pt idx="775">
                  <c:v>4.2724904344255599</c:v>
                </c:pt>
                <c:pt idx="776">
                  <c:v>4.4974904344255631</c:v>
                </c:pt>
                <c:pt idx="777">
                  <c:v>3.6924904344255616</c:v>
                </c:pt>
                <c:pt idx="778">
                  <c:v>3.7191571010922315</c:v>
                </c:pt>
                <c:pt idx="779">
                  <c:v>-0.24666666666666023</c:v>
                </c:pt>
                <c:pt idx="780">
                  <c:v>1.231666666666674</c:v>
                </c:pt>
                <c:pt idx="781">
                  <c:v>0.65500000000000114</c:v>
                </c:pt>
                <c:pt idx="782">
                  <c:v>-3.2766666666666686</c:v>
                </c:pt>
                <c:pt idx="783">
                  <c:v>1.8183333333333351</c:v>
                </c:pt>
                <c:pt idx="784">
                  <c:v>6.9966666666666679</c:v>
                </c:pt>
                <c:pt idx="785">
                  <c:v>0.8166666666666641</c:v>
                </c:pt>
                <c:pt idx="786">
                  <c:v>-1.5266666666666615</c:v>
                </c:pt>
                <c:pt idx="787">
                  <c:v>-2.2666666666666657</c:v>
                </c:pt>
                <c:pt idx="788">
                  <c:v>0.38333333333333997</c:v>
                </c:pt>
                <c:pt idx="789">
                  <c:v>1.5467882199238758</c:v>
                </c:pt>
                <c:pt idx="790">
                  <c:v>-0.12987844674279123</c:v>
                </c:pt>
                <c:pt idx="791">
                  <c:v>1.131788219923878</c:v>
                </c:pt>
                <c:pt idx="792">
                  <c:v>2.8117882199238764</c:v>
                </c:pt>
                <c:pt idx="793">
                  <c:v>2.5751215532572109</c:v>
                </c:pt>
                <c:pt idx="794">
                  <c:v>1.1917882199238743</c:v>
                </c:pt>
                <c:pt idx="795">
                  <c:v>2.1817882199238765</c:v>
                </c:pt>
                <c:pt idx="796">
                  <c:v>-0.62821178007612377</c:v>
                </c:pt>
                <c:pt idx="797">
                  <c:v>-0.77154511340945464</c:v>
                </c:pt>
                <c:pt idx="798">
                  <c:v>-0.79487844674279273</c:v>
                </c:pt>
                <c:pt idx="799">
                  <c:v>6.9027208245836164E-2</c:v>
                </c:pt>
                <c:pt idx="800">
                  <c:v>-2.3843061250874995</c:v>
                </c:pt>
                <c:pt idx="801">
                  <c:v>-0.72062249474531259</c:v>
                </c:pt>
                <c:pt idx="802">
                  <c:v>2.1760441719213537</c:v>
                </c:pt>
                <c:pt idx="803">
                  <c:v>4.3166666666666726</c:v>
                </c:pt>
                <c:pt idx="804">
                  <c:v>0.93333333333333712</c:v>
                </c:pt>
                <c:pt idx="805">
                  <c:v>2.0366666666666688</c:v>
                </c:pt>
                <c:pt idx="806">
                  <c:v>1.386666666666668</c:v>
                </c:pt>
                <c:pt idx="807">
                  <c:v>2.2333333333333392</c:v>
                </c:pt>
                <c:pt idx="808">
                  <c:v>2.9433333333333307</c:v>
                </c:pt>
                <c:pt idx="809">
                  <c:v>-3.0542183771864906</c:v>
                </c:pt>
                <c:pt idx="810">
                  <c:v>3.3491571010922292</c:v>
                </c:pt>
                <c:pt idx="811">
                  <c:v>5.6841571010922287</c:v>
                </c:pt>
                <c:pt idx="812">
                  <c:v>0.82345488659054078</c:v>
                </c:pt>
                <c:pt idx="813">
                  <c:v>0.68512155325721014</c:v>
                </c:pt>
                <c:pt idx="814">
                  <c:v>0.36178821992387833</c:v>
                </c:pt>
                <c:pt idx="815">
                  <c:v>0.94678821992387685</c:v>
                </c:pt>
                <c:pt idx="816">
                  <c:v>2.5967882199238743</c:v>
                </c:pt>
                <c:pt idx="817">
                  <c:v>2.6806298702423881</c:v>
                </c:pt>
                <c:pt idx="818">
                  <c:v>-2.5843701297576103</c:v>
                </c:pt>
                <c:pt idx="819">
                  <c:v>1.5956298702423886</c:v>
                </c:pt>
                <c:pt idx="820">
                  <c:v>3.2341149561468425</c:v>
                </c:pt>
                <c:pt idx="821">
                  <c:v>-7.5999999999999979</c:v>
                </c:pt>
                <c:pt idx="822">
                  <c:v>-7.4733333333333309</c:v>
                </c:pt>
                <c:pt idx="823">
                  <c:v>-4.0183333333333362</c:v>
                </c:pt>
                <c:pt idx="824">
                  <c:v>5.0883333333333409</c:v>
                </c:pt>
                <c:pt idx="825">
                  <c:v>2.5733333333333404</c:v>
                </c:pt>
                <c:pt idx="826">
                  <c:v>-0.58833333333333004</c:v>
                </c:pt>
                <c:pt idx="827">
                  <c:v>3.801666666666665</c:v>
                </c:pt>
                <c:pt idx="828">
                  <c:v>2.5200000000000009</c:v>
                </c:pt>
                <c:pt idx="829">
                  <c:v>0.92933333333333468</c:v>
                </c:pt>
                <c:pt idx="830">
                  <c:v>-0.43945582932290489</c:v>
                </c:pt>
                <c:pt idx="831">
                  <c:v>0.8172108373437581</c:v>
                </c:pt>
                <c:pt idx="832">
                  <c:v>0.73582376775889347</c:v>
                </c:pt>
                <c:pt idx="833">
                  <c:v>0.56578162281351041</c:v>
                </c:pt>
                <c:pt idx="834">
                  <c:v>-0.87166666666666615</c:v>
                </c:pt>
                <c:pt idx="835">
                  <c:v>5.0000000000001897E-2</c:v>
                </c:pt>
                <c:pt idx="836">
                  <c:v>0.98373779860449895</c:v>
                </c:pt>
                <c:pt idx="837">
                  <c:v>-2.45792886806217</c:v>
                </c:pt>
                <c:pt idx="838">
                  <c:v>0.98000000000000165</c:v>
                </c:pt>
                <c:pt idx="839">
                  <c:v>0.11833333333333584</c:v>
                </c:pt>
                <c:pt idx="840">
                  <c:v>2.6883333333333326</c:v>
                </c:pt>
                <c:pt idx="841">
                  <c:v>2.3274904344255631</c:v>
                </c:pt>
                <c:pt idx="842">
                  <c:v>1.1224904344255648</c:v>
                </c:pt>
                <c:pt idx="843">
                  <c:v>0.65249043442556487</c:v>
                </c:pt>
                <c:pt idx="844">
                  <c:v>-0.76126220139550216</c:v>
                </c:pt>
                <c:pt idx="845">
                  <c:v>3.8370711319378321</c:v>
                </c:pt>
                <c:pt idx="846">
                  <c:v>-1.7562622013954985</c:v>
                </c:pt>
                <c:pt idx="847">
                  <c:v>-1.652928868062169</c:v>
                </c:pt>
                <c:pt idx="848">
                  <c:v>0.31744828948017556</c:v>
                </c:pt>
                <c:pt idx="849">
                  <c:v>0.60078162281350589</c:v>
                </c:pt>
                <c:pt idx="850">
                  <c:v>0.56744828948017323</c:v>
                </c:pt>
                <c:pt idx="851">
                  <c:v>0.68569387491250455</c:v>
                </c:pt>
                <c:pt idx="852">
                  <c:v>0.87736054157916854</c:v>
                </c:pt>
                <c:pt idx="853">
                  <c:v>0.58069387491250057</c:v>
                </c:pt>
                <c:pt idx="854">
                  <c:v>-3.1915451134094575</c:v>
                </c:pt>
                <c:pt idx="855">
                  <c:v>-2.0332117800761238</c:v>
                </c:pt>
                <c:pt idx="856">
                  <c:v>-1.8732117800761237</c:v>
                </c:pt>
                <c:pt idx="857">
                  <c:v>-1.8932117800761243</c:v>
                </c:pt>
                <c:pt idx="858">
                  <c:v>2.4901215532572074</c:v>
                </c:pt>
                <c:pt idx="859">
                  <c:v>-7.4878446742789137E-2</c:v>
                </c:pt>
                <c:pt idx="860">
                  <c:v>0.12266666666667092</c:v>
                </c:pt>
                <c:pt idx="861">
                  <c:v>-0.43733333333333257</c:v>
                </c:pt>
                <c:pt idx="862">
                  <c:v>-0.88627477599909932</c:v>
                </c:pt>
                <c:pt idx="863">
                  <c:v>-1.0096081093324354</c:v>
                </c:pt>
                <c:pt idx="864">
                  <c:v>-2.4591431096941938</c:v>
                </c:pt>
                <c:pt idx="865">
                  <c:v>-1.3958097763608577</c:v>
                </c:pt>
                <c:pt idx="866">
                  <c:v>4.7523556972475234E-2</c:v>
                </c:pt>
                <c:pt idx="867">
                  <c:v>7.0629870242389842E-2</c:v>
                </c:pt>
                <c:pt idx="868">
                  <c:v>-2.7703463090945256E-2</c:v>
                </c:pt>
                <c:pt idx="869">
                  <c:v>0.26396320357572262</c:v>
                </c:pt>
                <c:pt idx="870">
                  <c:v>0.16729653690905621</c:v>
                </c:pt>
                <c:pt idx="871">
                  <c:v>-1.7382117800761243</c:v>
                </c:pt>
                <c:pt idx="872">
                  <c:v>-0.3215451134094553</c:v>
                </c:pt>
                <c:pt idx="873">
                  <c:v>0.44012155325721264</c:v>
                </c:pt>
                <c:pt idx="874">
                  <c:v>-0.90154511340945953</c:v>
                </c:pt>
                <c:pt idx="875">
                  <c:v>-0.39654511340945814</c:v>
                </c:pt>
                <c:pt idx="876">
                  <c:v>1.4324904344255649</c:v>
                </c:pt>
                <c:pt idx="877">
                  <c:v>-0.65250956557443729</c:v>
                </c:pt>
                <c:pt idx="878">
                  <c:v>5.833333333333357E-2</c:v>
                </c:pt>
                <c:pt idx="879">
                  <c:v>0.63833333333333186</c:v>
                </c:pt>
                <c:pt idx="880">
                  <c:v>-1.5348784467427912</c:v>
                </c:pt>
                <c:pt idx="881">
                  <c:v>0.52845488659054141</c:v>
                </c:pt>
                <c:pt idx="882">
                  <c:v>-1.9912622013955015</c:v>
                </c:pt>
                <c:pt idx="883">
                  <c:v>-2.5129288680621662</c:v>
                </c:pt>
                <c:pt idx="884">
                  <c:v>-1.0829288680621652</c:v>
                </c:pt>
                <c:pt idx="885">
                  <c:v>-0.19959553472883584</c:v>
                </c:pt>
                <c:pt idx="886">
                  <c:v>-0.13166666666666771</c:v>
                </c:pt>
                <c:pt idx="887">
                  <c:v>1.1383333333333332</c:v>
                </c:pt>
                <c:pt idx="888">
                  <c:v>-4.3956224947453162</c:v>
                </c:pt>
                <c:pt idx="889">
                  <c:v>-3.8072891614119828</c:v>
                </c:pt>
                <c:pt idx="890">
                  <c:v>-2.395622494745314</c:v>
                </c:pt>
                <c:pt idx="891">
                  <c:v>-0.82228916141197916</c:v>
                </c:pt>
                <c:pt idx="892">
                  <c:v>-0.6572891614119788</c:v>
                </c:pt>
                <c:pt idx="893">
                  <c:v>-0.81895582807864764</c:v>
                </c:pt>
                <c:pt idx="894">
                  <c:v>1.282490434425565</c:v>
                </c:pt>
                <c:pt idx="895">
                  <c:v>0.69249043442556046</c:v>
                </c:pt>
                <c:pt idx="896">
                  <c:v>0.509157101092228</c:v>
                </c:pt>
                <c:pt idx="897">
                  <c:v>0.46082376775889483</c:v>
                </c:pt>
                <c:pt idx="898">
                  <c:v>-3.9333333333333327</c:v>
                </c:pt>
                <c:pt idx="899">
                  <c:v>-3.5049999999999968</c:v>
                </c:pt>
                <c:pt idx="900">
                  <c:v>6.2957816228135091</c:v>
                </c:pt>
                <c:pt idx="901">
                  <c:v>-0.17421837718649397</c:v>
                </c:pt>
                <c:pt idx="902">
                  <c:v>-0.36255171051982654</c:v>
                </c:pt>
                <c:pt idx="903">
                  <c:v>1.231666666666668</c:v>
                </c:pt>
                <c:pt idx="904">
                  <c:v>-2.378333333333333</c:v>
                </c:pt>
                <c:pt idx="905">
                  <c:v>-7.8333333333334337E-2</c:v>
                </c:pt>
                <c:pt idx="906">
                  <c:v>-0.14487844674279179</c:v>
                </c:pt>
                <c:pt idx="907">
                  <c:v>-0.44833333333333059</c:v>
                </c:pt>
                <c:pt idx="908">
                  <c:v>0.90658820079918101</c:v>
                </c:pt>
                <c:pt idx="909">
                  <c:v>0.93825486746585085</c:v>
                </c:pt>
                <c:pt idx="910">
                  <c:v>2.9449215341325128</c:v>
                </c:pt>
                <c:pt idx="911">
                  <c:v>0.27333333333333582</c:v>
                </c:pt>
                <c:pt idx="912">
                  <c:v>3.131666666666669</c:v>
                </c:pt>
                <c:pt idx="913">
                  <c:v>1.9100000000000015</c:v>
                </c:pt>
                <c:pt idx="914">
                  <c:v>1.1350000000000076</c:v>
                </c:pt>
                <c:pt idx="915">
                  <c:v>-1.8462622013955019</c:v>
                </c:pt>
                <c:pt idx="916">
                  <c:v>-1.294595534728836</c:v>
                </c:pt>
                <c:pt idx="917">
                  <c:v>-2.9762622013955031</c:v>
                </c:pt>
                <c:pt idx="918">
                  <c:v>-1.1662622013954997</c:v>
                </c:pt>
                <c:pt idx="919">
                  <c:v>-0.29792886806216501</c:v>
                </c:pt>
                <c:pt idx="920">
                  <c:v>-0.19459553472883567</c:v>
                </c:pt>
                <c:pt idx="921">
                  <c:v>2.4409046189139145</c:v>
                </c:pt>
                <c:pt idx="922">
                  <c:v>0.69166666666666532</c:v>
                </c:pt>
                <c:pt idx="923">
                  <c:v>2.6000000000000041</c:v>
                </c:pt>
                <c:pt idx="924">
                  <c:v>4.1074482894801774</c:v>
                </c:pt>
                <c:pt idx="925">
                  <c:v>4.599114956146841</c:v>
                </c:pt>
                <c:pt idx="926">
                  <c:v>7.910781622813511</c:v>
                </c:pt>
                <c:pt idx="927">
                  <c:v>2.3574904344255643</c:v>
                </c:pt>
                <c:pt idx="928">
                  <c:v>0.56915710109223028</c:v>
                </c:pt>
                <c:pt idx="929">
                  <c:v>1.2708237677588961</c:v>
                </c:pt>
                <c:pt idx="930">
                  <c:v>3.8908237677588948</c:v>
                </c:pt>
                <c:pt idx="931">
                  <c:v>0.35845488659054092</c:v>
                </c:pt>
                <c:pt idx="932">
                  <c:v>0.34845488659054052</c:v>
                </c:pt>
                <c:pt idx="933">
                  <c:v>2.2051215532572086</c:v>
                </c:pt>
                <c:pt idx="934">
                  <c:v>0.66512155325720934</c:v>
                </c:pt>
                <c:pt idx="935">
                  <c:v>-0.47487844674279245</c:v>
                </c:pt>
                <c:pt idx="936">
                  <c:v>-2.7932117800761231</c:v>
                </c:pt>
                <c:pt idx="937">
                  <c:v>0.8951215532572121</c:v>
                </c:pt>
                <c:pt idx="938">
                  <c:v>1.280121553257209</c:v>
                </c:pt>
                <c:pt idx="939">
                  <c:v>-0.21321178007612573</c:v>
                </c:pt>
                <c:pt idx="940">
                  <c:v>-1.243955828078646</c:v>
                </c:pt>
                <c:pt idx="941">
                  <c:v>0.6543775052546863</c:v>
                </c:pt>
                <c:pt idx="942">
                  <c:v>-9.8211780076121385E-2</c:v>
                </c:pt>
                <c:pt idx="943">
                  <c:v>-3.654511340945632E-2</c:v>
                </c:pt>
                <c:pt idx="944">
                  <c:v>1.2833333333333385</c:v>
                </c:pt>
                <c:pt idx="945">
                  <c:v>-1.5466666666666622</c:v>
                </c:pt>
                <c:pt idx="946">
                  <c:v>1.788333333333334</c:v>
                </c:pt>
                <c:pt idx="947">
                  <c:v>-0.71500000000000341</c:v>
                </c:pt>
                <c:pt idx="948">
                  <c:v>-0.26833333333333564</c:v>
                </c:pt>
                <c:pt idx="949">
                  <c:v>1.0124904344255607</c:v>
                </c:pt>
                <c:pt idx="950">
                  <c:v>1.740823767758896</c:v>
                </c:pt>
                <c:pt idx="951">
                  <c:v>-5.0089558280786495</c:v>
                </c:pt>
                <c:pt idx="952">
                  <c:v>-1.7783333333333307</c:v>
                </c:pt>
                <c:pt idx="953">
                  <c:v>-1.7483333333333295</c:v>
                </c:pt>
                <c:pt idx="954">
                  <c:v>-1.5949999999999984</c:v>
                </c:pt>
                <c:pt idx="955">
                  <c:v>-1.4383333333333297</c:v>
                </c:pt>
                <c:pt idx="956">
                  <c:v>-1.664999999999992</c:v>
                </c:pt>
                <c:pt idx="957">
                  <c:v>1.0533333333333299</c:v>
                </c:pt>
                <c:pt idx="958">
                  <c:v>0.59433333333333382</c:v>
                </c:pt>
                <c:pt idx="959">
                  <c:v>0.84600000000000608</c:v>
                </c:pt>
                <c:pt idx="960">
                  <c:v>2.2939632035757227</c:v>
                </c:pt>
                <c:pt idx="961">
                  <c:v>-0.65770346309094552</c:v>
                </c:pt>
                <c:pt idx="962">
                  <c:v>-0.23626220139549997</c:v>
                </c:pt>
                <c:pt idx="963">
                  <c:v>0.62207113193783437</c:v>
                </c:pt>
                <c:pt idx="964">
                  <c:v>-2.3845955347288359</c:v>
                </c:pt>
                <c:pt idx="965">
                  <c:v>2.6422108373437565</c:v>
                </c:pt>
                <c:pt idx="966">
                  <c:v>0.98000000000000165</c:v>
                </c:pt>
                <c:pt idx="967">
                  <c:v>5.32</c:v>
                </c:pt>
                <c:pt idx="968">
                  <c:v>1.5816666666666634</c:v>
                </c:pt>
                <c:pt idx="969">
                  <c:v>0.96666666666666978</c:v>
                </c:pt>
                <c:pt idx="970">
                  <c:v>-0.15166666666666848</c:v>
                </c:pt>
                <c:pt idx="971">
                  <c:v>5.0700000000000029</c:v>
                </c:pt>
                <c:pt idx="972">
                  <c:v>-3.5000000000001329E-2</c:v>
                </c:pt>
                <c:pt idx="973">
                  <c:v>1.1204044652711669</c:v>
                </c:pt>
                <c:pt idx="974">
                  <c:v>-0.75792886806216475</c:v>
                </c:pt>
                <c:pt idx="975">
                  <c:v>-1.7279288680621661</c:v>
                </c:pt>
                <c:pt idx="976">
                  <c:v>-5.6283333333333321</c:v>
                </c:pt>
                <c:pt idx="977">
                  <c:v>-0.65666666666666396</c:v>
                </c:pt>
                <c:pt idx="978">
                  <c:v>3.7249999999999992</c:v>
                </c:pt>
                <c:pt idx="979">
                  <c:v>1.1174904344255647</c:v>
                </c:pt>
                <c:pt idx="980">
                  <c:v>2.1424904344255622</c:v>
                </c:pt>
                <c:pt idx="981">
                  <c:v>1.6024904344255653</c:v>
                </c:pt>
                <c:pt idx="982">
                  <c:v>2.2724904344255612</c:v>
                </c:pt>
                <c:pt idx="983">
                  <c:v>1.4674904344255602</c:v>
                </c:pt>
                <c:pt idx="984">
                  <c:v>1.759157101092228</c:v>
                </c:pt>
                <c:pt idx="985">
                  <c:v>1.2841571010922279</c:v>
                </c:pt>
                <c:pt idx="986">
                  <c:v>3.8099215341325161</c:v>
                </c:pt>
                <c:pt idx="987">
                  <c:v>3.5832548674658504</c:v>
                </c:pt>
                <c:pt idx="988">
                  <c:v>1.4859046189139136</c:v>
                </c:pt>
                <c:pt idx="989">
                  <c:v>1.7325712855805797</c:v>
                </c:pt>
                <c:pt idx="990">
                  <c:v>3.0359046189139134</c:v>
                </c:pt>
                <c:pt idx="991">
                  <c:v>0.53923795224724458</c:v>
                </c:pt>
                <c:pt idx="992">
                  <c:v>-7.0666666666661854E-2</c:v>
                </c:pt>
                <c:pt idx="993">
                  <c:v>-0.52666666666666495</c:v>
                </c:pt>
                <c:pt idx="994">
                  <c:v>0.15678821992387645</c:v>
                </c:pt>
                <c:pt idx="995">
                  <c:v>6.5121553257210252E-2</c:v>
                </c:pt>
                <c:pt idx="996">
                  <c:v>-4.0345955347288331</c:v>
                </c:pt>
                <c:pt idx="997">
                  <c:v>-1.6895955347288332</c:v>
                </c:pt>
                <c:pt idx="998">
                  <c:v>-1.9648784467427898</c:v>
                </c:pt>
                <c:pt idx="999">
                  <c:v>-1.9365451134094573</c:v>
                </c:pt>
                <c:pt idx="1000">
                  <c:v>1.7251215532572082</c:v>
                </c:pt>
                <c:pt idx="1001">
                  <c:v>-1.0393701297576108</c:v>
                </c:pt>
                <c:pt idx="1002">
                  <c:v>-7.2703463090946968E-2</c:v>
                </c:pt>
                <c:pt idx="1003">
                  <c:v>3.0234548865905415</c:v>
                </c:pt>
                <c:pt idx="1004">
                  <c:v>-9.6545113409458594E-2</c:v>
                </c:pt>
                <c:pt idx="1005">
                  <c:v>1.7151215532572077</c:v>
                </c:pt>
                <c:pt idx="1006">
                  <c:v>2.2006938749125027</c:v>
                </c:pt>
                <c:pt idx="1007">
                  <c:v>1.8356938749125007</c:v>
                </c:pt>
                <c:pt idx="1008">
                  <c:v>2.8540272082458351</c:v>
                </c:pt>
                <c:pt idx="1009">
                  <c:v>-1.2548784467427925</c:v>
                </c:pt>
                <c:pt idx="1010">
                  <c:v>-2.7165451134094574</c:v>
                </c:pt>
                <c:pt idx="1011">
                  <c:v>-8.1545113409458025E-2</c:v>
                </c:pt>
                <c:pt idx="1012">
                  <c:v>1.2701215532572085</c:v>
                </c:pt>
                <c:pt idx="1013">
                  <c:v>0.49833333333333252</c:v>
                </c:pt>
                <c:pt idx="1014">
                  <c:v>1.0683333333333365</c:v>
                </c:pt>
                <c:pt idx="1015">
                  <c:v>-1.702928868062165</c:v>
                </c:pt>
                <c:pt idx="1016">
                  <c:v>-1.6729288680621699</c:v>
                </c:pt>
                <c:pt idx="1017">
                  <c:v>-0.32959553472883485</c:v>
                </c:pt>
                <c:pt idx="1018">
                  <c:v>-1.0329288680621693</c:v>
                </c:pt>
                <c:pt idx="1019">
                  <c:v>0.41040446527116359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8C-4559-86DA-E3DEF45F3D16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'2023'!$H$2:$H$1021</c:f>
              <c:numCache>
                <c:formatCode>0.00</c:formatCode>
                <c:ptCount val="1020"/>
                <c:pt idx="0">
                  <c:v>4.3456938749125014</c:v>
                </c:pt>
                <c:pt idx="1">
                  <c:v>1.6101215532572097</c:v>
                </c:pt>
                <c:pt idx="2">
                  <c:v>6.9254044652711677</c:v>
                </c:pt>
                <c:pt idx="3">
                  <c:v>-0.31097279175416642</c:v>
                </c:pt>
                <c:pt idx="4">
                  <c:v>0.77178821992387614</c:v>
                </c:pt>
                <c:pt idx="5">
                  <c:v>-1.4094558293229063</c:v>
                </c:pt>
                <c:pt idx="6">
                  <c:v>1.4806298702423901</c:v>
                </c:pt>
                <c:pt idx="7">
                  <c:v>-0.54062249474531754</c:v>
                </c:pt>
                <c:pt idx="8">
                  <c:v>-0.28742871441941986</c:v>
                </c:pt>
                <c:pt idx="9">
                  <c:v>-5.0972791754162472E-2</c:v>
                </c:pt>
                <c:pt idx="10">
                  <c:v>0.43845488659054394</c:v>
                </c:pt>
                <c:pt idx="11">
                  <c:v>-0.77999999999999403</c:v>
                </c:pt>
                <c:pt idx="12">
                  <c:v>1.1601215532572104</c:v>
                </c:pt>
                <c:pt idx="13">
                  <c:v>-0.33487844674278716</c:v>
                </c:pt>
                <c:pt idx="14">
                  <c:v>0.70100000000000051</c:v>
                </c:pt>
                <c:pt idx="15">
                  <c:v>-5.5849999999999991</c:v>
                </c:pt>
                <c:pt idx="16">
                  <c:v>2.7874904344255631</c:v>
                </c:pt>
                <c:pt idx="17">
                  <c:v>4.2149999999999999</c:v>
                </c:pt>
                <c:pt idx="18">
                  <c:v>0.88833333333333542</c:v>
                </c:pt>
                <c:pt idx="19">
                  <c:v>-0.67654511340945689</c:v>
                </c:pt>
                <c:pt idx="20">
                  <c:v>0.38062987024238976</c:v>
                </c:pt>
                <c:pt idx="21">
                  <c:v>5.8454886590541363E-2</c:v>
                </c:pt>
                <c:pt idx="22">
                  <c:v>1.9741571010922303</c:v>
                </c:pt>
                <c:pt idx="23">
                  <c:v>1.6166666666666707</c:v>
                </c:pt>
                <c:pt idx="24">
                  <c:v>2.3959046189139128</c:v>
                </c:pt>
                <c:pt idx="25">
                  <c:v>-1.9899999999999927</c:v>
                </c:pt>
                <c:pt idx="26">
                  <c:v>-0.54088504385315872</c:v>
                </c:pt>
                <c:pt idx="27">
                  <c:v>-0.86999999999999744</c:v>
                </c:pt>
                <c:pt idx="28">
                  <c:v>2.605000000000004</c:v>
                </c:pt>
                <c:pt idx="29">
                  <c:v>1.1786666666666672</c:v>
                </c:pt>
                <c:pt idx="30">
                  <c:v>1.1782101975650388</c:v>
                </c:pt>
                <c:pt idx="31">
                  <c:v>-0.72178980243496227</c:v>
                </c:pt>
                <c:pt idx="32">
                  <c:v>-1.7082117800761232</c:v>
                </c:pt>
                <c:pt idx="33">
                  <c:v>2.1731666709063546</c:v>
                </c:pt>
                <c:pt idx="34">
                  <c:v>0.19582376775889662</c:v>
                </c:pt>
                <c:pt idx="35">
                  <c:v>-0.1832117800761246</c:v>
                </c:pt>
                <c:pt idx="36">
                  <c:v>-1.4816666666666627</c:v>
                </c:pt>
                <c:pt idx="37">
                  <c:v>-0.42292886806216978</c:v>
                </c:pt>
                <c:pt idx="38">
                  <c:v>-0.60333333333333061</c:v>
                </c:pt>
                <c:pt idx="39">
                  <c:v>-4.9772891614119832</c:v>
                </c:pt>
                <c:pt idx="40">
                  <c:v>0.65244828948017641</c:v>
                </c:pt>
                <c:pt idx="41">
                  <c:v>-0.97487844674278779</c:v>
                </c:pt>
                <c:pt idx="42">
                  <c:v>0.63590461891391103</c:v>
                </c:pt>
                <c:pt idx="43">
                  <c:v>-4.0199999999999987</c:v>
                </c:pt>
                <c:pt idx="44">
                  <c:v>1.4067882199238766</c:v>
                </c:pt>
                <c:pt idx="45">
                  <c:v>-0.50499999999999545</c:v>
                </c:pt>
                <c:pt idx="46">
                  <c:v>-2.4427891626562355</c:v>
                </c:pt>
                <c:pt idx="47">
                  <c:v>0.86252355697247651</c:v>
                </c:pt>
                <c:pt idx="48">
                  <c:v>0.11896320357572303</c:v>
                </c:pt>
                <c:pt idx="49">
                  <c:v>-1.6695955347288325</c:v>
                </c:pt>
                <c:pt idx="50">
                  <c:v>2.5733333333333341</c:v>
                </c:pt>
                <c:pt idx="51">
                  <c:v>-1.876262201395503</c:v>
                </c:pt>
                <c:pt idx="52">
                  <c:v>0.31937750525468545</c:v>
                </c:pt>
                <c:pt idx="53">
                  <c:v>2.505121553257208</c:v>
                </c:pt>
                <c:pt idx="54">
                  <c:v>-0.38666666666666555</c:v>
                </c:pt>
                <c:pt idx="55">
                  <c:v>-0.10742871441941897</c:v>
                </c:pt>
                <c:pt idx="56">
                  <c:v>3.91</c:v>
                </c:pt>
                <c:pt idx="57">
                  <c:v>-0.11076204775275637</c:v>
                </c:pt>
                <c:pt idx="58">
                  <c:v>3.91</c:v>
                </c:pt>
                <c:pt idx="59">
                  <c:v>-1.8735488922191894</c:v>
                </c:pt>
                <c:pt idx="60">
                  <c:v>2.5756298702423903</c:v>
                </c:pt>
                <c:pt idx="61">
                  <c:v>0.42902720824583795</c:v>
                </c:pt>
                <c:pt idx="62">
                  <c:v>-1.0082117800761263</c:v>
                </c:pt>
                <c:pt idx="63">
                  <c:v>1.9133333333333389</c:v>
                </c:pt>
                <c:pt idx="64">
                  <c:v>0.67582376775889708</c:v>
                </c:pt>
                <c:pt idx="65">
                  <c:v>1.1586666666666665</c:v>
                </c:pt>
                <c:pt idx="66">
                  <c:v>-0.86242871441942093</c:v>
                </c:pt>
                <c:pt idx="67">
                  <c:v>-1.3883333333333308</c:v>
                </c:pt>
                <c:pt idx="68">
                  <c:v>-1.5995955347288358</c:v>
                </c:pt>
                <c:pt idx="69">
                  <c:v>3.2534548865905442</c:v>
                </c:pt>
                <c:pt idx="70">
                  <c:v>-0.45914310969418892</c:v>
                </c:pt>
                <c:pt idx="71">
                  <c:v>-0.90895582807865105</c:v>
                </c:pt>
                <c:pt idx="72">
                  <c:v>5.8343333333333369</c:v>
                </c:pt>
                <c:pt idx="73">
                  <c:v>-1.4415451134094563</c:v>
                </c:pt>
                <c:pt idx="74">
                  <c:v>0.48915710109222726</c:v>
                </c:pt>
                <c:pt idx="75">
                  <c:v>0.71078162281350998</c:v>
                </c:pt>
                <c:pt idx="76">
                  <c:v>-3.7365451134094547</c:v>
                </c:pt>
                <c:pt idx="77">
                  <c:v>-0.75499999999999901</c:v>
                </c:pt>
                <c:pt idx="78">
                  <c:v>1.1623605415791676</c:v>
                </c:pt>
                <c:pt idx="79">
                  <c:v>-5.5849999999999991</c:v>
                </c:pt>
                <c:pt idx="80">
                  <c:v>-0.49242871441942171</c:v>
                </c:pt>
                <c:pt idx="81">
                  <c:v>0.40492153413251708</c:v>
                </c:pt>
                <c:pt idx="82">
                  <c:v>0.92000000000000526</c:v>
                </c:pt>
                <c:pt idx="83">
                  <c:v>-0.20166666666665853</c:v>
                </c:pt>
                <c:pt idx="84">
                  <c:v>-1.1012622013955031</c:v>
                </c:pt>
                <c:pt idx="85">
                  <c:v>-1.6315451134094576</c:v>
                </c:pt>
                <c:pt idx="86">
                  <c:v>7.1066666666666718</c:v>
                </c:pt>
                <c:pt idx="87">
                  <c:v>0.51666666666667049</c:v>
                </c:pt>
                <c:pt idx="88">
                  <c:v>1.8543775052546845</c:v>
                </c:pt>
                <c:pt idx="89">
                  <c:v>-3.6129288680621663</c:v>
                </c:pt>
                <c:pt idx="90">
                  <c:v>-0.12499999999999882</c:v>
                </c:pt>
                <c:pt idx="91">
                  <c:v>-1.4095381086089986E-2</c:v>
                </c:pt>
                <c:pt idx="92">
                  <c:v>-1.0999999999999943</c:v>
                </c:pt>
                <c:pt idx="93">
                  <c:v>4.3099999999999978</c:v>
                </c:pt>
                <c:pt idx="94">
                  <c:v>1.1574904344255603</c:v>
                </c:pt>
                <c:pt idx="95">
                  <c:v>0.25345488659054283</c:v>
                </c:pt>
                <c:pt idx="96">
                  <c:v>-1.4348784467427875</c:v>
                </c:pt>
                <c:pt idx="97">
                  <c:v>1.4965435308983703</c:v>
                </c:pt>
                <c:pt idx="98">
                  <c:v>4.3424904344255628</c:v>
                </c:pt>
                <c:pt idx="99">
                  <c:v>-4.2161224959895689</c:v>
                </c:pt>
                <c:pt idx="100">
                  <c:v>0.52419022363914425</c:v>
                </c:pt>
                <c:pt idx="101">
                  <c:v>-0.32766666666666389</c:v>
                </c:pt>
                <c:pt idx="102">
                  <c:v>-0.27794144266576859</c:v>
                </c:pt>
                <c:pt idx="103">
                  <c:v>-1.3689558280786507</c:v>
                </c:pt>
                <c:pt idx="104">
                  <c:v>0.60166666666666779</c:v>
                </c:pt>
                <c:pt idx="105">
                  <c:v>0.64266666666666694</c:v>
                </c:pt>
                <c:pt idx="106">
                  <c:v>0.37487686423170058</c:v>
                </c:pt>
                <c:pt idx="107">
                  <c:v>-0.66154511340945632</c:v>
                </c:pt>
                <c:pt idx="108">
                  <c:v>-1.8449999999999989</c:v>
                </c:pt>
                <c:pt idx="109">
                  <c:v>-2.4295955347288318</c:v>
                </c:pt>
                <c:pt idx="110">
                  <c:v>-0.73507846586748471</c:v>
                </c:pt>
                <c:pt idx="111">
                  <c:v>1.4899999999999973</c:v>
                </c:pt>
                <c:pt idx="112">
                  <c:v>14.105823767758897</c:v>
                </c:pt>
                <c:pt idx="113">
                  <c:v>3.4783333333333388</c:v>
                </c:pt>
                <c:pt idx="114">
                  <c:v>-4.5139558280786485</c:v>
                </c:pt>
                <c:pt idx="115">
                  <c:v>1.5016666666666665</c:v>
                </c:pt>
                <c:pt idx="116">
                  <c:v>0.76090461891390981</c:v>
                </c:pt>
                <c:pt idx="117">
                  <c:v>1.9887377986045016</c:v>
                </c:pt>
                <c:pt idx="118">
                  <c:v>1.773254867465847</c:v>
                </c:pt>
                <c:pt idx="119">
                  <c:v>-9.9999999999991956E-2</c:v>
                </c:pt>
                <c:pt idx="120">
                  <c:v>6.0341149561468423</c:v>
                </c:pt>
                <c:pt idx="121">
                  <c:v>-1.0499999999999985</c:v>
                </c:pt>
                <c:pt idx="122">
                  <c:v>1.3958237677588947</c:v>
                </c:pt>
                <c:pt idx="123">
                  <c:v>-1.1826394584208326</c:v>
                </c:pt>
                <c:pt idx="124">
                  <c:v>1.0650000000000048</c:v>
                </c:pt>
                <c:pt idx="125">
                  <c:v>0.68600000000000594</c:v>
                </c:pt>
                <c:pt idx="126">
                  <c:v>0.87154353089837033</c:v>
                </c:pt>
                <c:pt idx="127">
                  <c:v>-1.1348784467427879</c:v>
                </c:pt>
                <c:pt idx="128">
                  <c:v>-0.59126220139550156</c:v>
                </c:pt>
                <c:pt idx="129">
                  <c:v>-5.0956224947453155</c:v>
                </c:pt>
                <c:pt idx="130">
                  <c:v>-1.2510367964242757</c:v>
                </c:pt>
                <c:pt idx="131">
                  <c:v>2.3600000000000008</c:v>
                </c:pt>
                <c:pt idx="132">
                  <c:v>-1.8922891614119812</c:v>
                </c:pt>
                <c:pt idx="133">
                  <c:v>0.84012155325721005</c:v>
                </c:pt>
                <c:pt idx="134">
                  <c:v>1.8249999999999982</c:v>
                </c:pt>
                <c:pt idx="135">
                  <c:v>0.74749043442556251</c:v>
                </c:pt>
                <c:pt idx="136">
                  <c:v>-1.4132117800761239</c:v>
                </c:pt>
                <c:pt idx="137">
                  <c:v>-1.5732117800761241</c:v>
                </c:pt>
                <c:pt idx="138">
                  <c:v>-3.6135488922191903</c:v>
                </c:pt>
                <c:pt idx="139">
                  <c:v>-7.1036796424278265E-2</c:v>
                </c:pt>
                <c:pt idx="140">
                  <c:v>-2.6316666666666619</c:v>
                </c:pt>
                <c:pt idx="141">
                  <c:v>2.2950000000000044</c:v>
                </c:pt>
                <c:pt idx="142">
                  <c:v>-5.3166666666666691</c:v>
                </c:pt>
                <c:pt idx="143">
                  <c:v>-3.4284085130478799</c:v>
                </c:pt>
                <c:pt idx="144">
                  <c:v>-3.0892118382336284</c:v>
                </c:pt>
                <c:pt idx="145">
                  <c:v>-0.29321178007612286</c:v>
                </c:pt>
                <c:pt idx="146">
                  <c:v>0.74500000000000455</c:v>
                </c:pt>
                <c:pt idx="147">
                  <c:v>0.51678821992387824</c:v>
                </c:pt>
                <c:pt idx="148">
                  <c:v>0.7316666666666668</c:v>
                </c:pt>
                <c:pt idx="149">
                  <c:v>1.6374904344255607</c:v>
                </c:pt>
                <c:pt idx="150">
                  <c:v>-0.14333333333333087</c:v>
                </c:pt>
                <c:pt idx="151">
                  <c:v>5.8674482894801727</c:v>
                </c:pt>
                <c:pt idx="152">
                  <c:v>2.0366666666666688</c:v>
                </c:pt>
                <c:pt idx="153">
                  <c:v>-1.3966666666666683</c:v>
                </c:pt>
                <c:pt idx="154">
                  <c:v>-1.808211780076121</c:v>
                </c:pt>
                <c:pt idx="155">
                  <c:v>-4.0632117800761236</c:v>
                </c:pt>
                <c:pt idx="156">
                  <c:v>-2.8111224959895749</c:v>
                </c:pt>
                <c:pt idx="157">
                  <c:v>1.4974904344255613</c:v>
                </c:pt>
                <c:pt idx="158">
                  <c:v>-1.8815451134094552</c:v>
                </c:pt>
                <c:pt idx="159">
                  <c:v>-0.71459553472883175</c:v>
                </c:pt>
                <c:pt idx="160">
                  <c:v>1.2489999999999994</c:v>
                </c:pt>
                <c:pt idx="161">
                  <c:v>0.60244828948017459</c:v>
                </c:pt>
                <c:pt idx="162">
                  <c:v>0.76600000000000301</c:v>
                </c:pt>
                <c:pt idx="163">
                  <c:v>2.0672965369090575</c:v>
                </c:pt>
                <c:pt idx="164">
                  <c:v>-0.49000000000000082</c:v>
                </c:pt>
                <c:pt idx="165">
                  <c:v>-1.2349999999999994</c:v>
                </c:pt>
                <c:pt idx="166">
                  <c:v>1.5300000000000047</c:v>
                </c:pt>
                <c:pt idx="167">
                  <c:v>-0.10166666666666657</c:v>
                </c:pt>
                <c:pt idx="168">
                  <c:v>2.518333333333338</c:v>
                </c:pt>
                <c:pt idx="169">
                  <c:v>1.2941571010922281</c:v>
                </c:pt>
                <c:pt idx="170">
                  <c:v>-0.94487844674279253</c:v>
                </c:pt>
                <c:pt idx="171">
                  <c:v>-2.1174764430275239</c:v>
                </c:pt>
                <c:pt idx="172">
                  <c:v>1.3341571010922297</c:v>
                </c:pt>
                <c:pt idx="173">
                  <c:v>0.53333333333333388</c:v>
                </c:pt>
                <c:pt idx="174">
                  <c:v>-0.64333333333332621</c:v>
                </c:pt>
                <c:pt idx="175">
                  <c:v>-0.97895582807864778</c:v>
                </c:pt>
                <c:pt idx="176">
                  <c:v>-0.96333333333332649</c:v>
                </c:pt>
                <c:pt idx="177">
                  <c:v>0.25178821992387412</c:v>
                </c:pt>
                <c:pt idx="178">
                  <c:v>0.99833333333333374</c:v>
                </c:pt>
                <c:pt idx="179">
                  <c:v>-4.2583333333333329</c:v>
                </c:pt>
                <c:pt idx="180">
                  <c:v>0.83590461891391266</c:v>
                </c:pt>
                <c:pt idx="181">
                  <c:v>0.65771083858801782</c:v>
                </c:pt>
                <c:pt idx="182">
                  <c:v>0.9238775040104249</c:v>
                </c:pt>
                <c:pt idx="183">
                  <c:v>-1.0548784467427907</c:v>
                </c:pt>
                <c:pt idx="184">
                  <c:v>3.8191149561468407</c:v>
                </c:pt>
                <c:pt idx="185">
                  <c:v>-0.12166666666666734</c:v>
                </c:pt>
                <c:pt idx="186">
                  <c:v>0.581666666666667</c:v>
                </c:pt>
                <c:pt idx="187">
                  <c:v>6.5000000000002472E-2</c:v>
                </c:pt>
                <c:pt idx="188">
                  <c:v>5.018333333333338</c:v>
                </c:pt>
                <c:pt idx="189">
                  <c:v>-0.53000000000000236</c:v>
                </c:pt>
                <c:pt idx="190">
                  <c:v>0.54500000000000293</c:v>
                </c:pt>
                <c:pt idx="191">
                  <c:v>-0.34792886806216694</c:v>
                </c:pt>
                <c:pt idx="192">
                  <c:v>-1.8743061250874979</c:v>
                </c:pt>
                <c:pt idx="193">
                  <c:v>0.79744828948017599</c:v>
                </c:pt>
                <c:pt idx="194">
                  <c:v>2.6558237677588954</c:v>
                </c:pt>
                <c:pt idx="195">
                  <c:v>-1.2339558280786456</c:v>
                </c:pt>
                <c:pt idx="196">
                  <c:v>-2.8779288680621682</c:v>
                </c:pt>
                <c:pt idx="197">
                  <c:v>-0.83270346309094623</c:v>
                </c:pt>
                <c:pt idx="198">
                  <c:v>-0.33821178007612457</c:v>
                </c:pt>
                <c:pt idx="199">
                  <c:v>1.8917882199238771</c:v>
                </c:pt>
                <c:pt idx="200">
                  <c:v>-3.1666666666663922E-2</c:v>
                </c:pt>
                <c:pt idx="201">
                  <c:v>0.91833333333333655</c:v>
                </c:pt>
                <c:pt idx="202">
                  <c:v>0.39833333333333465</c:v>
                </c:pt>
                <c:pt idx="203">
                  <c:v>0.40333333333333482</c:v>
                </c:pt>
                <c:pt idx="204">
                  <c:v>0.29229653690905505</c:v>
                </c:pt>
                <c:pt idx="205">
                  <c:v>2.5291149561468393</c:v>
                </c:pt>
                <c:pt idx="206">
                  <c:v>0.50604417192134932</c:v>
                </c:pt>
                <c:pt idx="207">
                  <c:v>0.66500000000000159</c:v>
                </c:pt>
                <c:pt idx="208">
                  <c:v>-1.1893701297576107</c:v>
                </c:pt>
                <c:pt idx="209">
                  <c:v>-0.37062249474531705</c:v>
                </c:pt>
                <c:pt idx="210">
                  <c:v>2.6158237677588936</c:v>
                </c:pt>
                <c:pt idx="211">
                  <c:v>0.14658820079918183</c:v>
                </c:pt>
                <c:pt idx="212">
                  <c:v>2.3191149561468434</c:v>
                </c:pt>
                <c:pt idx="213">
                  <c:v>3.8260000000000005</c:v>
                </c:pt>
                <c:pt idx="214">
                  <c:v>2.6866666666666701</c:v>
                </c:pt>
                <c:pt idx="215">
                  <c:v>5.1784548865905462</c:v>
                </c:pt>
                <c:pt idx="216">
                  <c:v>0.35707113193783024</c:v>
                </c:pt>
                <c:pt idx="217">
                  <c:v>-2.5767418463812142</c:v>
                </c:pt>
                <c:pt idx="218">
                  <c:v>-0.43666666666666742</c:v>
                </c:pt>
                <c:pt idx="219">
                  <c:v>1.4691571010922289</c:v>
                </c:pt>
                <c:pt idx="220">
                  <c:v>-0.33007517971454925</c:v>
                </c:pt>
                <c:pt idx="221">
                  <c:v>0.89325486746584914</c:v>
                </c:pt>
                <c:pt idx="222">
                  <c:v>1.5384548865905443</c:v>
                </c:pt>
                <c:pt idx="223">
                  <c:v>3.8892379522472473</c:v>
                </c:pt>
                <c:pt idx="224">
                  <c:v>-3.5212622013955004</c:v>
                </c:pt>
                <c:pt idx="225">
                  <c:v>0.75271083858802146</c:v>
                </c:pt>
                <c:pt idx="226">
                  <c:v>1.1439632035757206</c:v>
                </c:pt>
                <c:pt idx="227">
                  <c:v>28.900000000000002</c:v>
                </c:pt>
                <c:pt idx="228">
                  <c:v>2.2082548674658518</c:v>
                </c:pt>
                <c:pt idx="229">
                  <c:v>-1.117941442665765</c:v>
                </c:pt>
                <c:pt idx="230">
                  <c:v>-1.2172891614119823</c:v>
                </c:pt>
                <c:pt idx="231">
                  <c:v>-0.10247644302752454</c:v>
                </c:pt>
                <c:pt idx="232">
                  <c:v>3.0166666666666706</c:v>
                </c:pt>
                <c:pt idx="233">
                  <c:v>-1.4098784467427925</c:v>
                </c:pt>
                <c:pt idx="234">
                  <c:v>-0.31437012975761292</c:v>
                </c:pt>
                <c:pt idx="235">
                  <c:v>4.4474904344255606</c:v>
                </c:pt>
                <c:pt idx="236">
                  <c:v>-0.93333333333333124</c:v>
                </c:pt>
                <c:pt idx="237">
                  <c:v>2.1374904344255619</c:v>
                </c:pt>
                <c:pt idx="238">
                  <c:v>-2.6045955347288325</c:v>
                </c:pt>
                <c:pt idx="239">
                  <c:v>9.4237952247245488E-2</c:v>
                </c:pt>
                <c:pt idx="240">
                  <c:v>3.0565882007991796</c:v>
                </c:pt>
                <c:pt idx="241">
                  <c:v>1.9200000000000017</c:v>
                </c:pt>
                <c:pt idx="242">
                  <c:v>0.37604417192135031</c:v>
                </c:pt>
                <c:pt idx="243">
                  <c:v>-6.4999999999996547E-2</c:v>
                </c:pt>
                <c:pt idx="244">
                  <c:v>-0.10666666666666677</c:v>
                </c:pt>
                <c:pt idx="245">
                  <c:v>1.1624482894801722</c:v>
                </c:pt>
                <c:pt idx="246">
                  <c:v>1.3179124781966916</c:v>
                </c:pt>
                <c:pt idx="247">
                  <c:v>-0.81188222555252199</c:v>
                </c:pt>
                <c:pt idx="248">
                  <c:v>0.94562987024238754</c:v>
                </c:pt>
                <c:pt idx="249">
                  <c:v>0.83333333333333337</c:v>
                </c:pt>
                <c:pt idx="250">
                  <c:v>-2.1534085130478786</c:v>
                </c:pt>
                <c:pt idx="251">
                  <c:v>1.3833333333333306</c:v>
                </c:pt>
                <c:pt idx="252">
                  <c:v>0.77437750525468496</c:v>
                </c:pt>
                <c:pt idx="253">
                  <c:v>-0.60821178007612298</c:v>
                </c:pt>
                <c:pt idx="254">
                  <c:v>-1.6895955347288332</c:v>
                </c:pt>
                <c:pt idx="255">
                  <c:v>-1.7861224959895714</c:v>
                </c:pt>
                <c:pt idx="256">
                  <c:v>2.3676666666666675</c:v>
                </c:pt>
                <c:pt idx="257">
                  <c:v>-2.7627034630909426</c:v>
                </c:pt>
                <c:pt idx="258">
                  <c:v>0.57992153413251779</c:v>
                </c:pt>
                <c:pt idx="259">
                  <c:v>4.0783333333333385</c:v>
                </c:pt>
                <c:pt idx="260">
                  <c:v>2.0325712855805795</c:v>
                </c:pt>
                <c:pt idx="261">
                  <c:v>1.4941571010922299</c:v>
                </c:pt>
                <c:pt idx="262">
                  <c:v>-0.82499999999999574</c:v>
                </c:pt>
                <c:pt idx="263">
                  <c:v>-1.1439558280786482</c:v>
                </c:pt>
                <c:pt idx="264">
                  <c:v>0.64236054157917155</c:v>
                </c:pt>
                <c:pt idx="265">
                  <c:v>-1.7299999999999947</c:v>
                </c:pt>
                <c:pt idx="266">
                  <c:v>-4.4999999999995786E-2</c:v>
                </c:pt>
                <c:pt idx="267">
                  <c:v>-4.5549999999999953</c:v>
                </c:pt>
                <c:pt idx="268">
                  <c:v>2.2622965369090529</c:v>
                </c:pt>
                <c:pt idx="269">
                  <c:v>1.2850000000000015</c:v>
                </c:pt>
                <c:pt idx="270">
                  <c:v>2.3583333333333321</c:v>
                </c:pt>
                <c:pt idx="271">
                  <c:v>4.2350000000000012</c:v>
                </c:pt>
                <c:pt idx="272">
                  <c:v>-4.2476443027522258E-2</c:v>
                </c:pt>
                <c:pt idx="273">
                  <c:v>-2.9233926247333448</c:v>
                </c:pt>
                <c:pt idx="274">
                  <c:v>0.81492153413251489</c:v>
                </c:pt>
                <c:pt idx="275">
                  <c:v>2.5257816228135077</c:v>
                </c:pt>
                <c:pt idx="276">
                  <c:v>-0.94487844674279253</c:v>
                </c:pt>
                <c:pt idx="277">
                  <c:v>4.0151215532572122</c:v>
                </c:pt>
                <c:pt idx="278">
                  <c:v>1.5538775040104251</c:v>
                </c:pt>
                <c:pt idx="279">
                  <c:v>0.12507113193783209</c:v>
                </c:pt>
                <c:pt idx="280">
                  <c:v>3.2316666666666669</c:v>
                </c:pt>
                <c:pt idx="281">
                  <c:v>1.1917882199238743</c:v>
                </c:pt>
                <c:pt idx="282">
                  <c:v>3.599157101092227</c:v>
                </c:pt>
                <c:pt idx="283">
                  <c:v>2.1450000000000045</c:v>
                </c:pt>
                <c:pt idx="284">
                  <c:v>-0.26487844674279043</c:v>
                </c:pt>
                <c:pt idx="285">
                  <c:v>1.5523605415791706</c:v>
                </c:pt>
                <c:pt idx="286">
                  <c:v>3.2925712855805798</c:v>
                </c:pt>
                <c:pt idx="287">
                  <c:v>1.3016666666666648</c:v>
                </c:pt>
                <c:pt idx="288">
                  <c:v>5.729653690905797E-2</c:v>
                </c:pt>
                <c:pt idx="289">
                  <c:v>-1.6245955347288366</c:v>
                </c:pt>
                <c:pt idx="290">
                  <c:v>7.1788219923879154E-2</c:v>
                </c:pt>
                <c:pt idx="291">
                  <c:v>1.3300000000000032</c:v>
                </c:pt>
                <c:pt idx="292">
                  <c:v>2.2765435308983704</c:v>
                </c:pt>
                <c:pt idx="293">
                  <c:v>-1.8962622013954977</c:v>
                </c:pt>
                <c:pt idx="294">
                  <c:v>0.64604417192135466</c:v>
                </c:pt>
                <c:pt idx="295">
                  <c:v>1.3993333333333347</c:v>
                </c:pt>
                <c:pt idx="296">
                  <c:v>-1.4862622013955</c:v>
                </c:pt>
                <c:pt idx="297">
                  <c:v>0.30666666666666842</c:v>
                </c:pt>
                <c:pt idx="298">
                  <c:v>3.8757816228135056</c:v>
                </c:pt>
                <c:pt idx="299">
                  <c:v>2.2524904344255603</c:v>
                </c:pt>
                <c:pt idx="300">
                  <c:v>0.84729653690905238</c:v>
                </c:pt>
                <c:pt idx="301">
                  <c:v>-0.43333333333333596</c:v>
                </c:pt>
                <c:pt idx="302">
                  <c:v>0.5833333333333357</c:v>
                </c:pt>
                <c:pt idx="303">
                  <c:v>1.0727108385880157</c:v>
                </c:pt>
                <c:pt idx="304">
                  <c:v>-1.0566666666666673</c:v>
                </c:pt>
                <c:pt idx="305">
                  <c:v>1.3633333333333357</c:v>
                </c:pt>
                <c:pt idx="306">
                  <c:v>-2.4432117800761217</c:v>
                </c:pt>
                <c:pt idx="307">
                  <c:v>3.6291571010922281</c:v>
                </c:pt>
                <c:pt idx="308">
                  <c:v>-1.7383333333333322</c:v>
                </c:pt>
                <c:pt idx="309">
                  <c:v>7.5904618913913424E-2</c:v>
                </c:pt>
                <c:pt idx="310">
                  <c:v>-0.68507846586748289</c:v>
                </c:pt>
                <c:pt idx="311">
                  <c:v>-0.67263945842083106</c:v>
                </c:pt>
                <c:pt idx="312">
                  <c:v>-3.9012622013955029</c:v>
                </c:pt>
                <c:pt idx="313">
                  <c:v>-0.47999999999999454</c:v>
                </c:pt>
                <c:pt idx="314">
                  <c:v>0.17166666666666924</c:v>
                </c:pt>
                <c:pt idx="315">
                  <c:v>0.35911495614683986</c:v>
                </c:pt>
                <c:pt idx="316">
                  <c:v>-0.81937012975761436</c:v>
                </c:pt>
                <c:pt idx="317">
                  <c:v>2.6399215341325131</c:v>
                </c:pt>
                <c:pt idx="318">
                  <c:v>-6.2972891614119826</c:v>
                </c:pt>
                <c:pt idx="319">
                  <c:v>3.3687252240008965</c:v>
                </c:pt>
                <c:pt idx="320">
                  <c:v>-3.8211224959895773</c:v>
                </c:pt>
                <c:pt idx="321">
                  <c:v>0.84825486746584744</c:v>
                </c:pt>
                <c:pt idx="322">
                  <c:v>-8.0000000000003041E-2</c:v>
                </c:pt>
                <c:pt idx="323">
                  <c:v>-0.22666666666665947</c:v>
                </c:pt>
                <c:pt idx="324">
                  <c:v>0.34423795224724313</c:v>
                </c:pt>
                <c:pt idx="325">
                  <c:v>-0.42987844674279074</c:v>
                </c:pt>
                <c:pt idx="326">
                  <c:v>-0.30603679642427534</c:v>
                </c:pt>
                <c:pt idx="327">
                  <c:v>1.4583333333333335</c:v>
                </c:pt>
                <c:pt idx="328">
                  <c:v>2.4041149561468407</c:v>
                </c:pt>
                <c:pt idx="329">
                  <c:v>3.6058237677588956</c:v>
                </c:pt>
                <c:pt idx="330">
                  <c:v>1.7427108385880175</c:v>
                </c:pt>
                <c:pt idx="331">
                  <c:v>-1.4066666666666627</c:v>
                </c:pt>
                <c:pt idx="332">
                  <c:v>0.17040446527116634</c:v>
                </c:pt>
                <c:pt idx="333">
                  <c:v>3.2250000000000041</c:v>
                </c:pt>
                <c:pt idx="334">
                  <c:v>1.7150000000000059</c:v>
                </c:pt>
                <c:pt idx="335">
                  <c:v>4.1833333333333362</c:v>
                </c:pt>
                <c:pt idx="336">
                  <c:v>1.2756298702423883</c:v>
                </c:pt>
                <c:pt idx="337">
                  <c:v>-2.2100000000000009</c:v>
                </c:pt>
                <c:pt idx="338">
                  <c:v>2.9849215341325142</c:v>
                </c:pt>
                <c:pt idx="339">
                  <c:v>-2.4110367964242783</c:v>
                </c:pt>
                <c:pt idx="340">
                  <c:v>0.47012155325720784</c:v>
                </c:pt>
                <c:pt idx="341">
                  <c:v>1.2941902236391438</c:v>
                </c:pt>
                <c:pt idx="342">
                  <c:v>-0.33792886806216654</c:v>
                </c:pt>
                <c:pt idx="343">
                  <c:v>-1.4711224959895712</c:v>
                </c:pt>
                <c:pt idx="344">
                  <c:v>-0.45728916141198306</c:v>
                </c:pt>
                <c:pt idx="345">
                  <c:v>1.5199215341325178</c:v>
                </c:pt>
                <c:pt idx="346">
                  <c:v>0.44562987024238632</c:v>
                </c:pt>
                <c:pt idx="347">
                  <c:v>0.43999999999999895</c:v>
                </c:pt>
                <c:pt idx="348">
                  <c:v>0.611788219923876</c:v>
                </c:pt>
                <c:pt idx="349">
                  <c:v>0.24000000000000318</c:v>
                </c:pt>
                <c:pt idx="350">
                  <c:v>4.180823767758894</c:v>
                </c:pt>
                <c:pt idx="351">
                  <c:v>3.0043333333333364</c:v>
                </c:pt>
                <c:pt idx="352">
                  <c:v>-0.97895582807864778</c:v>
                </c:pt>
                <c:pt idx="353">
                  <c:v>3.2539632035757236</c:v>
                </c:pt>
                <c:pt idx="354">
                  <c:v>0.86166666666667169</c:v>
                </c:pt>
                <c:pt idx="355">
                  <c:v>4.3408237677588941</c:v>
                </c:pt>
                <c:pt idx="356">
                  <c:v>1.2017882199238747</c:v>
                </c:pt>
                <c:pt idx="357">
                  <c:v>4.743254867465847</c:v>
                </c:pt>
                <c:pt idx="358">
                  <c:v>-0.17126220139550341</c:v>
                </c:pt>
                <c:pt idx="359">
                  <c:v>1.3317882199238795</c:v>
                </c:pt>
                <c:pt idx="360">
                  <c:v>-1.3039558280786483</c:v>
                </c:pt>
                <c:pt idx="361">
                  <c:v>-1.7048784467427918</c:v>
                </c:pt>
                <c:pt idx="362">
                  <c:v>3.0056938749125037</c:v>
                </c:pt>
                <c:pt idx="363">
                  <c:v>4.4900000000000047</c:v>
                </c:pt>
                <c:pt idx="364">
                  <c:v>-0.71792886806216916</c:v>
                </c:pt>
                <c:pt idx="365">
                  <c:v>2.078254867465847</c:v>
                </c:pt>
                <c:pt idx="366">
                  <c:v>0.19771083858801813</c:v>
                </c:pt>
                <c:pt idx="367">
                  <c:v>0.95396320357571918</c:v>
                </c:pt>
                <c:pt idx="368">
                  <c:v>6.3737798604499574E-2</c:v>
                </c:pt>
                <c:pt idx="369">
                  <c:v>3.6941571010922303</c:v>
                </c:pt>
                <c:pt idx="370">
                  <c:v>-0.91562249474531399</c:v>
                </c:pt>
                <c:pt idx="371">
                  <c:v>4.2957816228135099</c:v>
                </c:pt>
                <c:pt idx="372">
                  <c:v>-0.71507517971454604</c:v>
                </c:pt>
                <c:pt idx="373">
                  <c:v>-0.89430612508749618</c:v>
                </c:pt>
                <c:pt idx="374">
                  <c:v>0.97333333333333272</c:v>
                </c:pt>
                <c:pt idx="375">
                  <c:v>0.64512155325720855</c:v>
                </c:pt>
                <c:pt idx="376">
                  <c:v>0.56178821992387407</c:v>
                </c:pt>
                <c:pt idx="377">
                  <c:v>5.6383333333333381</c:v>
                </c:pt>
                <c:pt idx="378">
                  <c:v>3.5966666666666689</c:v>
                </c:pt>
                <c:pt idx="379">
                  <c:v>-0.64937012975761377</c:v>
                </c:pt>
                <c:pt idx="380">
                  <c:v>-2.1901666624269764</c:v>
                </c:pt>
                <c:pt idx="381">
                  <c:v>2.7741571010922312</c:v>
                </c:pt>
                <c:pt idx="382">
                  <c:v>0.8383333333333336</c:v>
                </c:pt>
                <c:pt idx="383">
                  <c:v>1.7392379522472488</c:v>
                </c:pt>
                <c:pt idx="384">
                  <c:v>0.20333333333333908</c:v>
                </c:pt>
                <c:pt idx="385">
                  <c:v>0.13707113193783371</c:v>
                </c:pt>
                <c:pt idx="386">
                  <c:v>-1.2048784467427907</c:v>
                </c:pt>
                <c:pt idx="387">
                  <c:v>1.6158237677588971</c:v>
                </c:pt>
                <c:pt idx="388">
                  <c:v>-0.38487844674278904</c:v>
                </c:pt>
                <c:pt idx="389">
                  <c:v>-0.27999999999999881</c:v>
                </c:pt>
                <c:pt idx="390">
                  <c:v>-0.56945582932290983</c:v>
                </c:pt>
                <c:pt idx="391">
                  <c:v>1.1333333333333329</c:v>
                </c:pt>
                <c:pt idx="392">
                  <c:v>2.7242379522472446</c:v>
                </c:pt>
                <c:pt idx="393">
                  <c:v>-0.94166666666666288</c:v>
                </c:pt>
                <c:pt idx="394">
                  <c:v>0.99827404193331881</c:v>
                </c:pt>
                <c:pt idx="395">
                  <c:v>-0.26333333333332953</c:v>
                </c:pt>
                <c:pt idx="396">
                  <c:v>-0.78654511340945521</c:v>
                </c:pt>
                <c:pt idx="397">
                  <c:v>-0.2766666666666614</c:v>
                </c:pt>
                <c:pt idx="398">
                  <c:v>3.9741571010922292</c:v>
                </c:pt>
                <c:pt idx="399">
                  <c:v>-0.98103679642427721</c:v>
                </c:pt>
                <c:pt idx="400">
                  <c:v>0.61012155325720729</c:v>
                </c:pt>
                <c:pt idx="401">
                  <c:v>-0.98821178007612553</c:v>
                </c:pt>
                <c:pt idx="402">
                  <c:v>4.3410000000000029</c:v>
                </c:pt>
                <c:pt idx="403">
                  <c:v>3.8133333333333397</c:v>
                </c:pt>
                <c:pt idx="404">
                  <c:v>2.3577108385880172</c:v>
                </c:pt>
                <c:pt idx="405">
                  <c:v>1.076666666666668</c:v>
                </c:pt>
                <c:pt idx="406">
                  <c:v>1.6584548865905429</c:v>
                </c:pt>
                <c:pt idx="407">
                  <c:v>-1.3965451134094546</c:v>
                </c:pt>
                <c:pt idx="408">
                  <c:v>7.1473605415791699</c:v>
                </c:pt>
                <c:pt idx="409">
                  <c:v>3.5674904344255629</c:v>
                </c:pt>
                <c:pt idx="410">
                  <c:v>2.8907816228135097</c:v>
                </c:pt>
                <c:pt idx="411">
                  <c:v>0.56178821992387407</c:v>
                </c:pt>
                <c:pt idx="412">
                  <c:v>-0.20987844674278833</c:v>
                </c:pt>
                <c:pt idx="413">
                  <c:v>3.6670711319378313</c:v>
                </c:pt>
                <c:pt idx="414">
                  <c:v>0.77178821992387614</c:v>
                </c:pt>
                <c:pt idx="415">
                  <c:v>1.2900000000000016</c:v>
                </c:pt>
                <c:pt idx="416">
                  <c:v>3.3941571010922309</c:v>
                </c:pt>
                <c:pt idx="417">
                  <c:v>0.65771083858801782</c:v>
                </c:pt>
                <c:pt idx="418">
                  <c:v>-0.63166666666666305</c:v>
                </c:pt>
                <c:pt idx="419">
                  <c:v>3.0960441719213527</c:v>
                </c:pt>
                <c:pt idx="420">
                  <c:v>-0.54321178007612048</c:v>
                </c:pt>
                <c:pt idx="421">
                  <c:v>-4.4632117800761213</c:v>
                </c:pt>
                <c:pt idx="422">
                  <c:v>1.4984548865905427</c:v>
                </c:pt>
                <c:pt idx="423">
                  <c:v>-0.10242871441941878</c:v>
                </c:pt>
                <c:pt idx="424">
                  <c:v>-4.8739558280786479</c:v>
                </c:pt>
                <c:pt idx="425">
                  <c:v>0.71578162281351021</c:v>
                </c:pt>
                <c:pt idx="426">
                  <c:v>2.8691571010922288</c:v>
                </c:pt>
                <c:pt idx="427">
                  <c:v>-1.9729288680621693</c:v>
                </c:pt>
                <c:pt idx="428">
                  <c:v>0.65736054157916612</c:v>
                </c:pt>
                <c:pt idx="429">
                  <c:v>-1.9376394584208316</c:v>
                </c:pt>
                <c:pt idx="430">
                  <c:v>1.2599215341325141</c:v>
                </c:pt>
                <c:pt idx="431">
                  <c:v>2.8091571010922265</c:v>
                </c:pt>
                <c:pt idx="432">
                  <c:v>0.77845488659054496</c:v>
                </c:pt>
                <c:pt idx="433">
                  <c:v>-4.8012622013955015</c:v>
                </c:pt>
                <c:pt idx="434">
                  <c:v>-4.8012622013955015</c:v>
                </c:pt>
                <c:pt idx="435">
                  <c:v>-2.7299999999999969</c:v>
                </c:pt>
                <c:pt idx="436">
                  <c:v>5.8951215532572121</c:v>
                </c:pt>
                <c:pt idx="437">
                  <c:v>6.0324904344255614</c:v>
                </c:pt>
                <c:pt idx="438">
                  <c:v>-0.23821178007612076</c:v>
                </c:pt>
                <c:pt idx="439">
                  <c:v>0.31512155325720792</c:v>
                </c:pt>
                <c:pt idx="440">
                  <c:v>0.80244828948017621</c:v>
                </c:pt>
                <c:pt idx="441">
                  <c:v>0.93249043442556356</c:v>
                </c:pt>
                <c:pt idx="442">
                  <c:v>-0.60154511340945405</c:v>
                </c:pt>
                <c:pt idx="443">
                  <c:v>-0.14728916141198312</c:v>
                </c:pt>
                <c:pt idx="444">
                  <c:v>-0.8599999999999971</c:v>
                </c:pt>
                <c:pt idx="445">
                  <c:v>1.3100000000000023</c:v>
                </c:pt>
                <c:pt idx="446">
                  <c:v>5.6788219923878579E-2</c:v>
                </c:pt>
                <c:pt idx="447">
                  <c:v>-2.2398784467427886</c:v>
                </c:pt>
                <c:pt idx="448">
                  <c:v>3.0799999999999983</c:v>
                </c:pt>
                <c:pt idx="449">
                  <c:v>3.0974904344255627</c:v>
                </c:pt>
                <c:pt idx="450">
                  <c:v>0.10396320357572246</c:v>
                </c:pt>
                <c:pt idx="451">
                  <c:v>-4.0835488922191905</c:v>
                </c:pt>
                <c:pt idx="452">
                  <c:v>1.273454886590546</c:v>
                </c:pt>
                <c:pt idx="453">
                  <c:v>-0.70166666666666566</c:v>
                </c:pt>
                <c:pt idx="454">
                  <c:v>1.0316666666666723</c:v>
                </c:pt>
                <c:pt idx="455">
                  <c:v>-1.0144558293229031</c:v>
                </c:pt>
                <c:pt idx="456">
                  <c:v>1.1503918906675636</c:v>
                </c:pt>
                <c:pt idx="457">
                  <c:v>-0.99666666666666504</c:v>
                </c:pt>
                <c:pt idx="458">
                  <c:v>1.033333333333335</c:v>
                </c:pt>
                <c:pt idx="459">
                  <c:v>-0.6883333333333338</c:v>
                </c:pt>
                <c:pt idx="460">
                  <c:v>1.1000000000000003</c:v>
                </c:pt>
                <c:pt idx="461">
                  <c:v>7.5883333333333409</c:v>
                </c:pt>
                <c:pt idx="462">
                  <c:v>1.22736054157917</c:v>
                </c:pt>
                <c:pt idx="463">
                  <c:v>-0.65603679642427681</c:v>
                </c:pt>
                <c:pt idx="464">
                  <c:v>2.5450000000000017</c:v>
                </c:pt>
                <c:pt idx="465">
                  <c:v>3.3108237677588965</c:v>
                </c:pt>
                <c:pt idx="466">
                  <c:v>1.1734548865905423</c:v>
                </c:pt>
                <c:pt idx="467">
                  <c:v>0.22345488659054169</c:v>
                </c:pt>
                <c:pt idx="468">
                  <c:v>-5.6262201395499055E-2</c:v>
                </c:pt>
                <c:pt idx="469">
                  <c:v>-1.7361224959895694</c:v>
                </c:pt>
                <c:pt idx="470">
                  <c:v>1.1153918906675684</c:v>
                </c:pt>
                <c:pt idx="471">
                  <c:v>1.101666666666669</c:v>
                </c:pt>
                <c:pt idx="472">
                  <c:v>0.70333333333334025</c:v>
                </c:pt>
                <c:pt idx="473">
                  <c:v>1.512360541579169</c:v>
                </c:pt>
                <c:pt idx="474">
                  <c:v>-2.0066666666666677</c:v>
                </c:pt>
                <c:pt idx="475">
                  <c:v>2.2617882199238792</c:v>
                </c:pt>
                <c:pt idx="476">
                  <c:v>33.516666666666666</c:v>
                </c:pt>
                <c:pt idx="477">
                  <c:v>34.476666666666667</c:v>
                </c:pt>
                <c:pt idx="478">
                  <c:v>40.641666666666673</c:v>
                </c:pt>
                <c:pt idx="479">
                  <c:v>41.503333333333337</c:v>
                </c:pt>
                <c:pt idx="480">
                  <c:v>-0.59821178007612263</c:v>
                </c:pt>
                <c:pt idx="481">
                  <c:v>-1.1627891626562341</c:v>
                </c:pt>
                <c:pt idx="482">
                  <c:v>1.3216666666666714</c:v>
                </c:pt>
                <c:pt idx="483">
                  <c:v>-1.5666666666666629</c:v>
                </c:pt>
                <c:pt idx="484">
                  <c:v>6.5641571010922268</c:v>
                </c:pt>
                <c:pt idx="485">
                  <c:v>3.055391890667571</c:v>
                </c:pt>
                <c:pt idx="486">
                  <c:v>4.6210441719213513</c:v>
                </c:pt>
                <c:pt idx="487">
                  <c:v>1.5306298702423859</c:v>
                </c:pt>
                <c:pt idx="488">
                  <c:v>5.9191902236391414</c:v>
                </c:pt>
                <c:pt idx="489">
                  <c:v>3.4626666666666672</c:v>
                </c:pt>
                <c:pt idx="490">
                  <c:v>0.61540446527116544</c:v>
                </c:pt>
                <c:pt idx="491">
                  <c:v>3.0124482894801772</c:v>
                </c:pt>
                <c:pt idx="492">
                  <c:v>2.0534548865905462</c:v>
                </c:pt>
                <c:pt idx="493">
                  <c:v>1.6766666666666672</c:v>
                </c:pt>
                <c:pt idx="494">
                  <c:v>1.7541571010922279</c:v>
                </c:pt>
                <c:pt idx="495">
                  <c:v>2.190121553257208</c:v>
                </c:pt>
                <c:pt idx="496">
                  <c:v>2.6041149561468422</c:v>
                </c:pt>
                <c:pt idx="497">
                  <c:v>2.1599999999999993</c:v>
                </c:pt>
                <c:pt idx="498">
                  <c:v>0.75345488659054405</c:v>
                </c:pt>
                <c:pt idx="499">
                  <c:v>6.2539632035757249</c:v>
                </c:pt>
                <c:pt idx="500">
                  <c:v>-0.78333333333333144</c:v>
                </c:pt>
                <c:pt idx="501">
                  <c:v>-0.60395582807864545</c:v>
                </c:pt>
                <c:pt idx="502">
                  <c:v>7.0070711319378338</c:v>
                </c:pt>
                <c:pt idx="503">
                  <c:v>0.47919022363914249</c:v>
                </c:pt>
                <c:pt idx="504">
                  <c:v>-0.64987844674278727</c:v>
                </c:pt>
                <c:pt idx="505">
                  <c:v>-1.5743061250874983</c:v>
                </c:pt>
                <c:pt idx="506">
                  <c:v>4.2291571010922269</c:v>
                </c:pt>
                <c:pt idx="507">
                  <c:v>-1.2039558280786504</c:v>
                </c:pt>
                <c:pt idx="508">
                  <c:v>-0.99999999999999645</c:v>
                </c:pt>
                <c:pt idx="509">
                  <c:v>-2.3532117800761241</c:v>
                </c:pt>
                <c:pt idx="510">
                  <c:v>2.5300000000000011</c:v>
                </c:pt>
                <c:pt idx="511">
                  <c:v>-4.0656224947453152</c:v>
                </c:pt>
                <c:pt idx="512">
                  <c:v>2.1441149561468427</c:v>
                </c:pt>
                <c:pt idx="513">
                  <c:v>0.20012155325720946</c:v>
                </c:pt>
                <c:pt idx="514">
                  <c:v>0.37902720824583608</c:v>
                </c:pt>
                <c:pt idx="515">
                  <c:v>-1.3348784467427897</c:v>
                </c:pt>
                <c:pt idx="516">
                  <c:v>7.0904618913913239E-2</c:v>
                </c:pt>
                <c:pt idx="517">
                  <c:v>0.48992153413251438</c:v>
                </c:pt>
                <c:pt idx="518">
                  <c:v>0.43666666666666742</c:v>
                </c:pt>
                <c:pt idx="519">
                  <c:v>0.14833333333333107</c:v>
                </c:pt>
                <c:pt idx="520">
                  <c:v>-1.4822891614119804</c:v>
                </c:pt>
                <c:pt idx="521">
                  <c:v>1.4065882007991823</c:v>
                </c:pt>
                <c:pt idx="522">
                  <c:v>1.0316666666666723</c:v>
                </c:pt>
                <c:pt idx="523">
                  <c:v>2.3527108385880169</c:v>
                </c:pt>
                <c:pt idx="524">
                  <c:v>-2.8322891614119814</c:v>
                </c:pt>
                <c:pt idx="525">
                  <c:v>2.0872965369090579</c:v>
                </c:pt>
                <c:pt idx="526">
                  <c:v>1.4920711319378319</c:v>
                </c:pt>
                <c:pt idx="527">
                  <c:v>1.8083333333333349</c:v>
                </c:pt>
                <c:pt idx="528">
                  <c:v>2.0992379522472446</c:v>
                </c:pt>
                <c:pt idx="529">
                  <c:v>2.9949215341325148</c:v>
                </c:pt>
                <c:pt idx="530">
                  <c:v>5.1433333333333371</c:v>
                </c:pt>
                <c:pt idx="531">
                  <c:v>0.54040446527116859</c:v>
                </c:pt>
                <c:pt idx="532">
                  <c:v>0.74433333333333951</c:v>
                </c:pt>
                <c:pt idx="533">
                  <c:v>1.0716666666666679</c:v>
                </c:pt>
                <c:pt idx="534">
                  <c:v>-0.15333333333333127</c:v>
                </c:pt>
                <c:pt idx="535">
                  <c:v>-1.4816666666666656</c:v>
                </c:pt>
                <c:pt idx="536">
                  <c:v>0.59229653690905459</c:v>
                </c:pt>
                <c:pt idx="537">
                  <c:v>3.4293333333333349</c:v>
                </c:pt>
                <c:pt idx="538">
                  <c:v>-2.8089558280786493</c:v>
                </c:pt>
                <c:pt idx="539">
                  <c:v>0.43166666666666725</c:v>
                </c:pt>
                <c:pt idx="540">
                  <c:v>-7.3211780076120433E-2</c:v>
                </c:pt>
                <c:pt idx="541">
                  <c:v>34.061666666666667</c:v>
                </c:pt>
                <c:pt idx="542">
                  <c:v>44.593333333333334</c:v>
                </c:pt>
                <c:pt idx="543">
                  <c:v>1.1784548865905424</c:v>
                </c:pt>
                <c:pt idx="544">
                  <c:v>1.1341149561468398</c:v>
                </c:pt>
                <c:pt idx="545">
                  <c:v>1.3083333333333396</c:v>
                </c:pt>
                <c:pt idx="546">
                  <c:v>1.0633333333333304</c:v>
                </c:pt>
                <c:pt idx="547">
                  <c:v>2.8422108373437638</c:v>
                </c:pt>
                <c:pt idx="548">
                  <c:v>1.5801215532572086</c:v>
                </c:pt>
                <c:pt idx="549">
                  <c:v>1.4253918906675682</c:v>
                </c:pt>
                <c:pt idx="550">
                  <c:v>1.3177108385880192</c:v>
                </c:pt>
                <c:pt idx="551">
                  <c:v>-0.56959553472883218</c:v>
                </c:pt>
                <c:pt idx="552">
                  <c:v>0.99236054157916698</c:v>
                </c:pt>
                <c:pt idx="553">
                  <c:v>1.3634548865905436</c:v>
                </c:pt>
                <c:pt idx="554">
                  <c:v>-0.46833333333333138</c:v>
                </c:pt>
                <c:pt idx="555">
                  <c:v>1.386666666666668</c:v>
                </c:pt>
                <c:pt idx="556">
                  <c:v>2.1933333333333378</c:v>
                </c:pt>
                <c:pt idx="557">
                  <c:v>-2.2142118382336307</c:v>
                </c:pt>
                <c:pt idx="558">
                  <c:v>1.5899248202854526</c:v>
                </c:pt>
                <c:pt idx="559">
                  <c:v>0.91423795224724702</c:v>
                </c:pt>
                <c:pt idx="560">
                  <c:v>5.1865882007991839</c:v>
                </c:pt>
                <c:pt idx="561">
                  <c:v>7.3550000000000004</c:v>
                </c:pt>
                <c:pt idx="562">
                  <c:v>1.9791149561468422</c:v>
                </c:pt>
                <c:pt idx="563">
                  <c:v>-1.2491762322411049</c:v>
                </c:pt>
                <c:pt idx="564">
                  <c:v>5.0222965369090566</c:v>
                </c:pt>
                <c:pt idx="565">
                  <c:v>-0.11833333333333584</c:v>
                </c:pt>
                <c:pt idx="566">
                  <c:v>2.2877108385880205</c:v>
                </c:pt>
                <c:pt idx="567">
                  <c:v>0.99915710109222888</c:v>
                </c:pt>
                <c:pt idx="568">
                  <c:v>5.4751215532572086</c:v>
                </c:pt>
                <c:pt idx="569">
                  <c:v>1.6189632035757207</c:v>
                </c:pt>
                <c:pt idx="570">
                  <c:v>0.75666666666666771</c:v>
                </c:pt>
                <c:pt idx="571">
                  <c:v>-1.7712622013954991</c:v>
                </c:pt>
                <c:pt idx="572">
                  <c:v>1.0450000000000041</c:v>
                </c:pt>
                <c:pt idx="573">
                  <c:v>-1.6166666666666649</c:v>
                </c:pt>
                <c:pt idx="574">
                  <c:v>-0.39833333333332871</c:v>
                </c:pt>
                <c:pt idx="575">
                  <c:v>-0.31487844674279231</c:v>
                </c:pt>
                <c:pt idx="576">
                  <c:v>2.5216666666666696</c:v>
                </c:pt>
                <c:pt idx="577">
                  <c:v>2.9366666666666674</c:v>
                </c:pt>
                <c:pt idx="578">
                  <c:v>2.0707816228135085</c:v>
                </c:pt>
                <c:pt idx="579">
                  <c:v>4.6776666666666724</c:v>
                </c:pt>
                <c:pt idx="580">
                  <c:v>2.767448289480174</c:v>
                </c:pt>
                <c:pt idx="581">
                  <c:v>5.2774904344255624</c:v>
                </c:pt>
                <c:pt idx="582">
                  <c:v>1.2649215341325142</c:v>
                </c:pt>
                <c:pt idx="583">
                  <c:v>0.6954044652711685</c:v>
                </c:pt>
                <c:pt idx="584">
                  <c:v>2.4983333333333375</c:v>
                </c:pt>
                <c:pt idx="585">
                  <c:v>0.41757128558057727</c:v>
                </c:pt>
                <c:pt idx="586">
                  <c:v>1.4743775052546879</c:v>
                </c:pt>
                <c:pt idx="587">
                  <c:v>2.4674548284330378</c:v>
                </c:pt>
                <c:pt idx="588">
                  <c:v>0.39499999999999724</c:v>
                </c:pt>
                <c:pt idx="589">
                  <c:v>-1.0379288680621694</c:v>
                </c:pt>
                <c:pt idx="590">
                  <c:v>3.7317882199238759</c:v>
                </c:pt>
                <c:pt idx="591">
                  <c:v>2.7108385880166472E-3</c:v>
                </c:pt>
                <c:pt idx="592">
                  <c:v>1.5674482894801756</c:v>
                </c:pt>
                <c:pt idx="593">
                  <c:v>4.2991571010922298</c:v>
                </c:pt>
                <c:pt idx="594">
                  <c:v>7.965823767758895</c:v>
                </c:pt>
                <c:pt idx="595">
                  <c:v>2.3283333333333309</c:v>
                </c:pt>
                <c:pt idx="596">
                  <c:v>1.3133333333333339</c:v>
                </c:pt>
                <c:pt idx="597">
                  <c:v>-0.75999999999999335</c:v>
                </c:pt>
                <c:pt idx="598">
                  <c:v>1.6066666666666705</c:v>
                </c:pt>
                <c:pt idx="599">
                  <c:v>0.16562987024238751</c:v>
                </c:pt>
                <c:pt idx="600">
                  <c:v>1.2858237677588966</c:v>
                </c:pt>
                <c:pt idx="601">
                  <c:v>2.421666666666666</c:v>
                </c:pt>
                <c:pt idx="602">
                  <c:v>1.3965882007991819</c:v>
                </c:pt>
                <c:pt idx="603">
                  <c:v>-0.56576204775275296</c:v>
                </c:pt>
                <c:pt idx="604">
                  <c:v>-4.1339558280786495</c:v>
                </c:pt>
                <c:pt idx="605">
                  <c:v>1.125781622813508</c:v>
                </c:pt>
                <c:pt idx="606">
                  <c:v>2.5674904344255607</c:v>
                </c:pt>
                <c:pt idx="607">
                  <c:v>-1.1043061250874984</c:v>
                </c:pt>
                <c:pt idx="608">
                  <c:v>-1.7022891614119828</c:v>
                </c:pt>
                <c:pt idx="609">
                  <c:v>-0.88999999999999824</c:v>
                </c:pt>
                <c:pt idx="610">
                  <c:v>1.6427108385880196</c:v>
                </c:pt>
                <c:pt idx="611">
                  <c:v>3.06266666666667</c:v>
                </c:pt>
                <c:pt idx="612">
                  <c:v>0.93666666666667453</c:v>
                </c:pt>
                <c:pt idx="613">
                  <c:v>6.9067882199238779</c:v>
                </c:pt>
                <c:pt idx="614">
                  <c:v>-1.8015451134094582</c:v>
                </c:pt>
                <c:pt idx="615">
                  <c:v>8.639114956146841</c:v>
                </c:pt>
                <c:pt idx="616">
                  <c:v>-1.324455829322903</c:v>
                </c:pt>
                <c:pt idx="617">
                  <c:v>5.0808237677588988</c:v>
                </c:pt>
                <c:pt idx="618">
                  <c:v>1.869190223639142</c:v>
                </c:pt>
                <c:pt idx="619">
                  <c:v>2.6242379522472468</c:v>
                </c:pt>
                <c:pt idx="620">
                  <c:v>1.6349215341325163</c:v>
                </c:pt>
                <c:pt idx="621">
                  <c:v>3.1591571010922279</c:v>
                </c:pt>
                <c:pt idx="622">
                  <c:v>1.3749999999999989</c:v>
                </c:pt>
                <c:pt idx="623">
                  <c:v>4.0833333333333384</c:v>
                </c:pt>
                <c:pt idx="624">
                  <c:v>6.9551215532572108</c:v>
                </c:pt>
                <c:pt idx="625">
                  <c:v>8.1310000000000038</c:v>
                </c:pt>
                <c:pt idx="626">
                  <c:v>0.51402720824583525</c:v>
                </c:pt>
                <c:pt idx="627">
                  <c:v>-4.1579288680621698</c:v>
                </c:pt>
                <c:pt idx="628">
                  <c:v>3.105121553257213</c:v>
                </c:pt>
                <c:pt idx="629">
                  <c:v>-0.34395582807864739</c:v>
                </c:pt>
                <c:pt idx="630">
                  <c:v>-2.7615451134094591</c:v>
                </c:pt>
                <c:pt idx="631">
                  <c:v>4.0924904344255655</c:v>
                </c:pt>
                <c:pt idx="632">
                  <c:v>0.63078162281350703</c:v>
                </c:pt>
                <c:pt idx="633">
                  <c:v>-1.4832117800761206</c:v>
                </c:pt>
                <c:pt idx="634">
                  <c:v>-2.9079288680621693</c:v>
                </c:pt>
                <c:pt idx="635">
                  <c:v>7.7674904344255626</c:v>
                </c:pt>
                <c:pt idx="636">
                  <c:v>-4.0600000000000005</c:v>
                </c:pt>
                <c:pt idx="637">
                  <c:v>0.15499999999999997</c:v>
                </c:pt>
                <c:pt idx="638">
                  <c:v>1.1206298702423882</c:v>
                </c:pt>
                <c:pt idx="639">
                  <c:v>-1.1909727917541644</c:v>
                </c:pt>
                <c:pt idx="640">
                  <c:v>-1.305622494745317</c:v>
                </c:pt>
                <c:pt idx="641">
                  <c:v>2.1815882007991823</c:v>
                </c:pt>
                <c:pt idx="642">
                  <c:v>7.8274041933319438E-2</c:v>
                </c:pt>
                <c:pt idx="643">
                  <c:v>-0.50166666666666404</c:v>
                </c:pt>
                <c:pt idx="644">
                  <c:v>1.7509046189139119</c:v>
                </c:pt>
                <c:pt idx="645">
                  <c:v>0.94771083858801697</c:v>
                </c:pt>
                <c:pt idx="646">
                  <c:v>2.9543333333333344</c:v>
                </c:pt>
                <c:pt idx="647">
                  <c:v>0.58345488659054356</c:v>
                </c:pt>
                <c:pt idx="648">
                  <c:v>2.0751215532572096</c:v>
                </c:pt>
                <c:pt idx="649">
                  <c:v>4.9808237677588947</c:v>
                </c:pt>
                <c:pt idx="650">
                  <c:v>2.27078162281351</c:v>
                </c:pt>
                <c:pt idx="651">
                  <c:v>-0.87487844674278992</c:v>
                </c:pt>
                <c:pt idx="652">
                  <c:v>-0.323211780076124</c:v>
                </c:pt>
                <c:pt idx="653">
                  <c:v>-0.40097279175416389</c:v>
                </c:pt>
                <c:pt idx="654">
                  <c:v>0.57999999999999829</c:v>
                </c:pt>
                <c:pt idx="655">
                  <c:v>1.172296536909053</c:v>
                </c:pt>
                <c:pt idx="656">
                  <c:v>0.65000000000000102</c:v>
                </c:pt>
                <c:pt idx="657">
                  <c:v>11.668333333333342</c:v>
                </c:pt>
                <c:pt idx="658">
                  <c:v>2.7466666666666661</c:v>
                </c:pt>
                <c:pt idx="659">
                  <c:v>-0.78007846586748641</c:v>
                </c:pt>
                <c:pt idx="660">
                  <c:v>1.1566666666666652</c:v>
                </c:pt>
                <c:pt idx="661">
                  <c:v>1.7591149561468398</c:v>
                </c:pt>
                <c:pt idx="662">
                  <c:v>0.66104417192134934</c:v>
                </c:pt>
                <c:pt idx="663">
                  <c:v>7.5225712855805806</c:v>
                </c:pt>
                <c:pt idx="664">
                  <c:v>-0.38414310969419202</c:v>
                </c:pt>
                <c:pt idx="665">
                  <c:v>-5.1429288680621656</c:v>
                </c:pt>
                <c:pt idx="666">
                  <c:v>-5.4434117992008169</c:v>
                </c:pt>
                <c:pt idx="667">
                  <c:v>-0.42987844674279074</c:v>
                </c:pt>
                <c:pt idx="668">
                  <c:v>1.1484548865905413</c:v>
                </c:pt>
                <c:pt idx="669">
                  <c:v>0.40896320357572219</c:v>
                </c:pt>
                <c:pt idx="670">
                  <c:v>-2.0282117800761235</c:v>
                </c:pt>
                <c:pt idx="671">
                  <c:v>5.1683333333333321</c:v>
                </c:pt>
                <c:pt idx="672">
                  <c:v>8.052490434425561</c:v>
                </c:pt>
                <c:pt idx="673">
                  <c:v>3.2691149561468436</c:v>
                </c:pt>
                <c:pt idx="674">
                  <c:v>0.40402720824583704</c:v>
                </c:pt>
                <c:pt idx="675">
                  <c:v>3.5201215532572112</c:v>
                </c:pt>
                <c:pt idx="676">
                  <c:v>-0.43166666666666131</c:v>
                </c:pt>
                <c:pt idx="677">
                  <c:v>2.3150000000000048</c:v>
                </c:pt>
                <c:pt idx="678">
                  <c:v>-1.5049999999999979</c:v>
                </c:pt>
                <c:pt idx="679">
                  <c:v>-0.12507517971454737</c:v>
                </c:pt>
                <c:pt idx="680">
                  <c:v>2.5850000000000035</c:v>
                </c:pt>
                <c:pt idx="681">
                  <c:v>1.7082548674658504</c:v>
                </c:pt>
                <c:pt idx="682">
                  <c:v>2.243254867465847</c:v>
                </c:pt>
                <c:pt idx="683">
                  <c:v>0.16257128558057943</c:v>
                </c:pt>
                <c:pt idx="684">
                  <c:v>1.0942379522472478</c:v>
                </c:pt>
                <c:pt idx="685">
                  <c:v>-0.49742871441942194</c:v>
                </c:pt>
                <c:pt idx="686">
                  <c:v>-0.27909538108608822</c:v>
                </c:pt>
                <c:pt idx="687">
                  <c:v>1.23578816176637</c:v>
                </c:pt>
                <c:pt idx="688">
                  <c:v>-1.21333333333333</c:v>
                </c:pt>
                <c:pt idx="689">
                  <c:v>1.0010441719213503</c:v>
                </c:pt>
                <c:pt idx="690">
                  <c:v>-0.9389558280786463</c:v>
                </c:pt>
                <c:pt idx="691">
                  <c:v>3.0176666666666683</c:v>
                </c:pt>
                <c:pt idx="692">
                  <c:v>-0.85166666666666546</c:v>
                </c:pt>
                <c:pt idx="693">
                  <c:v>1.321588200799185</c:v>
                </c:pt>
                <c:pt idx="694">
                  <c:v>1.2949215341325153</c:v>
                </c:pt>
                <c:pt idx="695">
                  <c:v>1.1082548674658514</c:v>
                </c:pt>
                <c:pt idx="696">
                  <c:v>0.69492153413251623</c:v>
                </c:pt>
                <c:pt idx="697">
                  <c:v>1.0965882007991823</c:v>
                </c:pt>
                <c:pt idx="698">
                  <c:v>-0.78562249474531498</c:v>
                </c:pt>
                <c:pt idx="699">
                  <c:v>0.87771083858802024</c:v>
                </c:pt>
                <c:pt idx="700">
                  <c:v>-0.22728916141198025</c:v>
                </c:pt>
                <c:pt idx="701">
                  <c:v>3.5341571010922301</c:v>
                </c:pt>
                <c:pt idx="702">
                  <c:v>5.4858237677588964</c:v>
                </c:pt>
                <c:pt idx="703">
                  <c:v>2.1391571010922306</c:v>
                </c:pt>
                <c:pt idx="704">
                  <c:v>5.3574904344255598</c:v>
                </c:pt>
                <c:pt idx="705">
                  <c:v>4.6208237677588988</c:v>
                </c:pt>
                <c:pt idx="706">
                  <c:v>-1.6148784467427884</c:v>
                </c:pt>
                <c:pt idx="707">
                  <c:v>4.6008237677588983</c:v>
                </c:pt>
                <c:pt idx="708">
                  <c:v>0.94345488659054533</c:v>
                </c:pt>
                <c:pt idx="709">
                  <c:v>1.0651215532572127</c:v>
                </c:pt>
                <c:pt idx="710">
                  <c:v>2.1817882199238765</c:v>
                </c:pt>
                <c:pt idx="711">
                  <c:v>2.8684548865905413</c:v>
                </c:pt>
                <c:pt idx="712">
                  <c:v>-0.15126220139550267</c:v>
                </c:pt>
                <c:pt idx="713">
                  <c:v>-0.65959553472883559</c:v>
                </c:pt>
                <c:pt idx="714">
                  <c:v>0.78833333333333755</c:v>
                </c:pt>
                <c:pt idx="715">
                  <c:v>2.2266666666666701</c:v>
                </c:pt>
                <c:pt idx="716">
                  <c:v>2.2150000000000012</c:v>
                </c:pt>
                <c:pt idx="717">
                  <c:v>1.903254867465846</c:v>
                </c:pt>
                <c:pt idx="718">
                  <c:v>5.4499215341325131</c:v>
                </c:pt>
                <c:pt idx="719">
                  <c:v>-1.1874287144194215</c:v>
                </c:pt>
                <c:pt idx="720">
                  <c:v>-1.0990953810860868</c:v>
                </c:pt>
                <c:pt idx="721">
                  <c:v>-4.095381086089608E-3</c:v>
                </c:pt>
                <c:pt idx="722">
                  <c:v>9.4237952247245488E-2</c:v>
                </c:pt>
                <c:pt idx="723">
                  <c:v>1.017296536909053</c:v>
                </c:pt>
                <c:pt idx="724">
                  <c:v>2.2156298702423882</c:v>
                </c:pt>
                <c:pt idx="725">
                  <c:v>6.6222965369090581</c:v>
                </c:pt>
                <c:pt idx="726">
                  <c:v>-1.8811224959895749</c:v>
                </c:pt>
                <c:pt idx="727">
                  <c:v>1.1241571010922278</c:v>
                </c:pt>
                <c:pt idx="728">
                  <c:v>1.0191571010922296</c:v>
                </c:pt>
                <c:pt idx="729">
                  <c:v>-1.2832117800761249</c:v>
                </c:pt>
                <c:pt idx="730">
                  <c:v>3.0353918906675643</c:v>
                </c:pt>
                <c:pt idx="731">
                  <c:v>-0.42959553472883272</c:v>
                </c:pt>
                <c:pt idx="732">
                  <c:v>-1.2622013955028897E-3</c:v>
                </c:pt>
                <c:pt idx="733">
                  <c:v>1.2216666666666736</c:v>
                </c:pt>
                <c:pt idx="734">
                  <c:v>0.71666666666666623</c:v>
                </c:pt>
                <c:pt idx="735">
                  <c:v>5.7216666666666667</c:v>
                </c:pt>
                <c:pt idx="736">
                  <c:v>0.167710838588017</c:v>
                </c:pt>
                <c:pt idx="737">
                  <c:v>0.32437750525468567</c:v>
                </c:pt>
                <c:pt idx="738">
                  <c:v>-0.31895582807864642</c:v>
                </c:pt>
                <c:pt idx="739">
                  <c:v>-0.13728916141198275</c:v>
                </c:pt>
                <c:pt idx="740">
                  <c:v>0.16604417192135421</c:v>
                </c:pt>
                <c:pt idx="741">
                  <c:v>-1.4398784467427876</c:v>
                </c:pt>
                <c:pt idx="742">
                  <c:v>-1.3515451134094589</c:v>
                </c:pt>
                <c:pt idx="743">
                  <c:v>-1.2348784467427918</c:v>
                </c:pt>
                <c:pt idx="744">
                  <c:v>0.16604417192135421</c:v>
                </c:pt>
                <c:pt idx="745">
                  <c:v>-0.13728916141198275</c:v>
                </c:pt>
                <c:pt idx="746">
                  <c:v>2.3459046189139108</c:v>
                </c:pt>
                <c:pt idx="747">
                  <c:v>-0.11487844674279066</c:v>
                </c:pt>
                <c:pt idx="748">
                  <c:v>1.175121553257211</c:v>
                </c:pt>
                <c:pt idx="749">
                  <c:v>2.2849215341325175</c:v>
                </c:pt>
                <c:pt idx="750">
                  <c:v>2.9649215341325137</c:v>
                </c:pt>
                <c:pt idx="751">
                  <c:v>3.8759046189139155</c:v>
                </c:pt>
                <c:pt idx="752">
                  <c:v>3.9675712855805818</c:v>
                </c:pt>
                <c:pt idx="753">
                  <c:v>2.6259046189139155</c:v>
                </c:pt>
                <c:pt idx="754">
                  <c:v>3.6142379522472488</c:v>
                </c:pt>
                <c:pt idx="755">
                  <c:v>3.5642379522472467</c:v>
                </c:pt>
                <c:pt idx="756">
                  <c:v>2.189237952247248</c:v>
                </c:pt>
                <c:pt idx="757">
                  <c:v>5.5742379522472465</c:v>
                </c:pt>
                <c:pt idx="758">
                  <c:v>0.91923795224724714</c:v>
                </c:pt>
                <c:pt idx="759">
                  <c:v>6.3333333333333769E-2</c:v>
                </c:pt>
                <c:pt idx="760">
                  <c:v>1.5216666666666672</c:v>
                </c:pt>
                <c:pt idx="761">
                  <c:v>1.0050000000000026</c:v>
                </c:pt>
                <c:pt idx="762">
                  <c:v>3.5183333333333344</c:v>
                </c:pt>
                <c:pt idx="763">
                  <c:v>1.6799999999999986</c:v>
                </c:pt>
                <c:pt idx="764">
                  <c:v>3.6383333333333332</c:v>
                </c:pt>
                <c:pt idx="765">
                  <c:v>0.93333333333333712</c:v>
                </c:pt>
                <c:pt idx="766">
                  <c:v>-0.619595534728834</c:v>
                </c:pt>
                <c:pt idx="767">
                  <c:v>5.2420711319378324</c:v>
                </c:pt>
                <c:pt idx="768">
                  <c:v>-1.5015451134094586</c:v>
                </c:pt>
                <c:pt idx="769">
                  <c:v>1.800121553257211</c:v>
                </c:pt>
                <c:pt idx="770">
                  <c:v>1.5301215532572126</c:v>
                </c:pt>
                <c:pt idx="771">
                  <c:v>1.4701215532572103</c:v>
                </c:pt>
                <c:pt idx="772">
                  <c:v>1.5267882199238751</c:v>
                </c:pt>
                <c:pt idx="773">
                  <c:v>1.5491149561468436</c:v>
                </c:pt>
                <c:pt idx="774">
                  <c:v>1.6857816228135056</c:v>
                </c:pt>
                <c:pt idx="775">
                  <c:v>4.2724904344255599</c:v>
                </c:pt>
                <c:pt idx="776">
                  <c:v>4.4974904344255631</c:v>
                </c:pt>
                <c:pt idx="777">
                  <c:v>3.6924904344255616</c:v>
                </c:pt>
                <c:pt idx="778">
                  <c:v>3.7191571010922315</c:v>
                </c:pt>
                <c:pt idx="779">
                  <c:v>-0.24666666666666023</c:v>
                </c:pt>
                <c:pt idx="780">
                  <c:v>1.231666666666674</c:v>
                </c:pt>
                <c:pt idx="781">
                  <c:v>0.65500000000000114</c:v>
                </c:pt>
                <c:pt idx="782">
                  <c:v>-3.2766666666666686</c:v>
                </c:pt>
                <c:pt idx="783">
                  <c:v>1.8183333333333351</c:v>
                </c:pt>
                <c:pt idx="784">
                  <c:v>6.9966666666666679</c:v>
                </c:pt>
                <c:pt idx="785">
                  <c:v>0.8166666666666641</c:v>
                </c:pt>
                <c:pt idx="786">
                  <c:v>-1.5266666666666615</c:v>
                </c:pt>
                <c:pt idx="787">
                  <c:v>-2.2666666666666657</c:v>
                </c:pt>
                <c:pt idx="788">
                  <c:v>0.38333333333333997</c:v>
                </c:pt>
                <c:pt idx="789">
                  <c:v>1.5467882199238758</c:v>
                </c:pt>
                <c:pt idx="790">
                  <c:v>-0.12987844674279123</c:v>
                </c:pt>
                <c:pt idx="791">
                  <c:v>1.131788219923878</c:v>
                </c:pt>
                <c:pt idx="792">
                  <c:v>2.8117882199238764</c:v>
                </c:pt>
                <c:pt idx="793">
                  <c:v>2.5751215532572109</c:v>
                </c:pt>
                <c:pt idx="794">
                  <c:v>1.1917882199238743</c:v>
                </c:pt>
                <c:pt idx="795">
                  <c:v>2.1817882199238765</c:v>
                </c:pt>
                <c:pt idx="796">
                  <c:v>-0.62821178007612377</c:v>
                </c:pt>
                <c:pt idx="797">
                  <c:v>-0.77154511340945464</c:v>
                </c:pt>
                <c:pt idx="798">
                  <c:v>-0.79487844674279273</c:v>
                </c:pt>
                <c:pt idx="799">
                  <c:v>6.9027208245836164E-2</c:v>
                </c:pt>
                <c:pt idx="800">
                  <c:v>-2.3843061250874995</c:v>
                </c:pt>
                <c:pt idx="801">
                  <c:v>-0.72062249474531259</c:v>
                </c:pt>
                <c:pt idx="802">
                  <c:v>2.1760441719213537</c:v>
                </c:pt>
                <c:pt idx="803">
                  <c:v>4.3166666666666726</c:v>
                </c:pt>
                <c:pt idx="804">
                  <c:v>0.93333333333333712</c:v>
                </c:pt>
                <c:pt idx="805">
                  <c:v>2.0366666666666688</c:v>
                </c:pt>
                <c:pt idx="806">
                  <c:v>1.386666666666668</c:v>
                </c:pt>
                <c:pt idx="807">
                  <c:v>2.2333333333333392</c:v>
                </c:pt>
                <c:pt idx="808">
                  <c:v>2.9433333333333307</c:v>
                </c:pt>
                <c:pt idx="809">
                  <c:v>-3.0542183771864906</c:v>
                </c:pt>
                <c:pt idx="810">
                  <c:v>3.3491571010922292</c:v>
                </c:pt>
                <c:pt idx="811">
                  <c:v>5.6841571010922287</c:v>
                </c:pt>
                <c:pt idx="812">
                  <c:v>0.82345488659054078</c:v>
                </c:pt>
                <c:pt idx="813">
                  <c:v>0.68512155325721014</c:v>
                </c:pt>
                <c:pt idx="814">
                  <c:v>0.36178821992387833</c:v>
                </c:pt>
                <c:pt idx="815">
                  <c:v>0.94678821992387685</c:v>
                </c:pt>
                <c:pt idx="816">
                  <c:v>2.5967882199238743</c:v>
                </c:pt>
                <c:pt idx="817">
                  <c:v>2.6806298702423881</c:v>
                </c:pt>
                <c:pt idx="818">
                  <c:v>-2.5843701297576103</c:v>
                </c:pt>
                <c:pt idx="819">
                  <c:v>1.5956298702423886</c:v>
                </c:pt>
                <c:pt idx="820">
                  <c:v>3.2341149561468425</c:v>
                </c:pt>
                <c:pt idx="821">
                  <c:v>-7.5999999999999979</c:v>
                </c:pt>
                <c:pt idx="822">
                  <c:v>-7.4733333333333309</c:v>
                </c:pt>
                <c:pt idx="823">
                  <c:v>-4.0183333333333362</c:v>
                </c:pt>
                <c:pt idx="824">
                  <c:v>5.0883333333333409</c:v>
                </c:pt>
                <c:pt idx="825">
                  <c:v>2.5733333333333404</c:v>
                </c:pt>
                <c:pt idx="826">
                  <c:v>-0.58833333333333004</c:v>
                </c:pt>
                <c:pt idx="827">
                  <c:v>3.801666666666665</c:v>
                </c:pt>
                <c:pt idx="828">
                  <c:v>2.5200000000000009</c:v>
                </c:pt>
                <c:pt idx="829">
                  <c:v>0.92933333333333468</c:v>
                </c:pt>
                <c:pt idx="830">
                  <c:v>-0.43945582932290489</c:v>
                </c:pt>
                <c:pt idx="831">
                  <c:v>0.8172108373437581</c:v>
                </c:pt>
                <c:pt idx="832">
                  <c:v>0.73582376775889347</c:v>
                </c:pt>
                <c:pt idx="833">
                  <c:v>0.56578162281351041</c:v>
                </c:pt>
                <c:pt idx="834">
                  <c:v>-0.87166666666666615</c:v>
                </c:pt>
                <c:pt idx="835">
                  <c:v>5.0000000000001897E-2</c:v>
                </c:pt>
                <c:pt idx="836">
                  <c:v>0.98373779860449895</c:v>
                </c:pt>
                <c:pt idx="837">
                  <c:v>-2.45792886806217</c:v>
                </c:pt>
                <c:pt idx="838">
                  <c:v>0.98000000000000165</c:v>
                </c:pt>
                <c:pt idx="839">
                  <c:v>0.11833333333333584</c:v>
                </c:pt>
                <c:pt idx="840">
                  <c:v>2.6883333333333326</c:v>
                </c:pt>
                <c:pt idx="841">
                  <c:v>2.3274904344255631</c:v>
                </c:pt>
                <c:pt idx="842">
                  <c:v>1.1224904344255648</c:v>
                </c:pt>
                <c:pt idx="843">
                  <c:v>0.65249043442556487</c:v>
                </c:pt>
                <c:pt idx="844">
                  <c:v>-0.76126220139550216</c:v>
                </c:pt>
                <c:pt idx="845">
                  <c:v>3.8370711319378321</c:v>
                </c:pt>
                <c:pt idx="846">
                  <c:v>-1.7562622013954985</c:v>
                </c:pt>
                <c:pt idx="847">
                  <c:v>-1.652928868062169</c:v>
                </c:pt>
                <c:pt idx="848">
                  <c:v>0.31744828948017556</c:v>
                </c:pt>
                <c:pt idx="849">
                  <c:v>0.60078162281350589</c:v>
                </c:pt>
                <c:pt idx="850">
                  <c:v>0.56744828948017323</c:v>
                </c:pt>
                <c:pt idx="851">
                  <c:v>0.68569387491250455</c:v>
                </c:pt>
                <c:pt idx="852">
                  <c:v>0.87736054157916854</c:v>
                </c:pt>
                <c:pt idx="853">
                  <c:v>0.58069387491250057</c:v>
                </c:pt>
                <c:pt idx="854">
                  <c:v>-3.1915451134094575</c:v>
                </c:pt>
                <c:pt idx="855">
                  <c:v>-2.0332117800761238</c:v>
                </c:pt>
                <c:pt idx="856">
                  <c:v>-1.8732117800761237</c:v>
                </c:pt>
                <c:pt idx="857">
                  <c:v>-1.8932117800761243</c:v>
                </c:pt>
                <c:pt idx="858">
                  <c:v>2.4901215532572074</c:v>
                </c:pt>
                <c:pt idx="859">
                  <c:v>-7.4878446742789137E-2</c:v>
                </c:pt>
                <c:pt idx="860">
                  <c:v>0.12266666666667092</c:v>
                </c:pt>
                <c:pt idx="861">
                  <c:v>-0.43733333333333257</c:v>
                </c:pt>
                <c:pt idx="862">
                  <c:v>-0.88627477599909932</c:v>
                </c:pt>
                <c:pt idx="863">
                  <c:v>-1.0096081093324354</c:v>
                </c:pt>
                <c:pt idx="864">
                  <c:v>-2.4591431096941938</c:v>
                </c:pt>
                <c:pt idx="865">
                  <c:v>-1.3958097763608577</c:v>
                </c:pt>
                <c:pt idx="866">
                  <c:v>4.7523556972475234E-2</c:v>
                </c:pt>
                <c:pt idx="867">
                  <c:v>7.0629870242389842E-2</c:v>
                </c:pt>
                <c:pt idx="868">
                  <c:v>-2.7703463090945256E-2</c:v>
                </c:pt>
                <c:pt idx="869">
                  <c:v>0.26396320357572262</c:v>
                </c:pt>
                <c:pt idx="870">
                  <c:v>0.16729653690905621</c:v>
                </c:pt>
                <c:pt idx="871">
                  <c:v>-1.7382117800761243</c:v>
                </c:pt>
                <c:pt idx="872">
                  <c:v>-0.3215451134094553</c:v>
                </c:pt>
                <c:pt idx="873">
                  <c:v>0.44012155325721264</c:v>
                </c:pt>
                <c:pt idx="874">
                  <c:v>-0.90154511340945953</c:v>
                </c:pt>
                <c:pt idx="875">
                  <c:v>-0.39654511340945814</c:v>
                </c:pt>
                <c:pt idx="876">
                  <c:v>1.4324904344255649</c:v>
                </c:pt>
                <c:pt idx="877">
                  <c:v>-0.65250956557443729</c:v>
                </c:pt>
                <c:pt idx="878">
                  <c:v>5.833333333333357E-2</c:v>
                </c:pt>
                <c:pt idx="879">
                  <c:v>0.63833333333333186</c:v>
                </c:pt>
                <c:pt idx="880">
                  <c:v>-1.5348784467427912</c:v>
                </c:pt>
                <c:pt idx="881">
                  <c:v>0.52845488659054141</c:v>
                </c:pt>
                <c:pt idx="882">
                  <c:v>-1.9912622013955015</c:v>
                </c:pt>
                <c:pt idx="883">
                  <c:v>-2.5129288680621662</c:v>
                </c:pt>
                <c:pt idx="884">
                  <c:v>-1.0829288680621652</c:v>
                </c:pt>
                <c:pt idx="885">
                  <c:v>-0.19959553472883584</c:v>
                </c:pt>
                <c:pt idx="886">
                  <c:v>-0.13166666666666771</c:v>
                </c:pt>
                <c:pt idx="887">
                  <c:v>1.1383333333333332</c:v>
                </c:pt>
                <c:pt idx="888">
                  <c:v>-4.3956224947453162</c:v>
                </c:pt>
                <c:pt idx="889">
                  <c:v>-3.8072891614119828</c:v>
                </c:pt>
                <c:pt idx="890">
                  <c:v>-2.395622494745314</c:v>
                </c:pt>
                <c:pt idx="891">
                  <c:v>-0.82228916141197916</c:v>
                </c:pt>
                <c:pt idx="892">
                  <c:v>-0.6572891614119788</c:v>
                </c:pt>
                <c:pt idx="893">
                  <c:v>-0.81895582807864764</c:v>
                </c:pt>
                <c:pt idx="894">
                  <c:v>1.282490434425565</c:v>
                </c:pt>
                <c:pt idx="895">
                  <c:v>0.69249043442556046</c:v>
                </c:pt>
                <c:pt idx="896">
                  <c:v>0.509157101092228</c:v>
                </c:pt>
                <c:pt idx="897">
                  <c:v>0.46082376775889483</c:v>
                </c:pt>
                <c:pt idx="898">
                  <c:v>-3.9333333333333327</c:v>
                </c:pt>
                <c:pt idx="899">
                  <c:v>-3.5049999999999968</c:v>
                </c:pt>
                <c:pt idx="900">
                  <c:v>6.2957816228135091</c:v>
                </c:pt>
                <c:pt idx="901">
                  <c:v>-0.17421837718649397</c:v>
                </c:pt>
                <c:pt idx="902">
                  <c:v>-0.36255171051982654</c:v>
                </c:pt>
                <c:pt idx="903">
                  <c:v>1.231666666666668</c:v>
                </c:pt>
                <c:pt idx="904">
                  <c:v>-2.378333333333333</c:v>
                </c:pt>
                <c:pt idx="905">
                  <c:v>-7.8333333333334337E-2</c:v>
                </c:pt>
                <c:pt idx="906">
                  <c:v>-0.14487844674279179</c:v>
                </c:pt>
                <c:pt idx="907">
                  <c:v>-0.44833333333333059</c:v>
                </c:pt>
                <c:pt idx="908">
                  <c:v>0.90658820079918101</c:v>
                </c:pt>
                <c:pt idx="909">
                  <c:v>0.93825486746585085</c:v>
                </c:pt>
                <c:pt idx="910">
                  <c:v>2.9449215341325128</c:v>
                </c:pt>
                <c:pt idx="911">
                  <c:v>0.27333333333333582</c:v>
                </c:pt>
                <c:pt idx="912">
                  <c:v>3.131666666666669</c:v>
                </c:pt>
                <c:pt idx="913">
                  <c:v>1.9100000000000015</c:v>
                </c:pt>
                <c:pt idx="914">
                  <c:v>1.1350000000000076</c:v>
                </c:pt>
                <c:pt idx="915">
                  <c:v>-1.8462622013955019</c:v>
                </c:pt>
                <c:pt idx="916">
                  <c:v>-1.294595534728836</c:v>
                </c:pt>
                <c:pt idx="917">
                  <c:v>-2.9762622013955031</c:v>
                </c:pt>
                <c:pt idx="918">
                  <c:v>-1.1662622013954997</c:v>
                </c:pt>
                <c:pt idx="919">
                  <c:v>-0.29792886806216501</c:v>
                </c:pt>
                <c:pt idx="920">
                  <c:v>-0.19459553472883567</c:v>
                </c:pt>
                <c:pt idx="921">
                  <c:v>2.4409046189139145</c:v>
                </c:pt>
                <c:pt idx="922">
                  <c:v>0.69166666666666532</c:v>
                </c:pt>
                <c:pt idx="923">
                  <c:v>2.6000000000000041</c:v>
                </c:pt>
                <c:pt idx="924">
                  <c:v>4.1074482894801774</c:v>
                </c:pt>
                <c:pt idx="925">
                  <c:v>4.599114956146841</c:v>
                </c:pt>
                <c:pt idx="926">
                  <c:v>7.910781622813511</c:v>
                </c:pt>
                <c:pt idx="927">
                  <c:v>2.3574904344255643</c:v>
                </c:pt>
                <c:pt idx="928">
                  <c:v>0.56915710109223028</c:v>
                </c:pt>
                <c:pt idx="929">
                  <c:v>1.2708237677588961</c:v>
                </c:pt>
                <c:pt idx="930">
                  <c:v>3.8908237677588948</c:v>
                </c:pt>
                <c:pt idx="931">
                  <c:v>0.35845488659054092</c:v>
                </c:pt>
                <c:pt idx="932">
                  <c:v>0.34845488659054052</c:v>
                </c:pt>
                <c:pt idx="933">
                  <c:v>2.2051215532572086</c:v>
                </c:pt>
                <c:pt idx="934">
                  <c:v>0.66512155325720934</c:v>
                </c:pt>
                <c:pt idx="935">
                  <c:v>-0.47487844674279245</c:v>
                </c:pt>
                <c:pt idx="936">
                  <c:v>-2.7932117800761231</c:v>
                </c:pt>
                <c:pt idx="937">
                  <c:v>0.8951215532572121</c:v>
                </c:pt>
                <c:pt idx="938">
                  <c:v>1.280121553257209</c:v>
                </c:pt>
                <c:pt idx="939">
                  <c:v>-0.21321178007612573</c:v>
                </c:pt>
                <c:pt idx="940">
                  <c:v>-1.243955828078646</c:v>
                </c:pt>
                <c:pt idx="941">
                  <c:v>0.6543775052546863</c:v>
                </c:pt>
                <c:pt idx="942">
                  <c:v>-9.8211780076121385E-2</c:v>
                </c:pt>
                <c:pt idx="943">
                  <c:v>-3.654511340945632E-2</c:v>
                </c:pt>
                <c:pt idx="944">
                  <c:v>1.2833333333333385</c:v>
                </c:pt>
                <c:pt idx="945">
                  <c:v>-1.5466666666666622</c:v>
                </c:pt>
                <c:pt idx="946">
                  <c:v>1.788333333333334</c:v>
                </c:pt>
                <c:pt idx="947">
                  <c:v>-0.71500000000000341</c:v>
                </c:pt>
                <c:pt idx="948">
                  <c:v>-0.26833333333333564</c:v>
                </c:pt>
                <c:pt idx="949">
                  <c:v>1.0124904344255607</c:v>
                </c:pt>
                <c:pt idx="950">
                  <c:v>1.740823767758896</c:v>
                </c:pt>
                <c:pt idx="951">
                  <c:v>-5.0089558280786495</c:v>
                </c:pt>
                <c:pt idx="952">
                  <c:v>-1.7783333333333307</c:v>
                </c:pt>
                <c:pt idx="953">
                  <c:v>-1.7483333333333295</c:v>
                </c:pt>
                <c:pt idx="954">
                  <c:v>-1.5949999999999984</c:v>
                </c:pt>
                <c:pt idx="955">
                  <c:v>-1.4383333333333297</c:v>
                </c:pt>
                <c:pt idx="956">
                  <c:v>-1.664999999999992</c:v>
                </c:pt>
                <c:pt idx="957">
                  <c:v>1.0533333333333299</c:v>
                </c:pt>
                <c:pt idx="958">
                  <c:v>0.59433333333333382</c:v>
                </c:pt>
                <c:pt idx="959">
                  <c:v>0.84600000000000608</c:v>
                </c:pt>
                <c:pt idx="960">
                  <c:v>2.2939632035757227</c:v>
                </c:pt>
                <c:pt idx="961">
                  <c:v>-0.65770346309094552</c:v>
                </c:pt>
                <c:pt idx="962">
                  <c:v>-0.23626220139549997</c:v>
                </c:pt>
                <c:pt idx="963">
                  <c:v>0.62207113193783437</c:v>
                </c:pt>
                <c:pt idx="964">
                  <c:v>-2.3845955347288359</c:v>
                </c:pt>
                <c:pt idx="965">
                  <c:v>2.6422108373437565</c:v>
                </c:pt>
                <c:pt idx="966">
                  <c:v>0.98000000000000165</c:v>
                </c:pt>
                <c:pt idx="967">
                  <c:v>5.32</c:v>
                </c:pt>
                <c:pt idx="968">
                  <c:v>1.5816666666666634</c:v>
                </c:pt>
                <c:pt idx="969">
                  <c:v>0.96666666666666978</c:v>
                </c:pt>
                <c:pt idx="970">
                  <c:v>-0.15166666666666848</c:v>
                </c:pt>
                <c:pt idx="971">
                  <c:v>5.0700000000000029</c:v>
                </c:pt>
                <c:pt idx="972">
                  <c:v>-3.5000000000001329E-2</c:v>
                </c:pt>
                <c:pt idx="973">
                  <c:v>1.1204044652711669</c:v>
                </c:pt>
                <c:pt idx="974">
                  <c:v>-0.75792886806216475</c:v>
                </c:pt>
                <c:pt idx="975">
                  <c:v>-1.7279288680621661</c:v>
                </c:pt>
                <c:pt idx="976">
                  <c:v>-5.6283333333333321</c:v>
                </c:pt>
                <c:pt idx="977">
                  <c:v>-0.65666666666666396</c:v>
                </c:pt>
                <c:pt idx="978">
                  <c:v>3.7249999999999992</c:v>
                </c:pt>
                <c:pt idx="979">
                  <c:v>1.1174904344255647</c:v>
                </c:pt>
                <c:pt idx="980">
                  <c:v>2.1424904344255622</c:v>
                </c:pt>
                <c:pt idx="981">
                  <c:v>1.6024904344255653</c:v>
                </c:pt>
                <c:pt idx="982">
                  <c:v>2.2724904344255612</c:v>
                </c:pt>
                <c:pt idx="983">
                  <c:v>1.4674904344255602</c:v>
                </c:pt>
                <c:pt idx="984">
                  <c:v>1.759157101092228</c:v>
                </c:pt>
                <c:pt idx="985">
                  <c:v>1.2841571010922279</c:v>
                </c:pt>
                <c:pt idx="986">
                  <c:v>3.8099215341325161</c:v>
                </c:pt>
                <c:pt idx="987">
                  <c:v>3.5832548674658504</c:v>
                </c:pt>
                <c:pt idx="988">
                  <c:v>1.4859046189139136</c:v>
                </c:pt>
                <c:pt idx="989">
                  <c:v>1.7325712855805797</c:v>
                </c:pt>
                <c:pt idx="990">
                  <c:v>3.0359046189139134</c:v>
                </c:pt>
                <c:pt idx="991">
                  <c:v>0.53923795224724458</c:v>
                </c:pt>
                <c:pt idx="992">
                  <c:v>-7.0666666666661854E-2</c:v>
                </c:pt>
                <c:pt idx="993">
                  <c:v>-0.52666666666666495</c:v>
                </c:pt>
                <c:pt idx="994">
                  <c:v>0.15678821992387645</c:v>
                </c:pt>
                <c:pt idx="995">
                  <c:v>6.5121553257210252E-2</c:v>
                </c:pt>
                <c:pt idx="996">
                  <c:v>-4.0345955347288331</c:v>
                </c:pt>
                <c:pt idx="997">
                  <c:v>-1.6895955347288332</c:v>
                </c:pt>
                <c:pt idx="998">
                  <c:v>-1.9648784467427898</c:v>
                </c:pt>
                <c:pt idx="999">
                  <c:v>-1.9365451134094573</c:v>
                </c:pt>
                <c:pt idx="1000">
                  <c:v>1.7251215532572082</c:v>
                </c:pt>
                <c:pt idx="1001">
                  <c:v>-1.0393701297576108</c:v>
                </c:pt>
                <c:pt idx="1002">
                  <c:v>-7.2703463090946968E-2</c:v>
                </c:pt>
                <c:pt idx="1003">
                  <c:v>3.0234548865905415</c:v>
                </c:pt>
                <c:pt idx="1004">
                  <c:v>-9.6545113409458594E-2</c:v>
                </c:pt>
                <c:pt idx="1005">
                  <c:v>1.7151215532572077</c:v>
                </c:pt>
                <c:pt idx="1006">
                  <c:v>2.2006938749125027</c:v>
                </c:pt>
                <c:pt idx="1007">
                  <c:v>1.8356938749125007</c:v>
                </c:pt>
                <c:pt idx="1008">
                  <c:v>2.8540272082458351</c:v>
                </c:pt>
                <c:pt idx="1009">
                  <c:v>-1.2548784467427925</c:v>
                </c:pt>
                <c:pt idx="1010">
                  <c:v>-2.7165451134094574</c:v>
                </c:pt>
                <c:pt idx="1011">
                  <c:v>-8.1545113409458025E-2</c:v>
                </c:pt>
                <c:pt idx="1012">
                  <c:v>1.2701215532572085</c:v>
                </c:pt>
                <c:pt idx="1013">
                  <c:v>0.49833333333333252</c:v>
                </c:pt>
                <c:pt idx="1014">
                  <c:v>1.0683333333333365</c:v>
                </c:pt>
                <c:pt idx="1015">
                  <c:v>-1.702928868062165</c:v>
                </c:pt>
                <c:pt idx="1016">
                  <c:v>-1.6729288680621699</c:v>
                </c:pt>
                <c:pt idx="1017">
                  <c:v>-0.32959553472883485</c:v>
                </c:pt>
                <c:pt idx="1018">
                  <c:v>-1.0329288680621693</c:v>
                </c:pt>
                <c:pt idx="1019">
                  <c:v>0.41040446527116359</c:v>
                </c:pt>
              </c:numCache>
            </c:numRef>
          </c:xVal>
          <c:yVal>
            <c:numRef>
              <c:f>'2023'!$D$2:$D$1054</c:f>
              <c:numCache>
                <c:formatCode>General</c:formatCode>
                <c:ptCount val="1053"/>
                <c:pt idx="0">
                  <c:v>5169</c:v>
                </c:pt>
                <c:pt idx="1">
                  <c:v>5623</c:v>
                </c:pt>
                <c:pt idx="2">
                  <c:v>0</c:v>
                </c:pt>
                <c:pt idx="3">
                  <c:v>5169</c:v>
                </c:pt>
                <c:pt idx="4">
                  <c:v>5120</c:v>
                </c:pt>
                <c:pt idx="5">
                  <c:v>6176</c:v>
                </c:pt>
                <c:pt idx="6">
                  <c:v>7108</c:v>
                </c:pt>
                <c:pt idx="7">
                  <c:v>6107</c:v>
                </c:pt>
                <c:pt idx="8">
                  <c:v>8107</c:v>
                </c:pt>
                <c:pt idx="9">
                  <c:v>5169</c:v>
                </c:pt>
                <c:pt idx="10">
                  <c:v>5120</c:v>
                </c:pt>
                <c:pt idx="11">
                  <c:v>535</c:v>
                </c:pt>
                <c:pt idx="12">
                  <c:v>5621</c:v>
                </c:pt>
                <c:pt idx="13">
                  <c:v>5120</c:v>
                </c:pt>
                <c:pt idx="14">
                  <c:v>6607</c:v>
                </c:pt>
                <c:pt idx="15">
                  <c:v>5003</c:v>
                </c:pt>
                <c:pt idx="16">
                  <c:v>5648</c:v>
                </c:pt>
                <c:pt idx="17">
                  <c:v>6617</c:v>
                </c:pt>
                <c:pt idx="18">
                  <c:v>535</c:v>
                </c:pt>
                <c:pt idx="19">
                  <c:v>5120</c:v>
                </c:pt>
                <c:pt idx="20">
                  <c:v>7108</c:v>
                </c:pt>
                <c:pt idx="21">
                  <c:v>5621</c:v>
                </c:pt>
                <c:pt idx="22">
                  <c:v>5648</c:v>
                </c:pt>
                <c:pt idx="23">
                  <c:v>505</c:v>
                </c:pt>
                <c:pt idx="24">
                  <c:v>8107</c:v>
                </c:pt>
                <c:pt idx="25">
                  <c:v>5000</c:v>
                </c:pt>
                <c:pt idx="26">
                  <c:v>5148</c:v>
                </c:pt>
                <c:pt idx="27">
                  <c:v>1013</c:v>
                </c:pt>
                <c:pt idx="28">
                  <c:v>6617</c:v>
                </c:pt>
                <c:pt idx="29">
                  <c:v>7630</c:v>
                </c:pt>
                <c:pt idx="30">
                  <c:v>5100</c:v>
                </c:pt>
                <c:pt idx="31">
                  <c:v>5603</c:v>
                </c:pt>
                <c:pt idx="32">
                  <c:v>5120</c:v>
                </c:pt>
                <c:pt idx="33">
                  <c:v>7130</c:v>
                </c:pt>
                <c:pt idx="34">
                  <c:v>5648</c:v>
                </c:pt>
                <c:pt idx="35">
                  <c:v>5121</c:v>
                </c:pt>
                <c:pt idx="36">
                  <c:v>515</c:v>
                </c:pt>
                <c:pt idx="37">
                  <c:v>6117</c:v>
                </c:pt>
                <c:pt idx="38">
                  <c:v>1013</c:v>
                </c:pt>
                <c:pt idx="39">
                  <c:v>6107</c:v>
                </c:pt>
                <c:pt idx="40">
                  <c:v>5148</c:v>
                </c:pt>
                <c:pt idx="41">
                  <c:v>5120</c:v>
                </c:pt>
                <c:pt idx="42">
                  <c:v>8107</c:v>
                </c:pt>
                <c:pt idx="43">
                  <c:v>5003</c:v>
                </c:pt>
                <c:pt idx="44">
                  <c:v>5621</c:v>
                </c:pt>
                <c:pt idx="45">
                  <c:v>535</c:v>
                </c:pt>
                <c:pt idx="46">
                  <c:v>6176</c:v>
                </c:pt>
                <c:pt idx="47">
                  <c:v>6137</c:v>
                </c:pt>
                <c:pt idx="48">
                  <c:v>7108</c:v>
                </c:pt>
                <c:pt idx="49">
                  <c:v>6117</c:v>
                </c:pt>
                <c:pt idx="50">
                  <c:v>1013</c:v>
                </c:pt>
                <c:pt idx="51">
                  <c:v>0</c:v>
                </c:pt>
                <c:pt idx="52">
                  <c:v>0</c:v>
                </c:pt>
                <c:pt idx="53">
                  <c:v>5121</c:v>
                </c:pt>
                <c:pt idx="54">
                  <c:v>5000</c:v>
                </c:pt>
                <c:pt idx="55">
                  <c:v>8107</c:v>
                </c:pt>
                <c:pt idx="56">
                  <c:v>6617</c:v>
                </c:pt>
                <c:pt idx="57">
                  <c:v>8107</c:v>
                </c:pt>
                <c:pt idx="58">
                  <c:v>6617</c:v>
                </c:pt>
                <c:pt idx="59">
                  <c:v>7148</c:v>
                </c:pt>
                <c:pt idx="60">
                  <c:v>7108</c:v>
                </c:pt>
                <c:pt idx="61">
                  <c:v>5169</c:v>
                </c:pt>
                <c:pt idx="62">
                  <c:v>5621</c:v>
                </c:pt>
                <c:pt idx="63">
                  <c:v>505</c:v>
                </c:pt>
                <c:pt idx="64">
                  <c:v>5648</c:v>
                </c:pt>
                <c:pt idx="65">
                  <c:v>7630</c:v>
                </c:pt>
                <c:pt idx="66">
                  <c:v>8107</c:v>
                </c:pt>
                <c:pt idx="67">
                  <c:v>5001</c:v>
                </c:pt>
                <c:pt idx="68">
                  <c:v>6117</c:v>
                </c:pt>
                <c:pt idx="69">
                  <c:v>5121</c:v>
                </c:pt>
                <c:pt idx="70">
                  <c:v>6137</c:v>
                </c:pt>
                <c:pt idx="71">
                  <c:v>6107</c:v>
                </c:pt>
                <c:pt idx="72">
                  <c:v>6608</c:v>
                </c:pt>
                <c:pt idx="73">
                  <c:v>5621</c:v>
                </c:pt>
                <c:pt idx="74">
                  <c:v>5648</c:v>
                </c:pt>
                <c:pt idx="75">
                  <c:v>5148</c:v>
                </c:pt>
                <c:pt idx="76">
                  <c:v>5120</c:v>
                </c:pt>
                <c:pt idx="77">
                  <c:v>535</c:v>
                </c:pt>
                <c:pt idx="78">
                  <c:v>5169</c:v>
                </c:pt>
                <c:pt idx="79">
                  <c:v>8608</c:v>
                </c:pt>
                <c:pt idx="80">
                  <c:v>8107</c:v>
                </c:pt>
                <c:pt idx="81">
                  <c:v>8127</c:v>
                </c:pt>
                <c:pt idx="82">
                  <c:v>535</c:v>
                </c:pt>
                <c:pt idx="83">
                  <c:v>5003</c:v>
                </c:pt>
                <c:pt idx="84">
                  <c:v>6117</c:v>
                </c:pt>
                <c:pt idx="85">
                  <c:v>5120</c:v>
                </c:pt>
                <c:pt idx="86">
                  <c:v>535</c:v>
                </c:pt>
                <c:pt idx="87">
                  <c:v>0</c:v>
                </c:pt>
                <c:pt idx="88">
                  <c:v>6107</c:v>
                </c:pt>
                <c:pt idx="89">
                  <c:v>6117</c:v>
                </c:pt>
                <c:pt idx="90">
                  <c:v>6617</c:v>
                </c:pt>
                <c:pt idx="91">
                  <c:v>8107</c:v>
                </c:pt>
                <c:pt idx="92">
                  <c:v>5001</c:v>
                </c:pt>
                <c:pt idx="93">
                  <c:v>5000</c:v>
                </c:pt>
                <c:pt idx="94">
                  <c:v>5648</c:v>
                </c:pt>
                <c:pt idx="95">
                  <c:v>5120</c:v>
                </c:pt>
                <c:pt idx="96">
                  <c:v>5621</c:v>
                </c:pt>
                <c:pt idx="97">
                  <c:v>5601</c:v>
                </c:pt>
                <c:pt idx="98">
                  <c:v>5648</c:v>
                </c:pt>
                <c:pt idx="99">
                  <c:v>6176</c:v>
                </c:pt>
                <c:pt idx="100">
                  <c:v>6137</c:v>
                </c:pt>
                <c:pt idx="101">
                  <c:v>6606</c:v>
                </c:pt>
                <c:pt idx="102">
                  <c:v>6157</c:v>
                </c:pt>
                <c:pt idx="103">
                  <c:v>6107</c:v>
                </c:pt>
                <c:pt idx="104">
                  <c:v>6617</c:v>
                </c:pt>
                <c:pt idx="105">
                  <c:v>6607</c:v>
                </c:pt>
                <c:pt idx="106">
                  <c:v>5603</c:v>
                </c:pt>
                <c:pt idx="107">
                  <c:v>5623</c:v>
                </c:pt>
                <c:pt idx="108">
                  <c:v>5001</c:v>
                </c:pt>
                <c:pt idx="109">
                  <c:v>6117</c:v>
                </c:pt>
                <c:pt idx="110">
                  <c:v>8127</c:v>
                </c:pt>
                <c:pt idx="111">
                  <c:v>1011</c:v>
                </c:pt>
                <c:pt idx="112">
                  <c:v>5648</c:v>
                </c:pt>
                <c:pt idx="113">
                  <c:v>5003</c:v>
                </c:pt>
                <c:pt idx="114">
                  <c:v>6107</c:v>
                </c:pt>
                <c:pt idx="115">
                  <c:v>1010</c:v>
                </c:pt>
                <c:pt idx="116">
                  <c:v>8107</c:v>
                </c:pt>
                <c:pt idx="117">
                  <c:v>6117</c:v>
                </c:pt>
                <c:pt idx="118">
                  <c:v>8127</c:v>
                </c:pt>
                <c:pt idx="119">
                  <c:v>5000</c:v>
                </c:pt>
                <c:pt idx="120">
                  <c:v>5148</c:v>
                </c:pt>
                <c:pt idx="121">
                  <c:v>6617</c:v>
                </c:pt>
                <c:pt idx="122">
                  <c:v>5648</c:v>
                </c:pt>
                <c:pt idx="123">
                  <c:v>5169</c:v>
                </c:pt>
                <c:pt idx="124">
                  <c:v>535</c:v>
                </c:pt>
                <c:pt idx="125">
                  <c:v>6607</c:v>
                </c:pt>
                <c:pt idx="126">
                  <c:v>5100</c:v>
                </c:pt>
                <c:pt idx="127">
                  <c:v>5120</c:v>
                </c:pt>
                <c:pt idx="128">
                  <c:v>6117</c:v>
                </c:pt>
                <c:pt idx="129">
                  <c:v>6107</c:v>
                </c:pt>
                <c:pt idx="130">
                  <c:v>7108</c:v>
                </c:pt>
                <c:pt idx="131">
                  <c:v>535</c:v>
                </c:pt>
                <c:pt idx="132">
                  <c:v>6107</c:v>
                </c:pt>
                <c:pt idx="133">
                  <c:v>5120</c:v>
                </c:pt>
                <c:pt idx="134">
                  <c:v>5003</c:v>
                </c:pt>
                <c:pt idx="135">
                  <c:v>5648</c:v>
                </c:pt>
                <c:pt idx="136">
                  <c:v>5621</c:v>
                </c:pt>
                <c:pt idx="137">
                  <c:v>5121</c:v>
                </c:pt>
                <c:pt idx="138">
                  <c:v>7148</c:v>
                </c:pt>
                <c:pt idx="139">
                  <c:v>7108</c:v>
                </c:pt>
                <c:pt idx="140">
                  <c:v>6618</c:v>
                </c:pt>
                <c:pt idx="141">
                  <c:v>6617</c:v>
                </c:pt>
                <c:pt idx="142">
                  <c:v>8608</c:v>
                </c:pt>
                <c:pt idx="143">
                  <c:v>8128</c:v>
                </c:pt>
                <c:pt idx="144">
                  <c:v>8108</c:v>
                </c:pt>
                <c:pt idx="145">
                  <c:v>5120</c:v>
                </c:pt>
                <c:pt idx="146">
                  <c:v>535</c:v>
                </c:pt>
                <c:pt idx="147">
                  <c:v>5120</c:v>
                </c:pt>
                <c:pt idx="148">
                  <c:v>5003</c:v>
                </c:pt>
                <c:pt idx="149">
                  <c:v>5648</c:v>
                </c:pt>
                <c:pt idx="150">
                  <c:v>515</c:v>
                </c:pt>
                <c:pt idx="151">
                  <c:v>5148</c:v>
                </c:pt>
                <c:pt idx="152">
                  <c:v>5000</c:v>
                </c:pt>
                <c:pt idx="153">
                  <c:v>5001</c:v>
                </c:pt>
                <c:pt idx="154">
                  <c:v>5621</c:v>
                </c:pt>
                <c:pt idx="155">
                  <c:v>5120</c:v>
                </c:pt>
                <c:pt idx="156">
                  <c:v>6176</c:v>
                </c:pt>
                <c:pt idx="157">
                  <c:v>5648</c:v>
                </c:pt>
                <c:pt idx="158">
                  <c:v>5621</c:v>
                </c:pt>
                <c:pt idx="159">
                  <c:v>6117</c:v>
                </c:pt>
                <c:pt idx="160">
                  <c:v>6606</c:v>
                </c:pt>
                <c:pt idx="161">
                  <c:v>5148</c:v>
                </c:pt>
                <c:pt idx="162">
                  <c:v>6608</c:v>
                </c:pt>
                <c:pt idx="163">
                  <c:v>7108</c:v>
                </c:pt>
                <c:pt idx="164">
                  <c:v>6617</c:v>
                </c:pt>
                <c:pt idx="165">
                  <c:v>1011</c:v>
                </c:pt>
                <c:pt idx="166">
                  <c:v>515</c:v>
                </c:pt>
                <c:pt idx="167">
                  <c:v>5003</c:v>
                </c:pt>
                <c:pt idx="168">
                  <c:v>535</c:v>
                </c:pt>
                <c:pt idx="169">
                  <c:v>5648</c:v>
                </c:pt>
                <c:pt idx="170">
                  <c:v>5621</c:v>
                </c:pt>
                <c:pt idx="171">
                  <c:v>6137</c:v>
                </c:pt>
                <c:pt idx="172">
                  <c:v>5648</c:v>
                </c:pt>
                <c:pt idx="173">
                  <c:v>1010</c:v>
                </c:pt>
                <c:pt idx="174">
                  <c:v>5000</c:v>
                </c:pt>
                <c:pt idx="175">
                  <c:v>6107</c:v>
                </c:pt>
                <c:pt idx="176">
                  <c:v>5001</c:v>
                </c:pt>
                <c:pt idx="177">
                  <c:v>5121</c:v>
                </c:pt>
                <c:pt idx="178">
                  <c:v>1011</c:v>
                </c:pt>
                <c:pt idx="179">
                  <c:v>8608</c:v>
                </c:pt>
                <c:pt idx="180">
                  <c:v>8107</c:v>
                </c:pt>
                <c:pt idx="181">
                  <c:v>6107</c:v>
                </c:pt>
                <c:pt idx="182">
                  <c:v>6176</c:v>
                </c:pt>
                <c:pt idx="183">
                  <c:v>5621</c:v>
                </c:pt>
                <c:pt idx="184">
                  <c:v>5148</c:v>
                </c:pt>
                <c:pt idx="185">
                  <c:v>6617</c:v>
                </c:pt>
                <c:pt idx="186">
                  <c:v>1013</c:v>
                </c:pt>
                <c:pt idx="187">
                  <c:v>5003</c:v>
                </c:pt>
                <c:pt idx="188">
                  <c:v>5000</c:v>
                </c:pt>
                <c:pt idx="189">
                  <c:v>1010</c:v>
                </c:pt>
                <c:pt idx="190">
                  <c:v>1011</c:v>
                </c:pt>
                <c:pt idx="191">
                  <c:v>6117</c:v>
                </c:pt>
                <c:pt idx="192">
                  <c:v>5169</c:v>
                </c:pt>
                <c:pt idx="193">
                  <c:v>5148</c:v>
                </c:pt>
                <c:pt idx="194">
                  <c:v>5648</c:v>
                </c:pt>
                <c:pt idx="195">
                  <c:v>6107</c:v>
                </c:pt>
                <c:pt idx="196">
                  <c:v>6117</c:v>
                </c:pt>
                <c:pt idx="197">
                  <c:v>7108</c:v>
                </c:pt>
                <c:pt idx="198">
                  <c:v>5621</c:v>
                </c:pt>
                <c:pt idx="199">
                  <c:v>5121</c:v>
                </c:pt>
                <c:pt idx="200">
                  <c:v>515</c:v>
                </c:pt>
                <c:pt idx="201">
                  <c:v>6617</c:v>
                </c:pt>
                <c:pt idx="202">
                  <c:v>6618</c:v>
                </c:pt>
                <c:pt idx="203">
                  <c:v>535</c:v>
                </c:pt>
                <c:pt idx="204">
                  <c:v>7108</c:v>
                </c:pt>
                <c:pt idx="205">
                  <c:v>5148</c:v>
                </c:pt>
                <c:pt idx="206">
                  <c:v>0</c:v>
                </c:pt>
                <c:pt idx="207">
                  <c:v>505</c:v>
                </c:pt>
                <c:pt idx="208">
                  <c:v>0</c:v>
                </c:pt>
                <c:pt idx="209">
                  <c:v>6107</c:v>
                </c:pt>
                <c:pt idx="210">
                  <c:v>5648</c:v>
                </c:pt>
                <c:pt idx="211">
                  <c:v>8127</c:v>
                </c:pt>
                <c:pt idx="212">
                  <c:v>5148</c:v>
                </c:pt>
                <c:pt idx="213">
                  <c:v>6608</c:v>
                </c:pt>
                <c:pt idx="214">
                  <c:v>515</c:v>
                </c:pt>
                <c:pt idx="215">
                  <c:v>5121</c:v>
                </c:pt>
                <c:pt idx="216">
                  <c:v>6117</c:v>
                </c:pt>
                <c:pt idx="217">
                  <c:v>8128</c:v>
                </c:pt>
                <c:pt idx="218">
                  <c:v>6618</c:v>
                </c:pt>
                <c:pt idx="219">
                  <c:v>5648</c:v>
                </c:pt>
                <c:pt idx="220">
                  <c:v>8128</c:v>
                </c:pt>
                <c:pt idx="221">
                  <c:v>8127</c:v>
                </c:pt>
                <c:pt idx="222">
                  <c:v>5621</c:v>
                </c:pt>
                <c:pt idx="223">
                  <c:v>8107</c:v>
                </c:pt>
                <c:pt idx="224">
                  <c:v>6117</c:v>
                </c:pt>
                <c:pt idx="225">
                  <c:v>6107</c:v>
                </c:pt>
                <c:pt idx="226">
                  <c:v>7108</c:v>
                </c:pt>
                <c:pt idx="227">
                  <c:v>0</c:v>
                </c:pt>
                <c:pt idx="228">
                  <c:v>8127</c:v>
                </c:pt>
                <c:pt idx="229">
                  <c:v>6157</c:v>
                </c:pt>
                <c:pt idx="230">
                  <c:v>6107</c:v>
                </c:pt>
                <c:pt idx="231">
                  <c:v>6137</c:v>
                </c:pt>
                <c:pt idx="232">
                  <c:v>535</c:v>
                </c:pt>
                <c:pt idx="233">
                  <c:v>5120</c:v>
                </c:pt>
                <c:pt idx="234">
                  <c:v>7108</c:v>
                </c:pt>
                <c:pt idx="235">
                  <c:v>5648</c:v>
                </c:pt>
                <c:pt idx="236">
                  <c:v>6617</c:v>
                </c:pt>
                <c:pt idx="237">
                  <c:v>5648</c:v>
                </c:pt>
                <c:pt idx="238">
                  <c:v>6117</c:v>
                </c:pt>
                <c:pt idx="239">
                  <c:v>8107</c:v>
                </c:pt>
                <c:pt idx="240">
                  <c:v>8127</c:v>
                </c:pt>
                <c:pt idx="241">
                  <c:v>5003</c:v>
                </c:pt>
                <c:pt idx="242">
                  <c:v>6107</c:v>
                </c:pt>
                <c:pt idx="243">
                  <c:v>515</c:v>
                </c:pt>
                <c:pt idx="244">
                  <c:v>5001</c:v>
                </c:pt>
                <c:pt idx="245">
                  <c:v>5148</c:v>
                </c:pt>
                <c:pt idx="246">
                  <c:v>8167</c:v>
                </c:pt>
                <c:pt idx="247">
                  <c:v>7148</c:v>
                </c:pt>
                <c:pt idx="248">
                  <c:v>7108</c:v>
                </c:pt>
                <c:pt idx="249">
                  <c:v>5001</c:v>
                </c:pt>
                <c:pt idx="250">
                  <c:v>8128</c:v>
                </c:pt>
                <c:pt idx="251">
                  <c:v>1011</c:v>
                </c:pt>
                <c:pt idx="252">
                  <c:v>6107</c:v>
                </c:pt>
                <c:pt idx="253">
                  <c:v>5621</c:v>
                </c:pt>
                <c:pt idx="254">
                  <c:v>6117</c:v>
                </c:pt>
                <c:pt idx="255">
                  <c:v>6176</c:v>
                </c:pt>
                <c:pt idx="256">
                  <c:v>6607</c:v>
                </c:pt>
                <c:pt idx="257">
                  <c:v>7108</c:v>
                </c:pt>
                <c:pt idx="258">
                  <c:v>8127</c:v>
                </c:pt>
                <c:pt idx="259">
                  <c:v>5000</c:v>
                </c:pt>
                <c:pt idx="260">
                  <c:v>8107</c:v>
                </c:pt>
                <c:pt idx="261">
                  <c:v>5648</c:v>
                </c:pt>
                <c:pt idx="262">
                  <c:v>515</c:v>
                </c:pt>
                <c:pt idx="263">
                  <c:v>6107</c:v>
                </c:pt>
                <c:pt idx="264">
                  <c:v>5169</c:v>
                </c:pt>
                <c:pt idx="265">
                  <c:v>5003</c:v>
                </c:pt>
                <c:pt idx="266">
                  <c:v>535</c:v>
                </c:pt>
                <c:pt idx="267">
                  <c:v>5000</c:v>
                </c:pt>
                <c:pt idx="268">
                  <c:v>7108</c:v>
                </c:pt>
                <c:pt idx="269">
                  <c:v>1010</c:v>
                </c:pt>
                <c:pt idx="270">
                  <c:v>1011</c:v>
                </c:pt>
                <c:pt idx="271">
                  <c:v>1010</c:v>
                </c:pt>
                <c:pt idx="272">
                  <c:v>6137</c:v>
                </c:pt>
                <c:pt idx="273">
                  <c:v>8147</c:v>
                </c:pt>
                <c:pt idx="274">
                  <c:v>8127</c:v>
                </c:pt>
                <c:pt idx="275">
                  <c:v>5148</c:v>
                </c:pt>
                <c:pt idx="276">
                  <c:v>5120</c:v>
                </c:pt>
                <c:pt idx="277">
                  <c:v>5621</c:v>
                </c:pt>
                <c:pt idx="278">
                  <c:v>6176</c:v>
                </c:pt>
                <c:pt idx="279">
                  <c:v>6117</c:v>
                </c:pt>
                <c:pt idx="280">
                  <c:v>5000</c:v>
                </c:pt>
                <c:pt idx="281">
                  <c:v>5621</c:v>
                </c:pt>
                <c:pt idx="282">
                  <c:v>5648</c:v>
                </c:pt>
                <c:pt idx="283">
                  <c:v>535</c:v>
                </c:pt>
                <c:pt idx="284">
                  <c:v>5120</c:v>
                </c:pt>
                <c:pt idx="285">
                  <c:v>5169</c:v>
                </c:pt>
                <c:pt idx="286">
                  <c:v>8107</c:v>
                </c:pt>
                <c:pt idx="287">
                  <c:v>5003</c:v>
                </c:pt>
                <c:pt idx="288">
                  <c:v>7108</c:v>
                </c:pt>
                <c:pt idx="289">
                  <c:v>6117</c:v>
                </c:pt>
                <c:pt idx="290">
                  <c:v>5621</c:v>
                </c:pt>
                <c:pt idx="291">
                  <c:v>515</c:v>
                </c:pt>
                <c:pt idx="292">
                  <c:v>5601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6117</c:v>
                </c:pt>
                <c:pt idx="297">
                  <c:v>6617</c:v>
                </c:pt>
                <c:pt idx="298">
                  <c:v>5148</c:v>
                </c:pt>
                <c:pt idx="299">
                  <c:v>5648</c:v>
                </c:pt>
                <c:pt idx="300">
                  <c:v>7108</c:v>
                </c:pt>
                <c:pt idx="301">
                  <c:v>1013</c:v>
                </c:pt>
                <c:pt idx="302">
                  <c:v>535</c:v>
                </c:pt>
                <c:pt idx="303">
                  <c:v>6107</c:v>
                </c:pt>
                <c:pt idx="304">
                  <c:v>5003</c:v>
                </c:pt>
                <c:pt idx="305">
                  <c:v>535</c:v>
                </c:pt>
                <c:pt idx="306">
                  <c:v>5621</c:v>
                </c:pt>
                <c:pt idx="307">
                  <c:v>5648</c:v>
                </c:pt>
                <c:pt idx="308">
                  <c:v>1010</c:v>
                </c:pt>
                <c:pt idx="309">
                  <c:v>8107</c:v>
                </c:pt>
                <c:pt idx="310">
                  <c:v>8127</c:v>
                </c:pt>
                <c:pt idx="311">
                  <c:v>5169</c:v>
                </c:pt>
                <c:pt idx="312">
                  <c:v>6117</c:v>
                </c:pt>
                <c:pt idx="313">
                  <c:v>5003</c:v>
                </c:pt>
                <c:pt idx="314">
                  <c:v>5000</c:v>
                </c:pt>
                <c:pt idx="315">
                  <c:v>5148</c:v>
                </c:pt>
                <c:pt idx="316">
                  <c:v>7108</c:v>
                </c:pt>
                <c:pt idx="317">
                  <c:v>8127</c:v>
                </c:pt>
                <c:pt idx="318">
                  <c:v>6107</c:v>
                </c:pt>
                <c:pt idx="319">
                  <c:v>6157</c:v>
                </c:pt>
                <c:pt idx="320">
                  <c:v>6176</c:v>
                </c:pt>
                <c:pt idx="321">
                  <c:v>8127</c:v>
                </c:pt>
                <c:pt idx="322">
                  <c:v>5000</c:v>
                </c:pt>
                <c:pt idx="323">
                  <c:v>5001</c:v>
                </c:pt>
                <c:pt idx="324">
                  <c:v>8107</c:v>
                </c:pt>
                <c:pt idx="325">
                  <c:v>5120</c:v>
                </c:pt>
                <c:pt idx="326">
                  <c:v>7108</c:v>
                </c:pt>
                <c:pt idx="327">
                  <c:v>1010</c:v>
                </c:pt>
                <c:pt idx="328">
                  <c:v>5148</c:v>
                </c:pt>
                <c:pt idx="329">
                  <c:v>5648</c:v>
                </c:pt>
                <c:pt idx="330">
                  <c:v>6107</c:v>
                </c:pt>
                <c:pt idx="331">
                  <c:v>6617</c:v>
                </c:pt>
                <c:pt idx="332">
                  <c:v>6117</c:v>
                </c:pt>
                <c:pt idx="333">
                  <c:v>535</c:v>
                </c:pt>
                <c:pt idx="334">
                  <c:v>515</c:v>
                </c:pt>
                <c:pt idx="335">
                  <c:v>1011</c:v>
                </c:pt>
                <c:pt idx="336">
                  <c:v>7108</c:v>
                </c:pt>
                <c:pt idx="337">
                  <c:v>8608</c:v>
                </c:pt>
                <c:pt idx="338">
                  <c:v>8127</c:v>
                </c:pt>
                <c:pt idx="339">
                  <c:v>7108</c:v>
                </c:pt>
                <c:pt idx="340">
                  <c:v>5621</c:v>
                </c:pt>
                <c:pt idx="341">
                  <c:v>6137</c:v>
                </c:pt>
                <c:pt idx="342">
                  <c:v>6117</c:v>
                </c:pt>
                <c:pt idx="343">
                  <c:v>6176</c:v>
                </c:pt>
                <c:pt idx="344">
                  <c:v>6107</c:v>
                </c:pt>
                <c:pt idx="345">
                  <c:v>8127</c:v>
                </c:pt>
                <c:pt idx="346">
                  <c:v>7108</c:v>
                </c:pt>
                <c:pt idx="347">
                  <c:v>6617</c:v>
                </c:pt>
                <c:pt idx="348">
                  <c:v>5623</c:v>
                </c:pt>
                <c:pt idx="349">
                  <c:v>6618</c:v>
                </c:pt>
                <c:pt idx="350">
                  <c:v>5648</c:v>
                </c:pt>
                <c:pt idx="351">
                  <c:v>6607</c:v>
                </c:pt>
                <c:pt idx="352">
                  <c:v>6107</c:v>
                </c:pt>
                <c:pt idx="353">
                  <c:v>7108</c:v>
                </c:pt>
                <c:pt idx="354">
                  <c:v>5003</c:v>
                </c:pt>
                <c:pt idx="355">
                  <c:v>5648</c:v>
                </c:pt>
                <c:pt idx="356">
                  <c:v>5621</c:v>
                </c:pt>
                <c:pt idx="357">
                  <c:v>8127</c:v>
                </c:pt>
                <c:pt idx="358">
                  <c:v>6117</c:v>
                </c:pt>
                <c:pt idx="359">
                  <c:v>5121</c:v>
                </c:pt>
                <c:pt idx="360">
                  <c:v>6107</c:v>
                </c:pt>
                <c:pt idx="361">
                  <c:v>5120</c:v>
                </c:pt>
                <c:pt idx="362">
                  <c:v>5169</c:v>
                </c:pt>
                <c:pt idx="363">
                  <c:v>5001</c:v>
                </c:pt>
                <c:pt idx="364">
                  <c:v>6117</c:v>
                </c:pt>
                <c:pt idx="365">
                  <c:v>8127</c:v>
                </c:pt>
                <c:pt idx="366">
                  <c:v>6107</c:v>
                </c:pt>
                <c:pt idx="367">
                  <c:v>7108</c:v>
                </c:pt>
                <c:pt idx="368">
                  <c:v>6117</c:v>
                </c:pt>
                <c:pt idx="369">
                  <c:v>5648</c:v>
                </c:pt>
                <c:pt idx="370">
                  <c:v>6107</c:v>
                </c:pt>
                <c:pt idx="371">
                  <c:v>5148</c:v>
                </c:pt>
                <c:pt idx="372">
                  <c:v>8128</c:v>
                </c:pt>
                <c:pt idx="373">
                  <c:v>5169</c:v>
                </c:pt>
                <c:pt idx="374">
                  <c:v>6618</c:v>
                </c:pt>
                <c:pt idx="375">
                  <c:v>5621</c:v>
                </c:pt>
                <c:pt idx="376">
                  <c:v>5621</c:v>
                </c:pt>
                <c:pt idx="377">
                  <c:v>5003</c:v>
                </c:pt>
                <c:pt idx="378">
                  <c:v>6617</c:v>
                </c:pt>
                <c:pt idx="379">
                  <c:v>7108</c:v>
                </c:pt>
                <c:pt idx="380">
                  <c:v>7130</c:v>
                </c:pt>
                <c:pt idx="381">
                  <c:v>5648</c:v>
                </c:pt>
                <c:pt idx="382">
                  <c:v>1011</c:v>
                </c:pt>
                <c:pt idx="383">
                  <c:v>8107</c:v>
                </c:pt>
                <c:pt idx="384">
                  <c:v>505</c:v>
                </c:pt>
                <c:pt idx="385">
                  <c:v>6117</c:v>
                </c:pt>
                <c:pt idx="386">
                  <c:v>5121</c:v>
                </c:pt>
                <c:pt idx="387">
                  <c:v>5648</c:v>
                </c:pt>
                <c:pt idx="388">
                  <c:v>5621</c:v>
                </c:pt>
                <c:pt idx="389">
                  <c:v>5003</c:v>
                </c:pt>
                <c:pt idx="390">
                  <c:v>6176</c:v>
                </c:pt>
                <c:pt idx="391">
                  <c:v>6617</c:v>
                </c:pt>
                <c:pt idx="392">
                  <c:v>8107</c:v>
                </c:pt>
                <c:pt idx="393">
                  <c:v>5000</c:v>
                </c:pt>
                <c:pt idx="394">
                  <c:v>8147</c:v>
                </c:pt>
                <c:pt idx="395">
                  <c:v>515</c:v>
                </c:pt>
                <c:pt idx="396">
                  <c:v>5120</c:v>
                </c:pt>
                <c:pt idx="397">
                  <c:v>535</c:v>
                </c:pt>
                <c:pt idx="398">
                  <c:v>5648</c:v>
                </c:pt>
                <c:pt idx="399">
                  <c:v>7108</c:v>
                </c:pt>
                <c:pt idx="400">
                  <c:v>5621</c:v>
                </c:pt>
                <c:pt idx="401">
                  <c:v>5121</c:v>
                </c:pt>
                <c:pt idx="402">
                  <c:v>6608</c:v>
                </c:pt>
                <c:pt idx="403">
                  <c:v>5000</c:v>
                </c:pt>
                <c:pt idx="404">
                  <c:v>6107</c:v>
                </c:pt>
                <c:pt idx="405">
                  <c:v>515</c:v>
                </c:pt>
                <c:pt idx="406">
                  <c:v>5621</c:v>
                </c:pt>
                <c:pt idx="407">
                  <c:v>5120</c:v>
                </c:pt>
                <c:pt idx="408">
                  <c:v>5169</c:v>
                </c:pt>
                <c:pt idx="409">
                  <c:v>5648</c:v>
                </c:pt>
                <c:pt idx="410">
                  <c:v>5148</c:v>
                </c:pt>
                <c:pt idx="411">
                  <c:v>5623</c:v>
                </c:pt>
                <c:pt idx="412">
                  <c:v>5121</c:v>
                </c:pt>
                <c:pt idx="413">
                  <c:v>6117</c:v>
                </c:pt>
                <c:pt idx="414">
                  <c:v>5621</c:v>
                </c:pt>
                <c:pt idx="415">
                  <c:v>535</c:v>
                </c:pt>
                <c:pt idx="416">
                  <c:v>5648</c:v>
                </c:pt>
                <c:pt idx="417">
                  <c:v>6107</c:v>
                </c:pt>
                <c:pt idx="418">
                  <c:v>5000</c:v>
                </c:pt>
                <c:pt idx="419">
                  <c:v>6107</c:v>
                </c:pt>
                <c:pt idx="420">
                  <c:v>5621</c:v>
                </c:pt>
                <c:pt idx="421">
                  <c:v>5120</c:v>
                </c:pt>
                <c:pt idx="422">
                  <c:v>5120</c:v>
                </c:pt>
                <c:pt idx="423">
                  <c:v>8107</c:v>
                </c:pt>
                <c:pt idx="424">
                  <c:v>6107</c:v>
                </c:pt>
                <c:pt idx="425">
                  <c:v>5148</c:v>
                </c:pt>
                <c:pt idx="426">
                  <c:v>5648</c:v>
                </c:pt>
                <c:pt idx="427">
                  <c:v>6117</c:v>
                </c:pt>
                <c:pt idx="428">
                  <c:v>5169</c:v>
                </c:pt>
                <c:pt idx="429">
                  <c:v>5169</c:v>
                </c:pt>
                <c:pt idx="430">
                  <c:v>8127</c:v>
                </c:pt>
                <c:pt idx="431">
                  <c:v>5648</c:v>
                </c:pt>
                <c:pt idx="432">
                  <c:v>5621</c:v>
                </c:pt>
                <c:pt idx="433">
                  <c:v>6117</c:v>
                </c:pt>
                <c:pt idx="434">
                  <c:v>6117</c:v>
                </c:pt>
                <c:pt idx="435">
                  <c:v>5001</c:v>
                </c:pt>
                <c:pt idx="436">
                  <c:v>5121</c:v>
                </c:pt>
                <c:pt idx="437">
                  <c:v>5648</c:v>
                </c:pt>
                <c:pt idx="438">
                  <c:v>5621</c:v>
                </c:pt>
                <c:pt idx="439">
                  <c:v>5120</c:v>
                </c:pt>
                <c:pt idx="440">
                  <c:v>5148</c:v>
                </c:pt>
                <c:pt idx="441">
                  <c:v>5648</c:v>
                </c:pt>
                <c:pt idx="442">
                  <c:v>5621</c:v>
                </c:pt>
                <c:pt idx="443">
                  <c:v>6107</c:v>
                </c:pt>
                <c:pt idx="444">
                  <c:v>1010</c:v>
                </c:pt>
                <c:pt idx="445">
                  <c:v>535</c:v>
                </c:pt>
                <c:pt idx="446">
                  <c:v>5623</c:v>
                </c:pt>
                <c:pt idx="447">
                  <c:v>5621</c:v>
                </c:pt>
                <c:pt idx="448">
                  <c:v>5001</c:v>
                </c:pt>
                <c:pt idx="449">
                  <c:v>5648</c:v>
                </c:pt>
                <c:pt idx="450">
                  <c:v>7108</c:v>
                </c:pt>
                <c:pt idx="451">
                  <c:v>7148</c:v>
                </c:pt>
                <c:pt idx="452">
                  <c:v>5121</c:v>
                </c:pt>
                <c:pt idx="453">
                  <c:v>5003</c:v>
                </c:pt>
                <c:pt idx="454">
                  <c:v>535</c:v>
                </c:pt>
                <c:pt idx="455">
                  <c:v>6176</c:v>
                </c:pt>
                <c:pt idx="456">
                  <c:v>6157</c:v>
                </c:pt>
                <c:pt idx="457">
                  <c:v>515</c:v>
                </c:pt>
                <c:pt idx="458">
                  <c:v>1011</c:v>
                </c:pt>
                <c:pt idx="459">
                  <c:v>6617</c:v>
                </c:pt>
                <c:pt idx="460">
                  <c:v>535</c:v>
                </c:pt>
                <c:pt idx="461">
                  <c:v>5003</c:v>
                </c:pt>
                <c:pt idx="462">
                  <c:v>5169</c:v>
                </c:pt>
                <c:pt idx="463">
                  <c:v>7108</c:v>
                </c:pt>
                <c:pt idx="464">
                  <c:v>1013</c:v>
                </c:pt>
                <c:pt idx="465">
                  <c:v>5648</c:v>
                </c:pt>
                <c:pt idx="466">
                  <c:v>5621</c:v>
                </c:pt>
                <c:pt idx="467">
                  <c:v>5120</c:v>
                </c:pt>
                <c:pt idx="468">
                  <c:v>6117</c:v>
                </c:pt>
                <c:pt idx="469">
                  <c:v>6176</c:v>
                </c:pt>
                <c:pt idx="470">
                  <c:v>6157</c:v>
                </c:pt>
                <c:pt idx="471">
                  <c:v>1010</c:v>
                </c:pt>
                <c:pt idx="472">
                  <c:v>5000</c:v>
                </c:pt>
                <c:pt idx="473">
                  <c:v>5169</c:v>
                </c:pt>
                <c:pt idx="474">
                  <c:v>5001</c:v>
                </c:pt>
                <c:pt idx="475">
                  <c:v>5621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5121</c:v>
                </c:pt>
                <c:pt idx="481">
                  <c:v>6176</c:v>
                </c:pt>
                <c:pt idx="482">
                  <c:v>515</c:v>
                </c:pt>
                <c:pt idx="483">
                  <c:v>5001</c:v>
                </c:pt>
                <c:pt idx="484">
                  <c:v>5648</c:v>
                </c:pt>
                <c:pt idx="485">
                  <c:v>6157</c:v>
                </c:pt>
                <c:pt idx="486">
                  <c:v>6107</c:v>
                </c:pt>
                <c:pt idx="487">
                  <c:v>7108</c:v>
                </c:pt>
                <c:pt idx="488">
                  <c:v>6137</c:v>
                </c:pt>
                <c:pt idx="489">
                  <c:v>6608</c:v>
                </c:pt>
                <c:pt idx="490">
                  <c:v>6117</c:v>
                </c:pt>
                <c:pt idx="491">
                  <c:v>5148</c:v>
                </c:pt>
                <c:pt idx="492">
                  <c:v>5621</c:v>
                </c:pt>
                <c:pt idx="493">
                  <c:v>535</c:v>
                </c:pt>
                <c:pt idx="494">
                  <c:v>5648</c:v>
                </c:pt>
                <c:pt idx="495">
                  <c:v>5120</c:v>
                </c:pt>
                <c:pt idx="496">
                  <c:v>5148</c:v>
                </c:pt>
                <c:pt idx="497">
                  <c:v>5003</c:v>
                </c:pt>
                <c:pt idx="498">
                  <c:v>5623</c:v>
                </c:pt>
                <c:pt idx="499">
                  <c:v>7108</c:v>
                </c:pt>
                <c:pt idx="500">
                  <c:v>535</c:v>
                </c:pt>
                <c:pt idx="501">
                  <c:v>6107</c:v>
                </c:pt>
                <c:pt idx="502">
                  <c:v>6117</c:v>
                </c:pt>
                <c:pt idx="503">
                  <c:v>6137</c:v>
                </c:pt>
                <c:pt idx="504">
                  <c:v>5120</c:v>
                </c:pt>
                <c:pt idx="505">
                  <c:v>5169</c:v>
                </c:pt>
                <c:pt idx="506">
                  <c:v>5648</c:v>
                </c:pt>
                <c:pt idx="507">
                  <c:v>6107</c:v>
                </c:pt>
                <c:pt idx="508">
                  <c:v>535</c:v>
                </c:pt>
                <c:pt idx="509">
                  <c:v>5120</c:v>
                </c:pt>
                <c:pt idx="510">
                  <c:v>5003</c:v>
                </c:pt>
                <c:pt idx="511">
                  <c:v>6107</c:v>
                </c:pt>
                <c:pt idx="512">
                  <c:v>5148</c:v>
                </c:pt>
                <c:pt idx="513">
                  <c:v>5121</c:v>
                </c:pt>
                <c:pt idx="514">
                  <c:v>5169</c:v>
                </c:pt>
                <c:pt idx="515">
                  <c:v>5621</c:v>
                </c:pt>
                <c:pt idx="516">
                  <c:v>8107</c:v>
                </c:pt>
                <c:pt idx="517">
                  <c:v>8127</c:v>
                </c:pt>
                <c:pt idx="518">
                  <c:v>6617</c:v>
                </c:pt>
                <c:pt idx="519">
                  <c:v>1011</c:v>
                </c:pt>
                <c:pt idx="520">
                  <c:v>6107</c:v>
                </c:pt>
                <c:pt idx="521">
                  <c:v>8127</c:v>
                </c:pt>
                <c:pt idx="522">
                  <c:v>515</c:v>
                </c:pt>
                <c:pt idx="523">
                  <c:v>6107</c:v>
                </c:pt>
                <c:pt idx="524">
                  <c:v>6107</c:v>
                </c:pt>
                <c:pt idx="525">
                  <c:v>7108</c:v>
                </c:pt>
                <c:pt idx="526">
                  <c:v>6117</c:v>
                </c:pt>
                <c:pt idx="527">
                  <c:v>5003</c:v>
                </c:pt>
                <c:pt idx="528">
                  <c:v>8107</c:v>
                </c:pt>
                <c:pt idx="529">
                  <c:v>8127</c:v>
                </c:pt>
                <c:pt idx="530">
                  <c:v>6617</c:v>
                </c:pt>
                <c:pt idx="531">
                  <c:v>0</c:v>
                </c:pt>
                <c:pt idx="532">
                  <c:v>6608</c:v>
                </c:pt>
                <c:pt idx="533">
                  <c:v>535</c:v>
                </c:pt>
                <c:pt idx="534">
                  <c:v>1013</c:v>
                </c:pt>
                <c:pt idx="535">
                  <c:v>6617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515</c:v>
                </c:pt>
                <c:pt idx="540">
                  <c:v>5621</c:v>
                </c:pt>
                <c:pt idx="541">
                  <c:v>0</c:v>
                </c:pt>
                <c:pt idx="542">
                  <c:v>0</c:v>
                </c:pt>
                <c:pt idx="543">
                  <c:v>5621</c:v>
                </c:pt>
                <c:pt idx="544">
                  <c:v>5148</c:v>
                </c:pt>
                <c:pt idx="545">
                  <c:v>5000</c:v>
                </c:pt>
                <c:pt idx="546">
                  <c:v>5001</c:v>
                </c:pt>
                <c:pt idx="547">
                  <c:v>6176</c:v>
                </c:pt>
                <c:pt idx="548">
                  <c:v>5121</c:v>
                </c:pt>
                <c:pt idx="549">
                  <c:v>6157</c:v>
                </c:pt>
                <c:pt idx="550">
                  <c:v>6107</c:v>
                </c:pt>
                <c:pt idx="551">
                  <c:v>6117</c:v>
                </c:pt>
                <c:pt idx="552">
                  <c:v>5169</c:v>
                </c:pt>
                <c:pt idx="553">
                  <c:v>5621</c:v>
                </c:pt>
                <c:pt idx="554">
                  <c:v>1011</c:v>
                </c:pt>
                <c:pt idx="555">
                  <c:v>6617</c:v>
                </c:pt>
                <c:pt idx="556">
                  <c:v>6618</c:v>
                </c:pt>
                <c:pt idx="557">
                  <c:v>8108</c:v>
                </c:pt>
                <c:pt idx="558">
                  <c:v>8128</c:v>
                </c:pt>
                <c:pt idx="559">
                  <c:v>8107</c:v>
                </c:pt>
                <c:pt idx="560">
                  <c:v>8127</c:v>
                </c:pt>
                <c:pt idx="561">
                  <c:v>6617</c:v>
                </c:pt>
                <c:pt idx="562">
                  <c:v>5148</c:v>
                </c:pt>
                <c:pt idx="563">
                  <c:v>5648</c:v>
                </c:pt>
                <c:pt idx="564">
                  <c:v>7108</c:v>
                </c:pt>
                <c:pt idx="565">
                  <c:v>1011</c:v>
                </c:pt>
                <c:pt idx="566">
                  <c:v>6107</c:v>
                </c:pt>
                <c:pt idx="567">
                  <c:v>5648</c:v>
                </c:pt>
                <c:pt idx="568">
                  <c:v>5623</c:v>
                </c:pt>
                <c:pt idx="569">
                  <c:v>7108</c:v>
                </c:pt>
                <c:pt idx="570">
                  <c:v>5003</c:v>
                </c:pt>
                <c:pt idx="571">
                  <c:v>6117</c:v>
                </c:pt>
                <c:pt idx="572">
                  <c:v>6617</c:v>
                </c:pt>
                <c:pt idx="573">
                  <c:v>5001</c:v>
                </c:pt>
                <c:pt idx="574">
                  <c:v>5003</c:v>
                </c:pt>
                <c:pt idx="575">
                  <c:v>5621</c:v>
                </c:pt>
                <c:pt idx="576">
                  <c:v>515</c:v>
                </c:pt>
                <c:pt idx="577">
                  <c:v>6618</c:v>
                </c:pt>
                <c:pt idx="578">
                  <c:v>5148</c:v>
                </c:pt>
                <c:pt idx="579">
                  <c:v>6608</c:v>
                </c:pt>
                <c:pt idx="580">
                  <c:v>5148</c:v>
                </c:pt>
                <c:pt idx="581">
                  <c:v>5648</c:v>
                </c:pt>
                <c:pt idx="582">
                  <c:v>8127</c:v>
                </c:pt>
                <c:pt idx="583">
                  <c:v>6117</c:v>
                </c:pt>
                <c:pt idx="584">
                  <c:v>5003</c:v>
                </c:pt>
                <c:pt idx="585">
                  <c:v>8107</c:v>
                </c:pt>
                <c:pt idx="586">
                  <c:v>6107</c:v>
                </c:pt>
                <c:pt idx="587">
                  <c:v>8108</c:v>
                </c:pt>
                <c:pt idx="588">
                  <c:v>1013</c:v>
                </c:pt>
                <c:pt idx="589">
                  <c:v>6117</c:v>
                </c:pt>
                <c:pt idx="590">
                  <c:v>5120</c:v>
                </c:pt>
                <c:pt idx="591">
                  <c:v>6107</c:v>
                </c:pt>
                <c:pt idx="592">
                  <c:v>5148</c:v>
                </c:pt>
                <c:pt idx="593">
                  <c:v>5648</c:v>
                </c:pt>
                <c:pt idx="594">
                  <c:v>5648</c:v>
                </c:pt>
                <c:pt idx="595">
                  <c:v>1011</c:v>
                </c:pt>
                <c:pt idx="596">
                  <c:v>1010</c:v>
                </c:pt>
                <c:pt idx="597">
                  <c:v>5000</c:v>
                </c:pt>
                <c:pt idx="598">
                  <c:v>515</c:v>
                </c:pt>
                <c:pt idx="599">
                  <c:v>7108</c:v>
                </c:pt>
                <c:pt idx="600">
                  <c:v>5648</c:v>
                </c:pt>
                <c:pt idx="601">
                  <c:v>6617</c:v>
                </c:pt>
                <c:pt idx="602">
                  <c:v>8127</c:v>
                </c:pt>
                <c:pt idx="603">
                  <c:v>8107</c:v>
                </c:pt>
                <c:pt idx="604">
                  <c:v>6107</c:v>
                </c:pt>
                <c:pt idx="605">
                  <c:v>5148</c:v>
                </c:pt>
                <c:pt idx="606">
                  <c:v>5648</c:v>
                </c:pt>
                <c:pt idx="607">
                  <c:v>5169</c:v>
                </c:pt>
                <c:pt idx="608">
                  <c:v>6107</c:v>
                </c:pt>
                <c:pt idx="609">
                  <c:v>1013</c:v>
                </c:pt>
                <c:pt idx="610">
                  <c:v>6107</c:v>
                </c:pt>
                <c:pt idx="611">
                  <c:v>6608</c:v>
                </c:pt>
                <c:pt idx="612">
                  <c:v>5001</c:v>
                </c:pt>
                <c:pt idx="613">
                  <c:v>5621</c:v>
                </c:pt>
                <c:pt idx="614">
                  <c:v>5121</c:v>
                </c:pt>
                <c:pt idx="615">
                  <c:v>5148</c:v>
                </c:pt>
                <c:pt idx="616">
                  <c:v>6176</c:v>
                </c:pt>
                <c:pt idx="617">
                  <c:v>5648</c:v>
                </c:pt>
                <c:pt idx="618">
                  <c:v>6137</c:v>
                </c:pt>
                <c:pt idx="619">
                  <c:v>8107</c:v>
                </c:pt>
                <c:pt idx="620">
                  <c:v>8127</c:v>
                </c:pt>
                <c:pt idx="621">
                  <c:v>5648</c:v>
                </c:pt>
                <c:pt idx="622">
                  <c:v>6617</c:v>
                </c:pt>
                <c:pt idx="623">
                  <c:v>5003</c:v>
                </c:pt>
                <c:pt idx="624">
                  <c:v>5623</c:v>
                </c:pt>
                <c:pt idx="625">
                  <c:v>6608</c:v>
                </c:pt>
                <c:pt idx="626">
                  <c:v>5169</c:v>
                </c:pt>
                <c:pt idx="627">
                  <c:v>6117</c:v>
                </c:pt>
                <c:pt idx="628">
                  <c:v>5621</c:v>
                </c:pt>
                <c:pt idx="629">
                  <c:v>6107</c:v>
                </c:pt>
                <c:pt idx="630">
                  <c:v>5120</c:v>
                </c:pt>
                <c:pt idx="631">
                  <c:v>5648</c:v>
                </c:pt>
                <c:pt idx="632">
                  <c:v>5148</c:v>
                </c:pt>
                <c:pt idx="633">
                  <c:v>5121</c:v>
                </c:pt>
                <c:pt idx="634">
                  <c:v>6117</c:v>
                </c:pt>
                <c:pt idx="635">
                  <c:v>5648</c:v>
                </c:pt>
                <c:pt idx="636">
                  <c:v>5003</c:v>
                </c:pt>
                <c:pt idx="637">
                  <c:v>1011</c:v>
                </c:pt>
                <c:pt idx="638">
                  <c:v>7108</c:v>
                </c:pt>
                <c:pt idx="639">
                  <c:v>5169</c:v>
                </c:pt>
                <c:pt idx="640">
                  <c:v>6107</c:v>
                </c:pt>
                <c:pt idx="641">
                  <c:v>8127</c:v>
                </c:pt>
                <c:pt idx="642">
                  <c:v>8147</c:v>
                </c:pt>
                <c:pt idx="643">
                  <c:v>8608</c:v>
                </c:pt>
                <c:pt idx="644">
                  <c:v>8107</c:v>
                </c:pt>
                <c:pt idx="645">
                  <c:v>6107</c:v>
                </c:pt>
                <c:pt idx="646">
                  <c:v>6608</c:v>
                </c:pt>
                <c:pt idx="647">
                  <c:v>5621</c:v>
                </c:pt>
                <c:pt idx="648">
                  <c:v>5621</c:v>
                </c:pt>
                <c:pt idx="649">
                  <c:v>5648</c:v>
                </c:pt>
                <c:pt idx="650">
                  <c:v>5148</c:v>
                </c:pt>
                <c:pt idx="651">
                  <c:v>5121</c:v>
                </c:pt>
                <c:pt idx="652">
                  <c:v>5120</c:v>
                </c:pt>
                <c:pt idx="653">
                  <c:v>5169</c:v>
                </c:pt>
                <c:pt idx="654">
                  <c:v>5001</c:v>
                </c:pt>
                <c:pt idx="655">
                  <c:v>7108</c:v>
                </c:pt>
                <c:pt idx="656">
                  <c:v>5003</c:v>
                </c:pt>
                <c:pt idx="657">
                  <c:v>5000</c:v>
                </c:pt>
                <c:pt idx="658">
                  <c:v>1010</c:v>
                </c:pt>
                <c:pt idx="659">
                  <c:v>8127</c:v>
                </c:pt>
                <c:pt idx="660">
                  <c:v>6617</c:v>
                </c:pt>
                <c:pt idx="661">
                  <c:v>5148</c:v>
                </c:pt>
                <c:pt idx="662">
                  <c:v>6107</c:v>
                </c:pt>
                <c:pt idx="663">
                  <c:v>8107</c:v>
                </c:pt>
                <c:pt idx="664">
                  <c:v>6137</c:v>
                </c:pt>
                <c:pt idx="665">
                  <c:v>6117</c:v>
                </c:pt>
                <c:pt idx="666">
                  <c:v>8127</c:v>
                </c:pt>
                <c:pt idx="667">
                  <c:v>5621</c:v>
                </c:pt>
                <c:pt idx="668">
                  <c:v>5621</c:v>
                </c:pt>
                <c:pt idx="669">
                  <c:v>7108</c:v>
                </c:pt>
                <c:pt idx="670">
                  <c:v>5120</c:v>
                </c:pt>
                <c:pt idx="671">
                  <c:v>5003</c:v>
                </c:pt>
                <c:pt idx="672">
                  <c:v>5648</c:v>
                </c:pt>
                <c:pt idx="673">
                  <c:v>5148</c:v>
                </c:pt>
                <c:pt idx="674">
                  <c:v>5169</c:v>
                </c:pt>
                <c:pt idx="675">
                  <c:v>5121</c:v>
                </c:pt>
                <c:pt idx="676">
                  <c:v>515</c:v>
                </c:pt>
                <c:pt idx="677">
                  <c:v>515</c:v>
                </c:pt>
                <c:pt idx="678">
                  <c:v>1011</c:v>
                </c:pt>
                <c:pt idx="679">
                  <c:v>8128</c:v>
                </c:pt>
                <c:pt idx="680">
                  <c:v>6618</c:v>
                </c:pt>
                <c:pt idx="681">
                  <c:v>8127</c:v>
                </c:pt>
                <c:pt idx="682">
                  <c:v>8127</c:v>
                </c:pt>
                <c:pt idx="683">
                  <c:v>8107</c:v>
                </c:pt>
                <c:pt idx="684">
                  <c:v>8107</c:v>
                </c:pt>
                <c:pt idx="685">
                  <c:v>8107</c:v>
                </c:pt>
                <c:pt idx="686">
                  <c:v>8107</c:v>
                </c:pt>
                <c:pt idx="687">
                  <c:v>8108</c:v>
                </c:pt>
                <c:pt idx="688">
                  <c:v>8608</c:v>
                </c:pt>
                <c:pt idx="689">
                  <c:v>6107</c:v>
                </c:pt>
                <c:pt idx="690">
                  <c:v>6107</c:v>
                </c:pt>
                <c:pt idx="691">
                  <c:v>6608</c:v>
                </c:pt>
                <c:pt idx="692">
                  <c:v>6617</c:v>
                </c:pt>
                <c:pt idx="693">
                  <c:v>8127</c:v>
                </c:pt>
                <c:pt idx="694">
                  <c:v>8127</c:v>
                </c:pt>
                <c:pt idx="695">
                  <c:v>8127</c:v>
                </c:pt>
                <c:pt idx="696">
                  <c:v>8127</c:v>
                </c:pt>
                <c:pt idx="697">
                  <c:v>8127</c:v>
                </c:pt>
                <c:pt idx="698">
                  <c:v>6107</c:v>
                </c:pt>
                <c:pt idx="699">
                  <c:v>6107</c:v>
                </c:pt>
                <c:pt idx="700">
                  <c:v>6107</c:v>
                </c:pt>
                <c:pt idx="701">
                  <c:v>5648</c:v>
                </c:pt>
                <c:pt idx="702">
                  <c:v>5648</c:v>
                </c:pt>
                <c:pt idx="703">
                  <c:v>5648</c:v>
                </c:pt>
                <c:pt idx="704">
                  <c:v>5648</c:v>
                </c:pt>
                <c:pt idx="705">
                  <c:v>5648</c:v>
                </c:pt>
                <c:pt idx="706">
                  <c:v>5621</c:v>
                </c:pt>
                <c:pt idx="707">
                  <c:v>5648</c:v>
                </c:pt>
                <c:pt idx="708">
                  <c:v>5621</c:v>
                </c:pt>
                <c:pt idx="709">
                  <c:v>5621</c:v>
                </c:pt>
                <c:pt idx="710">
                  <c:v>5621</c:v>
                </c:pt>
                <c:pt idx="711">
                  <c:v>5621</c:v>
                </c:pt>
                <c:pt idx="712">
                  <c:v>6117</c:v>
                </c:pt>
                <c:pt idx="713">
                  <c:v>6117</c:v>
                </c:pt>
                <c:pt idx="714">
                  <c:v>6617</c:v>
                </c:pt>
                <c:pt idx="715">
                  <c:v>6617</c:v>
                </c:pt>
                <c:pt idx="716">
                  <c:v>6617</c:v>
                </c:pt>
                <c:pt idx="717">
                  <c:v>8127</c:v>
                </c:pt>
                <c:pt idx="718">
                  <c:v>8127</c:v>
                </c:pt>
                <c:pt idx="719">
                  <c:v>8107</c:v>
                </c:pt>
                <c:pt idx="720">
                  <c:v>8107</c:v>
                </c:pt>
                <c:pt idx="721">
                  <c:v>8107</c:v>
                </c:pt>
                <c:pt idx="722">
                  <c:v>8107</c:v>
                </c:pt>
                <c:pt idx="723">
                  <c:v>7108</c:v>
                </c:pt>
                <c:pt idx="724">
                  <c:v>7108</c:v>
                </c:pt>
                <c:pt idx="725">
                  <c:v>7108</c:v>
                </c:pt>
                <c:pt idx="726">
                  <c:v>6176</c:v>
                </c:pt>
                <c:pt idx="727">
                  <c:v>5648</c:v>
                </c:pt>
                <c:pt idx="728">
                  <c:v>5648</c:v>
                </c:pt>
                <c:pt idx="729">
                  <c:v>5621</c:v>
                </c:pt>
                <c:pt idx="730">
                  <c:v>6157</c:v>
                </c:pt>
                <c:pt idx="731">
                  <c:v>6117</c:v>
                </c:pt>
                <c:pt idx="732">
                  <c:v>6117</c:v>
                </c:pt>
                <c:pt idx="733">
                  <c:v>5003</c:v>
                </c:pt>
                <c:pt idx="734">
                  <c:v>5003</c:v>
                </c:pt>
                <c:pt idx="735">
                  <c:v>5000</c:v>
                </c:pt>
                <c:pt idx="736">
                  <c:v>6107</c:v>
                </c:pt>
                <c:pt idx="737">
                  <c:v>6107</c:v>
                </c:pt>
                <c:pt idx="738">
                  <c:v>6107</c:v>
                </c:pt>
                <c:pt idx="739">
                  <c:v>6107</c:v>
                </c:pt>
                <c:pt idx="740">
                  <c:v>6107</c:v>
                </c:pt>
                <c:pt idx="741">
                  <c:v>5120</c:v>
                </c:pt>
                <c:pt idx="742">
                  <c:v>5120</c:v>
                </c:pt>
                <c:pt idx="743">
                  <c:v>5120</c:v>
                </c:pt>
                <c:pt idx="744">
                  <c:v>6107</c:v>
                </c:pt>
                <c:pt idx="745">
                  <c:v>6107</c:v>
                </c:pt>
                <c:pt idx="746">
                  <c:v>8107</c:v>
                </c:pt>
                <c:pt idx="747">
                  <c:v>5120</c:v>
                </c:pt>
                <c:pt idx="748">
                  <c:v>5120</c:v>
                </c:pt>
                <c:pt idx="749">
                  <c:v>8127</c:v>
                </c:pt>
                <c:pt idx="750">
                  <c:v>8127</c:v>
                </c:pt>
                <c:pt idx="751">
                  <c:v>8107</c:v>
                </c:pt>
                <c:pt idx="752">
                  <c:v>8107</c:v>
                </c:pt>
                <c:pt idx="753">
                  <c:v>8107</c:v>
                </c:pt>
                <c:pt idx="754">
                  <c:v>8107</c:v>
                </c:pt>
                <c:pt idx="755">
                  <c:v>8107</c:v>
                </c:pt>
                <c:pt idx="756">
                  <c:v>8107</c:v>
                </c:pt>
                <c:pt idx="757">
                  <c:v>8107</c:v>
                </c:pt>
                <c:pt idx="758">
                  <c:v>8107</c:v>
                </c:pt>
                <c:pt idx="759">
                  <c:v>1010</c:v>
                </c:pt>
                <c:pt idx="760">
                  <c:v>1010</c:v>
                </c:pt>
                <c:pt idx="761">
                  <c:v>6617</c:v>
                </c:pt>
                <c:pt idx="762">
                  <c:v>6617</c:v>
                </c:pt>
                <c:pt idx="763">
                  <c:v>6617</c:v>
                </c:pt>
                <c:pt idx="764">
                  <c:v>6617</c:v>
                </c:pt>
                <c:pt idx="765">
                  <c:v>5000</c:v>
                </c:pt>
                <c:pt idx="766">
                  <c:v>6117</c:v>
                </c:pt>
                <c:pt idx="767">
                  <c:v>6117</c:v>
                </c:pt>
                <c:pt idx="768">
                  <c:v>5120</c:v>
                </c:pt>
                <c:pt idx="769">
                  <c:v>5120</c:v>
                </c:pt>
                <c:pt idx="770">
                  <c:v>5120</c:v>
                </c:pt>
                <c:pt idx="771">
                  <c:v>5120</c:v>
                </c:pt>
                <c:pt idx="772">
                  <c:v>5120</c:v>
                </c:pt>
                <c:pt idx="773">
                  <c:v>5148</c:v>
                </c:pt>
                <c:pt idx="774">
                  <c:v>5148</c:v>
                </c:pt>
                <c:pt idx="775">
                  <c:v>5648</c:v>
                </c:pt>
                <c:pt idx="776">
                  <c:v>5648</c:v>
                </c:pt>
                <c:pt idx="777">
                  <c:v>5648</c:v>
                </c:pt>
                <c:pt idx="778">
                  <c:v>5648</c:v>
                </c:pt>
                <c:pt idx="779">
                  <c:v>5000</c:v>
                </c:pt>
                <c:pt idx="780">
                  <c:v>5000</c:v>
                </c:pt>
                <c:pt idx="781">
                  <c:v>5003</c:v>
                </c:pt>
                <c:pt idx="782">
                  <c:v>8608</c:v>
                </c:pt>
                <c:pt idx="783">
                  <c:v>1011</c:v>
                </c:pt>
                <c:pt idx="784">
                  <c:v>1011</c:v>
                </c:pt>
                <c:pt idx="785">
                  <c:v>1011</c:v>
                </c:pt>
                <c:pt idx="786">
                  <c:v>5001</c:v>
                </c:pt>
                <c:pt idx="787">
                  <c:v>5001</c:v>
                </c:pt>
                <c:pt idx="788">
                  <c:v>5001</c:v>
                </c:pt>
                <c:pt idx="789">
                  <c:v>5621</c:v>
                </c:pt>
                <c:pt idx="790">
                  <c:v>5621</c:v>
                </c:pt>
                <c:pt idx="791">
                  <c:v>5621</c:v>
                </c:pt>
                <c:pt idx="792">
                  <c:v>5121</c:v>
                </c:pt>
                <c:pt idx="793">
                  <c:v>5121</c:v>
                </c:pt>
                <c:pt idx="794">
                  <c:v>5120</c:v>
                </c:pt>
                <c:pt idx="795">
                  <c:v>5120</c:v>
                </c:pt>
                <c:pt idx="796">
                  <c:v>5120</c:v>
                </c:pt>
                <c:pt idx="797">
                  <c:v>5120</c:v>
                </c:pt>
                <c:pt idx="798">
                  <c:v>5120</c:v>
                </c:pt>
                <c:pt idx="799">
                  <c:v>5169</c:v>
                </c:pt>
                <c:pt idx="800">
                  <c:v>5169</c:v>
                </c:pt>
                <c:pt idx="801">
                  <c:v>6107</c:v>
                </c:pt>
                <c:pt idx="802">
                  <c:v>6107</c:v>
                </c:pt>
                <c:pt idx="803">
                  <c:v>5003</c:v>
                </c:pt>
                <c:pt idx="804">
                  <c:v>5003</c:v>
                </c:pt>
                <c:pt idx="805">
                  <c:v>515</c:v>
                </c:pt>
                <c:pt idx="806">
                  <c:v>515</c:v>
                </c:pt>
                <c:pt idx="807">
                  <c:v>5001</c:v>
                </c:pt>
                <c:pt idx="808">
                  <c:v>5001</c:v>
                </c:pt>
                <c:pt idx="809">
                  <c:v>5148</c:v>
                </c:pt>
                <c:pt idx="810">
                  <c:v>5648</c:v>
                </c:pt>
                <c:pt idx="811">
                  <c:v>5648</c:v>
                </c:pt>
                <c:pt idx="812">
                  <c:v>5621</c:v>
                </c:pt>
                <c:pt idx="813">
                  <c:v>5621</c:v>
                </c:pt>
                <c:pt idx="814">
                  <c:v>5621</c:v>
                </c:pt>
                <c:pt idx="815">
                  <c:v>5621</c:v>
                </c:pt>
                <c:pt idx="816">
                  <c:v>5621</c:v>
                </c:pt>
                <c:pt idx="817">
                  <c:v>7108</c:v>
                </c:pt>
                <c:pt idx="818">
                  <c:v>7108</c:v>
                </c:pt>
                <c:pt idx="819">
                  <c:v>7108</c:v>
                </c:pt>
                <c:pt idx="820">
                  <c:v>5148</c:v>
                </c:pt>
                <c:pt idx="821">
                  <c:v>8608</c:v>
                </c:pt>
                <c:pt idx="822">
                  <c:v>8608</c:v>
                </c:pt>
                <c:pt idx="823">
                  <c:v>5003</c:v>
                </c:pt>
                <c:pt idx="824">
                  <c:v>5003</c:v>
                </c:pt>
                <c:pt idx="825">
                  <c:v>5003</c:v>
                </c:pt>
                <c:pt idx="826">
                  <c:v>515</c:v>
                </c:pt>
                <c:pt idx="827">
                  <c:v>1013</c:v>
                </c:pt>
                <c:pt idx="828">
                  <c:v>535</c:v>
                </c:pt>
                <c:pt idx="829">
                  <c:v>6608</c:v>
                </c:pt>
                <c:pt idx="830">
                  <c:v>6176</c:v>
                </c:pt>
                <c:pt idx="831">
                  <c:v>6176</c:v>
                </c:pt>
                <c:pt idx="832">
                  <c:v>5648</c:v>
                </c:pt>
                <c:pt idx="833">
                  <c:v>5148</c:v>
                </c:pt>
                <c:pt idx="834">
                  <c:v>1011</c:v>
                </c:pt>
                <c:pt idx="835">
                  <c:v>1011</c:v>
                </c:pt>
                <c:pt idx="836">
                  <c:v>6117</c:v>
                </c:pt>
                <c:pt idx="837">
                  <c:v>6117</c:v>
                </c:pt>
                <c:pt idx="838">
                  <c:v>6617</c:v>
                </c:pt>
                <c:pt idx="839">
                  <c:v>6617</c:v>
                </c:pt>
                <c:pt idx="840">
                  <c:v>6617</c:v>
                </c:pt>
                <c:pt idx="841">
                  <c:v>5648</c:v>
                </c:pt>
                <c:pt idx="842">
                  <c:v>5648</c:v>
                </c:pt>
                <c:pt idx="843">
                  <c:v>5648</c:v>
                </c:pt>
                <c:pt idx="844">
                  <c:v>6117</c:v>
                </c:pt>
                <c:pt idx="845">
                  <c:v>6117</c:v>
                </c:pt>
                <c:pt idx="846">
                  <c:v>6117</c:v>
                </c:pt>
                <c:pt idx="847">
                  <c:v>6117</c:v>
                </c:pt>
                <c:pt idx="848">
                  <c:v>5148</c:v>
                </c:pt>
                <c:pt idx="849">
                  <c:v>5148</c:v>
                </c:pt>
                <c:pt idx="850">
                  <c:v>5148</c:v>
                </c:pt>
                <c:pt idx="851">
                  <c:v>5169</c:v>
                </c:pt>
                <c:pt idx="852">
                  <c:v>5169</c:v>
                </c:pt>
                <c:pt idx="853">
                  <c:v>5169</c:v>
                </c:pt>
                <c:pt idx="854">
                  <c:v>5120</c:v>
                </c:pt>
                <c:pt idx="855">
                  <c:v>5120</c:v>
                </c:pt>
                <c:pt idx="856">
                  <c:v>5120</c:v>
                </c:pt>
                <c:pt idx="857">
                  <c:v>5120</c:v>
                </c:pt>
                <c:pt idx="858">
                  <c:v>5120</c:v>
                </c:pt>
                <c:pt idx="859">
                  <c:v>5120</c:v>
                </c:pt>
                <c:pt idx="860">
                  <c:v>6608</c:v>
                </c:pt>
                <c:pt idx="861">
                  <c:v>6608</c:v>
                </c:pt>
                <c:pt idx="862">
                  <c:v>6157</c:v>
                </c:pt>
                <c:pt idx="863">
                  <c:v>6157</c:v>
                </c:pt>
                <c:pt idx="864">
                  <c:v>6137</c:v>
                </c:pt>
                <c:pt idx="865">
                  <c:v>6137</c:v>
                </c:pt>
                <c:pt idx="866">
                  <c:v>6137</c:v>
                </c:pt>
                <c:pt idx="867">
                  <c:v>7108</c:v>
                </c:pt>
                <c:pt idx="868">
                  <c:v>7108</c:v>
                </c:pt>
                <c:pt idx="869">
                  <c:v>7108</c:v>
                </c:pt>
                <c:pt idx="870">
                  <c:v>7108</c:v>
                </c:pt>
                <c:pt idx="871">
                  <c:v>5621</c:v>
                </c:pt>
                <c:pt idx="872">
                  <c:v>5621</c:v>
                </c:pt>
                <c:pt idx="873">
                  <c:v>5121</c:v>
                </c:pt>
                <c:pt idx="874">
                  <c:v>5121</c:v>
                </c:pt>
                <c:pt idx="875">
                  <c:v>5121</c:v>
                </c:pt>
                <c:pt idx="876">
                  <c:v>5648</c:v>
                </c:pt>
                <c:pt idx="877">
                  <c:v>5648</c:v>
                </c:pt>
                <c:pt idx="878">
                  <c:v>6617</c:v>
                </c:pt>
                <c:pt idx="879">
                  <c:v>6617</c:v>
                </c:pt>
                <c:pt idx="880">
                  <c:v>5621</c:v>
                </c:pt>
                <c:pt idx="881">
                  <c:v>5621</c:v>
                </c:pt>
                <c:pt idx="882">
                  <c:v>6117</c:v>
                </c:pt>
                <c:pt idx="883">
                  <c:v>6117</c:v>
                </c:pt>
                <c:pt idx="884">
                  <c:v>6117</c:v>
                </c:pt>
                <c:pt idx="885">
                  <c:v>6117</c:v>
                </c:pt>
                <c:pt idx="886">
                  <c:v>6617</c:v>
                </c:pt>
                <c:pt idx="887">
                  <c:v>6617</c:v>
                </c:pt>
                <c:pt idx="888">
                  <c:v>6107</c:v>
                </c:pt>
                <c:pt idx="889">
                  <c:v>6107</c:v>
                </c:pt>
                <c:pt idx="890">
                  <c:v>6107</c:v>
                </c:pt>
                <c:pt idx="891">
                  <c:v>6107</c:v>
                </c:pt>
                <c:pt idx="892">
                  <c:v>6107</c:v>
                </c:pt>
                <c:pt idx="893">
                  <c:v>6107</c:v>
                </c:pt>
                <c:pt idx="894">
                  <c:v>5648</c:v>
                </c:pt>
                <c:pt idx="895">
                  <c:v>5648</c:v>
                </c:pt>
                <c:pt idx="896">
                  <c:v>5648</c:v>
                </c:pt>
                <c:pt idx="897">
                  <c:v>5648</c:v>
                </c:pt>
                <c:pt idx="898">
                  <c:v>8608</c:v>
                </c:pt>
                <c:pt idx="899">
                  <c:v>8608</c:v>
                </c:pt>
                <c:pt idx="900">
                  <c:v>5148</c:v>
                </c:pt>
                <c:pt idx="901">
                  <c:v>5148</c:v>
                </c:pt>
                <c:pt idx="902">
                  <c:v>5148</c:v>
                </c:pt>
                <c:pt idx="903">
                  <c:v>1013</c:v>
                </c:pt>
                <c:pt idx="904">
                  <c:v>5000</c:v>
                </c:pt>
                <c:pt idx="905">
                  <c:v>1010</c:v>
                </c:pt>
                <c:pt idx="906">
                  <c:v>5623</c:v>
                </c:pt>
                <c:pt idx="907">
                  <c:v>5003</c:v>
                </c:pt>
                <c:pt idx="908">
                  <c:v>8127</c:v>
                </c:pt>
                <c:pt idx="909">
                  <c:v>8127</c:v>
                </c:pt>
                <c:pt idx="910">
                  <c:v>8127</c:v>
                </c:pt>
                <c:pt idx="911">
                  <c:v>1011</c:v>
                </c:pt>
                <c:pt idx="912">
                  <c:v>1011</c:v>
                </c:pt>
                <c:pt idx="913">
                  <c:v>5001</c:v>
                </c:pt>
                <c:pt idx="914">
                  <c:v>5001</c:v>
                </c:pt>
                <c:pt idx="915">
                  <c:v>6117</c:v>
                </c:pt>
                <c:pt idx="916">
                  <c:v>6117</c:v>
                </c:pt>
                <c:pt idx="917">
                  <c:v>6117</c:v>
                </c:pt>
                <c:pt idx="918">
                  <c:v>6117</c:v>
                </c:pt>
                <c:pt idx="919">
                  <c:v>6117</c:v>
                </c:pt>
                <c:pt idx="920">
                  <c:v>6117</c:v>
                </c:pt>
                <c:pt idx="921">
                  <c:v>8107</c:v>
                </c:pt>
                <c:pt idx="922">
                  <c:v>6617</c:v>
                </c:pt>
                <c:pt idx="923">
                  <c:v>6617</c:v>
                </c:pt>
                <c:pt idx="924">
                  <c:v>5148</c:v>
                </c:pt>
                <c:pt idx="925">
                  <c:v>5148</c:v>
                </c:pt>
                <c:pt idx="926">
                  <c:v>5148</c:v>
                </c:pt>
                <c:pt idx="927">
                  <c:v>5648</c:v>
                </c:pt>
                <c:pt idx="928">
                  <c:v>5648</c:v>
                </c:pt>
                <c:pt idx="929">
                  <c:v>5648</c:v>
                </c:pt>
                <c:pt idx="930">
                  <c:v>5648</c:v>
                </c:pt>
                <c:pt idx="931">
                  <c:v>5621</c:v>
                </c:pt>
                <c:pt idx="932">
                  <c:v>5621</c:v>
                </c:pt>
                <c:pt idx="933">
                  <c:v>5621</c:v>
                </c:pt>
                <c:pt idx="934">
                  <c:v>5120</c:v>
                </c:pt>
                <c:pt idx="935">
                  <c:v>5120</c:v>
                </c:pt>
                <c:pt idx="936">
                  <c:v>5120</c:v>
                </c:pt>
                <c:pt idx="937">
                  <c:v>5120</c:v>
                </c:pt>
                <c:pt idx="938">
                  <c:v>5120</c:v>
                </c:pt>
                <c:pt idx="939">
                  <c:v>5120</c:v>
                </c:pt>
                <c:pt idx="940">
                  <c:v>6107</c:v>
                </c:pt>
                <c:pt idx="941">
                  <c:v>6107</c:v>
                </c:pt>
                <c:pt idx="942">
                  <c:v>5120</c:v>
                </c:pt>
                <c:pt idx="943">
                  <c:v>5120</c:v>
                </c:pt>
                <c:pt idx="944">
                  <c:v>5003</c:v>
                </c:pt>
                <c:pt idx="945">
                  <c:v>5003</c:v>
                </c:pt>
                <c:pt idx="946">
                  <c:v>5003</c:v>
                </c:pt>
                <c:pt idx="947">
                  <c:v>5003</c:v>
                </c:pt>
                <c:pt idx="948">
                  <c:v>5003</c:v>
                </c:pt>
                <c:pt idx="949">
                  <c:v>5648</c:v>
                </c:pt>
                <c:pt idx="950">
                  <c:v>5648</c:v>
                </c:pt>
                <c:pt idx="951">
                  <c:v>6107</c:v>
                </c:pt>
                <c:pt idx="952">
                  <c:v>515</c:v>
                </c:pt>
                <c:pt idx="953">
                  <c:v>515</c:v>
                </c:pt>
                <c:pt idx="954">
                  <c:v>515</c:v>
                </c:pt>
                <c:pt idx="955">
                  <c:v>515</c:v>
                </c:pt>
                <c:pt idx="956">
                  <c:v>5001</c:v>
                </c:pt>
                <c:pt idx="957">
                  <c:v>5001</c:v>
                </c:pt>
                <c:pt idx="958">
                  <c:v>6608</c:v>
                </c:pt>
                <c:pt idx="959">
                  <c:v>6608</c:v>
                </c:pt>
                <c:pt idx="960">
                  <c:v>7108</c:v>
                </c:pt>
                <c:pt idx="961">
                  <c:v>7108</c:v>
                </c:pt>
                <c:pt idx="962">
                  <c:v>6117</c:v>
                </c:pt>
                <c:pt idx="963">
                  <c:v>6117</c:v>
                </c:pt>
                <c:pt idx="964">
                  <c:v>6117</c:v>
                </c:pt>
                <c:pt idx="965">
                  <c:v>6176</c:v>
                </c:pt>
                <c:pt idx="966">
                  <c:v>5000</c:v>
                </c:pt>
                <c:pt idx="967">
                  <c:v>5000</c:v>
                </c:pt>
                <c:pt idx="968">
                  <c:v>5000</c:v>
                </c:pt>
                <c:pt idx="969">
                  <c:v>535</c:v>
                </c:pt>
                <c:pt idx="970">
                  <c:v>5003</c:v>
                </c:pt>
                <c:pt idx="971">
                  <c:v>5003</c:v>
                </c:pt>
                <c:pt idx="972">
                  <c:v>1010</c:v>
                </c:pt>
                <c:pt idx="973">
                  <c:v>6117</c:v>
                </c:pt>
                <c:pt idx="974">
                  <c:v>6117</c:v>
                </c:pt>
                <c:pt idx="975">
                  <c:v>6117</c:v>
                </c:pt>
                <c:pt idx="976">
                  <c:v>8608</c:v>
                </c:pt>
                <c:pt idx="977">
                  <c:v>1011</c:v>
                </c:pt>
                <c:pt idx="978">
                  <c:v>1011</c:v>
                </c:pt>
                <c:pt idx="979">
                  <c:v>5648</c:v>
                </c:pt>
                <c:pt idx="980">
                  <c:v>5648</c:v>
                </c:pt>
                <c:pt idx="981">
                  <c:v>5648</c:v>
                </c:pt>
                <c:pt idx="982">
                  <c:v>5648</c:v>
                </c:pt>
                <c:pt idx="983">
                  <c:v>5648</c:v>
                </c:pt>
                <c:pt idx="984">
                  <c:v>5648</c:v>
                </c:pt>
                <c:pt idx="985">
                  <c:v>5648</c:v>
                </c:pt>
                <c:pt idx="986">
                  <c:v>8127</c:v>
                </c:pt>
                <c:pt idx="987">
                  <c:v>8127</c:v>
                </c:pt>
                <c:pt idx="988">
                  <c:v>8107</c:v>
                </c:pt>
                <c:pt idx="989">
                  <c:v>8107</c:v>
                </c:pt>
                <c:pt idx="990">
                  <c:v>8107</c:v>
                </c:pt>
                <c:pt idx="991">
                  <c:v>8107</c:v>
                </c:pt>
                <c:pt idx="992">
                  <c:v>6607</c:v>
                </c:pt>
                <c:pt idx="993">
                  <c:v>1013</c:v>
                </c:pt>
                <c:pt idx="994">
                  <c:v>5121</c:v>
                </c:pt>
                <c:pt idx="995">
                  <c:v>5121</c:v>
                </c:pt>
                <c:pt idx="996">
                  <c:v>6117</c:v>
                </c:pt>
                <c:pt idx="997">
                  <c:v>6117</c:v>
                </c:pt>
                <c:pt idx="998">
                  <c:v>5120</c:v>
                </c:pt>
                <c:pt idx="999">
                  <c:v>5120</c:v>
                </c:pt>
                <c:pt idx="1000">
                  <c:v>5120</c:v>
                </c:pt>
                <c:pt idx="1001">
                  <c:v>7108</c:v>
                </c:pt>
                <c:pt idx="1002">
                  <c:v>7108</c:v>
                </c:pt>
                <c:pt idx="1003">
                  <c:v>5121</c:v>
                </c:pt>
                <c:pt idx="1004">
                  <c:v>5121</c:v>
                </c:pt>
                <c:pt idx="1005">
                  <c:v>5121</c:v>
                </c:pt>
                <c:pt idx="1006">
                  <c:v>5169</c:v>
                </c:pt>
                <c:pt idx="1007">
                  <c:v>5169</c:v>
                </c:pt>
                <c:pt idx="1008">
                  <c:v>5169</c:v>
                </c:pt>
                <c:pt idx="1009">
                  <c:v>5621</c:v>
                </c:pt>
                <c:pt idx="1010">
                  <c:v>5621</c:v>
                </c:pt>
                <c:pt idx="1011">
                  <c:v>5621</c:v>
                </c:pt>
                <c:pt idx="1012">
                  <c:v>5621</c:v>
                </c:pt>
                <c:pt idx="1013">
                  <c:v>6617</c:v>
                </c:pt>
                <c:pt idx="1014">
                  <c:v>6617</c:v>
                </c:pt>
                <c:pt idx="1015">
                  <c:v>6117</c:v>
                </c:pt>
                <c:pt idx="1016">
                  <c:v>6117</c:v>
                </c:pt>
                <c:pt idx="1017">
                  <c:v>6117</c:v>
                </c:pt>
                <c:pt idx="1018">
                  <c:v>6117</c:v>
                </c:pt>
                <c:pt idx="1019">
                  <c:v>6117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5003</c:v>
                </c:pt>
                <c:pt idx="1026">
                  <c:v>5003</c:v>
                </c:pt>
                <c:pt idx="1027">
                  <c:v>5003</c:v>
                </c:pt>
                <c:pt idx="1028">
                  <c:v>5003</c:v>
                </c:pt>
                <c:pt idx="1029">
                  <c:v>5003</c:v>
                </c:pt>
                <c:pt idx="1030">
                  <c:v>5003</c:v>
                </c:pt>
                <c:pt idx="1031">
                  <c:v>5120</c:v>
                </c:pt>
                <c:pt idx="1032">
                  <c:v>5120</c:v>
                </c:pt>
                <c:pt idx="1033">
                  <c:v>5120</c:v>
                </c:pt>
                <c:pt idx="1034">
                  <c:v>5000</c:v>
                </c:pt>
                <c:pt idx="1035">
                  <c:v>5000</c:v>
                </c:pt>
                <c:pt idx="1036">
                  <c:v>7148</c:v>
                </c:pt>
                <c:pt idx="1037">
                  <c:v>5001</c:v>
                </c:pt>
                <c:pt idx="1038">
                  <c:v>5001</c:v>
                </c:pt>
                <c:pt idx="1039">
                  <c:v>5001</c:v>
                </c:pt>
                <c:pt idx="1040">
                  <c:v>5001</c:v>
                </c:pt>
                <c:pt idx="1041">
                  <c:v>6117</c:v>
                </c:pt>
                <c:pt idx="1042">
                  <c:v>1011</c:v>
                </c:pt>
                <c:pt idx="1043">
                  <c:v>1011</c:v>
                </c:pt>
                <c:pt idx="1044">
                  <c:v>7108</c:v>
                </c:pt>
                <c:pt idx="1045">
                  <c:v>7108</c:v>
                </c:pt>
                <c:pt idx="1046">
                  <c:v>7108</c:v>
                </c:pt>
                <c:pt idx="1047">
                  <c:v>5621</c:v>
                </c:pt>
                <c:pt idx="1048">
                  <c:v>5621</c:v>
                </c:pt>
                <c:pt idx="1049">
                  <c:v>5621</c:v>
                </c:pt>
                <c:pt idx="1050">
                  <c:v>6117</c:v>
                </c:pt>
                <c:pt idx="1051">
                  <c:v>6117</c:v>
                </c:pt>
                <c:pt idx="1052">
                  <c:v>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8C-4559-86DA-E3DEF45F3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24482"/>
        <c:axId val="1064173688"/>
      </c:scatterChart>
      <c:valAx>
        <c:axId val="197924482"/>
        <c:scaling>
          <c:orientation val="minMax"/>
          <c:max val="4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1" i="0">
                    <a:solidFill>
                      <a:srgbClr val="000000"/>
                    </a:solidFill>
                    <a:latin typeface="Roboto"/>
                  </a:rPr>
                  <a:t>Weight Discrepancy (g/m2)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64173688"/>
        <c:crosses val="autoZero"/>
        <c:crossBetween val="midCat"/>
      </c:valAx>
      <c:valAx>
        <c:axId val="1064173688"/>
        <c:scaling>
          <c:orientation val="minMax"/>
          <c:max val="618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97924482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Roboto"/>
              </a:defRPr>
            </a:pPr>
            <a:r>
              <a:rPr lang="en-US" b="1" i="0">
                <a:solidFill>
                  <a:srgbClr val="000000"/>
                </a:solidFill>
                <a:latin typeface="Roboto"/>
              </a:rPr>
              <a:t>Dyneema Tapes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xVal>
            <c:numRef>
              <c:f>'2023'!$H$2:$H$1021</c:f>
              <c:numCache>
                <c:formatCode>0.00</c:formatCode>
                <c:ptCount val="1020"/>
                <c:pt idx="0">
                  <c:v>4.3456938749125014</c:v>
                </c:pt>
                <c:pt idx="1">
                  <c:v>1.6101215532572097</c:v>
                </c:pt>
                <c:pt idx="2">
                  <c:v>6.9254044652711677</c:v>
                </c:pt>
                <c:pt idx="3">
                  <c:v>-0.31097279175416642</c:v>
                </c:pt>
                <c:pt idx="4">
                  <c:v>0.77178821992387614</c:v>
                </c:pt>
                <c:pt idx="5">
                  <c:v>-1.4094558293229063</c:v>
                </c:pt>
                <c:pt idx="6">
                  <c:v>1.4806298702423901</c:v>
                </c:pt>
                <c:pt idx="7">
                  <c:v>-0.54062249474531754</c:v>
                </c:pt>
                <c:pt idx="8">
                  <c:v>-0.28742871441941986</c:v>
                </c:pt>
                <c:pt idx="9">
                  <c:v>-5.0972791754162472E-2</c:v>
                </c:pt>
                <c:pt idx="10">
                  <c:v>0.43845488659054394</c:v>
                </c:pt>
                <c:pt idx="11">
                  <c:v>-0.77999999999999403</c:v>
                </c:pt>
                <c:pt idx="12">
                  <c:v>1.1601215532572104</c:v>
                </c:pt>
                <c:pt idx="13">
                  <c:v>-0.33487844674278716</c:v>
                </c:pt>
                <c:pt idx="14">
                  <c:v>0.70100000000000051</c:v>
                </c:pt>
                <c:pt idx="15">
                  <c:v>-5.5849999999999991</c:v>
                </c:pt>
                <c:pt idx="16">
                  <c:v>2.7874904344255631</c:v>
                </c:pt>
                <c:pt idx="17">
                  <c:v>4.2149999999999999</c:v>
                </c:pt>
                <c:pt idx="18">
                  <c:v>0.88833333333333542</c:v>
                </c:pt>
                <c:pt idx="19">
                  <c:v>-0.67654511340945689</c:v>
                </c:pt>
                <c:pt idx="20">
                  <c:v>0.38062987024238976</c:v>
                </c:pt>
                <c:pt idx="21">
                  <c:v>5.8454886590541363E-2</c:v>
                </c:pt>
                <c:pt idx="22">
                  <c:v>1.9741571010922303</c:v>
                </c:pt>
                <c:pt idx="23">
                  <c:v>1.6166666666666707</c:v>
                </c:pt>
                <c:pt idx="24">
                  <c:v>2.3959046189139128</c:v>
                </c:pt>
                <c:pt idx="25">
                  <c:v>-1.9899999999999927</c:v>
                </c:pt>
                <c:pt idx="26">
                  <c:v>-0.54088504385315872</c:v>
                </c:pt>
                <c:pt idx="27">
                  <c:v>-0.86999999999999744</c:v>
                </c:pt>
                <c:pt idx="28">
                  <c:v>2.605000000000004</c:v>
                </c:pt>
                <c:pt idx="29">
                  <c:v>1.1786666666666672</c:v>
                </c:pt>
                <c:pt idx="30">
                  <c:v>1.1782101975650388</c:v>
                </c:pt>
                <c:pt idx="31">
                  <c:v>-0.72178980243496227</c:v>
                </c:pt>
                <c:pt idx="32">
                  <c:v>-1.7082117800761232</c:v>
                </c:pt>
                <c:pt idx="33">
                  <c:v>2.1731666709063546</c:v>
                </c:pt>
                <c:pt idx="34">
                  <c:v>0.19582376775889662</c:v>
                </c:pt>
                <c:pt idx="35">
                  <c:v>-0.1832117800761246</c:v>
                </c:pt>
                <c:pt idx="36">
                  <c:v>-1.4816666666666627</c:v>
                </c:pt>
                <c:pt idx="37">
                  <c:v>-0.42292886806216978</c:v>
                </c:pt>
                <c:pt idx="38">
                  <c:v>-0.60333333333333061</c:v>
                </c:pt>
                <c:pt idx="39">
                  <c:v>-4.9772891614119832</c:v>
                </c:pt>
                <c:pt idx="40">
                  <c:v>0.65244828948017641</c:v>
                </c:pt>
                <c:pt idx="41">
                  <c:v>-0.97487844674278779</c:v>
                </c:pt>
                <c:pt idx="42">
                  <c:v>0.63590461891391103</c:v>
                </c:pt>
                <c:pt idx="43">
                  <c:v>-4.0199999999999987</c:v>
                </c:pt>
                <c:pt idx="44">
                  <c:v>1.4067882199238766</c:v>
                </c:pt>
                <c:pt idx="45">
                  <c:v>-0.50499999999999545</c:v>
                </c:pt>
                <c:pt idx="46">
                  <c:v>-2.4427891626562355</c:v>
                </c:pt>
                <c:pt idx="47">
                  <c:v>0.86252355697247651</c:v>
                </c:pt>
                <c:pt idx="48">
                  <c:v>0.11896320357572303</c:v>
                </c:pt>
                <c:pt idx="49">
                  <c:v>-1.6695955347288325</c:v>
                </c:pt>
                <c:pt idx="50">
                  <c:v>2.5733333333333341</c:v>
                </c:pt>
                <c:pt idx="51">
                  <c:v>-1.876262201395503</c:v>
                </c:pt>
                <c:pt idx="52">
                  <c:v>0.31937750525468545</c:v>
                </c:pt>
                <c:pt idx="53">
                  <c:v>2.505121553257208</c:v>
                </c:pt>
                <c:pt idx="54">
                  <c:v>-0.38666666666666555</c:v>
                </c:pt>
                <c:pt idx="55">
                  <c:v>-0.10742871441941897</c:v>
                </c:pt>
                <c:pt idx="56">
                  <c:v>3.91</c:v>
                </c:pt>
                <c:pt idx="57">
                  <c:v>-0.11076204775275637</c:v>
                </c:pt>
                <c:pt idx="58">
                  <c:v>3.91</c:v>
                </c:pt>
                <c:pt idx="59">
                  <c:v>-1.8735488922191894</c:v>
                </c:pt>
                <c:pt idx="60">
                  <c:v>2.5756298702423903</c:v>
                </c:pt>
                <c:pt idx="61">
                  <c:v>0.42902720824583795</c:v>
                </c:pt>
                <c:pt idx="62">
                  <c:v>-1.0082117800761263</c:v>
                </c:pt>
                <c:pt idx="63">
                  <c:v>1.9133333333333389</c:v>
                </c:pt>
                <c:pt idx="64">
                  <c:v>0.67582376775889708</c:v>
                </c:pt>
                <c:pt idx="65">
                  <c:v>1.1586666666666665</c:v>
                </c:pt>
                <c:pt idx="66">
                  <c:v>-0.86242871441942093</c:v>
                </c:pt>
                <c:pt idx="67">
                  <c:v>-1.3883333333333308</c:v>
                </c:pt>
                <c:pt idx="68">
                  <c:v>-1.5995955347288358</c:v>
                </c:pt>
                <c:pt idx="69">
                  <c:v>3.2534548865905442</c:v>
                </c:pt>
                <c:pt idx="70">
                  <c:v>-0.45914310969418892</c:v>
                </c:pt>
                <c:pt idx="71">
                  <c:v>-0.90895582807865105</c:v>
                </c:pt>
                <c:pt idx="72">
                  <c:v>5.8343333333333369</c:v>
                </c:pt>
                <c:pt idx="73">
                  <c:v>-1.4415451134094563</c:v>
                </c:pt>
                <c:pt idx="74">
                  <c:v>0.48915710109222726</c:v>
                </c:pt>
                <c:pt idx="75">
                  <c:v>0.71078162281350998</c:v>
                </c:pt>
                <c:pt idx="76">
                  <c:v>-3.7365451134094547</c:v>
                </c:pt>
                <c:pt idx="77">
                  <c:v>-0.75499999999999901</c:v>
                </c:pt>
                <c:pt idx="78">
                  <c:v>1.1623605415791676</c:v>
                </c:pt>
                <c:pt idx="79">
                  <c:v>-5.5849999999999991</c:v>
                </c:pt>
                <c:pt idx="80">
                  <c:v>-0.49242871441942171</c:v>
                </c:pt>
                <c:pt idx="81">
                  <c:v>0.40492153413251708</c:v>
                </c:pt>
                <c:pt idx="82">
                  <c:v>0.92000000000000526</c:v>
                </c:pt>
                <c:pt idx="83">
                  <c:v>-0.20166666666665853</c:v>
                </c:pt>
                <c:pt idx="84">
                  <c:v>-1.1012622013955031</c:v>
                </c:pt>
                <c:pt idx="85">
                  <c:v>-1.6315451134094576</c:v>
                </c:pt>
                <c:pt idx="86">
                  <c:v>7.1066666666666718</c:v>
                </c:pt>
                <c:pt idx="87">
                  <c:v>0.51666666666667049</c:v>
                </c:pt>
                <c:pt idx="88">
                  <c:v>1.8543775052546845</c:v>
                </c:pt>
                <c:pt idx="89">
                  <c:v>-3.6129288680621663</c:v>
                </c:pt>
                <c:pt idx="90">
                  <c:v>-0.12499999999999882</c:v>
                </c:pt>
                <c:pt idx="91">
                  <c:v>-1.4095381086089986E-2</c:v>
                </c:pt>
                <c:pt idx="92">
                  <c:v>-1.0999999999999943</c:v>
                </c:pt>
                <c:pt idx="93">
                  <c:v>4.3099999999999978</c:v>
                </c:pt>
                <c:pt idx="94">
                  <c:v>1.1574904344255603</c:v>
                </c:pt>
                <c:pt idx="95">
                  <c:v>0.25345488659054283</c:v>
                </c:pt>
                <c:pt idx="96">
                  <c:v>-1.4348784467427875</c:v>
                </c:pt>
                <c:pt idx="97">
                  <c:v>1.4965435308983703</c:v>
                </c:pt>
                <c:pt idx="98">
                  <c:v>4.3424904344255628</c:v>
                </c:pt>
                <c:pt idx="99">
                  <c:v>-4.2161224959895689</c:v>
                </c:pt>
                <c:pt idx="100">
                  <c:v>0.52419022363914425</c:v>
                </c:pt>
                <c:pt idx="101">
                  <c:v>-0.32766666666666389</c:v>
                </c:pt>
                <c:pt idx="102">
                  <c:v>-0.27794144266576859</c:v>
                </c:pt>
                <c:pt idx="103">
                  <c:v>-1.3689558280786507</c:v>
                </c:pt>
                <c:pt idx="104">
                  <c:v>0.60166666666666779</c:v>
                </c:pt>
                <c:pt idx="105">
                  <c:v>0.64266666666666694</c:v>
                </c:pt>
                <c:pt idx="106">
                  <c:v>0.37487686423170058</c:v>
                </c:pt>
                <c:pt idx="107">
                  <c:v>-0.66154511340945632</c:v>
                </c:pt>
                <c:pt idx="108">
                  <c:v>-1.8449999999999989</c:v>
                </c:pt>
                <c:pt idx="109">
                  <c:v>-2.4295955347288318</c:v>
                </c:pt>
                <c:pt idx="110">
                  <c:v>-0.73507846586748471</c:v>
                </c:pt>
                <c:pt idx="111">
                  <c:v>1.4899999999999973</c:v>
                </c:pt>
                <c:pt idx="112">
                  <c:v>14.105823767758897</c:v>
                </c:pt>
                <c:pt idx="113">
                  <c:v>3.4783333333333388</c:v>
                </c:pt>
                <c:pt idx="114">
                  <c:v>-4.5139558280786485</c:v>
                </c:pt>
                <c:pt idx="115">
                  <c:v>1.5016666666666665</c:v>
                </c:pt>
                <c:pt idx="116">
                  <c:v>0.76090461891390981</c:v>
                </c:pt>
                <c:pt idx="117">
                  <c:v>1.9887377986045016</c:v>
                </c:pt>
                <c:pt idx="118">
                  <c:v>1.773254867465847</c:v>
                </c:pt>
                <c:pt idx="119">
                  <c:v>-9.9999999999991956E-2</c:v>
                </c:pt>
                <c:pt idx="120">
                  <c:v>6.0341149561468423</c:v>
                </c:pt>
                <c:pt idx="121">
                  <c:v>-1.0499999999999985</c:v>
                </c:pt>
                <c:pt idx="122">
                  <c:v>1.3958237677588947</c:v>
                </c:pt>
                <c:pt idx="123">
                  <c:v>-1.1826394584208326</c:v>
                </c:pt>
                <c:pt idx="124">
                  <c:v>1.0650000000000048</c:v>
                </c:pt>
                <c:pt idx="125">
                  <c:v>0.68600000000000594</c:v>
                </c:pt>
                <c:pt idx="126">
                  <c:v>0.87154353089837033</c:v>
                </c:pt>
                <c:pt idx="127">
                  <c:v>-1.1348784467427879</c:v>
                </c:pt>
                <c:pt idx="128">
                  <c:v>-0.59126220139550156</c:v>
                </c:pt>
                <c:pt idx="129">
                  <c:v>-5.0956224947453155</c:v>
                </c:pt>
                <c:pt idx="130">
                  <c:v>-1.2510367964242757</c:v>
                </c:pt>
                <c:pt idx="131">
                  <c:v>2.3600000000000008</c:v>
                </c:pt>
                <c:pt idx="132">
                  <c:v>-1.8922891614119812</c:v>
                </c:pt>
                <c:pt idx="133">
                  <c:v>0.84012155325721005</c:v>
                </c:pt>
                <c:pt idx="134">
                  <c:v>1.8249999999999982</c:v>
                </c:pt>
                <c:pt idx="135">
                  <c:v>0.74749043442556251</c:v>
                </c:pt>
                <c:pt idx="136">
                  <c:v>-1.4132117800761239</c:v>
                </c:pt>
                <c:pt idx="137">
                  <c:v>-1.5732117800761241</c:v>
                </c:pt>
                <c:pt idx="138">
                  <c:v>-3.6135488922191903</c:v>
                </c:pt>
                <c:pt idx="139">
                  <c:v>-7.1036796424278265E-2</c:v>
                </c:pt>
                <c:pt idx="140">
                  <c:v>-2.6316666666666619</c:v>
                </c:pt>
                <c:pt idx="141">
                  <c:v>2.2950000000000044</c:v>
                </c:pt>
                <c:pt idx="142">
                  <c:v>-5.3166666666666691</c:v>
                </c:pt>
                <c:pt idx="143">
                  <c:v>-3.4284085130478799</c:v>
                </c:pt>
                <c:pt idx="144">
                  <c:v>-3.0892118382336284</c:v>
                </c:pt>
                <c:pt idx="145">
                  <c:v>-0.29321178007612286</c:v>
                </c:pt>
                <c:pt idx="146">
                  <c:v>0.74500000000000455</c:v>
                </c:pt>
                <c:pt idx="147">
                  <c:v>0.51678821992387824</c:v>
                </c:pt>
                <c:pt idx="148">
                  <c:v>0.7316666666666668</c:v>
                </c:pt>
                <c:pt idx="149">
                  <c:v>1.6374904344255607</c:v>
                </c:pt>
                <c:pt idx="150">
                  <c:v>-0.14333333333333087</c:v>
                </c:pt>
                <c:pt idx="151">
                  <c:v>5.8674482894801727</c:v>
                </c:pt>
                <c:pt idx="152">
                  <c:v>2.0366666666666688</c:v>
                </c:pt>
                <c:pt idx="153">
                  <c:v>-1.3966666666666683</c:v>
                </c:pt>
                <c:pt idx="154">
                  <c:v>-1.808211780076121</c:v>
                </c:pt>
                <c:pt idx="155">
                  <c:v>-4.0632117800761236</c:v>
                </c:pt>
                <c:pt idx="156">
                  <c:v>-2.8111224959895749</c:v>
                </c:pt>
                <c:pt idx="157">
                  <c:v>1.4974904344255613</c:v>
                </c:pt>
                <c:pt idx="158">
                  <c:v>-1.8815451134094552</c:v>
                </c:pt>
                <c:pt idx="159">
                  <c:v>-0.71459553472883175</c:v>
                </c:pt>
                <c:pt idx="160">
                  <c:v>1.2489999999999994</c:v>
                </c:pt>
                <c:pt idx="161">
                  <c:v>0.60244828948017459</c:v>
                </c:pt>
                <c:pt idx="162">
                  <c:v>0.76600000000000301</c:v>
                </c:pt>
                <c:pt idx="163">
                  <c:v>2.0672965369090575</c:v>
                </c:pt>
                <c:pt idx="164">
                  <c:v>-0.49000000000000082</c:v>
                </c:pt>
                <c:pt idx="165">
                  <c:v>-1.2349999999999994</c:v>
                </c:pt>
                <c:pt idx="166">
                  <c:v>1.5300000000000047</c:v>
                </c:pt>
                <c:pt idx="167">
                  <c:v>-0.10166666666666657</c:v>
                </c:pt>
                <c:pt idx="168">
                  <c:v>2.518333333333338</c:v>
                </c:pt>
                <c:pt idx="169">
                  <c:v>1.2941571010922281</c:v>
                </c:pt>
                <c:pt idx="170">
                  <c:v>-0.94487844674279253</c:v>
                </c:pt>
                <c:pt idx="171">
                  <c:v>-2.1174764430275239</c:v>
                </c:pt>
                <c:pt idx="172">
                  <c:v>1.3341571010922297</c:v>
                </c:pt>
                <c:pt idx="173">
                  <c:v>0.53333333333333388</c:v>
                </c:pt>
                <c:pt idx="174">
                  <c:v>-0.64333333333332621</c:v>
                </c:pt>
                <c:pt idx="175">
                  <c:v>-0.97895582807864778</c:v>
                </c:pt>
                <c:pt idx="176">
                  <c:v>-0.96333333333332649</c:v>
                </c:pt>
                <c:pt idx="177">
                  <c:v>0.25178821992387412</c:v>
                </c:pt>
                <c:pt idx="178">
                  <c:v>0.99833333333333374</c:v>
                </c:pt>
                <c:pt idx="179">
                  <c:v>-4.2583333333333329</c:v>
                </c:pt>
                <c:pt idx="180">
                  <c:v>0.83590461891391266</c:v>
                </c:pt>
                <c:pt idx="181">
                  <c:v>0.65771083858801782</c:v>
                </c:pt>
                <c:pt idx="182">
                  <c:v>0.9238775040104249</c:v>
                </c:pt>
                <c:pt idx="183">
                  <c:v>-1.0548784467427907</c:v>
                </c:pt>
                <c:pt idx="184">
                  <c:v>3.8191149561468407</c:v>
                </c:pt>
                <c:pt idx="185">
                  <c:v>-0.12166666666666734</c:v>
                </c:pt>
                <c:pt idx="186">
                  <c:v>0.581666666666667</c:v>
                </c:pt>
                <c:pt idx="187">
                  <c:v>6.5000000000002472E-2</c:v>
                </c:pt>
                <c:pt idx="188">
                  <c:v>5.018333333333338</c:v>
                </c:pt>
                <c:pt idx="189">
                  <c:v>-0.53000000000000236</c:v>
                </c:pt>
                <c:pt idx="190">
                  <c:v>0.54500000000000293</c:v>
                </c:pt>
                <c:pt idx="191">
                  <c:v>-0.34792886806216694</c:v>
                </c:pt>
                <c:pt idx="192">
                  <c:v>-1.8743061250874979</c:v>
                </c:pt>
                <c:pt idx="193">
                  <c:v>0.79744828948017599</c:v>
                </c:pt>
                <c:pt idx="194">
                  <c:v>2.6558237677588954</c:v>
                </c:pt>
                <c:pt idx="195">
                  <c:v>-1.2339558280786456</c:v>
                </c:pt>
                <c:pt idx="196">
                  <c:v>-2.8779288680621682</c:v>
                </c:pt>
                <c:pt idx="197">
                  <c:v>-0.83270346309094623</c:v>
                </c:pt>
                <c:pt idx="198">
                  <c:v>-0.33821178007612457</c:v>
                </c:pt>
                <c:pt idx="199">
                  <c:v>1.8917882199238771</c:v>
                </c:pt>
                <c:pt idx="200">
                  <c:v>-3.1666666666663922E-2</c:v>
                </c:pt>
                <c:pt idx="201">
                  <c:v>0.91833333333333655</c:v>
                </c:pt>
                <c:pt idx="202">
                  <c:v>0.39833333333333465</c:v>
                </c:pt>
                <c:pt idx="203">
                  <c:v>0.40333333333333482</c:v>
                </c:pt>
                <c:pt idx="204">
                  <c:v>0.29229653690905505</c:v>
                </c:pt>
                <c:pt idx="205">
                  <c:v>2.5291149561468393</c:v>
                </c:pt>
                <c:pt idx="206">
                  <c:v>0.50604417192134932</c:v>
                </c:pt>
                <c:pt idx="207">
                  <c:v>0.66500000000000159</c:v>
                </c:pt>
                <c:pt idx="208">
                  <c:v>-1.1893701297576107</c:v>
                </c:pt>
                <c:pt idx="209">
                  <c:v>-0.37062249474531705</c:v>
                </c:pt>
                <c:pt idx="210">
                  <c:v>2.6158237677588936</c:v>
                </c:pt>
                <c:pt idx="211">
                  <c:v>0.14658820079918183</c:v>
                </c:pt>
                <c:pt idx="212">
                  <c:v>2.3191149561468434</c:v>
                </c:pt>
                <c:pt idx="213">
                  <c:v>3.8260000000000005</c:v>
                </c:pt>
                <c:pt idx="214">
                  <c:v>2.6866666666666701</c:v>
                </c:pt>
                <c:pt idx="215">
                  <c:v>5.1784548865905462</c:v>
                </c:pt>
                <c:pt idx="216">
                  <c:v>0.35707113193783024</c:v>
                </c:pt>
                <c:pt idx="217">
                  <c:v>-2.5767418463812142</c:v>
                </c:pt>
                <c:pt idx="218">
                  <c:v>-0.43666666666666742</c:v>
                </c:pt>
                <c:pt idx="219">
                  <c:v>1.4691571010922289</c:v>
                </c:pt>
                <c:pt idx="220">
                  <c:v>-0.33007517971454925</c:v>
                </c:pt>
                <c:pt idx="221">
                  <c:v>0.89325486746584914</c:v>
                </c:pt>
                <c:pt idx="222">
                  <c:v>1.5384548865905443</c:v>
                </c:pt>
                <c:pt idx="223">
                  <c:v>3.8892379522472473</c:v>
                </c:pt>
                <c:pt idx="224">
                  <c:v>-3.5212622013955004</c:v>
                </c:pt>
                <c:pt idx="225">
                  <c:v>0.75271083858802146</c:v>
                </c:pt>
                <c:pt idx="226">
                  <c:v>1.1439632035757206</c:v>
                </c:pt>
                <c:pt idx="227">
                  <c:v>28.900000000000002</c:v>
                </c:pt>
                <c:pt idx="228">
                  <c:v>2.2082548674658518</c:v>
                </c:pt>
                <c:pt idx="229">
                  <c:v>-1.117941442665765</c:v>
                </c:pt>
                <c:pt idx="230">
                  <c:v>-1.2172891614119823</c:v>
                </c:pt>
                <c:pt idx="231">
                  <c:v>-0.10247644302752454</c:v>
                </c:pt>
                <c:pt idx="232">
                  <c:v>3.0166666666666706</c:v>
                </c:pt>
                <c:pt idx="233">
                  <c:v>-1.4098784467427925</c:v>
                </c:pt>
                <c:pt idx="234">
                  <c:v>-0.31437012975761292</c:v>
                </c:pt>
                <c:pt idx="235">
                  <c:v>4.4474904344255606</c:v>
                </c:pt>
                <c:pt idx="236">
                  <c:v>-0.93333333333333124</c:v>
                </c:pt>
                <c:pt idx="237">
                  <c:v>2.1374904344255619</c:v>
                </c:pt>
                <c:pt idx="238">
                  <c:v>-2.6045955347288325</c:v>
                </c:pt>
                <c:pt idx="239">
                  <c:v>9.4237952247245488E-2</c:v>
                </c:pt>
                <c:pt idx="240">
                  <c:v>3.0565882007991796</c:v>
                </c:pt>
                <c:pt idx="241">
                  <c:v>1.9200000000000017</c:v>
                </c:pt>
                <c:pt idx="242">
                  <c:v>0.37604417192135031</c:v>
                </c:pt>
                <c:pt idx="243">
                  <c:v>-6.4999999999996547E-2</c:v>
                </c:pt>
                <c:pt idx="244">
                  <c:v>-0.10666666666666677</c:v>
                </c:pt>
                <c:pt idx="245">
                  <c:v>1.1624482894801722</c:v>
                </c:pt>
                <c:pt idx="246">
                  <c:v>1.3179124781966916</c:v>
                </c:pt>
                <c:pt idx="247">
                  <c:v>-0.81188222555252199</c:v>
                </c:pt>
                <c:pt idx="248">
                  <c:v>0.94562987024238754</c:v>
                </c:pt>
                <c:pt idx="249">
                  <c:v>0.83333333333333337</c:v>
                </c:pt>
                <c:pt idx="250">
                  <c:v>-2.1534085130478786</c:v>
                </c:pt>
                <c:pt idx="251">
                  <c:v>1.3833333333333306</c:v>
                </c:pt>
                <c:pt idx="252">
                  <c:v>0.77437750525468496</c:v>
                </c:pt>
                <c:pt idx="253">
                  <c:v>-0.60821178007612298</c:v>
                </c:pt>
                <c:pt idx="254">
                  <c:v>-1.6895955347288332</c:v>
                </c:pt>
                <c:pt idx="255">
                  <c:v>-1.7861224959895714</c:v>
                </c:pt>
                <c:pt idx="256">
                  <c:v>2.3676666666666675</c:v>
                </c:pt>
                <c:pt idx="257">
                  <c:v>-2.7627034630909426</c:v>
                </c:pt>
                <c:pt idx="258">
                  <c:v>0.57992153413251779</c:v>
                </c:pt>
                <c:pt idx="259">
                  <c:v>4.0783333333333385</c:v>
                </c:pt>
                <c:pt idx="260">
                  <c:v>2.0325712855805795</c:v>
                </c:pt>
                <c:pt idx="261">
                  <c:v>1.4941571010922299</c:v>
                </c:pt>
                <c:pt idx="262">
                  <c:v>-0.82499999999999574</c:v>
                </c:pt>
                <c:pt idx="263">
                  <c:v>-1.1439558280786482</c:v>
                </c:pt>
                <c:pt idx="264">
                  <c:v>0.64236054157917155</c:v>
                </c:pt>
                <c:pt idx="265">
                  <c:v>-1.7299999999999947</c:v>
                </c:pt>
                <c:pt idx="266">
                  <c:v>-4.4999999999995786E-2</c:v>
                </c:pt>
                <c:pt idx="267">
                  <c:v>-4.5549999999999953</c:v>
                </c:pt>
                <c:pt idx="268">
                  <c:v>2.2622965369090529</c:v>
                </c:pt>
                <c:pt idx="269">
                  <c:v>1.2850000000000015</c:v>
                </c:pt>
                <c:pt idx="270">
                  <c:v>2.3583333333333321</c:v>
                </c:pt>
                <c:pt idx="271">
                  <c:v>4.2350000000000012</c:v>
                </c:pt>
                <c:pt idx="272">
                  <c:v>-4.2476443027522258E-2</c:v>
                </c:pt>
                <c:pt idx="273">
                  <c:v>-2.9233926247333448</c:v>
                </c:pt>
                <c:pt idx="274">
                  <c:v>0.81492153413251489</c:v>
                </c:pt>
                <c:pt idx="275">
                  <c:v>2.5257816228135077</c:v>
                </c:pt>
                <c:pt idx="276">
                  <c:v>-0.94487844674279253</c:v>
                </c:pt>
                <c:pt idx="277">
                  <c:v>4.0151215532572122</c:v>
                </c:pt>
                <c:pt idx="278">
                  <c:v>1.5538775040104251</c:v>
                </c:pt>
                <c:pt idx="279">
                  <c:v>0.12507113193783209</c:v>
                </c:pt>
                <c:pt idx="280">
                  <c:v>3.2316666666666669</c:v>
                </c:pt>
                <c:pt idx="281">
                  <c:v>1.1917882199238743</c:v>
                </c:pt>
                <c:pt idx="282">
                  <c:v>3.599157101092227</c:v>
                </c:pt>
                <c:pt idx="283">
                  <c:v>2.1450000000000045</c:v>
                </c:pt>
                <c:pt idx="284">
                  <c:v>-0.26487844674279043</c:v>
                </c:pt>
                <c:pt idx="285">
                  <c:v>1.5523605415791706</c:v>
                </c:pt>
                <c:pt idx="286">
                  <c:v>3.2925712855805798</c:v>
                </c:pt>
                <c:pt idx="287">
                  <c:v>1.3016666666666648</c:v>
                </c:pt>
                <c:pt idx="288">
                  <c:v>5.729653690905797E-2</c:v>
                </c:pt>
                <c:pt idx="289">
                  <c:v>-1.6245955347288366</c:v>
                </c:pt>
                <c:pt idx="290">
                  <c:v>7.1788219923879154E-2</c:v>
                </c:pt>
                <c:pt idx="291">
                  <c:v>1.3300000000000032</c:v>
                </c:pt>
                <c:pt idx="292">
                  <c:v>2.2765435308983704</c:v>
                </c:pt>
                <c:pt idx="293">
                  <c:v>-1.8962622013954977</c:v>
                </c:pt>
                <c:pt idx="294">
                  <c:v>0.64604417192135466</c:v>
                </c:pt>
                <c:pt idx="295">
                  <c:v>1.3993333333333347</c:v>
                </c:pt>
                <c:pt idx="296">
                  <c:v>-1.4862622013955</c:v>
                </c:pt>
                <c:pt idx="297">
                  <c:v>0.30666666666666842</c:v>
                </c:pt>
                <c:pt idx="298">
                  <c:v>3.8757816228135056</c:v>
                </c:pt>
                <c:pt idx="299">
                  <c:v>2.2524904344255603</c:v>
                </c:pt>
                <c:pt idx="300">
                  <c:v>0.84729653690905238</c:v>
                </c:pt>
                <c:pt idx="301">
                  <c:v>-0.43333333333333596</c:v>
                </c:pt>
                <c:pt idx="302">
                  <c:v>0.5833333333333357</c:v>
                </c:pt>
                <c:pt idx="303">
                  <c:v>1.0727108385880157</c:v>
                </c:pt>
                <c:pt idx="304">
                  <c:v>-1.0566666666666673</c:v>
                </c:pt>
                <c:pt idx="305">
                  <c:v>1.3633333333333357</c:v>
                </c:pt>
                <c:pt idx="306">
                  <c:v>-2.4432117800761217</c:v>
                </c:pt>
                <c:pt idx="307">
                  <c:v>3.6291571010922281</c:v>
                </c:pt>
                <c:pt idx="308">
                  <c:v>-1.7383333333333322</c:v>
                </c:pt>
                <c:pt idx="309">
                  <c:v>7.5904618913913424E-2</c:v>
                </c:pt>
                <c:pt idx="310">
                  <c:v>-0.68507846586748289</c:v>
                </c:pt>
                <c:pt idx="311">
                  <c:v>-0.67263945842083106</c:v>
                </c:pt>
                <c:pt idx="312">
                  <c:v>-3.9012622013955029</c:v>
                </c:pt>
                <c:pt idx="313">
                  <c:v>-0.47999999999999454</c:v>
                </c:pt>
                <c:pt idx="314">
                  <c:v>0.17166666666666924</c:v>
                </c:pt>
                <c:pt idx="315">
                  <c:v>0.35911495614683986</c:v>
                </c:pt>
                <c:pt idx="316">
                  <c:v>-0.81937012975761436</c:v>
                </c:pt>
                <c:pt idx="317">
                  <c:v>2.6399215341325131</c:v>
                </c:pt>
                <c:pt idx="318">
                  <c:v>-6.2972891614119826</c:v>
                </c:pt>
                <c:pt idx="319">
                  <c:v>3.3687252240008965</c:v>
                </c:pt>
                <c:pt idx="320">
                  <c:v>-3.8211224959895773</c:v>
                </c:pt>
                <c:pt idx="321">
                  <c:v>0.84825486746584744</c:v>
                </c:pt>
                <c:pt idx="322">
                  <c:v>-8.0000000000003041E-2</c:v>
                </c:pt>
                <c:pt idx="323">
                  <c:v>-0.22666666666665947</c:v>
                </c:pt>
                <c:pt idx="324">
                  <c:v>0.34423795224724313</c:v>
                </c:pt>
                <c:pt idx="325">
                  <c:v>-0.42987844674279074</c:v>
                </c:pt>
                <c:pt idx="326">
                  <c:v>-0.30603679642427534</c:v>
                </c:pt>
                <c:pt idx="327">
                  <c:v>1.4583333333333335</c:v>
                </c:pt>
                <c:pt idx="328">
                  <c:v>2.4041149561468407</c:v>
                </c:pt>
                <c:pt idx="329">
                  <c:v>3.6058237677588956</c:v>
                </c:pt>
                <c:pt idx="330">
                  <c:v>1.7427108385880175</c:v>
                </c:pt>
                <c:pt idx="331">
                  <c:v>-1.4066666666666627</c:v>
                </c:pt>
                <c:pt idx="332">
                  <c:v>0.17040446527116634</c:v>
                </c:pt>
                <c:pt idx="333">
                  <c:v>3.2250000000000041</c:v>
                </c:pt>
                <c:pt idx="334">
                  <c:v>1.7150000000000059</c:v>
                </c:pt>
                <c:pt idx="335">
                  <c:v>4.1833333333333362</c:v>
                </c:pt>
                <c:pt idx="336">
                  <c:v>1.2756298702423883</c:v>
                </c:pt>
                <c:pt idx="337">
                  <c:v>-2.2100000000000009</c:v>
                </c:pt>
                <c:pt idx="338">
                  <c:v>2.9849215341325142</c:v>
                </c:pt>
                <c:pt idx="339">
                  <c:v>-2.4110367964242783</c:v>
                </c:pt>
                <c:pt idx="340">
                  <c:v>0.47012155325720784</c:v>
                </c:pt>
                <c:pt idx="341">
                  <c:v>1.2941902236391438</c:v>
                </c:pt>
                <c:pt idx="342">
                  <c:v>-0.33792886806216654</c:v>
                </c:pt>
                <c:pt idx="343">
                  <c:v>-1.4711224959895712</c:v>
                </c:pt>
                <c:pt idx="344">
                  <c:v>-0.45728916141198306</c:v>
                </c:pt>
                <c:pt idx="345">
                  <c:v>1.5199215341325178</c:v>
                </c:pt>
                <c:pt idx="346">
                  <c:v>0.44562987024238632</c:v>
                </c:pt>
                <c:pt idx="347">
                  <c:v>0.43999999999999895</c:v>
                </c:pt>
                <c:pt idx="348">
                  <c:v>0.611788219923876</c:v>
                </c:pt>
                <c:pt idx="349">
                  <c:v>0.24000000000000318</c:v>
                </c:pt>
                <c:pt idx="350">
                  <c:v>4.180823767758894</c:v>
                </c:pt>
                <c:pt idx="351">
                  <c:v>3.0043333333333364</c:v>
                </c:pt>
                <c:pt idx="352">
                  <c:v>-0.97895582807864778</c:v>
                </c:pt>
                <c:pt idx="353">
                  <c:v>3.2539632035757236</c:v>
                </c:pt>
                <c:pt idx="354">
                  <c:v>0.86166666666667169</c:v>
                </c:pt>
                <c:pt idx="355">
                  <c:v>4.3408237677588941</c:v>
                </c:pt>
                <c:pt idx="356">
                  <c:v>1.2017882199238747</c:v>
                </c:pt>
                <c:pt idx="357">
                  <c:v>4.743254867465847</c:v>
                </c:pt>
                <c:pt idx="358">
                  <c:v>-0.17126220139550341</c:v>
                </c:pt>
                <c:pt idx="359">
                  <c:v>1.3317882199238795</c:v>
                </c:pt>
                <c:pt idx="360">
                  <c:v>-1.3039558280786483</c:v>
                </c:pt>
                <c:pt idx="361">
                  <c:v>-1.7048784467427918</c:v>
                </c:pt>
                <c:pt idx="362">
                  <c:v>3.0056938749125037</c:v>
                </c:pt>
                <c:pt idx="363">
                  <c:v>4.4900000000000047</c:v>
                </c:pt>
                <c:pt idx="364">
                  <c:v>-0.71792886806216916</c:v>
                </c:pt>
                <c:pt idx="365">
                  <c:v>2.078254867465847</c:v>
                </c:pt>
                <c:pt idx="366">
                  <c:v>0.19771083858801813</c:v>
                </c:pt>
                <c:pt idx="367">
                  <c:v>0.95396320357571918</c:v>
                </c:pt>
                <c:pt idx="368">
                  <c:v>6.3737798604499574E-2</c:v>
                </c:pt>
                <c:pt idx="369">
                  <c:v>3.6941571010922303</c:v>
                </c:pt>
                <c:pt idx="370">
                  <c:v>-0.91562249474531399</c:v>
                </c:pt>
                <c:pt idx="371">
                  <c:v>4.2957816228135099</c:v>
                </c:pt>
                <c:pt idx="372">
                  <c:v>-0.71507517971454604</c:v>
                </c:pt>
                <c:pt idx="373">
                  <c:v>-0.89430612508749618</c:v>
                </c:pt>
                <c:pt idx="374">
                  <c:v>0.97333333333333272</c:v>
                </c:pt>
                <c:pt idx="375">
                  <c:v>0.64512155325720855</c:v>
                </c:pt>
                <c:pt idx="376">
                  <c:v>0.56178821992387407</c:v>
                </c:pt>
                <c:pt idx="377">
                  <c:v>5.6383333333333381</c:v>
                </c:pt>
                <c:pt idx="378">
                  <c:v>3.5966666666666689</c:v>
                </c:pt>
                <c:pt idx="379">
                  <c:v>-0.64937012975761377</c:v>
                </c:pt>
                <c:pt idx="380">
                  <c:v>-2.1901666624269764</c:v>
                </c:pt>
                <c:pt idx="381">
                  <c:v>2.7741571010922312</c:v>
                </c:pt>
                <c:pt idx="382">
                  <c:v>0.8383333333333336</c:v>
                </c:pt>
                <c:pt idx="383">
                  <c:v>1.7392379522472488</c:v>
                </c:pt>
                <c:pt idx="384">
                  <c:v>0.20333333333333908</c:v>
                </c:pt>
                <c:pt idx="385">
                  <c:v>0.13707113193783371</c:v>
                </c:pt>
                <c:pt idx="386">
                  <c:v>-1.2048784467427907</c:v>
                </c:pt>
                <c:pt idx="387">
                  <c:v>1.6158237677588971</c:v>
                </c:pt>
                <c:pt idx="388">
                  <c:v>-0.38487844674278904</c:v>
                </c:pt>
                <c:pt idx="389">
                  <c:v>-0.27999999999999881</c:v>
                </c:pt>
                <c:pt idx="390">
                  <c:v>-0.56945582932290983</c:v>
                </c:pt>
                <c:pt idx="391">
                  <c:v>1.1333333333333329</c:v>
                </c:pt>
                <c:pt idx="392">
                  <c:v>2.7242379522472446</c:v>
                </c:pt>
                <c:pt idx="393">
                  <c:v>-0.94166666666666288</c:v>
                </c:pt>
                <c:pt idx="394">
                  <c:v>0.99827404193331881</c:v>
                </c:pt>
                <c:pt idx="395">
                  <c:v>-0.26333333333332953</c:v>
                </c:pt>
                <c:pt idx="396">
                  <c:v>-0.78654511340945521</c:v>
                </c:pt>
                <c:pt idx="397">
                  <c:v>-0.2766666666666614</c:v>
                </c:pt>
                <c:pt idx="398">
                  <c:v>3.9741571010922292</c:v>
                </c:pt>
                <c:pt idx="399">
                  <c:v>-0.98103679642427721</c:v>
                </c:pt>
                <c:pt idx="400">
                  <c:v>0.61012155325720729</c:v>
                </c:pt>
                <c:pt idx="401">
                  <c:v>-0.98821178007612553</c:v>
                </c:pt>
                <c:pt idx="402">
                  <c:v>4.3410000000000029</c:v>
                </c:pt>
                <c:pt idx="403">
                  <c:v>3.8133333333333397</c:v>
                </c:pt>
                <c:pt idx="404">
                  <c:v>2.3577108385880172</c:v>
                </c:pt>
                <c:pt idx="405">
                  <c:v>1.076666666666668</c:v>
                </c:pt>
                <c:pt idx="406">
                  <c:v>1.6584548865905429</c:v>
                </c:pt>
                <c:pt idx="407">
                  <c:v>-1.3965451134094546</c:v>
                </c:pt>
                <c:pt idx="408">
                  <c:v>7.1473605415791699</c:v>
                </c:pt>
                <c:pt idx="409">
                  <c:v>3.5674904344255629</c:v>
                </c:pt>
                <c:pt idx="410">
                  <c:v>2.8907816228135097</c:v>
                </c:pt>
                <c:pt idx="411">
                  <c:v>0.56178821992387407</c:v>
                </c:pt>
                <c:pt idx="412">
                  <c:v>-0.20987844674278833</c:v>
                </c:pt>
                <c:pt idx="413">
                  <c:v>3.6670711319378313</c:v>
                </c:pt>
                <c:pt idx="414">
                  <c:v>0.77178821992387614</c:v>
                </c:pt>
                <c:pt idx="415">
                  <c:v>1.2900000000000016</c:v>
                </c:pt>
                <c:pt idx="416">
                  <c:v>3.3941571010922309</c:v>
                </c:pt>
                <c:pt idx="417">
                  <c:v>0.65771083858801782</c:v>
                </c:pt>
                <c:pt idx="418">
                  <c:v>-0.63166666666666305</c:v>
                </c:pt>
                <c:pt idx="419">
                  <c:v>3.0960441719213527</c:v>
                </c:pt>
                <c:pt idx="420">
                  <c:v>-0.54321178007612048</c:v>
                </c:pt>
                <c:pt idx="421">
                  <c:v>-4.4632117800761213</c:v>
                </c:pt>
                <c:pt idx="422">
                  <c:v>1.4984548865905427</c:v>
                </c:pt>
                <c:pt idx="423">
                  <c:v>-0.10242871441941878</c:v>
                </c:pt>
                <c:pt idx="424">
                  <c:v>-4.8739558280786479</c:v>
                </c:pt>
                <c:pt idx="425">
                  <c:v>0.71578162281351021</c:v>
                </c:pt>
                <c:pt idx="426">
                  <c:v>2.8691571010922288</c:v>
                </c:pt>
                <c:pt idx="427">
                  <c:v>-1.9729288680621693</c:v>
                </c:pt>
                <c:pt idx="428">
                  <c:v>0.65736054157916612</c:v>
                </c:pt>
                <c:pt idx="429">
                  <c:v>-1.9376394584208316</c:v>
                </c:pt>
                <c:pt idx="430">
                  <c:v>1.2599215341325141</c:v>
                </c:pt>
                <c:pt idx="431">
                  <c:v>2.8091571010922265</c:v>
                </c:pt>
                <c:pt idx="432">
                  <c:v>0.77845488659054496</c:v>
                </c:pt>
                <c:pt idx="433">
                  <c:v>-4.8012622013955015</c:v>
                </c:pt>
                <c:pt idx="434">
                  <c:v>-4.8012622013955015</c:v>
                </c:pt>
                <c:pt idx="435">
                  <c:v>-2.7299999999999969</c:v>
                </c:pt>
                <c:pt idx="436">
                  <c:v>5.8951215532572121</c:v>
                </c:pt>
                <c:pt idx="437">
                  <c:v>6.0324904344255614</c:v>
                </c:pt>
                <c:pt idx="438">
                  <c:v>-0.23821178007612076</c:v>
                </c:pt>
                <c:pt idx="439">
                  <c:v>0.31512155325720792</c:v>
                </c:pt>
                <c:pt idx="440">
                  <c:v>0.80244828948017621</c:v>
                </c:pt>
                <c:pt idx="441">
                  <c:v>0.93249043442556356</c:v>
                </c:pt>
                <c:pt idx="442">
                  <c:v>-0.60154511340945405</c:v>
                </c:pt>
                <c:pt idx="443">
                  <c:v>-0.14728916141198312</c:v>
                </c:pt>
                <c:pt idx="444">
                  <c:v>-0.8599999999999971</c:v>
                </c:pt>
                <c:pt idx="445">
                  <c:v>1.3100000000000023</c:v>
                </c:pt>
                <c:pt idx="446">
                  <c:v>5.6788219923878579E-2</c:v>
                </c:pt>
                <c:pt idx="447">
                  <c:v>-2.2398784467427886</c:v>
                </c:pt>
                <c:pt idx="448">
                  <c:v>3.0799999999999983</c:v>
                </c:pt>
                <c:pt idx="449">
                  <c:v>3.0974904344255627</c:v>
                </c:pt>
                <c:pt idx="450">
                  <c:v>0.10396320357572246</c:v>
                </c:pt>
                <c:pt idx="451">
                  <c:v>-4.0835488922191905</c:v>
                </c:pt>
                <c:pt idx="452">
                  <c:v>1.273454886590546</c:v>
                </c:pt>
                <c:pt idx="453">
                  <c:v>-0.70166666666666566</c:v>
                </c:pt>
                <c:pt idx="454">
                  <c:v>1.0316666666666723</c:v>
                </c:pt>
                <c:pt idx="455">
                  <c:v>-1.0144558293229031</c:v>
                </c:pt>
                <c:pt idx="456">
                  <c:v>1.1503918906675636</c:v>
                </c:pt>
                <c:pt idx="457">
                  <c:v>-0.99666666666666504</c:v>
                </c:pt>
                <c:pt idx="458">
                  <c:v>1.033333333333335</c:v>
                </c:pt>
                <c:pt idx="459">
                  <c:v>-0.6883333333333338</c:v>
                </c:pt>
                <c:pt idx="460">
                  <c:v>1.1000000000000003</c:v>
                </c:pt>
                <c:pt idx="461">
                  <c:v>7.5883333333333409</c:v>
                </c:pt>
                <c:pt idx="462">
                  <c:v>1.22736054157917</c:v>
                </c:pt>
                <c:pt idx="463">
                  <c:v>-0.65603679642427681</c:v>
                </c:pt>
                <c:pt idx="464">
                  <c:v>2.5450000000000017</c:v>
                </c:pt>
                <c:pt idx="465">
                  <c:v>3.3108237677588965</c:v>
                </c:pt>
                <c:pt idx="466">
                  <c:v>1.1734548865905423</c:v>
                </c:pt>
                <c:pt idx="467">
                  <c:v>0.22345488659054169</c:v>
                </c:pt>
                <c:pt idx="468">
                  <c:v>-5.6262201395499055E-2</c:v>
                </c:pt>
                <c:pt idx="469">
                  <c:v>-1.7361224959895694</c:v>
                </c:pt>
                <c:pt idx="470">
                  <c:v>1.1153918906675684</c:v>
                </c:pt>
                <c:pt idx="471">
                  <c:v>1.101666666666669</c:v>
                </c:pt>
                <c:pt idx="472">
                  <c:v>0.70333333333334025</c:v>
                </c:pt>
                <c:pt idx="473">
                  <c:v>1.512360541579169</c:v>
                </c:pt>
                <c:pt idx="474">
                  <c:v>-2.0066666666666677</c:v>
                </c:pt>
                <c:pt idx="475">
                  <c:v>2.2617882199238792</c:v>
                </c:pt>
                <c:pt idx="476">
                  <c:v>33.516666666666666</c:v>
                </c:pt>
                <c:pt idx="477">
                  <c:v>34.476666666666667</c:v>
                </c:pt>
                <c:pt idx="478">
                  <c:v>40.641666666666673</c:v>
                </c:pt>
                <c:pt idx="479">
                  <c:v>41.503333333333337</c:v>
                </c:pt>
                <c:pt idx="480">
                  <c:v>-0.59821178007612263</c:v>
                </c:pt>
                <c:pt idx="481">
                  <c:v>-1.1627891626562341</c:v>
                </c:pt>
                <c:pt idx="482">
                  <c:v>1.3216666666666714</c:v>
                </c:pt>
                <c:pt idx="483">
                  <c:v>-1.5666666666666629</c:v>
                </c:pt>
                <c:pt idx="484">
                  <c:v>6.5641571010922268</c:v>
                </c:pt>
                <c:pt idx="485">
                  <c:v>3.055391890667571</c:v>
                </c:pt>
                <c:pt idx="486">
                  <c:v>4.6210441719213513</c:v>
                </c:pt>
                <c:pt idx="487">
                  <c:v>1.5306298702423859</c:v>
                </c:pt>
                <c:pt idx="488">
                  <c:v>5.9191902236391414</c:v>
                </c:pt>
                <c:pt idx="489">
                  <c:v>3.4626666666666672</c:v>
                </c:pt>
                <c:pt idx="490">
                  <c:v>0.61540446527116544</c:v>
                </c:pt>
                <c:pt idx="491">
                  <c:v>3.0124482894801772</c:v>
                </c:pt>
                <c:pt idx="492">
                  <c:v>2.0534548865905462</c:v>
                </c:pt>
                <c:pt idx="493">
                  <c:v>1.6766666666666672</c:v>
                </c:pt>
                <c:pt idx="494">
                  <c:v>1.7541571010922279</c:v>
                </c:pt>
                <c:pt idx="495">
                  <c:v>2.190121553257208</c:v>
                </c:pt>
                <c:pt idx="496">
                  <c:v>2.6041149561468422</c:v>
                </c:pt>
                <c:pt idx="497">
                  <c:v>2.1599999999999993</c:v>
                </c:pt>
                <c:pt idx="498">
                  <c:v>0.75345488659054405</c:v>
                </c:pt>
                <c:pt idx="499">
                  <c:v>6.2539632035757249</c:v>
                </c:pt>
                <c:pt idx="500">
                  <c:v>-0.78333333333333144</c:v>
                </c:pt>
                <c:pt idx="501">
                  <c:v>-0.60395582807864545</c:v>
                </c:pt>
                <c:pt idx="502">
                  <c:v>7.0070711319378338</c:v>
                </c:pt>
                <c:pt idx="503">
                  <c:v>0.47919022363914249</c:v>
                </c:pt>
                <c:pt idx="504">
                  <c:v>-0.64987844674278727</c:v>
                </c:pt>
                <c:pt idx="505">
                  <c:v>-1.5743061250874983</c:v>
                </c:pt>
                <c:pt idx="506">
                  <c:v>4.2291571010922269</c:v>
                </c:pt>
                <c:pt idx="507">
                  <c:v>-1.2039558280786504</c:v>
                </c:pt>
                <c:pt idx="508">
                  <c:v>-0.99999999999999645</c:v>
                </c:pt>
                <c:pt idx="509">
                  <c:v>-2.3532117800761241</c:v>
                </c:pt>
                <c:pt idx="510">
                  <c:v>2.5300000000000011</c:v>
                </c:pt>
                <c:pt idx="511">
                  <c:v>-4.0656224947453152</c:v>
                </c:pt>
                <c:pt idx="512">
                  <c:v>2.1441149561468427</c:v>
                </c:pt>
                <c:pt idx="513">
                  <c:v>0.20012155325720946</c:v>
                </c:pt>
                <c:pt idx="514">
                  <c:v>0.37902720824583608</c:v>
                </c:pt>
                <c:pt idx="515">
                  <c:v>-1.3348784467427897</c:v>
                </c:pt>
                <c:pt idx="516">
                  <c:v>7.0904618913913239E-2</c:v>
                </c:pt>
                <c:pt idx="517">
                  <c:v>0.48992153413251438</c:v>
                </c:pt>
                <c:pt idx="518">
                  <c:v>0.43666666666666742</c:v>
                </c:pt>
                <c:pt idx="519">
                  <c:v>0.14833333333333107</c:v>
                </c:pt>
                <c:pt idx="520">
                  <c:v>-1.4822891614119804</c:v>
                </c:pt>
                <c:pt idx="521">
                  <c:v>1.4065882007991823</c:v>
                </c:pt>
                <c:pt idx="522">
                  <c:v>1.0316666666666723</c:v>
                </c:pt>
                <c:pt idx="523">
                  <c:v>2.3527108385880169</c:v>
                </c:pt>
                <c:pt idx="524">
                  <c:v>-2.8322891614119814</c:v>
                </c:pt>
                <c:pt idx="525">
                  <c:v>2.0872965369090579</c:v>
                </c:pt>
                <c:pt idx="526">
                  <c:v>1.4920711319378319</c:v>
                </c:pt>
                <c:pt idx="527">
                  <c:v>1.8083333333333349</c:v>
                </c:pt>
                <c:pt idx="528">
                  <c:v>2.0992379522472446</c:v>
                </c:pt>
                <c:pt idx="529">
                  <c:v>2.9949215341325148</c:v>
                </c:pt>
                <c:pt idx="530">
                  <c:v>5.1433333333333371</c:v>
                </c:pt>
                <c:pt idx="531">
                  <c:v>0.54040446527116859</c:v>
                </c:pt>
                <c:pt idx="532">
                  <c:v>0.74433333333333951</c:v>
                </c:pt>
                <c:pt idx="533">
                  <c:v>1.0716666666666679</c:v>
                </c:pt>
                <c:pt idx="534">
                  <c:v>-0.15333333333333127</c:v>
                </c:pt>
                <c:pt idx="535">
                  <c:v>-1.4816666666666656</c:v>
                </c:pt>
                <c:pt idx="536">
                  <c:v>0.59229653690905459</c:v>
                </c:pt>
                <c:pt idx="537">
                  <c:v>3.4293333333333349</c:v>
                </c:pt>
                <c:pt idx="538">
                  <c:v>-2.8089558280786493</c:v>
                </c:pt>
                <c:pt idx="539">
                  <c:v>0.43166666666666725</c:v>
                </c:pt>
                <c:pt idx="540">
                  <c:v>-7.3211780076120433E-2</c:v>
                </c:pt>
                <c:pt idx="541">
                  <c:v>34.061666666666667</c:v>
                </c:pt>
                <c:pt idx="542">
                  <c:v>44.593333333333334</c:v>
                </c:pt>
                <c:pt idx="543">
                  <c:v>1.1784548865905424</c:v>
                </c:pt>
                <c:pt idx="544">
                  <c:v>1.1341149561468398</c:v>
                </c:pt>
                <c:pt idx="545">
                  <c:v>1.3083333333333396</c:v>
                </c:pt>
                <c:pt idx="546">
                  <c:v>1.0633333333333304</c:v>
                </c:pt>
                <c:pt idx="547">
                  <c:v>2.8422108373437638</c:v>
                </c:pt>
                <c:pt idx="548">
                  <c:v>1.5801215532572086</c:v>
                </c:pt>
                <c:pt idx="549">
                  <c:v>1.4253918906675682</c:v>
                </c:pt>
                <c:pt idx="550">
                  <c:v>1.3177108385880192</c:v>
                </c:pt>
                <c:pt idx="551">
                  <c:v>-0.56959553472883218</c:v>
                </c:pt>
                <c:pt idx="552">
                  <c:v>0.99236054157916698</c:v>
                </c:pt>
                <c:pt idx="553">
                  <c:v>1.3634548865905436</c:v>
                </c:pt>
                <c:pt idx="554">
                  <c:v>-0.46833333333333138</c:v>
                </c:pt>
                <c:pt idx="555">
                  <c:v>1.386666666666668</c:v>
                </c:pt>
                <c:pt idx="556">
                  <c:v>2.1933333333333378</c:v>
                </c:pt>
                <c:pt idx="557">
                  <c:v>-2.2142118382336307</c:v>
                </c:pt>
                <c:pt idx="558">
                  <c:v>1.5899248202854526</c:v>
                </c:pt>
                <c:pt idx="559">
                  <c:v>0.91423795224724702</c:v>
                </c:pt>
                <c:pt idx="560">
                  <c:v>5.1865882007991839</c:v>
                </c:pt>
                <c:pt idx="561">
                  <c:v>7.3550000000000004</c:v>
                </c:pt>
                <c:pt idx="562">
                  <c:v>1.9791149561468422</c:v>
                </c:pt>
                <c:pt idx="563">
                  <c:v>-1.2491762322411049</c:v>
                </c:pt>
                <c:pt idx="564">
                  <c:v>5.0222965369090566</c:v>
                </c:pt>
                <c:pt idx="565">
                  <c:v>-0.11833333333333584</c:v>
                </c:pt>
                <c:pt idx="566">
                  <c:v>2.2877108385880205</c:v>
                </c:pt>
                <c:pt idx="567">
                  <c:v>0.99915710109222888</c:v>
                </c:pt>
                <c:pt idx="568">
                  <c:v>5.4751215532572086</c:v>
                </c:pt>
                <c:pt idx="569">
                  <c:v>1.6189632035757207</c:v>
                </c:pt>
                <c:pt idx="570">
                  <c:v>0.75666666666666771</c:v>
                </c:pt>
                <c:pt idx="571">
                  <c:v>-1.7712622013954991</c:v>
                </c:pt>
                <c:pt idx="572">
                  <c:v>1.0450000000000041</c:v>
                </c:pt>
                <c:pt idx="573">
                  <c:v>-1.6166666666666649</c:v>
                </c:pt>
                <c:pt idx="574">
                  <c:v>-0.39833333333332871</c:v>
                </c:pt>
                <c:pt idx="575">
                  <c:v>-0.31487844674279231</c:v>
                </c:pt>
                <c:pt idx="576">
                  <c:v>2.5216666666666696</c:v>
                </c:pt>
                <c:pt idx="577">
                  <c:v>2.9366666666666674</c:v>
                </c:pt>
                <c:pt idx="578">
                  <c:v>2.0707816228135085</c:v>
                </c:pt>
                <c:pt idx="579">
                  <c:v>4.6776666666666724</c:v>
                </c:pt>
                <c:pt idx="580">
                  <c:v>2.767448289480174</c:v>
                </c:pt>
                <c:pt idx="581">
                  <c:v>5.2774904344255624</c:v>
                </c:pt>
                <c:pt idx="582">
                  <c:v>1.2649215341325142</c:v>
                </c:pt>
                <c:pt idx="583">
                  <c:v>0.6954044652711685</c:v>
                </c:pt>
                <c:pt idx="584">
                  <c:v>2.4983333333333375</c:v>
                </c:pt>
                <c:pt idx="585">
                  <c:v>0.41757128558057727</c:v>
                </c:pt>
                <c:pt idx="586">
                  <c:v>1.4743775052546879</c:v>
                </c:pt>
                <c:pt idx="587">
                  <c:v>2.4674548284330378</c:v>
                </c:pt>
                <c:pt idx="588">
                  <c:v>0.39499999999999724</c:v>
                </c:pt>
                <c:pt idx="589">
                  <c:v>-1.0379288680621694</c:v>
                </c:pt>
                <c:pt idx="590">
                  <c:v>3.7317882199238759</c:v>
                </c:pt>
                <c:pt idx="591">
                  <c:v>2.7108385880166472E-3</c:v>
                </c:pt>
                <c:pt idx="592">
                  <c:v>1.5674482894801756</c:v>
                </c:pt>
                <c:pt idx="593">
                  <c:v>4.2991571010922298</c:v>
                </c:pt>
                <c:pt idx="594">
                  <c:v>7.965823767758895</c:v>
                </c:pt>
                <c:pt idx="595">
                  <c:v>2.3283333333333309</c:v>
                </c:pt>
                <c:pt idx="596">
                  <c:v>1.3133333333333339</c:v>
                </c:pt>
                <c:pt idx="597">
                  <c:v>-0.75999999999999335</c:v>
                </c:pt>
                <c:pt idx="598">
                  <c:v>1.6066666666666705</c:v>
                </c:pt>
                <c:pt idx="599">
                  <c:v>0.16562987024238751</c:v>
                </c:pt>
                <c:pt idx="600">
                  <c:v>1.2858237677588966</c:v>
                </c:pt>
                <c:pt idx="601">
                  <c:v>2.421666666666666</c:v>
                </c:pt>
                <c:pt idx="602">
                  <c:v>1.3965882007991819</c:v>
                </c:pt>
                <c:pt idx="603">
                  <c:v>-0.56576204775275296</c:v>
                </c:pt>
                <c:pt idx="604">
                  <c:v>-4.1339558280786495</c:v>
                </c:pt>
                <c:pt idx="605">
                  <c:v>1.125781622813508</c:v>
                </c:pt>
                <c:pt idx="606">
                  <c:v>2.5674904344255607</c:v>
                </c:pt>
                <c:pt idx="607">
                  <c:v>-1.1043061250874984</c:v>
                </c:pt>
                <c:pt idx="608">
                  <c:v>-1.7022891614119828</c:v>
                </c:pt>
                <c:pt idx="609">
                  <c:v>-0.88999999999999824</c:v>
                </c:pt>
                <c:pt idx="610">
                  <c:v>1.6427108385880196</c:v>
                </c:pt>
                <c:pt idx="611">
                  <c:v>3.06266666666667</c:v>
                </c:pt>
                <c:pt idx="612">
                  <c:v>0.93666666666667453</c:v>
                </c:pt>
                <c:pt idx="613">
                  <c:v>6.9067882199238779</c:v>
                </c:pt>
                <c:pt idx="614">
                  <c:v>-1.8015451134094582</c:v>
                </c:pt>
                <c:pt idx="615">
                  <c:v>8.639114956146841</c:v>
                </c:pt>
                <c:pt idx="616">
                  <c:v>-1.324455829322903</c:v>
                </c:pt>
                <c:pt idx="617">
                  <c:v>5.0808237677588988</c:v>
                </c:pt>
                <c:pt idx="618">
                  <c:v>1.869190223639142</c:v>
                </c:pt>
                <c:pt idx="619">
                  <c:v>2.6242379522472468</c:v>
                </c:pt>
                <c:pt idx="620">
                  <c:v>1.6349215341325163</c:v>
                </c:pt>
                <c:pt idx="621">
                  <c:v>3.1591571010922279</c:v>
                </c:pt>
                <c:pt idx="622">
                  <c:v>1.3749999999999989</c:v>
                </c:pt>
                <c:pt idx="623">
                  <c:v>4.0833333333333384</c:v>
                </c:pt>
                <c:pt idx="624">
                  <c:v>6.9551215532572108</c:v>
                </c:pt>
                <c:pt idx="625">
                  <c:v>8.1310000000000038</c:v>
                </c:pt>
                <c:pt idx="626">
                  <c:v>0.51402720824583525</c:v>
                </c:pt>
                <c:pt idx="627">
                  <c:v>-4.1579288680621698</c:v>
                </c:pt>
                <c:pt idx="628">
                  <c:v>3.105121553257213</c:v>
                </c:pt>
                <c:pt idx="629">
                  <c:v>-0.34395582807864739</c:v>
                </c:pt>
                <c:pt idx="630">
                  <c:v>-2.7615451134094591</c:v>
                </c:pt>
                <c:pt idx="631">
                  <c:v>4.0924904344255655</c:v>
                </c:pt>
                <c:pt idx="632">
                  <c:v>0.63078162281350703</c:v>
                </c:pt>
                <c:pt idx="633">
                  <c:v>-1.4832117800761206</c:v>
                </c:pt>
                <c:pt idx="634">
                  <c:v>-2.9079288680621693</c:v>
                </c:pt>
                <c:pt idx="635">
                  <c:v>7.7674904344255626</c:v>
                </c:pt>
                <c:pt idx="636">
                  <c:v>-4.0600000000000005</c:v>
                </c:pt>
                <c:pt idx="637">
                  <c:v>0.15499999999999997</c:v>
                </c:pt>
                <c:pt idx="638">
                  <c:v>1.1206298702423882</c:v>
                </c:pt>
                <c:pt idx="639">
                  <c:v>-1.1909727917541644</c:v>
                </c:pt>
                <c:pt idx="640">
                  <c:v>-1.305622494745317</c:v>
                </c:pt>
                <c:pt idx="641">
                  <c:v>2.1815882007991823</c:v>
                </c:pt>
                <c:pt idx="642">
                  <c:v>7.8274041933319438E-2</c:v>
                </c:pt>
                <c:pt idx="643">
                  <c:v>-0.50166666666666404</c:v>
                </c:pt>
                <c:pt idx="644">
                  <c:v>1.7509046189139119</c:v>
                </c:pt>
                <c:pt idx="645">
                  <c:v>0.94771083858801697</c:v>
                </c:pt>
                <c:pt idx="646">
                  <c:v>2.9543333333333344</c:v>
                </c:pt>
                <c:pt idx="647">
                  <c:v>0.58345488659054356</c:v>
                </c:pt>
                <c:pt idx="648">
                  <c:v>2.0751215532572096</c:v>
                </c:pt>
                <c:pt idx="649">
                  <c:v>4.9808237677588947</c:v>
                </c:pt>
                <c:pt idx="650">
                  <c:v>2.27078162281351</c:v>
                </c:pt>
                <c:pt idx="651">
                  <c:v>-0.87487844674278992</c:v>
                </c:pt>
                <c:pt idx="652">
                  <c:v>-0.323211780076124</c:v>
                </c:pt>
                <c:pt idx="653">
                  <c:v>-0.40097279175416389</c:v>
                </c:pt>
                <c:pt idx="654">
                  <c:v>0.57999999999999829</c:v>
                </c:pt>
                <c:pt idx="655">
                  <c:v>1.172296536909053</c:v>
                </c:pt>
                <c:pt idx="656">
                  <c:v>0.65000000000000102</c:v>
                </c:pt>
                <c:pt idx="657">
                  <c:v>11.668333333333342</c:v>
                </c:pt>
                <c:pt idx="658">
                  <c:v>2.7466666666666661</c:v>
                </c:pt>
                <c:pt idx="659">
                  <c:v>-0.78007846586748641</c:v>
                </c:pt>
                <c:pt idx="660">
                  <c:v>1.1566666666666652</c:v>
                </c:pt>
                <c:pt idx="661">
                  <c:v>1.7591149561468398</c:v>
                </c:pt>
                <c:pt idx="662">
                  <c:v>0.66104417192134934</c:v>
                </c:pt>
                <c:pt idx="663">
                  <c:v>7.5225712855805806</c:v>
                </c:pt>
                <c:pt idx="664">
                  <c:v>-0.38414310969419202</c:v>
                </c:pt>
                <c:pt idx="665">
                  <c:v>-5.1429288680621656</c:v>
                </c:pt>
                <c:pt idx="666">
                  <c:v>-5.4434117992008169</c:v>
                </c:pt>
                <c:pt idx="667">
                  <c:v>-0.42987844674279074</c:v>
                </c:pt>
                <c:pt idx="668">
                  <c:v>1.1484548865905413</c:v>
                </c:pt>
                <c:pt idx="669">
                  <c:v>0.40896320357572219</c:v>
                </c:pt>
                <c:pt idx="670">
                  <c:v>-2.0282117800761235</c:v>
                </c:pt>
                <c:pt idx="671">
                  <c:v>5.1683333333333321</c:v>
                </c:pt>
                <c:pt idx="672">
                  <c:v>8.052490434425561</c:v>
                </c:pt>
                <c:pt idx="673">
                  <c:v>3.2691149561468436</c:v>
                </c:pt>
                <c:pt idx="674">
                  <c:v>0.40402720824583704</c:v>
                </c:pt>
                <c:pt idx="675">
                  <c:v>3.5201215532572112</c:v>
                </c:pt>
                <c:pt idx="676">
                  <c:v>-0.43166666666666131</c:v>
                </c:pt>
                <c:pt idx="677">
                  <c:v>2.3150000000000048</c:v>
                </c:pt>
                <c:pt idx="678">
                  <c:v>-1.5049999999999979</c:v>
                </c:pt>
                <c:pt idx="679">
                  <c:v>-0.12507517971454737</c:v>
                </c:pt>
                <c:pt idx="680">
                  <c:v>2.5850000000000035</c:v>
                </c:pt>
                <c:pt idx="681">
                  <c:v>1.7082548674658504</c:v>
                </c:pt>
                <c:pt idx="682">
                  <c:v>2.243254867465847</c:v>
                </c:pt>
                <c:pt idx="683">
                  <c:v>0.16257128558057943</c:v>
                </c:pt>
                <c:pt idx="684">
                  <c:v>1.0942379522472478</c:v>
                </c:pt>
                <c:pt idx="685">
                  <c:v>-0.49742871441942194</c:v>
                </c:pt>
                <c:pt idx="686">
                  <c:v>-0.27909538108608822</c:v>
                </c:pt>
                <c:pt idx="687">
                  <c:v>1.23578816176637</c:v>
                </c:pt>
                <c:pt idx="688">
                  <c:v>-1.21333333333333</c:v>
                </c:pt>
                <c:pt idx="689">
                  <c:v>1.0010441719213503</c:v>
                </c:pt>
                <c:pt idx="690">
                  <c:v>-0.9389558280786463</c:v>
                </c:pt>
                <c:pt idx="691">
                  <c:v>3.0176666666666683</c:v>
                </c:pt>
                <c:pt idx="692">
                  <c:v>-0.85166666666666546</c:v>
                </c:pt>
                <c:pt idx="693">
                  <c:v>1.321588200799185</c:v>
                </c:pt>
                <c:pt idx="694">
                  <c:v>1.2949215341325153</c:v>
                </c:pt>
                <c:pt idx="695">
                  <c:v>1.1082548674658514</c:v>
                </c:pt>
                <c:pt idx="696">
                  <c:v>0.69492153413251623</c:v>
                </c:pt>
                <c:pt idx="697">
                  <c:v>1.0965882007991823</c:v>
                </c:pt>
                <c:pt idx="698">
                  <c:v>-0.78562249474531498</c:v>
                </c:pt>
                <c:pt idx="699">
                  <c:v>0.87771083858802024</c:v>
                </c:pt>
                <c:pt idx="700">
                  <c:v>-0.22728916141198025</c:v>
                </c:pt>
                <c:pt idx="701">
                  <c:v>3.5341571010922301</c:v>
                </c:pt>
                <c:pt idx="702">
                  <c:v>5.4858237677588964</c:v>
                </c:pt>
                <c:pt idx="703">
                  <c:v>2.1391571010922306</c:v>
                </c:pt>
                <c:pt idx="704">
                  <c:v>5.3574904344255598</c:v>
                </c:pt>
                <c:pt idx="705">
                  <c:v>4.6208237677588988</c:v>
                </c:pt>
                <c:pt idx="706">
                  <c:v>-1.6148784467427884</c:v>
                </c:pt>
                <c:pt idx="707">
                  <c:v>4.6008237677588983</c:v>
                </c:pt>
                <c:pt idx="708">
                  <c:v>0.94345488659054533</c:v>
                </c:pt>
                <c:pt idx="709">
                  <c:v>1.0651215532572127</c:v>
                </c:pt>
                <c:pt idx="710">
                  <c:v>2.1817882199238765</c:v>
                </c:pt>
                <c:pt idx="711">
                  <c:v>2.8684548865905413</c:v>
                </c:pt>
                <c:pt idx="712">
                  <c:v>-0.15126220139550267</c:v>
                </c:pt>
                <c:pt idx="713">
                  <c:v>-0.65959553472883559</c:v>
                </c:pt>
                <c:pt idx="714">
                  <c:v>0.78833333333333755</c:v>
                </c:pt>
                <c:pt idx="715">
                  <c:v>2.2266666666666701</c:v>
                </c:pt>
                <c:pt idx="716">
                  <c:v>2.2150000000000012</c:v>
                </c:pt>
                <c:pt idx="717">
                  <c:v>1.903254867465846</c:v>
                </c:pt>
                <c:pt idx="718">
                  <c:v>5.4499215341325131</c:v>
                </c:pt>
                <c:pt idx="719">
                  <c:v>-1.1874287144194215</c:v>
                </c:pt>
                <c:pt idx="720">
                  <c:v>-1.0990953810860868</c:v>
                </c:pt>
                <c:pt idx="721">
                  <c:v>-4.095381086089608E-3</c:v>
                </c:pt>
                <c:pt idx="722">
                  <c:v>9.4237952247245488E-2</c:v>
                </c:pt>
                <c:pt idx="723">
                  <c:v>1.017296536909053</c:v>
                </c:pt>
                <c:pt idx="724">
                  <c:v>2.2156298702423882</c:v>
                </c:pt>
                <c:pt idx="725">
                  <c:v>6.6222965369090581</c:v>
                </c:pt>
                <c:pt idx="726">
                  <c:v>-1.8811224959895749</c:v>
                </c:pt>
                <c:pt idx="727">
                  <c:v>1.1241571010922278</c:v>
                </c:pt>
                <c:pt idx="728">
                  <c:v>1.0191571010922296</c:v>
                </c:pt>
                <c:pt idx="729">
                  <c:v>-1.2832117800761249</c:v>
                </c:pt>
                <c:pt idx="730">
                  <c:v>3.0353918906675643</c:v>
                </c:pt>
                <c:pt idx="731">
                  <c:v>-0.42959553472883272</c:v>
                </c:pt>
                <c:pt idx="732">
                  <c:v>-1.2622013955028897E-3</c:v>
                </c:pt>
                <c:pt idx="733">
                  <c:v>1.2216666666666736</c:v>
                </c:pt>
                <c:pt idx="734">
                  <c:v>0.71666666666666623</c:v>
                </c:pt>
                <c:pt idx="735">
                  <c:v>5.7216666666666667</c:v>
                </c:pt>
                <c:pt idx="736">
                  <c:v>0.167710838588017</c:v>
                </c:pt>
                <c:pt idx="737">
                  <c:v>0.32437750525468567</c:v>
                </c:pt>
                <c:pt idx="738">
                  <c:v>-0.31895582807864642</c:v>
                </c:pt>
                <c:pt idx="739">
                  <c:v>-0.13728916141198275</c:v>
                </c:pt>
                <c:pt idx="740">
                  <c:v>0.16604417192135421</c:v>
                </c:pt>
                <c:pt idx="741">
                  <c:v>-1.4398784467427876</c:v>
                </c:pt>
                <c:pt idx="742">
                  <c:v>-1.3515451134094589</c:v>
                </c:pt>
                <c:pt idx="743">
                  <c:v>-1.2348784467427918</c:v>
                </c:pt>
                <c:pt idx="744">
                  <c:v>0.16604417192135421</c:v>
                </c:pt>
                <c:pt idx="745">
                  <c:v>-0.13728916141198275</c:v>
                </c:pt>
                <c:pt idx="746">
                  <c:v>2.3459046189139108</c:v>
                </c:pt>
                <c:pt idx="747">
                  <c:v>-0.11487844674279066</c:v>
                </c:pt>
                <c:pt idx="748">
                  <c:v>1.175121553257211</c:v>
                </c:pt>
                <c:pt idx="749">
                  <c:v>2.2849215341325175</c:v>
                </c:pt>
                <c:pt idx="750">
                  <c:v>2.9649215341325137</c:v>
                </c:pt>
                <c:pt idx="751">
                  <c:v>3.8759046189139155</c:v>
                </c:pt>
                <c:pt idx="752">
                  <c:v>3.9675712855805818</c:v>
                </c:pt>
                <c:pt idx="753">
                  <c:v>2.6259046189139155</c:v>
                </c:pt>
                <c:pt idx="754">
                  <c:v>3.6142379522472488</c:v>
                </c:pt>
                <c:pt idx="755">
                  <c:v>3.5642379522472467</c:v>
                </c:pt>
                <c:pt idx="756">
                  <c:v>2.189237952247248</c:v>
                </c:pt>
                <c:pt idx="757">
                  <c:v>5.5742379522472465</c:v>
                </c:pt>
                <c:pt idx="758">
                  <c:v>0.91923795224724714</c:v>
                </c:pt>
                <c:pt idx="759">
                  <c:v>6.3333333333333769E-2</c:v>
                </c:pt>
                <c:pt idx="760">
                  <c:v>1.5216666666666672</c:v>
                </c:pt>
                <c:pt idx="761">
                  <c:v>1.0050000000000026</c:v>
                </c:pt>
                <c:pt idx="762">
                  <c:v>3.5183333333333344</c:v>
                </c:pt>
                <c:pt idx="763">
                  <c:v>1.6799999999999986</c:v>
                </c:pt>
                <c:pt idx="764">
                  <c:v>3.6383333333333332</c:v>
                </c:pt>
                <c:pt idx="765">
                  <c:v>0.93333333333333712</c:v>
                </c:pt>
                <c:pt idx="766">
                  <c:v>-0.619595534728834</c:v>
                </c:pt>
                <c:pt idx="767">
                  <c:v>5.2420711319378324</c:v>
                </c:pt>
                <c:pt idx="768">
                  <c:v>-1.5015451134094586</c:v>
                </c:pt>
                <c:pt idx="769">
                  <c:v>1.800121553257211</c:v>
                </c:pt>
                <c:pt idx="770">
                  <c:v>1.5301215532572126</c:v>
                </c:pt>
                <c:pt idx="771">
                  <c:v>1.4701215532572103</c:v>
                </c:pt>
                <c:pt idx="772">
                  <c:v>1.5267882199238751</c:v>
                </c:pt>
                <c:pt idx="773">
                  <c:v>1.5491149561468436</c:v>
                </c:pt>
                <c:pt idx="774">
                  <c:v>1.6857816228135056</c:v>
                </c:pt>
                <c:pt idx="775">
                  <c:v>4.2724904344255599</c:v>
                </c:pt>
                <c:pt idx="776">
                  <c:v>4.4974904344255631</c:v>
                </c:pt>
                <c:pt idx="777">
                  <c:v>3.6924904344255616</c:v>
                </c:pt>
                <c:pt idx="778">
                  <c:v>3.7191571010922315</c:v>
                </c:pt>
                <c:pt idx="779">
                  <c:v>-0.24666666666666023</c:v>
                </c:pt>
                <c:pt idx="780">
                  <c:v>1.231666666666674</c:v>
                </c:pt>
                <c:pt idx="781">
                  <c:v>0.65500000000000114</c:v>
                </c:pt>
                <c:pt idx="782">
                  <c:v>-3.2766666666666686</c:v>
                </c:pt>
                <c:pt idx="783">
                  <c:v>1.8183333333333351</c:v>
                </c:pt>
                <c:pt idx="784">
                  <c:v>6.9966666666666679</c:v>
                </c:pt>
                <c:pt idx="785">
                  <c:v>0.8166666666666641</c:v>
                </c:pt>
                <c:pt idx="786">
                  <c:v>-1.5266666666666615</c:v>
                </c:pt>
                <c:pt idx="787">
                  <c:v>-2.2666666666666657</c:v>
                </c:pt>
                <c:pt idx="788">
                  <c:v>0.38333333333333997</c:v>
                </c:pt>
                <c:pt idx="789">
                  <c:v>1.5467882199238758</c:v>
                </c:pt>
                <c:pt idx="790">
                  <c:v>-0.12987844674279123</c:v>
                </c:pt>
                <c:pt idx="791">
                  <c:v>1.131788219923878</c:v>
                </c:pt>
                <c:pt idx="792">
                  <c:v>2.8117882199238764</c:v>
                </c:pt>
                <c:pt idx="793">
                  <c:v>2.5751215532572109</c:v>
                </c:pt>
                <c:pt idx="794">
                  <c:v>1.1917882199238743</c:v>
                </c:pt>
                <c:pt idx="795">
                  <c:v>2.1817882199238765</c:v>
                </c:pt>
                <c:pt idx="796">
                  <c:v>-0.62821178007612377</c:v>
                </c:pt>
                <c:pt idx="797">
                  <c:v>-0.77154511340945464</c:v>
                </c:pt>
                <c:pt idx="798">
                  <c:v>-0.79487844674279273</c:v>
                </c:pt>
                <c:pt idx="799">
                  <c:v>6.9027208245836164E-2</c:v>
                </c:pt>
                <c:pt idx="800">
                  <c:v>-2.3843061250874995</c:v>
                </c:pt>
                <c:pt idx="801">
                  <c:v>-0.72062249474531259</c:v>
                </c:pt>
                <c:pt idx="802">
                  <c:v>2.1760441719213537</c:v>
                </c:pt>
                <c:pt idx="803">
                  <c:v>4.3166666666666726</c:v>
                </c:pt>
                <c:pt idx="804">
                  <c:v>0.93333333333333712</c:v>
                </c:pt>
                <c:pt idx="805">
                  <c:v>2.0366666666666688</c:v>
                </c:pt>
                <c:pt idx="806">
                  <c:v>1.386666666666668</c:v>
                </c:pt>
                <c:pt idx="807">
                  <c:v>2.2333333333333392</c:v>
                </c:pt>
                <c:pt idx="808">
                  <c:v>2.9433333333333307</c:v>
                </c:pt>
                <c:pt idx="809">
                  <c:v>-3.0542183771864906</c:v>
                </c:pt>
                <c:pt idx="810">
                  <c:v>3.3491571010922292</c:v>
                </c:pt>
                <c:pt idx="811">
                  <c:v>5.6841571010922287</c:v>
                </c:pt>
                <c:pt idx="812">
                  <c:v>0.82345488659054078</c:v>
                </c:pt>
                <c:pt idx="813">
                  <c:v>0.68512155325721014</c:v>
                </c:pt>
                <c:pt idx="814">
                  <c:v>0.36178821992387833</c:v>
                </c:pt>
                <c:pt idx="815">
                  <c:v>0.94678821992387685</c:v>
                </c:pt>
                <c:pt idx="816">
                  <c:v>2.5967882199238743</c:v>
                </c:pt>
                <c:pt idx="817">
                  <c:v>2.6806298702423881</c:v>
                </c:pt>
                <c:pt idx="818">
                  <c:v>-2.5843701297576103</c:v>
                </c:pt>
                <c:pt idx="819">
                  <c:v>1.5956298702423886</c:v>
                </c:pt>
                <c:pt idx="820">
                  <c:v>3.2341149561468425</c:v>
                </c:pt>
                <c:pt idx="821">
                  <c:v>-7.5999999999999979</c:v>
                </c:pt>
                <c:pt idx="822">
                  <c:v>-7.4733333333333309</c:v>
                </c:pt>
                <c:pt idx="823">
                  <c:v>-4.0183333333333362</c:v>
                </c:pt>
                <c:pt idx="824">
                  <c:v>5.0883333333333409</c:v>
                </c:pt>
                <c:pt idx="825">
                  <c:v>2.5733333333333404</c:v>
                </c:pt>
                <c:pt idx="826">
                  <c:v>-0.58833333333333004</c:v>
                </c:pt>
                <c:pt idx="827">
                  <c:v>3.801666666666665</c:v>
                </c:pt>
                <c:pt idx="828">
                  <c:v>2.5200000000000009</c:v>
                </c:pt>
                <c:pt idx="829">
                  <c:v>0.92933333333333468</c:v>
                </c:pt>
                <c:pt idx="830">
                  <c:v>-0.43945582932290489</c:v>
                </c:pt>
                <c:pt idx="831">
                  <c:v>0.8172108373437581</c:v>
                </c:pt>
                <c:pt idx="832">
                  <c:v>0.73582376775889347</c:v>
                </c:pt>
                <c:pt idx="833">
                  <c:v>0.56578162281351041</c:v>
                </c:pt>
                <c:pt idx="834">
                  <c:v>-0.87166666666666615</c:v>
                </c:pt>
                <c:pt idx="835">
                  <c:v>5.0000000000001897E-2</c:v>
                </c:pt>
                <c:pt idx="836">
                  <c:v>0.98373779860449895</c:v>
                </c:pt>
                <c:pt idx="837">
                  <c:v>-2.45792886806217</c:v>
                </c:pt>
                <c:pt idx="838">
                  <c:v>0.98000000000000165</c:v>
                </c:pt>
                <c:pt idx="839">
                  <c:v>0.11833333333333584</c:v>
                </c:pt>
                <c:pt idx="840">
                  <c:v>2.6883333333333326</c:v>
                </c:pt>
                <c:pt idx="841">
                  <c:v>2.3274904344255631</c:v>
                </c:pt>
                <c:pt idx="842">
                  <c:v>1.1224904344255648</c:v>
                </c:pt>
                <c:pt idx="843">
                  <c:v>0.65249043442556487</c:v>
                </c:pt>
                <c:pt idx="844">
                  <c:v>-0.76126220139550216</c:v>
                </c:pt>
                <c:pt idx="845">
                  <c:v>3.8370711319378321</c:v>
                </c:pt>
                <c:pt idx="846">
                  <c:v>-1.7562622013954985</c:v>
                </c:pt>
                <c:pt idx="847">
                  <c:v>-1.652928868062169</c:v>
                </c:pt>
                <c:pt idx="848">
                  <c:v>0.31744828948017556</c:v>
                </c:pt>
                <c:pt idx="849">
                  <c:v>0.60078162281350589</c:v>
                </c:pt>
                <c:pt idx="850">
                  <c:v>0.56744828948017323</c:v>
                </c:pt>
                <c:pt idx="851">
                  <c:v>0.68569387491250455</c:v>
                </c:pt>
                <c:pt idx="852">
                  <c:v>0.87736054157916854</c:v>
                </c:pt>
                <c:pt idx="853">
                  <c:v>0.58069387491250057</c:v>
                </c:pt>
                <c:pt idx="854">
                  <c:v>-3.1915451134094575</c:v>
                </c:pt>
                <c:pt idx="855">
                  <c:v>-2.0332117800761238</c:v>
                </c:pt>
                <c:pt idx="856">
                  <c:v>-1.8732117800761237</c:v>
                </c:pt>
                <c:pt idx="857">
                  <c:v>-1.8932117800761243</c:v>
                </c:pt>
                <c:pt idx="858">
                  <c:v>2.4901215532572074</c:v>
                </c:pt>
                <c:pt idx="859">
                  <c:v>-7.4878446742789137E-2</c:v>
                </c:pt>
                <c:pt idx="860">
                  <c:v>0.12266666666667092</c:v>
                </c:pt>
                <c:pt idx="861">
                  <c:v>-0.43733333333333257</c:v>
                </c:pt>
                <c:pt idx="862">
                  <c:v>-0.88627477599909932</c:v>
                </c:pt>
                <c:pt idx="863">
                  <c:v>-1.0096081093324354</c:v>
                </c:pt>
                <c:pt idx="864">
                  <c:v>-2.4591431096941938</c:v>
                </c:pt>
                <c:pt idx="865">
                  <c:v>-1.3958097763608577</c:v>
                </c:pt>
                <c:pt idx="866">
                  <c:v>4.7523556972475234E-2</c:v>
                </c:pt>
                <c:pt idx="867">
                  <c:v>7.0629870242389842E-2</c:v>
                </c:pt>
                <c:pt idx="868">
                  <c:v>-2.7703463090945256E-2</c:v>
                </c:pt>
                <c:pt idx="869">
                  <c:v>0.26396320357572262</c:v>
                </c:pt>
                <c:pt idx="870">
                  <c:v>0.16729653690905621</c:v>
                </c:pt>
                <c:pt idx="871">
                  <c:v>-1.7382117800761243</c:v>
                </c:pt>
                <c:pt idx="872">
                  <c:v>-0.3215451134094553</c:v>
                </c:pt>
                <c:pt idx="873">
                  <c:v>0.44012155325721264</c:v>
                </c:pt>
                <c:pt idx="874">
                  <c:v>-0.90154511340945953</c:v>
                </c:pt>
                <c:pt idx="875">
                  <c:v>-0.39654511340945814</c:v>
                </c:pt>
                <c:pt idx="876">
                  <c:v>1.4324904344255649</c:v>
                </c:pt>
                <c:pt idx="877">
                  <c:v>-0.65250956557443729</c:v>
                </c:pt>
                <c:pt idx="878">
                  <c:v>5.833333333333357E-2</c:v>
                </c:pt>
                <c:pt idx="879">
                  <c:v>0.63833333333333186</c:v>
                </c:pt>
                <c:pt idx="880">
                  <c:v>-1.5348784467427912</c:v>
                </c:pt>
                <c:pt idx="881">
                  <c:v>0.52845488659054141</c:v>
                </c:pt>
                <c:pt idx="882">
                  <c:v>-1.9912622013955015</c:v>
                </c:pt>
                <c:pt idx="883">
                  <c:v>-2.5129288680621662</c:v>
                </c:pt>
                <c:pt idx="884">
                  <c:v>-1.0829288680621652</c:v>
                </c:pt>
                <c:pt idx="885">
                  <c:v>-0.19959553472883584</c:v>
                </c:pt>
                <c:pt idx="886">
                  <c:v>-0.13166666666666771</c:v>
                </c:pt>
                <c:pt idx="887">
                  <c:v>1.1383333333333332</c:v>
                </c:pt>
                <c:pt idx="888">
                  <c:v>-4.3956224947453162</c:v>
                </c:pt>
                <c:pt idx="889">
                  <c:v>-3.8072891614119828</c:v>
                </c:pt>
                <c:pt idx="890">
                  <c:v>-2.395622494745314</c:v>
                </c:pt>
                <c:pt idx="891">
                  <c:v>-0.82228916141197916</c:v>
                </c:pt>
                <c:pt idx="892">
                  <c:v>-0.6572891614119788</c:v>
                </c:pt>
                <c:pt idx="893">
                  <c:v>-0.81895582807864764</c:v>
                </c:pt>
                <c:pt idx="894">
                  <c:v>1.282490434425565</c:v>
                </c:pt>
                <c:pt idx="895">
                  <c:v>0.69249043442556046</c:v>
                </c:pt>
                <c:pt idx="896">
                  <c:v>0.509157101092228</c:v>
                </c:pt>
                <c:pt idx="897">
                  <c:v>0.46082376775889483</c:v>
                </c:pt>
                <c:pt idx="898">
                  <c:v>-3.9333333333333327</c:v>
                </c:pt>
                <c:pt idx="899">
                  <c:v>-3.5049999999999968</c:v>
                </c:pt>
                <c:pt idx="900">
                  <c:v>6.2957816228135091</c:v>
                </c:pt>
                <c:pt idx="901">
                  <c:v>-0.17421837718649397</c:v>
                </c:pt>
                <c:pt idx="902">
                  <c:v>-0.36255171051982654</c:v>
                </c:pt>
                <c:pt idx="903">
                  <c:v>1.231666666666668</c:v>
                </c:pt>
                <c:pt idx="904">
                  <c:v>-2.378333333333333</c:v>
                </c:pt>
                <c:pt idx="905">
                  <c:v>-7.8333333333334337E-2</c:v>
                </c:pt>
                <c:pt idx="906">
                  <c:v>-0.14487844674279179</c:v>
                </c:pt>
                <c:pt idx="907">
                  <c:v>-0.44833333333333059</c:v>
                </c:pt>
                <c:pt idx="908">
                  <c:v>0.90658820079918101</c:v>
                </c:pt>
                <c:pt idx="909">
                  <c:v>0.93825486746585085</c:v>
                </c:pt>
                <c:pt idx="910">
                  <c:v>2.9449215341325128</c:v>
                </c:pt>
                <c:pt idx="911">
                  <c:v>0.27333333333333582</c:v>
                </c:pt>
                <c:pt idx="912">
                  <c:v>3.131666666666669</c:v>
                </c:pt>
                <c:pt idx="913">
                  <c:v>1.9100000000000015</c:v>
                </c:pt>
                <c:pt idx="914">
                  <c:v>1.1350000000000076</c:v>
                </c:pt>
                <c:pt idx="915">
                  <c:v>-1.8462622013955019</c:v>
                </c:pt>
                <c:pt idx="916">
                  <c:v>-1.294595534728836</c:v>
                </c:pt>
                <c:pt idx="917">
                  <c:v>-2.9762622013955031</c:v>
                </c:pt>
                <c:pt idx="918">
                  <c:v>-1.1662622013954997</c:v>
                </c:pt>
                <c:pt idx="919">
                  <c:v>-0.29792886806216501</c:v>
                </c:pt>
                <c:pt idx="920">
                  <c:v>-0.19459553472883567</c:v>
                </c:pt>
                <c:pt idx="921">
                  <c:v>2.4409046189139145</c:v>
                </c:pt>
                <c:pt idx="922">
                  <c:v>0.69166666666666532</c:v>
                </c:pt>
                <c:pt idx="923">
                  <c:v>2.6000000000000041</c:v>
                </c:pt>
                <c:pt idx="924">
                  <c:v>4.1074482894801774</c:v>
                </c:pt>
                <c:pt idx="925">
                  <c:v>4.599114956146841</c:v>
                </c:pt>
                <c:pt idx="926">
                  <c:v>7.910781622813511</c:v>
                </c:pt>
                <c:pt idx="927">
                  <c:v>2.3574904344255643</c:v>
                </c:pt>
                <c:pt idx="928">
                  <c:v>0.56915710109223028</c:v>
                </c:pt>
                <c:pt idx="929">
                  <c:v>1.2708237677588961</c:v>
                </c:pt>
                <c:pt idx="930">
                  <c:v>3.8908237677588948</c:v>
                </c:pt>
                <c:pt idx="931">
                  <c:v>0.35845488659054092</c:v>
                </c:pt>
                <c:pt idx="932">
                  <c:v>0.34845488659054052</c:v>
                </c:pt>
                <c:pt idx="933">
                  <c:v>2.2051215532572086</c:v>
                </c:pt>
                <c:pt idx="934">
                  <c:v>0.66512155325720934</c:v>
                </c:pt>
                <c:pt idx="935">
                  <c:v>-0.47487844674279245</c:v>
                </c:pt>
                <c:pt idx="936">
                  <c:v>-2.7932117800761231</c:v>
                </c:pt>
                <c:pt idx="937">
                  <c:v>0.8951215532572121</c:v>
                </c:pt>
                <c:pt idx="938">
                  <c:v>1.280121553257209</c:v>
                </c:pt>
                <c:pt idx="939">
                  <c:v>-0.21321178007612573</c:v>
                </c:pt>
                <c:pt idx="940">
                  <c:v>-1.243955828078646</c:v>
                </c:pt>
                <c:pt idx="941">
                  <c:v>0.6543775052546863</c:v>
                </c:pt>
                <c:pt idx="942">
                  <c:v>-9.8211780076121385E-2</c:v>
                </c:pt>
                <c:pt idx="943">
                  <c:v>-3.654511340945632E-2</c:v>
                </c:pt>
                <c:pt idx="944">
                  <c:v>1.2833333333333385</c:v>
                </c:pt>
                <c:pt idx="945">
                  <c:v>-1.5466666666666622</c:v>
                </c:pt>
                <c:pt idx="946">
                  <c:v>1.788333333333334</c:v>
                </c:pt>
                <c:pt idx="947">
                  <c:v>-0.71500000000000341</c:v>
                </c:pt>
                <c:pt idx="948">
                  <c:v>-0.26833333333333564</c:v>
                </c:pt>
                <c:pt idx="949">
                  <c:v>1.0124904344255607</c:v>
                </c:pt>
                <c:pt idx="950">
                  <c:v>1.740823767758896</c:v>
                </c:pt>
                <c:pt idx="951">
                  <c:v>-5.0089558280786495</c:v>
                </c:pt>
                <c:pt idx="952">
                  <c:v>-1.7783333333333307</c:v>
                </c:pt>
                <c:pt idx="953">
                  <c:v>-1.7483333333333295</c:v>
                </c:pt>
                <c:pt idx="954">
                  <c:v>-1.5949999999999984</c:v>
                </c:pt>
                <c:pt idx="955">
                  <c:v>-1.4383333333333297</c:v>
                </c:pt>
                <c:pt idx="956">
                  <c:v>-1.664999999999992</c:v>
                </c:pt>
                <c:pt idx="957">
                  <c:v>1.0533333333333299</c:v>
                </c:pt>
                <c:pt idx="958">
                  <c:v>0.59433333333333382</c:v>
                </c:pt>
                <c:pt idx="959">
                  <c:v>0.84600000000000608</c:v>
                </c:pt>
                <c:pt idx="960">
                  <c:v>2.2939632035757227</c:v>
                </c:pt>
                <c:pt idx="961">
                  <c:v>-0.65770346309094552</c:v>
                </c:pt>
                <c:pt idx="962">
                  <c:v>-0.23626220139549997</c:v>
                </c:pt>
                <c:pt idx="963">
                  <c:v>0.62207113193783437</c:v>
                </c:pt>
                <c:pt idx="964">
                  <c:v>-2.3845955347288359</c:v>
                </c:pt>
                <c:pt idx="965">
                  <c:v>2.6422108373437565</c:v>
                </c:pt>
                <c:pt idx="966">
                  <c:v>0.98000000000000165</c:v>
                </c:pt>
                <c:pt idx="967">
                  <c:v>5.32</c:v>
                </c:pt>
                <c:pt idx="968">
                  <c:v>1.5816666666666634</c:v>
                </c:pt>
                <c:pt idx="969">
                  <c:v>0.96666666666666978</c:v>
                </c:pt>
                <c:pt idx="970">
                  <c:v>-0.15166666666666848</c:v>
                </c:pt>
                <c:pt idx="971">
                  <c:v>5.0700000000000029</c:v>
                </c:pt>
                <c:pt idx="972">
                  <c:v>-3.5000000000001329E-2</c:v>
                </c:pt>
                <c:pt idx="973">
                  <c:v>1.1204044652711669</c:v>
                </c:pt>
                <c:pt idx="974">
                  <c:v>-0.75792886806216475</c:v>
                </c:pt>
                <c:pt idx="975">
                  <c:v>-1.7279288680621661</c:v>
                </c:pt>
                <c:pt idx="976">
                  <c:v>-5.6283333333333321</c:v>
                </c:pt>
                <c:pt idx="977">
                  <c:v>-0.65666666666666396</c:v>
                </c:pt>
                <c:pt idx="978">
                  <c:v>3.7249999999999992</c:v>
                </c:pt>
                <c:pt idx="979">
                  <c:v>1.1174904344255647</c:v>
                </c:pt>
                <c:pt idx="980">
                  <c:v>2.1424904344255622</c:v>
                </c:pt>
                <c:pt idx="981">
                  <c:v>1.6024904344255653</c:v>
                </c:pt>
                <c:pt idx="982">
                  <c:v>2.2724904344255612</c:v>
                </c:pt>
                <c:pt idx="983">
                  <c:v>1.4674904344255602</c:v>
                </c:pt>
                <c:pt idx="984">
                  <c:v>1.759157101092228</c:v>
                </c:pt>
                <c:pt idx="985">
                  <c:v>1.2841571010922279</c:v>
                </c:pt>
                <c:pt idx="986">
                  <c:v>3.8099215341325161</c:v>
                </c:pt>
                <c:pt idx="987">
                  <c:v>3.5832548674658504</c:v>
                </c:pt>
                <c:pt idx="988">
                  <c:v>1.4859046189139136</c:v>
                </c:pt>
                <c:pt idx="989">
                  <c:v>1.7325712855805797</c:v>
                </c:pt>
                <c:pt idx="990">
                  <c:v>3.0359046189139134</c:v>
                </c:pt>
                <c:pt idx="991">
                  <c:v>0.53923795224724458</c:v>
                </c:pt>
                <c:pt idx="992">
                  <c:v>-7.0666666666661854E-2</c:v>
                </c:pt>
                <c:pt idx="993">
                  <c:v>-0.52666666666666495</c:v>
                </c:pt>
                <c:pt idx="994">
                  <c:v>0.15678821992387645</c:v>
                </c:pt>
                <c:pt idx="995">
                  <c:v>6.5121553257210252E-2</c:v>
                </c:pt>
                <c:pt idx="996">
                  <c:v>-4.0345955347288331</c:v>
                </c:pt>
                <c:pt idx="997">
                  <c:v>-1.6895955347288332</c:v>
                </c:pt>
                <c:pt idx="998">
                  <c:v>-1.9648784467427898</c:v>
                </c:pt>
                <c:pt idx="999">
                  <c:v>-1.9365451134094573</c:v>
                </c:pt>
                <c:pt idx="1000">
                  <c:v>1.7251215532572082</c:v>
                </c:pt>
                <c:pt idx="1001">
                  <c:v>-1.0393701297576108</c:v>
                </c:pt>
                <c:pt idx="1002">
                  <c:v>-7.2703463090946968E-2</c:v>
                </c:pt>
                <c:pt idx="1003">
                  <c:v>3.0234548865905415</c:v>
                </c:pt>
                <c:pt idx="1004">
                  <c:v>-9.6545113409458594E-2</c:v>
                </c:pt>
                <c:pt idx="1005">
                  <c:v>1.7151215532572077</c:v>
                </c:pt>
                <c:pt idx="1006">
                  <c:v>2.2006938749125027</c:v>
                </c:pt>
                <c:pt idx="1007">
                  <c:v>1.8356938749125007</c:v>
                </c:pt>
                <c:pt idx="1008">
                  <c:v>2.8540272082458351</c:v>
                </c:pt>
                <c:pt idx="1009">
                  <c:v>-1.2548784467427925</c:v>
                </c:pt>
                <c:pt idx="1010">
                  <c:v>-2.7165451134094574</c:v>
                </c:pt>
                <c:pt idx="1011">
                  <c:v>-8.1545113409458025E-2</c:v>
                </c:pt>
                <c:pt idx="1012">
                  <c:v>1.2701215532572085</c:v>
                </c:pt>
                <c:pt idx="1013">
                  <c:v>0.49833333333333252</c:v>
                </c:pt>
                <c:pt idx="1014">
                  <c:v>1.0683333333333365</c:v>
                </c:pt>
                <c:pt idx="1015">
                  <c:v>-1.702928868062165</c:v>
                </c:pt>
                <c:pt idx="1016">
                  <c:v>-1.6729288680621699</c:v>
                </c:pt>
                <c:pt idx="1017">
                  <c:v>-0.32959553472883485</c:v>
                </c:pt>
                <c:pt idx="1018">
                  <c:v>-1.0329288680621693</c:v>
                </c:pt>
                <c:pt idx="1019">
                  <c:v>0.41040446527116359</c:v>
                </c:pt>
              </c:numCache>
            </c:numRef>
          </c:xVal>
          <c:yVal>
            <c:numRef>
              <c:f>'2023'!$D$2:$D$1054</c:f>
              <c:numCache>
                <c:formatCode>General</c:formatCode>
                <c:ptCount val="1053"/>
                <c:pt idx="0">
                  <c:v>5169</c:v>
                </c:pt>
                <c:pt idx="1">
                  <c:v>5623</c:v>
                </c:pt>
                <c:pt idx="2">
                  <c:v>0</c:v>
                </c:pt>
                <c:pt idx="3">
                  <c:v>5169</c:v>
                </c:pt>
                <c:pt idx="4">
                  <c:v>5120</c:v>
                </c:pt>
                <c:pt idx="5">
                  <c:v>6176</c:v>
                </c:pt>
                <c:pt idx="6">
                  <c:v>7108</c:v>
                </c:pt>
                <c:pt idx="7">
                  <c:v>6107</c:v>
                </c:pt>
                <c:pt idx="8">
                  <c:v>8107</c:v>
                </c:pt>
                <c:pt idx="9">
                  <c:v>5169</c:v>
                </c:pt>
                <c:pt idx="10">
                  <c:v>5120</c:v>
                </c:pt>
                <c:pt idx="11">
                  <c:v>535</c:v>
                </c:pt>
                <c:pt idx="12">
                  <c:v>5621</c:v>
                </c:pt>
                <c:pt idx="13">
                  <c:v>5120</c:v>
                </c:pt>
                <c:pt idx="14">
                  <c:v>6607</c:v>
                </c:pt>
                <c:pt idx="15">
                  <c:v>5003</c:v>
                </c:pt>
                <c:pt idx="16">
                  <c:v>5648</c:v>
                </c:pt>
                <c:pt idx="17">
                  <c:v>6617</c:v>
                </c:pt>
                <c:pt idx="18">
                  <c:v>535</c:v>
                </c:pt>
                <c:pt idx="19">
                  <c:v>5120</c:v>
                </c:pt>
                <c:pt idx="20">
                  <c:v>7108</c:v>
                </c:pt>
                <c:pt idx="21">
                  <c:v>5621</c:v>
                </c:pt>
                <c:pt idx="22">
                  <c:v>5648</c:v>
                </c:pt>
                <c:pt idx="23">
                  <c:v>505</c:v>
                </c:pt>
                <c:pt idx="24">
                  <c:v>8107</c:v>
                </c:pt>
                <c:pt idx="25">
                  <c:v>5000</c:v>
                </c:pt>
                <c:pt idx="26">
                  <c:v>5148</c:v>
                </c:pt>
                <c:pt idx="27">
                  <c:v>1013</c:v>
                </c:pt>
                <c:pt idx="28">
                  <c:v>6617</c:v>
                </c:pt>
                <c:pt idx="29">
                  <c:v>7630</c:v>
                </c:pt>
                <c:pt idx="30">
                  <c:v>5100</c:v>
                </c:pt>
                <c:pt idx="31">
                  <c:v>5603</c:v>
                </c:pt>
                <c:pt idx="32">
                  <c:v>5120</c:v>
                </c:pt>
                <c:pt idx="33">
                  <c:v>7130</c:v>
                </c:pt>
                <c:pt idx="34">
                  <c:v>5648</c:v>
                </c:pt>
                <c:pt idx="35">
                  <c:v>5121</c:v>
                </c:pt>
                <c:pt idx="36">
                  <c:v>515</c:v>
                </c:pt>
                <c:pt idx="37">
                  <c:v>6117</c:v>
                </c:pt>
                <c:pt idx="38">
                  <c:v>1013</c:v>
                </c:pt>
                <c:pt idx="39">
                  <c:v>6107</c:v>
                </c:pt>
                <c:pt idx="40">
                  <c:v>5148</c:v>
                </c:pt>
                <c:pt idx="41">
                  <c:v>5120</c:v>
                </c:pt>
                <c:pt idx="42">
                  <c:v>8107</c:v>
                </c:pt>
                <c:pt idx="43">
                  <c:v>5003</c:v>
                </c:pt>
                <c:pt idx="44">
                  <c:v>5621</c:v>
                </c:pt>
                <c:pt idx="45">
                  <c:v>535</c:v>
                </c:pt>
                <c:pt idx="46">
                  <c:v>6176</c:v>
                </c:pt>
                <c:pt idx="47">
                  <c:v>6137</c:v>
                </c:pt>
                <c:pt idx="48">
                  <c:v>7108</c:v>
                </c:pt>
                <c:pt idx="49">
                  <c:v>6117</c:v>
                </c:pt>
                <c:pt idx="50">
                  <c:v>1013</c:v>
                </c:pt>
                <c:pt idx="51">
                  <c:v>0</c:v>
                </c:pt>
                <c:pt idx="52">
                  <c:v>0</c:v>
                </c:pt>
                <c:pt idx="53">
                  <c:v>5121</c:v>
                </c:pt>
                <c:pt idx="54">
                  <c:v>5000</c:v>
                </c:pt>
                <c:pt idx="55">
                  <c:v>8107</c:v>
                </c:pt>
                <c:pt idx="56">
                  <c:v>6617</c:v>
                </c:pt>
                <c:pt idx="57">
                  <c:v>8107</c:v>
                </c:pt>
                <c:pt idx="58">
                  <c:v>6617</c:v>
                </c:pt>
                <c:pt idx="59">
                  <c:v>7148</c:v>
                </c:pt>
                <c:pt idx="60">
                  <c:v>7108</c:v>
                </c:pt>
                <c:pt idx="61">
                  <c:v>5169</c:v>
                </c:pt>
                <c:pt idx="62">
                  <c:v>5621</c:v>
                </c:pt>
                <c:pt idx="63">
                  <c:v>505</c:v>
                </c:pt>
                <c:pt idx="64">
                  <c:v>5648</c:v>
                </c:pt>
                <c:pt idx="65">
                  <c:v>7630</c:v>
                </c:pt>
                <c:pt idx="66">
                  <c:v>8107</c:v>
                </c:pt>
                <c:pt idx="67">
                  <c:v>5001</c:v>
                </c:pt>
                <c:pt idx="68">
                  <c:v>6117</c:v>
                </c:pt>
                <c:pt idx="69">
                  <c:v>5121</c:v>
                </c:pt>
                <c:pt idx="70">
                  <c:v>6137</c:v>
                </c:pt>
                <c:pt idx="71">
                  <c:v>6107</c:v>
                </c:pt>
                <c:pt idx="72">
                  <c:v>6608</c:v>
                </c:pt>
                <c:pt idx="73">
                  <c:v>5621</c:v>
                </c:pt>
                <c:pt idx="74">
                  <c:v>5648</c:v>
                </c:pt>
                <c:pt idx="75">
                  <c:v>5148</c:v>
                </c:pt>
                <c:pt idx="76">
                  <c:v>5120</c:v>
                </c:pt>
                <c:pt idx="77">
                  <c:v>535</c:v>
                </c:pt>
                <c:pt idx="78">
                  <c:v>5169</c:v>
                </c:pt>
                <c:pt idx="79">
                  <c:v>8608</c:v>
                </c:pt>
                <c:pt idx="80">
                  <c:v>8107</c:v>
                </c:pt>
                <c:pt idx="81">
                  <c:v>8127</c:v>
                </c:pt>
                <c:pt idx="82">
                  <c:v>535</c:v>
                </c:pt>
                <c:pt idx="83">
                  <c:v>5003</c:v>
                </c:pt>
                <c:pt idx="84">
                  <c:v>6117</c:v>
                </c:pt>
                <c:pt idx="85">
                  <c:v>5120</c:v>
                </c:pt>
                <c:pt idx="86">
                  <c:v>535</c:v>
                </c:pt>
                <c:pt idx="87">
                  <c:v>0</c:v>
                </c:pt>
                <c:pt idx="88">
                  <c:v>6107</c:v>
                </c:pt>
                <c:pt idx="89">
                  <c:v>6117</c:v>
                </c:pt>
                <c:pt idx="90">
                  <c:v>6617</c:v>
                </c:pt>
                <c:pt idx="91">
                  <c:v>8107</c:v>
                </c:pt>
                <c:pt idx="92">
                  <c:v>5001</c:v>
                </c:pt>
                <c:pt idx="93">
                  <c:v>5000</c:v>
                </c:pt>
                <c:pt idx="94">
                  <c:v>5648</c:v>
                </c:pt>
                <c:pt idx="95">
                  <c:v>5120</c:v>
                </c:pt>
                <c:pt idx="96">
                  <c:v>5621</c:v>
                </c:pt>
                <c:pt idx="97">
                  <c:v>5601</c:v>
                </c:pt>
                <c:pt idx="98">
                  <c:v>5648</c:v>
                </c:pt>
                <c:pt idx="99">
                  <c:v>6176</c:v>
                </c:pt>
                <c:pt idx="100">
                  <c:v>6137</c:v>
                </c:pt>
                <c:pt idx="101">
                  <c:v>6606</c:v>
                </c:pt>
                <c:pt idx="102">
                  <c:v>6157</c:v>
                </c:pt>
                <c:pt idx="103">
                  <c:v>6107</c:v>
                </c:pt>
                <c:pt idx="104">
                  <c:v>6617</c:v>
                </c:pt>
                <c:pt idx="105">
                  <c:v>6607</c:v>
                </c:pt>
                <c:pt idx="106">
                  <c:v>5603</c:v>
                </c:pt>
                <c:pt idx="107">
                  <c:v>5623</c:v>
                </c:pt>
                <c:pt idx="108">
                  <c:v>5001</c:v>
                </c:pt>
                <c:pt idx="109">
                  <c:v>6117</c:v>
                </c:pt>
                <c:pt idx="110">
                  <c:v>8127</c:v>
                </c:pt>
                <c:pt idx="111">
                  <c:v>1011</c:v>
                </c:pt>
                <c:pt idx="112">
                  <c:v>5648</c:v>
                </c:pt>
                <c:pt idx="113">
                  <c:v>5003</c:v>
                </c:pt>
                <c:pt idx="114">
                  <c:v>6107</c:v>
                </c:pt>
                <c:pt idx="115">
                  <c:v>1010</c:v>
                </c:pt>
                <c:pt idx="116">
                  <c:v>8107</c:v>
                </c:pt>
                <c:pt idx="117">
                  <c:v>6117</c:v>
                </c:pt>
                <c:pt idx="118">
                  <c:v>8127</c:v>
                </c:pt>
                <c:pt idx="119">
                  <c:v>5000</c:v>
                </c:pt>
                <c:pt idx="120">
                  <c:v>5148</c:v>
                </c:pt>
                <c:pt idx="121">
                  <c:v>6617</c:v>
                </c:pt>
                <c:pt idx="122">
                  <c:v>5648</c:v>
                </c:pt>
                <c:pt idx="123">
                  <c:v>5169</c:v>
                </c:pt>
                <c:pt idx="124">
                  <c:v>535</c:v>
                </c:pt>
                <c:pt idx="125">
                  <c:v>6607</c:v>
                </c:pt>
                <c:pt idx="126">
                  <c:v>5100</c:v>
                </c:pt>
                <c:pt idx="127">
                  <c:v>5120</c:v>
                </c:pt>
                <c:pt idx="128">
                  <c:v>6117</c:v>
                </c:pt>
                <c:pt idx="129">
                  <c:v>6107</c:v>
                </c:pt>
                <c:pt idx="130">
                  <c:v>7108</c:v>
                </c:pt>
                <c:pt idx="131">
                  <c:v>535</c:v>
                </c:pt>
                <c:pt idx="132">
                  <c:v>6107</c:v>
                </c:pt>
                <c:pt idx="133">
                  <c:v>5120</c:v>
                </c:pt>
                <c:pt idx="134">
                  <c:v>5003</c:v>
                </c:pt>
                <c:pt idx="135">
                  <c:v>5648</c:v>
                </c:pt>
                <c:pt idx="136">
                  <c:v>5621</c:v>
                </c:pt>
                <c:pt idx="137">
                  <c:v>5121</c:v>
                </c:pt>
                <c:pt idx="138">
                  <c:v>7148</c:v>
                </c:pt>
                <c:pt idx="139">
                  <c:v>7108</c:v>
                </c:pt>
                <c:pt idx="140">
                  <c:v>6618</c:v>
                </c:pt>
                <c:pt idx="141">
                  <c:v>6617</c:v>
                </c:pt>
                <c:pt idx="142">
                  <c:v>8608</c:v>
                </c:pt>
                <c:pt idx="143">
                  <c:v>8128</c:v>
                </c:pt>
                <c:pt idx="144">
                  <c:v>8108</c:v>
                </c:pt>
                <c:pt idx="145">
                  <c:v>5120</c:v>
                </c:pt>
                <c:pt idx="146">
                  <c:v>535</c:v>
                </c:pt>
                <c:pt idx="147">
                  <c:v>5120</c:v>
                </c:pt>
                <c:pt idx="148">
                  <c:v>5003</c:v>
                </c:pt>
                <c:pt idx="149">
                  <c:v>5648</c:v>
                </c:pt>
                <c:pt idx="150">
                  <c:v>515</c:v>
                </c:pt>
                <c:pt idx="151">
                  <c:v>5148</c:v>
                </c:pt>
                <c:pt idx="152">
                  <c:v>5000</c:v>
                </c:pt>
                <c:pt idx="153">
                  <c:v>5001</c:v>
                </c:pt>
                <c:pt idx="154">
                  <c:v>5621</c:v>
                </c:pt>
                <c:pt idx="155">
                  <c:v>5120</c:v>
                </c:pt>
                <c:pt idx="156">
                  <c:v>6176</c:v>
                </c:pt>
                <c:pt idx="157">
                  <c:v>5648</c:v>
                </c:pt>
                <c:pt idx="158">
                  <c:v>5621</c:v>
                </c:pt>
                <c:pt idx="159">
                  <c:v>6117</c:v>
                </c:pt>
                <c:pt idx="160">
                  <c:v>6606</c:v>
                </c:pt>
                <c:pt idx="161">
                  <c:v>5148</c:v>
                </c:pt>
                <c:pt idx="162">
                  <c:v>6608</c:v>
                </c:pt>
                <c:pt idx="163">
                  <c:v>7108</c:v>
                </c:pt>
                <c:pt idx="164">
                  <c:v>6617</c:v>
                </c:pt>
                <c:pt idx="165">
                  <c:v>1011</c:v>
                </c:pt>
                <c:pt idx="166">
                  <c:v>515</c:v>
                </c:pt>
                <c:pt idx="167">
                  <c:v>5003</c:v>
                </c:pt>
                <c:pt idx="168">
                  <c:v>535</c:v>
                </c:pt>
                <c:pt idx="169">
                  <c:v>5648</c:v>
                </c:pt>
                <c:pt idx="170">
                  <c:v>5621</c:v>
                </c:pt>
                <c:pt idx="171">
                  <c:v>6137</c:v>
                </c:pt>
                <c:pt idx="172">
                  <c:v>5648</c:v>
                </c:pt>
                <c:pt idx="173">
                  <c:v>1010</c:v>
                </c:pt>
                <c:pt idx="174">
                  <c:v>5000</c:v>
                </c:pt>
                <c:pt idx="175">
                  <c:v>6107</c:v>
                </c:pt>
                <c:pt idx="176">
                  <c:v>5001</c:v>
                </c:pt>
                <c:pt idx="177">
                  <c:v>5121</c:v>
                </c:pt>
                <c:pt idx="178">
                  <c:v>1011</c:v>
                </c:pt>
                <c:pt idx="179">
                  <c:v>8608</c:v>
                </c:pt>
                <c:pt idx="180">
                  <c:v>8107</c:v>
                </c:pt>
                <c:pt idx="181">
                  <c:v>6107</c:v>
                </c:pt>
                <c:pt idx="182">
                  <c:v>6176</c:v>
                </c:pt>
                <c:pt idx="183">
                  <c:v>5621</c:v>
                </c:pt>
                <c:pt idx="184">
                  <c:v>5148</c:v>
                </c:pt>
                <c:pt idx="185">
                  <c:v>6617</c:v>
                </c:pt>
                <c:pt idx="186">
                  <c:v>1013</c:v>
                </c:pt>
                <c:pt idx="187">
                  <c:v>5003</c:v>
                </c:pt>
                <c:pt idx="188">
                  <c:v>5000</c:v>
                </c:pt>
                <c:pt idx="189">
                  <c:v>1010</c:v>
                </c:pt>
                <c:pt idx="190">
                  <c:v>1011</c:v>
                </c:pt>
                <c:pt idx="191">
                  <c:v>6117</c:v>
                </c:pt>
                <c:pt idx="192">
                  <c:v>5169</c:v>
                </c:pt>
                <c:pt idx="193">
                  <c:v>5148</c:v>
                </c:pt>
                <c:pt idx="194">
                  <c:v>5648</c:v>
                </c:pt>
                <c:pt idx="195">
                  <c:v>6107</c:v>
                </c:pt>
                <c:pt idx="196">
                  <c:v>6117</c:v>
                </c:pt>
                <c:pt idx="197">
                  <c:v>7108</c:v>
                </c:pt>
                <c:pt idx="198">
                  <c:v>5621</c:v>
                </c:pt>
                <c:pt idx="199">
                  <c:v>5121</c:v>
                </c:pt>
                <c:pt idx="200">
                  <c:v>515</c:v>
                </c:pt>
                <c:pt idx="201">
                  <c:v>6617</c:v>
                </c:pt>
                <c:pt idx="202">
                  <c:v>6618</c:v>
                </c:pt>
                <c:pt idx="203">
                  <c:v>535</c:v>
                </c:pt>
                <c:pt idx="204">
                  <c:v>7108</c:v>
                </c:pt>
                <c:pt idx="205">
                  <c:v>5148</c:v>
                </c:pt>
                <c:pt idx="206">
                  <c:v>0</c:v>
                </c:pt>
                <c:pt idx="207">
                  <c:v>505</c:v>
                </c:pt>
                <c:pt idx="208">
                  <c:v>0</c:v>
                </c:pt>
                <c:pt idx="209">
                  <c:v>6107</c:v>
                </c:pt>
                <c:pt idx="210">
                  <c:v>5648</c:v>
                </c:pt>
                <c:pt idx="211">
                  <c:v>8127</c:v>
                </c:pt>
                <c:pt idx="212">
                  <c:v>5148</c:v>
                </c:pt>
                <c:pt idx="213">
                  <c:v>6608</c:v>
                </c:pt>
                <c:pt idx="214">
                  <c:v>515</c:v>
                </c:pt>
                <c:pt idx="215">
                  <c:v>5121</c:v>
                </c:pt>
                <c:pt idx="216">
                  <c:v>6117</c:v>
                </c:pt>
                <c:pt idx="217">
                  <c:v>8128</c:v>
                </c:pt>
                <c:pt idx="218">
                  <c:v>6618</c:v>
                </c:pt>
                <c:pt idx="219">
                  <c:v>5648</c:v>
                </c:pt>
                <c:pt idx="220">
                  <c:v>8128</c:v>
                </c:pt>
                <c:pt idx="221">
                  <c:v>8127</c:v>
                </c:pt>
                <c:pt idx="222">
                  <c:v>5621</c:v>
                </c:pt>
                <c:pt idx="223">
                  <c:v>8107</c:v>
                </c:pt>
                <c:pt idx="224">
                  <c:v>6117</c:v>
                </c:pt>
                <c:pt idx="225">
                  <c:v>6107</c:v>
                </c:pt>
                <c:pt idx="226">
                  <c:v>7108</c:v>
                </c:pt>
                <c:pt idx="227">
                  <c:v>0</c:v>
                </c:pt>
                <c:pt idx="228">
                  <c:v>8127</c:v>
                </c:pt>
                <c:pt idx="229">
                  <c:v>6157</c:v>
                </c:pt>
                <c:pt idx="230">
                  <c:v>6107</c:v>
                </c:pt>
                <c:pt idx="231">
                  <c:v>6137</c:v>
                </c:pt>
                <c:pt idx="232">
                  <c:v>535</c:v>
                </c:pt>
                <c:pt idx="233">
                  <c:v>5120</c:v>
                </c:pt>
                <c:pt idx="234">
                  <c:v>7108</c:v>
                </c:pt>
                <c:pt idx="235">
                  <c:v>5648</c:v>
                </c:pt>
                <c:pt idx="236">
                  <c:v>6617</c:v>
                </c:pt>
                <c:pt idx="237">
                  <c:v>5648</c:v>
                </c:pt>
                <c:pt idx="238">
                  <c:v>6117</c:v>
                </c:pt>
                <c:pt idx="239">
                  <c:v>8107</c:v>
                </c:pt>
                <c:pt idx="240">
                  <c:v>8127</c:v>
                </c:pt>
                <c:pt idx="241">
                  <c:v>5003</c:v>
                </c:pt>
                <c:pt idx="242">
                  <c:v>6107</c:v>
                </c:pt>
                <c:pt idx="243">
                  <c:v>515</c:v>
                </c:pt>
                <c:pt idx="244">
                  <c:v>5001</c:v>
                </c:pt>
                <c:pt idx="245">
                  <c:v>5148</c:v>
                </c:pt>
                <c:pt idx="246">
                  <c:v>8167</c:v>
                </c:pt>
                <c:pt idx="247">
                  <c:v>7148</c:v>
                </c:pt>
                <c:pt idx="248">
                  <c:v>7108</c:v>
                </c:pt>
                <c:pt idx="249">
                  <c:v>5001</c:v>
                </c:pt>
                <c:pt idx="250">
                  <c:v>8128</c:v>
                </c:pt>
                <c:pt idx="251">
                  <c:v>1011</c:v>
                </c:pt>
                <c:pt idx="252">
                  <c:v>6107</c:v>
                </c:pt>
                <c:pt idx="253">
                  <c:v>5621</c:v>
                </c:pt>
                <c:pt idx="254">
                  <c:v>6117</c:v>
                </c:pt>
                <c:pt idx="255">
                  <c:v>6176</c:v>
                </c:pt>
                <c:pt idx="256">
                  <c:v>6607</c:v>
                </c:pt>
                <c:pt idx="257">
                  <c:v>7108</c:v>
                </c:pt>
                <c:pt idx="258">
                  <c:v>8127</c:v>
                </c:pt>
                <c:pt idx="259">
                  <c:v>5000</c:v>
                </c:pt>
                <c:pt idx="260">
                  <c:v>8107</c:v>
                </c:pt>
                <c:pt idx="261">
                  <c:v>5648</c:v>
                </c:pt>
                <c:pt idx="262">
                  <c:v>515</c:v>
                </c:pt>
                <c:pt idx="263">
                  <c:v>6107</c:v>
                </c:pt>
                <c:pt idx="264">
                  <c:v>5169</c:v>
                </c:pt>
                <c:pt idx="265">
                  <c:v>5003</c:v>
                </c:pt>
                <c:pt idx="266">
                  <c:v>535</c:v>
                </c:pt>
                <c:pt idx="267">
                  <c:v>5000</c:v>
                </c:pt>
                <c:pt idx="268">
                  <c:v>7108</c:v>
                </c:pt>
                <c:pt idx="269">
                  <c:v>1010</c:v>
                </c:pt>
                <c:pt idx="270">
                  <c:v>1011</c:v>
                </c:pt>
                <c:pt idx="271">
                  <c:v>1010</c:v>
                </c:pt>
                <c:pt idx="272">
                  <c:v>6137</c:v>
                </c:pt>
                <c:pt idx="273">
                  <c:v>8147</c:v>
                </c:pt>
                <c:pt idx="274">
                  <c:v>8127</c:v>
                </c:pt>
                <c:pt idx="275">
                  <c:v>5148</c:v>
                </c:pt>
                <c:pt idx="276">
                  <c:v>5120</c:v>
                </c:pt>
                <c:pt idx="277">
                  <c:v>5621</c:v>
                </c:pt>
                <c:pt idx="278">
                  <c:v>6176</c:v>
                </c:pt>
                <c:pt idx="279">
                  <c:v>6117</c:v>
                </c:pt>
                <c:pt idx="280">
                  <c:v>5000</c:v>
                </c:pt>
                <c:pt idx="281">
                  <c:v>5621</c:v>
                </c:pt>
                <c:pt idx="282">
                  <c:v>5648</c:v>
                </c:pt>
                <c:pt idx="283">
                  <c:v>535</c:v>
                </c:pt>
                <c:pt idx="284">
                  <c:v>5120</c:v>
                </c:pt>
                <c:pt idx="285">
                  <c:v>5169</c:v>
                </c:pt>
                <c:pt idx="286">
                  <c:v>8107</c:v>
                </c:pt>
                <c:pt idx="287">
                  <c:v>5003</c:v>
                </c:pt>
                <c:pt idx="288">
                  <c:v>7108</c:v>
                </c:pt>
                <c:pt idx="289">
                  <c:v>6117</c:v>
                </c:pt>
                <c:pt idx="290">
                  <c:v>5621</c:v>
                </c:pt>
                <c:pt idx="291">
                  <c:v>515</c:v>
                </c:pt>
                <c:pt idx="292">
                  <c:v>5601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6117</c:v>
                </c:pt>
                <c:pt idx="297">
                  <c:v>6617</c:v>
                </c:pt>
                <c:pt idx="298">
                  <c:v>5148</c:v>
                </c:pt>
                <c:pt idx="299">
                  <c:v>5648</c:v>
                </c:pt>
                <c:pt idx="300">
                  <c:v>7108</c:v>
                </c:pt>
                <c:pt idx="301">
                  <c:v>1013</c:v>
                </c:pt>
                <c:pt idx="302">
                  <c:v>535</c:v>
                </c:pt>
                <c:pt idx="303">
                  <c:v>6107</c:v>
                </c:pt>
                <c:pt idx="304">
                  <c:v>5003</c:v>
                </c:pt>
                <c:pt idx="305">
                  <c:v>535</c:v>
                </c:pt>
                <c:pt idx="306">
                  <c:v>5621</c:v>
                </c:pt>
                <c:pt idx="307">
                  <c:v>5648</c:v>
                </c:pt>
                <c:pt idx="308">
                  <c:v>1010</c:v>
                </c:pt>
                <c:pt idx="309">
                  <c:v>8107</c:v>
                </c:pt>
                <c:pt idx="310">
                  <c:v>8127</c:v>
                </c:pt>
                <c:pt idx="311">
                  <c:v>5169</c:v>
                </c:pt>
                <c:pt idx="312">
                  <c:v>6117</c:v>
                </c:pt>
                <c:pt idx="313">
                  <c:v>5003</c:v>
                </c:pt>
                <c:pt idx="314">
                  <c:v>5000</c:v>
                </c:pt>
                <c:pt idx="315">
                  <c:v>5148</c:v>
                </c:pt>
                <c:pt idx="316">
                  <c:v>7108</c:v>
                </c:pt>
                <c:pt idx="317">
                  <c:v>8127</c:v>
                </c:pt>
                <c:pt idx="318">
                  <c:v>6107</c:v>
                </c:pt>
                <c:pt idx="319">
                  <c:v>6157</c:v>
                </c:pt>
                <c:pt idx="320">
                  <c:v>6176</c:v>
                </c:pt>
                <c:pt idx="321">
                  <c:v>8127</c:v>
                </c:pt>
                <c:pt idx="322">
                  <c:v>5000</c:v>
                </c:pt>
                <c:pt idx="323">
                  <c:v>5001</c:v>
                </c:pt>
                <c:pt idx="324">
                  <c:v>8107</c:v>
                </c:pt>
                <c:pt idx="325">
                  <c:v>5120</c:v>
                </c:pt>
                <c:pt idx="326">
                  <c:v>7108</c:v>
                </c:pt>
                <c:pt idx="327">
                  <c:v>1010</c:v>
                </c:pt>
                <c:pt idx="328">
                  <c:v>5148</c:v>
                </c:pt>
                <c:pt idx="329">
                  <c:v>5648</c:v>
                </c:pt>
                <c:pt idx="330">
                  <c:v>6107</c:v>
                </c:pt>
                <c:pt idx="331">
                  <c:v>6617</c:v>
                </c:pt>
                <c:pt idx="332">
                  <c:v>6117</c:v>
                </c:pt>
                <c:pt idx="333">
                  <c:v>535</c:v>
                </c:pt>
                <c:pt idx="334">
                  <c:v>515</c:v>
                </c:pt>
                <c:pt idx="335">
                  <c:v>1011</c:v>
                </c:pt>
                <c:pt idx="336">
                  <c:v>7108</c:v>
                </c:pt>
                <c:pt idx="337">
                  <c:v>8608</c:v>
                </c:pt>
                <c:pt idx="338">
                  <c:v>8127</c:v>
                </c:pt>
                <c:pt idx="339">
                  <c:v>7108</c:v>
                </c:pt>
                <c:pt idx="340">
                  <c:v>5621</c:v>
                </c:pt>
                <c:pt idx="341">
                  <c:v>6137</c:v>
                </c:pt>
                <c:pt idx="342">
                  <c:v>6117</c:v>
                </c:pt>
                <c:pt idx="343">
                  <c:v>6176</c:v>
                </c:pt>
                <c:pt idx="344">
                  <c:v>6107</c:v>
                </c:pt>
                <c:pt idx="345">
                  <c:v>8127</c:v>
                </c:pt>
                <c:pt idx="346">
                  <c:v>7108</c:v>
                </c:pt>
                <c:pt idx="347">
                  <c:v>6617</c:v>
                </c:pt>
                <c:pt idx="348">
                  <c:v>5623</c:v>
                </c:pt>
                <c:pt idx="349">
                  <c:v>6618</c:v>
                </c:pt>
                <c:pt idx="350">
                  <c:v>5648</c:v>
                </c:pt>
                <c:pt idx="351">
                  <c:v>6607</c:v>
                </c:pt>
                <c:pt idx="352">
                  <c:v>6107</c:v>
                </c:pt>
                <c:pt idx="353">
                  <c:v>7108</c:v>
                </c:pt>
                <c:pt idx="354">
                  <c:v>5003</c:v>
                </c:pt>
                <c:pt idx="355">
                  <c:v>5648</c:v>
                </c:pt>
                <c:pt idx="356">
                  <c:v>5621</c:v>
                </c:pt>
                <c:pt idx="357">
                  <c:v>8127</c:v>
                </c:pt>
                <c:pt idx="358">
                  <c:v>6117</c:v>
                </c:pt>
                <c:pt idx="359">
                  <c:v>5121</c:v>
                </c:pt>
                <c:pt idx="360">
                  <c:v>6107</c:v>
                </c:pt>
                <c:pt idx="361">
                  <c:v>5120</c:v>
                </c:pt>
                <c:pt idx="362">
                  <c:v>5169</c:v>
                </c:pt>
                <c:pt idx="363">
                  <c:v>5001</c:v>
                </c:pt>
                <c:pt idx="364">
                  <c:v>6117</c:v>
                </c:pt>
                <c:pt idx="365">
                  <c:v>8127</c:v>
                </c:pt>
                <c:pt idx="366">
                  <c:v>6107</c:v>
                </c:pt>
                <c:pt idx="367">
                  <c:v>7108</c:v>
                </c:pt>
                <c:pt idx="368">
                  <c:v>6117</c:v>
                </c:pt>
                <c:pt idx="369">
                  <c:v>5648</c:v>
                </c:pt>
                <c:pt idx="370">
                  <c:v>6107</c:v>
                </c:pt>
                <c:pt idx="371">
                  <c:v>5148</c:v>
                </c:pt>
                <c:pt idx="372">
                  <c:v>8128</c:v>
                </c:pt>
                <c:pt idx="373">
                  <c:v>5169</c:v>
                </c:pt>
                <c:pt idx="374">
                  <c:v>6618</c:v>
                </c:pt>
                <c:pt idx="375">
                  <c:v>5621</c:v>
                </c:pt>
                <c:pt idx="376">
                  <c:v>5621</c:v>
                </c:pt>
                <c:pt idx="377">
                  <c:v>5003</c:v>
                </c:pt>
                <c:pt idx="378">
                  <c:v>6617</c:v>
                </c:pt>
                <c:pt idx="379">
                  <c:v>7108</c:v>
                </c:pt>
                <c:pt idx="380">
                  <c:v>7130</c:v>
                </c:pt>
                <c:pt idx="381">
                  <c:v>5648</c:v>
                </c:pt>
                <c:pt idx="382">
                  <c:v>1011</c:v>
                </c:pt>
                <c:pt idx="383">
                  <c:v>8107</c:v>
                </c:pt>
                <c:pt idx="384">
                  <c:v>505</c:v>
                </c:pt>
                <c:pt idx="385">
                  <c:v>6117</c:v>
                </c:pt>
                <c:pt idx="386">
                  <c:v>5121</c:v>
                </c:pt>
                <c:pt idx="387">
                  <c:v>5648</c:v>
                </c:pt>
                <c:pt idx="388">
                  <c:v>5621</c:v>
                </c:pt>
                <c:pt idx="389">
                  <c:v>5003</c:v>
                </c:pt>
                <c:pt idx="390">
                  <c:v>6176</c:v>
                </c:pt>
                <c:pt idx="391">
                  <c:v>6617</c:v>
                </c:pt>
                <c:pt idx="392">
                  <c:v>8107</c:v>
                </c:pt>
                <c:pt idx="393">
                  <c:v>5000</c:v>
                </c:pt>
                <c:pt idx="394">
                  <c:v>8147</c:v>
                </c:pt>
                <c:pt idx="395">
                  <c:v>515</c:v>
                </c:pt>
                <c:pt idx="396">
                  <c:v>5120</c:v>
                </c:pt>
                <c:pt idx="397">
                  <c:v>535</c:v>
                </c:pt>
                <c:pt idx="398">
                  <c:v>5648</c:v>
                </c:pt>
                <c:pt idx="399">
                  <c:v>7108</c:v>
                </c:pt>
                <c:pt idx="400">
                  <c:v>5621</c:v>
                </c:pt>
                <c:pt idx="401">
                  <c:v>5121</c:v>
                </c:pt>
                <c:pt idx="402">
                  <c:v>6608</c:v>
                </c:pt>
                <c:pt idx="403">
                  <c:v>5000</c:v>
                </c:pt>
                <c:pt idx="404">
                  <c:v>6107</c:v>
                </c:pt>
                <c:pt idx="405">
                  <c:v>515</c:v>
                </c:pt>
                <c:pt idx="406">
                  <c:v>5621</c:v>
                </c:pt>
                <c:pt idx="407">
                  <c:v>5120</c:v>
                </c:pt>
                <c:pt idx="408">
                  <c:v>5169</c:v>
                </c:pt>
                <c:pt idx="409">
                  <c:v>5648</c:v>
                </c:pt>
                <c:pt idx="410">
                  <c:v>5148</c:v>
                </c:pt>
                <c:pt idx="411">
                  <c:v>5623</c:v>
                </c:pt>
                <c:pt idx="412">
                  <c:v>5121</c:v>
                </c:pt>
                <c:pt idx="413">
                  <c:v>6117</c:v>
                </c:pt>
                <c:pt idx="414">
                  <c:v>5621</c:v>
                </c:pt>
                <c:pt idx="415">
                  <c:v>535</c:v>
                </c:pt>
                <c:pt idx="416">
                  <c:v>5648</c:v>
                </c:pt>
                <c:pt idx="417">
                  <c:v>6107</c:v>
                </c:pt>
                <c:pt idx="418">
                  <c:v>5000</c:v>
                </c:pt>
                <c:pt idx="419">
                  <c:v>6107</c:v>
                </c:pt>
                <c:pt idx="420">
                  <c:v>5621</c:v>
                </c:pt>
                <c:pt idx="421">
                  <c:v>5120</c:v>
                </c:pt>
                <c:pt idx="422">
                  <c:v>5120</c:v>
                </c:pt>
                <c:pt idx="423">
                  <c:v>8107</c:v>
                </c:pt>
                <c:pt idx="424">
                  <c:v>6107</c:v>
                </c:pt>
                <c:pt idx="425">
                  <c:v>5148</c:v>
                </c:pt>
                <c:pt idx="426">
                  <c:v>5648</c:v>
                </c:pt>
                <c:pt idx="427">
                  <c:v>6117</c:v>
                </c:pt>
                <c:pt idx="428">
                  <c:v>5169</c:v>
                </c:pt>
                <c:pt idx="429">
                  <c:v>5169</c:v>
                </c:pt>
                <c:pt idx="430">
                  <c:v>8127</c:v>
                </c:pt>
                <c:pt idx="431">
                  <c:v>5648</c:v>
                </c:pt>
                <c:pt idx="432">
                  <c:v>5621</c:v>
                </c:pt>
                <c:pt idx="433">
                  <c:v>6117</c:v>
                </c:pt>
                <c:pt idx="434">
                  <c:v>6117</c:v>
                </c:pt>
                <c:pt idx="435">
                  <c:v>5001</c:v>
                </c:pt>
                <c:pt idx="436">
                  <c:v>5121</c:v>
                </c:pt>
                <c:pt idx="437">
                  <c:v>5648</c:v>
                </c:pt>
                <c:pt idx="438">
                  <c:v>5621</c:v>
                </c:pt>
                <c:pt idx="439">
                  <c:v>5120</c:v>
                </c:pt>
                <c:pt idx="440">
                  <c:v>5148</c:v>
                </c:pt>
                <c:pt idx="441">
                  <c:v>5648</c:v>
                </c:pt>
                <c:pt idx="442">
                  <c:v>5621</c:v>
                </c:pt>
                <c:pt idx="443">
                  <c:v>6107</c:v>
                </c:pt>
                <c:pt idx="444">
                  <c:v>1010</c:v>
                </c:pt>
                <c:pt idx="445">
                  <c:v>535</c:v>
                </c:pt>
                <c:pt idx="446">
                  <c:v>5623</c:v>
                </c:pt>
                <c:pt idx="447">
                  <c:v>5621</c:v>
                </c:pt>
                <c:pt idx="448">
                  <c:v>5001</c:v>
                </c:pt>
                <c:pt idx="449">
                  <c:v>5648</c:v>
                </c:pt>
                <c:pt idx="450">
                  <c:v>7108</c:v>
                </c:pt>
                <c:pt idx="451">
                  <c:v>7148</c:v>
                </c:pt>
                <c:pt idx="452">
                  <c:v>5121</c:v>
                </c:pt>
                <c:pt idx="453">
                  <c:v>5003</c:v>
                </c:pt>
                <c:pt idx="454">
                  <c:v>535</c:v>
                </c:pt>
                <c:pt idx="455">
                  <c:v>6176</c:v>
                </c:pt>
                <c:pt idx="456">
                  <c:v>6157</c:v>
                </c:pt>
                <c:pt idx="457">
                  <c:v>515</c:v>
                </c:pt>
                <c:pt idx="458">
                  <c:v>1011</c:v>
                </c:pt>
                <c:pt idx="459">
                  <c:v>6617</c:v>
                </c:pt>
                <c:pt idx="460">
                  <c:v>535</c:v>
                </c:pt>
                <c:pt idx="461">
                  <c:v>5003</c:v>
                </c:pt>
                <c:pt idx="462">
                  <c:v>5169</c:v>
                </c:pt>
                <c:pt idx="463">
                  <c:v>7108</c:v>
                </c:pt>
                <c:pt idx="464">
                  <c:v>1013</c:v>
                </c:pt>
                <c:pt idx="465">
                  <c:v>5648</c:v>
                </c:pt>
                <c:pt idx="466">
                  <c:v>5621</c:v>
                </c:pt>
                <c:pt idx="467">
                  <c:v>5120</c:v>
                </c:pt>
                <c:pt idx="468">
                  <c:v>6117</c:v>
                </c:pt>
                <c:pt idx="469">
                  <c:v>6176</c:v>
                </c:pt>
                <c:pt idx="470">
                  <c:v>6157</c:v>
                </c:pt>
                <c:pt idx="471">
                  <c:v>1010</c:v>
                </c:pt>
                <c:pt idx="472">
                  <c:v>5000</c:v>
                </c:pt>
                <c:pt idx="473">
                  <c:v>5169</c:v>
                </c:pt>
                <c:pt idx="474">
                  <c:v>5001</c:v>
                </c:pt>
                <c:pt idx="475">
                  <c:v>5621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5121</c:v>
                </c:pt>
                <c:pt idx="481">
                  <c:v>6176</c:v>
                </c:pt>
                <c:pt idx="482">
                  <c:v>515</c:v>
                </c:pt>
                <c:pt idx="483">
                  <c:v>5001</c:v>
                </c:pt>
                <c:pt idx="484">
                  <c:v>5648</c:v>
                </c:pt>
                <c:pt idx="485">
                  <c:v>6157</c:v>
                </c:pt>
                <c:pt idx="486">
                  <c:v>6107</c:v>
                </c:pt>
                <c:pt idx="487">
                  <c:v>7108</c:v>
                </c:pt>
                <c:pt idx="488">
                  <c:v>6137</c:v>
                </c:pt>
                <c:pt idx="489">
                  <c:v>6608</c:v>
                </c:pt>
                <c:pt idx="490">
                  <c:v>6117</c:v>
                </c:pt>
                <c:pt idx="491">
                  <c:v>5148</c:v>
                </c:pt>
                <c:pt idx="492">
                  <c:v>5621</c:v>
                </c:pt>
                <c:pt idx="493">
                  <c:v>535</c:v>
                </c:pt>
                <c:pt idx="494">
                  <c:v>5648</c:v>
                </c:pt>
                <c:pt idx="495">
                  <c:v>5120</c:v>
                </c:pt>
                <c:pt idx="496">
                  <c:v>5148</c:v>
                </c:pt>
                <c:pt idx="497">
                  <c:v>5003</c:v>
                </c:pt>
                <c:pt idx="498">
                  <c:v>5623</c:v>
                </c:pt>
                <c:pt idx="499">
                  <c:v>7108</c:v>
                </c:pt>
                <c:pt idx="500">
                  <c:v>535</c:v>
                </c:pt>
                <c:pt idx="501">
                  <c:v>6107</c:v>
                </c:pt>
                <c:pt idx="502">
                  <c:v>6117</c:v>
                </c:pt>
                <c:pt idx="503">
                  <c:v>6137</c:v>
                </c:pt>
                <c:pt idx="504">
                  <c:v>5120</c:v>
                </c:pt>
                <c:pt idx="505">
                  <c:v>5169</c:v>
                </c:pt>
                <c:pt idx="506">
                  <c:v>5648</c:v>
                </c:pt>
                <c:pt idx="507">
                  <c:v>6107</c:v>
                </c:pt>
                <c:pt idx="508">
                  <c:v>535</c:v>
                </c:pt>
                <c:pt idx="509">
                  <c:v>5120</c:v>
                </c:pt>
                <c:pt idx="510">
                  <c:v>5003</c:v>
                </c:pt>
                <c:pt idx="511">
                  <c:v>6107</c:v>
                </c:pt>
                <c:pt idx="512">
                  <c:v>5148</c:v>
                </c:pt>
                <c:pt idx="513">
                  <c:v>5121</c:v>
                </c:pt>
                <c:pt idx="514">
                  <c:v>5169</c:v>
                </c:pt>
                <c:pt idx="515">
                  <c:v>5621</c:v>
                </c:pt>
                <c:pt idx="516">
                  <c:v>8107</c:v>
                </c:pt>
                <c:pt idx="517">
                  <c:v>8127</c:v>
                </c:pt>
                <c:pt idx="518">
                  <c:v>6617</c:v>
                </c:pt>
                <c:pt idx="519">
                  <c:v>1011</c:v>
                </c:pt>
                <c:pt idx="520">
                  <c:v>6107</c:v>
                </c:pt>
                <c:pt idx="521">
                  <c:v>8127</c:v>
                </c:pt>
                <c:pt idx="522">
                  <c:v>515</c:v>
                </c:pt>
                <c:pt idx="523">
                  <c:v>6107</c:v>
                </c:pt>
                <c:pt idx="524">
                  <c:v>6107</c:v>
                </c:pt>
                <c:pt idx="525">
                  <c:v>7108</c:v>
                </c:pt>
                <c:pt idx="526">
                  <c:v>6117</c:v>
                </c:pt>
                <c:pt idx="527">
                  <c:v>5003</c:v>
                </c:pt>
                <c:pt idx="528">
                  <c:v>8107</c:v>
                </c:pt>
                <c:pt idx="529">
                  <c:v>8127</c:v>
                </c:pt>
                <c:pt idx="530">
                  <c:v>6617</c:v>
                </c:pt>
                <c:pt idx="531">
                  <c:v>0</c:v>
                </c:pt>
                <c:pt idx="532">
                  <c:v>6608</c:v>
                </c:pt>
                <c:pt idx="533">
                  <c:v>535</c:v>
                </c:pt>
                <c:pt idx="534">
                  <c:v>1013</c:v>
                </c:pt>
                <c:pt idx="535">
                  <c:v>6617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515</c:v>
                </c:pt>
                <c:pt idx="540">
                  <c:v>5621</c:v>
                </c:pt>
                <c:pt idx="541">
                  <c:v>0</c:v>
                </c:pt>
                <c:pt idx="542">
                  <c:v>0</c:v>
                </c:pt>
                <c:pt idx="543">
                  <c:v>5621</c:v>
                </c:pt>
                <c:pt idx="544">
                  <c:v>5148</c:v>
                </c:pt>
                <c:pt idx="545">
                  <c:v>5000</c:v>
                </c:pt>
                <c:pt idx="546">
                  <c:v>5001</c:v>
                </c:pt>
                <c:pt idx="547">
                  <c:v>6176</c:v>
                </c:pt>
                <c:pt idx="548">
                  <c:v>5121</c:v>
                </c:pt>
                <c:pt idx="549">
                  <c:v>6157</c:v>
                </c:pt>
                <c:pt idx="550">
                  <c:v>6107</c:v>
                </c:pt>
                <c:pt idx="551">
                  <c:v>6117</c:v>
                </c:pt>
                <c:pt idx="552">
                  <c:v>5169</c:v>
                </c:pt>
                <c:pt idx="553">
                  <c:v>5621</c:v>
                </c:pt>
                <c:pt idx="554">
                  <c:v>1011</c:v>
                </c:pt>
                <c:pt idx="555">
                  <c:v>6617</c:v>
                </c:pt>
                <c:pt idx="556">
                  <c:v>6618</c:v>
                </c:pt>
                <c:pt idx="557">
                  <c:v>8108</c:v>
                </c:pt>
                <c:pt idx="558">
                  <c:v>8128</c:v>
                </c:pt>
                <c:pt idx="559">
                  <c:v>8107</c:v>
                </c:pt>
                <c:pt idx="560">
                  <c:v>8127</c:v>
                </c:pt>
                <c:pt idx="561">
                  <c:v>6617</c:v>
                </c:pt>
                <c:pt idx="562">
                  <c:v>5148</c:v>
                </c:pt>
                <c:pt idx="563">
                  <c:v>5648</c:v>
                </c:pt>
                <c:pt idx="564">
                  <c:v>7108</c:v>
                </c:pt>
                <c:pt idx="565">
                  <c:v>1011</c:v>
                </c:pt>
                <c:pt idx="566">
                  <c:v>6107</c:v>
                </c:pt>
                <c:pt idx="567">
                  <c:v>5648</c:v>
                </c:pt>
                <c:pt idx="568">
                  <c:v>5623</c:v>
                </c:pt>
                <c:pt idx="569">
                  <c:v>7108</c:v>
                </c:pt>
                <c:pt idx="570">
                  <c:v>5003</c:v>
                </c:pt>
                <c:pt idx="571">
                  <c:v>6117</c:v>
                </c:pt>
                <c:pt idx="572">
                  <c:v>6617</c:v>
                </c:pt>
                <c:pt idx="573">
                  <c:v>5001</c:v>
                </c:pt>
                <c:pt idx="574">
                  <c:v>5003</c:v>
                </c:pt>
                <c:pt idx="575">
                  <c:v>5621</c:v>
                </c:pt>
                <c:pt idx="576">
                  <c:v>515</c:v>
                </c:pt>
                <c:pt idx="577">
                  <c:v>6618</c:v>
                </c:pt>
                <c:pt idx="578">
                  <c:v>5148</c:v>
                </c:pt>
                <c:pt idx="579">
                  <c:v>6608</c:v>
                </c:pt>
                <c:pt idx="580">
                  <c:v>5148</c:v>
                </c:pt>
                <c:pt idx="581">
                  <c:v>5648</c:v>
                </c:pt>
                <c:pt idx="582">
                  <c:v>8127</c:v>
                </c:pt>
                <c:pt idx="583">
                  <c:v>6117</c:v>
                </c:pt>
                <c:pt idx="584">
                  <c:v>5003</c:v>
                </c:pt>
                <c:pt idx="585">
                  <c:v>8107</c:v>
                </c:pt>
                <c:pt idx="586">
                  <c:v>6107</c:v>
                </c:pt>
                <c:pt idx="587">
                  <c:v>8108</c:v>
                </c:pt>
                <c:pt idx="588">
                  <c:v>1013</c:v>
                </c:pt>
                <c:pt idx="589">
                  <c:v>6117</c:v>
                </c:pt>
                <c:pt idx="590">
                  <c:v>5120</c:v>
                </c:pt>
                <c:pt idx="591">
                  <c:v>6107</c:v>
                </c:pt>
                <c:pt idx="592">
                  <c:v>5148</c:v>
                </c:pt>
                <c:pt idx="593">
                  <c:v>5648</c:v>
                </c:pt>
                <c:pt idx="594">
                  <c:v>5648</c:v>
                </c:pt>
                <c:pt idx="595">
                  <c:v>1011</c:v>
                </c:pt>
                <c:pt idx="596">
                  <c:v>1010</c:v>
                </c:pt>
                <c:pt idx="597">
                  <c:v>5000</c:v>
                </c:pt>
                <c:pt idx="598">
                  <c:v>515</c:v>
                </c:pt>
                <c:pt idx="599">
                  <c:v>7108</c:v>
                </c:pt>
                <c:pt idx="600">
                  <c:v>5648</c:v>
                </c:pt>
                <c:pt idx="601">
                  <c:v>6617</c:v>
                </c:pt>
                <c:pt idx="602">
                  <c:v>8127</c:v>
                </c:pt>
                <c:pt idx="603">
                  <c:v>8107</c:v>
                </c:pt>
                <c:pt idx="604">
                  <c:v>6107</c:v>
                </c:pt>
                <c:pt idx="605">
                  <c:v>5148</c:v>
                </c:pt>
                <c:pt idx="606">
                  <c:v>5648</c:v>
                </c:pt>
                <c:pt idx="607">
                  <c:v>5169</c:v>
                </c:pt>
                <c:pt idx="608">
                  <c:v>6107</c:v>
                </c:pt>
                <c:pt idx="609">
                  <c:v>1013</c:v>
                </c:pt>
                <c:pt idx="610">
                  <c:v>6107</c:v>
                </c:pt>
                <c:pt idx="611">
                  <c:v>6608</c:v>
                </c:pt>
                <c:pt idx="612">
                  <c:v>5001</c:v>
                </c:pt>
                <c:pt idx="613">
                  <c:v>5621</c:v>
                </c:pt>
                <c:pt idx="614">
                  <c:v>5121</c:v>
                </c:pt>
                <c:pt idx="615">
                  <c:v>5148</c:v>
                </c:pt>
                <c:pt idx="616">
                  <c:v>6176</c:v>
                </c:pt>
                <c:pt idx="617">
                  <c:v>5648</c:v>
                </c:pt>
                <c:pt idx="618">
                  <c:v>6137</c:v>
                </c:pt>
                <c:pt idx="619">
                  <c:v>8107</c:v>
                </c:pt>
                <c:pt idx="620">
                  <c:v>8127</c:v>
                </c:pt>
                <c:pt idx="621">
                  <c:v>5648</c:v>
                </c:pt>
                <c:pt idx="622">
                  <c:v>6617</c:v>
                </c:pt>
                <c:pt idx="623">
                  <c:v>5003</c:v>
                </c:pt>
                <c:pt idx="624">
                  <c:v>5623</c:v>
                </c:pt>
                <c:pt idx="625">
                  <c:v>6608</c:v>
                </c:pt>
                <c:pt idx="626">
                  <c:v>5169</c:v>
                </c:pt>
                <c:pt idx="627">
                  <c:v>6117</c:v>
                </c:pt>
                <c:pt idx="628">
                  <c:v>5621</c:v>
                </c:pt>
                <c:pt idx="629">
                  <c:v>6107</c:v>
                </c:pt>
                <c:pt idx="630">
                  <c:v>5120</c:v>
                </c:pt>
                <c:pt idx="631">
                  <c:v>5648</c:v>
                </c:pt>
                <c:pt idx="632">
                  <c:v>5148</c:v>
                </c:pt>
                <c:pt idx="633">
                  <c:v>5121</c:v>
                </c:pt>
                <c:pt idx="634">
                  <c:v>6117</c:v>
                </c:pt>
                <c:pt idx="635">
                  <c:v>5648</c:v>
                </c:pt>
                <c:pt idx="636">
                  <c:v>5003</c:v>
                </c:pt>
                <c:pt idx="637">
                  <c:v>1011</c:v>
                </c:pt>
                <c:pt idx="638">
                  <c:v>7108</c:v>
                </c:pt>
                <c:pt idx="639">
                  <c:v>5169</c:v>
                </c:pt>
                <c:pt idx="640">
                  <c:v>6107</c:v>
                </c:pt>
                <c:pt idx="641">
                  <c:v>8127</c:v>
                </c:pt>
                <c:pt idx="642">
                  <c:v>8147</c:v>
                </c:pt>
                <c:pt idx="643">
                  <c:v>8608</c:v>
                </c:pt>
                <c:pt idx="644">
                  <c:v>8107</c:v>
                </c:pt>
                <c:pt idx="645">
                  <c:v>6107</c:v>
                </c:pt>
                <c:pt idx="646">
                  <c:v>6608</c:v>
                </c:pt>
                <c:pt idx="647">
                  <c:v>5621</c:v>
                </c:pt>
                <c:pt idx="648">
                  <c:v>5621</c:v>
                </c:pt>
                <c:pt idx="649">
                  <c:v>5648</c:v>
                </c:pt>
                <c:pt idx="650">
                  <c:v>5148</c:v>
                </c:pt>
                <c:pt idx="651">
                  <c:v>5121</c:v>
                </c:pt>
                <c:pt idx="652">
                  <c:v>5120</c:v>
                </c:pt>
                <c:pt idx="653">
                  <c:v>5169</c:v>
                </c:pt>
                <c:pt idx="654">
                  <c:v>5001</c:v>
                </c:pt>
                <c:pt idx="655">
                  <c:v>7108</c:v>
                </c:pt>
                <c:pt idx="656">
                  <c:v>5003</c:v>
                </c:pt>
                <c:pt idx="657">
                  <c:v>5000</c:v>
                </c:pt>
                <c:pt idx="658">
                  <c:v>1010</c:v>
                </c:pt>
                <c:pt idx="659">
                  <c:v>8127</c:v>
                </c:pt>
                <c:pt idx="660">
                  <c:v>6617</c:v>
                </c:pt>
                <c:pt idx="661">
                  <c:v>5148</c:v>
                </c:pt>
                <c:pt idx="662">
                  <c:v>6107</c:v>
                </c:pt>
                <c:pt idx="663">
                  <c:v>8107</c:v>
                </c:pt>
                <c:pt idx="664">
                  <c:v>6137</c:v>
                </c:pt>
                <c:pt idx="665">
                  <c:v>6117</c:v>
                </c:pt>
                <c:pt idx="666">
                  <c:v>8127</c:v>
                </c:pt>
                <c:pt idx="667">
                  <c:v>5621</c:v>
                </c:pt>
                <c:pt idx="668">
                  <c:v>5621</c:v>
                </c:pt>
                <c:pt idx="669">
                  <c:v>7108</c:v>
                </c:pt>
                <c:pt idx="670">
                  <c:v>5120</c:v>
                </c:pt>
                <c:pt idx="671">
                  <c:v>5003</c:v>
                </c:pt>
                <c:pt idx="672">
                  <c:v>5648</c:v>
                </c:pt>
                <c:pt idx="673">
                  <c:v>5148</c:v>
                </c:pt>
                <c:pt idx="674">
                  <c:v>5169</c:v>
                </c:pt>
                <c:pt idx="675">
                  <c:v>5121</c:v>
                </c:pt>
                <c:pt idx="676">
                  <c:v>515</c:v>
                </c:pt>
                <c:pt idx="677">
                  <c:v>515</c:v>
                </c:pt>
                <c:pt idx="678">
                  <c:v>1011</c:v>
                </c:pt>
                <c:pt idx="679">
                  <c:v>8128</c:v>
                </c:pt>
                <c:pt idx="680">
                  <c:v>6618</c:v>
                </c:pt>
                <c:pt idx="681">
                  <c:v>8127</c:v>
                </c:pt>
                <c:pt idx="682">
                  <c:v>8127</c:v>
                </c:pt>
                <c:pt idx="683">
                  <c:v>8107</c:v>
                </c:pt>
                <c:pt idx="684">
                  <c:v>8107</c:v>
                </c:pt>
                <c:pt idx="685">
                  <c:v>8107</c:v>
                </c:pt>
                <c:pt idx="686">
                  <c:v>8107</c:v>
                </c:pt>
                <c:pt idx="687">
                  <c:v>8108</c:v>
                </c:pt>
                <c:pt idx="688">
                  <c:v>8608</c:v>
                </c:pt>
                <c:pt idx="689">
                  <c:v>6107</c:v>
                </c:pt>
                <c:pt idx="690">
                  <c:v>6107</c:v>
                </c:pt>
                <c:pt idx="691">
                  <c:v>6608</c:v>
                </c:pt>
                <c:pt idx="692">
                  <c:v>6617</c:v>
                </c:pt>
                <c:pt idx="693">
                  <c:v>8127</c:v>
                </c:pt>
                <c:pt idx="694">
                  <c:v>8127</c:v>
                </c:pt>
                <c:pt idx="695">
                  <c:v>8127</c:v>
                </c:pt>
                <c:pt idx="696">
                  <c:v>8127</c:v>
                </c:pt>
                <c:pt idx="697">
                  <c:v>8127</c:v>
                </c:pt>
                <c:pt idx="698">
                  <c:v>6107</c:v>
                </c:pt>
                <c:pt idx="699">
                  <c:v>6107</c:v>
                </c:pt>
                <c:pt idx="700">
                  <c:v>6107</c:v>
                </c:pt>
                <c:pt idx="701">
                  <c:v>5648</c:v>
                </c:pt>
                <c:pt idx="702">
                  <c:v>5648</c:v>
                </c:pt>
                <c:pt idx="703">
                  <c:v>5648</c:v>
                </c:pt>
                <c:pt idx="704">
                  <c:v>5648</c:v>
                </c:pt>
                <c:pt idx="705">
                  <c:v>5648</c:v>
                </c:pt>
                <c:pt idx="706">
                  <c:v>5621</c:v>
                </c:pt>
                <c:pt idx="707">
                  <c:v>5648</c:v>
                </c:pt>
                <c:pt idx="708">
                  <c:v>5621</c:v>
                </c:pt>
                <c:pt idx="709">
                  <c:v>5621</c:v>
                </c:pt>
                <c:pt idx="710">
                  <c:v>5621</c:v>
                </c:pt>
                <c:pt idx="711">
                  <c:v>5621</c:v>
                </c:pt>
                <c:pt idx="712">
                  <c:v>6117</c:v>
                </c:pt>
                <c:pt idx="713">
                  <c:v>6117</c:v>
                </c:pt>
                <c:pt idx="714">
                  <c:v>6617</c:v>
                </c:pt>
                <c:pt idx="715">
                  <c:v>6617</c:v>
                </c:pt>
                <c:pt idx="716">
                  <c:v>6617</c:v>
                </c:pt>
                <c:pt idx="717">
                  <c:v>8127</c:v>
                </c:pt>
                <c:pt idx="718">
                  <c:v>8127</c:v>
                </c:pt>
                <c:pt idx="719">
                  <c:v>8107</c:v>
                </c:pt>
                <c:pt idx="720">
                  <c:v>8107</c:v>
                </c:pt>
                <c:pt idx="721">
                  <c:v>8107</c:v>
                </c:pt>
                <c:pt idx="722">
                  <c:v>8107</c:v>
                </c:pt>
                <c:pt idx="723">
                  <c:v>7108</c:v>
                </c:pt>
                <c:pt idx="724">
                  <c:v>7108</c:v>
                </c:pt>
                <c:pt idx="725">
                  <c:v>7108</c:v>
                </c:pt>
                <c:pt idx="726">
                  <c:v>6176</c:v>
                </c:pt>
                <c:pt idx="727">
                  <c:v>5648</c:v>
                </c:pt>
                <c:pt idx="728">
                  <c:v>5648</c:v>
                </c:pt>
                <c:pt idx="729">
                  <c:v>5621</c:v>
                </c:pt>
                <c:pt idx="730">
                  <c:v>6157</c:v>
                </c:pt>
                <c:pt idx="731">
                  <c:v>6117</c:v>
                </c:pt>
                <c:pt idx="732">
                  <c:v>6117</c:v>
                </c:pt>
                <c:pt idx="733">
                  <c:v>5003</c:v>
                </c:pt>
                <c:pt idx="734">
                  <c:v>5003</c:v>
                </c:pt>
                <c:pt idx="735">
                  <c:v>5000</c:v>
                </c:pt>
                <c:pt idx="736">
                  <c:v>6107</c:v>
                </c:pt>
                <c:pt idx="737">
                  <c:v>6107</c:v>
                </c:pt>
                <c:pt idx="738">
                  <c:v>6107</c:v>
                </c:pt>
                <c:pt idx="739">
                  <c:v>6107</c:v>
                </c:pt>
                <c:pt idx="740">
                  <c:v>6107</c:v>
                </c:pt>
                <c:pt idx="741">
                  <c:v>5120</c:v>
                </c:pt>
                <c:pt idx="742">
                  <c:v>5120</c:v>
                </c:pt>
                <c:pt idx="743">
                  <c:v>5120</c:v>
                </c:pt>
                <c:pt idx="744">
                  <c:v>6107</c:v>
                </c:pt>
                <c:pt idx="745">
                  <c:v>6107</c:v>
                </c:pt>
                <c:pt idx="746">
                  <c:v>8107</c:v>
                </c:pt>
                <c:pt idx="747">
                  <c:v>5120</c:v>
                </c:pt>
                <c:pt idx="748">
                  <c:v>5120</c:v>
                </c:pt>
                <c:pt idx="749">
                  <c:v>8127</c:v>
                </c:pt>
                <c:pt idx="750">
                  <c:v>8127</c:v>
                </c:pt>
                <c:pt idx="751">
                  <c:v>8107</c:v>
                </c:pt>
                <c:pt idx="752">
                  <c:v>8107</c:v>
                </c:pt>
                <c:pt idx="753">
                  <c:v>8107</c:v>
                </c:pt>
                <c:pt idx="754">
                  <c:v>8107</c:v>
                </c:pt>
                <c:pt idx="755">
                  <c:v>8107</c:v>
                </c:pt>
                <c:pt idx="756">
                  <c:v>8107</c:v>
                </c:pt>
                <c:pt idx="757">
                  <c:v>8107</c:v>
                </c:pt>
                <c:pt idx="758">
                  <c:v>8107</c:v>
                </c:pt>
                <c:pt idx="759">
                  <c:v>1010</c:v>
                </c:pt>
                <c:pt idx="760">
                  <c:v>1010</c:v>
                </c:pt>
                <c:pt idx="761">
                  <c:v>6617</c:v>
                </c:pt>
                <c:pt idx="762">
                  <c:v>6617</c:v>
                </c:pt>
                <c:pt idx="763">
                  <c:v>6617</c:v>
                </c:pt>
                <c:pt idx="764">
                  <c:v>6617</c:v>
                </c:pt>
                <c:pt idx="765">
                  <c:v>5000</c:v>
                </c:pt>
                <c:pt idx="766">
                  <c:v>6117</c:v>
                </c:pt>
                <c:pt idx="767">
                  <c:v>6117</c:v>
                </c:pt>
                <c:pt idx="768">
                  <c:v>5120</c:v>
                </c:pt>
                <c:pt idx="769">
                  <c:v>5120</c:v>
                </c:pt>
                <c:pt idx="770">
                  <c:v>5120</c:v>
                </c:pt>
                <c:pt idx="771">
                  <c:v>5120</c:v>
                </c:pt>
                <c:pt idx="772">
                  <c:v>5120</c:v>
                </c:pt>
                <c:pt idx="773">
                  <c:v>5148</c:v>
                </c:pt>
                <c:pt idx="774">
                  <c:v>5148</c:v>
                </c:pt>
                <c:pt idx="775">
                  <c:v>5648</c:v>
                </c:pt>
                <c:pt idx="776">
                  <c:v>5648</c:v>
                </c:pt>
                <c:pt idx="777">
                  <c:v>5648</c:v>
                </c:pt>
                <c:pt idx="778">
                  <c:v>5648</c:v>
                </c:pt>
                <c:pt idx="779">
                  <c:v>5000</c:v>
                </c:pt>
                <c:pt idx="780">
                  <c:v>5000</c:v>
                </c:pt>
                <c:pt idx="781">
                  <c:v>5003</c:v>
                </c:pt>
                <c:pt idx="782">
                  <c:v>8608</c:v>
                </c:pt>
                <c:pt idx="783">
                  <c:v>1011</c:v>
                </c:pt>
                <c:pt idx="784">
                  <c:v>1011</c:v>
                </c:pt>
                <c:pt idx="785">
                  <c:v>1011</c:v>
                </c:pt>
                <c:pt idx="786">
                  <c:v>5001</c:v>
                </c:pt>
                <c:pt idx="787">
                  <c:v>5001</c:v>
                </c:pt>
                <c:pt idx="788">
                  <c:v>5001</c:v>
                </c:pt>
                <c:pt idx="789">
                  <c:v>5621</c:v>
                </c:pt>
                <c:pt idx="790">
                  <c:v>5621</c:v>
                </c:pt>
                <c:pt idx="791">
                  <c:v>5621</c:v>
                </c:pt>
                <c:pt idx="792">
                  <c:v>5121</c:v>
                </c:pt>
                <c:pt idx="793">
                  <c:v>5121</c:v>
                </c:pt>
                <c:pt idx="794">
                  <c:v>5120</c:v>
                </c:pt>
                <c:pt idx="795">
                  <c:v>5120</c:v>
                </c:pt>
                <c:pt idx="796">
                  <c:v>5120</c:v>
                </c:pt>
                <c:pt idx="797">
                  <c:v>5120</c:v>
                </c:pt>
                <c:pt idx="798">
                  <c:v>5120</c:v>
                </c:pt>
                <c:pt idx="799">
                  <c:v>5169</c:v>
                </c:pt>
                <c:pt idx="800">
                  <c:v>5169</c:v>
                </c:pt>
                <c:pt idx="801">
                  <c:v>6107</c:v>
                </c:pt>
                <c:pt idx="802">
                  <c:v>6107</c:v>
                </c:pt>
                <c:pt idx="803">
                  <c:v>5003</c:v>
                </c:pt>
                <c:pt idx="804">
                  <c:v>5003</c:v>
                </c:pt>
                <c:pt idx="805">
                  <c:v>515</c:v>
                </c:pt>
                <c:pt idx="806">
                  <c:v>515</c:v>
                </c:pt>
                <c:pt idx="807">
                  <c:v>5001</c:v>
                </c:pt>
                <c:pt idx="808">
                  <c:v>5001</c:v>
                </c:pt>
                <c:pt idx="809">
                  <c:v>5148</c:v>
                </c:pt>
                <c:pt idx="810">
                  <c:v>5648</c:v>
                </c:pt>
                <c:pt idx="811">
                  <c:v>5648</c:v>
                </c:pt>
                <c:pt idx="812">
                  <c:v>5621</c:v>
                </c:pt>
                <c:pt idx="813">
                  <c:v>5621</c:v>
                </c:pt>
                <c:pt idx="814">
                  <c:v>5621</c:v>
                </c:pt>
                <c:pt idx="815">
                  <c:v>5621</c:v>
                </c:pt>
                <c:pt idx="816">
                  <c:v>5621</c:v>
                </c:pt>
                <c:pt idx="817">
                  <c:v>7108</c:v>
                </c:pt>
                <c:pt idx="818">
                  <c:v>7108</c:v>
                </c:pt>
                <c:pt idx="819">
                  <c:v>7108</c:v>
                </c:pt>
                <c:pt idx="820">
                  <c:v>5148</c:v>
                </c:pt>
                <c:pt idx="821">
                  <c:v>8608</c:v>
                </c:pt>
                <c:pt idx="822">
                  <c:v>8608</c:v>
                </c:pt>
                <c:pt idx="823">
                  <c:v>5003</c:v>
                </c:pt>
                <c:pt idx="824">
                  <c:v>5003</c:v>
                </c:pt>
                <c:pt idx="825">
                  <c:v>5003</c:v>
                </c:pt>
                <c:pt idx="826">
                  <c:v>515</c:v>
                </c:pt>
                <c:pt idx="827">
                  <c:v>1013</c:v>
                </c:pt>
                <c:pt idx="828">
                  <c:v>535</c:v>
                </c:pt>
                <c:pt idx="829">
                  <c:v>6608</c:v>
                </c:pt>
                <c:pt idx="830">
                  <c:v>6176</c:v>
                </c:pt>
                <c:pt idx="831">
                  <c:v>6176</c:v>
                </c:pt>
                <c:pt idx="832">
                  <c:v>5648</c:v>
                </c:pt>
                <c:pt idx="833">
                  <c:v>5148</c:v>
                </c:pt>
                <c:pt idx="834">
                  <c:v>1011</c:v>
                </c:pt>
                <c:pt idx="835">
                  <c:v>1011</c:v>
                </c:pt>
                <c:pt idx="836">
                  <c:v>6117</c:v>
                </c:pt>
                <c:pt idx="837">
                  <c:v>6117</c:v>
                </c:pt>
                <c:pt idx="838">
                  <c:v>6617</c:v>
                </c:pt>
                <c:pt idx="839">
                  <c:v>6617</c:v>
                </c:pt>
                <c:pt idx="840">
                  <c:v>6617</c:v>
                </c:pt>
                <c:pt idx="841">
                  <c:v>5648</c:v>
                </c:pt>
                <c:pt idx="842">
                  <c:v>5648</c:v>
                </c:pt>
                <c:pt idx="843">
                  <c:v>5648</c:v>
                </c:pt>
                <c:pt idx="844">
                  <c:v>6117</c:v>
                </c:pt>
                <c:pt idx="845">
                  <c:v>6117</c:v>
                </c:pt>
                <c:pt idx="846">
                  <c:v>6117</c:v>
                </c:pt>
                <c:pt idx="847">
                  <c:v>6117</c:v>
                </c:pt>
                <c:pt idx="848">
                  <c:v>5148</c:v>
                </c:pt>
                <c:pt idx="849">
                  <c:v>5148</c:v>
                </c:pt>
                <c:pt idx="850">
                  <c:v>5148</c:v>
                </c:pt>
                <c:pt idx="851">
                  <c:v>5169</c:v>
                </c:pt>
                <c:pt idx="852">
                  <c:v>5169</c:v>
                </c:pt>
                <c:pt idx="853">
                  <c:v>5169</c:v>
                </c:pt>
                <c:pt idx="854">
                  <c:v>5120</c:v>
                </c:pt>
                <c:pt idx="855">
                  <c:v>5120</c:v>
                </c:pt>
                <c:pt idx="856">
                  <c:v>5120</c:v>
                </c:pt>
                <c:pt idx="857">
                  <c:v>5120</c:v>
                </c:pt>
                <c:pt idx="858">
                  <c:v>5120</c:v>
                </c:pt>
                <c:pt idx="859">
                  <c:v>5120</c:v>
                </c:pt>
                <c:pt idx="860">
                  <c:v>6608</c:v>
                </c:pt>
                <c:pt idx="861">
                  <c:v>6608</c:v>
                </c:pt>
                <c:pt idx="862">
                  <c:v>6157</c:v>
                </c:pt>
                <c:pt idx="863">
                  <c:v>6157</c:v>
                </c:pt>
                <c:pt idx="864">
                  <c:v>6137</c:v>
                </c:pt>
                <c:pt idx="865">
                  <c:v>6137</c:v>
                </c:pt>
                <c:pt idx="866">
                  <c:v>6137</c:v>
                </c:pt>
                <c:pt idx="867">
                  <c:v>7108</c:v>
                </c:pt>
                <c:pt idx="868">
                  <c:v>7108</c:v>
                </c:pt>
                <c:pt idx="869">
                  <c:v>7108</c:v>
                </c:pt>
                <c:pt idx="870">
                  <c:v>7108</c:v>
                </c:pt>
                <c:pt idx="871">
                  <c:v>5621</c:v>
                </c:pt>
                <c:pt idx="872">
                  <c:v>5621</c:v>
                </c:pt>
                <c:pt idx="873">
                  <c:v>5121</c:v>
                </c:pt>
                <c:pt idx="874">
                  <c:v>5121</c:v>
                </c:pt>
                <c:pt idx="875">
                  <c:v>5121</c:v>
                </c:pt>
                <c:pt idx="876">
                  <c:v>5648</c:v>
                </c:pt>
                <c:pt idx="877">
                  <c:v>5648</c:v>
                </c:pt>
                <c:pt idx="878">
                  <c:v>6617</c:v>
                </c:pt>
                <c:pt idx="879">
                  <c:v>6617</c:v>
                </c:pt>
                <c:pt idx="880">
                  <c:v>5621</c:v>
                </c:pt>
                <c:pt idx="881">
                  <c:v>5621</c:v>
                </c:pt>
                <c:pt idx="882">
                  <c:v>6117</c:v>
                </c:pt>
                <c:pt idx="883">
                  <c:v>6117</c:v>
                </c:pt>
                <c:pt idx="884">
                  <c:v>6117</c:v>
                </c:pt>
                <c:pt idx="885">
                  <c:v>6117</c:v>
                </c:pt>
                <c:pt idx="886">
                  <c:v>6617</c:v>
                </c:pt>
                <c:pt idx="887">
                  <c:v>6617</c:v>
                </c:pt>
                <c:pt idx="888">
                  <c:v>6107</c:v>
                </c:pt>
                <c:pt idx="889">
                  <c:v>6107</c:v>
                </c:pt>
                <c:pt idx="890">
                  <c:v>6107</c:v>
                </c:pt>
                <c:pt idx="891">
                  <c:v>6107</c:v>
                </c:pt>
                <c:pt idx="892">
                  <c:v>6107</c:v>
                </c:pt>
                <c:pt idx="893">
                  <c:v>6107</c:v>
                </c:pt>
                <c:pt idx="894">
                  <c:v>5648</c:v>
                </c:pt>
                <c:pt idx="895">
                  <c:v>5648</c:v>
                </c:pt>
                <c:pt idx="896">
                  <c:v>5648</c:v>
                </c:pt>
                <c:pt idx="897">
                  <c:v>5648</c:v>
                </c:pt>
                <c:pt idx="898">
                  <c:v>8608</c:v>
                </c:pt>
                <c:pt idx="899">
                  <c:v>8608</c:v>
                </c:pt>
                <c:pt idx="900">
                  <c:v>5148</c:v>
                </c:pt>
                <c:pt idx="901">
                  <c:v>5148</c:v>
                </c:pt>
                <c:pt idx="902">
                  <c:v>5148</c:v>
                </c:pt>
                <c:pt idx="903">
                  <c:v>1013</c:v>
                </c:pt>
                <c:pt idx="904">
                  <c:v>5000</c:v>
                </c:pt>
                <c:pt idx="905">
                  <c:v>1010</c:v>
                </c:pt>
                <c:pt idx="906">
                  <c:v>5623</c:v>
                </c:pt>
                <c:pt idx="907">
                  <c:v>5003</c:v>
                </c:pt>
                <c:pt idx="908">
                  <c:v>8127</c:v>
                </c:pt>
                <c:pt idx="909">
                  <c:v>8127</c:v>
                </c:pt>
                <c:pt idx="910">
                  <c:v>8127</c:v>
                </c:pt>
                <c:pt idx="911">
                  <c:v>1011</c:v>
                </c:pt>
                <c:pt idx="912">
                  <c:v>1011</c:v>
                </c:pt>
                <c:pt idx="913">
                  <c:v>5001</c:v>
                </c:pt>
                <c:pt idx="914">
                  <c:v>5001</c:v>
                </c:pt>
                <c:pt idx="915">
                  <c:v>6117</c:v>
                </c:pt>
                <c:pt idx="916">
                  <c:v>6117</c:v>
                </c:pt>
                <c:pt idx="917">
                  <c:v>6117</c:v>
                </c:pt>
                <c:pt idx="918">
                  <c:v>6117</c:v>
                </c:pt>
                <c:pt idx="919">
                  <c:v>6117</c:v>
                </c:pt>
                <c:pt idx="920">
                  <c:v>6117</c:v>
                </c:pt>
                <c:pt idx="921">
                  <c:v>8107</c:v>
                </c:pt>
                <c:pt idx="922">
                  <c:v>6617</c:v>
                </c:pt>
                <c:pt idx="923">
                  <c:v>6617</c:v>
                </c:pt>
                <c:pt idx="924">
                  <c:v>5148</c:v>
                </c:pt>
                <c:pt idx="925">
                  <c:v>5148</c:v>
                </c:pt>
                <c:pt idx="926">
                  <c:v>5148</c:v>
                </c:pt>
                <c:pt idx="927">
                  <c:v>5648</c:v>
                </c:pt>
                <c:pt idx="928">
                  <c:v>5648</c:v>
                </c:pt>
                <c:pt idx="929">
                  <c:v>5648</c:v>
                </c:pt>
                <c:pt idx="930">
                  <c:v>5648</c:v>
                </c:pt>
                <c:pt idx="931">
                  <c:v>5621</c:v>
                </c:pt>
                <c:pt idx="932">
                  <c:v>5621</c:v>
                </c:pt>
                <c:pt idx="933">
                  <c:v>5621</c:v>
                </c:pt>
                <c:pt idx="934">
                  <c:v>5120</c:v>
                </c:pt>
                <c:pt idx="935">
                  <c:v>5120</c:v>
                </c:pt>
                <c:pt idx="936">
                  <c:v>5120</c:v>
                </c:pt>
                <c:pt idx="937">
                  <c:v>5120</c:v>
                </c:pt>
                <c:pt idx="938">
                  <c:v>5120</c:v>
                </c:pt>
                <c:pt idx="939">
                  <c:v>5120</c:v>
                </c:pt>
                <c:pt idx="940">
                  <c:v>6107</c:v>
                </c:pt>
                <c:pt idx="941">
                  <c:v>6107</c:v>
                </c:pt>
                <c:pt idx="942">
                  <c:v>5120</c:v>
                </c:pt>
                <c:pt idx="943">
                  <c:v>5120</c:v>
                </c:pt>
                <c:pt idx="944">
                  <c:v>5003</c:v>
                </c:pt>
                <c:pt idx="945">
                  <c:v>5003</c:v>
                </c:pt>
                <c:pt idx="946">
                  <c:v>5003</c:v>
                </c:pt>
                <c:pt idx="947">
                  <c:v>5003</c:v>
                </c:pt>
                <c:pt idx="948">
                  <c:v>5003</c:v>
                </c:pt>
                <c:pt idx="949">
                  <c:v>5648</c:v>
                </c:pt>
                <c:pt idx="950">
                  <c:v>5648</c:v>
                </c:pt>
                <c:pt idx="951">
                  <c:v>6107</c:v>
                </c:pt>
                <c:pt idx="952">
                  <c:v>515</c:v>
                </c:pt>
                <c:pt idx="953">
                  <c:v>515</c:v>
                </c:pt>
                <c:pt idx="954">
                  <c:v>515</c:v>
                </c:pt>
                <c:pt idx="955">
                  <c:v>515</c:v>
                </c:pt>
                <c:pt idx="956">
                  <c:v>5001</c:v>
                </c:pt>
                <c:pt idx="957">
                  <c:v>5001</c:v>
                </c:pt>
                <c:pt idx="958">
                  <c:v>6608</c:v>
                </c:pt>
                <c:pt idx="959">
                  <c:v>6608</c:v>
                </c:pt>
                <c:pt idx="960">
                  <c:v>7108</c:v>
                </c:pt>
                <c:pt idx="961">
                  <c:v>7108</c:v>
                </c:pt>
                <c:pt idx="962">
                  <c:v>6117</c:v>
                </c:pt>
                <c:pt idx="963">
                  <c:v>6117</c:v>
                </c:pt>
                <c:pt idx="964">
                  <c:v>6117</c:v>
                </c:pt>
                <c:pt idx="965">
                  <c:v>6176</c:v>
                </c:pt>
                <c:pt idx="966">
                  <c:v>5000</c:v>
                </c:pt>
                <c:pt idx="967">
                  <c:v>5000</c:v>
                </c:pt>
                <c:pt idx="968">
                  <c:v>5000</c:v>
                </c:pt>
                <c:pt idx="969">
                  <c:v>535</c:v>
                </c:pt>
                <c:pt idx="970">
                  <c:v>5003</c:v>
                </c:pt>
                <c:pt idx="971">
                  <c:v>5003</c:v>
                </c:pt>
                <c:pt idx="972">
                  <c:v>1010</c:v>
                </c:pt>
                <c:pt idx="973">
                  <c:v>6117</c:v>
                </c:pt>
                <c:pt idx="974">
                  <c:v>6117</c:v>
                </c:pt>
                <c:pt idx="975">
                  <c:v>6117</c:v>
                </c:pt>
                <c:pt idx="976">
                  <c:v>8608</c:v>
                </c:pt>
                <c:pt idx="977">
                  <c:v>1011</c:v>
                </c:pt>
                <c:pt idx="978">
                  <c:v>1011</c:v>
                </c:pt>
                <c:pt idx="979">
                  <c:v>5648</c:v>
                </c:pt>
                <c:pt idx="980">
                  <c:v>5648</c:v>
                </c:pt>
                <c:pt idx="981">
                  <c:v>5648</c:v>
                </c:pt>
                <c:pt idx="982">
                  <c:v>5648</c:v>
                </c:pt>
                <c:pt idx="983">
                  <c:v>5648</c:v>
                </c:pt>
                <c:pt idx="984">
                  <c:v>5648</c:v>
                </c:pt>
                <c:pt idx="985">
                  <c:v>5648</c:v>
                </c:pt>
                <c:pt idx="986">
                  <c:v>8127</c:v>
                </c:pt>
                <c:pt idx="987">
                  <c:v>8127</c:v>
                </c:pt>
                <c:pt idx="988">
                  <c:v>8107</c:v>
                </c:pt>
                <c:pt idx="989">
                  <c:v>8107</c:v>
                </c:pt>
                <c:pt idx="990">
                  <c:v>8107</c:v>
                </c:pt>
                <c:pt idx="991">
                  <c:v>8107</c:v>
                </c:pt>
                <c:pt idx="992">
                  <c:v>6607</c:v>
                </c:pt>
                <c:pt idx="993">
                  <c:v>1013</c:v>
                </c:pt>
                <c:pt idx="994">
                  <c:v>5121</c:v>
                </c:pt>
                <c:pt idx="995">
                  <c:v>5121</c:v>
                </c:pt>
                <c:pt idx="996">
                  <c:v>6117</c:v>
                </c:pt>
                <c:pt idx="997">
                  <c:v>6117</c:v>
                </c:pt>
                <c:pt idx="998">
                  <c:v>5120</c:v>
                </c:pt>
                <c:pt idx="999">
                  <c:v>5120</c:v>
                </c:pt>
                <c:pt idx="1000">
                  <c:v>5120</c:v>
                </c:pt>
                <c:pt idx="1001">
                  <c:v>7108</c:v>
                </c:pt>
                <c:pt idx="1002">
                  <c:v>7108</c:v>
                </c:pt>
                <c:pt idx="1003">
                  <c:v>5121</c:v>
                </c:pt>
                <c:pt idx="1004">
                  <c:v>5121</c:v>
                </c:pt>
                <c:pt idx="1005">
                  <c:v>5121</c:v>
                </c:pt>
                <c:pt idx="1006">
                  <c:v>5169</c:v>
                </c:pt>
                <c:pt idx="1007">
                  <c:v>5169</c:v>
                </c:pt>
                <c:pt idx="1008">
                  <c:v>5169</c:v>
                </c:pt>
                <c:pt idx="1009">
                  <c:v>5621</c:v>
                </c:pt>
                <c:pt idx="1010">
                  <c:v>5621</c:v>
                </c:pt>
                <c:pt idx="1011">
                  <c:v>5621</c:v>
                </c:pt>
                <c:pt idx="1012">
                  <c:v>5621</c:v>
                </c:pt>
                <c:pt idx="1013">
                  <c:v>6617</c:v>
                </c:pt>
                <c:pt idx="1014">
                  <c:v>6617</c:v>
                </c:pt>
                <c:pt idx="1015">
                  <c:v>6117</c:v>
                </c:pt>
                <c:pt idx="1016">
                  <c:v>6117</c:v>
                </c:pt>
                <c:pt idx="1017">
                  <c:v>6117</c:v>
                </c:pt>
                <c:pt idx="1018">
                  <c:v>6117</c:v>
                </c:pt>
                <c:pt idx="1019">
                  <c:v>6117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5003</c:v>
                </c:pt>
                <c:pt idx="1026">
                  <c:v>5003</c:v>
                </c:pt>
                <c:pt idx="1027">
                  <c:v>5003</c:v>
                </c:pt>
                <c:pt idx="1028">
                  <c:v>5003</c:v>
                </c:pt>
                <c:pt idx="1029">
                  <c:v>5003</c:v>
                </c:pt>
                <c:pt idx="1030">
                  <c:v>5003</c:v>
                </c:pt>
                <c:pt idx="1031">
                  <c:v>5120</c:v>
                </c:pt>
                <c:pt idx="1032">
                  <c:v>5120</c:v>
                </c:pt>
                <c:pt idx="1033">
                  <c:v>5120</c:v>
                </c:pt>
                <c:pt idx="1034">
                  <c:v>5000</c:v>
                </c:pt>
                <c:pt idx="1035">
                  <c:v>5000</c:v>
                </c:pt>
                <c:pt idx="1036">
                  <c:v>7148</c:v>
                </c:pt>
                <c:pt idx="1037">
                  <c:v>5001</c:v>
                </c:pt>
                <c:pt idx="1038">
                  <c:v>5001</c:v>
                </c:pt>
                <c:pt idx="1039">
                  <c:v>5001</c:v>
                </c:pt>
                <c:pt idx="1040">
                  <c:v>5001</c:v>
                </c:pt>
                <c:pt idx="1041">
                  <c:v>6117</c:v>
                </c:pt>
                <c:pt idx="1042">
                  <c:v>1011</c:v>
                </c:pt>
                <c:pt idx="1043">
                  <c:v>1011</c:v>
                </c:pt>
                <c:pt idx="1044">
                  <c:v>7108</c:v>
                </c:pt>
                <c:pt idx="1045">
                  <c:v>7108</c:v>
                </c:pt>
                <c:pt idx="1046">
                  <c:v>7108</c:v>
                </c:pt>
                <c:pt idx="1047">
                  <c:v>5621</c:v>
                </c:pt>
                <c:pt idx="1048">
                  <c:v>5621</c:v>
                </c:pt>
                <c:pt idx="1049">
                  <c:v>5621</c:v>
                </c:pt>
                <c:pt idx="1050">
                  <c:v>6117</c:v>
                </c:pt>
                <c:pt idx="1051">
                  <c:v>6117</c:v>
                </c:pt>
                <c:pt idx="1052">
                  <c:v>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3B-41A7-B138-0E12CE641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367670"/>
        <c:axId val="44399344"/>
      </c:scatterChart>
      <c:valAx>
        <c:axId val="1154367670"/>
        <c:scaling>
          <c:orientation val="minMax"/>
          <c:max val="4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1" i="0">
                    <a:solidFill>
                      <a:srgbClr val="000000"/>
                    </a:solidFill>
                    <a:latin typeface="Roboto"/>
                  </a:rPr>
                  <a:t>Weight Discrepancy (g/m2)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44399344"/>
        <c:crosses val="autoZero"/>
        <c:crossBetween val="midCat"/>
      </c:valAx>
      <c:valAx>
        <c:axId val="44399344"/>
        <c:scaling>
          <c:orientation val="minMax"/>
          <c:max val="715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154367670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Roboto"/>
              </a:defRPr>
            </a:pPr>
            <a:r>
              <a:rPr lang="en-US" b="1" i="0">
                <a:solidFill>
                  <a:srgbClr val="000000"/>
                </a:solidFill>
                <a:latin typeface="Roboto"/>
              </a:rPr>
              <a:t>Nonwoven External Tapes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xVal>
            <c:numRef>
              <c:f>'2023'!$H$2:$H$1021</c:f>
              <c:numCache>
                <c:formatCode>0.00</c:formatCode>
                <c:ptCount val="1020"/>
                <c:pt idx="0">
                  <c:v>4.3456938749125014</c:v>
                </c:pt>
                <c:pt idx="1">
                  <c:v>1.6101215532572097</c:v>
                </c:pt>
                <c:pt idx="2">
                  <c:v>6.9254044652711677</c:v>
                </c:pt>
                <c:pt idx="3">
                  <c:v>-0.31097279175416642</c:v>
                </c:pt>
                <c:pt idx="4">
                  <c:v>0.77178821992387614</c:v>
                </c:pt>
                <c:pt idx="5">
                  <c:v>-1.4094558293229063</c:v>
                </c:pt>
                <c:pt idx="6">
                  <c:v>1.4806298702423901</c:v>
                </c:pt>
                <c:pt idx="7">
                  <c:v>-0.54062249474531754</c:v>
                </c:pt>
                <c:pt idx="8">
                  <c:v>-0.28742871441941986</c:v>
                </c:pt>
                <c:pt idx="9">
                  <c:v>-5.0972791754162472E-2</c:v>
                </c:pt>
                <c:pt idx="10">
                  <c:v>0.43845488659054394</c:v>
                </c:pt>
                <c:pt idx="11">
                  <c:v>-0.77999999999999403</c:v>
                </c:pt>
                <c:pt idx="12">
                  <c:v>1.1601215532572104</c:v>
                </c:pt>
                <c:pt idx="13">
                  <c:v>-0.33487844674278716</c:v>
                </c:pt>
                <c:pt idx="14">
                  <c:v>0.70100000000000051</c:v>
                </c:pt>
                <c:pt idx="15">
                  <c:v>-5.5849999999999991</c:v>
                </c:pt>
                <c:pt idx="16">
                  <c:v>2.7874904344255631</c:v>
                </c:pt>
                <c:pt idx="17">
                  <c:v>4.2149999999999999</c:v>
                </c:pt>
                <c:pt idx="18">
                  <c:v>0.88833333333333542</c:v>
                </c:pt>
                <c:pt idx="19">
                  <c:v>-0.67654511340945689</c:v>
                </c:pt>
                <c:pt idx="20">
                  <c:v>0.38062987024238976</c:v>
                </c:pt>
                <c:pt idx="21">
                  <c:v>5.8454886590541363E-2</c:v>
                </c:pt>
                <c:pt idx="22">
                  <c:v>1.9741571010922303</c:v>
                </c:pt>
                <c:pt idx="23">
                  <c:v>1.6166666666666707</c:v>
                </c:pt>
                <c:pt idx="24">
                  <c:v>2.3959046189139128</c:v>
                </c:pt>
                <c:pt idx="25">
                  <c:v>-1.9899999999999927</c:v>
                </c:pt>
                <c:pt idx="26">
                  <c:v>-0.54088504385315872</c:v>
                </c:pt>
                <c:pt idx="27">
                  <c:v>-0.86999999999999744</c:v>
                </c:pt>
                <c:pt idx="28">
                  <c:v>2.605000000000004</c:v>
                </c:pt>
                <c:pt idx="29">
                  <c:v>1.1786666666666672</c:v>
                </c:pt>
                <c:pt idx="30">
                  <c:v>1.1782101975650388</c:v>
                </c:pt>
                <c:pt idx="31">
                  <c:v>-0.72178980243496227</c:v>
                </c:pt>
                <c:pt idx="32">
                  <c:v>-1.7082117800761232</c:v>
                </c:pt>
                <c:pt idx="33">
                  <c:v>2.1731666709063546</c:v>
                </c:pt>
                <c:pt idx="34">
                  <c:v>0.19582376775889662</c:v>
                </c:pt>
                <c:pt idx="35">
                  <c:v>-0.1832117800761246</c:v>
                </c:pt>
                <c:pt idx="36">
                  <c:v>-1.4816666666666627</c:v>
                </c:pt>
                <c:pt idx="37">
                  <c:v>-0.42292886806216978</c:v>
                </c:pt>
                <c:pt idx="38">
                  <c:v>-0.60333333333333061</c:v>
                </c:pt>
                <c:pt idx="39">
                  <c:v>-4.9772891614119832</c:v>
                </c:pt>
                <c:pt idx="40">
                  <c:v>0.65244828948017641</c:v>
                </c:pt>
                <c:pt idx="41">
                  <c:v>-0.97487844674278779</c:v>
                </c:pt>
                <c:pt idx="42">
                  <c:v>0.63590461891391103</c:v>
                </c:pt>
                <c:pt idx="43">
                  <c:v>-4.0199999999999987</c:v>
                </c:pt>
                <c:pt idx="44">
                  <c:v>1.4067882199238766</c:v>
                </c:pt>
                <c:pt idx="45">
                  <c:v>-0.50499999999999545</c:v>
                </c:pt>
                <c:pt idx="46">
                  <c:v>-2.4427891626562355</c:v>
                </c:pt>
                <c:pt idx="47">
                  <c:v>0.86252355697247651</c:v>
                </c:pt>
                <c:pt idx="48">
                  <c:v>0.11896320357572303</c:v>
                </c:pt>
                <c:pt idx="49">
                  <c:v>-1.6695955347288325</c:v>
                </c:pt>
                <c:pt idx="50">
                  <c:v>2.5733333333333341</c:v>
                </c:pt>
                <c:pt idx="51">
                  <c:v>-1.876262201395503</c:v>
                </c:pt>
                <c:pt idx="52">
                  <c:v>0.31937750525468545</c:v>
                </c:pt>
                <c:pt idx="53">
                  <c:v>2.505121553257208</c:v>
                </c:pt>
                <c:pt idx="54">
                  <c:v>-0.38666666666666555</c:v>
                </c:pt>
                <c:pt idx="55">
                  <c:v>-0.10742871441941897</c:v>
                </c:pt>
                <c:pt idx="56">
                  <c:v>3.91</c:v>
                </c:pt>
                <c:pt idx="57">
                  <c:v>-0.11076204775275637</c:v>
                </c:pt>
                <c:pt idx="58">
                  <c:v>3.91</c:v>
                </c:pt>
                <c:pt idx="59">
                  <c:v>-1.8735488922191894</c:v>
                </c:pt>
                <c:pt idx="60">
                  <c:v>2.5756298702423903</c:v>
                </c:pt>
                <c:pt idx="61">
                  <c:v>0.42902720824583795</c:v>
                </c:pt>
                <c:pt idx="62">
                  <c:v>-1.0082117800761263</c:v>
                </c:pt>
                <c:pt idx="63">
                  <c:v>1.9133333333333389</c:v>
                </c:pt>
                <c:pt idx="64">
                  <c:v>0.67582376775889708</c:v>
                </c:pt>
                <c:pt idx="65">
                  <c:v>1.1586666666666665</c:v>
                </c:pt>
                <c:pt idx="66">
                  <c:v>-0.86242871441942093</c:v>
                </c:pt>
                <c:pt idx="67">
                  <c:v>-1.3883333333333308</c:v>
                </c:pt>
                <c:pt idx="68">
                  <c:v>-1.5995955347288358</c:v>
                </c:pt>
                <c:pt idx="69">
                  <c:v>3.2534548865905442</c:v>
                </c:pt>
                <c:pt idx="70">
                  <c:v>-0.45914310969418892</c:v>
                </c:pt>
                <c:pt idx="71">
                  <c:v>-0.90895582807865105</c:v>
                </c:pt>
                <c:pt idx="72">
                  <c:v>5.8343333333333369</c:v>
                </c:pt>
                <c:pt idx="73">
                  <c:v>-1.4415451134094563</c:v>
                </c:pt>
                <c:pt idx="74">
                  <c:v>0.48915710109222726</c:v>
                </c:pt>
                <c:pt idx="75">
                  <c:v>0.71078162281350998</c:v>
                </c:pt>
                <c:pt idx="76">
                  <c:v>-3.7365451134094547</c:v>
                </c:pt>
                <c:pt idx="77">
                  <c:v>-0.75499999999999901</c:v>
                </c:pt>
                <c:pt idx="78">
                  <c:v>1.1623605415791676</c:v>
                </c:pt>
                <c:pt idx="79">
                  <c:v>-5.5849999999999991</c:v>
                </c:pt>
                <c:pt idx="80">
                  <c:v>-0.49242871441942171</c:v>
                </c:pt>
                <c:pt idx="81">
                  <c:v>0.40492153413251708</c:v>
                </c:pt>
                <c:pt idx="82">
                  <c:v>0.92000000000000526</c:v>
                </c:pt>
                <c:pt idx="83">
                  <c:v>-0.20166666666665853</c:v>
                </c:pt>
                <c:pt idx="84">
                  <c:v>-1.1012622013955031</c:v>
                </c:pt>
                <c:pt idx="85">
                  <c:v>-1.6315451134094576</c:v>
                </c:pt>
                <c:pt idx="86">
                  <c:v>7.1066666666666718</c:v>
                </c:pt>
                <c:pt idx="87">
                  <c:v>0.51666666666667049</c:v>
                </c:pt>
                <c:pt idx="88">
                  <c:v>1.8543775052546845</c:v>
                </c:pt>
                <c:pt idx="89">
                  <c:v>-3.6129288680621663</c:v>
                </c:pt>
                <c:pt idx="90">
                  <c:v>-0.12499999999999882</c:v>
                </c:pt>
                <c:pt idx="91">
                  <c:v>-1.4095381086089986E-2</c:v>
                </c:pt>
                <c:pt idx="92">
                  <c:v>-1.0999999999999943</c:v>
                </c:pt>
                <c:pt idx="93">
                  <c:v>4.3099999999999978</c:v>
                </c:pt>
                <c:pt idx="94">
                  <c:v>1.1574904344255603</c:v>
                </c:pt>
                <c:pt idx="95">
                  <c:v>0.25345488659054283</c:v>
                </c:pt>
                <c:pt idx="96">
                  <c:v>-1.4348784467427875</c:v>
                </c:pt>
                <c:pt idx="97">
                  <c:v>1.4965435308983703</c:v>
                </c:pt>
                <c:pt idx="98">
                  <c:v>4.3424904344255628</c:v>
                </c:pt>
                <c:pt idx="99">
                  <c:v>-4.2161224959895689</c:v>
                </c:pt>
                <c:pt idx="100">
                  <c:v>0.52419022363914425</c:v>
                </c:pt>
                <c:pt idx="101">
                  <c:v>-0.32766666666666389</c:v>
                </c:pt>
                <c:pt idx="102">
                  <c:v>-0.27794144266576859</c:v>
                </c:pt>
                <c:pt idx="103">
                  <c:v>-1.3689558280786507</c:v>
                </c:pt>
                <c:pt idx="104">
                  <c:v>0.60166666666666779</c:v>
                </c:pt>
                <c:pt idx="105">
                  <c:v>0.64266666666666694</c:v>
                </c:pt>
                <c:pt idx="106">
                  <c:v>0.37487686423170058</c:v>
                </c:pt>
                <c:pt idx="107">
                  <c:v>-0.66154511340945632</c:v>
                </c:pt>
                <c:pt idx="108">
                  <c:v>-1.8449999999999989</c:v>
                </c:pt>
                <c:pt idx="109">
                  <c:v>-2.4295955347288318</c:v>
                </c:pt>
                <c:pt idx="110">
                  <c:v>-0.73507846586748471</c:v>
                </c:pt>
                <c:pt idx="111">
                  <c:v>1.4899999999999973</c:v>
                </c:pt>
                <c:pt idx="112">
                  <c:v>14.105823767758897</c:v>
                </c:pt>
                <c:pt idx="113">
                  <c:v>3.4783333333333388</c:v>
                </c:pt>
                <c:pt idx="114">
                  <c:v>-4.5139558280786485</c:v>
                </c:pt>
                <c:pt idx="115">
                  <c:v>1.5016666666666665</c:v>
                </c:pt>
                <c:pt idx="116">
                  <c:v>0.76090461891390981</c:v>
                </c:pt>
                <c:pt idx="117">
                  <c:v>1.9887377986045016</c:v>
                </c:pt>
                <c:pt idx="118">
                  <c:v>1.773254867465847</c:v>
                </c:pt>
                <c:pt idx="119">
                  <c:v>-9.9999999999991956E-2</c:v>
                </c:pt>
                <c:pt idx="120">
                  <c:v>6.0341149561468423</c:v>
                </c:pt>
                <c:pt idx="121">
                  <c:v>-1.0499999999999985</c:v>
                </c:pt>
                <c:pt idx="122">
                  <c:v>1.3958237677588947</c:v>
                </c:pt>
                <c:pt idx="123">
                  <c:v>-1.1826394584208326</c:v>
                </c:pt>
                <c:pt idx="124">
                  <c:v>1.0650000000000048</c:v>
                </c:pt>
                <c:pt idx="125">
                  <c:v>0.68600000000000594</c:v>
                </c:pt>
                <c:pt idx="126">
                  <c:v>0.87154353089837033</c:v>
                </c:pt>
                <c:pt idx="127">
                  <c:v>-1.1348784467427879</c:v>
                </c:pt>
                <c:pt idx="128">
                  <c:v>-0.59126220139550156</c:v>
                </c:pt>
                <c:pt idx="129">
                  <c:v>-5.0956224947453155</c:v>
                </c:pt>
                <c:pt idx="130">
                  <c:v>-1.2510367964242757</c:v>
                </c:pt>
                <c:pt idx="131">
                  <c:v>2.3600000000000008</c:v>
                </c:pt>
                <c:pt idx="132">
                  <c:v>-1.8922891614119812</c:v>
                </c:pt>
                <c:pt idx="133">
                  <c:v>0.84012155325721005</c:v>
                </c:pt>
                <c:pt idx="134">
                  <c:v>1.8249999999999982</c:v>
                </c:pt>
                <c:pt idx="135">
                  <c:v>0.74749043442556251</c:v>
                </c:pt>
                <c:pt idx="136">
                  <c:v>-1.4132117800761239</c:v>
                </c:pt>
                <c:pt idx="137">
                  <c:v>-1.5732117800761241</c:v>
                </c:pt>
                <c:pt idx="138">
                  <c:v>-3.6135488922191903</c:v>
                </c:pt>
                <c:pt idx="139">
                  <c:v>-7.1036796424278265E-2</c:v>
                </c:pt>
                <c:pt idx="140">
                  <c:v>-2.6316666666666619</c:v>
                </c:pt>
                <c:pt idx="141">
                  <c:v>2.2950000000000044</c:v>
                </c:pt>
                <c:pt idx="142">
                  <c:v>-5.3166666666666691</c:v>
                </c:pt>
                <c:pt idx="143">
                  <c:v>-3.4284085130478799</c:v>
                </c:pt>
                <c:pt idx="144">
                  <c:v>-3.0892118382336284</c:v>
                </c:pt>
                <c:pt idx="145">
                  <c:v>-0.29321178007612286</c:v>
                </c:pt>
                <c:pt idx="146">
                  <c:v>0.74500000000000455</c:v>
                </c:pt>
                <c:pt idx="147">
                  <c:v>0.51678821992387824</c:v>
                </c:pt>
                <c:pt idx="148">
                  <c:v>0.7316666666666668</c:v>
                </c:pt>
                <c:pt idx="149">
                  <c:v>1.6374904344255607</c:v>
                </c:pt>
                <c:pt idx="150">
                  <c:v>-0.14333333333333087</c:v>
                </c:pt>
                <c:pt idx="151">
                  <c:v>5.8674482894801727</c:v>
                </c:pt>
                <c:pt idx="152">
                  <c:v>2.0366666666666688</c:v>
                </c:pt>
                <c:pt idx="153">
                  <c:v>-1.3966666666666683</c:v>
                </c:pt>
                <c:pt idx="154">
                  <c:v>-1.808211780076121</c:v>
                </c:pt>
                <c:pt idx="155">
                  <c:v>-4.0632117800761236</c:v>
                </c:pt>
                <c:pt idx="156">
                  <c:v>-2.8111224959895749</c:v>
                </c:pt>
                <c:pt idx="157">
                  <c:v>1.4974904344255613</c:v>
                </c:pt>
                <c:pt idx="158">
                  <c:v>-1.8815451134094552</c:v>
                </c:pt>
                <c:pt idx="159">
                  <c:v>-0.71459553472883175</c:v>
                </c:pt>
                <c:pt idx="160">
                  <c:v>1.2489999999999994</c:v>
                </c:pt>
                <c:pt idx="161">
                  <c:v>0.60244828948017459</c:v>
                </c:pt>
                <c:pt idx="162">
                  <c:v>0.76600000000000301</c:v>
                </c:pt>
                <c:pt idx="163">
                  <c:v>2.0672965369090575</c:v>
                </c:pt>
                <c:pt idx="164">
                  <c:v>-0.49000000000000082</c:v>
                </c:pt>
                <c:pt idx="165">
                  <c:v>-1.2349999999999994</c:v>
                </c:pt>
                <c:pt idx="166">
                  <c:v>1.5300000000000047</c:v>
                </c:pt>
                <c:pt idx="167">
                  <c:v>-0.10166666666666657</c:v>
                </c:pt>
                <c:pt idx="168">
                  <c:v>2.518333333333338</c:v>
                </c:pt>
                <c:pt idx="169">
                  <c:v>1.2941571010922281</c:v>
                </c:pt>
                <c:pt idx="170">
                  <c:v>-0.94487844674279253</c:v>
                </c:pt>
                <c:pt idx="171">
                  <c:v>-2.1174764430275239</c:v>
                </c:pt>
                <c:pt idx="172">
                  <c:v>1.3341571010922297</c:v>
                </c:pt>
                <c:pt idx="173">
                  <c:v>0.53333333333333388</c:v>
                </c:pt>
                <c:pt idx="174">
                  <c:v>-0.64333333333332621</c:v>
                </c:pt>
                <c:pt idx="175">
                  <c:v>-0.97895582807864778</c:v>
                </c:pt>
                <c:pt idx="176">
                  <c:v>-0.96333333333332649</c:v>
                </c:pt>
                <c:pt idx="177">
                  <c:v>0.25178821992387412</c:v>
                </c:pt>
                <c:pt idx="178">
                  <c:v>0.99833333333333374</c:v>
                </c:pt>
                <c:pt idx="179">
                  <c:v>-4.2583333333333329</c:v>
                </c:pt>
                <c:pt idx="180">
                  <c:v>0.83590461891391266</c:v>
                </c:pt>
                <c:pt idx="181">
                  <c:v>0.65771083858801782</c:v>
                </c:pt>
                <c:pt idx="182">
                  <c:v>0.9238775040104249</c:v>
                </c:pt>
                <c:pt idx="183">
                  <c:v>-1.0548784467427907</c:v>
                </c:pt>
                <c:pt idx="184">
                  <c:v>3.8191149561468407</c:v>
                </c:pt>
                <c:pt idx="185">
                  <c:v>-0.12166666666666734</c:v>
                </c:pt>
                <c:pt idx="186">
                  <c:v>0.581666666666667</c:v>
                </c:pt>
                <c:pt idx="187">
                  <c:v>6.5000000000002472E-2</c:v>
                </c:pt>
                <c:pt idx="188">
                  <c:v>5.018333333333338</c:v>
                </c:pt>
                <c:pt idx="189">
                  <c:v>-0.53000000000000236</c:v>
                </c:pt>
                <c:pt idx="190">
                  <c:v>0.54500000000000293</c:v>
                </c:pt>
                <c:pt idx="191">
                  <c:v>-0.34792886806216694</c:v>
                </c:pt>
                <c:pt idx="192">
                  <c:v>-1.8743061250874979</c:v>
                </c:pt>
                <c:pt idx="193">
                  <c:v>0.79744828948017599</c:v>
                </c:pt>
                <c:pt idx="194">
                  <c:v>2.6558237677588954</c:v>
                </c:pt>
                <c:pt idx="195">
                  <c:v>-1.2339558280786456</c:v>
                </c:pt>
                <c:pt idx="196">
                  <c:v>-2.8779288680621682</c:v>
                </c:pt>
                <c:pt idx="197">
                  <c:v>-0.83270346309094623</c:v>
                </c:pt>
                <c:pt idx="198">
                  <c:v>-0.33821178007612457</c:v>
                </c:pt>
                <c:pt idx="199">
                  <c:v>1.8917882199238771</c:v>
                </c:pt>
                <c:pt idx="200">
                  <c:v>-3.1666666666663922E-2</c:v>
                </c:pt>
                <c:pt idx="201">
                  <c:v>0.91833333333333655</c:v>
                </c:pt>
                <c:pt idx="202">
                  <c:v>0.39833333333333465</c:v>
                </c:pt>
                <c:pt idx="203">
                  <c:v>0.40333333333333482</c:v>
                </c:pt>
                <c:pt idx="204">
                  <c:v>0.29229653690905505</c:v>
                </c:pt>
                <c:pt idx="205">
                  <c:v>2.5291149561468393</c:v>
                </c:pt>
                <c:pt idx="206">
                  <c:v>0.50604417192134932</c:v>
                </c:pt>
                <c:pt idx="207">
                  <c:v>0.66500000000000159</c:v>
                </c:pt>
                <c:pt idx="208">
                  <c:v>-1.1893701297576107</c:v>
                </c:pt>
                <c:pt idx="209">
                  <c:v>-0.37062249474531705</c:v>
                </c:pt>
                <c:pt idx="210">
                  <c:v>2.6158237677588936</c:v>
                </c:pt>
                <c:pt idx="211">
                  <c:v>0.14658820079918183</c:v>
                </c:pt>
                <c:pt idx="212">
                  <c:v>2.3191149561468434</c:v>
                </c:pt>
                <c:pt idx="213">
                  <c:v>3.8260000000000005</c:v>
                </c:pt>
                <c:pt idx="214">
                  <c:v>2.6866666666666701</c:v>
                </c:pt>
                <c:pt idx="215">
                  <c:v>5.1784548865905462</c:v>
                </c:pt>
                <c:pt idx="216">
                  <c:v>0.35707113193783024</c:v>
                </c:pt>
                <c:pt idx="217">
                  <c:v>-2.5767418463812142</c:v>
                </c:pt>
                <c:pt idx="218">
                  <c:v>-0.43666666666666742</c:v>
                </c:pt>
                <c:pt idx="219">
                  <c:v>1.4691571010922289</c:v>
                </c:pt>
                <c:pt idx="220">
                  <c:v>-0.33007517971454925</c:v>
                </c:pt>
                <c:pt idx="221">
                  <c:v>0.89325486746584914</c:v>
                </c:pt>
                <c:pt idx="222">
                  <c:v>1.5384548865905443</c:v>
                </c:pt>
                <c:pt idx="223">
                  <c:v>3.8892379522472473</c:v>
                </c:pt>
                <c:pt idx="224">
                  <c:v>-3.5212622013955004</c:v>
                </c:pt>
                <c:pt idx="225">
                  <c:v>0.75271083858802146</c:v>
                </c:pt>
                <c:pt idx="226">
                  <c:v>1.1439632035757206</c:v>
                </c:pt>
                <c:pt idx="227">
                  <c:v>28.900000000000002</c:v>
                </c:pt>
                <c:pt idx="228">
                  <c:v>2.2082548674658518</c:v>
                </c:pt>
                <c:pt idx="229">
                  <c:v>-1.117941442665765</c:v>
                </c:pt>
                <c:pt idx="230">
                  <c:v>-1.2172891614119823</c:v>
                </c:pt>
                <c:pt idx="231">
                  <c:v>-0.10247644302752454</c:v>
                </c:pt>
                <c:pt idx="232">
                  <c:v>3.0166666666666706</c:v>
                </c:pt>
                <c:pt idx="233">
                  <c:v>-1.4098784467427925</c:v>
                </c:pt>
                <c:pt idx="234">
                  <c:v>-0.31437012975761292</c:v>
                </c:pt>
                <c:pt idx="235">
                  <c:v>4.4474904344255606</c:v>
                </c:pt>
                <c:pt idx="236">
                  <c:v>-0.93333333333333124</c:v>
                </c:pt>
                <c:pt idx="237">
                  <c:v>2.1374904344255619</c:v>
                </c:pt>
                <c:pt idx="238">
                  <c:v>-2.6045955347288325</c:v>
                </c:pt>
                <c:pt idx="239">
                  <c:v>9.4237952247245488E-2</c:v>
                </c:pt>
                <c:pt idx="240">
                  <c:v>3.0565882007991796</c:v>
                </c:pt>
                <c:pt idx="241">
                  <c:v>1.9200000000000017</c:v>
                </c:pt>
                <c:pt idx="242">
                  <c:v>0.37604417192135031</c:v>
                </c:pt>
                <c:pt idx="243">
                  <c:v>-6.4999999999996547E-2</c:v>
                </c:pt>
                <c:pt idx="244">
                  <c:v>-0.10666666666666677</c:v>
                </c:pt>
                <c:pt idx="245">
                  <c:v>1.1624482894801722</c:v>
                </c:pt>
                <c:pt idx="246">
                  <c:v>1.3179124781966916</c:v>
                </c:pt>
                <c:pt idx="247">
                  <c:v>-0.81188222555252199</c:v>
                </c:pt>
                <c:pt idx="248">
                  <c:v>0.94562987024238754</c:v>
                </c:pt>
                <c:pt idx="249">
                  <c:v>0.83333333333333337</c:v>
                </c:pt>
                <c:pt idx="250">
                  <c:v>-2.1534085130478786</c:v>
                </c:pt>
                <c:pt idx="251">
                  <c:v>1.3833333333333306</c:v>
                </c:pt>
                <c:pt idx="252">
                  <c:v>0.77437750525468496</c:v>
                </c:pt>
                <c:pt idx="253">
                  <c:v>-0.60821178007612298</c:v>
                </c:pt>
                <c:pt idx="254">
                  <c:v>-1.6895955347288332</c:v>
                </c:pt>
                <c:pt idx="255">
                  <c:v>-1.7861224959895714</c:v>
                </c:pt>
                <c:pt idx="256">
                  <c:v>2.3676666666666675</c:v>
                </c:pt>
                <c:pt idx="257">
                  <c:v>-2.7627034630909426</c:v>
                </c:pt>
                <c:pt idx="258">
                  <c:v>0.57992153413251779</c:v>
                </c:pt>
                <c:pt idx="259">
                  <c:v>4.0783333333333385</c:v>
                </c:pt>
                <c:pt idx="260">
                  <c:v>2.0325712855805795</c:v>
                </c:pt>
                <c:pt idx="261">
                  <c:v>1.4941571010922299</c:v>
                </c:pt>
                <c:pt idx="262">
                  <c:v>-0.82499999999999574</c:v>
                </c:pt>
                <c:pt idx="263">
                  <c:v>-1.1439558280786482</c:v>
                </c:pt>
                <c:pt idx="264">
                  <c:v>0.64236054157917155</c:v>
                </c:pt>
                <c:pt idx="265">
                  <c:v>-1.7299999999999947</c:v>
                </c:pt>
                <c:pt idx="266">
                  <c:v>-4.4999999999995786E-2</c:v>
                </c:pt>
                <c:pt idx="267">
                  <c:v>-4.5549999999999953</c:v>
                </c:pt>
                <c:pt idx="268">
                  <c:v>2.2622965369090529</c:v>
                </c:pt>
                <c:pt idx="269">
                  <c:v>1.2850000000000015</c:v>
                </c:pt>
                <c:pt idx="270">
                  <c:v>2.3583333333333321</c:v>
                </c:pt>
                <c:pt idx="271">
                  <c:v>4.2350000000000012</c:v>
                </c:pt>
                <c:pt idx="272">
                  <c:v>-4.2476443027522258E-2</c:v>
                </c:pt>
                <c:pt idx="273">
                  <c:v>-2.9233926247333448</c:v>
                </c:pt>
                <c:pt idx="274">
                  <c:v>0.81492153413251489</c:v>
                </c:pt>
                <c:pt idx="275">
                  <c:v>2.5257816228135077</c:v>
                </c:pt>
                <c:pt idx="276">
                  <c:v>-0.94487844674279253</c:v>
                </c:pt>
                <c:pt idx="277">
                  <c:v>4.0151215532572122</c:v>
                </c:pt>
                <c:pt idx="278">
                  <c:v>1.5538775040104251</c:v>
                </c:pt>
                <c:pt idx="279">
                  <c:v>0.12507113193783209</c:v>
                </c:pt>
                <c:pt idx="280">
                  <c:v>3.2316666666666669</c:v>
                </c:pt>
                <c:pt idx="281">
                  <c:v>1.1917882199238743</c:v>
                </c:pt>
                <c:pt idx="282">
                  <c:v>3.599157101092227</c:v>
                </c:pt>
                <c:pt idx="283">
                  <c:v>2.1450000000000045</c:v>
                </c:pt>
                <c:pt idx="284">
                  <c:v>-0.26487844674279043</c:v>
                </c:pt>
                <c:pt idx="285">
                  <c:v>1.5523605415791706</c:v>
                </c:pt>
                <c:pt idx="286">
                  <c:v>3.2925712855805798</c:v>
                </c:pt>
                <c:pt idx="287">
                  <c:v>1.3016666666666648</c:v>
                </c:pt>
                <c:pt idx="288">
                  <c:v>5.729653690905797E-2</c:v>
                </c:pt>
                <c:pt idx="289">
                  <c:v>-1.6245955347288366</c:v>
                </c:pt>
                <c:pt idx="290">
                  <c:v>7.1788219923879154E-2</c:v>
                </c:pt>
                <c:pt idx="291">
                  <c:v>1.3300000000000032</c:v>
                </c:pt>
                <c:pt idx="292">
                  <c:v>2.2765435308983704</c:v>
                </c:pt>
                <c:pt idx="293">
                  <c:v>-1.8962622013954977</c:v>
                </c:pt>
                <c:pt idx="294">
                  <c:v>0.64604417192135466</c:v>
                </c:pt>
                <c:pt idx="295">
                  <c:v>1.3993333333333347</c:v>
                </c:pt>
                <c:pt idx="296">
                  <c:v>-1.4862622013955</c:v>
                </c:pt>
                <c:pt idx="297">
                  <c:v>0.30666666666666842</c:v>
                </c:pt>
                <c:pt idx="298">
                  <c:v>3.8757816228135056</c:v>
                </c:pt>
                <c:pt idx="299">
                  <c:v>2.2524904344255603</c:v>
                </c:pt>
                <c:pt idx="300">
                  <c:v>0.84729653690905238</c:v>
                </c:pt>
                <c:pt idx="301">
                  <c:v>-0.43333333333333596</c:v>
                </c:pt>
                <c:pt idx="302">
                  <c:v>0.5833333333333357</c:v>
                </c:pt>
                <c:pt idx="303">
                  <c:v>1.0727108385880157</c:v>
                </c:pt>
                <c:pt idx="304">
                  <c:v>-1.0566666666666673</c:v>
                </c:pt>
                <c:pt idx="305">
                  <c:v>1.3633333333333357</c:v>
                </c:pt>
                <c:pt idx="306">
                  <c:v>-2.4432117800761217</c:v>
                </c:pt>
                <c:pt idx="307">
                  <c:v>3.6291571010922281</c:v>
                </c:pt>
                <c:pt idx="308">
                  <c:v>-1.7383333333333322</c:v>
                </c:pt>
                <c:pt idx="309">
                  <c:v>7.5904618913913424E-2</c:v>
                </c:pt>
                <c:pt idx="310">
                  <c:v>-0.68507846586748289</c:v>
                </c:pt>
                <c:pt idx="311">
                  <c:v>-0.67263945842083106</c:v>
                </c:pt>
                <c:pt idx="312">
                  <c:v>-3.9012622013955029</c:v>
                </c:pt>
                <c:pt idx="313">
                  <c:v>-0.47999999999999454</c:v>
                </c:pt>
                <c:pt idx="314">
                  <c:v>0.17166666666666924</c:v>
                </c:pt>
                <c:pt idx="315">
                  <c:v>0.35911495614683986</c:v>
                </c:pt>
                <c:pt idx="316">
                  <c:v>-0.81937012975761436</c:v>
                </c:pt>
                <c:pt idx="317">
                  <c:v>2.6399215341325131</c:v>
                </c:pt>
                <c:pt idx="318">
                  <c:v>-6.2972891614119826</c:v>
                </c:pt>
                <c:pt idx="319">
                  <c:v>3.3687252240008965</c:v>
                </c:pt>
                <c:pt idx="320">
                  <c:v>-3.8211224959895773</c:v>
                </c:pt>
                <c:pt idx="321">
                  <c:v>0.84825486746584744</c:v>
                </c:pt>
                <c:pt idx="322">
                  <c:v>-8.0000000000003041E-2</c:v>
                </c:pt>
                <c:pt idx="323">
                  <c:v>-0.22666666666665947</c:v>
                </c:pt>
                <c:pt idx="324">
                  <c:v>0.34423795224724313</c:v>
                </c:pt>
                <c:pt idx="325">
                  <c:v>-0.42987844674279074</c:v>
                </c:pt>
                <c:pt idx="326">
                  <c:v>-0.30603679642427534</c:v>
                </c:pt>
                <c:pt idx="327">
                  <c:v>1.4583333333333335</c:v>
                </c:pt>
                <c:pt idx="328">
                  <c:v>2.4041149561468407</c:v>
                </c:pt>
                <c:pt idx="329">
                  <c:v>3.6058237677588956</c:v>
                </c:pt>
                <c:pt idx="330">
                  <c:v>1.7427108385880175</c:v>
                </c:pt>
                <c:pt idx="331">
                  <c:v>-1.4066666666666627</c:v>
                </c:pt>
                <c:pt idx="332">
                  <c:v>0.17040446527116634</c:v>
                </c:pt>
                <c:pt idx="333">
                  <c:v>3.2250000000000041</c:v>
                </c:pt>
                <c:pt idx="334">
                  <c:v>1.7150000000000059</c:v>
                </c:pt>
                <c:pt idx="335">
                  <c:v>4.1833333333333362</c:v>
                </c:pt>
                <c:pt idx="336">
                  <c:v>1.2756298702423883</c:v>
                </c:pt>
                <c:pt idx="337">
                  <c:v>-2.2100000000000009</c:v>
                </c:pt>
                <c:pt idx="338">
                  <c:v>2.9849215341325142</c:v>
                </c:pt>
                <c:pt idx="339">
                  <c:v>-2.4110367964242783</c:v>
                </c:pt>
                <c:pt idx="340">
                  <c:v>0.47012155325720784</c:v>
                </c:pt>
                <c:pt idx="341">
                  <c:v>1.2941902236391438</c:v>
                </c:pt>
                <c:pt idx="342">
                  <c:v>-0.33792886806216654</c:v>
                </c:pt>
                <c:pt idx="343">
                  <c:v>-1.4711224959895712</c:v>
                </c:pt>
                <c:pt idx="344">
                  <c:v>-0.45728916141198306</c:v>
                </c:pt>
                <c:pt idx="345">
                  <c:v>1.5199215341325178</c:v>
                </c:pt>
                <c:pt idx="346">
                  <c:v>0.44562987024238632</c:v>
                </c:pt>
                <c:pt idx="347">
                  <c:v>0.43999999999999895</c:v>
                </c:pt>
                <c:pt idx="348">
                  <c:v>0.611788219923876</c:v>
                </c:pt>
                <c:pt idx="349">
                  <c:v>0.24000000000000318</c:v>
                </c:pt>
                <c:pt idx="350">
                  <c:v>4.180823767758894</c:v>
                </c:pt>
                <c:pt idx="351">
                  <c:v>3.0043333333333364</c:v>
                </c:pt>
                <c:pt idx="352">
                  <c:v>-0.97895582807864778</c:v>
                </c:pt>
                <c:pt idx="353">
                  <c:v>3.2539632035757236</c:v>
                </c:pt>
                <c:pt idx="354">
                  <c:v>0.86166666666667169</c:v>
                </c:pt>
                <c:pt idx="355">
                  <c:v>4.3408237677588941</c:v>
                </c:pt>
                <c:pt idx="356">
                  <c:v>1.2017882199238747</c:v>
                </c:pt>
                <c:pt idx="357">
                  <c:v>4.743254867465847</c:v>
                </c:pt>
                <c:pt idx="358">
                  <c:v>-0.17126220139550341</c:v>
                </c:pt>
                <c:pt idx="359">
                  <c:v>1.3317882199238795</c:v>
                </c:pt>
                <c:pt idx="360">
                  <c:v>-1.3039558280786483</c:v>
                </c:pt>
                <c:pt idx="361">
                  <c:v>-1.7048784467427918</c:v>
                </c:pt>
                <c:pt idx="362">
                  <c:v>3.0056938749125037</c:v>
                </c:pt>
                <c:pt idx="363">
                  <c:v>4.4900000000000047</c:v>
                </c:pt>
                <c:pt idx="364">
                  <c:v>-0.71792886806216916</c:v>
                </c:pt>
                <c:pt idx="365">
                  <c:v>2.078254867465847</c:v>
                </c:pt>
                <c:pt idx="366">
                  <c:v>0.19771083858801813</c:v>
                </c:pt>
                <c:pt idx="367">
                  <c:v>0.95396320357571918</c:v>
                </c:pt>
                <c:pt idx="368">
                  <c:v>6.3737798604499574E-2</c:v>
                </c:pt>
                <c:pt idx="369">
                  <c:v>3.6941571010922303</c:v>
                </c:pt>
                <c:pt idx="370">
                  <c:v>-0.91562249474531399</c:v>
                </c:pt>
                <c:pt idx="371">
                  <c:v>4.2957816228135099</c:v>
                </c:pt>
                <c:pt idx="372">
                  <c:v>-0.71507517971454604</c:v>
                </c:pt>
                <c:pt idx="373">
                  <c:v>-0.89430612508749618</c:v>
                </c:pt>
                <c:pt idx="374">
                  <c:v>0.97333333333333272</c:v>
                </c:pt>
                <c:pt idx="375">
                  <c:v>0.64512155325720855</c:v>
                </c:pt>
                <c:pt idx="376">
                  <c:v>0.56178821992387407</c:v>
                </c:pt>
                <c:pt idx="377">
                  <c:v>5.6383333333333381</c:v>
                </c:pt>
                <c:pt idx="378">
                  <c:v>3.5966666666666689</c:v>
                </c:pt>
                <c:pt idx="379">
                  <c:v>-0.64937012975761377</c:v>
                </c:pt>
                <c:pt idx="380">
                  <c:v>-2.1901666624269764</c:v>
                </c:pt>
                <c:pt idx="381">
                  <c:v>2.7741571010922312</c:v>
                </c:pt>
                <c:pt idx="382">
                  <c:v>0.8383333333333336</c:v>
                </c:pt>
                <c:pt idx="383">
                  <c:v>1.7392379522472488</c:v>
                </c:pt>
                <c:pt idx="384">
                  <c:v>0.20333333333333908</c:v>
                </c:pt>
                <c:pt idx="385">
                  <c:v>0.13707113193783371</c:v>
                </c:pt>
                <c:pt idx="386">
                  <c:v>-1.2048784467427907</c:v>
                </c:pt>
                <c:pt idx="387">
                  <c:v>1.6158237677588971</c:v>
                </c:pt>
                <c:pt idx="388">
                  <c:v>-0.38487844674278904</c:v>
                </c:pt>
                <c:pt idx="389">
                  <c:v>-0.27999999999999881</c:v>
                </c:pt>
                <c:pt idx="390">
                  <c:v>-0.56945582932290983</c:v>
                </c:pt>
                <c:pt idx="391">
                  <c:v>1.1333333333333329</c:v>
                </c:pt>
                <c:pt idx="392">
                  <c:v>2.7242379522472446</c:v>
                </c:pt>
                <c:pt idx="393">
                  <c:v>-0.94166666666666288</c:v>
                </c:pt>
                <c:pt idx="394">
                  <c:v>0.99827404193331881</c:v>
                </c:pt>
                <c:pt idx="395">
                  <c:v>-0.26333333333332953</c:v>
                </c:pt>
                <c:pt idx="396">
                  <c:v>-0.78654511340945521</c:v>
                </c:pt>
                <c:pt idx="397">
                  <c:v>-0.2766666666666614</c:v>
                </c:pt>
                <c:pt idx="398">
                  <c:v>3.9741571010922292</c:v>
                </c:pt>
                <c:pt idx="399">
                  <c:v>-0.98103679642427721</c:v>
                </c:pt>
                <c:pt idx="400">
                  <c:v>0.61012155325720729</c:v>
                </c:pt>
                <c:pt idx="401">
                  <c:v>-0.98821178007612553</c:v>
                </c:pt>
                <c:pt idx="402">
                  <c:v>4.3410000000000029</c:v>
                </c:pt>
                <c:pt idx="403">
                  <c:v>3.8133333333333397</c:v>
                </c:pt>
                <c:pt idx="404">
                  <c:v>2.3577108385880172</c:v>
                </c:pt>
                <c:pt idx="405">
                  <c:v>1.076666666666668</c:v>
                </c:pt>
                <c:pt idx="406">
                  <c:v>1.6584548865905429</c:v>
                </c:pt>
                <c:pt idx="407">
                  <c:v>-1.3965451134094546</c:v>
                </c:pt>
                <c:pt idx="408">
                  <c:v>7.1473605415791699</c:v>
                </c:pt>
                <c:pt idx="409">
                  <c:v>3.5674904344255629</c:v>
                </c:pt>
                <c:pt idx="410">
                  <c:v>2.8907816228135097</c:v>
                </c:pt>
                <c:pt idx="411">
                  <c:v>0.56178821992387407</c:v>
                </c:pt>
                <c:pt idx="412">
                  <c:v>-0.20987844674278833</c:v>
                </c:pt>
                <c:pt idx="413">
                  <c:v>3.6670711319378313</c:v>
                </c:pt>
                <c:pt idx="414">
                  <c:v>0.77178821992387614</c:v>
                </c:pt>
                <c:pt idx="415">
                  <c:v>1.2900000000000016</c:v>
                </c:pt>
                <c:pt idx="416">
                  <c:v>3.3941571010922309</c:v>
                </c:pt>
                <c:pt idx="417">
                  <c:v>0.65771083858801782</c:v>
                </c:pt>
                <c:pt idx="418">
                  <c:v>-0.63166666666666305</c:v>
                </c:pt>
                <c:pt idx="419">
                  <c:v>3.0960441719213527</c:v>
                </c:pt>
                <c:pt idx="420">
                  <c:v>-0.54321178007612048</c:v>
                </c:pt>
                <c:pt idx="421">
                  <c:v>-4.4632117800761213</c:v>
                </c:pt>
                <c:pt idx="422">
                  <c:v>1.4984548865905427</c:v>
                </c:pt>
                <c:pt idx="423">
                  <c:v>-0.10242871441941878</c:v>
                </c:pt>
                <c:pt idx="424">
                  <c:v>-4.8739558280786479</c:v>
                </c:pt>
                <c:pt idx="425">
                  <c:v>0.71578162281351021</c:v>
                </c:pt>
                <c:pt idx="426">
                  <c:v>2.8691571010922288</c:v>
                </c:pt>
                <c:pt idx="427">
                  <c:v>-1.9729288680621693</c:v>
                </c:pt>
                <c:pt idx="428">
                  <c:v>0.65736054157916612</c:v>
                </c:pt>
                <c:pt idx="429">
                  <c:v>-1.9376394584208316</c:v>
                </c:pt>
                <c:pt idx="430">
                  <c:v>1.2599215341325141</c:v>
                </c:pt>
                <c:pt idx="431">
                  <c:v>2.8091571010922265</c:v>
                </c:pt>
                <c:pt idx="432">
                  <c:v>0.77845488659054496</c:v>
                </c:pt>
                <c:pt idx="433">
                  <c:v>-4.8012622013955015</c:v>
                </c:pt>
                <c:pt idx="434">
                  <c:v>-4.8012622013955015</c:v>
                </c:pt>
                <c:pt idx="435">
                  <c:v>-2.7299999999999969</c:v>
                </c:pt>
                <c:pt idx="436">
                  <c:v>5.8951215532572121</c:v>
                </c:pt>
                <c:pt idx="437">
                  <c:v>6.0324904344255614</c:v>
                </c:pt>
                <c:pt idx="438">
                  <c:v>-0.23821178007612076</c:v>
                </c:pt>
                <c:pt idx="439">
                  <c:v>0.31512155325720792</c:v>
                </c:pt>
                <c:pt idx="440">
                  <c:v>0.80244828948017621</c:v>
                </c:pt>
                <c:pt idx="441">
                  <c:v>0.93249043442556356</c:v>
                </c:pt>
                <c:pt idx="442">
                  <c:v>-0.60154511340945405</c:v>
                </c:pt>
                <c:pt idx="443">
                  <c:v>-0.14728916141198312</c:v>
                </c:pt>
                <c:pt idx="444">
                  <c:v>-0.8599999999999971</c:v>
                </c:pt>
                <c:pt idx="445">
                  <c:v>1.3100000000000023</c:v>
                </c:pt>
                <c:pt idx="446">
                  <c:v>5.6788219923878579E-2</c:v>
                </c:pt>
                <c:pt idx="447">
                  <c:v>-2.2398784467427886</c:v>
                </c:pt>
                <c:pt idx="448">
                  <c:v>3.0799999999999983</c:v>
                </c:pt>
                <c:pt idx="449">
                  <c:v>3.0974904344255627</c:v>
                </c:pt>
                <c:pt idx="450">
                  <c:v>0.10396320357572246</c:v>
                </c:pt>
                <c:pt idx="451">
                  <c:v>-4.0835488922191905</c:v>
                </c:pt>
                <c:pt idx="452">
                  <c:v>1.273454886590546</c:v>
                </c:pt>
                <c:pt idx="453">
                  <c:v>-0.70166666666666566</c:v>
                </c:pt>
                <c:pt idx="454">
                  <c:v>1.0316666666666723</c:v>
                </c:pt>
                <c:pt idx="455">
                  <c:v>-1.0144558293229031</c:v>
                </c:pt>
                <c:pt idx="456">
                  <c:v>1.1503918906675636</c:v>
                </c:pt>
                <c:pt idx="457">
                  <c:v>-0.99666666666666504</c:v>
                </c:pt>
                <c:pt idx="458">
                  <c:v>1.033333333333335</c:v>
                </c:pt>
                <c:pt idx="459">
                  <c:v>-0.6883333333333338</c:v>
                </c:pt>
                <c:pt idx="460">
                  <c:v>1.1000000000000003</c:v>
                </c:pt>
                <c:pt idx="461">
                  <c:v>7.5883333333333409</c:v>
                </c:pt>
                <c:pt idx="462">
                  <c:v>1.22736054157917</c:v>
                </c:pt>
                <c:pt idx="463">
                  <c:v>-0.65603679642427681</c:v>
                </c:pt>
                <c:pt idx="464">
                  <c:v>2.5450000000000017</c:v>
                </c:pt>
                <c:pt idx="465">
                  <c:v>3.3108237677588965</c:v>
                </c:pt>
                <c:pt idx="466">
                  <c:v>1.1734548865905423</c:v>
                </c:pt>
                <c:pt idx="467">
                  <c:v>0.22345488659054169</c:v>
                </c:pt>
                <c:pt idx="468">
                  <c:v>-5.6262201395499055E-2</c:v>
                </c:pt>
                <c:pt idx="469">
                  <c:v>-1.7361224959895694</c:v>
                </c:pt>
                <c:pt idx="470">
                  <c:v>1.1153918906675684</c:v>
                </c:pt>
                <c:pt idx="471">
                  <c:v>1.101666666666669</c:v>
                </c:pt>
                <c:pt idx="472">
                  <c:v>0.70333333333334025</c:v>
                </c:pt>
                <c:pt idx="473">
                  <c:v>1.512360541579169</c:v>
                </c:pt>
                <c:pt idx="474">
                  <c:v>-2.0066666666666677</c:v>
                </c:pt>
                <c:pt idx="475">
                  <c:v>2.2617882199238792</c:v>
                </c:pt>
                <c:pt idx="476">
                  <c:v>33.516666666666666</c:v>
                </c:pt>
                <c:pt idx="477">
                  <c:v>34.476666666666667</c:v>
                </c:pt>
                <c:pt idx="478">
                  <c:v>40.641666666666673</c:v>
                </c:pt>
                <c:pt idx="479">
                  <c:v>41.503333333333337</c:v>
                </c:pt>
                <c:pt idx="480">
                  <c:v>-0.59821178007612263</c:v>
                </c:pt>
                <c:pt idx="481">
                  <c:v>-1.1627891626562341</c:v>
                </c:pt>
                <c:pt idx="482">
                  <c:v>1.3216666666666714</c:v>
                </c:pt>
                <c:pt idx="483">
                  <c:v>-1.5666666666666629</c:v>
                </c:pt>
                <c:pt idx="484">
                  <c:v>6.5641571010922268</c:v>
                </c:pt>
                <c:pt idx="485">
                  <c:v>3.055391890667571</c:v>
                </c:pt>
                <c:pt idx="486">
                  <c:v>4.6210441719213513</c:v>
                </c:pt>
                <c:pt idx="487">
                  <c:v>1.5306298702423859</c:v>
                </c:pt>
                <c:pt idx="488">
                  <c:v>5.9191902236391414</c:v>
                </c:pt>
                <c:pt idx="489">
                  <c:v>3.4626666666666672</c:v>
                </c:pt>
                <c:pt idx="490">
                  <c:v>0.61540446527116544</c:v>
                </c:pt>
                <c:pt idx="491">
                  <c:v>3.0124482894801772</c:v>
                </c:pt>
                <c:pt idx="492">
                  <c:v>2.0534548865905462</c:v>
                </c:pt>
                <c:pt idx="493">
                  <c:v>1.6766666666666672</c:v>
                </c:pt>
                <c:pt idx="494">
                  <c:v>1.7541571010922279</c:v>
                </c:pt>
                <c:pt idx="495">
                  <c:v>2.190121553257208</c:v>
                </c:pt>
                <c:pt idx="496">
                  <c:v>2.6041149561468422</c:v>
                </c:pt>
                <c:pt idx="497">
                  <c:v>2.1599999999999993</c:v>
                </c:pt>
                <c:pt idx="498">
                  <c:v>0.75345488659054405</c:v>
                </c:pt>
                <c:pt idx="499">
                  <c:v>6.2539632035757249</c:v>
                </c:pt>
                <c:pt idx="500">
                  <c:v>-0.78333333333333144</c:v>
                </c:pt>
                <c:pt idx="501">
                  <c:v>-0.60395582807864545</c:v>
                </c:pt>
                <c:pt idx="502">
                  <c:v>7.0070711319378338</c:v>
                </c:pt>
                <c:pt idx="503">
                  <c:v>0.47919022363914249</c:v>
                </c:pt>
                <c:pt idx="504">
                  <c:v>-0.64987844674278727</c:v>
                </c:pt>
                <c:pt idx="505">
                  <c:v>-1.5743061250874983</c:v>
                </c:pt>
                <c:pt idx="506">
                  <c:v>4.2291571010922269</c:v>
                </c:pt>
                <c:pt idx="507">
                  <c:v>-1.2039558280786504</c:v>
                </c:pt>
                <c:pt idx="508">
                  <c:v>-0.99999999999999645</c:v>
                </c:pt>
                <c:pt idx="509">
                  <c:v>-2.3532117800761241</c:v>
                </c:pt>
                <c:pt idx="510">
                  <c:v>2.5300000000000011</c:v>
                </c:pt>
                <c:pt idx="511">
                  <c:v>-4.0656224947453152</c:v>
                </c:pt>
                <c:pt idx="512">
                  <c:v>2.1441149561468427</c:v>
                </c:pt>
                <c:pt idx="513">
                  <c:v>0.20012155325720946</c:v>
                </c:pt>
                <c:pt idx="514">
                  <c:v>0.37902720824583608</c:v>
                </c:pt>
                <c:pt idx="515">
                  <c:v>-1.3348784467427897</c:v>
                </c:pt>
                <c:pt idx="516">
                  <c:v>7.0904618913913239E-2</c:v>
                </c:pt>
                <c:pt idx="517">
                  <c:v>0.48992153413251438</c:v>
                </c:pt>
                <c:pt idx="518">
                  <c:v>0.43666666666666742</c:v>
                </c:pt>
                <c:pt idx="519">
                  <c:v>0.14833333333333107</c:v>
                </c:pt>
                <c:pt idx="520">
                  <c:v>-1.4822891614119804</c:v>
                </c:pt>
                <c:pt idx="521">
                  <c:v>1.4065882007991823</c:v>
                </c:pt>
                <c:pt idx="522">
                  <c:v>1.0316666666666723</c:v>
                </c:pt>
                <c:pt idx="523">
                  <c:v>2.3527108385880169</c:v>
                </c:pt>
                <c:pt idx="524">
                  <c:v>-2.8322891614119814</c:v>
                </c:pt>
                <c:pt idx="525">
                  <c:v>2.0872965369090579</c:v>
                </c:pt>
                <c:pt idx="526">
                  <c:v>1.4920711319378319</c:v>
                </c:pt>
                <c:pt idx="527">
                  <c:v>1.8083333333333349</c:v>
                </c:pt>
                <c:pt idx="528">
                  <c:v>2.0992379522472446</c:v>
                </c:pt>
                <c:pt idx="529">
                  <c:v>2.9949215341325148</c:v>
                </c:pt>
                <c:pt idx="530">
                  <c:v>5.1433333333333371</c:v>
                </c:pt>
                <c:pt idx="531">
                  <c:v>0.54040446527116859</c:v>
                </c:pt>
                <c:pt idx="532">
                  <c:v>0.74433333333333951</c:v>
                </c:pt>
                <c:pt idx="533">
                  <c:v>1.0716666666666679</c:v>
                </c:pt>
                <c:pt idx="534">
                  <c:v>-0.15333333333333127</c:v>
                </c:pt>
                <c:pt idx="535">
                  <c:v>-1.4816666666666656</c:v>
                </c:pt>
                <c:pt idx="536">
                  <c:v>0.59229653690905459</c:v>
                </c:pt>
                <c:pt idx="537">
                  <c:v>3.4293333333333349</c:v>
                </c:pt>
                <c:pt idx="538">
                  <c:v>-2.8089558280786493</c:v>
                </c:pt>
                <c:pt idx="539">
                  <c:v>0.43166666666666725</c:v>
                </c:pt>
                <c:pt idx="540">
                  <c:v>-7.3211780076120433E-2</c:v>
                </c:pt>
                <c:pt idx="541">
                  <c:v>34.061666666666667</c:v>
                </c:pt>
                <c:pt idx="542">
                  <c:v>44.593333333333334</c:v>
                </c:pt>
                <c:pt idx="543">
                  <c:v>1.1784548865905424</c:v>
                </c:pt>
                <c:pt idx="544">
                  <c:v>1.1341149561468398</c:v>
                </c:pt>
                <c:pt idx="545">
                  <c:v>1.3083333333333396</c:v>
                </c:pt>
                <c:pt idx="546">
                  <c:v>1.0633333333333304</c:v>
                </c:pt>
                <c:pt idx="547">
                  <c:v>2.8422108373437638</c:v>
                </c:pt>
                <c:pt idx="548">
                  <c:v>1.5801215532572086</c:v>
                </c:pt>
                <c:pt idx="549">
                  <c:v>1.4253918906675682</c:v>
                </c:pt>
                <c:pt idx="550">
                  <c:v>1.3177108385880192</c:v>
                </c:pt>
                <c:pt idx="551">
                  <c:v>-0.56959553472883218</c:v>
                </c:pt>
                <c:pt idx="552">
                  <c:v>0.99236054157916698</c:v>
                </c:pt>
                <c:pt idx="553">
                  <c:v>1.3634548865905436</c:v>
                </c:pt>
                <c:pt idx="554">
                  <c:v>-0.46833333333333138</c:v>
                </c:pt>
                <c:pt idx="555">
                  <c:v>1.386666666666668</c:v>
                </c:pt>
                <c:pt idx="556">
                  <c:v>2.1933333333333378</c:v>
                </c:pt>
                <c:pt idx="557">
                  <c:v>-2.2142118382336307</c:v>
                </c:pt>
                <c:pt idx="558">
                  <c:v>1.5899248202854526</c:v>
                </c:pt>
                <c:pt idx="559">
                  <c:v>0.91423795224724702</c:v>
                </c:pt>
                <c:pt idx="560">
                  <c:v>5.1865882007991839</c:v>
                </c:pt>
                <c:pt idx="561">
                  <c:v>7.3550000000000004</c:v>
                </c:pt>
                <c:pt idx="562">
                  <c:v>1.9791149561468422</c:v>
                </c:pt>
                <c:pt idx="563">
                  <c:v>-1.2491762322411049</c:v>
                </c:pt>
                <c:pt idx="564">
                  <c:v>5.0222965369090566</c:v>
                </c:pt>
                <c:pt idx="565">
                  <c:v>-0.11833333333333584</c:v>
                </c:pt>
                <c:pt idx="566">
                  <c:v>2.2877108385880205</c:v>
                </c:pt>
                <c:pt idx="567">
                  <c:v>0.99915710109222888</c:v>
                </c:pt>
                <c:pt idx="568">
                  <c:v>5.4751215532572086</c:v>
                </c:pt>
                <c:pt idx="569">
                  <c:v>1.6189632035757207</c:v>
                </c:pt>
                <c:pt idx="570">
                  <c:v>0.75666666666666771</c:v>
                </c:pt>
                <c:pt idx="571">
                  <c:v>-1.7712622013954991</c:v>
                </c:pt>
                <c:pt idx="572">
                  <c:v>1.0450000000000041</c:v>
                </c:pt>
                <c:pt idx="573">
                  <c:v>-1.6166666666666649</c:v>
                </c:pt>
                <c:pt idx="574">
                  <c:v>-0.39833333333332871</c:v>
                </c:pt>
                <c:pt idx="575">
                  <c:v>-0.31487844674279231</c:v>
                </c:pt>
                <c:pt idx="576">
                  <c:v>2.5216666666666696</c:v>
                </c:pt>
                <c:pt idx="577">
                  <c:v>2.9366666666666674</c:v>
                </c:pt>
                <c:pt idx="578">
                  <c:v>2.0707816228135085</c:v>
                </c:pt>
                <c:pt idx="579">
                  <c:v>4.6776666666666724</c:v>
                </c:pt>
                <c:pt idx="580">
                  <c:v>2.767448289480174</c:v>
                </c:pt>
                <c:pt idx="581">
                  <c:v>5.2774904344255624</c:v>
                </c:pt>
                <c:pt idx="582">
                  <c:v>1.2649215341325142</c:v>
                </c:pt>
                <c:pt idx="583">
                  <c:v>0.6954044652711685</c:v>
                </c:pt>
                <c:pt idx="584">
                  <c:v>2.4983333333333375</c:v>
                </c:pt>
                <c:pt idx="585">
                  <c:v>0.41757128558057727</c:v>
                </c:pt>
                <c:pt idx="586">
                  <c:v>1.4743775052546879</c:v>
                </c:pt>
                <c:pt idx="587">
                  <c:v>2.4674548284330378</c:v>
                </c:pt>
                <c:pt idx="588">
                  <c:v>0.39499999999999724</c:v>
                </c:pt>
                <c:pt idx="589">
                  <c:v>-1.0379288680621694</c:v>
                </c:pt>
                <c:pt idx="590">
                  <c:v>3.7317882199238759</c:v>
                </c:pt>
                <c:pt idx="591">
                  <c:v>2.7108385880166472E-3</c:v>
                </c:pt>
                <c:pt idx="592">
                  <c:v>1.5674482894801756</c:v>
                </c:pt>
                <c:pt idx="593">
                  <c:v>4.2991571010922298</c:v>
                </c:pt>
                <c:pt idx="594">
                  <c:v>7.965823767758895</c:v>
                </c:pt>
                <c:pt idx="595">
                  <c:v>2.3283333333333309</c:v>
                </c:pt>
                <c:pt idx="596">
                  <c:v>1.3133333333333339</c:v>
                </c:pt>
                <c:pt idx="597">
                  <c:v>-0.75999999999999335</c:v>
                </c:pt>
                <c:pt idx="598">
                  <c:v>1.6066666666666705</c:v>
                </c:pt>
                <c:pt idx="599">
                  <c:v>0.16562987024238751</c:v>
                </c:pt>
                <c:pt idx="600">
                  <c:v>1.2858237677588966</c:v>
                </c:pt>
                <c:pt idx="601">
                  <c:v>2.421666666666666</c:v>
                </c:pt>
                <c:pt idx="602">
                  <c:v>1.3965882007991819</c:v>
                </c:pt>
                <c:pt idx="603">
                  <c:v>-0.56576204775275296</c:v>
                </c:pt>
                <c:pt idx="604">
                  <c:v>-4.1339558280786495</c:v>
                </c:pt>
                <c:pt idx="605">
                  <c:v>1.125781622813508</c:v>
                </c:pt>
                <c:pt idx="606">
                  <c:v>2.5674904344255607</c:v>
                </c:pt>
                <c:pt idx="607">
                  <c:v>-1.1043061250874984</c:v>
                </c:pt>
                <c:pt idx="608">
                  <c:v>-1.7022891614119828</c:v>
                </c:pt>
                <c:pt idx="609">
                  <c:v>-0.88999999999999824</c:v>
                </c:pt>
                <c:pt idx="610">
                  <c:v>1.6427108385880196</c:v>
                </c:pt>
                <c:pt idx="611">
                  <c:v>3.06266666666667</c:v>
                </c:pt>
                <c:pt idx="612">
                  <c:v>0.93666666666667453</c:v>
                </c:pt>
                <c:pt idx="613">
                  <c:v>6.9067882199238779</c:v>
                </c:pt>
                <c:pt idx="614">
                  <c:v>-1.8015451134094582</c:v>
                </c:pt>
                <c:pt idx="615">
                  <c:v>8.639114956146841</c:v>
                </c:pt>
                <c:pt idx="616">
                  <c:v>-1.324455829322903</c:v>
                </c:pt>
                <c:pt idx="617">
                  <c:v>5.0808237677588988</c:v>
                </c:pt>
                <c:pt idx="618">
                  <c:v>1.869190223639142</c:v>
                </c:pt>
                <c:pt idx="619">
                  <c:v>2.6242379522472468</c:v>
                </c:pt>
                <c:pt idx="620">
                  <c:v>1.6349215341325163</c:v>
                </c:pt>
                <c:pt idx="621">
                  <c:v>3.1591571010922279</c:v>
                </c:pt>
                <c:pt idx="622">
                  <c:v>1.3749999999999989</c:v>
                </c:pt>
                <c:pt idx="623">
                  <c:v>4.0833333333333384</c:v>
                </c:pt>
                <c:pt idx="624">
                  <c:v>6.9551215532572108</c:v>
                </c:pt>
                <c:pt idx="625">
                  <c:v>8.1310000000000038</c:v>
                </c:pt>
                <c:pt idx="626">
                  <c:v>0.51402720824583525</c:v>
                </c:pt>
                <c:pt idx="627">
                  <c:v>-4.1579288680621698</c:v>
                </c:pt>
                <c:pt idx="628">
                  <c:v>3.105121553257213</c:v>
                </c:pt>
                <c:pt idx="629">
                  <c:v>-0.34395582807864739</c:v>
                </c:pt>
                <c:pt idx="630">
                  <c:v>-2.7615451134094591</c:v>
                </c:pt>
                <c:pt idx="631">
                  <c:v>4.0924904344255655</c:v>
                </c:pt>
                <c:pt idx="632">
                  <c:v>0.63078162281350703</c:v>
                </c:pt>
                <c:pt idx="633">
                  <c:v>-1.4832117800761206</c:v>
                </c:pt>
                <c:pt idx="634">
                  <c:v>-2.9079288680621693</c:v>
                </c:pt>
                <c:pt idx="635">
                  <c:v>7.7674904344255626</c:v>
                </c:pt>
                <c:pt idx="636">
                  <c:v>-4.0600000000000005</c:v>
                </c:pt>
                <c:pt idx="637">
                  <c:v>0.15499999999999997</c:v>
                </c:pt>
                <c:pt idx="638">
                  <c:v>1.1206298702423882</c:v>
                </c:pt>
                <c:pt idx="639">
                  <c:v>-1.1909727917541644</c:v>
                </c:pt>
                <c:pt idx="640">
                  <c:v>-1.305622494745317</c:v>
                </c:pt>
                <c:pt idx="641">
                  <c:v>2.1815882007991823</c:v>
                </c:pt>
                <c:pt idx="642">
                  <c:v>7.8274041933319438E-2</c:v>
                </c:pt>
                <c:pt idx="643">
                  <c:v>-0.50166666666666404</c:v>
                </c:pt>
                <c:pt idx="644">
                  <c:v>1.7509046189139119</c:v>
                </c:pt>
                <c:pt idx="645">
                  <c:v>0.94771083858801697</c:v>
                </c:pt>
                <c:pt idx="646">
                  <c:v>2.9543333333333344</c:v>
                </c:pt>
                <c:pt idx="647">
                  <c:v>0.58345488659054356</c:v>
                </c:pt>
                <c:pt idx="648">
                  <c:v>2.0751215532572096</c:v>
                </c:pt>
                <c:pt idx="649">
                  <c:v>4.9808237677588947</c:v>
                </c:pt>
                <c:pt idx="650">
                  <c:v>2.27078162281351</c:v>
                </c:pt>
                <c:pt idx="651">
                  <c:v>-0.87487844674278992</c:v>
                </c:pt>
                <c:pt idx="652">
                  <c:v>-0.323211780076124</c:v>
                </c:pt>
                <c:pt idx="653">
                  <c:v>-0.40097279175416389</c:v>
                </c:pt>
                <c:pt idx="654">
                  <c:v>0.57999999999999829</c:v>
                </c:pt>
                <c:pt idx="655">
                  <c:v>1.172296536909053</c:v>
                </c:pt>
                <c:pt idx="656">
                  <c:v>0.65000000000000102</c:v>
                </c:pt>
                <c:pt idx="657">
                  <c:v>11.668333333333342</c:v>
                </c:pt>
                <c:pt idx="658">
                  <c:v>2.7466666666666661</c:v>
                </c:pt>
                <c:pt idx="659">
                  <c:v>-0.78007846586748641</c:v>
                </c:pt>
                <c:pt idx="660">
                  <c:v>1.1566666666666652</c:v>
                </c:pt>
                <c:pt idx="661">
                  <c:v>1.7591149561468398</c:v>
                </c:pt>
                <c:pt idx="662">
                  <c:v>0.66104417192134934</c:v>
                </c:pt>
                <c:pt idx="663">
                  <c:v>7.5225712855805806</c:v>
                </c:pt>
                <c:pt idx="664">
                  <c:v>-0.38414310969419202</c:v>
                </c:pt>
                <c:pt idx="665">
                  <c:v>-5.1429288680621656</c:v>
                </c:pt>
                <c:pt idx="666">
                  <c:v>-5.4434117992008169</c:v>
                </c:pt>
                <c:pt idx="667">
                  <c:v>-0.42987844674279074</c:v>
                </c:pt>
                <c:pt idx="668">
                  <c:v>1.1484548865905413</c:v>
                </c:pt>
                <c:pt idx="669">
                  <c:v>0.40896320357572219</c:v>
                </c:pt>
                <c:pt idx="670">
                  <c:v>-2.0282117800761235</c:v>
                </c:pt>
                <c:pt idx="671">
                  <c:v>5.1683333333333321</c:v>
                </c:pt>
                <c:pt idx="672">
                  <c:v>8.052490434425561</c:v>
                </c:pt>
                <c:pt idx="673">
                  <c:v>3.2691149561468436</c:v>
                </c:pt>
                <c:pt idx="674">
                  <c:v>0.40402720824583704</c:v>
                </c:pt>
                <c:pt idx="675">
                  <c:v>3.5201215532572112</c:v>
                </c:pt>
                <c:pt idx="676">
                  <c:v>-0.43166666666666131</c:v>
                </c:pt>
                <c:pt idx="677">
                  <c:v>2.3150000000000048</c:v>
                </c:pt>
                <c:pt idx="678">
                  <c:v>-1.5049999999999979</c:v>
                </c:pt>
                <c:pt idx="679">
                  <c:v>-0.12507517971454737</c:v>
                </c:pt>
                <c:pt idx="680">
                  <c:v>2.5850000000000035</c:v>
                </c:pt>
                <c:pt idx="681">
                  <c:v>1.7082548674658504</c:v>
                </c:pt>
                <c:pt idx="682">
                  <c:v>2.243254867465847</c:v>
                </c:pt>
                <c:pt idx="683">
                  <c:v>0.16257128558057943</c:v>
                </c:pt>
                <c:pt idx="684">
                  <c:v>1.0942379522472478</c:v>
                </c:pt>
                <c:pt idx="685">
                  <c:v>-0.49742871441942194</c:v>
                </c:pt>
                <c:pt idx="686">
                  <c:v>-0.27909538108608822</c:v>
                </c:pt>
                <c:pt idx="687">
                  <c:v>1.23578816176637</c:v>
                </c:pt>
                <c:pt idx="688">
                  <c:v>-1.21333333333333</c:v>
                </c:pt>
                <c:pt idx="689">
                  <c:v>1.0010441719213503</c:v>
                </c:pt>
                <c:pt idx="690">
                  <c:v>-0.9389558280786463</c:v>
                </c:pt>
                <c:pt idx="691">
                  <c:v>3.0176666666666683</c:v>
                </c:pt>
                <c:pt idx="692">
                  <c:v>-0.85166666666666546</c:v>
                </c:pt>
                <c:pt idx="693">
                  <c:v>1.321588200799185</c:v>
                </c:pt>
                <c:pt idx="694">
                  <c:v>1.2949215341325153</c:v>
                </c:pt>
                <c:pt idx="695">
                  <c:v>1.1082548674658514</c:v>
                </c:pt>
                <c:pt idx="696">
                  <c:v>0.69492153413251623</c:v>
                </c:pt>
                <c:pt idx="697">
                  <c:v>1.0965882007991823</c:v>
                </c:pt>
                <c:pt idx="698">
                  <c:v>-0.78562249474531498</c:v>
                </c:pt>
                <c:pt idx="699">
                  <c:v>0.87771083858802024</c:v>
                </c:pt>
                <c:pt idx="700">
                  <c:v>-0.22728916141198025</c:v>
                </c:pt>
                <c:pt idx="701">
                  <c:v>3.5341571010922301</c:v>
                </c:pt>
                <c:pt idx="702">
                  <c:v>5.4858237677588964</c:v>
                </c:pt>
                <c:pt idx="703">
                  <c:v>2.1391571010922306</c:v>
                </c:pt>
                <c:pt idx="704">
                  <c:v>5.3574904344255598</c:v>
                </c:pt>
                <c:pt idx="705">
                  <c:v>4.6208237677588988</c:v>
                </c:pt>
                <c:pt idx="706">
                  <c:v>-1.6148784467427884</c:v>
                </c:pt>
                <c:pt idx="707">
                  <c:v>4.6008237677588983</c:v>
                </c:pt>
                <c:pt idx="708">
                  <c:v>0.94345488659054533</c:v>
                </c:pt>
                <c:pt idx="709">
                  <c:v>1.0651215532572127</c:v>
                </c:pt>
                <c:pt idx="710">
                  <c:v>2.1817882199238765</c:v>
                </c:pt>
                <c:pt idx="711">
                  <c:v>2.8684548865905413</c:v>
                </c:pt>
                <c:pt idx="712">
                  <c:v>-0.15126220139550267</c:v>
                </c:pt>
                <c:pt idx="713">
                  <c:v>-0.65959553472883559</c:v>
                </c:pt>
                <c:pt idx="714">
                  <c:v>0.78833333333333755</c:v>
                </c:pt>
                <c:pt idx="715">
                  <c:v>2.2266666666666701</c:v>
                </c:pt>
                <c:pt idx="716">
                  <c:v>2.2150000000000012</c:v>
                </c:pt>
                <c:pt idx="717">
                  <c:v>1.903254867465846</c:v>
                </c:pt>
                <c:pt idx="718">
                  <c:v>5.4499215341325131</c:v>
                </c:pt>
                <c:pt idx="719">
                  <c:v>-1.1874287144194215</c:v>
                </c:pt>
                <c:pt idx="720">
                  <c:v>-1.0990953810860868</c:v>
                </c:pt>
                <c:pt idx="721">
                  <c:v>-4.095381086089608E-3</c:v>
                </c:pt>
                <c:pt idx="722">
                  <c:v>9.4237952247245488E-2</c:v>
                </c:pt>
                <c:pt idx="723">
                  <c:v>1.017296536909053</c:v>
                </c:pt>
                <c:pt idx="724">
                  <c:v>2.2156298702423882</c:v>
                </c:pt>
                <c:pt idx="725">
                  <c:v>6.6222965369090581</c:v>
                </c:pt>
                <c:pt idx="726">
                  <c:v>-1.8811224959895749</c:v>
                </c:pt>
                <c:pt idx="727">
                  <c:v>1.1241571010922278</c:v>
                </c:pt>
                <c:pt idx="728">
                  <c:v>1.0191571010922296</c:v>
                </c:pt>
                <c:pt idx="729">
                  <c:v>-1.2832117800761249</c:v>
                </c:pt>
                <c:pt idx="730">
                  <c:v>3.0353918906675643</c:v>
                </c:pt>
                <c:pt idx="731">
                  <c:v>-0.42959553472883272</c:v>
                </c:pt>
                <c:pt idx="732">
                  <c:v>-1.2622013955028897E-3</c:v>
                </c:pt>
                <c:pt idx="733">
                  <c:v>1.2216666666666736</c:v>
                </c:pt>
                <c:pt idx="734">
                  <c:v>0.71666666666666623</c:v>
                </c:pt>
                <c:pt idx="735">
                  <c:v>5.7216666666666667</c:v>
                </c:pt>
                <c:pt idx="736">
                  <c:v>0.167710838588017</c:v>
                </c:pt>
                <c:pt idx="737">
                  <c:v>0.32437750525468567</c:v>
                </c:pt>
                <c:pt idx="738">
                  <c:v>-0.31895582807864642</c:v>
                </c:pt>
                <c:pt idx="739">
                  <c:v>-0.13728916141198275</c:v>
                </c:pt>
                <c:pt idx="740">
                  <c:v>0.16604417192135421</c:v>
                </c:pt>
                <c:pt idx="741">
                  <c:v>-1.4398784467427876</c:v>
                </c:pt>
                <c:pt idx="742">
                  <c:v>-1.3515451134094589</c:v>
                </c:pt>
                <c:pt idx="743">
                  <c:v>-1.2348784467427918</c:v>
                </c:pt>
                <c:pt idx="744">
                  <c:v>0.16604417192135421</c:v>
                </c:pt>
                <c:pt idx="745">
                  <c:v>-0.13728916141198275</c:v>
                </c:pt>
                <c:pt idx="746">
                  <c:v>2.3459046189139108</c:v>
                </c:pt>
                <c:pt idx="747">
                  <c:v>-0.11487844674279066</c:v>
                </c:pt>
                <c:pt idx="748">
                  <c:v>1.175121553257211</c:v>
                </c:pt>
                <c:pt idx="749">
                  <c:v>2.2849215341325175</c:v>
                </c:pt>
                <c:pt idx="750">
                  <c:v>2.9649215341325137</c:v>
                </c:pt>
                <c:pt idx="751">
                  <c:v>3.8759046189139155</c:v>
                </c:pt>
                <c:pt idx="752">
                  <c:v>3.9675712855805818</c:v>
                </c:pt>
                <c:pt idx="753">
                  <c:v>2.6259046189139155</c:v>
                </c:pt>
                <c:pt idx="754">
                  <c:v>3.6142379522472488</c:v>
                </c:pt>
                <c:pt idx="755">
                  <c:v>3.5642379522472467</c:v>
                </c:pt>
                <c:pt idx="756">
                  <c:v>2.189237952247248</c:v>
                </c:pt>
                <c:pt idx="757">
                  <c:v>5.5742379522472465</c:v>
                </c:pt>
                <c:pt idx="758">
                  <c:v>0.91923795224724714</c:v>
                </c:pt>
                <c:pt idx="759">
                  <c:v>6.3333333333333769E-2</c:v>
                </c:pt>
                <c:pt idx="760">
                  <c:v>1.5216666666666672</c:v>
                </c:pt>
                <c:pt idx="761">
                  <c:v>1.0050000000000026</c:v>
                </c:pt>
                <c:pt idx="762">
                  <c:v>3.5183333333333344</c:v>
                </c:pt>
                <c:pt idx="763">
                  <c:v>1.6799999999999986</c:v>
                </c:pt>
                <c:pt idx="764">
                  <c:v>3.6383333333333332</c:v>
                </c:pt>
                <c:pt idx="765">
                  <c:v>0.93333333333333712</c:v>
                </c:pt>
                <c:pt idx="766">
                  <c:v>-0.619595534728834</c:v>
                </c:pt>
                <c:pt idx="767">
                  <c:v>5.2420711319378324</c:v>
                </c:pt>
                <c:pt idx="768">
                  <c:v>-1.5015451134094586</c:v>
                </c:pt>
                <c:pt idx="769">
                  <c:v>1.800121553257211</c:v>
                </c:pt>
                <c:pt idx="770">
                  <c:v>1.5301215532572126</c:v>
                </c:pt>
                <c:pt idx="771">
                  <c:v>1.4701215532572103</c:v>
                </c:pt>
                <c:pt idx="772">
                  <c:v>1.5267882199238751</c:v>
                </c:pt>
                <c:pt idx="773">
                  <c:v>1.5491149561468436</c:v>
                </c:pt>
                <c:pt idx="774">
                  <c:v>1.6857816228135056</c:v>
                </c:pt>
                <c:pt idx="775">
                  <c:v>4.2724904344255599</c:v>
                </c:pt>
                <c:pt idx="776">
                  <c:v>4.4974904344255631</c:v>
                </c:pt>
                <c:pt idx="777">
                  <c:v>3.6924904344255616</c:v>
                </c:pt>
                <c:pt idx="778">
                  <c:v>3.7191571010922315</c:v>
                </c:pt>
                <c:pt idx="779">
                  <c:v>-0.24666666666666023</c:v>
                </c:pt>
                <c:pt idx="780">
                  <c:v>1.231666666666674</c:v>
                </c:pt>
                <c:pt idx="781">
                  <c:v>0.65500000000000114</c:v>
                </c:pt>
                <c:pt idx="782">
                  <c:v>-3.2766666666666686</c:v>
                </c:pt>
                <c:pt idx="783">
                  <c:v>1.8183333333333351</c:v>
                </c:pt>
                <c:pt idx="784">
                  <c:v>6.9966666666666679</c:v>
                </c:pt>
                <c:pt idx="785">
                  <c:v>0.8166666666666641</c:v>
                </c:pt>
                <c:pt idx="786">
                  <c:v>-1.5266666666666615</c:v>
                </c:pt>
                <c:pt idx="787">
                  <c:v>-2.2666666666666657</c:v>
                </c:pt>
                <c:pt idx="788">
                  <c:v>0.38333333333333997</c:v>
                </c:pt>
                <c:pt idx="789">
                  <c:v>1.5467882199238758</c:v>
                </c:pt>
                <c:pt idx="790">
                  <c:v>-0.12987844674279123</c:v>
                </c:pt>
                <c:pt idx="791">
                  <c:v>1.131788219923878</c:v>
                </c:pt>
                <c:pt idx="792">
                  <c:v>2.8117882199238764</c:v>
                </c:pt>
                <c:pt idx="793">
                  <c:v>2.5751215532572109</c:v>
                </c:pt>
                <c:pt idx="794">
                  <c:v>1.1917882199238743</c:v>
                </c:pt>
                <c:pt idx="795">
                  <c:v>2.1817882199238765</c:v>
                </c:pt>
                <c:pt idx="796">
                  <c:v>-0.62821178007612377</c:v>
                </c:pt>
                <c:pt idx="797">
                  <c:v>-0.77154511340945464</c:v>
                </c:pt>
                <c:pt idx="798">
                  <c:v>-0.79487844674279273</c:v>
                </c:pt>
                <c:pt idx="799">
                  <c:v>6.9027208245836164E-2</c:v>
                </c:pt>
                <c:pt idx="800">
                  <c:v>-2.3843061250874995</c:v>
                </c:pt>
                <c:pt idx="801">
                  <c:v>-0.72062249474531259</c:v>
                </c:pt>
                <c:pt idx="802">
                  <c:v>2.1760441719213537</c:v>
                </c:pt>
                <c:pt idx="803">
                  <c:v>4.3166666666666726</c:v>
                </c:pt>
                <c:pt idx="804">
                  <c:v>0.93333333333333712</c:v>
                </c:pt>
                <c:pt idx="805">
                  <c:v>2.0366666666666688</c:v>
                </c:pt>
                <c:pt idx="806">
                  <c:v>1.386666666666668</c:v>
                </c:pt>
                <c:pt idx="807">
                  <c:v>2.2333333333333392</c:v>
                </c:pt>
                <c:pt idx="808">
                  <c:v>2.9433333333333307</c:v>
                </c:pt>
                <c:pt idx="809">
                  <c:v>-3.0542183771864906</c:v>
                </c:pt>
                <c:pt idx="810">
                  <c:v>3.3491571010922292</c:v>
                </c:pt>
                <c:pt idx="811">
                  <c:v>5.6841571010922287</c:v>
                </c:pt>
                <c:pt idx="812">
                  <c:v>0.82345488659054078</c:v>
                </c:pt>
                <c:pt idx="813">
                  <c:v>0.68512155325721014</c:v>
                </c:pt>
                <c:pt idx="814">
                  <c:v>0.36178821992387833</c:v>
                </c:pt>
                <c:pt idx="815">
                  <c:v>0.94678821992387685</c:v>
                </c:pt>
                <c:pt idx="816">
                  <c:v>2.5967882199238743</c:v>
                </c:pt>
                <c:pt idx="817">
                  <c:v>2.6806298702423881</c:v>
                </c:pt>
                <c:pt idx="818">
                  <c:v>-2.5843701297576103</c:v>
                </c:pt>
                <c:pt idx="819">
                  <c:v>1.5956298702423886</c:v>
                </c:pt>
                <c:pt idx="820">
                  <c:v>3.2341149561468425</c:v>
                </c:pt>
                <c:pt idx="821">
                  <c:v>-7.5999999999999979</c:v>
                </c:pt>
                <c:pt idx="822">
                  <c:v>-7.4733333333333309</c:v>
                </c:pt>
                <c:pt idx="823">
                  <c:v>-4.0183333333333362</c:v>
                </c:pt>
                <c:pt idx="824">
                  <c:v>5.0883333333333409</c:v>
                </c:pt>
                <c:pt idx="825">
                  <c:v>2.5733333333333404</c:v>
                </c:pt>
                <c:pt idx="826">
                  <c:v>-0.58833333333333004</c:v>
                </c:pt>
                <c:pt idx="827">
                  <c:v>3.801666666666665</c:v>
                </c:pt>
                <c:pt idx="828">
                  <c:v>2.5200000000000009</c:v>
                </c:pt>
                <c:pt idx="829">
                  <c:v>0.92933333333333468</c:v>
                </c:pt>
                <c:pt idx="830">
                  <c:v>-0.43945582932290489</c:v>
                </c:pt>
                <c:pt idx="831">
                  <c:v>0.8172108373437581</c:v>
                </c:pt>
                <c:pt idx="832">
                  <c:v>0.73582376775889347</c:v>
                </c:pt>
                <c:pt idx="833">
                  <c:v>0.56578162281351041</c:v>
                </c:pt>
                <c:pt idx="834">
                  <c:v>-0.87166666666666615</c:v>
                </c:pt>
                <c:pt idx="835">
                  <c:v>5.0000000000001897E-2</c:v>
                </c:pt>
                <c:pt idx="836">
                  <c:v>0.98373779860449895</c:v>
                </c:pt>
                <c:pt idx="837">
                  <c:v>-2.45792886806217</c:v>
                </c:pt>
                <c:pt idx="838">
                  <c:v>0.98000000000000165</c:v>
                </c:pt>
                <c:pt idx="839">
                  <c:v>0.11833333333333584</c:v>
                </c:pt>
                <c:pt idx="840">
                  <c:v>2.6883333333333326</c:v>
                </c:pt>
                <c:pt idx="841">
                  <c:v>2.3274904344255631</c:v>
                </c:pt>
                <c:pt idx="842">
                  <c:v>1.1224904344255648</c:v>
                </c:pt>
                <c:pt idx="843">
                  <c:v>0.65249043442556487</c:v>
                </c:pt>
                <c:pt idx="844">
                  <c:v>-0.76126220139550216</c:v>
                </c:pt>
                <c:pt idx="845">
                  <c:v>3.8370711319378321</c:v>
                </c:pt>
                <c:pt idx="846">
                  <c:v>-1.7562622013954985</c:v>
                </c:pt>
                <c:pt idx="847">
                  <c:v>-1.652928868062169</c:v>
                </c:pt>
                <c:pt idx="848">
                  <c:v>0.31744828948017556</c:v>
                </c:pt>
                <c:pt idx="849">
                  <c:v>0.60078162281350589</c:v>
                </c:pt>
                <c:pt idx="850">
                  <c:v>0.56744828948017323</c:v>
                </c:pt>
                <c:pt idx="851">
                  <c:v>0.68569387491250455</c:v>
                </c:pt>
                <c:pt idx="852">
                  <c:v>0.87736054157916854</c:v>
                </c:pt>
                <c:pt idx="853">
                  <c:v>0.58069387491250057</c:v>
                </c:pt>
                <c:pt idx="854">
                  <c:v>-3.1915451134094575</c:v>
                </c:pt>
                <c:pt idx="855">
                  <c:v>-2.0332117800761238</c:v>
                </c:pt>
                <c:pt idx="856">
                  <c:v>-1.8732117800761237</c:v>
                </c:pt>
                <c:pt idx="857">
                  <c:v>-1.8932117800761243</c:v>
                </c:pt>
                <c:pt idx="858">
                  <c:v>2.4901215532572074</c:v>
                </c:pt>
                <c:pt idx="859">
                  <c:v>-7.4878446742789137E-2</c:v>
                </c:pt>
                <c:pt idx="860">
                  <c:v>0.12266666666667092</c:v>
                </c:pt>
                <c:pt idx="861">
                  <c:v>-0.43733333333333257</c:v>
                </c:pt>
                <c:pt idx="862">
                  <c:v>-0.88627477599909932</c:v>
                </c:pt>
                <c:pt idx="863">
                  <c:v>-1.0096081093324354</c:v>
                </c:pt>
                <c:pt idx="864">
                  <c:v>-2.4591431096941938</c:v>
                </c:pt>
                <c:pt idx="865">
                  <c:v>-1.3958097763608577</c:v>
                </c:pt>
                <c:pt idx="866">
                  <c:v>4.7523556972475234E-2</c:v>
                </c:pt>
                <c:pt idx="867">
                  <c:v>7.0629870242389842E-2</c:v>
                </c:pt>
                <c:pt idx="868">
                  <c:v>-2.7703463090945256E-2</c:v>
                </c:pt>
                <c:pt idx="869">
                  <c:v>0.26396320357572262</c:v>
                </c:pt>
                <c:pt idx="870">
                  <c:v>0.16729653690905621</c:v>
                </c:pt>
                <c:pt idx="871">
                  <c:v>-1.7382117800761243</c:v>
                </c:pt>
                <c:pt idx="872">
                  <c:v>-0.3215451134094553</c:v>
                </c:pt>
                <c:pt idx="873">
                  <c:v>0.44012155325721264</c:v>
                </c:pt>
                <c:pt idx="874">
                  <c:v>-0.90154511340945953</c:v>
                </c:pt>
                <c:pt idx="875">
                  <c:v>-0.39654511340945814</c:v>
                </c:pt>
                <c:pt idx="876">
                  <c:v>1.4324904344255649</c:v>
                </c:pt>
                <c:pt idx="877">
                  <c:v>-0.65250956557443729</c:v>
                </c:pt>
                <c:pt idx="878">
                  <c:v>5.833333333333357E-2</c:v>
                </c:pt>
                <c:pt idx="879">
                  <c:v>0.63833333333333186</c:v>
                </c:pt>
                <c:pt idx="880">
                  <c:v>-1.5348784467427912</c:v>
                </c:pt>
                <c:pt idx="881">
                  <c:v>0.52845488659054141</c:v>
                </c:pt>
                <c:pt idx="882">
                  <c:v>-1.9912622013955015</c:v>
                </c:pt>
                <c:pt idx="883">
                  <c:v>-2.5129288680621662</c:v>
                </c:pt>
                <c:pt idx="884">
                  <c:v>-1.0829288680621652</c:v>
                </c:pt>
                <c:pt idx="885">
                  <c:v>-0.19959553472883584</c:v>
                </c:pt>
                <c:pt idx="886">
                  <c:v>-0.13166666666666771</c:v>
                </c:pt>
                <c:pt idx="887">
                  <c:v>1.1383333333333332</c:v>
                </c:pt>
                <c:pt idx="888">
                  <c:v>-4.3956224947453162</c:v>
                </c:pt>
                <c:pt idx="889">
                  <c:v>-3.8072891614119828</c:v>
                </c:pt>
                <c:pt idx="890">
                  <c:v>-2.395622494745314</c:v>
                </c:pt>
                <c:pt idx="891">
                  <c:v>-0.82228916141197916</c:v>
                </c:pt>
                <c:pt idx="892">
                  <c:v>-0.6572891614119788</c:v>
                </c:pt>
                <c:pt idx="893">
                  <c:v>-0.81895582807864764</c:v>
                </c:pt>
                <c:pt idx="894">
                  <c:v>1.282490434425565</c:v>
                </c:pt>
                <c:pt idx="895">
                  <c:v>0.69249043442556046</c:v>
                </c:pt>
                <c:pt idx="896">
                  <c:v>0.509157101092228</c:v>
                </c:pt>
                <c:pt idx="897">
                  <c:v>0.46082376775889483</c:v>
                </c:pt>
                <c:pt idx="898">
                  <c:v>-3.9333333333333327</c:v>
                </c:pt>
                <c:pt idx="899">
                  <c:v>-3.5049999999999968</c:v>
                </c:pt>
                <c:pt idx="900">
                  <c:v>6.2957816228135091</c:v>
                </c:pt>
                <c:pt idx="901">
                  <c:v>-0.17421837718649397</c:v>
                </c:pt>
                <c:pt idx="902">
                  <c:v>-0.36255171051982654</c:v>
                </c:pt>
                <c:pt idx="903">
                  <c:v>1.231666666666668</c:v>
                </c:pt>
                <c:pt idx="904">
                  <c:v>-2.378333333333333</c:v>
                </c:pt>
                <c:pt idx="905">
                  <c:v>-7.8333333333334337E-2</c:v>
                </c:pt>
                <c:pt idx="906">
                  <c:v>-0.14487844674279179</c:v>
                </c:pt>
                <c:pt idx="907">
                  <c:v>-0.44833333333333059</c:v>
                </c:pt>
                <c:pt idx="908">
                  <c:v>0.90658820079918101</c:v>
                </c:pt>
                <c:pt idx="909">
                  <c:v>0.93825486746585085</c:v>
                </c:pt>
                <c:pt idx="910">
                  <c:v>2.9449215341325128</c:v>
                </c:pt>
                <c:pt idx="911">
                  <c:v>0.27333333333333582</c:v>
                </c:pt>
                <c:pt idx="912">
                  <c:v>3.131666666666669</c:v>
                </c:pt>
                <c:pt idx="913">
                  <c:v>1.9100000000000015</c:v>
                </c:pt>
                <c:pt idx="914">
                  <c:v>1.1350000000000076</c:v>
                </c:pt>
                <c:pt idx="915">
                  <c:v>-1.8462622013955019</c:v>
                </c:pt>
                <c:pt idx="916">
                  <c:v>-1.294595534728836</c:v>
                </c:pt>
                <c:pt idx="917">
                  <c:v>-2.9762622013955031</c:v>
                </c:pt>
                <c:pt idx="918">
                  <c:v>-1.1662622013954997</c:v>
                </c:pt>
                <c:pt idx="919">
                  <c:v>-0.29792886806216501</c:v>
                </c:pt>
                <c:pt idx="920">
                  <c:v>-0.19459553472883567</c:v>
                </c:pt>
                <c:pt idx="921">
                  <c:v>2.4409046189139145</c:v>
                </c:pt>
                <c:pt idx="922">
                  <c:v>0.69166666666666532</c:v>
                </c:pt>
                <c:pt idx="923">
                  <c:v>2.6000000000000041</c:v>
                </c:pt>
                <c:pt idx="924">
                  <c:v>4.1074482894801774</c:v>
                </c:pt>
                <c:pt idx="925">
                  <c:v>4.599114956146841</c:v>
                </c:pt>
                <c:pt idx="926">
                  <c:v>7.910781622813511</c:v>
                </c:pt>
                <c:pt idx="927">
                  <c:v>2.3574904344255643</c:v>
                </c:pt>
                <c:pt idx="928">
                  <c:v>0.56915710109223028</c:v>
                </c:pt>
                <c:pt idx="929">
                  <c:v>1.2708237677588961</c:v>
                </c:pt>
                <c:pt idx="930">
                  <c:v>3.8908237677588948</c:v>
                </c:pt>
                <c:pt idx="931">
                  <c:v>0.35845488659054092</c:v>
                </c:pt>
                <c:pt idx="932">
                  <c:v>0.34845488659054052</c:v>
                </c:pt>
                <c:pt idx="933">
                  <c:v>2.2051215532572086</c:v>
                </c:pt>
                <c:pt idx="934">
                  <c:v>0.66512155325720934</c:v>
                </c:pt>
                <c:pt idx="935">
                  <c:v>-0.47487844674279245</c:v>
                </c:pt>
                <c:pt idx="936">
                  <c:v>-2.7932117800761231</c:v>
                </c:pt>
                <c:pt idx="937">
                  <c:v>0.8951215532572121</c:v>
                </c:pt>
                <c:pt idx="938">
                  <c:v>1.280121553257209</c:v>
                </c:pt>
                <c:pt idx="939">
                  <c:v>-0.21321178007612573</c:v>
                </c:pt>
                <c:pt idx="940">
                  <c:v>-1.243955828078646</c:v>
                </c:pt>
                <c:pt idx="941">
                  <c:v>0.6543775052546863</c:v>
                </c:pt>
                <c:pt idx="942">
                  <c:v>-9.8211780076121385E-2</c:v>
                </c:pt>
                <c:pt idx="943">
                  <c:v>-3.654511340945632E-2</c:v>
                </c:pt>
                <c:pt idx="944">
                  <c:v>1.2833333333333385</c:v>
                </c:pt>
                <c:pt idx="945">
                  <c:v>-1.5466666666666622</c:v>
                </c:pt>
                <c:pt idx="946">
                  <c:v>1.788333333333334</c:v>
                </c:pt>
                <c:pt idx="947">
                  <c:v>-0.71500000000000341</c:v>
                </c:pt>
                <c:pt idx="948">
                  <c:v>-0.26833333333333564</c:v>
                </c:pt>
                <c:pt idx="949">
                  <c:v>1.0124904344255607</c:v>
                </c:pt>
                <c:pt idx="950">
                  <c:v>1.740823767758896</c:v>
                </c:pt>
                <c:pt idx="951">
                  <c:v>-5.0089558280786495</c:v>
                </c:pt>
                <c:pt idx="952">
                  <c:v>-1.7783333333333307</c:v>
                </c:pt>
                <c:pt idx="953">
                  <c:v>-1.7483333333333295</c:v>
                </c:pt>
                <c:pt idx="954">
                  <c:v>-1.5949999999999984</c:v>
                </c:pt>
                <c:pt idx="955">
                  <c:v>-1.4383333333333297</c:v>
                </c:pt>
                <c:pt idx="956">
                  <c:v>-1.664999999999992</c:v>
                </c:pt>
                <c:pt idx="957">
                  <c:v>1.0533333333333299</c:v>
                </c:pt>
                <c:pt idx="958">
                  <c:v>0.59433333333333382</c:v>
                </c:pt>
                <c:pt idx="959">
                  <c:v>0.84600000000000608</c:v>
                </c:pt>
                <c:pt idx="960">
                  <c:v>2.2939632035757227</c:v>
                </c:pt>
                <c:pt idx="961">
                  <c:v>-0.65770346309094552</c:v>
                </c:pt>
                <c:pt idx="962">
                  <c:v>-0.23626220139549997</c:v>
                </c:pt>
                <c:pt idx="963">
                  <c:v>0.62207113193783437</c:v>
                </c:pt>
                <c:pt idx="964">
                  <c:v>-2.3845955347288359</c:v>
                </c:pt>
                <c:pt idx="965">
                  <c:v>2.6422108373437565</c:v>
                </c:pt>
                <c:pt idx="966">
                  <c:v>0.98000000000000165</c:v>
                </c:pt>
                <c:pt idx="967">
                  <c:v>5.32</c:v>
                </c:pt>
                <c:pt idx="968">
                  <c:v>1.5816666666666634</c:v>
                </c:pt>
                <c:pt idx="969">
                  <c:v>0.96666666666666978</c:v>
                </c:pt>
                <c:pt idx="970">
                  <c:v>-0.15166666666666848</c:v>
                </c:pt>
                <c:pt idx="971">
                  <c:v>5.0700000000000029</c:v>
                </c:pt>
                <c:pt idx="972">
                  <c:v>-3.5000000000001329E-2</c:v>
                </c:pt>
                <c:pt idx="973">
                  <c:v>1.1204044652711669</c:v>
                </c:pt>
                <c:pt idx="974">
                  <c:v>-0.75792886806216475</c:v>
                </c:pt>
                <c:pt idx="975">
                  <c:v>-1.7279288680621661</c:v>
                </c:pt>
                <c:pt idx="976">
                  <c:v>-5.6283333333333321</c:v>
                </c:pt>
                <c:pt idx="977">
                  <c:v>-0.65666666666666396</c:v>
                </c:pt>
                <c:pt idx="978">
                  <c:v>3.7249999999999992</c:v>
                </c:pt>
                <c:pt idx="979">
                  <c:v>1.1174904344255647</c:v>
                </c:pt>
                <c:pt idx="980">
                  <c:v>2.1424904344255622</c:v>
                </c:pt>
                <c:pt idx="981">
                  <c:v>1.6024904344255653</c:v>
                </c:pt>
                <c:pt idx="982">
                  <c:v>2.2724904344255612</c:v>
                </c:pt>
                <c:pt idx="983">
                  <c:v>1.4674904344255602</c:v>
                </c:pt>
                <c:pt idx="984">
                  <c:v>1.759157101092228</c:v>
                </c:pt>
                <c:pt idx="985">
                  <c:v>1.2841571010922279</c:v>
                </c:pt>
                <c:pt idx="986">
                  <c:v>3.8099215341325161</c:v>
                </c:pt>
                <c:pt idx="987">
                  <c:v>3.5832548674658504</c:v>
                </c:pt>
                <c:pt idx="988">
                  <c:v>1.4859046189139136</c:v>
                </c:pt>
                <c:pt idx="989">
                  <c:v>1.7325712855805797</c:v>
                </c:pt>
                <c:pt idx="990">
                  <c:v>3.0359046189139134</c:v>
                </c:pt>
                <c:pt idx="991">
                  <c:v>0.53923795224724458</c:v>
                </c:pt>
                <c:pt idx="992">
                  <c:v>-7.0666666666661854E-2</c:v>
                </c:pt>
                <c:pt idx="993">
                  <c:v>-0.52666666666666495</c:v>
                </c:pt>
                <c:pt idx="994">
                  <c:v>0.15678821992387645</c:v>
                </c:pt>
                <c:pt idx="995">
                  <c:v>6.5121553257210252E-2</c:v>
                </c:pt>
                <c:pt idx="996">
                  <c:v>-4.0345955347288331</c:v>
                </c:pt>
                <c:pt idx="997">
                  <c:v>-1.6895955347288332</c:v>
                </c:pt>
                <c:pt idx="998">
                  <c:v>-1.9648784467427898</c:v>
                </c:pt>
                <c:pt idx="999">
                  <c:v>-1.9365451134094573</c:v>
                </c:pt>
                <c:pt idx="1000">
                  <c:v>1.7251215532572082</c:v>
                </c:pt>
                <c:pt idx="1001">
                  <c:v>-1.0393701297576108</c:v>
                </c:pt>
                <c:pt idx="1002">
                  <c:v>-7.2703463090946968E-2</c:v>
                </c:pt>
                <c:pt idx="1003">
                  <c:v>3.0234548865905415</c:v>
                </c:pt>
                <c:pt idx="1004">
                  <c:v>-9.6545113409458594E-2</c:v>
                </c:pt>
                <c:pt idx="1005">
                  <c:v>1.7151215532572077</c:v>
                </c:pt>
                <c:pt idx="1006">
                  <c:v>2.2006938749125027</c:v>
                </c:pt>
                <c:pt idx="1007">
                  <c:v>1.8356938749125007</c:v>
                </c:pt>
                <c:pt idx="1008">
                  <c:v>2.8540272082458351</c:v>
                </c:pt>
                <c:pt idx="1009">
                  <c:v>-1.2548784467427925</c:v>
                </c:pt>
                <c:pt idx="1010">
                  <c:v>-2.7165451134094574</c:v>
                </c:pt>
                <c:pt idx="1011">
                  <c:v>-8.1545113409458025E-2</c:v>
                </c:pt>
                <c:pt idx="1012">
                  <c:v>1.2701215532572085</c:v>
                </c:pt>
                <c:pt idx="1013">
                  <c:v>0.49833333333333252</c:v>
                </c:pt>
                <c:pt idx="1014">
                  <c:v>1.0683333333333365</c:v>
                </c:pt>
                <c:pt idx="1015">
                  <c:v>-1.702928868062165</c:v>
                </c:pt>
                <c:pt idx="1016">
                  <c:v>-1.6729288680621699</c:v>
                </c:pt>
                <c:pt idx="1017">
                  <c:v>-0.32959553472883485</c:v>
                </c:pt>
                <c:pt idx="1018">
                  <c:v>-1.0329288680621693</c:v>
                </c:pt>
                <c:pt idx="1019">
                  <c:v>0.41040446527116359</c:v>
                </c:pt>
              </c:numCache>
            </c:numRef>
          </c:xVal>
          <c:yVal>
            <c:numRef>
              <c:f>'2023'!$D$2:$D$1054</c:f>
              <c:numCache>
                <c:formatCode>General</c:formatCode>
                <c:ptCount val="1053"/>
                <c:pt idx="0">
                  <c:v>5169</c:v>
                </c:pt>
                <c:pt idx="1">
                  <c:v>5623</c:v>
                </c:pt>
                <c:pt idx="2">
                  <c:v>0</c:v>
                </c:pt>
                <c:pt idx="3">
                  <c:v>5169</c:v>
                </c:pt>
                <c:pt idx="4">
                  <c:v>5120</c:v>
                </c:pt>
                <c:pt idx="5">
                  <c:v>6176</c:v>
                </c:pt>
                <c:pt idx="6">
                  <c:v>7108</c:v>
                </c:pt>
                <c:pt idx="7">
                  <c:v>6107</c:v>
                </c:pt>
                <c:pt idx="8">
                  <c:v>8107</c:v>
                </c:pt>
                <c:pt idx="9">
                  <c:v>5169</c:v>
                </c:pt>
                <c:pt idx="10">
                  <c:v>5120</c:v>
                </c:pt>
                <c:pt idx="11">
                  <c:v>535</c:v>
                </c:pt>
                <c:pt idx="12">
                  <c:v>5621</c:v>
                </c:pt>
                <c:pt idx="13">
                  <c:v>5120</c:v>
                </c:pt>
                <c:pt idx="14">
                  <c:v>6607</c:v>
                </c:pt>
                <c:pt idx="15">
                  <c:v>5003</c:v>
                </c:pt>
                <c:pt idx="16">
                  <c:v>5648</c:v>
                </c:pt>
                <c:pt idx="17">
                  <c:v>6617</c:v>
                </c:pt>
                <c:pt idx="18">
                  <c:v>535</c:v>
                </c:pt>
                <c:pt idx="19">
                  <c:v>5120</c:v>
                </c:pt>
                <c:pt idx="20">
                  <c:v>7108</c:v>
                </c:pt>
                <c:pt idx="21">
                  <c:v>5621</c:v>
                </c:pt>
                <c:pt idx="22">
                  <c:v>5648</c:v>
                </c:pt>
                <c:pt idx="23">
                  <c:v>505</c:v>
                </c:pt>
                <c:pt idx="24">
                  <c:v>8107</c:v>
                </c:pt>
                <c:pt idx="25">
                  <c:v>5000</c:v>
                </c:pt>
                <c:pt idx="26">
                  <c:v>5148</c:v>
                </c:pt>
                <c:pt idx="27">
                  <c:v>1013</c:v>
                </c:pt>
                <c:pt idx="28">
                  <c:v>6617</c:v>
                </c:pt>
                <c:pt idx="29">
                  <c:v>7630</c:v>
                </c:pt>
                <c:pt idx="30">
                  <c:v>5100</c:v>
                </c:pt>
                <c:pt idx="31">
                  <c:v>5603</c:v>
                </c:pt>
                <c:pt idx="32">
                  <c:v>5120</c:v>
                </c:pt>
                <c:pt idx="33">
                  <c:v>7130</c:v>
                </c:pt>
                <c:pt idx="34">
                  <c:v>5648</c:v>
                </c:pt>
                <c:pt idx="35">
                  <c:v>5121</c:v>
                </c:pt>
                <c:pt idx="36">
                  <c:v>515</c:v>
                </c:pt>
                <c:pt idx="37">
                  <c:v>6117</c:v>
                </c:pt>
                <c:pt idx="38">
                  <c:v>1013</c:v>
                </c:pt>
                <c:pt idx="39">
                  <c:v>6107</c:v>
                </c:pt>
                <c:pt idx="40">
                  <c:v>5148</c:v>
                </c:pt>
                <c:pt idx="41">
                  <c:v>5120</c:v>
                </c:pt>
                <c:pt idx="42">
                  <c:v>8107</c:v>
                </c:pt>
                <c:pt idx="43">
                  <c:v>5003</c:v>
                </c:pt>
                <c:pt idx="44">
                  <c:v>5621</c:v>
                </c:pt>
                <c:pt idx="45">
                  <c:v>535</c:v>
                </c:pt>
                <c:pt idx="46">
                  <c:v>6176</c:v>
                </c:pt>
                <c:pt idx="47">
                  <c:v>6137</c:v>
                </c:pt>
                <c:pt idx="48">
                  <c:v>7108</c:v>
                </c:pt>
                <c:pt idx="49">
                  <c:v>6117</c:v>
                </c:pt>
                <c:pt idx="50">
                  <c:v>1013</c:v>
                </c:pt>
                <c:pt idx="51">
                  <c:v>0</c:v>
                </c:pt>
                <c:pt idx="52">
                  <c:v>0</c:v>
                </c:pt>
                <c:pt idx="53">
                  <c:v>5121</c:v>
                </c:pt>
                <c:pt idx="54">
                  <c:v>5000</c:v>
                </c:pt>
                <c:pt idx="55">
                  <c:v>8107</c:v>
                </c:pt>
                <c:pt idx="56">
                  <c:v>6617</c:v>
                </c:pt>
                <c:pt idx="57">
                  <c:v>8107</c:v>
                </c:pt>
                <c:pt idx="58">
                  <c:v>6617</c:v>
                </c:pt>
                <c:pt idx="59">
                  <c:v>7148</c:v>
                </c:pt>
                <c:pt idx="60">
                  <c:v>7108</c:v>
                </c:pt>
                <c:pt idx="61">
                  <c:v>5169</c:v>
                </c:pt>
                <c:pt idx="62">
                  <c:v>5621</c:v>
                </c:pt>
                <c:pt idx="63">
                  <c:v>505</c:v>
                </c:pt>
                <c:pt idx="64">
                  <c:v>5648</c:v>
                </c:pt>
                <c:pt idx="65">
                  <c:v>7630</c:v>
                </c:pt>
                <c:pt idx="66">
                  <c:v>8107</c:v>
                </c:pt>
                <c:pt idx="67">
                  <c:v>5001</c:v>
                </c:pt>
                <c:pt idx="68">
                  <c:v>6117</c:v>
                </c:pt>
                <c:pt idx="69">
                  <c:v>5121</c:v>
                </c:pt>
                <c:pt idx="70">
                  <c:v>6137</c:v>
                </c:pt>
                <c:pt idx="71">
                  <c:v>6107</c:v>
                </c:pt>
                <c:pt idx="72">
                  <c:v>6608</c:v>
                </c:pt>
                <c:pt idx="73">
                  <c:v>5621</c:v>
                </c:pt>
                <c:pt idx="74">
                  <c:v>5648</c:v>
                </c:pt>
                <c:pt idx="75">
                  <c:v>5148</c:v>
                </c:pt>
                <c:pt idx="76">
                  <c:v>5120</c:v>
                </c:pt>
                <c:pt idx="77">
                  <c:v>535</c:v>
                </c:pt>
                <c:pt idx="78">
                  <c:v>5169</c:v>
                </c:pt>
                <c:pt idx="79">
                  <c:v>8608</c:v>
                </c:pt>
                <c:pt idx="80">
                  <c:v>8107</c:v>
                </c:pt>
                <c:pt idx="81">
                  <c:v>8127</c:v>
                </c:pt>
                <c:pt idx="82">
                  <c:v>535</c:v>
                </c:pt>
                <c:pt idx="83">
                  <c:v>5003</c:v>
                </c:pt>
                <c:pt idx="84">
                  <c:v>6117</c:v>
                </c:pt>
                <c:pt idx="85">
                  <c:v>5120</c:v>
                </c:pt>
                <c:pt idx="86">
                  <c:v>535</c:v>
                </c:pt>
                <c:pt idx="87">
                  <c:v>0</c:v>
                </c:pt>
                <c:pt idx="88">
                  <c:v>6107</c:v>
                </c:pt>
                <c:pt idx="89">
                  <c:v>6117</c:v>
                </c:pt>
                <c:pt idx="90">
                  <c:v>6617</c:v>
                </c:pt>
                <c:pt idx="91">
                  <c:v>8107</c:v>
                </c:pt>
                <c:pt idx="92">
                  <c:v>5001</c:v>
                </c:pt>
                <c:pt idx="93">
                  <c:v>5000</c:v>
                </c:pt>
                <c:pt idx="94">
                  <c:v>5648</c:v>
                </c:pt>
                <c:pt idx="95">
                  <c:v>5120</c:v>
                </c:pt>
                <c:pt idx="96">
                  <c:v>5621</c:v>
                </c:pt>
                <c:pt idx="97">
                  <c:v>5601</c:v>
                </c:pt>
                <c:pt idx="98">
                  <c:v>5648</c:v>
                </c:pt>
                <c:pt idx="99">
                  <c:v>6176</c:v>
                </c:pt>
                <c:pt idx="100">
                  <c:v>6137</c:v>
                </c:pt>
                <c:pt idx="101">
                  <c:v>6606</c:v>
                </c:pt>
                <c:pt idx="102">
                  <c:v>6157</c:v>
                </c:pt>
                <c:pt idx="103">
                  <c:v>6107</c:v>
                </c:pt>
                <c:pt idx="104">
                  <c:v>6617</c:v>
                </c:pt>
                <c:pt idx="105">
                  <c:v>6607</c:v>
                </c:pt>
                <c:pt idx="106">
                  <c:v>5603</c:v>
                </c:pt>
                <c:pt idx="107">
                  <c:v>5623</c:v>
                </c:pt>
                <c:pt idx="108">
                  <c:v>5001</c:v>
                </c:pt>
                <c:pt idx="109">
                  <c:v>6117</c:v>
                </c:pt>
                <c:pt idx="110">
                  <c:v>8127</c:v>
                </c:pt>
                <c:pt idx="111">
                  <c:v>1011</c:v>
                </c:pt>
                <c:pt idx="112">
                  <c:v>5648</c:v>
                </c:pt>
                <c:pt idx="113">
                  <c:v>5003</c:v>
                </c:pt>
                <c:pt idx="114">
                  <c:v>6107</c:v>
                </c:pt>
                <c:pt idx="115">
                  <c:v>1010</c:v>
                </c:pt>
                <c:pt idx="116">
                  <c:v>8107</c:v>
                </c:pt>
                <c:pt idx="117">
                  <c:v>6117</c:v>
                </c:pt>
                <c:pt idx="118">
                  <c:v>8127</c:v>
                </c:pt>
                <c:pt idx="119">
                  <c:v>5000</c:v>
                </c:pt>
                <c:pt idx="120">
                  <c:v>5148</c:v>
                </c:pt>
                <c:pt idx="121">
                  <c:v>6617</c:v>
                </c:pt>
                <c:pt idx="122">
                  <c:v>5648</c:v>
                </c:pt>
                <c:pt idx="123">
                  <c:v>5169</c:v>
                </c:pt>
                <c:pt idx="124">
                  <c:v>535</c:v>
                </c:pt>
                <c:pt idx="125">
                  <c:v>6607</c:v>
                </c:pt>
                <c:pt idx="126">
                  <c:v>5100</c:v>
                </c:pt>
                <c:pt idx="127">
                  <c:v>5120</c:v>
                </c:pt>
                <c:pt idx="128">
                  <c:v>6117</c:v>
                </c:pt>
                <c:pt idx="129">
                  <c:v>6107</c:v>
                </c:pt>
                <c:pt idx="130">
                  <c:v>7108</c:v>
                </c:pt>
                <c:pt idx="131">
                  <c:v>535</c:v>
                </c:pt>
                <c:pt idx="132">
                  <c:v>6107</c:v>
                </c:pt>
                <c:pt idx="133">
                  <c:v>5120</c:v>
                </c:pt>
                <c:pt idx="134">
                  <c:v>5003</c:v>
                </c:pt>
                <c:pt idx="135">
                  <c:v>5648</c:v>
                </c:pt>
                <c:pt idx="136">
                  <c:v>5621</c:v>
                </c:pt>
                <c:pt idx="137">
                  <c:v>5121</c:v>
                </c:pt>
                <c:pt idx="138">
                  <c:v>7148</c:v>
                </c:pt>
                <c:pt idx="139">
                  <c:v>7108</c:v>
                </c:pt>
                <c:pt idx="140">
                  <c:v>6618</c:v>
                </c:pt>
                <c:pt idx="141">
                  <c:v>6617</c:v>
                </c:pt>
                <c:pt idx="142">
                  <c:v>8608</c:v>
                </c:pt>
                <c:pt idx="143">
                  <c:v>8128</c:v>
                </c:pt>
                <c:pt idx="144">
                  <c:v>8108</c:v>
                </c:pt>
                <c:pt idx="145">
                  <c:v>5120</c:v>
                </c:pt>
                <c:pt idx="146">
                  <c:v>535</c:v>
                </c:pt>
                <c:pt idx="147">
                  <c:v>5120</c:v>
                </c:pt>
                <c:pt idx="148">
                  <c:v>5003</c:v>
                </c:pt>
                <c:pt idx="149">
                  <c:v>5648</c:v>
                </c:pt>
                <c:pt idx="150">
                  <c:v>515</c:v>
                </c:pt>
                <c:pt idx="151">
                  <c:v>5148</c:v>
                </c:pt>
                <c:pt idx="152">
                  <c:v>5000</c:v>
                </c:pt>
                <c:pt idx="153">
                  <c:v>5001</c:v>
                </c:pt>
                <c:pt idx="154">
                  <c:v>5621</c:v>
                </c:pt>
                <c:pt idx="155">
                  <c:v>5120</c:v>
                </c:pt>
                <c:pt idx="156">
                  <c:v>6176</c:v>
                </c:pt>
                <c:pt idx="157">
                  <c:v>5648</c:v>
                </c:pt>
                <c:pt idx="158">
                  <c:v>5621</c:v>
                </c:pt>
                <c:pt idx="159">
                  <c:v>6117</c:v>
                </c:pt>
                <c:pt idx="160">
                  <c:v>6606</c:v>
                </c:pt>
                <c:pt idx="161">
                  <c:v>5148</c:v>
                </c:pt>
                <c:pt idx="162">
                  <c:v>6608</c:v>
                </c:pt>
                <c:pt idx="163">
                  <c:v>7108</c:v>
                </c:pt>
                <c:pt idx="164">
                  <c:v>6617</c:v>
                </c:pt>
                <c:pt idx="165">
                  <c:v>1011</c:v>
                </c:pt>
                <c:pt idx="166">
                  <c:v>515</c:v>
                </c:pt>
                <c:pt idx="167">
                  <c:v>5003</c:v>
                </c:pt>
                <c:pt idx="168">
                  <c:v>535</c:v>
                </c:pt>
                <c:pt idx="169">
                  <c:v>5648</c:v>
                </c:pt>
                <c:pt idx="170">
                  <c:v>5621</c:v>
                </c:pt>
                <c:pt idx="171">
                  <c:v>6137</c:v>
                </c:pt>
                <c:pt idx="172">
                  <c:v>5648</c:v>
                </c:pt>
                <c:pt idx="173">
                  <c:v>1010</c:v>
                </c:pt>
                <c:pt idx="174">
                  <c:v>5000</c:v>
                </c:pt>
                <c:pt idx="175">
                  <c:v>6107</c:v>
                </c:pt>
                <c:pt idx="176">
                  <c:v>5001</c:v>
                </c:pt>
                <c:pt idx="177">
                  <c:v>5121</c:v>
                </c:pt>
                <c:pt idx="178">
                  <c:v>1011</c:v>
                </c:pt>
                <c:pt idx="179">
                  <c:v>8608</c:v>
                </c:pt>
                <c:pt idx="180">
                  <c:v>8107</c:v>
                </c:pt>
                <c:pt idx="181">
                  <c:v>6107</c:v>
                </c:pt>
                <c:pt idx="182">
                  <c:v>6176</c:v>
                </c:pt>
                <c:pt idx="183">
                  <c:v>5621</c:v>
                </c:pt>
                <c:pt idx="184">
                  <c:v>5148</c:v>
                </c:pt>
                <c:pt idx="185">
                  <c:v>6617</c:v>
                </c:pt>
                <c:pt idx="186">
                  <c:v>1013</c:v>
                </c:pt>
                <c:pt idx="187">
                  <c:v>5003</c:v>
                </c:pt>
                <c:pt idx="188">
                  <c:v>5000</c:v>
                </c:pt>
                <c:pt idx="189">
                  <c:v>1010</c:v>
                </c:pt>
                <c:pt idx="190">
                  <c:v>1011</c:v>
                </c:pt>
                <c:pt idx="191">
                  <c:v>6117</c:v>
                </c:pt>
                <c:pt idx="192">
                  <c:v>5169</c:v>
                </c:pt>
                <c:pt idx="193">
                  <c:v>5148</c:v>
                </c:pt>
                <c:pt idx="194">
                  <c:v>5648</c:v>
                </c:pt>
                <c:pt idx="195">
                  <c:v>6107</c:v>
                </c:pt>
                <c:pt idx="196">
                  <c:v>6117</c:v>
                </c:pt>
                <c:pt idx="197">
                  <c:v>7108</c:v>
                </c:pt>
                <c:pt idx="198">
                  <c:v>5621</c:v>
                </c:pt>
                <c:pt idx="199">
                  <c:v>5121</c:v>
                </c:pt>
                <c:pt idx="200">
                  <c:v>515</c:v>
                </c:pt>
                <c:pt idx="201">
                  <c:v>6617</c:v>
                </c:pt>
                <c:pt idx="202">
                  <c:v>6618</c:v>
                </c:pt>
                <c:pt idx="203">
                  <c:v>535</c:v>
                </c:pt>
                <c:pt idx="204">
                  <c:v>7108</c:v>
                </c:pt>
                <c:pt idx="205">
                  <c:v>5148</c:v>
                </c:pt>
                <c:pt idx="206">
                  <c:v>0</c:v>
                </c:pt>
                <c:pt idx="207">
                  <c:v>505</c:v>
                </c:pt>
                <c:pt idx="208">
                  <c:v>0</c:v>
                </c:pt>
                <c:pt idx="209">
                  <c:v>6107</c:v>
                </c:pt>
                <c:pt idx="210">
                  <c:v>5648</c:v>
                </c:pt>
                <c:pt idx="211">
                  <c:v>8127</c:v>
                </c:pt>
                <c:pt idx="212">
                  <c:v>5148</c:v>
                </c:pt>
                <c:pt idx="213">
                  <c:v>6608</c:v>
                </c:pt>
                <c:pt idx="214">
                  <c:v>515</c:v>
                </c:pt>
                <c:pt idx="215">
                  <c:v>5121</c:v>
                </c:pt>
                <c:pt idx="216">
                  <c:v>6117</c:v>
                </c:pt>
                <c:pt idx="217">
                  <c:v>8128</c:v>
                </c:pt>
                <c:pt idx="218">
                  <c:v>6618</c:v>
                </c:pt>
                <c:pt idx="219">
                  <c:v>5648</c:v>
                </c:pt>
                <c:pt idx="220">
                  <c:v>8128</c:v>
                </c:pt>
                <c:pt idx="221">
                  <c:v>8127</c:v>
                </c:pt>
                <c:pt idx="222">
                  <c:v>5621</c:v>
                </c:pt>
                <c:pt idx="223">
                  <c:v>8107</c:v>
                </c:pt>
                <c:pt idx="224">
                  <c:v>6117</c:v>
                </c:pt>
                <c:pt idx="225">
                  <c:v>6107</c:v>
                </c:pt>
                <c:pt idx="226">
                  <c:v>7108</c:v>
                </c:pt>
                <c:pt idx="227">
                  <c:v>0</c:v>
                </c:pt>
                <c:pt idx="228">
                  <c:v>8127</c:v>
                </c:pt>
                <c:pt idx="229">
                  <c:v>6157</c:v>
                </c:pt>
                <c:pt idx="230">
                  <c:v>6107</c:v>
                </c:pt>
                <c:pt idx="231">
                  <c:v>6137</c:v>
                </c:pt>
                <c:pt idx="232">
                  <c:v>535</c:v>
                </c:pt>
                <c:pt idx="233">
                  <c:v>5120</c:v>
                </c:pt>
                <c:pt idx="234">
                  <c:v>7108</c:v>
                </c:pt>
                <c:pt idx="235">
                  <c:v>5648</c:v>
                </c:pt>
                <c:pt idx="236">
                  <c:v>6617</c:v>
                </c:pt>
                <c:pt idx="237">
                  <c:v>5648</c:v>
                </c:pt>
                <c:pt idx="238">
                  <c:v>6117</c:v>
                </c:pt>
                <c:pt idx="239">
                  <c:v>8107</c:v>
                </c:pt>
                <c:pt idx="240">
                  <c:v>8127</c:v>
                </c:pt>
                <c:pt idx="241">
                  <c:v>5003</c:v>
                </c:pt>
                <c:pt idx="242">
                  <c:v>6107</c:v>
                </c:pt>
                <c:pt idx="243">
                  <c:v>515</c:v>
                </c:pt>
                <c:pt idx="244">
                  <c:v>5001</c:v>
                </c:pt>
                <c:pt idx="245">
                  <c:v>5148</c:v>
                </c:pt>
                <c:pt idx="246">
                  <c:v>8167</c:v>
                </c:pt>
                <c:pt idx="247">
                  <c:v>7148</c:v>
                </c:pt>
                <c:pt idx="248">
                  <c:v>7108</c:v>
                </c:pt>
                <c:pt idx="249">
                  <c:v>5001</c:v>
                </c:pt>
                <c:pt idx="250">
                  <c:v>8128</c:v>
                </c:pt>
                <c:pt idx="251">
                  <c:v>1011</c:v>
                </c:pt>
                <c:pt idx="252">
                  <c:v>6107</c:v>
                </c:pt>
                <c:pt idx="253">
                  <c:v>5621</c:v>
                </c:pt>
                <c:pt idx="254">
                  <c:v>6117</c:v>
                </c:pt>
                <c:pt idx="255">
                  <c:v>6176</c:v>
                </c:pt>
                <c:pt idx="256">
                  <c:v>6607</c:v>
                </c:pt>
                <c:pt idx="257">
                  <c:v>7108</c:v>
                </c:pt>
                <c:pt idx="258">
                  <c:v>8127</c:v>
                </c:pt>
                <c:pt idx="259">
                  <c:v>5000</c:v>
                </c:pt>
                <c:pt idx="260">
                  <c:v>8107</c:v>
                </c:pt>
                <c:pt idx="261">
                  <c:v>5648</c:v>
                </c:pt>
                <c:pt idx="262">
                  <c:v>515</c:v>
                </c:pt>
                <c:pt idx="263">
                  <c:v>6107</c:v>
                </c:pt>
                <c:pt idx="264">
                  <c:v>5169</c:v>
                </c:pt>
                <c:pt idx="265">
                  <c:v>5003</c:v>
                </c:pt>
                <c:pt idx="266">
                  <c:v>535</c:v>
                </c:pt>
                <c:pt idx="267">
                  <c:v>5000</c:v>
                </c:pt>
                <c:pt idx="268">
                  <c:v>7108</c:v>
                </c:pt>
                <c:pt idx="269">
                  <c:v>1010</c:v>
                </c:pt>
                <c:pt idx="270">
                  <c:v>1011</c:v>
                </c:pt>
                <c:pt idx="271">
                  <c:v>1010</c:v>
                </c:pt>
                <c:pt idx="272">
                  <c:v>6137</c:v>
                </c:pt>
                <c:pt idx="273">
                  <c:v>8147</c:v>
                </c:pt>
                <c:pt idx="274">
                  <c:v>8127</c:v>
                </c:pt>
                <c:pt idx="275">
                  <c:v>5148</c:v>
                </c:pt>
                <c:pt idx="276">
                  <c:v>5120</c:v>
                </c:pt>
                <c:pt idx="277">
                  <c:v>5621</c:v>
                </c:pt>
                <c:pt idx="278">
                  <c:v>6176</c:v>
                </c:pt>
                <c:pt idx="279">
                  <c:v>6117</c:v>
                </c:pt>
                <c:pt idx="280">
                  <c:v>5000</c:v>
                </c:pt>
                <c:pt idx="281">
                  <c:v>5621</c:v>
                </c:pt>
                <c:pt idx="282">
                  <c:v>5648</c:v>
                </c:pt>
                <c:pt idx="283">
                  <c:v>535</c:v>
                </c:pt>
                <c:pt idx="284">
                  <c:v>5120</c:v>
                </c:pt>
                <c:pt idx="285">
                  <c:v>5169</c:v>
                </c:pt>
                <c:pt idx="286">
                  <c:v>8107</c:v>
                </c:pt>
                <c:pt idx="287">
                  <c:v>5003</c:v>
                </c:pt>
                <c:pt idx="288">
                  <c:v>7108</c:v>
                </c:pt>
                <c:pt idx="289">
                  <c:v>6117</c:v>
                </c:pt>
                <c:pt idx="290">
                  <c:v>5621</c:v>
                </c:pt>
                <c:pt idx="291">
                  <c:v>515</c:v>
                </c:pt>
                <c:pt idx="292">
                  <c:v>5601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6117</c:v>
                </c:pt>
                <c:pt idx="297">
                  <c:v>6617</c:v>
                </c:pt>
                <c:pt idx="298">
                  <c:v>5148</c:v>
                </c:pt>
                <c:pt idx="299">
                  <c:v>5648</c:v>
                </c:pt>
                <c:pt idx="300">
                  <c:v>7108</c:v>
                </c:pt>
                <c:pt idx="301">
                  <c:v>1013</c:v>
                </c:pt>
                <c:pt idx="302">
                  <c:v>535</c:v>
                </c:pt>
                <c:pt idx="303">
                  <c:v>6107</c:v>
                </c:pt>
                <c:pt idx="304">
                  <c:v>5003</c:v>
                </c:pt>
                <c:pt idx="305">
                  <c:v>535</c:v>
                </c:pt>
                <c:pt idx="306">
                  <c:v>5621</c:v>
                </c:pt>
                <c:pt idx="307">
                  <c:v>5648</c:v>
                </c:pt>
                <c:pt idx="308">
                  <c:v>1010</c:v>
                </c:pt>
                <c:pt idx="309">
                  <c:v>8107</c:v>
                </c:pt>
                <c:pt idx="310">
                  <c:v>8127</c:v>
                </c:pt>
                <c:pt idx="311">
                  <c:v>5169</c:v>
                </c:pt>
                <c:pt idx="312">
                  <c:v>6117</c:v>
                </c:pt>
                <c:pt idx="313">
                  <c:v>5003</c:v>
                </c:pt>
                <c:pt idx="314">
                  <c:v>5000</c:v>
                </c:pt>
                <c:pt idx="315">
                  <c:v>5148</c:v>
                </c:pt>
                <c:pt idx="316">
                  <c:v>7108</c:v>
                </c:pt>
                <c:pt idx="317">
                  <c:v>8127</c:v>
                </c:pt>
                <c:pt idx="318">
                  <c:v>6107</c:v>
                </c:pt>
                <c:pt idx="319">
                  <c:v>6157</c:v>
                </c:pt>
                <c:pt idx="320">
                  <c:v>6176</c:v>
                </c:pt>
                <c:pt idx="321">
                  <c:v>8127</c:v>
                </c:pt>
                <c:pt idx="322">
                  <c:v>5000</c:v>
                </c:pt>
                <c:pt idx="323">
                  <c:v>5001</c:v>
                </c:pt>
                <c:pt idx="324">
                  <c:v>8107</c:v>
                </c:pt>
                <c:pt idx="325">
                  <c:v>5120</c:v>
                </c:pt>
                <c:pt idx="326">
                  <c:v>7108</c:v>
                </c:pt>
                <c:pt idx="327">
                  <c:v>1010</c:v>
                </c:pt>
                <c:pt idx="328">
                  <c:v>5148</c:v>
                </c:pt>
                <c:pt idx="329">
                  <c:v>5648</c:v>
                </c:pt>
                <c:pt idx="330">
                  <c:v>6107</c:v>
                </c:pt>
                <c:pt idx="331">
                  <c:v>6617</c:v>
                </c:pt>
                <c:pt idx="332">
                  <c:v>6117</c:v>
                </c:pt>
                <c:pt idx="333">
                  <c:v>535</c:v>
                </c:pt>
                <c:pt idx="334">
                  <c:v>515</c:v>
                </c:pt>
                <c:pt idx="335">
                  <c:v>1011</c:v>
                </c:pt>
                <c:pt idx="336">
                  <c:v>7108</c:v>
                </c:pt>
                <c:pt idx="337">
                  <c:v>8608</c:v>
                </c:pt>
                <c:pt idx="338">
                  <c:v>8127</c:v>
                </c:pt>
                <c:pt idx="339">
                  <c:v>7108</c:v>
                </c:pt>
                <c:pt idx="340">
                  <c:v>5621</c:v>
                </c:pt>
                <c:pt idx="341">
                  <c:v>6137</c:v>
                </c:pt>
                <c:pt idx="342">
                  <c:v>6117</c:v>
                </c:pt>
                <c:pt idx="343">
                  <c:v>6176</c:v>
                </c:pt>
                <c:pt idx="344">
                  <c:v>6107</c:v>
                </c:pt>
                <c:pt idx="345">
                  <c:v>8127</c:v>
                </c:pt>
                <c:pt idx="346">
                  <c:v>7108</c:v>
                </c:pt>
                <c:pt idx="347">
                  <c:v>6617</c:v>
                </c:pt>
                <c:pt idx="348">
                  <c:v>5623</c:v>
                </c:pt>
                <c:pt idx="349">
                  <c:v>6618</c:v>
                </c:pt>
                <c:pt idx="350">
                  <c:v>5648</c:v>
                </c:pt>
                <c:pt idx="351">
                  <c:v>6607</c:v>
                </c:pt>
                <c:pt idx="352">
                  <c:v>6107</c:v>
                </c:pt>
                <c:pt idx="353">
                  <c:v>7108</c:v>
                </c:pt>
                <c:pt idx="354">
                  <c:v>5003</c:v>
                </c:pt>
                <c:pt idx="355">
                  <c:v>5648</c:v>
                </c:pt>
                <c:pt idx="356">
                  <c:v>5621</c:v>
                </c:pt>
                <c:pt idx="357">
                  <c:v>8127</c:v>
                </c:pt>
                <c:pt idx="358">
                  <c:v>6117</c:v>
                </c:pt>
                <c:pt idx="359">
                  <c:v>5121</c:v>
                </c:pt>
                <c:pt idx="360">
                  <c:v>6107</c:v>
                </c:pt>
                <c:pt idx="361">
                  <c:v>5120</c:v>
                </c:pt>
                <c:pt idx="362">
                  <c:v>5169</c:v>
                </c:pt>
                <c:pt idx="363">
                  <c:v>5001</c:v>
                </c:pt>
                <c:pt idx="364">
                  <c:v>6117</c:v>
                </c:pt>
                <c:pt idx="365">
                  <c:v>8127</c:v>
                </c:pt>
                <c:pt idx="366">
                  <c:v>6107</c:v>
                </c:pt>
                <c:pt idx="367">
                  <c:v>7108</c:v>
                </c:pt>
                <c:pt idx="368">
                  <c:v>6117</c:v>
                </c:pt>
                <c:pt idx="369">
                  <c:v>5648</c:v>
                </c:pt>
                <c:pt idx="370">
                  <c:v>6107</c:v>
                </c:pt>
                <c:pt idx="371">
                  <c:v>5148</c:v>
                </c:pt>
                <c:pt idx="372">
                  <c:v>8128</c:v>
                </c:pt>
                <c:pt idx="373">
                  <c:v>5169</c:v>
                </c:pt>
                <c:pt idx="374">
                  <c:v>6618</c:v>
                </c:pt>
                <c:pt idx="375">
                  <c:v>5621</c:v>
                </c:pt>
                <c:pt idx="376">
                  <c:v>5621</c:v>
                </c:pt>
                <c:pt idx="377">
                  <c:v>5003</c:v>
                </c:pt>
                <c:pt idx="378">
                  <c:v>6617</c:v>
                </c:pt>
                <c:pt idx="379">
                  <c:v>7108</c:v>
                </c:pt>
                <c:pt idx="380">
                  <c:v>7130</c:v>
                </c:pt>
                <c:pt idx="381">
                  <c:v>5648</c:v>
                </c:pt>
                <c:pt idx="382">
                  <c:v>1011</c:v>
                </c:pt>
                <c:pt idx="383">
                  <c:v>8107</c:v>
                </c:pt>
                <c:pt idx="384">
                  <c:v>505</c:v>
                </c:pt>
                <c:pt idx="385">
                  <c:v>6117</c:v>
                </c:pt>
                <c:pt idx="386">
                  <c:v>5121</c:v>
                </c:pt>
                <c:pt idx="387">
                  <c:v>5648</c:v>
                </c:pt>
                <c:pt idx="388">
                  <c:v>5621</c:v>
                </c:pt>
                <c:pt idx="389">
                  <c:v>5003</c:v>
                </c:pt>
                <c:pt idx="390">
                  <c:v>6176</c:v>
                </c:pt>
                <c:pt idx="391">
                  <c:v>6617</c:v>
                </c:pt>
                <c:pt idx="392">
                  <c:v>8107</c:v>
                </c:pt>
                <c:pt idx="393">
                  <c:v>5000</c:v>
                </c:pt>
                <c:pt idx="394">
                  <c:v>8147</c:v>
                </c:pt>
                <c:pt idx="395">
                  <c:v>515</c:v>
                </c:pt>
                <c:pt idx="396">
                  <c:v>5120</c:v>
                </c:pt>
                <c:pt idx="397">
                  <c:v>535</c:v>
                </c:pt>
                <c:pt idx="398">
                  <c:v>5648</c:v>
                </c:pt>
                <c:pt idx="399">
                  <c:v>7108</c:v>
                </c:pt>
                <c:pt idx="400">
                  <c:v>5621</c:v>
                </c:pt>
                <c:pt idx="401">
                  <c:v>5121</c:v>
                </c:pt>
                <c:pt idx="402">
                  <c:v>6608</c:v>
                </c:pt>
                <c:pt idx="403">
                  <c:v>5000</c:v>
                </c:pt>
                <c:pt idx="404">
                  <c:v>6107</c:v>
                </c:pt>
                <c:pt idx="405">
                  <c:v>515</c:v>
                </c:pt>
                <c:pt idx="406">
                  <c:v>5621</c:v>
                </c:pt>
                <c:pt idx="407">
                  <c:v>5120</c:v>
                </c:pt>
                <c:pt idx="408">
                  <c:v>5169</c:v>
                </c:pt>
                <c:pt idx="409">
                  <c:v>5648</c:v>
                </c:pt>
                <c:pt idx="410">
                  <c:v>5148</c:v>
                </c:pt>
                <c:pt idx="411">
                  <c:v>5623</c:v>
                </c:pt>
                <c:pt idx="412">
                  <c:v>5121</c:v>
                </c:pt>
                <c:pt idx="413">
                  <c:v>6117</c:v>
                </c:pt>
                <c:pt idx="414">
                  <c:v>5621</c:v>
                </c:pt>
                <c:pt idx="415">
                  <c:v>535</c:v>
                </c:pt>
                <c:pt idx="416">
                  <c:v>5648</c:v>
                </c:pt>
                <c:pt idx="417">
                  <c:v>6107</c:v>
                </c:pt>
                <c:pt idx="418">
                  <c:v>5000</c:v>
                </c:pt>
                <c:pt idx="419">
                  <c:v>6107</c:v>
                </c:pt>
                <c:pt idx="420">
                  <c:v>5621</c:v>
                </c:pt>
                <c:pt idx="421">
                  <c:v>5120</c:v>
                </c:pt>
                <c:pt idx="422">
                  <c:v>5120</c:v>
                </c:pt>
                <c:pt idx="423">
                  <c:v>8107</c:v>
                </c:pt>
                <c:pt idx="424">
                  <c:v>6107</c:v>
                </c:pt>
                <c:pt idx="425">
                  <c:v>5148</c:v>
                </c:pt>
                <c:pt idx="426">
                  <c:v>5648</c:v>
                </c:pt>
                <c:pt idx="427">
                  <c:v>6117</c:v>
                </c:pt>
                <c:pt idx="428">
                  <c:v>5169</c:v>
                </c:pt>
                <c:pt idx="429">
                  <c:v>5169</c:v>
                </c:pt>
                <c:pt idx="430">
                  <c:v>8127</c:v>
                </c:pt>
                <c:pt idx="431">
                  <c:v>5648</c:v>
                </c:pt>
                <c:pt idx="432">
                  <c:v>5621</c:v>
                </c:pt>
                <c:pt idx="433">
                  <c:v>6117</c:v>
                </c:pt>
                <c:pt idx="434">
                  <c:v>6117</c:v>
                </c:pt>
                <c:pt idx="435">
                  <c:v>5001</c:v>
                </c:pt>
                <c:pt idx="436">
                  <c:v>5121</c:v>
                </c:pt>
                <c:pt idx="437">
                  <c:v>5648</c:v>
                </c:pt>
                <c:pt idx="438">
                  <c:v>5621</c:v>
                </c:pt>
                <c:pt idx="439">
                  <c:v>5120</c:v>
                </c:pt>
                <c:pt idx="440">
                  <c:v>5148</c:v>
                </c:pt>
                <c:pt idx="441">
                  <c:v>5648</c:v>
                </c:pt>
                <c:pt idx="442">
                  <c:v>5621</c:v>
                </c:pt>
                <c:pt idx="443">
                  <c:v>6107</c:v>
                </c:pt>
                <c:pt idx="444">
                  <c:v>1010</c:v>
                </c:pt>
                <c:pt idx="445">
                  <c:v>535</c:v>
                </c:pt>
                <c:pt idx="446">
                  <c:v>5623</c:v>
                </c:pt>
                <c:pt idx="447">
                  <c:v>5621</c:v>
                </c:pt>
                <c:pt idx="448">
                  <c:v>5001</c:v>
                </c:pt>
                <c:pt idx="449">
                  <c:v>5648</c:v>
                </c:pt>
                <c:pt idx="450">
                  <c:v>7108</c:v>
                </c:pt>
                <c:pt idx="451">
                  <c:v>7148</c:v>
                </c:pt>
                <c:pt idx="452">
                  <c:v>5121</c:v>
                </c:pt>
                <c:pt idx="453">
                  <c:v>5003</c:v>
                </c:pt>
                <c:pt idx="454">
                  <c:v>535</c:v>
                </c:pt>
                <c:pt idx="455">
                  <c:v>6176</c:v>
                </c:pt>
                <c:pt idx="456">
                  <c:v>6157</c:v>
                </c:pt>
                <c:pt idx="457">
                  <c:v>515</c:v>
                </c:pt>
                <c:pt idx="458">
                  <c:v>1011</c:v>
                </c:pt>
                <c:pt idx="459">
                  <c:v>6617</c:v>
                </c:pt>
                <c:pt idx="460">
                  <c:v>535</c:v>
                </c:pt>
                <c:pt idx="461">
                  <c:v>5003</c:v>
                </c:pt>
                <c:pt idx="462">
                  <c:v>5169</c:v>
                </c:pt>
                <c:pt idx="463">
                  <c:v>7108</c:v>
                </c:pt>
                <c:pt idx="464">
                  <c:v>1013</c:v>
                </c:pt>
                <c:pt idx="465">
                  <c:v>5648</c:v>
                </c:pt>
                <c:pt idx="466">
                  <c:v>5621</c:v>
                </c:pt>
                <c:pt idx="467">
                  <c:v>5120</c:v>
                </c:pt>
                <c:pt idx="468">
                  <c:v>6117</c:v>
                </c:pt>
                <c:pt idx="469">
                  <c:v>6176</c:v>
                </c:pt>
                <c:pt idx="470">
                  <c:v>6157</c:v>
                </c:pt>
                <c:pt idx="471">
                  <c:v>1010</c:v>
                </c:pt>
                <c:pt idx="472">
                  <c:v>5000</c:v>
                </c:pt>
                <c:pt idx="473">
                  <c:v>5169</c:v>
                </c:pt>
                <c:pt idx="474">
                  <c:v>5001</c:v>
                </c:pt>
                <c:pt idx="475">
                  <c:v>5621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5121</c:v>
                </c:pt>
                <c:pt idx="481">
                  <c:v>6176</c:v>
                </c:pt>
                <c:pt idx="482">
                  <c:v>515</c:v>
                </c:pt>
                <c:pt idx="483">
                  <c:v>5001</c:v>
                </c:pt>
                <c:pt idx="484">
                  <c:v>5648</c:v>
                </c:pt>
                <c:pt idx="485">
                  <c:v>6157</c:v>
                </c:pt>
                <c:pt idx="486">
                  <c:v>6107</c:v>
                </c:pt>
                <c:pt idx="487">
                  <c:v>7108</c:v>
                </c:pt>
                <c:pt idx="488">
                  <c:v>6137</c:v>
                </c:pt>
                <c:pt idx="489">
                  <c:v>6608</c:v>
                </c:pt>
                <c:pt idx="490">
                  <c:v>6117</c:v>
                </c:pt>
                <c:pt idx="491">
                  <c:v>5148</c:v>
                </c:pt>
                <c:pt idx="492">
                  <c:v>5621</c:v>
                </c:pt>
                <c:pt idx="493">
                  <c:v>535</c:v>
                </c:pt>
                <c:pt idx="494">
                  <c:v>5648</c:v>
                </c:pt>
                <c:pt idx="495">
                  <c:v>5120</c:v>
                </c:pt>
                <c:pt idx="496">
                  <c:v>5148</c:v>
                </c:pt>
                <c:pt idx="497">
                  <c:v>5003</c:v>
                </c:pt>
                <c:pt idx="498">
                  <c:v>5623</c:v>
                </c:pt>
                <c:pt idx="499">
                  <c:v>7108</c:v>
                </c:pt>
                <c:pt idx="500">
                  <c:v>535</c:v>
                </c:pt>
                <c:pt idx="501">
                  <c:v>6107</c:v>
                </c:pt>
                <c:pt idx="502">
                  <c:v>6117</c:v>
                </c:pt>
                <c:pt idx="503">
                  <c:v>6137</c:v>
                </c:pt>
                <c:pt idx="504">
                  <c:v>5120</c:v>
                </c:pt>
                <c:pt idx="505">
                  <c:v>5169</c:v>
                </c:pt>
                <c:pt idx="506">
                  <c:v>5648</c:v>
                </c:pt>
                <c:pt idx="507">
                  <c:v>6107</c:v>
                </c:pt>
                <c:pt idx="508">
                  <c:v>535</c:v>
                </c:pt>
                <c:pt idx="509">
                  <c:v>5120</c:v>
                </c:pt>
                <c:pt idx="510">
                  <c:v>5003</c:v>
                </c:pt>
                <c:pt idx="511">
                  <c:v>6107</c:v>
                </c:pt>
                <c:pt idx="512">
                  <c:v>5148</c:v>
                </c:pt>
                <c:pt idx="513">
                  <c:v>5121</c:v>
                </c:pt>
                <c:pt idx="514">
                  <c:v>5169</c:v>
                </c:pt>
                <c:pt idx="515">
                  <c:v>5621</c:v>
                </c:pt>
                <c:pt idx="516">
                  <c:v>8107</c:v>
                </c:pt>
                <c:pt idx="517">
                  <c:v>8127</c:v>
                </c:pt>
                <c:pt idx="518">
                  <c:v>6617</c:v>
                </c:pt>
                <c:pt idx="519">
                  <c:v>1011</c:v>
                </c:pt>
                <c:pt idx="520">
                  <c:v>6107</c:v>
                </c:pt>
                <c:pt idx="521">
                  <c:v>8127</c:v>
                </c:pt>
                <c:pt idx="522">
                  <c:v>515</c:v>
                </c:pt>
                <c:pt idx="523">
                  <c:v>6107</c:v>
                </c:pt>
                <c:pt idx="524">
                  <c:v>6107</c:v>
                </c:pt>
                <c:pt idx="525">
                  <c:v>7108</c:v>
                </c:pt>
                <c:pt idx="526">
                  <c:v>6117</c:v>
                </c:pt>
                <c:pt idx="527">
                  <c:v>5003</c:v>
                </c:pt>
                <c:pt idx="528">
                  <c:v>8107</c:v>
                </c:pt>
                <c:pt idx="529">
                  <c:v>8127</c:v>
                </c:pt>
                <c:pt idx="530">
                  <c:v>6617</c:v>
                </c:pt>
                <c:pt idx="531">
                  <c:v>0</c:v>
                </c:pt>
                <c:pt idx="532">
                  <c:v>6608</c:v>
                </c:pt>
                <c:pt idx="533">
                  <c:v>535</c:v>
                </c:pt>
                <c:pt idx="534">
                  <c:v>1013</c:v>
                </c:pt>
                <c:pt idx="535">
                  <c:v>6617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515</c:v>
                </c:pt>
                <c:pt idx="540">
                  <c:v>5621</c:v>
                </c:pt>
                <c:pt idx="541">
                  <c:v>0</c:v>
                </c:pt>
                <c:pt idx="542">
                  <c:v>0</c:v>
                </c:pt>
                <c:pt idx="543">
                  <c:v>5621</c:v>
                </c:pt>
                <c:pt idx="544">
                  <c:v>5148</c:v>
                </c:pt>
                <c:pt idx="545">
                  <c:v>5000</c:v>
                </c:pt>
                <c:pt idx="546">
                  <c:v>5001</c:v>
                </c:pt>
                <c:pt idx="547">
                  <c:v>6176</c:v>
                </c:pt>
                <c:pt idx="548">
                  <c:v>5121</c:v>
                </c:pt>
                <c:pt idx="549">
                  <c:v>6157</c:v>
                </c:pt>
                <c:pt idx="550">
                  <c:v>6107</c:v>
                </c:pt>
                <c:pt idx="551">
                  <c:v>6117</c:v>
                </c:pt>
                <c:pt idx="552">
                  <c:v>5169</c:v>
                </c:pt>
                <c:pt idx="553">
                  <c:v>5621</c:v>
                </c:pt>
                <c:pt idx="554">
                  <c:v>1011</c:v>
                </c:pt>
                <c:pt idx="555">
                  <c:v>6617</c:v>
                </c:pt>
                <c:pt idx="556">
                  <c:v>6618</c:v>
                </c:pt>
                <c:pt idx="557">
                  <c:v>8108</c:v>
                </c:pt>
                <c:pt idx="558">
                  <c:v>8128</c:v>
                </c:pt>
                <c:pt idx="559">
                  <c:v>8107</c:v>
                </c:pt>
                <c:pt idx="560">
                  <c:v>8127</c:v>
                </c:pt>
                <c:pt idx="561">
                  <c:v>6617</c:v>
                </c:pt>
                <c:pt idx="562">
                  <c:v>5148</c:v>
                </c:pt>
                <c:pt idx="563">
                  <c:v>5648</c:v>
                </c:pt>
                <c:pt idx="564">
                  <c:v>7108</c:v>
                </c:pt>
                <c:pt idx="565">
                  <c:v>1011</c:v>
                </c:pt>
                <c:pt idx="566">
                  <c:v>6107</c:v>
                </c:pt>
                <c:pt idx="567">
                  <c:v>5648</c:v>
                </c:pt>
                <c:pt idx="568">
                  <c:v>5623</c:v>
                </c:pt>
                <c:pt idx="569">
                  <c:v>7108</c:v>
                </c:pt>
                <c:pt idx="570">
                  <c:v>5003</c:v>
                </c:pt>
                <c:pt idx="571">
                  <c:v>6117</c:v>
                </c:pt>
                <c:pt idx="572">
                  <c:v>6617</c:v>
                </c:pt>
                <c:pt idx="573">
                  <c:v>5001</c:v>
                </c:pt>
                <c:pt idx="574">
                  <c:v>5003</c:v>
                </c:pt>
                <c:pt idx="575">
                  <c:v>5621</c:v>
                </c:pt>
                <c:pt idx="576">
                  <c:v>515</c:v>
                </c:pt>
                <c:pt idx="577">
                  <c:v>6618</c:v>
                </c:pt>
                <c:pt idx="578">
                  <c:v>5148</c:v>
                </c:pt>
                <c:pt idx="579">
                  <c:v>6608</c:v>
                </c:pt>
                <c:pt idx="580">
                  <c:v>5148</c:v>
                </c:pt>
                <c:pt idx="581">
                  <c:v>5648</c:v>
                </c:pt>
                <c:pt idx="582">
                  <c:v>8127</c:v>
                </c:pt>
                <c:pt idx="583">
                  <c:v>6117</c:v>
                </c:pt>
                <c:pt idx="584">
                  <c:v>5003</c:v>
                </c:pt>
                <c:pt idx="585">
                  <c:v>8107</c:v>
                </c:pt>
                <c:pt idx="586">
                  <c:v>6107</c:v>
                </c:pt>
                <c:pt idx="587">
                  <c:v>8108</c:v>
                </c:pt>
                <c:pt idx="588">
                  <c:v>1013</c:v>
                </c:pt>
                <c:pt idx="589">
                  <c:v>6117</c:v>
                </c:pt>
                <c:pt idx="590">
                  <c:v>5120</c:v>
                </c:pt>
                <c:pt idx="591">
                  <c:v>6107</c:v>
                </c:pt>
                <c:pt idx="592">
                  <c:v>5148</c:v>
                </c:pt>
                <c:pt idx="593">
                  <c:v>5648</c:v>
                </c:pt>
                <c:pt idx="594">
                  <c:v>5648</c:v>
                </c:pt>
                <c:pt idx="595">
                  <c:v>1011</c:v>
                </c:pt>
                <c:pt idx="596">
                  <c:v>1010</c:v>
                </c:pt>
                <c:pt idx="597">
                  <c:v>5000</c:v>
                </c:pt>
                <c:pt idx="598">
                  <c:v>515</c:v>
                </c:pt>
                <c:pt idx="599">
                  <c:v>7108</c:v>
                </c:pt>
                <c:pt idx="600">
                  <c:v>5648</c:v>
                </c:pt>
                <c:pt idx="601">
                  <c:v>6617</c:v>
                </c:pt>
                <c:pt idx="602">
                  <c:v>8127</c:v>
                </c:pt>
                <c:pt idx="603">
                  <c:v>8107</c:v>
                </c:pt>
                <c:pt idx="604">
                  <c:v>6107</c:v>
                </c:pt>
                <c:pt idx="605">
                  <c:v>5148</c:v>
                </c:pt>
                <c:pt idx="606">
                  <c:v>5648</c:v>
                </c:pt>
                <c:pt idx="607">
                  <c:v>5169</c:v>
                </c:pt>
                <c:pt idx="608">
                  <c:v>6107</c:v>
                </c:pt>
                <c:pt idx="609">
                  <c:v>1013</c:v>
                </c:pt>
                <c:pt idx="610">
                  <c:v>6107</c:v>
                </c:pt>
                <c:pt idx="611">
                  <c:v>6608</c:v>
                </c:pt>
                <c:pt idx="612">
                  <c:v>5001</c:v>
                </c:pt>
                <c:pt idx="613">
                  <c:v>5621</c:v>
                </c:pt>
                <c:pt idx="614">
                  <c:v>5121</c:v>
                </c:pt>
                <c:pt idx="615">
                  <c:v>5148</c:v>
                </c:pt>
                <c:pt idx="616">
                  <c:v>6176</c:v>
                </c:pt>
                <c:pt idx="617">
                  <c:v>5648</c:v>
                </c:pt>
                <c:pt idx="618">
                  <c:v>6137</c:v>
                </c:pt>
                <c:pt idx="619">
                  <c:v>8107</c:v>
                </c:pt>
                <c:pt idx="620">
                  <c:v>8127</c:v>
                </c:pt>
                <c:pt idx="621">
                  <c:v>5648</c:v>
                </c:pt>
                <c:pt idx="622">
                  <c:v>6617</c:v>
                </c:pt>
                <c:pt idx="623">
                  <c:v>5003</c:v>
                </c:pt>
                <c:pt idx="624">
                  <c:v>5623</c:v>
                </c:pt>
                <c:pt idx="625">
                  <c:v>6608</c:v>
                </c:pt>
                <c:pt idx="626">
                  <c:v>5169</c:v>
                </c:pt>
                <c:pt idx="627">
                  <c:v>6117</c:v>
                </c:pt>
                <c:pt idx="628">
                  <c:v>5621</c:v>
                </c:pt>
                <c:pt idx="629">
                  <c:v>6107</c:v>
                </c:pt>
                <c:pt idx="630">
                  <c:v>5120</c:v>
                </c:pt>
                <c:pt idx="631">
                  <c:v>5648</c:v>
                </c:pt>
                <c:pt idx="632">
                  <c:v>5148</c:v>
                </c:pt>
                <c:pt idx="633">
                  <c:v>5121</c:v>
                </c:pt>
                <c:pt idx="634">
                  <c:v>6117</c:v>
                </c:pt>
                <c:pt idx="635">
                  <c:v>5648</c:v>
                </c:pt>
                <c:pt idx="636">
                  <c:v>5003</c:v>
                </c:pt>
                <c:pt idx="637">
                  <c:v>1011</c:v>
                </c:pt>
                <c:pt idx="638">
                  <c:v>7108</c:v>
                </c:pt>
                <c:pt idx="639">
                  <c:v>5169</c:v>
                </c:pt>
                <c:pt idx="640">
                  <c:v>6107</c:v>
                </c:pt>
                <c:pt idx="641">
                  <c:v>8127</c:v>
                </c:pt>
                <c:pt idx="642">
                  <c:v>8147</c:v>
                </c:pt>
                <c:pt idx="643">
                  <c:v>8608</c:v>
                </c:pt>
                <c:pt idx="644">
                  <c:v>8107</c:v>
                </c:pt>
                <c:pt idx="645">
                  <c:v>6107</c:v>
                </c:pt>
                <c:pt idx="646">
                  <c:v>6608</c:v>
                </c:pt>
                <c:pt idx="647">
                  <c:v>5621</c:v>
                </c:pt>
                <c:pt idx="648">
                  <c:v>5621</c:v>
                </c:pt>
                <c:pt idx="649">
                  <c:v>5648</c:v>
                </c:pt>
                <c:pt idx="650">
                  <c:v>5148</c:v>
                </c:pt>
                <c:pt idx="651">
                  <c:v>5121</c:v>
                </c:pt>
                <c:pt idx="652">
                  <c:v>5120</c:v>
                </c:pt>
                <c:pt idx="653">
                  <c:v>5169</c:v>
                </c:pt>
                <c:pt idx="654">
                  <c:v>5001</c:v>
                </c:pt>
                <c:pt idx="655">
                  <c:v>7108</c:v>
                </c:pt>
                <c:pt idx="656">
                  <c:v>5003</c:v>
                </c:pt>
                <c:pt idx="657">
                  <c:v>5000</c:v>
                </c:pt>
                <c:pt idx="658">
                  <c:v>1010</c:v>
                </c:pt>
                <c:pt idx="659">
                  <c:v>8127</c:v>
                </c:pt>
                <c:pt idx="660">
                  <c:v>6617</c:v>
                </c:pt>
                <c:pt idx="661">
                  <c:v>5148</c:v>
                </c:pt>
                <c:pt idx="662">
                  <c:v>6107</c:v>
                </c:pt>
                <c:pt idx="663">
                  <c:v>8107</c:v>
                </c:pt>
                <c:pt idx="664">
                  <c:v>6137</c:v>
                </c:pt>
                <c:pt idx="665">
                  <c:v>6117</c:v>
                </c:pt>
                <c:pt idx="666">
                  <c:v>8127</c:v>
                </c:pt>
                <c:pt idx="667">
                  <c:v>5621</c:v>
                </c:pt>
                <c:pt idx="668">
                  <c:v>5621</c:v>
                </c:pt>
                <c:pt idx="669">
                  <c:v>7108</c:v>
                </c:pt>
                <c:pt idx="670">
                  <c:v>5120</c:v>
                </c:pt>
                <c:pt idx="671">
                  <c:v>5003</c:v>
                </c:pt>
                <c:pt idx="672">
                  <c:v>5648</c:v>
                </c:pt>
                <c:pt idx="673">
                  <c:v>5148</c:v>
                </c:pt>
                <c:pt idx="674">
                  <c:v>5169</c:v>
                </c:pt>
                <c:pt idx="675">
                  <c:v>5121</c:v>
                </c:pt>
                <c:pt idx="676">
                  <c:v>515</c:v>
                </c:pt>
                <c:pt idx="677">
                  <c:v>515</c:v>
                </c:pt>
                <c:pt idx="678">
                  <c:v>1011</c:v>
                </c:pt>
                <c:pt idx="679">
                  <c:v>8128</c:v>
                </c:pt>
                <c:pt idx="680">
                  <c:v>6618</c:v>
                </c:pt>
                <c:pt idx="681">
                  <c:v>8127</c:v>
                </c:pt>
                <c:pt idx="682">
                  <c:v>8127</c:v>
                </c:pt>
                <c:pt idx="683">
                  <c:v>8107</c:v>
                </c:pt>
                <c:pt idx="684">
                  <c:v>8107</c:v>
                </c:pt>
                <c:pt idx="685">
                  <c:v>8107</c:v>
                </c:pt>
                <c:pt idx="686">
                  <c:v>8107</c:v>
                </c:pt>
                <c:pt idx="687">
                  <c:v>8108</c:v>
                </c:pt>
                <c:pt idx="688">
                  <c:v>8608</c:v>
                </c:pt>
                <c:pt idx="689">
                  <c:v>6107</c:v>
                </c:pt>
                <c:pt idx="690">
                  <c:v>6107</c:v>
                </c:pt>
                <c:pt idx="691">
                  <c:v>6608</c:v>
                </c:pt>
                <c:pt idx="692">
                  <c:v>6617</c:v>
                </c:pt>
                <c:pt idx="693">
                  <c:v>8127</c:v>
                </c:pt>
                <c:pt idx="694">
                  <c:v>8127</c:v>
                </c:pt>
                <c:pt idx="695">
                  <c:v>8127</c:v>
                </c:pt>
                <c:pt idx="696">
                  <c:v>8127</c:v>
                </c:pt>
                <c:pt idx="697">
                  <c:v>8127</c:v>
                </c:pt>
                <c:pt idx="698">
                  <c:v>6107</c:v>
                </c:pt>
                <c:pt idx="699">
                  <c:v>6107</c:v>
                </c:pt>
                <c:pt idx="700">
                  <c:v>6107</c:v>
                </c:pt>
                <c:pt idx="701">
                  <c:v>5648</c:v>
                </c:pt>
                <c:pt idx="702">
                  <c:v>5648</c:v>
                </c:pt>
                <c:pt idx="703">
                  <c:v>5648</c:v>
                </c:pt>
                <c:pt idx="704">
                  <c:v>5648</c:v>
                </c:pt>
                <c:pt idx="705">
                  <c:v>5648</c:v>
                </c:pt>
                <c:pt idx="706">
                  <c:v>5621</c:v>
                </c:pt>
                <c:pt idx="707">
                  <c:v>5648</c:v>
                </c:pt>
                <c:pt idx="708">
                  <c:v>5621</c:v>
                </c:pt>
                <c:pt idx="709">
                  <c:v>5621</c:v>
                </c:pt>
                <c:pt idx="710">
                  <c:v>5621</c:v>
                </c:pt>
                <c:pt idx="711">
                  <c:v>5621</c:v>
                </c:pt>
                <c:pt idx="712">
                  <c:v>6117</c:v>
                </c:pt>
                <c:pt idx="713">
                  <c:v>6117</c:v>
                </c:pt>
                <c:pt idx="714">
                  <c:v>6617</c:v>
                </c:pt>
                <c:pt idx="715">
                  <c:v>6617</c:v>
                </c:pt>
                <c:pt idx="716">
                  <c:v>6617</c:v>
                </c:pt>
                <c:pt idx="717">
                  <c:v>8127</c:v>
                </c:pt>
                <c:pt idx="718">
                  <c:v>8127</c:v>
                </c:pt>
                <c:pt idx="719">
                  <c:v>8107</c:v>
                </c:pt>
                <c:pt idx="720">
                  <c:v>8107</c:v>
                </c:pt>
                <c:pt idx="721">
                  <c:v>8107</c:v>
                </c:pt>
                <c:pt idx="722">
                  <c:v>8107</c:v>
                </c:pt>
                <c:pt idx="723">
                  <c:v>7108</c:v>
                </c:pt>
                <c:pt idx="724">
                  <c:v>7108</c:v>
                </c:pt>
                <c:pt idx="725">
                  <c:v>7108</c:v>
                </c:pt>
                <c:pt idx="726">
                  <c:v>6176</c:v>
                </c:pt>
                <c:pt idx="727">
                  <c:v>5648</c:v>
                </c:pt>
                <c:pt idx="728">
                  <c:v>5648</c:v>
                </c:pt>
                <c:pt idx="729">
                  <c:v>5621</c:v>
                </c:pt>
                <c:pt idx="730">
                  <c:v>6157</c:v>
                </c:pt>
                <c:pt idx="731">
                  <c:v>6117</c:v>
                </c:pt>
                <c:pt idx="732">
                  <c:v>6117</c:v>
                </c:pt>
                <c:pt idx="733">
                  <c:v>5003</c:v>
                </c:pt>
                <c:pt idx="734">
                  <c:v>5003</c:v>
                </c:pt>
                <c:pt idx="735">
                  <c:v>5000</c:v>
                </c:pt>
                <c:pt idx="736">
                  <c:v>6107</c:v>
                </c:pt>
                <c:pt idx="737">
                  <c:v>6107</c:v>
                </c:pt>
                <c:pt idx="738">
                  <c:v>6107</c:v>
                </c:pt>
                <c:pt idx="739">
                  <c:v>6107</c:v>
                </c:pt>
                <c:pt idx="740">
                  <c:v>6107</c:v>
                </c:pt>
                <c:pt idx="741">
                  <c:v>5120</c:v>
                </c:pt>
                <c:pt idx="742">
                  <c:v>5120</c:v>
                </c:pt>
                <c:pt idx="743">
                  <c:v>5120</c:v>
                </c:pt>
                <c:pt idx="744">
                  <c:v>6107</c:v>
                </c:pt>
                <c:pt idx="745">
                  <c:v>6107</c:v>
                </c:pt>
                <c:pt idx="746">
                  <c:v>8107</c:v>
                </c:pt>
                <c:pt idx="747">
                  <c:v>5120</c:v>
                </c:pt>
                <c:pt idx="748">
                  <c:v>5120</c:v>
                </c:pt>
                <c:pt idx="749">
                  <c:v>8127</c:v>
                </c:pt>
                <c:pt idx="750">
                  <c:v>8127</c:v>
                </c:pt>
                <c:pt idx="751">
                  <c:v>8107</c:v>
                </c:pt>
                <c:pt idx="752">
                  <c:v>8107</c:v>
                </c:pt>
                <c:pt idx="753">
                  <c:v>8107</c:v>
                </c:pt>
                <c:pt idx="754">
                  <c:v>8107</c:v>
                </c:pt>
                <c:pt idx="755">
                  <c:v>8107</c:v>
                </c:pt>
                <c:pt idx="756">
                  <c:v>8107</c:v>
                </c:pt>
                <c:pt idx="757">
                  <c:v>8107</c:v>
                </c:pt>
                <c:pt idx="758">
                  <c:v>8107</c:v>
                </c:pt>
                <c:pt idx="759">
                  <c:v>1010</c:v>
                </c:pt>
                <c:pt idx="760">
                  <c:v>1010</c:v>
                </c:pt>
                <c:pt idx="761">
                  <c:v>6617</c:v>
                </c:pt>
                <c:pt idx="762">
                  <c:v>6617</c:v>
                </c:pt>
                <c:pt idx="763">
                  <c:v>6617</c:v>
                </c:pt>
                <c:pt idx="764">
                  <c:v>6617</c:v>
                </c:pt>
                <c:pt idx="765">
                  <c:v>5000</c:v>
                </c:pt>
                <c:pt idx="766">
                  <c:v>6117</c:v>
                </c:pt>
                <c:pt idx="767">
                  <c:v>6117</c:v>
                </c:pt>
                <c:pt idx="768">
                  <c:v>5120</c:v>
                </c:pt>
                <c:pt idx="769">
                  <c:v>5120</c:v>
                </c:pt>
                <c:pt idx="770">
                  <c:v>5120</c:v>
                </c:pt>
                <c:pt idx="771">
                  <c:v>5120</c:v>
                </c:pt>
                <c:pt idx="772">
                  <c:v>5120</c:v>
                </c:pt>
                <c:pt idx="773">
                  <c:v>5148</c:v>
                </c:pt>
                <c:pt idx="774">
                  <c:v>5148</c:v>
                </c:pt>
                <c:pt idx="775">
                  <c:v>5648</c:v>
                </c:pt>
                <c:pt idx="776">
                  <c:v>5648</c:v>
                </c:pt>
                <c:pt idx="777">
                  <c:v>5648</c:v>
                </c:pt>
                <c:pt idx="778">
                  <c:v>5648</c:v>
                </c:pt>
                <c:pt idx="779">
                  <c:v>5000</c:v>
                </c:pt>
                <c:pt idx="780">
                  <c:v>5000</c:v>
                </c:pt>
                <c:pt idx="781">
                  <c:v>5003</c:v>
                </c:pt>
                <c:pt idx="782">
                  <c:v>8608</c:v>
                </c:pt>
                <c:pt idx="783">
                  <c:v>1011</c:v>
                </c:pt>
                <c:pt idx="784">
                  <c:v>1011</c:v>
                </c:pt>
                <c:pt idx="785">
                  <c:v>1011</c:v>
                </c:pt>
                <c:pt idx="786">
                  <c:v>5001</c:v>
                </c:pt>
                <c:pt idx="787">
                  <c:v>5001</c:v>
                </c:pt>
                <c:pt idx="788">
                  <c:v>5001</c:v>
                </c:pt>
                <c:pt idx="789">
                  <c:v>5621</c:v>
                </c:pt>
                <c:pt idx="790">
                  <c:v>5621</c:v>
                </c:pt>
                <c:pt idx="791">
                  <c:v>5621</c:v>
                </c:pt>
                <c:pt idx="792">
                  <c:v>5121</c:v>
                </c:pt>
                <c:pt idx="793">
                  <c:v>5121</c:v>
                </c:pt>
                <c:pt idx="794">
                  <c:v>5120</c:v>
                </c:pt>
                <c:pt idx="795">
                  <c:v>5120</c:v>
                </c:pt>
                <c:pt idx="796">
                  <c:v>5120</c:v>
                </c:pt>
                <c:pt idx="797">
                  <c:v>5120</c:v>
                </c:pt>
                <c:pt idx="798">
                  <c:v>5120</c:v>
                </c:pt>
                <c:pt idx="799">
                  <c:v>5169</c:v>
                </c:pt>
                <c:pt idx="800">
                  <c:v>5169</c:v>
                </c:pt>
                <c:pt idx="801">
                  <c:v>6107</c:v>
                </c:pt>
                <c:pt idx="802">
                  <c:v>6107</c:v>
                </c:pt>
                <c:pt idx="803">
                  <c:v>5003</c:v>
                </c:pt>
                <c:pt idx="804">
                  <c:v>5003</c:v>
                </c:pt>
                <c:pt idx="805">
                  <c:v>515</c:v>
                </c:pt>
                <c:pt idx="806">
                  <c:v>515</c:v>
                </c:pt>
                <c:pt idx="807">
                  <c:v>5001</c:v>
                </c:pt>
                <c:pt idx="808">
                  <c:v>5001</c:v>
                </c:pt>
                <c:pt idx="809">
                  <c:v>5148</c:v>
                </c:pt>
                <c:pt idx="810">
                  <c:v>5648</c:v>
                </c:pt>
                <c:pt idx="811">
                  <c:v>5648</c:v>
                </c:pt>
                <c:pt idx="812">
                  <c:v>5621</c:v>
                </c:pt>
                <c:pt idx="813">
                  <c:v>5621</c:v>
                </c:pt>
                <c:pt idx="814">
                  <c:v>5621</c:v>
                </c:pt>
                <c:pt idx="815">
                  <c:v>5621</c:v>
                </c:pt>
                <c:pt idx="816">
                  <c:v>5621</c:v>
                </c:pt>
                <c:pt idx="817">
                  <c:v>7108</c:v>
                </c:pt>
                <c:pt idx="818">
                  <c:v>7108</c:v>
                </c:pt>
                <c:pt idx="819">
                  <c:v>7108</c:v>
                </c:pt>
                <c:pt idx="820">
                  <c:v>5148</c:v>
                </c:pt>
                <c:pt idx="821">
                  <c:v>8608</c:v>
                </c:pt>
                <c:pt idx="822">
                  <c:v>8608</c:v>
                </c:pt>
                <c:pt idx="823">
                  <c:v>5003</c:v>
                </c:pt>
                <c:pt idx="824">
                  <c:v>5003</c:v>
                </c:pt>
                <c:pt idx="825">
                  <c:v>5003</c:v>
                </c:pt>
                <c:pt idx="826">
                  <c:v>515</c:v>
                </c:pt>
                <c:pt idx="827">
                  <c:v>1013</c:v>
                </c:pt>
                <c:pt idx="828">
                  <c:v>535</c:v>
                </c:pt>
                <c:pt idx="829">
                  <c:v>6608</c:v>
                </c:pt>
                <c:pt idx="830">
                  <c:v>6176</c:v>
                </c:pt>
                <c:pt idx="831">
                  <c:v>6176</c:v>
                </c:pt>
                <c:pt idx="832">
                  <c:v>5648</c:v>
                </c:pt>
                <c:pt idx="833">
                  <c:v>5148</c:v>
                </c:pt>
                <c:pt idx="834">
                  <c:v>1011</c:v>
                </c:pt>
                <c:pt idx="835">
                  <c:v>1011</c:v>
                </c:pt>
                <c:pt idx="836">
                  <c:v>6117</c:v>
                </c:pt>
                <c:pt idx="837">
                  <c:v>6117</c:v>
                </c:pt>
                <c:pt idx="838">
                  <c:v>6617</c:v>
                </c:pt>
                <c:pt idx="839">
                  <c:v>6617</c:v>
                </c:pt>
                <c:pt idx="840">
                  <c:v>6617</c:v>
                </c:pt>
                <c:pt idx="841">
                  <c:v>5648</c:v>
                </c:pt>
                <c:pt idx="842">
                  <c:v>5648</c:v>
                </c:pt>
                <c:pt idx="843">
                  <c:v>5648</c:v>
                </c:pt>
                <c:pt idx="844">
                  <c:v>6117</c:v>
                </c:pt>
                <c:pt idx="845">
                  <c:v>6117</c:v>
                </c:pt>
                <c:pt idx="846">
                  <c:v>6117</c:v>
                </c:pt>
                <c:pt idx="847">
                  <c:v>6117</c:v>
                </c:pt>
                <c:pt idx="848">
                  <c:v>5148</c:v>
                </c:pt>
                <c:pt idx="849">
                  <c:v>5148</c:v>
                </c:pt>
                <c:pt idx="850">
                  <c:v>5148</c:v>
                </c:pt>
                <c:pt idx="851">
                  <c:v>5169</c:v>
                </c:pt>
                <c:pt idx="852">
                  <c:v>5169</c:v>
                </c:pt>
                <c:pt idx="853">
                  <c:v>5169</c:v>
                </c:pt>
                <c:pt idx="854">
                  <c:v>5120</c:v>
                </c:pt>
                <c:pt idx="855">
                  <c:v>5120</c:v>
                </c:pt>
                <c:pt idx="856">
                  <c:v>5120</c:v>
                </c:pt>
                <c:pt idx="857">
                  <c:v>5120</c:v>
                </c:pt>
                <c:pt idx="858">
                  <c:v>5120</c:v>
                </c:pt>
                <c:pt idx="859">
                  <c:v>5120</c:v>
                </c:pt>
                <c:pt idx="860">
                  <c:v>6608</c:v>
                </c:pt>
                <c:pt idx="861">
                  <c:v>6608</c:v>
                </c:pt>
                <c:pt idx="862">
                  <c:v>6157</c:v>
                </c:pt>
                <c:pt idx="863">
                  <c:v>6157</c:v>
                </c:pt>
                <c:pt idx="864">
                  <c:v>6137</c:v>
                </c:pt>
                <c:pt idx="865">
                  <c:v>6137</c:v>
                </c:pt>
                <c:pt idx="866">
                  <c:v>6137</c:v>
                </c:pt>
                <c:pt idx="867">
                  <c:v>7108</c:v>
                </c:pt>
                <c:pt idx="868">
                  <c:v>7108</c:v>
                </c:pt>
                <c:pt idx="869">
                  <c:v>7108</c:v>
                </c:pt>
                <c:pt idx="870">
                  <c:v>7108</c:v>
                </c:pt>
                <c:pt idx="871">
                  <c:v>5621</c:v>
                </c:pt>
                <c:pt idx="872">
                  <c:v>5621</c:v>
                </c:pt>
                <c:pt idx="873">
                  <c:v>5121</c:v>
                </c:pt>
                <c:pt idx="874">
                  <c:v>5121</c:v>
                </c:pt>
                <c:pt idx="875">
                  <c:v>5121</c:v>
                </c:pt>
                <c:pt idx="876">
                  <c:v>5648</c:v>
                </c:pt>
                <c:pt idx="877">
                  <c:v>5648</c:v>
                </c:pt>
                <c:pt idx="878">
                  <c:v>6617</c:v>
                </c:pt>
                <c:pt idx="879">
                  <c:v>6617</c:v>
                </c:pt>
                <c:pt idx="880">
                  <c:v>5621</c:v>
                </c:pt>
                <c:pt idx="881">
                  <c:v>5621</c:v>
                </c:pt>
                <c:pt idx="882">
                  <c:v>6117</c:v>
                </c:pt>
                <c:pt idx="883">
                  <c:v>6117</c:v>
                </c:pt>
                <c:pt idx="884">
                  <c:v>6117</c:v>
                </c:pt>
                <c:pt idx="885">
                  <c:v>6117</c:v>
                </c:pt>
                <c:pt idx="886">
                  <c:v>6617</c:v>
                </c:pt>
                <c:pt idx="887">
                  <c:v>6617</c:v>
                </c:pt>
                <c:pt idx="888">
                  <c:v>6107</c:v>
                </c:pt>
                <c:pt idx="889">
                  <c:v>6107</c:v>
                </c:pt>
                <c:pt idx="890">
                  <c:v>6107</c:v>
                </c:pt>
                <c:pt idx="891">
                  <c:v>6107</c:v>
                </c:pt>
                <c:pt idx="892">
                  <c:v>6107</c:v>
                </c:pt>
                <c:pt idx="893">
                  <c:v>6107</c:v>
                </c:pt>
                <c:pt idx="894">
                  <c:v>5648</c:v>
                </c:pt>
                <c:pt idx="895">
                  <c:v>5648</c:v>
                </c:pt>
                <c:pt idx="896">
                  <c:v>5648</c:v>
                </c:pt>
                <c:pt idx="897">
                  <c:v>5648</c:v>
                </c:pt>
                <c:pt idx="898">
                  <c:v>8608</c:v>
                </c:pt>
                <c:pt idx="899">
                  <c:v>8608</c:v>
                </c:pt>
                <c:pt idx="900">
                  <c:v>5148</c:v>
                </c:pt>
                <c:pt idx="901">
                  <c:v>5148</c:v>
                </c:pt>
                <c:pt idx="902">
                  <c:v>5148</c:v>
                </c:pt>
                <c:pt idx="903">
                  <c:v>1013</c:v>
                </c:pt>
                <c:pt idx="904">
                  <c:v>5000</c:v>
                </c:pt>
                <c:pt idx="905">
                  <c:v>1010</c:v>
                </c:pt>
                <c:pt idx="906">
                  <c:v>5623</c:v>
                </c:pt>
                <c:pt idx="907">
                  <c:v>5003</c:v>
                </c:pt>
                <c:pt idx="908">
                  <c:v>8127</c:v>
                </c:pt>
                <c:pt idx="909">
                  <c:v>8127</c:v>
                </c:pt>
                <c:pt idx="910">
                  <c:v>8127</c:v>
                </c:pt>
                <c:pt idx="911">
                  <c:v>1011</c:v>
                </c:pt>
                <c:pt idx="912">
                  <c:v>1011</c:v>
                </c:pt>
                <c:pt idx="913">
                  <c:v>5001</c:v>
                </c:pt>
                <c:pt idx="914">
                  <c:v>5001</c:v>
                </c:pt>
                <c:pt idx="915">
                  <c:v>6117</c:v>
                </c:pt>
                <c:pt idx="916">
                  <c:v>6117</c:v>
                </c:pt>
                <c:pt idx="917">
                  <c:v>6117</c:v>
                </c:pt>
                <c:pt idx="918">
                  <c:v>6117</c:v>
                </c:pt>
                <c:pt idx="919">
                  <c:v>6117</c:v>
                </c:pt>
                <c:pt idx="920">
                  <c:v>6117</c:v>
                </c:pt>
                <c:pt idx="921">
                  <c:v>8107</c:v>
                </c:pt>
                <c:pt idx="922">
                  <c:v>6617</c:v>
                </c:pt>
                <c:pt idx="923">
                  <c:v>6617</c:v>
                </c:pt>
                <c:pt idx="924">
                  <c:v>5148</c:v>
                </c:pt>
                <c:pt idx="925">
                  <c:v>5148</c:v>
                </c:pt>
                <c:pt idx="926">
                  <c:v>5148</c:v>
                </c:pt>
                <c:pt idx="927">
                  <c:v>5648</c:v>
                </c:pt>
                <c:pt idx="928">
                  <c:v>5648</c:v>
                </c:pt>
                <c:pt idx="929">
                  <c:v>5648</c:v>
                </c:pt>
                <c:pt idx="930">
                  <c:v>5648</c:v>
                </c:pt>
                <c:pt idx="931">
                  <c:v>5621</c:v>
                </c:pt>
                <c:pt idx="932">
                  <c:v>5621</c:v>
                </c:pt>
                <c:pt idx="933">
                  <c:v>5621</c:v>
                </c:pt>
                <c:pt idx="934">
                  <c:v>5120</c:v>
                </c:pt>
                <c:pt idx="935">
                  <c:v>5120</c:v>
                </c:pt>
                <c:pt idx="936">
                  <c:v>5120</c:v>
                </c:pt>
                <c:pt idx="937">
                  <c:v>5120</c:v>
                </c:pt>
                <c:pt idx="938">
                  <c:v>5120</c:v>
                </c:pt>
                <c:pt idx="939">
                  <c:v>5120</c:v>
                </c:pt>
                <c:pt idx="940">
                  <c:v>6107</c:v>
                </c:pt>
                <c:pt idx="941">
                  <c:v>6107</c:v>
                </c:pt>
                <c:pt idx="942">
                  <c:v>5120</c:v>
                </c:pt>
                <c:pt idx="943">
                  <c:v>5120</c:v>
                </c:pt>
                <c:pt idx="944">
                  <c:v>5003</c:v>
                </c:pt>
                <c:pt idx="945">
                  <c:v>5003</c:v>
                </c:pt>
                <c:pt idx="946">
                  <c:v>5003</c:v>
                </c:pt>
                <c:pt idx="947">
                  <c:v>5003</c:v>
                </c:pt>
                <c:pt idx="948">
                  <c:v>5003</c:v>
                </c:pt>
                <c:pt idx="949">
                  <c:v>5648</c:v>
                </c:pt>
                <c:pt idx="950">
                  <c:v>5648</c:v>
                </c:pt>
                <c:pt idx="951">
                  <c:v>6107</c:v>
                </c:pt>
                <c:pt idx="952">
                  <c:v>515</c:v>
                </c:pt>
                <c:pt idx="953">
                  <c:v>515</c:v>
                </c:pt>
                <c:pt idx="954">
                  <c:v>515</c:v>
                </c:pt>
                <c:pt idx="955">
                  <c:v>515</c:v>
                </c:pt>
                <c:pt idx="956">
                  <c:v>5001</c:v>
                </c:pt>
                <c:pt idx="957">
                  <c:v>5001</c:v>
                </c:pt>
                <c:pt idx="958">
                  <c:v>6608</c:v>
                </c:pt>
                <c:pt idx="959">
                  <c:v>6608</c:v>
                </c:pt>
                <c:pt idx="960">
                  <c:v>7108</c:v>
                </c:pt>
                <c:pt idx="961">
                  <c:v>7108</c:v>
                </c:pt>
                <c:pt idx="962">
                  <c:v>6117</c:v>
                </c:pt>
                <c:pt idx="963">
                  <c:v>6117</c:v>
                </c:pt>
                <c:pt idx="964">
                  <c:v>6117</c:v>
                </c:pt>
                <c:pt idx="965">
                  <c:v>6176</c:v>
                </c:pt>
                <c:pt idx="966">
                  <c:v>5000</c:v>
                </c:pt>
                <c:pt idx="967">
                  <c:v>5000</c:v>
                </c:pt>
                <c:pt idx="968">
                  <c:v>5000</c:v>
                </c:pt>
                <c:pt idx="969">
                  <c:v>535</c:v>
                </c:pt>
                <c:pt idx="970">
                  <c:v>5003</c:v>
                </c:pt>
                <c:pt idx="971">
                  <c:v>5003</c:v>
                </c:pt>
                <c:pt idx="972">
                  <c:v>1010</c:v>
                </c:pt>
                <c:pt idx="973">
                  <c:v>6117</c:v>
                </c:pt>
                <c:pt idx="974">
                  <c:v>6117</c:v>
                </c:pt>
                <c:pt idx="975">
                  <c:v>6117</c:v>
                </c:pt>
                <c:pt idx="976">
                  <c:v>8608</c:v>
                </c:pt>
                <c:pt idx="977">
                  <c:v>1011</c:v>
                </c:pt>
                <c:pt idx="978">
                  <c:v>1011</c:v>
                </c:pt>
                <c:pt idx="979">
                  <c:v>5648</c:v>
                </c:pt>
                <c:pt idx="980">
                  <c:v>5648</c:v>
                </c:pt>
                <c:pt idx="981">
                  <c:v>5648</c:v>
                </c:pt>
                <c:pt idx="982">
                  <c:v>5648</c:v>
                </c:pt>
                <c:pt idx="983">
                  <c:v>5648</c:v>
                </c:pt>
                <c:pt idx="984">
                  <c:v>5648</c:v>
                </c:pt>
                <c:pt idx="985">
                  <c:v>5648</c:v>
                </c:pt>
                <c:pt idx="986">
                  <c:v>8127</c:v>
                </c:pt>
                <c:pt idx="987">
                  <c:v>8127</c:v>
                </c:pt>
                <c:pt idx="988">
                  <c:v>8107</c:v>
                </c:pt>
                <c:pt idx="989">
                  <c:v>8107</c:v>
                </c:pt>
                <c:pt idx="990">
                  <c:v>8107</c:v>
                </c:pt>
                <c:pt idx="991">
                  <c:v>8107</c:v>
                </c:pt>
                <c:pt idx="992">
                  <c:v>6607</c:v>
                </c:pt>
                <c:pt idx="993">
                  <c:v>1013</c:v>
                </c:pt>
                <c:pt idx="994">
                  <c:v>5121</c:v>
                </c:pt>
                <c:pt idx="995">
                  <c:v>5121</c:v>
                </c:pt>
                <c:pt idx="996">
                  <c:v>6117</c:v>
                </c:pt>
                <c:pt idx="997">
                  <c:v>6117</c:v>
                </c:pt>
                <c:pt idx="998">
                  <c:v>5120</c:v>
                </c:pt>
                <c:pt idx="999">
                  <c:v>5120</c:v>
                </c:pt>
                <c:pt idx="1000">
                  <c:v>5120</c:v>
                </c:pt>
                <c:pt idx="1001">
                  <c:v>7108</c:v>
                </c:pt>
                <c:pt idx="1002">
                  <c:v>7108</c:v>
                </c:pt>
                <c:pt idx="1003">
                  <c:v>5121</c:v>
                </c:pt>
                <c:pt idx="1004">
                  <c:v>5121</c:v>
                </c:pt>
                <c:pt idx="1005">
                  <c:v>5121</c:v>
                </c:pt>
                <c:pt idx="1006">
                  <c:v>5169</c:v>
                </c:pt>
                <c:pt idx="1007">
                  <c:v>5169</c:v>
                </c:pt>
                <c:pt idx="1008">
                  <c:v>5169</c:v>
                </c:pt>
                <c:pt idx="1009">
                  <c:v>5621</c:v>
                </c:pt>
                <c:pt idx="1010">
                  <c:v>5621</c:v>
                </c:pt>
                <c:pt idx="1011">
                  <c:v>5621</c:v>
                </c:pt>
                <c:pt idx="1012">
                  <c:v>5621</c:v>
                </c:pt>
                <c:pt idx="1013">
                  <c:v>6617</c:v>
                </c:pt>
                <c:pt idx="1014">
                  <c:v>6617</c:v>
                </c:pt>
                <c:pt idx="1015">
                  <c:v>6117</c:v>
                </c:pt>
                <c:pt idx="1016">
                  <c:v>6117</c:v>
                </c:pt>
                <c:pt idx="1017">
                  <c:v>6117</c:v>
                </c:pt>
                <c:pt idx="1018">
                  <c:v>6117</c:v>
                </c:pt>
                <c:pt idx="1019">
                  <c:v>6117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5003</c:v>
                </c:pt>
                <c:pt idx="1026">
                  <c:v>5003</c:v>
                </c:pt>
                <c:pt idx="1027">
                  <c:v>5003</c:v>
                </c:pt>
                <c:pt idx="1028">
                  <c:v>5003</c:v>
                </c:pt>
                <c:pt idx="1029">
                  <c:v>5003</c:v>
                </c:pt>
                <c:pt idx="1030">
                  <c:v>5003</c:v>
                </c:pt>
                <c:pt idx="1031">
                  <c:v>5120</c:v>
                </c:pt>
                <c:pt idx="1032">
                  <c:v>5120</c:v>
                </c:pt>
                <c:pt idx="1033">
                  <c:v>5120</c:v>
                </c:pt>
                <c:pt idx="1034">
                  <c:v>5000</c:v>
                </c:pt>
                <c:pt idx="1035">
                  <c:v>5000</c:v>
                </c:pt>
                <c:pt idx="1036">
                  <c:v>7148</c:v>
                </c:pt>
                <c:pt idx="1037">
                  <c:v>5001</c:v>
                </c:pt>
                <c:pt idx="1038">
                  <c:v>5001</c:v>
                </c:pt>
                <c:pt idx="1039">
                  <c:v>5001</c:v>
                </c:pt>
                <c:pt idx="1040">
                  <c:v>5001</c:v>
                </c:pt>
                <c:pt idx="1041">
                  <c:v>6117</c:v>
                </c:pt>
                <c:pt idx="1042">
                  <c:v>1011</c:v>
                </c:pt>
                <c:pt idx="1043">
                  <c:v>1011</c:v>
                </c:pt>
                <c:pt idx="1044">
                  <c:v>7108</c:v>
                </c:pt>
                <c:pt idx="1045">
                  <c:v>7108</c:v>
                </c:pt>
                <c:pt idx="1046">
                  <c:v>7108</c:v>
                </c:pt>
                <c:pt idx="1047">
                  <c:v>5621</c:v>
                </c:pt>
                <c:pt idx="1048">
                  <c:v>5621</c:v>
                </c:pt>
                <c:pt idx="1049">
                  <c:v>5621</c:v>
                </c:pt>
                <c:pt idx="1050">
                  <c:v>6117</c:v>
                </c:pt>
                <c:pt idx="1051">
                  <c:v>6117</c:v>
                </c:pt>
                <c:pt idx="1052">
                  <c:v>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1D-4855-A6AF-777E081E8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602645"/>
        <c:axId val="1847316976"/>
      </c:scatterChart>
      <c:valAx>
        <c:axId val="2104602645"/>
        <c:scaling>
          <c:orientation val="minMax"/>
          <c:max val="4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1" i="0">
                    <a:solidFill>
                      <a:srgbClr val="000000"/>
                    </a:solidFill>
                    <a:latin typeface="Roboto"/>
                  </a:rPr>
                  <a:t>Weight Discrepancy (g/m2)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847316976"/>
        <c:crosses val="autoZero"/>
        <c:crossBetween val="midCat"/>
      </c:valAx>
      <c:valAx>
        <c:axId val="1847316976"/>
        <c:scaling>
          <c:orientation val="minMax"/>
          <c:max val="115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104602645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Roboto"/>
              </a:defRPr>
            </a:pPr>
            <a:r>
              <a:rPr lang="en-US" b="1" i="0">
                <a:solidFill>
                  <a:srgbClr val="000000"/>
                </a:solidFill>
                <a:latin typeface="Roboto"/>
              </a:rPr>
              <a:t>Raw External Tapes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xVal>
            <c:numRef>
              <c:f>'2023'!$H$2:$H$1021</c:f>
              <c:numCache>
                <c:formatCode>0.00</c:formatCode>
                <c:ptCount val="1020"/>
                <c:pt idx="0">
                  <c:v>4.3456938749125014</c:v>
                </c:pt>
                <c:pt idx="1">
                  <c:v>1.6101215532572097</c:v>
                </c:pt>
                <c:pt idx="2">
                  <c:v>6.9254044652711677</c:v>
                </c:pt>
                <c:pt idx="3">
                  <c:v>-0.31097279175416642</c:v>
                </c:pt>
                <c:pt idx="4">
                  <c:v>0.77178821992387614</c:v>
                </c:pt>
                <c:pt idx="5">
                  <c:v>-1.4094558293229063</c:v>
                </c:pt>
                <c:pt idx="6">
                  <c:v>1.4806298702423901</c:v>
                </c:pt>
                <c:pt idx="7">
                  <c:v>-0.54062249474531754</c:v>
                </c:pt>
                <c:pt idx="8">
                  <c:v>-0.28742871441941986</c:v>
                </c:pt>
                <c:pt idx="9">
                  <c:v>-5.0972791754162472E-2</c:v>
                </c:pt>
                <c:pt idx="10">
                  <c:v>0.43845488659054394</c:v>
                </c:pt>
                <c:pt idx="11">
                  <c:v>-0.77999999999999403</c:v>
                </c:pt>
                <c:pt idx="12">
                  <c:v>1.1601215532572104</c:v>
                </c:pt>
                <c:pt idx="13">
                  <c:v>-0.33487844674278716</c:v>
                </c:pt>
                <c:pt idx="14">
                  <c:v>0.70100000000000051</c:v>
                </c:pt>
                <c:pt idx="15">
                  <c:v>-5.5849999999999991</c:v>
                </c:pt>
                <c:pt idx="16">
                  <c:v>2.7874904344255631</c:v>
                </c:pt>
                <c:pt idx="17">
                  <c:v>4.2149999999999999</c:v>
                </c:pt>
                <c:pt idx="18">
                  <c:v>0.88833333333333542</c:v>
                </c:pt>
                <c:pt idx="19">
                  <c:v>-0.67654511340945689</c:v>
                </c:pt>
                <c:pt idx="20">
                  <c:v>0.38062987024238976</c:v>
                </c:pt>
                <c:pt idx="21">
                  <c:v>5.8454886590541363E-2</c:v>
                </c:pt>
                <c:pt idx="22">
                  <c:v>1.9741571010922303</c:v>
                </c:pt>
                <c:pt idx="23">
                  <c:v>1.6166666666666707</c:v>
                </c:pt>
                <c:pt idx="24">
                  <c:v>2.3959046189139128</c:v>
                </c:pt>
                <c:pt idx="25">
                  <c:v>-1.9899999999999927</c:v>
                </c:pt>
                <c:pt idx="26">
                  <c:v>-0.54088504385315872</c:v>
                </c:pt>
                <c:pt idx="27">
                  <c:v>-0.86999999999999744</c:v>
                </c:pt>
                <c:pt idx="28">
                  <c:v>2.605000000000004</c:v>
                </c:pt>
                <c:pt idx="29">
                  <c:v>1.1786666666666672</c:v>
                </c:pt>
                <c:pt idx="30">
                  <c:v>1.1782101975650388</c:v>
                </c:pt>
                <c:pt idx="31">
                  <c:v>-0.72178980243496227</c:v>
                </c:pt>
                <c:pt idx="32">
                  <c:v>-1.7082117800761232</c:v>
                </c:pt>
                <c:pt idx="33">
                  <c:v>2.1731666709063546</c:v>
                </c:pt>
                <c:pt idx="34">
                  <c:v>0.19582376775889662</c:v>
                </c:pt>
                <c:pt idx="35">
                  <c:v>-0.1832117800761246</c:v>
                </c:pt>
                <c:pt idx="36">
                  <c:v>-1.4816666666666627</c:v>
                </c:pt>
                <c:pt idx="37">
                  <c:v>-0.42292886806216978</c:v>
                </c:pt>
                <c:pt idx="38">
                  <c:v>-0.60333333333333061</c:v>
                </c:pt>
                <c:pt idx="39">
                  <c:v>-4.9772891614119832</c:v>
                </c:pt>
                <c:pt idx="40">
                  <c:v>0.65244828948017641</c:v>
                </c:pt>
                <c:pt idx="41">
                  <c:v>-0.97487844674278779</c:v>
                </c:pt>
                <c:pt idx="42">
                  <c:v>0.63590461891391103</c:v>
                </c:pt>
                <c:pt idx="43">
                  <c:v>-4.0199999999999987</c:v>
                </c:pt>
                <c:pt idx="44">
                  <c:v>1.4067882199238766</c:v>
                </c:pt>
                <c:pt idx="45">
                  <c:v>-0.50499999999999545</c:v>
                </c:pt>
                <c:pt idx="46">
                  <c:v>-2.4427891626562355</c:v>
                </c:pt>
                <c:pt idx="47">
                  <c:v>0.86252355697247651</c:v>
                </c:pt>
                <c:pt idx="48">
                  <c:v>0.11896320357572303</c:v>
                </c:pt>
                <c:pt idx="49">
                  <c:v>-1.6695955347288325</c:v>
                </c:pt>
                <c:pt idx="50">
                  <c:v>2.5733333333333341</c:v>
                </c:pt>
                <c:pt idx="51">
                  <c:v>-1.876262201395503</c:v>
                </c:pt>
                <c:pt idx="52">
                  <c:v>0.31937750525468545</c:v>
                </c:pt>
                <c:pt idx="53">
                  <c:v>2.505121553257208</c:v>
                </c:pt>
                <c:pt idx="54">
                  <c:v>-0.38666666666666555</c:v>
                </c:pt>
                <c:pt idx="55">
                  <c:v>-0.10742871441941897</c:v>
                </c:pt>
                <c:pt idx="56">
                  <c:v>3.91</c:v>
                </c:pt>
                <c:pt idx="57">
                  <c:v>-0.11076204775275637</c:v>
                </c:pt>
                <c:pt idx="58">
                  <c:v>3.91</c:v>
                </c:pt>
                <c:pt idx="59">
                  <c:v>-1.8735488922191894</c:v>
                </c:pt>
                <c:pt idx="60">
                  <c:v>2.5756298702423903</c:v>
                </c:pt>
                <c:pt idx="61">
                  <c:v>0.42902720824583795</c:v>
                </c:pt>
                <c:pt idx="62">
                  <c:v>-1.0082117800761263</c:v>
                </c:pt>
                <c:pt idx="63">
                  <c:v>1.9133333333333389</c:v>
                </c:pt>
                <c:pt idx="64">
                  <c:v>0.67582376775889708</c:v>
                </c:pt>
                <c:pt idx="65">
                  <c:v>1.1586666666666665</c:v>
                </c:pt>
                <c:pt idx="66">
                  <c:v>-0.86242871441942093</c:v>
                </c:pt>
                <c:pt idx="67">
                  <c:v>-1.3883333333333308</c:v>
                </c:pt>
                <c:pt idx="68">
                  <c:v>-1.5995955347288358</c:v>
                </c:pt>
                <c:pt idx="69">
                  <c:v>3.2534548865905442</c:v>
                </c:pt>
                <c:pt idx="70">
                  <c:v>-0.45914310969418892</c:v>
                </c:pt>
                <c:pt idx="71">
                  <c:v>-0.90895582807865105</c:v>
                </c:pt>
                <c:pt idx="72">
                  <c:v>5.8343333333333369</c:v>
                </c:pt>
                <c:pt idx="73">
                  <c:v>-1.4415451134094563</c:v>
                </c:pt>
                <c:pt idx="74">
                  <c:v>0.48915710109222726</c:v>
                </c:pt>
                <c:pt idx="75">
                  <c:v>0.71078162281350998</c:v>
                </c:pt>
                <c:pt idx="76">
                  <c:v>-3.7365451134094547</c:v>
                </c:pt>
                <c:pt idx="77">
                  <c:v>-0.75499999999999901</c:v>
                </c:pt>
                <c:pt idx="78">
                  <c:v>1.1623605415791676</c:v>
                </c:pt>
                <c:pt idx="79">
                  <c:v>-5.5849999999999991</c:v>
                </c:pt>
                <c:pt idx="80">
                  <c:v>-0.49242871441942171</c:v>
                </c:pt>
                <c:pt idx="81">
                  <c:v>0.40492153413251708</c:v>
                </c:pt>
                <c:pt idx="82">
                  <c:v>0.92000000000000526</c:v>
                </c:pt>
                <c:pt idx="83">
                  <c:v>-0.20166666666665853</c:v>
                </c:pt>
                <c:pt idx="84">
                  <c:v>-1.1012622013955031</c:v>
                </c:pt>
                <c:pt idx="85">
                  <c:v>-1.6315451134094576</c:v>
                </c:pt>
                <c:pt idx="86">
                  <c:v>7.1066666666666718</c:v>
                </c:pt>
                <c:pt idx="87">
                  <c:v>0.51666666666667049</c:v>
                </c:pt>
                <c:pt idx="88">
                  <c:v>1.8543775052546845</c:v>
                </c:pt>
                <c:pt idx="89">
                  <c:v>-3.6129288680621663</c:v>
                </c:pt>
                <c:pt idx="90">
                  <c:v>-0.12499999999999882</c:v>
                </c:pt>
                <c:pt idx="91">
                  <c:v>-1.4095381086089986E-2</c:v>
                </c:pt>
                <c:pt idx="92">
                  <c:v>-1.0999999999999943</c:v>
                </c:pt>
                <c:pt idx="93">
                  <c:v>4.3099999999999978</c:v>
                </c:pt>
                <c:pt idx="94">
                  <c:v>1.1574904344255603</c:v>
                </c:pt>
                <c:pt idx="95">
                  <c:v>0.25345488659054283</c:v>
                </c:pt>
                <c:pt idx="96">
                  <c:v>-1.4348784467427875</c:v>
                </c:pt>
                <c:pt idx="97">
                  <c:v>1.4965435308983703</c:v>
                </c:pt>
                <c:pt idx="98">
                  <c:v>4.3424904344255628</c:v>
                </c:pt>
                <c:pt idx="99">
                  <c:v>-4.2161224959895689</c:v>
                </c:pt>
                <c:pt idx="100">
                  <c:v>0.52419022363914425</c:v>
                </c:pt>
                <c:pt idx="101">
                  <c:v>-0.32766666666666389</c:v>
                </c:pt>
                <c:pt idx="102">
                  <c:v>-0.27794144266576859</c:v>
                </c:pt>
                <c:pt idx="103">
                  <c:v>-1.3689558280786507</c:v>
                </c:pt>
                <c:pt idx="104">
                  <c:v>0.60166666666666779</c:v>
                </c:pt>
                <c:pt idx="105">
                  <c:v>0.64266666666666694</c:v>
                </c:pt>
                <c:pt idx="106">
                  <c:v>0.37487686423170058</c:v>
                </c:pt>
                <c:pt idx="107">
                  <c:v>-0.66154511340945632</c:v>
                </c:pt>
                <c:pt idx="108">
                  <c:v>-1.8449999999999989</c:v>
                </c:pt>
                <c:pt idx="109">
                  <c:v>-2.4295955347288318</c:v>
                </c:pt>
                <c:pt idx="110">
                  <c:v>-0.73507846586748471</c:v>
                </c:pt>
                <c:pt idx="111">
                  <c:v>1.4899999999999973</c:v>
                </c:pt>
                <c:pt idx="112">
                  <c:v>14.105823767758897</c:v>
                </c:pt>
                <c:pt idx="113">
                  <c:v>3.4783333333333388</c:v>
                </c:pt>
                <c:pt idx="114">
                  <c:v>-4.5139558280786485</c:v>
                </c:pt>
                <c:pt idx="115">
                  <c:v>1.5016666666666665</c:v>
                </c:pt>
                <c:pt idx="116">
                  <c:v>0.76090461891390981</c:v>
                </c:pt>
                <c:pt idx="117">
                  <c:v>1.9887377986045016</c:v>
                </c:pt>
                <c:pt idx="118">
                  <c:v>1.773254867465847</c:v>
                </c:pt>
                <c:pt idx="119">
                  <c:v>-9.9999999999991956E-2</c:v>
                </c:pt>
                <c:pt idx="120">
                  <c:v>6.0341149561468423</c:v>
                </c:pt>
                <c:pt idx="121">
                  <c:v>-1.0499999999999985</c:v>
                </c:pt>
                <c:pt idx="122">
                  <c:v>1.3958237677588947</c:v>
                </c:pt>
                <c:pt idx="123">
                  <c:v>-1.1826394584208326</c:v>
                </c:pt>
                <c:pt idx="124">
                  <c:v>1.0650000000000048</c:v>
                </c:pt>
                <c:pt idx="125">
                  <c:v>0.68600000000000594</c:v>
                </c:pt>
                <c:pt idx="126">
                  <c:v>0.87154353089837033</c:v>
                </c:pt>
                <c:pt idx="127">
                  <c:v>-1.1348784467427879</c:v>
                </c:pt>
                <c:pt idx="128">
                  <c:v>-0.59126220139550156</c:v>
                </c:pt>
                <c:pt idx="129">
                  <c:v>-5.0956224947453155</c:v>
                </c:pt>
                <c:pt idx="130">
                  <c:v>-1.2510367964242757</c:v>
                </c:pt>
                <c:pt idx="131">
                  <c:v>2.3600000000000008</c:v>
                </c:pt>
                <c:pt idx="132">
                  <c:v>-1.8922891614119812</c:v>
                </c:pt>
                <c:pt idx="133">
                  <c:v>0.84012155325721005</c:v>
                </c:pt>
                <c:pt idx="134">
                  <c:v>1.8249999999999982</c:v>
                </c:pt>
                <c:pt idx="135">
                  <c:v>0.74749043442556251</c:v>
                </c:pt>
                <c:pt idx="136">
                  <c:v>-1.4132117800761239</c:v>
                </c:pt>
                <c:pt idx="137">
                  <c:v>-1.5732117800761241</c:v>
                </c:pt>
                <c:pt idx="138">
                  <c:v>-3.6135488922191903</c:v>
                </c:pt>
                <c:pt idx="139">
                  <c:v>-7.1036796424278265E-2</c:v>
                </c:pt>
                <c:pt idx="140">
                  <c:v>-2.6316666666666619</c:v>
                </c:pt>
                <c:pt idx="141">
                  <c:v>2.2950000000000044</c:v>
                </c:pt>
                <c:pt idx="142">
                  <c:v>-5.3166666666666691</c:v>
                </c:pt>
                <c:pt idx="143">
                  <c:v>-3.4284085130478799</c:v>
                </c:pt>
                <c:pt idx="144">
                  <c:v>-3.0892118382336284</c:v>
                </c:pt>
                <c:pt idx="145">
                  <c:v>-0.29321178007612286</c:v>
                </c:pt>
                <c:pt idx="146">
                  <c:v>0.74500000000000455</c:v>
                </c:pt>
                <c:pt idx="147">
                  <c:v>0.51678821992387824</c:v>
                </c:pt>
                <c:pt idx="148">
                  <c:v>0.7316666666666668</c:v>
                </c:pt>
                <c:pt idx="149">
                  <c:v>1.6374904344255607</c:v>
                </c:pt>
                <c:pt idx="150">
                  <c:v>-0.14333333333333087</c:v>
                </c:pt>
                <c:pt idx="151">
                  <c:v>5.8674482894801727</c:v>
                </c:pt>
                <c:pt idx="152">
                  <c:v>2.0366666666666688</c:v>
                </c:pt>
                <c:pt idx="153">
                  <c:v>-1.3966666666666683</c:v>
                </c:pt>
                <c:pt idx="154">
                  <c:v>-1.808211780076121</c:v>
                </c:pt>
                <c:pt idx="155">
                  <c:v>-4.0632117800761236</c:v>
                </c:pt>
                <c:pt idx="156">
                  <c:v>-2.8111224959895749</c:v>
                </c:pt>
                <c:pt idx="157">
                  <c:v>1.4974904344255613</c:v>
                </c:pt>
                <c:pt idx="158">
                  <c:v>-1.8815451134094552</c:v>
                </c:pt>
                <c:pt idx="159">
                  <c:v>-0.71459553472883175</c:v>
                </c:pt>
                <c:pt idx="160">
                  <c:v>1.2489999999999994</c:v>
                </c:pt>
                <c:pt idx="161">
                  <c:v>0.60244828948017459</c:v>
                </c:pt>
                <c:pt idx="162">
                  <c:v>0.76600000000000301</c:v>
                </c:pt>
                <c:pt idx="163">
                  <c:v>2.0672965369090575</c:v>
                </c:pt>
                <c:pt idx="164">
                  <c:v>-0.49000000000000082</c:v>
                </c:pt>
                <c:pt idx="165">
                  <c:v>-1.2349999999999994</c:v>
                </c:pt>
                <c:pt idx="166">
                  <c:v>1.5300000000000047</c:v>
                </c:pt>
                <c:pt idx="167">
                  <c:v>-0.10166666666666657</c:v>
                </c:pt>
                <c:pt idx="168">
                  <c:v>2.518333333333338</c:v>
                </c:pt>
                <c:pt idx="169">
                  <c:v>1.2941571010922281</c:v>
                </c:pt>
                <c:pt idx="170">
                  <c:v>-0.94487844674279253</c:v>
                </c:pt>
                <c:pt idx="171">
                  <c:v>-2.1174764430275239</c:v>
                </c:pt>
                <c:pt idx="172">
                  <c:v>1.3341571010922297</c:v>
                </c:pt>
                <c:pt idx="173">
                  <c:v>0.53333333333333388</c:v>
                </c:pt>
                <c:pt idx="174">
                  <c:v>-0.64333333333332621</c:v>
                </c:pt>
                <c:pt idx="175">
                  <c:v>-0.97895582807864778</c:v>
                </c:pt>
                <c:pt idx="176">
                  <c:v>-0.96333333333332649</c:v>
                </c:pt>
                <c:pt idx="177">
                  <c:v>0.25178821992387412</c:v>
                </c:pt>
                <c:pt idx="178">
                  <c:v>0.99833333333333374</c:v>
                </c:pt>
                <c:pt idx="179">
                  <c:v>-4.2583333333333329</c:v>
                </c:pt>
                <c:pt idx="180">
                  <c:v>0.83590461891391266</c:v>
                </c:pt>
                <c:pt idx="181">
                  <c:v>0.65771083858801782</c:v>
                </c:pt>
                <c:pt idx="182">
                  <c:v>0.9238775040104249</c:v>
                </c:pt>
                <c:pt idx="183">
                  <c:v>-1.0548784467427907</c:v>
                </c:pt>
                <c:pt idx="184">
                  <c:v>3.8191149561468407</c:v>
                </c:pt>
                <c:pt idx="185">
                  <c:v>-0.12166666666666734</c:v>
                </c:pt>
                <c:pt idx="186">
                  <c:v>0.581666666666667</c:v>
                </c:pt>
                <c:pt idx="187">
                  <c:v>6.5000000000002472E-2</c:v>
                </c:pt>
                <c:pt idx="188">
                  <c:v>5.018333333333338</c:v>
                </c:pt>
                <c:pt idx="189">
                  <c:v>-0.53000000000000236</c:v>
                </c:pt>
                <c:pt idx="190">
                  <c:v>0.54500000000000293</c:v>
                </c:pt>
                <c:pt idx="191">
                  <c:v>-0.34792886806216694</c:v>
                </c:pt>
                <c:pt idx="192">
                  <c:v>-1.8743061250874979</c:v>
                </c:pt>
                <c:pt idx="193">
                  <c:v>0.79744828948017599</c:v>
                </c:pt>
                <c:pt idx="194">
                  <c:v>2.6558237677588954</c:v>
                </c:pt>
                <c:pt idx="195">
                  <c:v>-1.2339558280786456</c:v>
                </c:pt>
                <c:pt idx="196">
                  <c:v>-2.8779288680621682</c:v>
                </c:pt>
                <c:pt idx="197">
                  <c:v>-0.83270346309094623</c:v>
                </c:pt>
                <c:pt idx="198">
                  <c:v>-0.33821178007612457</c:v>
                </c:pt>
                <c:pt idx="199">
                  <c:v>1.8917882199238771</c:v>
                </c:pt>
                <c:pt idx="200">
                  <c:v>-3.1666666666663922E-2</c:v>
                </c:pt>
                <c:pt idx="201">
                  <c:v>0.91833333333333655</c:v>
                </c:pt>
                <c:pt idx="202">
                  <c:v>0.39833333333333465</c:v>
                </c:pt>
                <c:pt idx="203">
                  <c:v>0.40333333333333482</c:v>
                </c:pt>
                <c:pt idx="204">
                  <c:v>0.29229653690905505</c:v>
                </c:pt>
                <c:pt idx="205">
                  <c:v>2.5291149561468393</c:v>
                </c:pt>
                <c:pt idx="206">
                  <c:v>0.50604417192134932</c:v>
                </c:pt>
                <c:pt idx="207">
                  <c:v>0.66500000000000159</c:v>
                </c:pt>
                <c:pt idx="208">
                  <c:v>-1.1893701297576107</c:v>
                </c:pt>
                <c:pt idx="209">
                  <c:v>-0.37062249474531705</c:v>
                </c:pt>
                <c:pt idx="210">
                  <c:v>2.6158237677588936</c:v>
                </c:pt>
                <c:pt idx="211">
                  <c:v>0.14658820079918183</c:v>
                </c:pt>
                <c:pt idx="212">
                  <c:v>2.3191149561468434</c:v>
                </c:pt>
                <c:pt idx="213">
                  <c:v>3.8260000000000005</c:v>
                </c:pt>
                <c:pt idx="214">
                  <c:v>2.6866666666666701</c:v>
                </c:pt>
                <c:pt idx="215">
                  <c:v>5.1784548865905462</c:v>
                </c:pt>
                <c:pt idx="216">
                  <c:v>0.35707113193783024</c:v>
                </c:pt>
                <c:pt idx="217">
                  <c:v>-2.5767418463812142</c:v>
                </c:pt>
                <c:pt idx="218">
                  <c:v>-0.43666666666666742</c:v>
                </c:pt>
                <c:pt idx="219">
                  <c:v>1.4691571010922289</c:v>
                </c:pt>
                <c:pt idx="220">
                  <c:v>-0.33007517971454925</c:v>
                </c:pt>
                <c:pt idx="221">
                  <c:v>0.89325486746584914</c:v>
                </c:pt>
                <c:pt idx="222">
                  <c:v>1.5384548865905443</c:v>
                </c:pt>
                <c:pt idx="223">
                  <c:v>3.8892379522472473</c:v>
                </c:pt>
                <c:pt idx="224">
                  <c:v>-3.5212622013955004</c:v>
                </c:pt>
                <c:pt idx="225">
                  <c:v>0.75271083858802146</c:v>
                </c:pt>
                <c:pt idx="226">
                  <c:v>1.1439632035757206</c:v>
                </c:pt>
                <c:pt idx="227">
                  <c:v>28.900000000000002</c:v>
                </c:pt>
                <c:pt idx="228">
                  <c:v>2.2082548674658518</c:v>
                </c:pt>
                <c:pt idx="229">
                  <c:v>-1.117941442665765</c:v>
                </c:pt>
                <c:pt idx="230">
                  <c:v>-1.2172891614119823</c:v>
                </c:pt>
                <c:pt idx="231">
                  <c:v>-0.10247644302752454</c:v>
                </c:pt>
                <c:pt idx="232">
                  <c:v>3.0166666666666706</c:v>
                </c:pt>
                <c:pt idx="233">
                  <c:v>-1.4098784467427925</c:v>
                </c:pt>
                <c:pt idx="234">
                  <c:v>-0.31437012975761292</c:v>
                </c:pt>
                <c:pt idx="235">
                  <c:v>4.4474904344255606</c:v>
                </c:pt>
                <c:pt idx="236">
                  <c:v>-0.93333333333333124</c:v>
                </c:pt>
                <c:pt idx="237">
                  <c:v>2.1374904344255619</c:v>
                </c:pt>
                <c:pt idx="238">
                  <c:v>-2.6045955347288325</c:v>
                </c:pt>
                <c:pt idx="239">
                  <c:v>9.4237952247245488E-2</c:v>
                </c:pt>
                <c:pt idx="240">
                  <c:v>3.0565882007991796</c:v>
                </c:pt>
                <c:pt idx="241">
                  <c:v>1.9200000000000017</c:v>
                </c:pt>
                <c:pt idx="242">
                  <c:v>0.37604417192135031</c:v>
                </c:pt>
                <c:pt idx="243">
                  <c:v>-6.4999999999996547E-2</c:v>
                </c:pt>
                <c:pt idx="244">
                  <c:v>-0.10666666666666677</c:v>
                </c:pt>
                <c:pt idx="245">
                  <c:v>1.1624482894801722</c:v>
                </c:pt>
                <c:pt idx="246">
                  <c:v>1.3179124781966916</c:v>
                </c:pt>
                <c:pt idx="247">
                  <c:v>-0.81188222555252199</c:v>
                </c:pt>
                <c:pt idx="248">
                  <c:v>0.94562987024238754</c:v>
                </c:pt>
                <c:pt idx="249">
                  <c:v>0.83333333333333337</c:v>
                </c:pt>
                <c:pt idx="250">
                  <c:v>-2.1534085130478786</c:v>
                </c:pt>
                <c:pt idx="251">
                  <c:v>1.3833333333333306</c:v>
                </c:pt>
                <c:pt idx="252">
                  <c:v>0.77437750525468496</c:v>
                </c:pt>
                <c:pt idx="253">
                  <c:v>-0.60821178007612298</c:v>
                </c:pt>
                <c:pt idx="254">
                  <c:v>-1.6895955347288332</c:v>
                </c:pt>
                <c:pt idx="255">
                  <c:v>-1.7861224959895714</c:v>
                </c:pt>
                <c:pt idx="256">
                  <c:v>2.3676666666666675</c:v>
                </c:pt>
                <c:pt idx="257">
                  <c:v>-2.7627034630909426</c:v>
                </c:pt>
                <c:pt idx="258">
                  <c:v>0.57992153413251779</c:v>
                </c:pt>
                <c:pt idx="259">
                  <c:v>4.0783333333333385</c:v>
                </c:pt>
                <c:pt idx="260">
                  <c:v>2.0325712855805795</c:v>
                </c:pt>
                <c:pt idx="261">
                  <c:v>1.4941571010922299</c:v>
                </c:pt>
                <c:pt idx="262">
                  <c:v>-0.82499999999999574</c:v>
                </c:pt>
                <c:pt idx="263">
                  <c:v>-1.1439558280786482</c:v>
                </c:pt>
                <c:pt idx="264">
                  <c:v>0.64236054157917155</c:v>
                </c:pt>
                <c:pt idx="265">
                  <c:v>-1.7299999999999947</c:v>
                </c:pt>
                <c:pt idx="266">
                  <c:v>-4.4999999999995786E-2</c:v>
                </c:pt>
                <c:pt idx="267">
                  <c:v>-4.5549999999999953</c:v>
                </c:pt>
                <c:pt idx="268">
                  <c:v>2.2622965369090529</c:v>
                </c:pt>
                <c:pt idx="269">
                  <c:v>1.2850000000000015</c:v>
                </c:pt>
                <c:pt idx="270">
                  <c:v>2.3583333333333321</c:v>
                </c:pt>
                <c:pt idx="271">
                  <c:v>4.2350000000000012</c:v>
                </c:pt>
                <c:pt idx="272">
                  <c:v>-4.2476443027522258E-2</c:v>
                </c:pt>
                <c:pt idx="273">
                  <c:v>-2.9233926247333448</c:v>
                </c:pt>
                <c:pt idx="274">
                  <c:v>0.81492153413251489</c:v>
                </c:pt>
                <c:pt idx="275">
                  <c:v>2.5257816228135077</c:v>
                </c:pt>
                <c:pt idx="276">
                  <c:v>-0.94487844674279253</c:v>
                </c:pt>
                <c:pt idx="277">
                  <c:v>4.0151215532572122</c:v>
                </c:pt>
                <c:pt idx="278">
                  <c:v>1.5538775040104251</c:v>
                </c:pt>
                <c:pt idx="279">
                  <c:v>0.12507113193783209</c:v>
                </c:pt>
                <c:pt idx="280">
                  <c:v>3.2316666666666669</c:v>
                </c:pt>
                <c:pt idx="281">
                  <c:v>1.1917882199238743</c:v>
                </c:pt>
                <c:pt idx="282">
                  <c:v>3.599157101092227</c:v>
                </c:pt>
                <c:pt idx="283">
                  <c:v>2.1450000000000045</c:v>
                </c:pt>
                <c:pt idx="284">
                  <c:v>-0.26487844674279043</c:v>
                </c:pt>
                <c:pt idx="285">
                  <c:v>1.5523605415791706</c:v>
                </c:pt>
                <c:pt idx="286">
                  <c:v>3.2925712855805798</c:v>
                </c:pt>
                <c:pt idx="287">
                  <c:v>1.3016666666666648</c:v>
                </c:pt>
                <c:pt idx="288">
                  <c:v>5.729653690905797E-2</c:v>
                </c:pt>
                <c:pt idx="289">
                  <c:v>-1.6245955347288366</c:v>
                </c:pt>
                <c:pt idx="290">
                  <c:v>7.1788219923879154E-2</c:v>
                </c:pt>
                <c:pt idx="291">
                  <c:v>1.3300000000000032</c:v>
                </c:pt>
                <c:pt idx="292">
                  <c:v>2.2765435308983704</c:v>
                </c:pt>
                <c:pt idx="293">
                  <c:v>-1.8962622013954977</c:v>
                </c:pt>
                <c:pt idx="294">
                  <c:v>0.64604417192135466</c:v>
                </c:pt>
                <c:pt idx="295">
                  <c:v>1.3993333333333347</c:v>
                </c:pt>
                <c:pt idx="296">
                  <c:v>-1.4862622013955</c:v>
                </c:pt>
                <c:pt idx="297">
                  <c:v>0.30666666666666842</c:v>
                </c:pt>
                <c:pt idx="298">
                  <c:v>3.8757816228135056</c:v>
                </c:pt>
                <c:pt idx="299">
                  <c:v>2.2524904344255603</c:v>
                </c:pt>
                <c:pt idx="300">
                  <c:v>0.84729653690905238</c:v>
                </c:pt>
                <c:pt idx="301">
                  <c:v>-0.43333333333333596</c:v>
                </c:pt>
                <c:pt idx="302">
                  <c:v>0.5833333333333357</c:v>
                </c:pt>
                <c:pt idx="303">
                  <c:v>1.0727108385880157</c:v>
                </c:pt>
                <c:pt idx="304">
                  <c:v>-1.0566666666666673</c:v>
                </c:pt>
                <c:pt idx="305">
                  <c:v>1.3633333333333357</c:v>
                </c:pt>
                <c:pt idx="306">
                  <c:v>-2.4432117800761217</c:v>
                </c:pt>
                <c:pt idx="307">
                  <c:v>3.6291571010922281</c:v>
                </c:pt>
                <c:pt idx="308">
                  <c:v>-1.7383333333333322</c:v>
                </c:pt>
                <c:pt idx="309">
                  <c:v>7.5904618913913424E-2</c:v>
                </c:pt>
                <c:pt idx="310">
                  <c:v>-0.68507846586748289</c:v>
                </c:pt>
                <c:pt idx="311">
                  <c:v>-0.67263945842083106</c:v>
                </c:pt>
                <c:pt idx="312">
                  <c:v>-3.9012622013955029</c:v>
                </c:pt>
                <c:pt idx="313">
                  <c:v>-0.47999999999999454</c:v>
                </c:pt>
                <c:pt idx="314">
                  <c:v>0.17166666666666924</c:v>
                </c:pt>
                <c:pt idx="315">
                  <c:v>0.35911495614683986</c:v>
                </c:pt>
                <c:pt idx="316">
                  <c:v>-0.81937012975761436</c:v>
                </c:pt>
                <c:pt idx="317">
                  <c:v>2.6399215341325131</c:v>
                </c:pt>
                <c:pt idx="318">
                  <c:v>-6.2972891614119826</c:v>
                </c:pt>
                <c:pt idx="319">
                  <c:v>3.3687252240008965</c:v>
                </c:pt>
                <c:pt idx="320">
                  <c:v>-3.8211224959895773</c:v>
                </c:pt>
                <c:pt idx="321">
                  <c:v>0.84825486746584744</c:v>
                </c:pt>
                <c:pt idx="322">
                  <c:v>-8.0000000000003041E-2</c:v>
                </c:pt>
                <c:pt idx="323">
                  <c:v>-0.22666666666665947</c:v>
                </c:pt>
                <c:pt idx="324">
                  <c:v>0.34423795224724313</c:v>
                </c:pt>
                <c:pt idx="325">
                  <c:v>-0.42987844674279074</c:v>
                </c:pt>
                <c:pt idx="326">
                  <c:v>-0.30603679642427534</c:v>
                </c:pt>
                <c:pt idx="327">
                  <c:v>1.4583333333333335</c:v>
                </c:pt>
                <c:pt idx="328">
                  <c:v>2.4041149561468407</c:v>
                </c:pt>
                <c:pt idx="329">
                  <c:v>3.6058237677588956</c:v>
                </c:pt>
                <c:pt idx="330">
                  <c:v>1.7427108385880175</c:v>
                </c:pt>
                <c:pt idx="331">
                  <c:v>-1.4066666666666627</c:v>
                </c:pt>
                <c:pt idx="332">
                  <c:v>0.17040446527116634</c:v>
                </c:pt>
                <c:pt idx="333">
                  <c:v>3.2250000000000041</c:v>
                </c:pt>
                <c:pt idx="334">
                  <c:v>1.7150000000000059</c:v>
                </c:pt>
                <c:pt idx="335">
                  <c:v>4.1833333333333362</c:v>
                </c:pt>
                <c:pt idx="336">
                  <c:v>1.2756298702423883</c:v>
                </c:pt>
                <c:pt idx="337">
                  <c:v>-2.2100000000000009</c:v>
                </c:pt>
                <c:pt idx="338">
                  <c:v>2.9849215341325142</c:v>
                </c:pt>
                <c:pt idx="339">
                  <c:v>-2.4110367964242783</c:v>
                </c:pt>
                <c:pt idx="340">
                  <c:v>0.47012155325720784</c:v>
                </c:pt>
                <c:pt idx="341">
                  <c:v>1.2941902236391438</c:v>
                </c:pt>
                <c:pt idx="342">
                  <c:v>-0.33792886806216654</c:v>
                </c:pt>
                <c:pt idx="343">
                  <c:v>-1.4711224959895712</c:v>
                </c:pt>
                <c:pt idx="344">
                  <c:v>-0.45728916141198306</c:v>
                </c:pt>
                <c:pt idx="345">
                  <c:v>1.5199215341325178</c:v>
                </c:pt>
                <c:pt idx="346">
                  <c:v>0.44562987024238632</c:v>
                </c:pt>
                <c:pt idx="347">
                  <c:v>0.43999999999999895</c:v>
                </c:pt>
                <c:pt idx="348">
                  <c:v>0.611788219923876</c:v>
                </c:pt>
                <c:pt idx="349">
                  <c:v>0.24000000000000318</c:v>
                </c:pt>
                <c:pt idx="350">
                  <c:v>4.180823767758894</c:v>
                </c:pt>
                <c:pt idx="351">
                  <c:v>3.0043333333333364</c:v>
                </c:pt>
                <c:pt idx="352">
                  <c:v>-0.97895582807864778</c:v>
                </c:pt>
                <c:pt idx="353">
                  <c:v>3.2539632035757236</c:v>
                </c:pt>
                <c:pt idx="354">
                  <c:v>0.86166666666667169</c:v>
                </c:pt>
                <c:pt idx="355">
                  <c:v>4.3408237677588941</c:v>
                </c:pt>
                <c:pt idx="356">
                  <c:v>1.2017882199238747</c:v>
                </c:pt>
                <c:pt idx="357">
                  <c:v>4.743254867465847</c:v>
                </c:pt>
                <c:pt idx="358">
                  <c:v>-0.17126220139550341</c:v>
                </c:pt>
                <c:pt idx="359">
                  <c:v>1.3317882199238795</c:v>
                </c:pt>
                <c:pt idx="360">
                  <c:v>-1.3039558280786483</c:v>
                </c:pt>
                <c:pt idx="361">
                  <c:v>-1.7048784467427918</c:v>
                </c:pt>
                <c:pt idx="362">
                  <c:v>3.0056938749125037</c:v>
                </c:pt>
                <c:pt idx="363">
                  <c:v>4.4900000000000047</c:v>
                </c:pt>
                <c:pt idx="364">
                  <c:v>-0.71792886806216916</c:v>
                </c:pt>
                <c:pt idx="365">
                  <c:v>2.078254867465847</c:v>
                </c:pt>
                <c:pt idx="366">
                  <c:v>0.19771083858801813</c:v>
                </c:pt>
                <c:pt idx="367">
                  <c:v>0.95396320357571918</c:v>
                </c:pt>
                <c:pt idx="368">
                  <c:v>6.3737798604499574E-2</c:v>
                </c:pt>
                <c:pt idx="369">
                  <c:v>3.6941571010922303</c:v>
                </c:pt>
                <c:pt idx="370">
                  <c:v>-0.91562249474531399</c:v>
                </c:pt>
                <c:pt idx="371">
                  <c:v>4.2957816228135099</c:v>
                </c:pt>
                <c:pt idx="372">
                  <c:v>-0.71507517971454604</c:v>
                </c:pt>
                <c:pt idx="373">
                  <c:v>-0.89430612508749618</c:v>
                </c:pt>
                <c:pt idx="374">
                  <c:v>0.97333333333333272</c:v>
                </c:pt>
                <c:pt idx="375">
                  <c:v>0.64512155325720855</c:v>
                </c:pt>
                <c:pt idx="376">
                  <c:v>0.56178821992387407</c:v>
                </c:pt>
                <c:pt idx="377">
                  <c:v>5.6383333333333381</c:v>
                </c:pt>
                <c:pt idx="378">
                  <c:v>3.5966666666666689</c:v>
                </c:pt>
                <c:pt idx="379">
                  <c:v>-0.64937012975761377</c:v>
                </c:pt>
                <c:pt idx="380">
                  <c:v>-2.1901666624269764</c:v>
                </c:pt>
                <c:pt idx="381">
                  <c:v>2.7741571010922312</c:v>
                </c:pt>
                <c:pt idx="382">
                  <c:v>0.8383333333333336</c:v>
                </c:pt>
                <c:pt idx="383">
                  <c:v>1.7392379522472488</c:v>
                </c:pt>
                <c:pt idx="384">
                  <c:v>0.20333333333333908</c:v>
                </c:pt>
                <c:pt idx="385">
                  <c:v>0.13707113193783371</c:v>
                </c:pt>
                <c:pt idx="386">
                  <c:v>-1.2048784467427907</c:v>
                </c:pt>
                <c:pt idx="387">
                  <c:v>1.6158237677588971</c:v>
                </c:pt>
                <c:pt idx="388">
                  <c:v>-0.38487844674278904</c:v>
                </c:pt>
                <c:pt idx="389">
                  <c:v>-0.27999999999999881</c:v>
                </c:pt>
                <c:pt idx="390">
                  <c:v>-0.56945582932290983</c:v>
                </c:pt>
                <c:pt idx="391">
                  <c:v>1.1333333333333329</c:v>
                </c:pt>
                <c:pt idx="392">
                  <c:v>2.7242379522472446</c:v>
                </c:pt>
                <c:pt idx="393">
                  <c:v>-0.94166666666666288</c:v>
                </c:pt>
                <c:pt idx="394">
                  <c:v>0.99827404193331881</c:v>
                </c:pt>
                <c:pt idx="395">
                  <c:v>-0.26333333333332953</c:v>
                </c:pt>
                <c:pt idx="396">
                  <c:v>-0.78654511340945521</c:v>
                </c:pt>
                <c:pt idx="397">
                  <c:v>-0.2766666666666614</c:v>
                </c:pt>
                <c:pt idx="398">
                  <c:v>3.9741571010922292</c:v>
                </c:pt>
                <c:pt idx="399">
                  <c:v>-0.98103679642427721</c:v>
                </c:pt>
                <c:pt idx="400">
                  <c:v>0.61012155325720729</c:v>
                </c:pt>
                <c:pt idx="401">
                  <c:v>-0.98821178007612553</c:v>
                </c:pt>
                <c:pt idx="402">
                  <c:v>4.3410000000000029</c:v>
                </c:pt>
                <c:pt idx="403">
                  <c:v>3.8133333333333397</c:v>
                </c:pt>
                <c:pt idx="404">
                  <c:v>2.3577108385880172</c:v>
                </c:pt>
                <c:pt idx="405">
                  <c:v>1.076666666666668</c:v>
                </c:pt>
                <c:pt idx="406">
                  <c:v>1.6584548865905429</c:v>
                </c:pt>
                <c:pt idx="407">
                  <c:v>-1.3965451134094546</c:v>
                </c:pt>
                <c:pt idx="408">
                  <c:v>7.1473605415791699</c:v>
                </c:pt>
                <c:pt idx="409">
                  <c:v>3.5674904344255629</c:v>
                </c:pt>
                <c:pt idx="410">
                  <c:v>2.8907816228135097</c:v>
                </c:pt>
                <c:pt idx="411">
                  <c:v>0.56178821992387407</c:v>
                </c:pt>
                <c:pt idx="412">
                  <c:v>-0.20987844674278833</c:v>
                </c:pt>
                <c:pt idx="413">
                  <c:v>3.6670711319378313</c:v>
                </c:pt>
                <c:pt idx="414">
                  <c:v>0.77178821992387614</c:v>
                </c:pt>
                <c:pt idx="415">
                  <c:v>1.2900000000000016</c:v>
                </c:pt>
                <c:pt idx="416">
                  <c:v>3.3941571010922309</c:v>
                </c:pt>
                <c:pt idx="417">
                  <c:v>0.65771083858801782</c:v>
                </c:pt>
                <c:pt idx="418">
                  <c:v>-0.63166666666666305</c:v>
                </c:pt>
                <c:pt idx="419">
                  <c:v>3.0960441719213527</c:v>
                </c:pt>
                <c:pt idx="420">
                  <c:v>-0.54321178007612048</c:v>
                </c:pt>
                <c:pt idx="421">
                  <c:v>-4.4632117800761213</c:v>
                </c:pt>
                <c:pt idx="422">
                  <c:v>1.4984548865905427</c:v>
                </c:pt>
                <c:pt idx="423">
                  <c:v>-0.10242871441941878</c:v>
                </c:pt>
                <c:pt idx="424">
                  <c:v>-4.8739558280786479</c:v>
                </c:pt>
                <c:pt idx="425">
                  <c:v>0.71578162281351021</c:v>
                </c:pt>
                <c:pt idx="426">
                  <c:v>2.8691571010922288</c:v>
                </c:pt>
                <c:pt idx="427">
                  <c:v>-1.9729288680621693</c:v>
                </c:pt>
                <c:pt idx="428">
                  <c:v>0.65736054157916612</c:v>
                </c:pt>
                <c:pt idx="429">
                  <c:v>-1.9376394584208316</c:v>
                </c:pt>
                <c:pt idx="430">
                  <c:v>1.2599215341325141</c:v>
                </c:pt>
                <c:pt idx="431">
                  <c:v>2.8091571010922265</c:v>
                </c:pt>
                <c:pt idx="432">
                  <c:v>0.77845488659054496</c:v>
                </c:pt>
                <c:pt idx="433">
                  <c:v>-4.8012622013955015</c:v>
                </c:pt>
                <c:pt idx="434">
                  <c:v>-4.8012622013955015</c:v>
                </c:pt>
                <c:pt idx="435">
                  <c:v>-2.7299999999999969</c:v>
                </c:pt>
                <c:pt idx="436">
                  <c:v>5.8951215532572121</c:v>
                </c:pt>
                <c:pt idx="437">
                  <c:v>6.0324904344255614</c:v>
                </c:pt>
                <c:pt idx="438">
                  <c:v>-0.23821178007612076</c:v>
                </c:pt>
                <c:pt idx="439">
                  <c:v>0.31512155325720792</c:v>
                </c:pt>
                <c:pt idx="440">
                  <c:v>0.80244828948017621</c:v>
                </c:pt>
                <c:pt idx="441">
                  <c:v>0.93249043442556356</c:v>
                </c:pt>
                <c:pt idx="442">
                  <c:v>-0.60154511340945405</c:v>
                </c:pt>
                <c:pt idx="443">
                  <c:v>-0.14728916141198312</c:v>
                </c:pt>
                <c:pt idx="444">
                  <c:v>-0.8599999999999971</c:v>
                </c:pt>
                <c:pt idx="445">
                  <c:v>1.3100000000000023</c:v>
                </c:pt>
                <c:pt idx="446">
                  <c:v>5.6788219923878579E-2</c:v>
                </c:pt>
                <c:pt idx="447">
                  <c:v>-2.2398784467427886</c:v>
                </c:pt>
                <c:pt idx="448">
                  <c:v>3.0799999999999983</c:v>
                </c:pt>
                <c:pt idx="449">
                  <c:v>3.0974904344255627</c:v>
                </c:pt>
                <c:pt idx="450">
                  <c:v>0.10396320357572246</c:v>
                </c:pt>
                <c:pt idx="451">
                  <c:v>-4.0835488922191905</c:v>
                </c:pt>
                <c:pt idx="452">
                  <c:v>1.273454886590546</c:v>
                </c:pt>
                <c:pt idx="453">
                  <c:v>-0.70166666666666566</c:v>
                </c:pt>
                <c:pt idx="454">
                  <c:v>1.0316666666666723</c:v>
                </c:pt>
                <c:pt idx="455">
                  <c:v>-1.0144558293229031</c:v>
                </c:pt>
                <c:pt idx="456">
                  <c:v>1.1503918906675636</c:v>
                </c:pt>
                <c:pt idx="457">
                  <c:v>-0.99666666666666504</c:v>
                </c:pt>
                <c:pt idx="458">
                  <c:v>1.033333333333335</c:v>
                </c:pt>
                <c:pt idx="459">
                  <c:v>-0.6883333333333338</c:v>
                </c:pt>
                <c:pt idx="460">
                  <c:v>1.1000000000000003</c:v>
                </c:pt>
                <c:pt idx="461">
                  <c:v>7.5883333333333409</c:v>
                </c:pt>
                <c:pt idx="462">
                  <c:v>1.22736054157917</c:v>
                </c:pt>
                <c:pt idx="463">
                  <c:v>-0.65603679642427681</c:v>
                </c:pt>
                <c:pt idx="464">
                  <c:v>2.5450000000000017</c:v>
                </c:pt>
                <c:pt idx="465">
                  <c:v>3.3108237677588965</c:v>
                </c:pt>
                <c:pt idx="466">
                  <c:v>1.1734548865905423</c:v>
                </c:pt>
                <c:pt idx="467">
                  <c:v>0.22345488659054169</c:v>
                </c:pt>
                <c:pt idx="468">
                  <c:v>-5.6262201395499055E-2</c:v>
                </c:pt>
                <c:pt idx="469">
                  <c:v>-1.7361224959895694</c:v>
                </c:pt>
                <c:pt idx="470">
                  <c:v>1.1153918906675684</c:v>
                </c:pt>
                <c:pt idx="471">
                  <c:v>1.101666666666669</c:v>
                </c:pt>
                <c:pt idx="472">
                  <c:v>0.70333333333334025</c:v>
                </c:pt>
                <c:pt idx="473">
                  <c:v>1.512360541579169</c:v>
                </c:pt>
                <c:pt idx="474">
                  <c:v>-2.0066666666666677</c:v>
                </c:pt>
                <c:pt idx="475">
                  <c:v>2.2617882199238792</c:v>
                </c:pt>
                <c:pt idx="476">
                  <c:v>33.516666666666666</c:v>
                </c:pt>
                <c:pt idx="477">
                  <c:v>34.476666666666667</c:v>
                </c:pt>
                <c:pt idx="478">
                  <c:v>40.641666666666673</c:v>
                </c:pt>
                <c:pt idx="479">
                  <c:v>41.503333333333337</c:v>
                </c:pt>
                <c:pt idx="480">
                  <c:v>-0.59821178007612263</c:v>
                </c:pt>
                <c:pt idx="481">
                  <c:v>-1.1627891626562341</c:v>
                </c:pt>
                <c:pt idx="482">
                  <c:v>1.3216666666666714</c:v>
                </c:pt>
                <c:pt idx="483">
                  <c:v>-1.5666666666666629</c:v>
                </c:pt>
                <c:pt idx="484">
                  <c:v>6.5641571010922268</c:v>
                </c:pt>
                <c:pt idx="485">
                  <c:v>3.055391890667571</c:v>
                </c:pt>
                <c:pt idx="486">
                  <c:v>4.6210441719213513</c:v>
                </c:pt>
                <c:pt idx="487">
                  <c:v>1.5306298702423859</c:v>
                </c:pt>
                <c:pt idx="488">
                  <c:v>5.9191902236391414</c:v>
                </c:pt>
                <c:pt idx="489">
                  <c:v>3.4626666666666672</c:v>
                </c:pt>
                <c:pt idx="490">
                  <c:v>0.61540446527116544</c:v>
                </c:pt>
                <c:pt idx="491">
                  <c:v>3.0124482894801772</c:v>
                </c:pt>
                <c:pt idx="492">
                  <c:v>2.0534548865905462</c:v>
                </c:pt>
                <c:pt idx="493">
                  <c:v>1.6766666666666672</c:v>
                </c:pt>
                <c:pt idx="494">
                  <c:v>1.7541571010922279</c:v>
                </c:pt>
                <c:pt idx="495">
                  <c:v>2.190121553257208</c:v>
                </c:pt>
                <c:pt idx="496">
                  <c:v>2.6041149561468422</c:v>
                </c:pt>
                <c:pt idx="497">
                  <c:v>2.1599999999999993</c:v>
                </c:pt>
                <c:pt idx="498">
                  <c:v>0.75345488659054405</c:v>
                </c:pt>
                <c:pt idx="499">
                  <c:v>6.2539632035757249</c:v>
                </c:pt>
                <c:pt idx="500">
                  <c:v>-0.78333333333333144</c:v>
                </c:pt>
                <c:pt idx="501">
                  <c:v>-0.60395582807864545</c:v>
                </c:pt>
                <c:pt idx="502">
                  <c:v>7.0070711319378338</c:v>
                </c:pt>
                <c:pt idx="503">
                  <c:v>0.47919022363914249</c:v>
                </c:pt>
                <c:pt idx="504">
                  <c:v>-0.64987844674278727</c:v>
                </c:pt>
                <c:pt idx="505">
                  <c:v>-1.5743061250874983</c:v>
                </c:pt>
                <c:pt idx="506">
                  <c:v>4.2291571010922269</c:v>
                </c:pt>
                <c:pt idx="507">
                  <c:v>-1.2039558280786504</c:v>
                </c:pt>
                <c:pt idx="508">
                  <c:v>-0.99999999999999645</c:v>
                </c:pt>
                <c:pt idx="509">
                  <c:v>-2.3532117800761241</c:v>
                </c:pt>
                <c:pt idx="510">
                  <c:v>2.5300000000000011</c:v>
                </c:pt>
                <c:pt idx="511">
                  <c:v>-4.0656224947453152</c:v>
                </c:pt>
                <c:pt idx="512">
                  <c:v>2.1441149561468427</c:v>
                </c:pt>
                <c:pt idx="513">
                  <c:v>0.20012155325720946</c:v>
                </c:pt>
                <c:pt idx="514">
                  <c:v>0.37902720824583608</c:v>
                </c:pt>
                <c:pt idx="515">
                  <c:v>-1.3348784467427897</c:v>
                </c:pt>
                <c:pt idx="516">
                  <c:v>7.0904618913913239E-2</c:v>
                </c:pt>
                <c:pt idx="517">
                  <c:v>0.48992153413251438</c:v>
                </c:pt>
                <c:pt idx="518">
                  <c:v>0.43666666666666742</c:v>
                </c:pt>
                <c:pt idx="519">
                  <c:v>0.14833333333333107</c:v>
                </c:pt>
                <c:pt idx="520">
                  <c:v>-1.4822891614119804</c:v>
                </c:pt>
                <c:pt idx="521">
                  <c:v>1.4065882007991823</c:v>
                </c:pt>
                <c:pt idx="522">
                  <c:v>1.0316666666666723</c:v>
                </c:pt>
                <c:pt idx="523">
                  <c:v>2.3527108385880169</c:v>
                </c:pt>
                <c:pt idx="524">
                  <c:v>-2.8322891614119814</c:v>
                </c:pt>
                <c:pt idx="525">
                  <c:v>2.0872965369090579</c:v>
                </c:pt>
                <c:pt idx="526">
                  <c:v>1.4920711319378319</c:v>
                </c:pt>
                <c:pt idx="527">
                  <c:v>1.8083333333333349</c:v>
                </c:pt>
                <c:pt idx="528">
                  <c:v>2.0992379522472446</c:v>
                </c:pt>
                <c:pt idx="529">
                  <c:v>2.9949215341325148</c:v>
                </c:pt>
                <c:pt idx="530">
                  <c:v>5.1433333333333371</c:v>
                </c:pt>
                <c:pt idx="531">
                  <c:v>0.54040446527116859</c:v>
                </c:pt>
                <c:pt idx="532">
                  <c:v>0.74433333333333951</c:v>
                </c:pt>
                <c:pt idx="533">
                  <c:v>1.0716666666666679</c:v>
                </c:pt>
                <c:pt idx="534">
                  <c:v>-0.15333333333333127</c:v>
                </c:pt>
                <c:pt idx="535">
                  <c:v>-1.4816666666666656</c:v>
                </c:pt>
                <c:pt idx="536">
                  <c:v>0.59229653690905459</c:v>
                </c:pt>
                <c:pt idx="537">
                  <c:v>3.4293333333333349</c:v>
                </c:pt>
                <c:pt idx="538">
                  <c:v>-2.8089558280786493</c:v>
                </c:pt>
                <c:pt idx="539">
                  <c:v>0.43166666666666725</c:v>
                </c:pt>
                <c:pt idx="540">
                  <c:v>-7.3211780076120433E-2</c:v>
                </c:pt>
                <c:pt idx="541">
                  <c:v>34.061666666666667</c:v>
                </c:pt>
                <c:pt idx="542">
                  <c:v>44.593333333333334</c:v>
                </c:pt>
                <c:pt idx="543">
                  <c:v>1.1784548865905424</c:v>
                </c:pt>
                <c:pt idx="544">
                  <c:v>1.1341149561468398</c:v>
                </c:pt>
                <c:pt idx="545">
                  <c:v>1.3083333333333396</c:v>
                </c:pt>
                <c:pt idx="546">
                  <c:v>1.0633333333333304</c:v>
                </c:pt>
                <c:pt idx="547">
                  <c:v>2.8422108373437638</c:v>
                </c:pt>
                <c:pt idx="548">
                  <c:v>1.5801215532572086</c:v>
                </c:pt>
                <c:pt idx="549">
                  <c:v>1.4253918906675682</c:v>
                </c:pt>
                <c:pt idx="550">
                  <c:v>1.3177108385880192</c:v>
                </c:pt>
                <c:pt idx="551">
                  <c:v>-0.56959553472883218</c:v>
                </c:pt>
                <c:pt idx="552">
                  <c:v>0.99236054157916698</c:v>
                </c:pt>
                <c:pt idx="553">
                  <c:v>1.3634548865905436</c:v>
                </c:pt>
                <c:pt idx="554">
                  <c:v>-0.46833333333333138</c:v>
                </c:pt>
                <c:pt idx="555">
                  <c:v>1.386666666666668</c:v>
                </c:pt>
                <c:pt idx="556">
                  <c:v>2.1933333333333378</c:v>
                </c:pt>
                <c:pt idx="557">
                  <c:v>-2.2142118382336307</c:v>
                </c:pt>
                <c:pt idx="558">
                  <c:v>1.5899248202854526</c:v>
                </c:pt>
                <c:pt idx="559">
                  <c:v>0.91423795224724702</c:v>
                </c:pt>
                <c:pt idx="560">
                  <c:v>5.1865882007991839</c:v>
                </c:pt>
                <c:pt idx="561">
                  <c:v>7.3550000000000004</c:v>
                </c:pt>
                <c:pt idx="562">
                  <c:v>1.9791149561468422</c:v>
                </c:pt>
                <c:pt idx="563">
                  <c:v>-1.2491762322411049</c:v>
                </c:pt>
                <c:pt idx="564">
                  <c:v>5.0222965369090566</c:v>
                </c:pt>
                <c:pt idx="565">
                  <c:v>-0.11833333333333584</c:v>
                </c:pt>
                <c:pt idx="566">
                  <c:v>2.2877108385880205</c:v>
                </c:pt>
                <c:pt idx="567">
                  <c:v>0.99915710109222888</c:v>
                </c:pt>
                <c:pt idx="568">
                  <c:v>5.4751215532572086</c:v>
                </c:pt>
                <c:pt idx="569">
                  <c:v>1.6189632035757207</c:v>
                </c:pt>
                <c:pt idx="570">
                  <c:v>0.75666666666666771</c:v>
                </c:pt>
                <c:pt idx="571">
                  <c:v>-1.7712622013954991</c:v>
                </c:pt>
                <c:pt idx="572">
                  <c:v>1.0450000000000041</c:v>
                </c:pt>
                <c:pt idx="573">
                  <c:v>-1.6166666666666649</c:v>
                </c:pt>
                <c:pt idx="574">
                  <c:v>-0.39833333333332871</c:v>
                </c:pt>
                <c:pt idx="575">
                  <c:v>-0.31487844674279231</c:v>
                </c:pt>
                <c:pt idx="576">
                  <c:v>2.5216666666666696</c:v>
                </c:pt>
                <c:pt idx="577">
                  <c:v>2.9366666666666674</c:v>
                </c:pt>
                <c:pt idx="578">
                  <c:v>2.0707816228135085</c:v>
                </c:pt>
                <c:pt idx="579">
                  <c:v>4.6776666666666724</c:v>
                </c:pt>
                <c:pt idx="580">
                  <c:v>2.767448289480174</c:v>
                </c:pt>
                <c:pt idx="581">
                  <c:v>5.2774904344255624</c:v>
                </c:pt>
                <c:pt idx="582">
                  <c:v>1.2649215341325142</c:v>
                </c:pt>
                <c:pt idx="583">
                  <c:v>0.6954044652711685</c:v>
                </c:pt>
                <c:pt idx="584">
                  <c:v>2.4983333333333375</c:v>
                </c:pt>
                <c:pt idx="585">
                  <c:v>0.41757128558057727</c:v>
                </c:pt>
                <c:pt idx="586">
                  <c:v>1.4743775052546879</c:v>
                </c:pt>
                <c:pt idx="587">
                  <c:v>2.4674548284330378</c:v>
                </c:pt>
                <c:pt idx="588">
                  <c:v>0.39499999999999724</c:v>
                </c:pt>
                <c:pt idx="589">
                  <c:v>-1.0379288680621694</c:v>
                </c:pt>
                <c:pt idx="590">
                  <c:v>3.7317882199238759</c:v>
                </c:pt>
                <c:pt idx="591">
                  <c:v>2.7108385880166472E-3</c:v>
                </c:pt>
                <c:pt idx="592">
                  <c:v>1.5674482894801756</c:v>
                </c:pt>
                <c:pt idx="593">
                  <c:v>4.2991571010922298</c:v>
                </c:pt>
                <c:pt idx="594">
                  <c:v>7.965823767758895</c:v>
                </c:pt>
                <c:pt idx="595">
                  <c:v>2.3283333333333309</c:v>
                </c:pt>
                <c:pt idx="596">
                  <c:v>1.3133333333333339</c:v>
                </c:pt>
                <c:pt idx="597">
                  <c:v>-0.75999999999999335</c:v>
                </c:pt>
                <c:pt idx="598">
                  <c:v>1.6066666666666705</c:v>
                </c:pt>
                <c:pt idx="599">
                  <c:v>0.16562987024238751</c:v>
                </c:pt>
                <c:pt idx="600">
                  <c:v>1.2858237677588966</c:v>
                </c:pt>
                <c:pt idx="601">
                  <c:v>2.421666666666666</c:v>
                </c:pt>
                <c:pt idx="602">
                  <c:v>1.3965882007991819</c:v>
                </c:pt>
                <c:pt idx="603">
                  <c:v>-0.56576204775275296</c:v>
                </c:pt>
                <c:pt idx="604">
                  <c:v>-4.1339558280786495</c:v>
                </c:pt>
                <c:pt idx="605">
                  <c:v>1.125781622813508</c:v>
                </c:pt>
                <c:pt idx="606">
                  <c:v>2.5674904344255607</c:v>
                </c:pt>
                <c:pt idx="607">
                  <c:v>-1.1043061250874984</c:v>
                </c:pt>
                <c:pt idx="608">
                  <c:v>-1.7022891614119828</c:v>
                </c:pt>
                <c:pt idx="609">
                  <c:v>-0.88999999999999824</c:v>
                </c:pt>
                <c:pt idx="610">
                  <c:v>1.6427108385880196</c:v>
                </c:pt>
                <c:pt idx="611">
                  <c:v>3.06266666666667</c:v>
                </c:pt>
                <c:pt idx="612">
                  <c:v>0.93666666666667453</c:v>
                </c:pt>
                <c:pt idx="613">
                  <c:v>6.9067882199238779</c:v>
                </c:pt>
                <c:pt idx="614">
                  <c:v>-1.8015451134094582</c:v>
                </c:pt>
                <c:pt idx="615">
                  <c:v>8.639114956146841</c:v>
                </c:pt>
                <c:pt idx="616">
                  <c:v>-1.324455829322903</c:v>
                </c:pt>
                <c:pt idx="617">
                  <c:v>5.0808237677588988</c:v>
                </c:pt>
                <c:pt idx="618">
                  <c:v>1.869190223639142</c:v>
                </c:pt>
                <c:pt idx="619">
                  <c:v>2.6242379522472468</c:v>
                </c:pt>
                <c:pt idx="620">
                  <c:v>1.6349215341325163</c:v>
                </c:pt>
                <c:pt idx="621">
                  <c:v>3.1591571010922279</c:v>
                </c:pt>
                <c:pt idx="622">
                  <c:v>1.3749999999999989</c:v>
                </c:pt>
                <c:pt idx="623">
                  <c:v>4.0833333333333384</c:v>
                </c:pt>
                <c:pt idx="624">
                  <c:v>6.9551215532572108</c:v>
                </c:pt>
                <c:pt idx="625">
                  <c:v>8.1310000000000038</c:v>
                </c:pt>
                <c:pt idx="626">
                  <c:v>0.51402720824583525</c:v>
                </c:pt>
                <c:pt idx="627">
                  <c:v>-4.1579288680621698</c:v>
                </c:pt>
                <c:pt idx="628">
                  <c:v>3.105121553257213</c:v>
                </c:pt>
                <c:pt idx="629">
                  <c:v>-0.34395582807864739</c:v>
                </c:pt>
                <c:pt idx="630">
                  <c:v>-2.7615451134094591</c:v>
                </c:pt>
                <c:pt idx="631">
                  <c:v>4.0924904344255655</c:v>
                </c:pt>
                <c:pt idx="632">
                  <c:v>0.63078162281350703</c:v>
                </c:pt>
                <c:pt idx="633">
                  <c:v>-1.4832117800761206</c:v>
                </c:pt>
                <c:pt idx="634">
                  <c:v>-2.9079288680621693</c:v>
                </c:pt>
                <c:pt idx="635">
                  <c:v>7.7674904344255626</c:v>
                </c:pt>
                <c:pt idx="636">
                  <c:v>-4.0600000000000005</c:v>
                </c:pt>
                <c:pt idx="637">
                  <c:v>0.15499999999999997</c:v>
                </c:pt>
                <c:pt idx="638">
                  <c:v>1.1206298702423882</c:v>
                </c:pt>
                <c:pt idx="639">
                  <c:v>-1.1909727917541644</c:v>
                </c:pt>
                <c:pt idx="640">
                  <c:v>-1.305622494745317</c:v>
                </c:pt>
                <c:pt idx="641">
                  <c:v>2.1815882007991823</c:v>
                </c:pt>
                <c:pt idx="642">
                  <c:v>7.8274041933319438E-2</c:v>
                </c:pt>
                <c:pt idx="643">
                  <c:v>-0.50166666666666404</c:v>
                </c:pt>
                <c:pt idx="644">
                  <c:v>1.7509046189139119</c:v>
                </c:pt>
                <c:pt idx="645">
                  <c:v>0.94771083858801697</c:v>
                </c:pt>
                <c:pt idx="646">
                  <c:v>2.9543333333333344</c:v>
                </c:pt>
                <c:pt idx="647">
                  <c:v>0.58345488659054356</c:v>
                </c:pt>
                <c:pt idx="648">
                  <c:v>2.0751215532572096</c:v>
                </c:pt>
                <c:pt idx="649">
                  <c:v>4.9808237677588947</c:v>
                </c:pt>
                <c:pt idx="650">
                  <c:v>2.27078162281351</c:v>
                </c:pt>
                <c:pt idx="651">
                  <c:v>-0.87487844674278992</c:v>
                </c:pt>
                <c:pt idx="652">
                  <c:v>-0.323211780076124</c:v>
                </c:pt>
                <c:pt idx="653">
                  <c:v>-0.40097279175416389</c:v>
                </c:pt>
                <c:pt idx="654">
                  <c:v>0.57999999999999829</c:v>
                </c:pt>
                <c:pt idx="655">
                  <c:v>1.172296536909053</c:v>
                </c:pt>
                <c:pt idx="656">
                  <c:v>0.65000000000000102</c:v>
                </c:pt>
                <c:pt idx="657">
                  <c:v>11.668333333333342</c:v>
                </c:pt>
                <c:pt idx="658">
                  <c:v>2.7466666666666661</c:v>
                </c:pt>
                <c:pt idx="659">
                  <c:v>-0.78007846586748641</c:v>
                </c:pt>
                <c:pt idx="660">
                  <c:v>1.1566666666666652</c:v>
                </c:pt>
                <c:pt idx="661">
                  <c:v>1.7591149561468398</c:v>
                </c:pt>
                <c:pt idx="662">
                  <c:v>0.66104417192134934</c:v>
                </c:pt>
                <c:pt idx="663">
                  <c:v>7.5225712855805806</c:v>
                </c:pt>
                <c:pt idx="664">
                  <c:v>-0.38414310969419202</c:v>
                </c:pt>
                <c:pt idx="665">
                  <c:v>-5.1429288680621656</c:v>
                </c:pt>
                <c:pt idx="666">
                  <c:v>-5.4434117992008169</c:v>
                </c:pt>
                <c:pt idx="667">
                  <c:v>-0.42987844674279074</c:v>
                </c:pt>
                <c:pt idx="668">
                  <c:v>1.1484548865905413</c:v>
                </c:pt>
                <c:pt idx="669">
                  <c:v>0.40896320357572219</c:v>
                </c:pt>
                <c:pt idx="670">
                  <c:v>-2.0282117800761235</c:v>
                </c:pt>
                <c:pt idx="671">
                  <c:v>5.1683333333333321</c:v>
                </c:pt>
                <c:pt idx="672">
                  <c:v>8.052490434425561</c:v>
                </c:pt>
                <c:pt idx="673">
                  <c:v>3.2691149561468436</c:v>
                </c:pt>
                <c:pt idx="674">
                  <c:v>0.40402720824583704</c:v>
                </c:pt>
                <c:pt idx="675">
                  <c:v>3.5201215532572112</c:v>
                </c:pt>
                <c:pt idx="676">
                  <c:v>-0.43166666666666131</c:v>
                </c:pt>
                <c:pt idx="677">
                  <c:v>2.3150000000000048</c:v>
                </c:pt>
                <c:pt idx="678">
                  <c:v>-1.5049999999999979</c:v>
                </c:pt>
                <c:pt idx="679">
                  <c:v>-0.12507517971454737</c:v>
                </c:pt>
                <c:pt idx="680">
                  <c:v>2.5850000000000035</c:v>
                </c:pt>
                <c:pt idx="681">
                  <c:v>1.7082548674658504</c:v>
                </c:pt>
                <c:pt idx="682">
                  <c:v>2.243254867465847</c:v>
                </c:pt>
                <c:pt idx="683">
                  <c:v>0.16257128558057943</c:v>
                </c:pt>
                <c:pt idx="684">
                  <c:v>1.0942379522472478</c:v>
                </c:pt>
                <c:pt idx="685">
                  <c:v>-0.49742871441942194</c:v>
                </c:pt>
                <c:pt idx="686">
                  <c:v>-0.27909538108608822</c:v>
                </c:pt>
                <c:pt idx="687">
                  <c:v>1.23578816176637</c:v>
                </c:pt>
                <c:pt idx="688">
                  <c:v>-1.21333333333333</c:v>
                </c:pt>
                <c:pt idx="689">
                  <c:v>1.0010441719213503</c:v>
                </c:pt>
                <c:pt idx="690">
                  <c:v>-0.9389558280786463</c:v>
                </c:pt>
                <c:pt idx="691">
                  <c:v>3.0176666666666683</c:v>
                </c:pt>
                <c:pt idx="692">
                  <c:v>-0.85166666666666546</c:v>
                </c:pt>
                <c:pt idx="693">
                  <c:v>1.321588200799185</c:v>
                </c:pt>
                <c:pt idx="694">
                  <c:v>1.2949215341325153</c:v>
                </c:pt>
                <c:pt idx="695">
                  <c:v>1.1082548674658514</c:v>
                </c:pt>
                <c:pt idx="696">
                  <c:v>0.69492153413251623</c:v>
                </c:pt>
                <c:pt idx="697">
                  <c:v>1.0965882007991823</c:v>
                </c:pt>
                <c:pt idx="698">
                  <c:v>-0.78562249474531498</c:v>
                </c:pt>
                <c:pt idx="699">
                  <c:v>0.87771083858802024</c:v>
                </c:pt>
                <c:pt idx="700">
                  <c:v>-0.22728916141198025</c:v>
                </c:pt>
                <c:pt idx="701">
                  <c:v>3.5341571010922301</c:v>
                </c:pt>
                <c:pt idx="702">
                  <c:v>5.4858237677588964</c:v>
                </c:pt>
                <c:pt idx="703">
                  <c:v>2.1391571010922306</c:v>
                </c:pt>
                <c:pt idx="704">
                  <c:v>5.3574904344255598</c:v>
                </c:pt>
                <c:pt idx="705">
                  <c:v>4.6208237677588988</c:v>
                </c:pt>
                <c:pt idx="706">
                  <c:v>-1.6148784467427884</c:v>
                </c:pt>
                <c:pt idx="707">
                  <c:v>4.6008237677588983</c:v>
                </c:pt>
                <c:pt idx="708">
                  <c:v>0.94345488659054533</c:v>
                </c:pt>
                <c:pt idx="709">
                  <c:v>1.0651215532572127</c:v>
                </c:pt>
                <c:pt idx="710">
                  <c:v>2.1817882199238765</c:v>
                </c:pt>
                <c:pt idx="711">
                  <c:v>2.8684548865905413</c:v>
                </c:pt>
                <c:pt idx="712">
                  <c:v>-0.15126220139550267</c:v>
                </c:pt>
                <c:pt idx="713">
                  <c:v>-0.65959553472883559</c:v>
                </c:pt>
                <c:pt idx="714">
                  <c:v>0.78833333333333755</c:v>
                </c:pt>
                <c:pt idx="715">
                  <c:v>2.2266666666666701</c:v>
                </c:pt>
                <c:pt idx="716">
                  <c:v>2.2150000000000012</c:v>
                </c:pt>
                <c:pt idx="717">
                  <c:v>1.903254867465846</c:v>
                </c:pt>
                <c:pt idx="718">
                  <c:v>5.4499215341325131</c:v>
                </c:pt>
                <c:pt idx="719">
                  <c:v>-1.1874287144194215</c:v>
                </c:pt>
                <c:pt idx="720">
                  <c:v>-1.0990953810860868</c:v>
                </c:pt>
                <c:pt idx="721">
                  <c:v>-4.095381086089608E-3</c:v>
                </c:pt>
                <c:pt idx="722">
                  <c:v>9.4237952247245488E-2</c:v>
                </c:pt>
                <c:pt idx="723">
                  <c:v>1.017296536909053</c:v>
                </c:pt>
                <c:pt idx="724">
                  <c:v>2.2156298702423882</c:v>
                </c:pt>
                <c:pt idx="725">
                  <c:v>6.6222965369090581</c:v>
                </c:pt>
                <c:pt idx="726">
                  <c:v>-1.8811224959895749</c:v>
                </c:pt>
                <c:pt idx="727">
                  <c:v>1.1241571010922278</c:v>
                </c:pt>
                <c:pt idx="728">
                  <c:v>1.0191571010922296</c:v>
                </c:pt>
                <c:pt idx="729">
                  <c:v>-1.2832117800761249</c:v>
                </c:pt>
                <c:pt idx="730">
                  <c:v>3.0353918906675643</c:v>
                </c:pt>
                <c:pt idx="731">
                  <c:v>-0.42959553472883272</c:v>
                </c:pt>
                <c:pt idx="732">
                  <c:v>-1.2622013955028897E-3</c:v>
                </c:pt>
                <c:pt idx="733">
                  <c:v>1.2216666666666736</c:v>
                </c:pt>
                <c:pt idx="734">
                  <c:v>0.71666666666666623</c:v>
                </c:pt>
                <c:pt idx="735">
                  <c:v>5.7216666666666667</c:v>
                </c:pt>
                <c:pt idx="736">
                  <c:v>0.167710838588017</c:v>
                </c:pt>
                <c:pt idx="737">
                  <c:v>0.32437750525468567</c:v>
                </c:pt>
                <c:pt idx="738">
                  <c:v>-0.31895582807864642</c:v>
                </c:pt>
                <c:pt idx="739">
                  <c:v>-0.13728916141198275</c:v>
                </c:pt>
                <c:pt idx="740">
                  <c:v>0.16604417192135421</c:v>
                </c:pt>
                <c:pt idx="741">
                  <c:v>-1.4398784467427876</c:v>
                </c:pt>
                <c:pt idx="742">
                  <c:v>-1.3515451134094589</c:v>
                </c:pt>
                <c:pt idx="743">
                  <c:v>-1.2348784467427918</c:v>
                </c:pt>
                <c:pt idx="744">
                  <c:v>0.16604417192135421</c:v>
                </c:pt>
                <c:pt idx="745">
                  <c:v>-0.13728916141198275</c:v>
                </c:pt>
                <c:pt idx="746">
                  <c:v>2.3459046189139108</c:v>
                </c:pt>
                <c:pt idx="747">
                  <c:v>-0.11487844674279066</c:v>
                </c:pt>
                <c:pt idx="748">
                  <c:v>1.175121553257211</c:v>
                </c:pt>
                <c:pt idx="749">
                  <c:v>2.2849215341325175</c:v>
                </c:pt>
                <c:pt idx="750">
                  <c:v>2.9649215341325137</c:v>
                </c:pt>
                <c:pt idx="751">
                  <c:v>3.8759046189139155</c:v>
                </c:pt>
                <c:pt idx="752">
                  <c:v>3.9675712855805818</c:v>
                </c:pt>
                <c:pt idx="753">
                  <c:v>2.6259046189139155</c:v>
                </c:pt>
                <c:pt idx="754">
                  <c:v>3.6142379522472488</c:v>
                </c:pt>
                <c:pt idx="755">
                  <c:v>3.5642379522472467</c:v>
                </c:pt>
                <c:pt idx="756">
                  <c:v>2.189237952247248</c:v>
                </c:pt>
                <c:pt idx="757">
                  <c:v>5.5742379522472465</c:v>
                </c:pt>
                <c:pt idx="758">
                  <c:v>0.91923795224724714</c:v>
                </c:pt>
                <c:pt idx="759">
                  <c:v>6.3333333333333769E-2</c:v>
                </c:pt>
                <c:pt idx="760">
                  <c:v>1.5216666666666672</c:v>
                </c:pt>
                <c:pt idx="761">
                  <c:v>1.0050000000000026</c:v>
                </c:pt>
                <c:pt idx="762">
                  <c:v>3.5183333333333344</c:v>
                </c:pt>
                <c:pt idx="763">
                  <c:v>1.6799999999999986</c:v>
                </c:pt>
                <c:pt idx="764">
                  <c:v>3.6383333333333332</c:v>
                </c:pt>
                <c:pt idx="765">
                  <c:v>0.93333333333333712</c:v>
                </c:pt>
                <c:pt idx="766">
                  <c:v>-0.619595534728834</c:v>
                </c:pt>
                <c:pt idx="767">
                  <c:v>5.2420711319378324</c:v>
                </c:pt>
                <c:pt idx="768">
                  <c:v>-1.5015451134094586</c:v>
                </c:pt>
                <c:pt idx="769">
                  <c:v>1.800121553257211</c:v>
                </c:pt>
                <c:pt idx="770">
                  <c:v>1.5301215532572126</c:v>
                </c:pt>
                <c:pt idx="771">
                  <c:v>1.4701215532572103</c:v>
                </c:pt>
                <c:pt idx="772">
                  <c:v>1.5267882199238751</c:v>
                </c:pt>
                <c:pt idx="773">
                  <c:v>1.5491149561468436</c:v>
                </c:pt>
                <c:pt idx="774">
                  <c:v>1.6857816228135056</c:v>
                </c:pt>
                <c:pt idx="775">
                  <c:v>4.2724904344255599</c:v>
                </c:pt>
                <c:pt idx="776">
                  <c:v>4.4974904344255631</c:v>
                </c:pt>
                <c:pt idx="777">
                  <c:v>3.6924904344255616</c:v>
                </c:pt>
                <c:pt idx="778">
                  <c:v>3.7191571010922315</c:v>
                </c:pt>
                <c:pt idx="779">
                  <c:v>-0.24666666666666023</c:v>
                </c:pt>
                <c:pt idx="780">
                  <c:v>1.231666666666674</c:v>
                </c:pt>
                <c:pt idx="781">
                  <c:v>0.65500000000000114</c:v>
                </c:pt>
                <c:pt idx="782">
                  <c:v>-3.2766666666666686</c:v>
                </c:pt>
                <c:pt idx="783">
                  <c:v>1.8183333333333351</c:v>
                </c:pt>
                <c:pt idx="784">
                  <c:v>6.9966666666666679</c:v>
                </c:pt>
                <c:pt idx="785">
                  <c:v>0.8166666666666641</c:v>
                </c:pt>
                <c:pt idx="786">
                  <c:v>-1.5266666666666615</c:v>
                </c:pt>
                <c:pt idx="787">
                  <c:v>-2.2666666666666657</c:v>
                </c:pt>
                <c:pt idx="788">
                  <c:v>0.38333333333333997</c:v>
                </c:pt>
                <c:pt idx="789">
                  <c:v>1.5467882199238758</c:v>
                </c:pt>
                <c:pt idx="790">
                  <c:v>-0.12987844674279123</c:v>
                </c:pt>
                <c:pt idx="791">
                  <c:v>1.131788219923878</c:v>
                </c:pt>
                <c:pt idx="792">
                  <c:v>2.8117882199238764</c:v>
                </c:pt>
                <c:pt idx="793">
                  <c:v>2.5751215532572109</c:v>
                </c:pt>
                <c:pt idx="794">
                  <c:v>1.1917882199238743</c:v>
                </c:pt>
                <c:pt idx="795">
                  <c:v>2.1817882199238765</c:v>
                </c:pt>
                <c:pt idx="796">
                  <c:v>-0.62821178007612377</c:v>
                </c:pt>
                <c:pt idx="797">
                  <c:v>-0.77154511340945464</c:v>
                </c:pt>
                <c:pt idx="798">
                  <c:v>-0.79487844674279273</c:v>
                </c:pt>
                <c:pt idx="799">
                  <c:v>6.9027208245836164E-2</c:v>
                </c:pt>
                <c:pt idx="800">
                  <c:v>-2.3843061250874995</c:v>
                </c:pt>
                <c:pt idx="801">
                  <c:v>-0.72062249474531259</c:v>
                </c:pt>
                <c:pt idx="802">
                  <c:v>2.1760441719213537</c:v>
                </c:pt>
                <c:pt idx="803">
                  <c:v>4.3166666666666726</c:v>
                </c:pt>
                <c:pt idx="804">
                  <c:v>0.93333333333333712</c:v>
                </c:pt>
                <c:pt idx="805">
                  <c:v>2.0366666666666688</c:v>
                </c:pt>
                <c:pt idx="806">
                  <c:v>1.386666666666668</c:v>
                </c:pt>
                <c:pt idx="807">
                  <c:v>2.2333333333333392</c:v>
                </c:pt>
                <c:pt idx="808">
                  <c:v>2.9433333333333307</c:v>
                </c:pt>
                <c:pt idx="809">
                  <c:v>-3.0542183771864906</c:v>
                </c:pt>
                <c:pt idx="810">
                  <c:v>3.3491571010922292</c:v>
                </c:pt>
                <c:pt idx="811">
                  <c:v>5.6841571010922287</c:v>
                </c:pt>
                <c:pt idx="812">
                  <c:v>0.82345488659054078</c:v>
                </c:pt>
                <c:pt idx="813">
                  <c:v>0.68512155325721014</c:v>
                </c:pt>
                <c:pt idx="814">
                  <c:v>0.36178821992387833</c:v>
                </c:pt>
                <c:pt idx="815">
                  <c:v>0.94678821992387685</c:v>
                </c:pt>
                <c:pt idx="816">
                  <c:v>2.5967882199238743</c:v>
                </c:pt>
                <c:pt idx="817">
                  <c:v>2.6806298702423881</c:v>
                </c:pt>
                <c:pt idx="818">
                  <c:v>-2.5843701297576103</c:v>
                </c:pt>
                <c:pt idx="819">
                  <c:v>1.5956298702423886</c:v>
                </c:pt>
                <c:pt idx="820">
                  <c:v>3.2341149561468425</c:v>
                </c:pt>
                <c:pt idx="821">
                  <c:v>-7.5999999999999979</c:v>
                </c:pt>
                <c:pt idx="822">
                  <c:v>-7.4733333333333309</c:v>
                </c:pt>
                <c:pt idx="823">
                  <c:v>-4.0183333333333362</c:v>
                </c:pt>
                <c:pt idx="824">
                  <c:v>5.0883333333333409</c:v>
                </c:pt>
                <c:pt idx="825">
                  <c:v>2.5733333333333404</c:v>
                </c:pt>
                <c:pt idx="826">
                  <c:v>-0.58833333333333004</c:v>
                </c:pt>
                <c:pt idx="827">
                  <c:v>3.801666666666665</c:v>
                </c:pt>
                <c:pt idx="828">
                  <c:v>2.5200000000000009</c:v>
                </c:pt>
                <c:pt idx="829">
                  <c:v>0.92933333333333468</c:v>
                </c:pt>
                <c:pt idx="830">
                  <c:v>-0.43945582932290489</c:v>
                </c:pt>
                <c:pt idx="831">
                  <c:v>0.8172108373437581</c:v>
                </c:pt>
                <c:pt idx="832">
                  <c:v>0.73582376775889347</c:v>
                </c:pt>
                <c:pt idx="833">
                  <c:v>0.56578162281351041</c:v>
                </c:pt>
                <c:pt idx="834">
                  <c:v>-0.87166666666666615</c:v>
                </c:pt>
                <c:pt idx="835">
                  <c:v>5.0000000000001897E-2</c:v>
                </c:pt>
                <c:pt idx="836">
                  <c:v>0.98373779860449895</c:v>
                </c:pt>
                <c:pt idx="837">
                  <c:v>-2.45792886806217</c:v>
                </c:pt>
                <c:pt idx="838">
                  <c:v>0.98000000000000165</c:v>
                </c:pt>
                <c:pt idx="839">
                  <c:v>0.11833333333333584</c:v>
                </c:pt>
                <c:pt idx="840">
                  <c:v>2.6883333333333326</c:v>
                </c:pt>
                <c:pt idx="841">
                  <c:v>2.3274904344255631</c:v>
                </c:pt>
                <c:pt idx="842">
                  <c:v>1.1224904344255648</c:v>
                </c:pt>
                <c:pt idx="843">
                  <c:v>0.65249043442556487</c:v>
                </c:pt>
                <c:pt idx="844">
                  <c:v>-0.76126220139550216</c:v>
                </c:pt>
                <c:pt idx="845">
                  <c:v>3.8370711319378321</c:v>
                </c:pt>
                <c:pt idx="846">
                  <c:v>-1.7562622013954985</c:v>
                </c:pt>
                <c:pt idx="847">
                  <c:v>-1.652928868062169</c:v>
                </c:pt>
                <c:pt idx="848">
                  <c:v>0.31744828948017556</c:v>
                </c:pt>
                <c:pt idx="849">
                  <c:v>0.60078162281350589</c:v>
                </c:pt>
                <c:pt idx="850">
                  <c:v>0.56744828948017323</c:v>
                </c:pt>
                <c:pt idx="851">
                  <c:v>0.68569387491250455</c:v>
                </c:pt>
                <c:pt idx="852">
                  <c:v>0.87736054157916854</c:v>
                </c:pt>
                <c:pt idx="853">
                  <c:v>0.58069387491250057</c:v>
                </c:pt>
                <c:pt idx="854">
                  <c:v>-3.1915451134094575</c:v>
                </c:pt>
                <c:pt idx="855">
                  <c:v>-2.0332117800761238</c:v>
                </c:pt>
                <c:pt idx="856">
                  <c:v>-1.8732117800761237</c:v>
                </c:pt>
                <c:pt idx="857">
                  <c:v>-1.8932117800761243</c:v>
                </c:pt>
                <c:pt idx="858">
                  <c:v>2.4901215532572074</c:v>
                </c:pt>
                <c:pt idx="859">
                  <c:v>-7.4878446742789137E-2</c:v>
                </c:pt>
                <c:pt idx="860">
                  <c:v>0.12266666666667092</c:v>
                </c:pt>
                <c:pt idx="861">
                  <c:v>-0.43733333333333257</c:v>
                </c:pt>
                <c:pt idx="862">
                  <c:v>-0.88627477599909932</c:v>
                </c:pt>
                <c:pt idx="863">
                  <c:v>-1.0096081093324354</c:v>
                </c:pt>
                <c:pt idx="864">
                  <c:v>-2.4591431096941938</c:v>
                </c:pt>
                <c:pt idx="865">
                  <c:v>-1.3958097763608577</c:v>
                </c:pt>
                <c:pt idx="866">
                  <c:v>4.7523556972475234E-2</c:v>
                </c:pt>
                <c:pt idx="867">
                  <c:v>7.0629870242389842E-2</c:v>
                </c:pt>
                <c:pt idx="868">
                  <c:v>-2.7703463090945256E-2</c:v>
                </c:pt>
                <c:pt idx="869">
                  <c:v>0.26396320357572262</c:v>
                </c:pt>
                <c:pt idx="870">
                  <c:v>0.16729653690905621</c:v>
                </c:pt>
                <c:pt idx="871">
                  <c:v>-1.7382117800761243</c:v>
                </c:pt>
                <c:pt idx="872">
                  <c:v>-0.3215451134094553</c:v>
                </c:pt>
                <c:pt idx="873">
                  <c:v>0.44012155325721264</c:v>
                </c:pt>
                <c:pt idx="874">
                  <c:v>-0.90154511340945953</c:v>
                </c:pt>
                <c:pt idx="875">
                  <c:v>-0.39654511340945814</c:v>
                </c:pt>
                <c:pt idx="876">
                  <c:v>1.4324904344255649</c:v>
                </c:pt>
                <c:pt idx="877">
                  <c:v>-0.65250956557443729</c:v>
                </c:pt>
                <c:pt idx="878">
                  <c:v>5.833333333333357E-2</c:v>
                </c:pt>
                <c:pt idx="879">
                  <c:v>0.63833333333333186</c:v>
                </c:pt>
                <c:pt idx="880">
                  <c:v>-1.5348784467427912</c:v>
                </c:pt>
                <c:pt idx="881">
                  <c:v>0.52845488659054141</c:v>
                </c:pt>
                <c:pt idx="882">
                  <c:v>-1.9912622013955015</c:v>
                </c:pt>
                <c:pt idx="883">
                  <c:v>-2.5129288680621662</c:v>
                </c:pt>
                <c:pt idx="884">
                  <c:v>-1.0829288680621652</c:v>
                </c:pt>
                <c:pt idx="885">
                  <c:v>-0.19959553472883584</c:v>
                </c:pt>
                <c:pt idx="886">
                  <c:v>-0.13166666666666771</c:v>
                </c:pt>
                <c:pt idx="887">
                  <c:v>1.1383333333333332</c:v>
                </c:pt>
                <c:pt idx="888">
                  <c:v>-4.3956224947453162</c:v>
                </c:pt>
                <c:pt idx="889">
                  <c:v>-3.8072891614119828</c:v>
                </c:pt>
                <c:pt idx="890">
                  <c:v>-2.395622494745314</c:v>
                </c:pt>
                <c:pt idx="891">
                  <c:v>-0.82228916141197916</c:v>
                </c:pt>
                <c:pt idx="892">
                  <c:v>-0.6572891614119788</c:v>
                </c:pt>
                <c:pt idx="893">
                  <c:v>-0.81895582807864764</c:v>
                </c:pt>
                <c:pt idx="894">
                  <c:v>1.282490434425565</c:v>
                </c:pt>
                <c:pt idx="895">
                  <c:v>0.69249043442556046</c:v>
                </c:pt>
                <c:pt idx="896">
                  <c:v>0.509157101092228</c:v>
                </c:pt>
                <c:pt idx="897">
                  <c:v>0.46082376775889483</c:v>
                </c:pt>
                <c:pt idx="898">
                  <c:v>-3.9333333333333327</c:v>
                </c:pt>
                <c:pt idx="899">
                  <c:v>-3.5049999999999968</c:v>
                </c:pt>
                <c:pt idx="900">
                  <c:v>6.2957816228135091</c:v>
                </c:pt>
                <c:pt idx="901">
                  <c:v>-0.17421837718649397</c:v>
                </c:pt>
                <c:pt idx="902">
                  <c:v>-0.36255171051982654</c:v>
                </c:pt>
                <c:pt idx="903">
                  <c:v>1.231666666666668</c:v>
                </c:pt>
                <c:pt idx="904">
                  <c:v>-2.378333333333333</c:v>
                </c:pt>
                <c:pt idx="905">
                  <c:v>-7.8333333333334337E-2</c:v>
                </c:pt>
                <c:pt idx="906">
                  <c:v>-0.14487844674279179</c:v>
                </c:pt>
                <c:pt idx="907">
                  <c:v>-0.44833333333333059</c:v>
                </c:pt>
                <c:pt idx="908">
                  <c:v>0.90658820079918101</c:v>
                </c:pt>
                <c:pt idx="909">
                  <c:v>0.93825486746585085</c:v>
                </c:pt>
                <c:pt idx="910">
                  <c:v>2.9449215341325128</c:v>
                </c:pt>
                <c:pt idx="911">
                  <c:v>0.27333333333333582</c:v>
                </c:pt>
                <c:pt idx="912">
                  <c:v>3.131666666666669</c:v>
                </c:pt>
                <c:pt idx="913">
                  <c:v>1.9100000000000015</c:v>
                </c:pt>
                <c:pt idx="914">
                  <c:v>1.1350000000000076</c:v>
                </c:pt>
                <c:pt idx="915">
                  <c:v>-1.8462622013955019</c:v>
                </c:pt>
                <c:pt idx="916">
                  <c:v>-1.294595534728836</c:v>
                </c:pt>
                <c:pt idx="917">
                  <c:v>-2.9762622013955031</c:v>
                </c:pt>
                <c:pt idx="918">
                  <c:v>-1.1662622013954997</c:v>
                </c:pt>
                <c:pt idx="919">
                  <c:v>-0.29792886806216501</c:v>
                </c:pt>
                <c:pt idx="920">
                  <c:v>-0.19459553472883567</c:v>
                </c:pt>
                <c:pt idx="921">
                  <c:v>2.4409046189139145</c:v>
                </c:pt>
                <c:pt idx="922">
                  <c:v>0.69166666666666532</c:v>
                </c:pt>
                <c:pt idx="923">
                  <c:v>2.6000000000000041</c:v>
                </c:pt>
                <c:pt idx="924">
                  <c:v>4.1074482894801774</c:v>
                </c:pt>
                <c:pt idx="925">
                  <c:v>4.599114956146841</c:v>
                </c:pt>
                <c:pt idx="926">
                  <c:v>7.910781622813511</c:v>
                </c:pt>
                <c:pt idx="927">
                  <c:v>2.3574904344255643</c:v>
                </c:pt>
                <c:pt idx="928">
                  <c:v>0.56915710109223028</c:v>
                </c:pt>
                <c:pt idx="929">
                  <c:v>1.2708237677588961</c:v>
                </c:pt>
                <c:pt idx="930">
                  <c:v>3.8908237677588948</c:v>
                </c:pt>
                <c:pt idx="931">
                  <c:v>0.35845488659054092</c:v>
                </c:pt>
                <c:pt idx="932">
                  <c:v>0.34845488659054052</c:v>
                </c:pt>
                <c:pt idx="933">
                  <c:v>2.2051215532572086</c:v>
                </c:pt>
                <c:pt idx="934">
                  <c:v>0.66512155325720934</c:v>
                </c:pt>
                <c:pt idx="935">
                  <c:v>-0.47487844674279245</c:v>
                </c:pt>
                <c:pt idx="936">
                  <c:v>-2.7932117800761231</c:v>
                </c:pt>
                <c:pt idx="937">
                  <c:v>0.8951215532572121</c:v>
                </c:pt>
                <c:pt idx="938">
                  <c:v>1.280121553257209</c:v>
                </c:pt>
                <c:pt idx="939">
                  <c:v>-0.21321178007612573</c:v>
                </c:pt>
                <c:pt idx="940">
                  <c:v>-1.243955828078646</c:v>
                </c:pt>
                <c:pt idx="941">
                  <c:v>0.6543775052546863</c:v>
                </c:pt>
                <c:pt idx="942">
                  <c:v>-9.8211780076121385E-2</c:v>
                </c:pt>
                <c:pt idx="943">
                  <c:v>-3.654511340945632E-2</c:v>
                </c:pt>
                <c:pt idx="944">
                  <c:v>1.2833333333333385</c:v>
                </c:pt>
                <c:pt idx="945">
                  <c:v>-1.5466666666666622</c:v>
                </c:pt>
                <c:pt idx="946">
                  <c:v>1.788333333333334</c:v>
                </c:pt>
                <c:pt idx="947">
                  <c:v>-0.71500000000000341</c:v>
                </c:pt>
                <c:pt idx="948">
                  <c:v>-0.26833333333333564</c:v>
                </c:pt>
                <c:pt idx="949">
                  <c:v>1.0124904344255607</c:v>
                </c:pt>
                <c:pt idx="950">
                  <c:v>1.740823767758896</c:v>
                </c:pt>
                <c:pt idx="951">
                  <c:v>-5.0089558280786495</c:v>
                </c:pt>
                <c:pt idx="952">
                  <c:v>-1.7783333333333307</c:v>
                </c:pt>
                <c:pt idx="953">
                  <c:v>-1.7483333333333295</c:v>
                </c:pt>
                <c:pt idx="954">
                  <c:v>-1.5949999999999984</c:v>
                </c:pt>
                <c:pt idx="955">
                  <c:v>-1.4383333333333297</c:v>
                </c:pt>
                <c:pt idx="956">
                  <c:v>-1.664999999999992</c:v>
                </c:pt>
                <c:pt idx="957">
                  <c:v>1.0533333333333299</c:v>
                </c:pt>
                <c:pt idx="958">
                  <c:v>0.59433333333333382</c:v>
                </c:pt>
                <c:pt idx="959">
                  <c:v>0.84600000000000608</c:v>
                </c:pt>
                <c:pt idx="960">
                  <c:v>2.2939632035757227</c:v>
                </c:pt>
                <c:pt idx="961">
                  <c:v>-0.65770346309094552</c:v>
                </c:pt>
                <c:pt idx="962">
                  <c:v>-0.23626220139549997</c:v>
                </c:pt>
                <c:pt idx="963">
                  <c:v>0.62207113193783437</c:v>
                </c:pt>
                <c:pt idx="964">
                  <c:v>-2.3845955347288359</c:v>
                </c:pt>
                <c:pt idx="965">
                  <c:v>2.6422108373437565</c:v>
                </c:pt>
                <c:pt idx="966">
                  <c:v>0.98000000000000165</c:v>
                </c:pt>
                <c:pt idx="967">
                  <c:v>5.32</c:v>
                </c:pt>
                <c:pt idx="968">
                  <c:v>1.5816666666666634</c:v>
                </c:pt>
                <c:pt idx="969">
                  <c:v>0.96666666666666978</c:v>
                </c:pt>
                <c:pt idx="970">
                  <c:v>-0.15166666666666848</c:v>
                </c:pt>
                <c:pt idx="971">
                  <c:v>5.0700000000000029</c:v>
                </c:pt>
                <c:pt idx="972">
                  <c:v>-3.5000000000001329E-2</c:v>
                </c:pt>
                <c:pt idx="973">
                  <c:v>1.1204044652711669</c:v>
                </c:pt>
                <c:pt idx="974">
                  <c:v>-0.75792886806216475</c:v>
                </c:pt>
                <c:pt idx="975">
                  <c:v>-1.7279288680621661</c:v>
                </c:pt>
                <c:pt idx="976">
                  <c:v>-5.6283333333333321</c:v>
                </c:pt>
                <c:pt idx="977">
                  <c:v>-0.65666666666666396</c:v>
                </c:pt>
                <c:pt idx="978">
                  <c:v>3.7249999999999992</c:v>
                </c:pt>
                <c:pt idx="979">
                  <c:v>1.1174904344255647</c:v>
                </c:pt>
                <c:pt idx="980">
                  <c:v>2.1424904344255622</c:v>
                </c:pt>
                <c:pt idx="981">
                  <c:v>1.6024904344255653</c:v>
                </c:pt>
                <c:pt idx="982">
                  <c:v>2.2724904344255612</c:v>
                </c:pt>
                <c:pt idx="983">
                  <c:v>1.4674904344255602</c:v>
                </c:pt>
                <c:pt idx="984">
                  <c:v>1.759157101092228</c:v>
                </c:pt>
                <c:pt idx="985">
                  <c:v>1.2841571010922279</c:v>
                </c:pt>
                <c:pt idx="986">
                  <c:v>3.8099215341325161</c:v>
                </c:pt>
                <c:pt idx="987">
                  <c:v>3.5832548674658504</c:v>
                </c:pt>
                <c:pt idx="988">
                  <c:v>1.4859046189139136</c:v>
                </c:pt>
                <c:pt idx="989">
                  <c:v>1.7325712855805797</c:v>
                </c:pt>
                <c:pt idx="990">
                  <c:v>3.0359046189139134</c:v>
                </c:pt>
                <c:pt idx="991">
                  <c:v>0.53923795224724458</c:v>
                </c:pt>
                <c:pt idx="992">
                  <c:v>-7.0666666666661854E-2</c:v>
                </c:pt>
                <c:pt idx="993">
                  <c:v>-0.52666666666666495</c:v>
                </c:pt>
                <c:pt idx="994">
                  <c:v>0.15678821992387645</c:v>
                </c:pt>
                <c:pt idx="995">
                  <c:v>6.5121553257210252E-2</c:v>
                </c:pt>
                <c:pt idx="996">
                  <c:v>-4.0345955347288331</c:v>
                </c:pt>
                <c:pt idx="997">
                  <c:v>-1.6895955347288332</c:v>
                </c:pt>
                <c:pt idx="998">
                  <c:v>-1.9648784467427898</c:v>
                </c:pt>
                <c:pt idx="999">
                  <c:v>-1.9365451134094573</c:v>
                </c:pt>
                <c:pt idx="1000">
                  <c:v>1.7251215532572082</c:v>
                </c:pt>
                <c:pt idx="1001">
                  <c:v>-1.0393701297576108</c:v>
                </c:pt>
                <c:pt idx="1002">
                  <c:v>-7.2703463090946968E-2</c:v>
                </c:pt>
                <c:pt idx="1003">
                  <c:v>3.0234548865905415</c:v>
                </c:pt>
                <c:pt idx="1004">
                  <c:v>-9.6545113409458594E-2</c:v>
                </c:pt>
                <c:pt idx="1005">
                  <c:v>1.7151215532572077</c:v>
                </c:pt>
                <c:pt idx="1006">
                  <c:v>2.2006938749125027</c:v>
                </c:pt>
                <c:pt idx="1007">
                  <c:v>1.8356938749125007</c:v>
                </c:pt>
                <c:pt idx="1008">
                  <c:v>2.8540272082458351</c:v>
                </c:pt>
                <c:pt idx="1009">
                  <c:v>-1.2548784467427925</c:v>
                </c:pt>
                <c:pt idx="1010">
                  <c:v>-2.7165451134094574</c:v>
                </c:pt>
                <c:pt idx="1011">
                  <c:v>-8.1545113409458025E-2</c:v>
                </c:pt>
                <c:pt idx="1012">
                  <c:v>1.2701215532572085</c:v>
                </c:pt>
                <c:pt idx="1013">
                  <c:v>0.49833333333333252</c:v>
                </c:pt>
                <c:pt idx="1014">
                  <c:v>1.0683333333333365</c:v>
                </c:pt>
                <c:pt idx="1015">
                  <c:v>-1.702928868062165</c:v>
                </c:pt>
                <c:pt idx="1016">
                  <c:v>-1.6729288680621699</c:v>
                </c:pt>
                <c:pt idx="1017">
                  <c:v>-0.32959553472883485</c:v>
                </c:pt>
                <c:pt idx="1018">
                  <c:v>-1.0329288680621693</c:v>
                </c:pt>
                <c:pt idx="1019">
                  <c:v>0.41040446527116359</c:v>
                </c:pt>
              </c:numCache>
            </c:numRef>
          </c:xVal>
          <c:yVal>
            <c:numRef>
              <c:f>'2023'!$D$2:$D$1054</c:f>
              <c:numCache>
                <c:formatCode>General</c:formatCode>
                <c:ptCount val="1053"/>
                <c:pt idx="0">
                  <c:v>5169</c:v>
                </c:pt>
                <c:pt idx="1">
                  <c:v>5623</c:v>
                </c:pt>
                <c:pt idx="2">
                  <c:v>0</c:v>
                </c:pt>
                <c:pt idx="3">
                  <c:v>5169</c:v>
                </c:pt>
                <c:pt idx="4">
                  <c:v>5120</c:v>
                </c:pt>
                <c:pt idx="5">
                  <c:v>6176</c:v>
                </c:pt>
                <c:pt idx="6">
                  <c:v>7108</c:v>
                </c:pt>
                <c:pt idx="7">
                  <c:v>6107</c:v>
                </c:pt>
                <c:pt idx="8">
                  <c:v>8107</c:v>
                </c:pt>
                <c:pt idx="9">
                  <c:v>5169</c:v>
                </c:pt>
                <c:pt idx="10">
                  <c:v>5120</c:v>
                </c:pt>
                <c:pt idx="11">
                  <c:v>535</c:v>
                </c:pt>
                <c:pt idx="12">
                  <c:v>5621</c:v>
                </c:pt>
                <c:pt idx="13">
                  <c:v>5120</c:v>
                </c:pt>
                <c:pt idx="14">
                  <c:v>6607</c:v>
                </c:pt>
                <c:pt idx="15">
                  <c:v>5003</c:v>
                </c:pt>
                <c:pt idx="16">
                  <c:v>5648</c:v>
                </c:pt>
                <c:pt idx="17">
                  <c:v>6617</c:v>
                </c:pt>
                <c:pt idx="18">
                  <c:v>535</c:v>
                </c:pt>
                <c:pt idx="19">
                  <c:v>5120</c:v>
                </c:pt>
                <c:pt idx="20">
                  <c:v>7108</c:v>
                </c:pt>
                <c:pt idx="21">
                  <c:v>5621</c:v>
                </c:pt>
                <c:pt idx="22">
                  <c:v>5648</c:v>
                </c:pt>
                <c:pt idx="23">
                  <c:v>505</c:v>
                </c:pt>
                <c:pt idx="24">
                  <c:v>8107</c:v>
                </c:pt>
                <c:pt idx="25">
                  <c:v>5000</c:v>
                </c:pt>
                <c:pt idx="26">
                  <c:v>5148</c:v>
                </c:pt>
                <c:pt idx="27">
                  <c:v>1013</c:v>
                </c:pt>
                <c:pt idx="28">
                  <c:v>6617</c:v>
                </c:pt>
                <c:pt idx="29">
                  <c:v>7630</c:v>
                </c:pt>
                <c:pt idx="30">
                  <c:v>5100</c:v>
                </c:pt>
                <c:pt idx="31">
                  <c:v>5603</c:v>
                </c:pt>
                <c:pt idx="32">
                  <c:v>5120</c:v>
                </c:pt>
                <c:pt idx="33">
                  <c:v>7130</c:v>
                </c:pt>
                <c:pt idx="34">
                  <c:v>5648</c:v>
                </c:pt>
                <c:pt idx="35">
                  <c:v>5121</c:v>
                </c:pt>
                <c:pt idx="36">
                  <c:v>515</c:v>
                </c:pt>
                <c:pt idx="37">
                  <c:v>6117</c:v>
                </c:pt>
                <c:pt idx="38">
                  <c:v>1013</c:v>
                </c:pt>
                <c:pt idx="39">
                  <c:v>6107</c:v>
                </c:pt>
                <c:pt idx="40">
                  <c:v>5148</c:v>
                </c:pt>
                <c:pt idx="41">
                  <c:v>5120</c:v>
                </c:pt>
                <c:pt idx="42">
                  <c:v>8107</c:v>
                </c:pt>
                <c:pt idx="43">
                  <c:v>5003</c:v>
                </c:pt>
                <c:pt idx="44">
                  <c:v>5621</c:v>
                </c:pt>
                <c:pt idx="45">
                  <c:v>535</c:v>
                </c:pt>
                <c:pt idx="46">
                  <c:v>6176</c:v>
                </c:pt>
                <c:pt idx="47">
                  <c:v>6137</c:v>
                </c:pt>
                <c:pt idx="48">
                  <c:v>7108</c:v>
                </c:pt>
                <c:pt idx="49">
                  <c:v>6117</c:v>
                </c:pt>
                <c:pt idx="50">
                  <c:v>1013</c:v>
                </c:pt>
                <c:pt idx="51">
                  <c:v>0</c:v>
                </c:pt>
                <c:pt idx="52">
                  <c:v>0</c:v>
                </c:pt>
                <c:pt idx="53">
                  <c:v>5121</c:v>
                </c:pt>
                <c:pt idx="54">
                  <c:v>5000</c:v>
                </c:pt>
                <c:pt idx="55">
                  <c:v>8107</c:v>
                </c:pt>
                <c:pt idx="56">
                  <c:v>6617</c:v>
                </c:pt>
                <c:pt idx="57">
                  <c:v>8107</c:v>
                </c:pt>
                <c:pt idx="58">
                  <c:v>6617</c:v>
                </c:pt>
                <c:pt idx="59">
                  <c:v>7148</c:v>
                </c:pt>
                <c:pt idx="60">
                  <c:v>7108</c:v>
                </c:pt>
                <c:pt idx="61">
                  <c:v>5169</c:v>
                </c:pt>
                <c:pt idx="62">
                  <c:v>5621</c:v>
                </c:pt>
                <c:pt idx="63">
                  <c:v>505</c:v>
                </c:pt>
                <c:pt idx="64">
                  <c:v>5648</c:v>
                </c:pt>
                <c:pt idx="65">
                  <c:v>7630</c:v>
                </c:pt>
                <c:pt idx="66">
                  <c:v>8107</c:v>
                </c:pt>
                <c:pt idx="67">
                  <c:v>5001</c:v>
                </c:pt>
                <c:pt idx="68">
                  <c:v>6117</c:v>
                </c:pt>
                <c:pt idx="69">
                  <c:v>5121</c:v>
                </c:pt>
                <c:pt idx="70">
                  <c:v>6137</c:v>
                </c:pt>
                <c:pt idx="71">
                  <c:v>6107</c:v>
                </c:pt>
                <c:pt idx="72">
                  <c:v>6608</c:v>
                </c:pt>
                <c:pt idx="73">
                  <c:v>5621</c:v>
                </c:pt>
                <c:pt idx="74">
                  <c:v>5648</c:v>
                </c:pt>
                <c:pt idx="75">
                  <c:v>5148</c:v>
                </c:pt>
                <c:pt idx="76">
                  <c:v>5120</c:v>
                </c:pt>
                <c:pt idx="77">
                  <c:v>535</c:v>
                </c:pt>
                <c:pt idx="78">
                  <c:v>5169</c:v>
                </c:pt>
                <c:pt idx="79">
                  <c:v>8608</c:v>
                </c:pt>
                <c:pt idx="80">
                  <c:v>8107</c:v>
                </c:pt>
                <c:pt idx="81">
                  <c:v>8127</c:v>
                </c:pt>
                <c:pt idx="82">
                  <c:v>535</c:v>
                </c:pt>
                <c:pt idx="83">
                  <c:v>5003</c:v>
                </c:pt>
                <c:pt idx="84">
                  <c:v>6117</c:v>
                </c:pt>
                <c:pt idx="85">
                  <c:v>5120</c:v>
                </c:pt>
                <c:pt idx="86">
                  <c:v>535</c:v>
                </c:pt>
                <c:pt idx="87">
                  <c:v>0</c:v>
                </c:pt>
                <c:pt idx="88">
                  <c:v>6107</c:v>
                </c:pt>
                <c:pt idx="89">
                  <c:v>6117</c:v>
                </c:pt>
                <c:pt idx="90">
                  <c:v>6617</c:v>
                </c:pt>
                <c:pt idx="91">
                  <c:v>8107</c:v>
                </c:pt>
                <c:pt idx="92">
                  <c:v>5001</c:v>
                </c:pt>
                <c:pt idx="93">
                  <c:v>5000</c:v>
                </c:pt>
                <c:pt idx="94">
                  <c:v>5648</c:v>
                </c:pt>
                <c:pt idx="95">
                  <c:v>5120</c:v>
                </c:pt>
                <c:pt idx="96">
                  <c:v>5621</c:v>
                </c:pt>
                <c:pt idx="97">
                  <c:v>5601</c:v>
                </c:pt>
                <c:pt idx="98">
                  <c:v>5648</c:v>
                </c:pt>
                <c:pt idx="99">
                  <c:v>6176</c:v>
                </c:pt>
                <c:pt idx="100">
                  <c:v>6137</c:v>
                </c:pt>
                <c:pt idx="101">
                  <c:v>6606</c:v>
                </c:pt>
                <c:pt idx="102">
                  <c:v>6157</c:v>
                </c:pt>
                <c:pt idx="103">
                  <c:v>6107</c:v>
                </c:pt>
                <c:pt idx="104">
                  <c:v>6617</c:v>
                </c:pt>
                <c:pt idx="105">
                  <c:v>6607</c:v>
                </c:pt>
                <c:pt idx="106">
                  <c:v>5603</c:v>
                </c:pt>
                <c:pt idx="107">
                  <c:v>5623</c:v>
                </c:pt>
                <c:pt idx="108">
                  <c:v>5001</c:v>
                </c:pt>
                <c:pt idx="109">
                  <c:v>6117</c:v>
                </c:pt>
                <c:pt idx="110">
                  <c:v>8127</c:v>
                </c:pt>
                <c:pt idx="111">
                  <c:v>1011</c:v>
                </c:pt>
                <c:pt idx="112">
                  <c:v>5648</c:v>
                </c:pt>
                <c:pt idx="113">
                  <c:v>5003</c:v>
                </c:pt>
                <c:pt idx="114">
                  <c:v>6107</c:v>
                </c:pt>
                <c:pt idx="115">
                  <c:v>1010</c:v>
                </c:pt>
                <c:pt idx="116">
                  <c:v>8107</c:v>
                </c:pt>
                <c:pt idx="117">
                  <c:v>6117</c:v>
                </c:pt>
                <c:pt idx="118">
                  <c:v>8127</c:v>
                </c:pt>
                <c:pt idx="119">
                  <c:v>5000</c:v>
                </c:pt>
                <c:pt idx="120">
                  <c:v>5148</c:v>
                </c:pt>
                <c:pt idx="121">
                  <c:v>6617</c:v>
                </c:pt>
                <c:pt idx="122">
                  <c:v>5648</c:v>
                </c:pt>
                <c:pt idx="123">
                  <c:v>5169</c:v>
                </c:pt>
                <c:pt idx="124">
                  <c:v>535</c:v>
                </c:pt>
                <c:pt idx="125">
                  <c:v>6607</c:v>
                </c:pt>
                <c:pt idx="126">
                  <c:v>5100</c:v>
                </c:pt>
                <c:pt idx="127">
                  <c:v>5120</c:v>
                </c:pt>
                <c:pt idx="128">
                  <c:v>6117</c:v>
                </c:pt>
                <c:pt idx="129">
                  <c:v>6107</c:v>
                </c:pt>
                <c:pt idx="130">
                  <c:v>7108</c:v>
                </c:pt>
                <c:pt idx="131">
                  <c:v>535</c:v>
                </c:pt>
                <c:pt idx="132">
                  <c:v>6107</c:v>
                </c:pt>
                <c:pt idx="133">
                  <c:v>5120</c:v>
                </c:pt>
                <c:pt idx="134">
                  <c:v>5003</c:v>
                </c:pt>
                <c:pt idx="135">
                  <c:v>5648</c:v>
                </c:pt>
                <c:pt idx="136">
                  <c:v>5621</c:v>
                </c:pt>
                <c:pt idx="137">
                  <c:v>5121</c:v>
                </c:pt>
                <c:pt idx="138">
                  <c:v>7148</c:v>
                </c:pt>
                <c:pt idx="139">
                  <c:v>7108</c:v>
                </c:pt>
                <c:pt idx="140">
                  <c:v>6618</c:v>
                </c:pt>
                <c:pt idx="141">
                  <c:v>6617</c:v>
                </c:pt>
                <c:pt idx="142">
                  <c:v>8608</c:v>
                </c:pt>
                <c:pt idx="143">
                  <c:v>8128</c:v>
                </c:pt>
                <c:pt idx="144">
                  <c:v>8108</c:v>
                </c:pt>
                <c:pt idx="145">
                  <c:v>5120</c:v>
                </c:pt>
                <c:pt idx="146">
                  <c:v>535</c:v>
                </c:pt>
                <c:pt idx="147">
                  <c:v>5120</c:v>
                </c:pt>
                <c:pt idx="148">
                  <c:v>5003</c:v>
                </c:pt>
                <c:pt idx="149">
                  <c:v>5648</c:v>
                </c:pt>
                <c:pt idx="150">
                  <c:v>515</c:v>
                </c:pt>
                <c:pt idx="151">
                  <c:v>5148</c:v>
                </c:pt>
                <c:pt idx="152">
                  <c:v>5000</c:v>
                </c:pt>
                <c:pt idx="153">
                  <c:v>5001</c:v>
                </c:pt>
                <c:pt idx="154">
                  <c:v>5621</c:v>
                </c:pt>
                <c:pt idx="155">
                  <c:v>5120</c:v>
                </c:pt>
                <c:pt idx="156">
                  <c:v>6176</c:v>
                </c:pt>
                <c:pt idx="157">
                  <c:v>5648</c:v>
                </c:pt>
                <c:pt idx="158">
                  <c:v>5621</c:v>
                </c:pt>
                <c:pt idx="159">
                  <c:v>6117</c:v>
                </c:pt>
                <c:pt idx="160">
                  <c:v>6606</c:v>
                </c:pt>
                <c:pt idx="161">
                  <c:v>5148</c:v>
                </c:pt>
                <c:pt idx="162">
                  <c:v>6608</c:v>
                </c:pt>
                <c:pt idx="163">
                  <c:v>7108</c:v>
                </c:pt>
                <c:pt idx="164">
                  <c:v>6617</c:v>
                </c:pt>
                <c:pt idx="165">
                  <c:v>1011</c:v>
                </c:pt>
                <c:pt idx="166">
                  <c:v>515</c:v>
                </c:pt>
                <c:pt idx="167">
                  <c:v>5003</c:v>
                </c:pt>
                <c:pt idx="168">
                  <c:v>535</c:v>
                </c:pt>
                <c:pt idx="169">
                  <c:v>5648</c:v>
                </c:pt>
                <c:pt idx="170">
                  <c:v>5621</c:v>
                </c:pt>
                <c:pt idx="171">
                  <c:v>6137</c:v>
                </c:pt>
                <c:pt idx="172">
                  <c:v>5648</c:v>
                </c:pt>
                <c:pt idx="173">
                  <c:v>1010</c:v>
                </c:pt>
                <c:pt idx="174">
                  <c:v>5000</c:v>
                </c:pt>
                <c:pt idx="175">
                  <c:v>6107</c:v>
                </c:pt>
                <c:pt idx="176">
                  <c:v>5001</c:v>
                </c:pt>
                <c:pt idx="177">
                  <c:v>5121</c:v>
                </c:pt>
                <c:pt idx="178">
                  <c:v>1011</c:v>
                </c:pt>
                <c:pt idx="179">
                  <c:v>8608</c:v>
                </c:pt>
                <c:pt idx="180">
                  <c:v>8107</c:v>
                </c:pt>
                <c:pt idx="181">
                  <c:v>6107</c:v>
                </c:pt>
                <c:pt idx="182">
                  <c:v>6176</c:v>
                </c:pt>
                <c:pt idx="183">
                  <c:v>5621</c:v>
                </c:pt>
                <c:pt idx="184">
                  <c:v>5148</c:v>
                </c:pt>
                <c:pt idx="185">
                  <c:v>6617</c:v>
                </c:pt>
                <c:pt idx="186">
                  <c:v>1013</c:v>
                </c:pt>
                <c:pt idx="187">
                  <c:v>5003</c:v>
                </c:pt>
                <c:pt idx="188">
                  <c:v>5000</c:v>
                </c:pt>
                <c:pt idx="189">
                  <c:v>1010</c:v>
                </c:pt>
                <c:pt idx="190">
                  <c:v>1011</c:v>
                </c:pt>
                <c:pt idx="191">
                  <c:v>6117</c:v>
                </c:pt>
                <c:pt idx="192">
                  <c:v>5169</c:v>
                </c:pt>
                <c:pt idx="193">
                  <c:v>5148</c:v>
                </c:pt>
                <c:pt idx="194">
                  <c:v>5648</c:v>
                </c:pt>
                <c:pt idx="195">
                  <c:v>6107</c:v>
                </c:pt>
                <c:pt idx="196">
                  <c:v>6117</c:v>
                </c:pt>
                <c:pt idx="197">
                  <c:v>7108</c:v>
                </c:pt>
                <c:pt idx="198">
                  <c:v>5621</c:v>
                </c:pt>
                <c:pt idx="199">
                  <c:v>5121</c:v>
                </c:pt>
                <c:pt idx="200">
                  <c:v>515</c:v>
                </c:pt>
                <c:pt idx="201">
                  <c:v>6617</c:v>
                </c:pt>
                <c:pt idx="202">
                  <c:v>6618</c:v>
                </c:pt>
                <c:pt idx="203">
                  <c:v>535</c:v>
                </c:pt>
                <c:pt idx="204">
                  <c:v>7108</c:v>
                </c:pt>
                <c:pt idx="205">
                  <c:v>5148</c:v>
                </c:pt>
                <c:pt idx="206">
                  <c:v>0</c:v>
                </c:pt>
                <c:pt idx="207">
                  <c:v>505</c:v>
                </c:pt>
                <c:pt idx="208">
                  <c:v>0</c:v>
                </c:pt>
                <c:pt idx="209">
                  <c:v>6107</c:v>
                </c:pt>
                <c:pt idx="210">
                  <c:v>5648</c:v>
                </c:pt>
                <c:pt idx="211">
                  <c:v>8127</c:v>
                </c:pt>
                <c:pt idx="212">
                  <c:v>5148</c:v>
                </c:pt>
                <c:pt idx="213">
                  <c:v>6608</c:v>
                </c:pt>
                <c:pt idx="214">
                  <c:v>515</c:v>
                </c:pt>
                <c:pt idx="215">
                  <c:v>5121</c:v>
                </c:pt>
                <c:pt idx="216">
                  <c:v>6117</c:v>
                </c:pt>
                <c:pt idx="217">
                  <c:v>8128</c:v>
                </c:pt>
                <c:pt idx="218">
                  <c:v>6618</c:v>
                </c:pt>
                <c:pt idx="219">
                  <c:v>5648</c:v>
                </c:pt>
                <c:pt idx="220">
                  <c:v>8128</c:v>
                </c:pt>
                <c:pt idx="221">
                  <c:v>8127</c:v>
                </c:pt>
                <c:pt idx="222">
                  <c:v>5621</c:v>
                </c:pt>
                <c:pt idx="223">
                  <c:v>8107</c:v>
                </c:pt>
                <c:pt idx="224">
                  <c:v>6117</c:v>
                </c:pt>
                <c:pt idx="225">
                  <c:v>6107</c:v>
                </c:pt>
                <c:pt idx="226">
                  <c:v>7108</c:v>
                </c:pt>
                <c:pt idx="227">
                  <c:v>0</c:v>
                </c:pt>
                <c:pt idx="228">
                  <c:v>8127</c:v>
                </c:pt>
                <c:pt idx="229">
                  <c:v>6157</c:v>
                </c:pt>
                <c:pt idx="230">
                  <c:v>6107</c:v>
                </c:pt>
                <c:pt idx="231">
                  <c:v>6137</c:v>
                </c:pt>
                <c:pt idx="232">
                  <c:v>535</c:v>
                </c:pt>
                <c:pt idx="233">
                  <c:v>5120</c:v>
                </c:pt>
                <c:pt idx="234">
                  <c:v>7108</c:v>
                </c:pt>
                <c:pt idx="235">
                  <c:v>5648</c:v>
                </c:pt>
                <c:pt idx="236">
                  <c:v>6617</c:v>
                </c:pt>
                <c:pt idx="237">
                  <c:v>5648</c:v>
                </c:pt>
                <c:pt idx="238">
                  <c:v>6117</c:v>
                </c:pt>
                <c:pt idx="239">
                  <c:v>8107</c:v>
                </c:pt>
                <c:pt idx="240">
                  <c:v>8127</c:v>
                </c:pt>
                <c:pt idx="241">
                  <c:v>5003</c:v>
                </c:pt>
                <c:pt idx="242">
                  <c:v>6107</c:v>
                </c:pt>
                <c:pt idx="243">
                  <c:v>515</c:v>
                </c:pt>
                <c:pt idx="244">
                  <c:v>5001</c:v>
                </c:pt>
                <c:pt idx="245">
                  <c:v>5148</c:v>
                </c:pt>
                <c:pt idx="246">
                  <c:v>8167</c:v>
                </c:pt>
                <c:pt idx="247">
                  <c:v>7148</c:v>
                </c:pt>
                <c:pt idx="248">
                  <c:v>7108</c:v>
                </c:pt>
                <c:pt idx="249">
                  <c:v>5001</c:v>
                </c:pt>
                <c:pt idx="250">
                  <c:v>8128</c:v>
                </c:pt>
                <c:pt idx="251">
                  <c:v>1011</c:v>
                </c:pt>
                <c:pt idx="252">
                  <c:v>6107</c:v>
                </c:pt>
                <c:pt idx="253">
                  <c:v>5621</c:v>
                </c:pt>
                <c:pt idx="254">
                  <c:v>6117</c:v>
                </c:pt>
                <c:pt idx="255">
                  <c:v>6176</c:v>
                </c:pt>
                <c:pt idx="256">
                  <c:v>6607</c:v>
                </c:pt>
                <c:pt idx="257">
                  <c:v>7108</c:v>
                </c:pt>
                <c:pt idx="258">
                  <c:v>8127</c:v>
                </c:pt>
                <c:pt idx="259">
                  <c:v>5000</c:v>
                </c:pt>
                <c:pt idx="260">
                  <c:v>8107</c:v>
                </c:pt>
                <c:pt idx="261">
                  <c:v>5648</c:v>
                </c:pt>
                <c:pt idx="262">
                  <c:v>515</c:v>
                </c:pt>
                <c:pt idx="263">
                  <c:v>6107</c:v>
                </c:pt>
                <c:pt idx="264">
                  <c:v>5169</c:v>
                </c:pt>
                <c:pt idx="265">
                  <c:v>5003</c:v>
                </c:pt>
                <c:pt idx="266">
                  <c:v>535</c:v>
                </c:pt>
                <c:pt idx="267">
                  <c:v>5000</c:v>
                </c:pt>
                <c:pt idx="268">
                  <c:v>7108</c:v>
                </c:pt>
                <c:pt idx="269">
                  <c:v>1010</c:v>
                </c:pt>
                <c:pt idx="270">
                  <c:v>1011</c:v>
                </c:pt>
                <c:pt idx="271">
                  <c:v>1010</c:v>
                </c:pt>
                <c:pt idx="272">
                  <c:v>6137</c:v>
                </c:pt>
                <c:pt idx="273">
                  <c:v>8147</c:v>
                </c:pt>
                <c:pt idx="274">
                  <c:v>8127</c:v>
                </c:pt>
                <c:pt idx="275">
                  <c:v>5148</c:v>
                </c:pt>
                <c:pt idx="276">
                  <c:v>5120</c:v>
                </c:pt>
                <c:pt idx="277">
                  <c:v>5621</c:v>
                </c:pt>
                <c:pt idx="278">
                  <c:v>6176</c:v>
                </c:pt>
                <c:pt idx="279">
                  <c:v>6117</c:v>
                </c:pt>
                <c:pt idx="280">
                  <c:v>5000</c:v>
                </c:pt>
                <c:pt idx="281">
                  <c:v>5621</c:v>
                </c:pt>
                <c:pt idx="282">
                  <c:v>5648</c:v>
                </c:pt>
                <c:pt idx="283">
                  <c:v>535</c:v>
                </c:pt>
                <c:pt idx="284">
                  <c:v>5120</c:v>
                </c:pt>
                <c:pt idx="285">
                  <c:v>5169</c:v>
                </c:pt>
                <c:pt idx="286">
                  <c:v>8107</c:v>
                </c:pt>
                <c:pt idx="287">
                  <c:v>5003</c:v>
                </c:pt>
                <c:pt idx="288">
                  <c:v>7108</c:v>
                </c:pt>
                <c:pt idx="289">
                  <c:v>6117</c:v>
                </c:pt>
                <c:pt idx="290">
                  <c:v>5621</c:v>
                </c:pt>
                <c:pt idx="291">
                  <c:v>515</c:v>
                </c:pt>
                <c:pt idx="292">
                  <c:v>5601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6117</c:v>
                </c:pt>
                <c:pt idx="297">
                  <c:v>6617</c:v>
                </c:pt>
                <c:pt idx="298">
                  <c:v>5148</c:v>
                </c:pt>
                <c:pt idx="299">
                  <c:v>5648</c:v>
                </c:pt>
                <c:pt idx="300">
                  <c:v>7108</c:v>
                </c:pt>
                <c:pt idx="301">
                  <c:v>1013</c:v>
                </c:pt>
                <c:pt idx="302">
                  <c:v>535</c:v>
                </c:pt>
                <c:pt idx="303">
                  <c:v>6107</c:v>
                </c:pt>
                <c:pt idx="304">
                  <c:v>5003</c:v>
                </c:pt>
                <c:pt idx="305">
                  <c:v>535</c:v>
                </c:pt>
                <c:pt idx="306">
                  <c:v>5621</c:v>
                </c:pt>
                <c:pt idx="307">
                  <c:v>5648</c:v>
                </c:pt>
                <c:pt idx="308">
                  <c:v>1010</c:v>
                </c:pt>
                <c:pt idx="309">
                  <c:v>8107</c:v>
                </c:pt>
                <c:pt idx="310">
                  <c:v>8127</c:v>
                </c:pt>
                <c:pt idx="311">
                  <c:v>5169</c:v>
                </c:pt>
                <c:pt idx="312">
                  <c:v>6117</c:v>
                </c:pt>
                <c:pt idx="313">
                  <c:v>5003</c:v>
                </c:pt>
                <c:pt idx="314">
                  <c:v>5000</c:v>
                </c:pt>
                <c:pt idx="315">
                  <c:v>5148</c:v>
                </c:pt>
                <c:pt idx="316">
                  <c:v>7108</c:v>
                </c:pt>
                <c:pt idx="317">
                  <c:v>8127</c:v>
                </c:pt>
                <c:pt idx="318">
                  <c:v>6107</c:v>
                </c:pt>
                <c:pt idx="319">
                  <c:v>6157</c:v>
                </c:pt>
                <c:pt idx="320">
                  <c:v>6176</c:v>
                </c:pt>
                <c:pt idx="321">
                  <c:v>8127</c:v>
                </c:pt>
                <c:pt idx="322">
                  <c:v>5000</c:v>
                </c:pt>
                <c:pt idx="323">
                  <c:v>5001</c:v>
                </c:pt>
                <c:pt idx="324">
                  <c:v>8107</c:v>
                </c:pt>
                <c:pt idx="325">
                  <c:v>5120</c:v>
                </c:pt>
                <c:pt idx="326">
                  <c:v>7108</c:v>
                </c:pt>
                <c:pt idx="327">
                  <c:v>1010</c:v>
                </c:pt>
                <c:pt idx="328">
                  <c:v>5148</c:v>
                </c:pt>
                <c:pt idx="329">
                  <c:v>5648</c:v>
                </c:pt>
                <c:pt idx="330">
                  <c:v>6107</c:v>
                </c:pt>
                <c:pt idx="331">
                  <c:v>6617</c:v>
                </c:pt>
                <c:pt idx="332">
                  <c:v>6117</c:v>
                </c:pt>
                <c:pt idx="333">
                  <c:v>535</c:v>
                </c:pt>
                <c:pt idx="334">
                  <c:v>515</c:v>
                </c:pt>
                <c:pt idx="335">
                  <c:v>1011</c:v>
                </c:pt>
                <c:pt idx="336">
                  <c:v>7108</c:v>
                </c:pt>
                <c:pt idx="337">
                  <c:v>8608</c:v>
                </c:pt>
                <c:pt idx="338">
                  <c:v>8127</c:v>
                </c:pt>
                <c:pt idx="339">
                  <c:v>7108</c:v>
                </c:pt>
                <c:pt idx="340">
                  <c:v>5621</c:v>
                </c:pt>
                <c:pt idx="341">
                  <c:v>6137</c:v>
                </c:pt>
                <c:pt idx="342">
                  <c:v>6117</c:v>
                </c:pt>
                <c:pt idx="343">
                  <c:v>6176</c:v>
                </c:pt>
                <c:pt idx="344">
                  <c:v>6107</c:v>
                </c:pt>
                <c:pt idx="345">
                  <c:v>8127</c:v>
                </c:pt>
                <c:pt idx="346">
                  <c:v>7108</c:v>
                </c:pt>
                <c:pt idx="347">
                  <c:v>6617</c:v>
                </c:pt>
                <c:pt idx="348">
                  <c:v>5623</c:v>
                </c:pt>
                <c:pt idx="349">
                  <c:v>6618</c:v>
                </c:pt>
                <c:pt idx="350">
                  <c:v>5648</c:v>
                </c:pt>
                <c:pt idx="351">
                  <c:v>6607</c:v>
                </c:pt>
                <c:pt idx="352">
                  <c:v>6107</c:v>
                </c:pt>
                <c:pt idx="353">
                  <c:v>7108</c:v>
                </c:pt>
                <c:pt idx="354">
                  <c:v>5003</c:v>
                </c:pt>
                <c:pt idx="355">
                  <c:v>5648</c:v>
                </c:pt>
                <c:pt idx="356">
                  <c:v>5621</c:v>
                </c:pt>
                <c:pt idx="357">
                  <c:v>8127</c:v>
                </c:pt>
                <c:pt idx="358">
                  <c:v>6117</c:v>
                </c:pt>
                <c:pt idx="359">
                  <c:v>5121</c:v>
                </c:pt>
                <c:pt idx="360">
                  <c:v>6107</c:v>
                </c:pt>
                <c:pt idx="361">
                  <c:v>5120</c:v>
                </c:pt>
                <c:pt idx="362">
                  <c:v>5169</c:v>
                </c:pt>
                <c:pt idx="363">
                  <c:v>5001</c:v>
                </c:pt>
                <c:pt idx="364">
                  <c:v>6117</c:v>
                </c:pt>
                <c:pt idx="365">
                  <c:v>8127</c:v>
                </c:pt>
                <c:pt idx="366">
                  <c:v>6107</c:v>
                </c:pt>
                <c:pt idx="367">
                  <c:v>7108</c:v>
                </c:pt>
                <c:pt idx="368">
                  <c:v>6117</c:v>
                </c:pt>
                <c:pt idx="369">
                  <c:v>5648</c:v>
                </c:pt>
                <c:pt idx="370">
                  <c:v>6107</c:v>
                </c:pt>
                <c:pt idx="371">
                  <c:v>5148</c:v>
                </c:pt>
                <c:pt idx="372">
                  <c:v>8128</c:v>
                </c:pt>
                <c:pt idx="373">
                  <c:v>5169</c:v>
                </c:pt>
                <c:pt idx="374">
                  <c:v>6618</c:v>
                </c:pt>
                <c:pt idx="375">
                  <c:v>5621</c:v>
                </c:pt>
                <c:pt idx="376">
                  <c:v>5621</c:v>
                </c:pt>
                <c:pt idx="377">
                  <c:v>5003</c:v>
                </c:pt>
                <c:pt idx="378">
                  <c:v>6617</c:v>
                </c:pt>
                <c:pt idx="379">
                  <c:v>7108</c:v>
                </c:pt>
                <c:pt idx="380">
                  <c:v>7130</c:v>
                </c:pt>
                <c:pt idx="381">
                  <c:v>5648</c:v>
                </c:pt>
                <c:pt idx="382">
                  <c:v>1011</c:v>
                </c:pt>
                <c:pt idx="383">
                  <c:v>8107</c:v>
                </c:pt>
                <c:pt idx="384">
                  <c:v>505</c:v>
                </c:pt>
                <c:pt idx="385">
                  <c:v>6117</c:v>
                </c:pt>
                <c:pt idx="386">
                  <c:v>5121</c:v>
                </c:pt>
                <c:pt idx="387">
                  <c:v>5648</c:v>
                </c:pt>
                <c:pt idx="388">
                  <c:v>5621</c:v>
                </c:pt>
                <c:pt idx="389">
                  <c:v>5003</c:v>
                </c:pt>
                <c:pt idx="390">
                  <c:v>6176</c:v>
                </c:pt>
                <c:pt idx="391">
                  <c:v>6617</c:v>
                </c:pt>
                <c:pt idx="392">
                  <c:v>8107</c:v>
                </c:pt>
                <c:pt idx="393">
                  <c:v>5000</c:v>
                </c:pt>
                <c:pt idx="394">
                  <c:v>8147</c:v>
                </c:pt>
                <c:pt idx="395">
                  <c:v>515</c:v>
                </c:pt>
                <c:pt idx="396">
                  <c:v>5120</c:v>
                </c:pt>
                <c:pt idx="397">
                  <c:v>535</c:v>
                </c:pt>
                <c:pt idx="398">
                  <c:v>5648</c:v>
                </c:pt>
                <c:pt idx="399">
                  <c:v>7108</c:v>
                </c:pt>
                <c:pt idx="400">
                  <c:v>5621</c:v>
                </c:pt>
                <c:pt idx="401">
                  <c:v>5121</c:v>
                </c:pt>
                <c:pt idx="402">
                  <c:v>6608</c:v>
                </c:pt>
                <c:pt idx="403">
                  <c:v>5000</c:v>
                </c:pt>
                <c:pt idx="404">
                  <c:v>6107</c:v>
                </c:pt>
                <c:pt idx="405">
                  <c:v>515</c:v>
                </c:pt>
                <c:pt idx="406">
                  <c:v>5621</c:v>
                </c:pt>
                <c:pt idx="407">
                  <c:v>5120</c:v>
                </c:pt>
                <c:pt idx="408">
                  <c:v>5169</c:v>
                </c:pt>
                <c:pt idx="409">
                  <c:v>5648</c:v>
                </c:pt>
                <c:pt idx="410">
                  <c:v>5148</c:v>
                </c:pt>
                <c:pt idx="411">
                  <c:v>5623</c:v>
                </c:pt>
                <c:pt idx="412">
                  <c:v>5121</c:v>
                </c:pt>
                <c:pt idx="413">
                  <c:v>6117</c:v>
                </c:pt>
                <c:pt idx="414">
                  <c:v>5621</c:v>
                </c:pt>
                <c:pt idx="415">
                  <c:v>535</c:v>
                </c:pt>
                <c:pt idx="416">
                  <c:v>5648</c:v>
                </c:pt>
                <c:pt idx="417">
                  <c:v>6107</c:v>
                </c:pt>
                <c:pt idx="418">
                  <c:v>5000</c:v>
                </c:pt>
                <c:pt idx="419">
                  <c:v>6107</c:v>
                </c:pt>
                <c:pt idx="420">
                  <c:v>5621</c:v>
                </c:pt>
                <c:pt idx="421">
                  <c:v>5120</c:v>
                </c:pt>
                <c:pt idx="422">
                  <c:v>5120</c:v>
                </c:pt>
                <c:pt idx="423">
                  <c:v>8107</c:v>
                </c:pt>
                <c:pt idx="424">
                  <c:v>6107</c:v>
                </c:pt>
                <c:pt idx="425">
                  <c:v>5148</c:v>
                </c:pt>
                <c:pt idx="426">
                  <c:v>5648</c:v>
                </c:pt>
                <c:pt idx="427">
                  <c:v>6117</c:v>
                </c:pt>
                <c:pt idx="428">
                  <c:v>5169</c:v>
                </c:pt>
                <c:pt idx="429">
                  <c:v>5169</c:v>
                </c:pt>
                <c:pt idx="430">
                  <c:v>8127</c:v>
                </c:pt>
                <c:pt idx="431">
                  <c:v>5648</c:v>
                </c:pt>
                <c:pt idx="432">
                  <c:v>5621</c:v>
                </c:pt>
                <c:pt idx="433">
                  <c:v>6117</c:v>
                </c:pt>
                <c:pt idx="434">
                  <c:v>6117</c:v>
                </c:pt>
                <c:pt idx="435">
                  <c:v>5001</c:v>
                </c:pt>
                <c:pt idx="436">
                  <c:v>5121</c:v>
                </c:pt>
                <c:pt idx="437">
                  <c:v>5648</c:v>
                </c:pt>
                <c:pt idx="438">
                  <c:v>5621</c:v>
                </c:pt>
                <c:pt idx="439">
                  <c:v>5120</c:v>
                </c:pt>
                <c:pt idx="440">
                  <c:v>5148</c:v>
                </c:pt>
                <c:pt idx="441">
                  <c:v>5648</c:v>
                </c:pt>
                <c:pt idx="442">
                  <c:v>5621</c:v>
                </c:pt>
                <c:pt idx="443">
                  <c:v>6107</c:v>
                </c:pt>
                <c:pt idx="444">
                  <c:v>1010</c:v>
                </c:pt>
                <c:pt idx="445">
                  <c:v>535</c:v>
                </c:pt>
                <c:pt idx="446">
                  <c:v>5623</c:v>
                </c:pt>
                <c:pt idx="447">
                  <c:v>5621</c:v>
                </c:pt>
                <c:pt idx="448">
                  <c:v>5001</c:v>
                </c:pt>
                <c:pt idx="449">
                  <c:v>5648</c:v>
                </c:pt>
                <c:pt idx="450">
                  <c:v>7108</c:v>
                </c:pt>
                <c:pt idx="451">
                  <c:v>7148</c:v>
                </c:pt>
                <c:pt idx="452">
                  <c:v>5121</c:v>
                </c:pt>
                <c:pt idx="453">
                  <c:v>5003</c:v>
                </c:pt>
                <c:pt idx="454">
                  <c:v>535</c:v>
                </c:pt>
                <c:pt idx="455">
                  <c:v>6176</c:v>
                </c:pt>
                <c:pt idx="456">
                  <c:v>6157</c:v>
                </c:pt>
                <c:pt idx="457">
                  <c:v>515</c:v>
                </c:pt>
                <c:pt idx="458">
                  <c:v>1011</c:v>
                </c:pt>
                <c:pt idx="459">
                  <c:v>6617</c:v>
                </c:pt>
                <c:pt idx="460">
                  <c:v>535</c:v>
                </c:pt>
                <c:pt idx="461">
                  <c:v>5003</c:v>
                </c:pt>
                <c:pt idx="462">
                  <c:v>5169</c:v>
                </c:pt>
                <c:pt idx="463">
                  <c:v>7108</c:v>
                </c:pt>
                <c:pt idx="464">
                  <c:v>1013</c:v>
                </c:pt>
                <c:pt idx="465">
                  <c:v>5648</c:v>
                </c:pt>
                <c:pt idx="466">
                  <c:v>5621</c:v>
                </c:pt>
                <c:pt idx="467">
                  <c:v>5120</c:v>
                </c:pt>
                <c:pt idx="468">
                  <c:v>6117</c:v>
                </c:pt>
                <c:pt idx="469">
                  <c:v>6176</c:v>
                </c:pt>
                <c:pt idx="470">
                  <c:v>6157</c:v>
                </c:pt>
                <c:pt idx="471">
                  <c:v>1010</c:v>
                </c:pt>
                <c:pt idx="472">
                  <c:v>5000</c:v>
                </c:pt>
                <c:pt idx="473">
                  <c:v>5169</c:v>
                </c:pt>
                <c:pt idx="474">
                  <c:v>5001</c:v>
                </c:pt>
                <c:pt idx="475">
                  <c:v>5621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5121</c:v>
                </c:pt>
                <c:pt idx="481">
                  <c:v>6176</c:v>
                </c:pt>
                <c:pt idx="482">
                  <c:v>515</c:v>
                </c:pt>
                <c:pt idx="483">
                  <c:v>5001</c:v>
                </c:pt>
                <c:pt idx="484">
                  <c:v>5648</c:v>
                </c:pt>
                <c:pt idx="485">
                  <c:v>6157</c:v>
                </c:pt>
                <c:pt idx="486">
                  <c:v>6107</c:v>
                </c:pt>
                <c:pt idx="487">
                  <c:v>7108</c:v>
                </c:pt>
                <c:pt idx="488">
                  <c:v>6137</c:v>
                </c:pt>
                <c:pt idx="489">
                  <c:v>6608</c:v>
                </c:pt>
                <c:pt idx="490">
                  <c:v>6117</c:v>
                </c:pt>
                <c:pt idx="491">
                  <c:v>5148</c:v>
                </c:pt>
                <c:pt idx="492">
                  <c:v>5621</c:v>
                </c:pt>
                <c:pt idx="493">
                  <c:v>535</c:v>
                </c:pt>
                <c:pt idx="494">
                  <c:v>5648</c:v>
                </c:pt>
                <c:pt idx="495">
                  <c:v>5120</c:v>
                </c:pt>
                <c:pt idx="496">
                  <c:v>5148</c:v>
                </c:pt>
                <c:pt idx="497">
                  <c:v>5003</c:v>
                </c:pt>
                <c:pt idx="498">
                  <c:v>5623</c:v>
                </c:pt>
                <c:pt idx="499">
                  <c:v>7108</c:v>
                </c:pt>
                <c:pt idx="500">
                  <c:v>535</c:v>
                </c:pt>
                <c:pt idx="501">
                  <c:v>6107</c:v>
                </c:pt>
                <c:pt idx="502">
                  <c:v>6117</c:v>
                </c:pt>
                <c:pt idx="503">
                  <c:v>6137</c:v>
                </c:pt>
                <c:pt idx="504">
                  <c:v>5120</c:v>
                </c:pt>
                <c:pt idx="505">
                  <c:v>5169</c:v>
                </c:pt>
                <c:pt idx="506">
                  <c:v>5648</c:v>
                </c:pt>
                <c:pt idx="507">
                  <c:v>6107</c:v>
                </c:pt>
                <c:pt idx="508">
                  <c:v>535</c:v>
                </c:pt>
                <c:pt idx="509">
                  <c:v>5120</c:v>
                </c:pt>
                <c:pt idx="510">
                  <c:v>5003</c:v>
                </c:pt>
                <c:pt idx="511">
                  <c:v>6107</c:v>
                </c:pt>
                <c:pt idx="512">
                  <c:v>5148</c:v>
                </c:pt>
                <c:pt idx="513">
                  <c:v>5121</c:v>
                </c:pt>
                <c:pt idx="514">
                  <c:v>5169</c:v>
                </c:pt>
                <c:pt idx="515">
                  <c:v>5621</c:v>
                </c:pt>
                <c:pt idx="516">
                  <c:v>8107</c:v>
                </c:pt>
                <c:pt idx="517">
                  <c:v>8127</c:v>
                </c:pt>
                <c:pt idx="518">
                  <c:v>6617</c:v>
                </c:pt>
                <c:pt idx="519">
                  <c:v>1011</c:v>
                </c:pt>
                <c:pt idx="520">
                  <c:v>6107</c:v>
                </c:pt>
                <c:pt idx="521">
                  <c:v>8127</c:v>
                </c:pt>
                <c:pt idx="522">
                  <c:v>515</c:v>
                </c:pt>
                <c:pt idx="523">
                  <c:v>6107</c:v>
                </c:pt>
                <c:pt idx="524">
                  <c:v>6107</c:v>
                </c:pt>
                <c:pt idx="525">
                  <c:v>7108</c:v>
                </c:pt>
                <c:pt idx="526">
                  <c:v>6117</c:v>
                </c:pt>
                <c:pt idx="527">
                  <c:v>5003</c:v>
                </c:pt>
                <c:pt idx="528">
                  <c:v>8107</c:v>
                </c:pt>
                <c:pt idx="529">
                  <c:v>8127</c:v>
                </c:pt>
                <c:pt idx="530">
                  <c:v>6617</c:v>
                </c:pt>
                <c:pt idx="531">
                  <c:v>0</c:v>
                </c:pt>
                <c:pt idx="532">
                  <c:v>6608</c:v>
                </c:pt>
                <c:pt idx="533">
                  <c:v>535</c:v>
                </c:pt>
                <c:pt idx="534">
                  <c:v>1013</c:v>
                </c:pt>
                <c:pt idx="535">
                  <c:v>6617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515</c:v>
                </c:pt>
                <c:pt idx="540">
                  <c:v>5621</c:v>
                </c:pt>
                <c:pt idx="541">
                  <c:v>0</c:v>
                </c:pt>
                <c:pt idx="542">
                  <c:v>0</c:v>
                </c:pt>
                <c:pt idx="543">
                  <c:v>5621</c:v>
                </c:pt>
                <c:pt idx="544">
                  <c:v>5148</c:v>
                </c:pt>
                <c:pt idx="545">
                  <c:v>5000</c:v>
                </c:pt>
                <c:pt idx="546">
                  <c:v>5001</c:v>
                </c:pt>
                <c:pt idx="547">
                  <c:v>6176</c:v>
                </c:pt>
                <c:pt idx="548">
                  <c:v>5121</c:v>
                </c:pt>
                <c:pt idx="549">
                  <c:v>6157</c:v>
                </c:pt>
                <c:pt idx="550">
                  <c:v>6107</c:v>
                </c:pt>
                <c:pt idx="551">
                  <c:v>6117</c:v>
                </c:pt>
                <c:pt idx="552">
                  <c:v>5169</c:v>
                </c:pt>
                <c:pt idx="553">
                  <c:v>5621</c:v>
                </c:pt>
                <c:pt idx="554">
                  <c:v>1011</c:v>
                </c:pt>
                <c:pt idx="555">
                  <c:v>6617</c:v>
                </c:pt>
                <c:pt idx="556">
                  <c:v>6618</c:v>
                </c:pt>
                <c:pt idx="557">
                  <c:v>8108</c:v>
                </c:pt>
                <c:pt idx="558">
                  <c:v>8128</c:v>
                </c:pt>
                <c:pt idx="559">
                  <c:v>8107</c:v>
                </c:pt>
                <c:pt idx="560">
                  <c:v>8127</c:v>
                </c:pt>
                <c:pt idx="561">
                  <c:v>6617</c:v>
                </c:pt>
                <c:pt idx="562">
                  <c:v>5148</c:v>
                </c:pt>
                <c:pt idx="563">
                  <c:v>5648</c:v>
                </c:pt>
                <c:pt idx="564">
                  <c:v>7108</c:v>
                </c:pt>
                <c:pt idx="565">
                  <c:v>1011</c:v>
                </c:pt>
                <c:pt idx="566">
                  <c:v>6107</c:v>
                </c:pt>
                <c:pt idx="567">
                  <c:v>5648</c:v>
                </c:pt>
                <c:pt idx="568">
                  <c:v>5623</c:v>
                </c:pt>
                <c:pt idx="569">
                  <c:v>7108</c:v>
                </c:pt>
                <c:pt idx="570">
                  <c:v>5003</c:v>
                </c:pt>
                <c:pt idx="571">
                  <c:v>6117</c:v>
                </c:pt>
                <c:pt idx="572">
                  <c:v>6617</c:v>
                </c:pt>
                <c:pt idx="573">
                  <c:v>5001</c:v>
                </c:pt>
                <c:pt idx="574">
                  <c:v>5003</c:v>
                </c:pt>
                <c:pt idx="575">
                  <c:v>5621</c:v>
                </c:pt>
                <c:pt idx="576">
                  <c:v>515</c:v>
                </c:pt>
                <c:pt idx="577">
                  <c:v>6618</c:v>
                </c:pt>
                <c:pt idx="578">
                  <c:v>5148</c:v>
                </c:pt>
                <c:pt idx="579">
                  <c:v>6608</c:v>
                </c:pt>
                <c:pt idx="580">
                  <c:v>5148</c:v>
                </c:pt>
                <c:pt idx="581">
                  <c:v>5648</c:v>
                </c:pt>
                <c:pt idx="582">
                  <c:v>8127</c:v>
                </c:pt>
                <c:pt idx="583">
                  <c:v>6117</c:v>
                </c:pt>
                <c:pt idx="584">
                  <c:v>5003</c:v>
                </c:pt>
                <c:pt idx="585">
                  <c:v>8107</c:v>
                </c:pt>
                <c:pt idx="586">
                  <c:v>6107</c:v>
                </c:pt>
                <c:pt idx="587">
                  <c:v>8108</c:v>
                </c:pt>
                <c:pt idx="588">
                  <c:v>1013</c:v>
                </c:pt>
                <c:pt idx="589">
                  <c:v>6117</c:v>
                </c:pt>
                <c:pt idx="590">
                  <c:v>5120</c:v>
                </c:pt>
                <c:pt idx="591">
                  <c:v>6107</c:v>
                </c:pt>
                <c:pt idx="592">
                  <c:v>5148</c:v>
                </c:pt>
                <c:pt idx="593">
                  <c:v>5648</c:v>
                </c:pt>
                <c:pt idx="594">
                  <c:v>5648</c:v>
                </c:pt>
                <c:pt idx="595">
                  <c:v>1011</c:v>
                </c:pt>
                <c:pt idx="596">
                  <c:v>1010</c:v>
                </c:pt>
                <c:pt idx="597">
                  <c:v>5000</c:v>
                </c:pt>
                <c:pt idx="598">
                  <c:v>515</c:v>
                </c:pt>
                <c:pt idx="599">
                  <c:v>7108</c:v>
                </c:pt>
                <c:pt idx="600">
                  <c:v>5648</c:v>
                </c:pt>
                <c:pt idx="601">
                  <c:v>6617</c:v>
                </c:pt>
                <c:pt idx="602">
                  <c:v>8127</c:v>
                </c:pt>
                <c:pt idx="603">
                  <c:v>8107</c:v>
                </c:pt>
                <c:pt idx="604">
                  <c:v>6107</c:v>
                </c:pt>
                <c:pt idx="605">
                  <c:v>5148</c:v>
                </c:pt>
                <c:pt idx="606">
                  <c:v>5648</c:v>
                </c:pt>
                <c:pt idx="607">
                  <c:v>5169</c:v>
                </c:pt>
                <c:pt idx="608">
                  <c:v>6107</c:v>
                </c:pt>
                <c:pt idx="609">
                  <c:v>1013</c:v>
                </c:pt>
                <c:pt idx="610">
                  <c:v>6107</c:v>
                </c:pt>
                <c:pt idx="611">
                  <c:v>6608</c:v>
                </c:pt>
                <c:pt idx="612">
                  <c:v>5001</c:v>
                </c:pt>
                <c:pt idx="613">
                  <c:v>5621</c:v>
                </c:pt>
                <c:pt idx="614">
                  <c:v>5121</c:v>
                </c:pt>
                <c:pt idx="615">
                  <c:v>5148</c:v>
                </c:pt>
                <c:pt idx="616">
                  <c:v>6176</c:v>
                </c:pt>
                <c:pt idx="617">
                  <c:v>5648</c:v>
                </c:pt>
                <c:pt idx="618">
                  <c:v>6137</c:v>
                </c:pt>
                <c:pt idx="619">
                  <c:v>8107</c:v>
                </c:pt>
                <c:pt idx="620">
                  <c:v>8127</c:v>
                </c:pt>
                <c:pt idx="621">
                  <c:v>5648</c:v>
                </c:pt>
                <c:pt idx="622">
                  <c:v>6617</c:v>
                </c:pt>
                <c:pt idx="623">
                  <c:v>5003</c:v>
                </c:pt>
                <c:pt idx="624">
                  <c:v>5623</c:v>
                </c:pt>
                <c:pt idx="625">
                  <c:v>6608</c:v>
                </c:pt>
                <c:pt idx="626">
                  <c:v>5169</c:v>
                </c:pt>
                <c:pt idx="627">
                  <c:v>6117</c:v>
                </c:pt>
                <c:pt idx="628">
                  <c:v>5621</c:v>
                </c:pt>
                <c:pt idx="629">
                  <c:v>6107</c:v>
                </c:pt>
                <c:pt idx="630">
                  <c:v>5120</c:v>
                </c:pt>
                <c:pt idx="631">
                  <c:v>5648</c:v>
                </c:pt>
                <c:pt idx="632">
                  <c:v>5148</c:v>
                </c:pt>
                <c:pt idx="633">
                  <c:v>5121</c:v>
                </c:pt>
                <c:pt idx="634">
                  <c:v>6117</c:v>
                </c:pt>
                <c:pt idx="635">
                  <c:v>5648</c:v>
                </c:pt>
                <c:pt idx="636">
                  <c:v>5003</c:v>
                </c:pt>
                <c:pt idx="637">
                  <c:v>1011</c:v>
                </c:pt>
                <c:pt idx="638">
                  <c:v>7108</c:v>
                </c:pt>
                <c:pt idx="639">
                  <c:v>5169</c:v>
                </c:pt>
                <c:pt idx="640">
                  <c:v>6107</c:v>
                </c:pt>
                <c:pt idx="641">
                  <c:v>8127</c:v>
                </c:pt>
                <c:pt idx="642">
                  <c:v>8147</c:v>
                </c:pt>
                <c:pt idx="643">
                  <c:v>8608</c:v>
                </c:pt>
                <c:pt idx="644">
                  <c:v>8107</c:v>
                </c:pt>
                <c:pt idx="645">
                  <c:v>6107</c:v>
                </c:pt>
                <c:pt idx="646">
                  <c:v>6608</c:v>
                </c:pt>
                <c:pt idx="647">
                  <c:v>5621</c:v>
                </c:pt>
                <c:pt idx="648">
                  <c:v>5621</c:v>
                </c:pt>
                <c:pt idx="649">
                  <c:v>5648</c:v>
                </c:pt>
                <c:pt idx="650">
                  <c:v>5148</c:v>
                </c:pt>
                <c:pt idx="651">
                  <c:v>5121</c:v>
                </c:pt>
                <c:pt idx="652">
                  <c:v>5120</c:v>
                </c:pt>
                <c:pt idx="653">
                  <c:v>5169</c:v>
                </c:pt>
                <c:pt idx="654">
                  <c:v>5001</c:v>
                </c:pt>
                <c:pt idx="655">
                  <c:v>7108</c:v>
                </c:pt>
                <c:pt idx="656">
                  <c:v>5003</c:v>
                </c:pt>
                <c:pt idx="657">
                  <c:v>5000</c:v>
                </c:pt>
                <c:pt idx="658">
                  <c:v>1010</c:v>
                </c:pt>
                <c:pt idx="659">
                  <c:v>8127</c:v>
                </c:pt>
                <c:pt idx="660">
                  <c:v>6617</c:v>
                </c:pt>
                <c:pt idx="661">
                  <c:v>5148</c:v>
                </c:pt>
                <c:pt idx="662">
                  <c:v>6107</c:v>
                </c:pt>
                <c:pt idx="663">
                  <c:v>8107</c:v>
                </c:pt>
                <c:pt idx="664">
                  <c:v>6137</c:v>
                </c:pt>
                <c:pt idx="665">
                  <c:v>6117</c:v>
                </c:pt>
                <c:pt idx="666">
                  <c:v>8127</c:v>
                </c:pt>
                <c:pt idx="667">
                  <c:v>5621</c:v>
                </c:pt>
                <c:pt idx="668">
                  <c:v>5621</c:v>
                </c:pt>
                <c:pt idx="669">
                  <c:v>7108</c:v>
                </c:pt>
                <c:pt idx="670">
                  <c:v>5120</c:v>
                </c:pt>
                <c:pt idx="671">
                  <c:v>5003</c:v>
                </c:pt>
                <c:pt idx="672">
                  <c:v>5648</c:v>
                </c:pt>
                <c:pt idx="673">
                  <c:v>5148</c:v>
                </c:pt>
                <c:pt idx="674">
                  <c:v>5169</c:v>
                </c:pt>
                <c:pt idx="675">
                  <c:v>5121</c:v>
                </c:pt>
                <c:pt idx="676">
                  <c:v>515</c:v>
                </c:pt>
                <c:pt idx="677">
                  <c:v>515</c:v>
                </c:pt>
                <c:pt idx="678">
                  <c:v>1011</c:v>
                </c:pt>
                <c:pt idx="679">
                  <c:v>8128</c:v>
                </c:pt>
                <c:pt idx="680">
                  <c:v>6618</c:v>
                </c:pt>
                <c:pt idx="681">
                  <c:v>8127</c:v>
                </c:pt>
                <c:pt idx="682">
                  <c:v>8127</c:v>
                </c:pt>
                <c:pt idx="683">
                  <c:v>8107</c:v>
                </c:pt>
                <c:pt idx="684">
                  <c:v>8107</c:v>
                </c:pt>
                <c:pt idx="685">
                  <c:v>8107</c:v>
                </c:pt>
                <c:pt idx="686">
                  <c:v>8107</c:v>
                </c:pt>
                <c:pt idx="687">
                  <c:v>8108</c:v>
                </c:pt>
                <c:pt idx="688">
                  <c:v>8608</c:v>
                </c:pt>
                <c:pt idx="689">
                  <c:v>6107</c:v>
                </c:pt>
                <c:pt idx="690">
                  <c:v>6107</c:v>
                </c:pt>
                <c:pt idx="691">
                  <c:v>6608</c:v>
                </c:pt>
                <c:pt idx="692">
                  <c:v>6617</c:v>
                </c:pt>
                <c:pt idx="693">
                  <c:v>8127</c:v>
                </c:pt>
                <c:pt idx="694">
                  <c:v>8127</c:v>
                </c:pt>
                <c:pt idx="695">
                  <c:v>8127</c:v>
                </c:pt>
                <c:pt idx="696">
                  <c:v>8127</c:v>
                </c:pt>
                <c:pt idx="697">
                  <c:v>8127</c:v>
                </c:pt>
                <c:pt idx="698">
                  <c:v>6107</c:v>
                </c:pt>
                <c:pt idx="699">
                  <c:v>6107</c:v>
                </c:pt>
                <c:pt idx="700">
                  <c:v>6107</c:v>
                </c:pt>
                <c:pt idx="701">
                  <c:v>5648</c:v>
                </c:pt>
                <c:pt idx="702">
                  <c:v>5648</c:v>
                </c:pt>
                <c:pt idx="703">
                  <c:v>5648</c:v>
                </c:pt>
                <c:pt idx="704">
                  <c:v>5648</c:v>
                </c:pt>
                <c:pt idx="705">
                  <c:v>5648</c:v>
                </c:pt>
                <c:pt idx="706">
                  <c:v>5621</c:v>
                </c:pt>
                <c:pt idx="707">
                  <c:v>5648</c:v>
                </c:pt>
                <c:pt idx="708">
                  <c:v>5621</c:v>
                </c:pt>
                <c:pt idx="709">
                  <c:v>5621</c:v>
                </c:pt>
                <c:pt idx="710">
                  <c:v>5621</c:v>
                </c:pt>
                <c:pt idx="711">
                  <c:v>5621</c:v>
                </c:pt>
                <c:pt idx="712">
                  <c:v>6117</c:v>
                </c:pt>
                <c:pt idx="713">
                  <c:v>6117</c:v>
                </c:pt>
                <c:pt idx="714">
                  <c:v>6617</c:v>
                </c:pt>
                <c:pt idx="715">
                  <c:v>6617</c:v>
                </c:pt>
                <c:pt idx="716">
                  <c:v>6617</c:v>
                </c:pt>
                <c:pt idx="717">
                  <c:v>8127</c:v>
                </c:pt>
                <c:pt idx="718">
                  <c:v>8127</c:v>
                </c:pt>
                <c:pt idx="719">
                  <c:v>8107</c:v>
                </c:pt>
                <c:pt idx="720">
                  <c:v>8107</c:v>
                </c:pt>
                <c:pt idx="721">
                  <c:v>8107</c:v>
                </c:pt>
                <c:pt idx="722">
                  <c:v>8107</c:v>
                </c:pt>
                <c:pt idx="723">
                  <c:v>7108</c:v>
                </c:pt>
                <c:pt idx="724">
                  <c:v>7108</c:v>
                </c:pt>
                <c:pt idx="725">
                  <c:v>7108</c:v>
                </c:pt>
                <c:pt idx="726">
                  <c:v>6176</c:v>
                </c:pt>
                <c:pt idx="727">
                  <c:v>5648</c:v>
                </c:pt>
                <c:pt idx="728">
                  <c:v>5648</c:v>
                </c:pt>
                <c:pt idx="729">
                  <c:v>5621</c:v>
                </c:pt>
                <c:pt idx="730">
                  <c:v>6157</c:v>
                </c:pt>
                <c:pt idx="731">
                  <c:v>6117</c:v>
                </c:pt>
                <c:pt idx="732">
                  <c:v>6117</c:v>
                </c:pt>
                <c:pt idx="733">
                  <c:v>5003</c:v>
                </c:pt>
                <c:pt idx="734">
                  <c:v>5003</c:v>
                </c:pt>
                <c:pt idx="735">
                  <c:v>5000</c:v>
                </c:pt>
                <c:pt idx="736">
                  <c:v>6107</c:v>
                </c:pt>
                <c:pt idx="737">
                  <c:v>6107</c:v>
                </c:pt>
                <c:pt idx="738">
                  <c:v>6107</c:v>
                </c:pt>
                <c:pt idx="739">
                  <c:v>6107</c:v>
                </c:pt>
                <c:pt idx="740">
                  <c:v>6107</c:v>
                </c:pt>
                <c:pt idx="741">
                  <c:v>5120</c:v>
                </c:pt>
                <c:pt idx="742">
                  <c:v>5120</c:v>
                </c:pt>
                <c:pt idx="743">
                  <c:v>5120</c:v>
                </c:pt>
                <c:pt idx="744">
                  <c:v>6107</c:v>
                </c:pt>
                <c:pt idx="745">
                  <c:v>6107</c:v>
                </c:pt>
                <c:pt idx="746">
                  <c:v>8107</c:v>
                </c:pt>
                <c:pt idx="747">
                  <c:v>5120</c:v>
                </c:pt>
                <c:pt idx="748">
                  <c:v>5120</c:v>
                </c:pt>
                <c:pt idx="749">
                  <c:v>8127</c:v>
                </c:pt>
                <c:pt idx="750">
                  <c:v>8127</c:v>
                </c:pt>
                <c:pt idx="751">
                  <c:v>8107</c:v>
                </c:pt>
                <c:pt idx="752">
                  <c:v>8107</c:v>
                </c:pt>
                <c:pt idx="753">
                  <c:v>8107</c:v>
                </c:pt>
                <c:pt idx="754">
                  <c:v>8107</c:v>
                </c:pt>
                <c:pt idx="755">
                  <c:v>8107</c:v>
                </c:pt>
                <c:pt idx="756">
                  <c:v>8107</c:v>
                </c:pt>
                <c:pt idx="757">
                  <c:v>8107</c:v>
                </c:pt>
                <c:pt idx="758">
                  <c:v>8107</c:v>
                </c:pt>
                <c:pt idx="759">
                  <c:v>1010</c:v>
                </c:pt>
                <c:pt idx="760">
                  <c:v>1010</c:v>
                </c:pt>
                <c:pt idx="761">
                  <c:v>6617</c:v>
                </c:pt>
                <c:pt idx="762">
                  <c:v>6617</c:v>
                </c:pt>
                <c:pt idx="763">
                  <c:v>6617</c:v>
                </c:pt>
                <c:pt idx="764">
                  <c:v>6617</c:v>
                </c:pt>
                <c:pt idx="765">
                  <c:v>5000</c:v>
                </c:pt>
                <c:pt idx="766">
                  <c:v>6117</c:v>
                </c:pt>
                <c:pt idx="767">
                  <c:v>6117</c:v>
                </c:pt>
                <c:pt idx="768">
                  <c:v>5120</c:v>
                </c:pt>
                <c:pt idx="769">
                  <c:v>5120</c:v>
                </c:pt>
                <c:pt idx="770">
                  <c:v>5120</c:v>
                </c:pt>
                <c:pt idx="771">
                  <c:v>5120</c:v>
                </c:pt>
                <c:pt idx="772">
                  <c:v>5120</c:v>
                </c:pt>
                <c:pt idx="773">
                  <c:v>5148</c:v>
                </c:pt>
                <c:pt idx="774">
                  <c:v>5148</c:v>
                </c:pt>
                <c:pt idx="775">
                  <c:v>5648</c:v>
                </c:pt>
                <c:pt idx="776">
                  <c:v>5648</c:v>
                </c:pt>
                <c:pt idx="777">
                  <c:v>5648</c:v>
                </c:pt>
                <c:pt idx="778">
                  <c:v>5648</c:v>
                </c:pt>
                <c:pt idx="779">
                  <c:v>5000</c:v>
                </c:pt>
                <c:pt idx="780">
                  <c:v>5000</c:v>
                </c:pt>
                <c:pt idx="781">
                  <c:v>5003</c:v>
                </c:pt>
                <c:pt idx="782">
                  <c:v>8608</c:v>
                </c:pt>
                <c:pt idx="783">
                  <c:v>1011</c:v>
                </c:pt>
                <c:pt idx="784">
                  <c:v>1011</c:v>
                </c:pt>
                <c:pt idx="785">
                  <c:v>1011</c:v>
                </c:pt>
                <c:pt idx="786">
                  <c:v>5001</c:v>
                </c:pt>
                <c:pt idx="787">
                  <c:v>5001</c:v>
                </c:pt>
                <c:pt idx="788">
                  <c:v>5001</c:v>
                </c:pt>
                <c:pt idx="789">
                  <c:v>5621</c:v>
                </c:pt>
                <c:pt idx="790">
                  <c:v>5621</c:v>
                </c:pt>
                <c:pt idx="791">
                  <c:v>5621</c:v>
                </c:pt>
                <c:pt idx="792">
                  <c:v>5121</c:v>
                </c:pt>
                <c:pt idx="793">
                  <c:v>5121</c:v>
                </c:pt>
                <c:pt idx="794">
                  <c:v>5120</c:v>
                </c:pt>
                <c:pt idx="795">
                  <c:v>5120</c:v>
                </c:pt>
                <c:pt idx="796">
                  <c:v>5120</c:v>
                </c:pt>
                <c:pt idx="797">
                  <c:v>5120</c:v>
                </c:pt>
                <c:pt idx="798">
                  <c:v>5120</c:v>
                </c:pt>
                <c:pt idx="799">
                  <c:v>5169</c:v>
                </c:pt>
                <c:pt idx="800">
                  <c:v>5169</c:v>
                </c:pt>
                <c:pt idx="801">
                  <c:v>6107</c:v>
                </c:pt>
                <c:pt idx="802">
                  <c:v>6107</c:v>
                </c:pt>
                <c:pt idx="803">
                  <c:v>5003</c:v>
                </c:pt>
                <c:pt idx="804">
                  <c:v>5003</c:v>
                </c:pt>
                <c:pt idx="805">
                  <c:v>515</c:v>
                </c:pt>
                <c:pt idx="806">
                  <c:v>515</c:v>
                </c:pt>
                <c:pt idx="807">
                  <c:v>5001</c:v>
                </c:pt>
                <c:pt idx="808">
                  <c:v>5001</c:v>
                </c:pt>
                <c:pt idx="809">
                  <c:v>5148</c:v>
                </c:pt>
                <c:pt idx="810">
                  <c:v>5648</c:v>
                </c:pt>
                <c:pt idx="811">
                  <c:v>5648</c:v>
                </c:pt>
                <c:pt idx="812">
                  <c:v>5621</c:v>
                </c:pt>
                <c:pt idx="813">
                  <c:v>5621</c:v>
                </c:pt>
                <c:pt idx="814">
                  <c:v>5621</c:v>
                </c:pt>
                <c:pt idx="815">
                  <c:v>5621</c:v>
                </c:pt>
                <c:pt idx="816">
                  <c:v>5621</c:v>
                </c:pt>
                <c:pt idx="817">
                  <c:v>7108</c:v>
                </c:pt>
                <c:pt idx="818">
                  <c:v>7108</c:v>
                </c:pt>
                <c:pt idx="819">
                  <c:v>7108</c:v>
                </c:pt>
                <c:pt idx="820">
                  <c:v>5148</c:v>
                </c:pt>
                <c:pt idx="821">
                  <c:v>8608</c:v>
                </c:pt>
                <c:pt idx="822">
                  <c:v>8608</c:v>
                </c:pt>
                <c:pt idx="823">
                  <c:v>5003</c:v>
                </c:pt>
                <c:pt idx="824">
                  <c:v>5003</c:v>
                </c:pt>
                <c:pt idx="825">
                  <c:v>5003</c:v>
                </c:pt>
                <c:pt idx="826">
                  <c:v>515</c:v>
                </c:pt>
                <c:pt idx="827">
                  <c:v>1013</c:v>
                </c:pt>
                <c:pt idx="828">
                  <c:v>535</c:v>
                </c:pt>
                <c:pt idx="829">
                  <c:v>6608</c:v>
                </c:pt>
                <c:pt idx="830">
                  <c:v>6176</c:v>
                </c:pt>
                <c:pt idx="831">
                  <c:v>6176</c:v>
                </c:pt>
                <c:pt idx="832">
                  <c:v>5648</c:v>
                </c:pt>
                <c:pt idx="833">
                  <c:v>5148</c:v>
                </c:pt>
                <c:pt idx="834">
                  <c:v>1011</c:v>
                </c:pt>
                <c:pt idx="835">
                  <c:v>1011</c:v>
                </c:pt>
                <c:pt idx="836">
                  <c:v>6117</c:v>
                </c:pt>
                <c:pt idx="837">
                  <c:v>6117</c:v>
                </c:pt>
                <c:pt idx="838">
                  <c:v>6617</c:v>
                </c:pt>
                <c:pt idx="839">
                  <c:v>6617</c:v>
                </c:pt>
                <c:pt idx="840">
                  <c:v>6617</c:v>
                </c:pt>
                <c:pt idx="841">
                  <c:v>5648</c:v>
                </c:pt>
                <c:pt idx="842">
                  <c:v>5648</c:v>
                </c:pt>
                <c:pt idx="843">
                  <c:v>5648</c:v>
                </c:pt>
                <c:pt idx="844">
                  <c:v>6117</c:v>
                </c:pt>
                <c:pt idx="845">
                  <c:v>6117</c:v>
                </c:pt>
                <c:pt idx="846">
                  <c:v>6117</c:v>
                </c:pt>
                <c:pt idx="847">
                  <c:v>6117</c:v>
                </c:pt>
                <c:pt idx="848">
                  <c:v>5148</c:v>
                </c:pt>
                <c:pt idx="849">
                  <c:v>5148</c:v>
                </c:pt>
                <c:pt idx="850">
                  <c:v>5148</c:v>
                </c:pt>
                <c:pt idx="851">
                  <c:v>5169</c:v>
                </c:pt>
                <c:pt idx="852">
                  <c:v>5169</c:v>
                </c:pt>
                <c:pt idx="853">
                  <c:v>5169</c:v>
                </c:pt>
                <c:pt idx="854">
                  <c:v>5120</c:v>
                </c:pt>
                <c:pt idx="855">
                  <c:v>5120</c:v>
                </c:pt>
                <c:pt idx="856">
                  <c:v>5120</c:v>
                </c:pt>
                <c:pt idx="857">
                  <c:v>5120</c:v>
                </c:pt>
                <c:pt idx="858">
                  <c:v>5120</c:v>
                </c:pt>
                <c:pt idx="859">
                  <c:v>5120</c:v>
                </c:pt>
                <c:pt idx="860">
                  <c:v>6608</c:v>
                </c:pt>
                <c:pt idx="861">
                  <c:v>6608</c:v>
                </c:pt>
                <c:pt idx="862">
                  <c:v>6157</c:v>
                </c:pt>
                <c:pt idx="863">
                  <c:v>6157</c:v>
                </c:pt>
                <c:pt idx="864">
                  <c:v>6137</c:v>
                </c:pt>
                <c:pt idx="865">
                  <c:v>6137</c:v>
                </c:pt>
                <c:pt idx="866">
                  <c:v>6137</c:v>
                </c:pt>
                <c:pt idx="867">
                  <c:v>7108</c:v>
                </c:pt>
                <c:pt idx="868">
                  <c:v>7108</c:v>
                </c:pt>
                <c:pt idx="869">
                  <c:v>7108</c:v>
                </c:pt>
                <c:pt idx="870">
                  <c:v>7108</c:v>
                </c:pt>
                <c:pt idx="871">
                  <c:v>5621</c:v>
                </c:pt>
                <c:pt idx="872">
                  <c:v>5621</c:v>
                </c:pt>
                <c:pt idx="873">
                  <c:v>5121</c:v>
                </c:pt>
                <c:pt idx="874">
                  <c:v>5121</c:v>
                </c:pt>
                <c:pt idx="875">
                  <c:v>5121</c:v>
                </c:pt>
                <c:pt idx="876">
                  <c:v>5648</c:v>
                </c:pt>
                <c:pt idx="877">
                  <c:v>5648</c:v>
                </c:pt>
                <c:pt idx="878">
                  <c:v>6617</c:v>
                </c:pt>
                <c:pt idx="879">
                  <c:v>6617</c:v>
                </c:pt>
                <c:pt idx="880">
                  <c:v>5621</c:v>
                </c:pt>
                <c:pt idx="881">
                  <c:v>5621</c:v>
                </c:pt>
                <c:pt idx="882">
                  <c:v>6117</c:v>
                </c:pt>
                <c:pt idx="883">
                  <c:v>6117</c:v>
                </c:pt>
                <c:pt idx="884">
                  <c:v>6117</c:v>
                </c:pt>
                <c:pt idx="885">
                  <c:v>6117</c:v>
                </c:pt>
                <c:pt idx="886">
                  <c:v>6617</c:v>
                </c:pt>
                <c:pt idx="887">
                  <c:v>6617</c:v>
                </c:pt>
                <c:pt idx="888">
                  <c:v>6107</c:v>
                </c:pt>
                <c:pt idx="889">
                  <c:v>6107</c:v>
                </c:pt>
                <c:pt idx="890">
                  <c:v>6107</c:v>
                </c:pt>
                <c:pt idx="891">
                  <c:v>6107</c:v>
                </c:pt>
                <c:pt idx="892">
                  <c:v>6107</c:v>
                </c:pt>
                <c:pt idx="893">
                  <c:v>6107</c:v>
                </c:pt>
                <c:pt idx="894">
                  <c:v>5648</c:v>
                </c:pt>
                <c:pt idx="895">
                  <c:v>5648</c:v>
                </c:pt>
                <c:pt idx="896">
                  <c:v>5648</c:v>
                </c:pt>
                <c:pt idx="897">
                  <c:v>5648</c:v>
                </c:pt>
                <c:pt idx="898">
                  <c:v>8608</c:v>
                </c:pt>
                <c:pt idx="899">
                  <c:v>8608</c:v>
                </c:pt>
                <c:pt idx="900">
                  <c:v>5148</c:v>
                </c:pt>
                <c:pt idx="901">
                  <c:v>5148</c:v>
                </c:pt>
                <c:pt idx="902">
                  <c:v>5148</c:v>
                </c:pt>
                <c:pt idx="903">
                  <c:v>1013</c:v>
                </c:pt>
                <c:pt idx="904">
                  <c:v>5000</c:v>
                </c:pt>
                <c:pt idx="905">
                  <c:v>1010</c:v>
                </c:pt>
                <c:pt idx="906">
                  <c:v>5623</c:v>
                </c:pt>
                <c:pt idx="907">
                  <c:v>5003</c:v>
                </c:pt>
                <c:pt idx="908">
                  <c:v>8127</c:v>
                </c:pt>
                <c:pt idx="909">
                  <c:v>8127</c:v>
                </c:pt>
                <c:pt idx="910">
                  <c:v>8127</c:v>
                </c:pt>
                <c:pt idx="911">
                  <c:v>1011</c:v>
                </c:pt>
                <c:pt idx="912">
                  <c:v>1011</c:v>
                </c:pt>
                <c:pt idx="913">
                  <c:v>5001</c:v>
                </c:pt>
                <c:pt idx="914">
                  <c:v>5001</c:v>
                </c:pt>
                <c:pt idx="915">
                  <c:v>6117</c:v>
                </c:pt>
                <c:pt idx="916">
                  <c:v>6117</c:v>
                </c:pt>
                <c:pt idx="917">
                  <c:v>6117</c:v>
                </c:pt>
                <c:pt idx="918">
                  <c:v>6117</c:v>
                </c:pt>
                <c:pt idx="919">
                  <c:v>6117</c:v>
                </c:pt>
                <c:pt idx="920">
                  <c:v>6117</c:v>
                </c:pt>
                <c:pt idx="921">
                  <c:v>8107</c:v>
                </c:pt>
                <c:pt idx="922">
                  <c:v>6617</c:v>
                </c:pt>
                <c:pt idx="923">
                  <c:v>6617</c:v>
                </c:pt>
                <c:pt idx="924">
                  <c:v>5148</c:v>
                </c:pt>
                <c:pt idx="925">
                  <c:v>5148</c:v>
                </c:pt>
                <c:pt idx="926">
                  <c:v>5148</c:v>
                </c:pt>
                <c:pt idx="927">
                  <c:v>5648</c:v>
                </c:pt>
                <c:pt idx="928">
                  <c:v>5648</c:v>
                </c:pt>
                <c:pt idx="929">
                  <c:v>5648</c:v>
                </c:pt>
                <c:pt idx="930">
                  <c:v>5648</c:v>
                </c:pt>
                <c:pt idx="931">
                  <c:v>5621</c:v>
                </c:pt>
                <c:pt idx="932">
                  <c:v>5621</c:v>
                </c:pt>
                <c:pt idx="933">
                  <c:v>5621</c:v>
                </c:pt>
                <c:pt idx="934">
                  <c:v>5120</c:v>
                </c:pt>
                <c:pt idx="935">
                  <c:v>5120</c:v>
                </c:pt>
                <c:pt idx="936">
                  <c:v>5120</c:v>
                </c:pt>
                <c:pt idx="937">
                  <c:v>5120</c:v>
                </c:pt>
                <c:pt idx="938">
                  <c:v>5120</c:v>
                </c:pt>
                <c:pt idx="939">
                  <c:v>5120</c:v>
                </c:pt>
                <c:pt idx="940">
                  <c:v>6107</c:v>
                </c:pt>
                <c:pt idx="941">
                  <c:v>6107</c:v>
                </c:pt>
                <c:pt idx="942">
                  <c:v>5120</c:v>
                </c:pt>
                <c:pt idx="943">
                  <c:v>5120</c:v>
                </c:pt>
                <c:pt idx="944">
                  <c:v>5003</c:v>
                </c:pt>
                <c:pt idx="945">
                  <c:v>5003</c:v>
                </c:pt>
                <c:pt idx="946">
                  <c:v>5003</c:v>
                </c:pt>
                <c:pt idx="947">
                  <c:v>5003</c:v>
                </c:pt>
                <c:pt idx="948">
                  <c:v>5003</c:v>
                </c:pt>
                <c:pt idx="949">
                  <c:v>5648</c:v>
                </c:pt>
                <c:pt idx="950">
                  <c:v>5648</c:v>
                </c:pt>
                <c:pt idx="951">
                  <c:v>6107</c:v>
                </c:pt>
                <c:pt idx="952">
                  <c:v>515</c:v>
                </c:pt>
                <c:pt idx="953">
                  <c:v>515</c:v>
                </c:pt>
                <c:pt idx="954">
                  <c:v>515</c:v>
                </c:pt>
                <c:pt idx="955">
                  <c:v>515</c:v>
                </c:pt>
                <c:pt idx="956">
                  <c:v>5001</c:v>
                </c:pt>
                <c:pt idx="957">
                  <c:v>5001</c:v>
                </c:pt>
                <c:pt idx="958">
                  <c:v>6608</c:v>
                </c:pt>
                <c:pt idx="959">
                  <c:v>6608</c:v>
                </c:pt>
                <c:pt idx="960">
                  <c:v>7108</c:v>
                </c:pt>
                <c:pt idx="961">
                  <c:v>7108</c:v>
                </c:pt>
                <c:pt idx="962">
                  <c:v>6117</c:v>
                </c:pt>
                <c:pt idx="963">
                  <c:v>6117</c:v>
                </c:pt>
                <c:pt idx="964">
                  <c:v>6117</c:v>
                </c:pt>
                <c:pt idx="965">
                  <c:v>6176</c:v>
                </c:pt>
                <c:pt idx="966">
                  <c:v>5000</c:v>
                </c:pt>
                <c:pt idx="967">
                  <c:v>5000</c:v>
                </c:pt>
                <c:pt idx="968">
                  <c:v>5000</c:v>
                </c:pt>
                <c:pt idx="969">
                  <c:v>535</c:v>
                </c:pt>
                <c:pt idx="970">
                  <c:v>5003</c:v>
                </c:pt>
                <c:pt idx="971">
                  <c:v>5003</c:v>
                </c:pt>
                <c:pt idx="972">
                  <c:v>1010</c:v>
                </c:pt>
                <c:pt idx="973">
                  <c:v>6117</c:v>
                </c:pt>
                <c:pt idx="974">
                  <c:v>6117</c:v>
                </c:pt>
                <c:pt idx="975">
                  <c:v>6117</c:v>
                </c:pt>
                <c:pt idx="976">
                  <c:v>8608</c:v>
                </c:pt>
                <c:pt idx="977">
                  <c:v>1011</c:v>
                </c:pt>
                <c:pt idx="978">
                  <c:v>1011</c:v>
                </c:pt>
                <c:pt idx="979">
                  <c:v>5648</c:v>
                </c:pt>
                <c:pt idx="980">
                  <c:v>5648</c:v>
                </c:pt>
                <c:pt idx="981">
                  <c:v>5648</c:v>
                </c:pt>
                <c:pt idx="982">
                  <c:v>5648</c:v>
                </c:pt>
                <c:pt idx="983">
                  <c:v>5648</c:v>
                </c:pt>
                <c:pt idx="984">
                  <c:v>5648</c:v>
                </c:pt>
                <c:pt idx="985">
                  <c:v>5648</c:v>
                </c:pt>
                <c:pt idx="986">
                  <c:v>8127</c:v>
                </c:pt>
                <c:pt idx="987">
                  <c:v>8127</c:v>
                </c:pt>
                <c:pt idx="988">
                  <c:v>8107</c:v>
                </c:pt>
                <c:pt idx="989">
                  <c:v>8107</c:v>
                </c:pt>
                <c:pt idx="990">
                  <c:v>8107</c:v>
                </c:pt>
                <c:pt idx="991">
                  <c:v>8107</c:v>
                </c:pt>
                <c:pt idx="992">
                  <c:v>6607</c:v>
                </c:pt>
                <c:pt idx="993">
                  <c:v>1013</c:v>
                </c:pt>
                <c:pt idx="994">
                  <c:v>5121</c:v>
                </c:pt>
                <c:pt idx="995">
                  <c:v>5121</c:v>
                </c:pt>
                <c:pt idx="996">
                  <c:v>6117</c:v>
                </c:pt>
                <c:pt idx="997">
                  <c:v>6117</c:v>
                </c:pt>
                <c:pt idx="998">
                  <c:v>5120</c:v>
                </c:pt>
                <c:pt idx="999">
                  <c:v>5120</c:v>
                </c:pt>
                <c:pt idx="1000">
                  <c:v>5120</c:v>
                </c:pt>
                <c:pt idx="1001">
                  <c:v>7108</c:v>
                </c:pt>
                <c:pt idx="1002">
                  <c:v>7108</c:v>
                </c:pt>
                <c:pt idx="1003">
                  <c:v>5121</c:v>
                </c:pt>
                <c:pt idx="1004">
                  <c:v>5121</c:v>
                </c:pt>
                <c:pt idx="1005">
                  <c:v>5121</c:v>
                </c:pt>
                <c:pt idx="1006">
                  <c:v>5169</c:v>
                </c:pt>
                <c:pt idx="1007">
                  <c:v>5169</c:v>
                </c:pt>
                <c:pt idx="1008">
                  <c:v>5169</c:v>
                </c:pt>
                <c:pt idx="1009">
                  <c:v>5621</c:v>
                </c:pt>
                <c:pt idx="1010">
                  <c:v>5621</c:v>
                </c:pt>
                <c:pt idx="1011">
                  <c:v>5621</c:v>
                </c:pt>
                <c:pt idx="1012">
                  <c:v>5621</c:v>
                </c:pt>
                <c:pt idx="1013">
                  <c:v>6617</c:v>
                </c:pt>
                <c:pt idx="1014">
                  <c:v>6617</c:v>
                </c:pt>
                <c:pt idx="1015">
                  <c:v>6117</c:v>
                </c:pt>
                <c:pt idx="1016">
                  <c:v>6117</c:v>
                </c:pt>
                <c:pt idx="1017">
                  <c:v>6117</c:v>
                </c:pt>
                <c:pt idx="1018">
                  <c:v>6117</c:v>
                </c:pt>
                <c:pt idx="1019">
                  <c:v>6117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5003</c:v>
                </c:pt>
                <c:pt idx="1026">
                  <c:v>5003</c:v>
                </c:pt>
                <c:pt idx="1027">
                  <c:v>5003</c:v>
                </c:pt>
                <c:pt idx="1028">
                  <c:v>5003</c:v>
                </c:pt>
                <c:pt idx="1029">
                  <c:v>5003</c:v>
                </c:pt>
                <c:pt idx="1030">
                  <c:v>5003</c:v>
                </c:pt>
                <c:pt idx="1031">
                  <c:v>5120</c:v>
                </c:pt>
                <c:pt idx="1032">
                  <c:v>5120</c:v>
                </c:pt>
                <c:pt idx="1033">
                  <c:v>5120</c:v>
                </c:pt>
                <c:pt idx="1034">
                  <c:v>5000</c:v>
                </c:pt>
                <c:pt idx="1035">
                  <c:v>5000</c:v>
                </c:pt>
                <c:pt idx="1036">
                  <c:v>7148</c:v>
                </c:pt>
                <c:pt idx="1037">
                  <c:v>5001</c:v>
                </c:pt>
                <c:pt idx="1038">
                  <c:v>5001</c:v>
                </c:pt>
                <c:pt idx="1039">
                  <c:v>5001</c:v>
                </c:pt>
                <c:pt idx="1040">
                  <c:v>5001</c:v>
                </c:pt>
                <c:pt idx="1041">
                  <c:v>6117</c:v>
                </c:pt>
                <c:pt idx="1042">
                  <c:v>1011</c:v>
                </c:pt>
                <c:pt idx="1043">
                  <c:v>1011</c:v>
                </c:pt>
                <c:pt idx="1044">
                  <c:v>7108</c:v>
                </c:pt>
                <c:pt idx="1045">
                  <c:v>7108</c:v>
                </c:pt>
                <c:pt idx="1046">
                  <c:v>7108</c:v>
                </c:pt>
                <c:pt idx="1047">
                  <c:v>5621</c:v>
                </c:pt>
                <c:pt idx="1048">
                  <c:v>5621</c:v>
                </c:pt>
                <c:pt idx="1049">
                  <c:v>5621</c:v>
                </c:pt>
                <c:pt idx="1050">
                  <c:v>6117</c:v>
                </c:pt>
                <c:pt idx="1051">
                  <c:v>6117</c:v>
                </c:pt>
                <c:pt idx="1052">
                  <c:v>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5C-4217-9065-36C0240B2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449490"/>
        <c:axId val="718718044"/>
      </c:scatterChart>
      <c:valAx>
        <c:axId val="1913449490"/>
        <c:scaling>
          <c:orientation val="minMax"/>
          <c:max val="4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1" i="0">
                    <a:solidFill>
                      <a:srgbClr val="000000"/>
                    </a:solidFill>
                    <a:latin typeface="Roboto"/>
                  </a:rPr>
                  <a:t>Weight Discrepancy (g/m2)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718718044"/>
        <c:crosses val="autoZero"/>
        <c:crossBetween val="midCat"/>
      </c:valAx>
      <c:valAx>
        <c:axId val="718718044"/>
        <c:scaling>
          <c:orientation val="minMax"/>
          <c:max val="662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913449490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Roboto"/>
              </a:defRPr>
            </a:pPr>
            <a:r>
              <a:rPr lang="en-US" b="1" i="0">
                <a:solidFill>
                  <a:srgbClr val="000000"/>
                </a:solidFill>
                <a:latin typeface="Roboto"/>
              </a:rPr>
              <a:t>Carbon Tapes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xVal>
            <c:numRef>
              <c:f>'2023'!$H$2:$H$1021</c:f>
              <c:numCache>
                <c:formatCode>0.00</c:formatCode>
                <c:ptCount val="1020"/>
                <c:pt idx="0">
                  <c:v>4.3456938749125014</c:v>
                </c:pt>
                <c:pt idx="1">
                  <c:v>1.6101215532572097</c:v>
                </c:pt>
                <c:pt idx="2">
                  <c:v>6.9254044652711677</c:v>
                </c:pt>
                <c:pt idx="3">
                  <c:v>-0.31097279175416642</c:v>
                </c:pt>
                <c:pt idx="4">
                  <c:v>0.77178821992387614</c:v>
                </c:pt>
                <c:pt idx="5">
                  <c:v>-1.4094558293229063</c:v>
                </c:pt>
                <c:pt idx="6">
                  <c:v>1.4806298702423901</c:v>
                </c:pt>
                <c:pt idx="7">
                  <c:v>-0.54062249474531754</c:v>
                </c:pt>
                <c:pt idx="8">
                  <c:v>-0.28742871441941986</c:v>
                </c:pt>
                <c:pt idx="9">
                  <c:v>-5.0972791754162472E-2</c:v>
                </c:pt>
                <c:pt idx="10">
                  <c:v>0.43845488659054394</c:v>
                </c:pt>
                <c:pt idx="11">
                  <c:v>-0.77999999999999403</c:v>
                </c:pt>
                <c:pt idx="12">
                  <c:v>1.1601215532572104</c:v>
                </c:pt>
                <c:pt idx="13">
                  <c:v>-0.33487844674278716</c:v>
                </c:pt>
                <c:pt idx="14">
                  <c:v>0.70100000000000051</c:v>
                </c:pt>
                <c:pt idx="15">
                  <c:v>-5.5849999999999991</c:v>
                </c:pt>
                <c:pt idx="16">
                  <c:v>2.7874904344255631</c:v>
                </c:pt>
                <c:pt idx="17">
                  <c:v>4.2149999999999999</c:v>
                </c:pt>
                <c:pt idx="18">
                  <c:v>0.88833333333333542</c:v>
                </c:pt>
                <c:pt idx="19">
                  <c:v>-0.67654511340945689</c:v>
                </c:pt>
                <c:pt idx="20">
                  <c:v>0.38062987024238976</c:v>
                </c:pt>
                <c:pt idx="21">
                  <c:v>5.8454886590541363E-2</c:v>
                </c:pt>
                <c:pt idx="22">
                  <c:v>1.9741571010922303</c:v>
                </c:pt>
                <c:pt idx="23">
                  <c:v>1.6166666666666707</c:v>
                </c:pt>
                <c:pt idx="24">
                  <c:v>2.3959046189139128</c:v>
                </c:pt>
                <c:pt idx="25">
                  <c:v>-1.9899999999999927</c:v>
                </c:pt>
                <c:pt idx="26">
                  <c:v>-0.54088504385315872</c:v>
                </c:pt>
                <c:pt idx="27">
                  <c:v>-0.86999999999999744</c:v>
                </c:pt>
                <c:pt idx="28">
                  <c:v>2.605000000000004</c:v>
                </c:pt>
                <c:pt idx="29">
                  <c:v>1.1786666666666672</c:v>
                </c:pt>
                <c:pt idx="30">
                  <c:v>1.1782101975650388</c:v>
                </c:pt>
                <c:pt idx="31">
                  <c:v>-0.72178980243496227</c:v>
                </c:pt>
                <c:pt idx="32">
                  <c:v>-1.7082117800761232</c:v>
                </c:pt>
                <c:pt idx="33">
                  <c:v>2.1731666709063546</c:v>
                </c:pt>
                <c:pt idx="34">
                  <c:v>0.19582376775889662</c:v>
                </c:pt>
                <c:pt idx="35">
                  <c:v>-0.1832117800761246</c:v>
                </c:pt>
                <c:pt idx="36">
                  <c:v>-1.4816666666666627</c:v>
                </c:pt>
                <c:pt idx="37">
                  <c:v>-0.42292886806216978</c:v>
                </c:pt>
                <c:pt idx="38">
                  <c:v>-0.60333333333333061</c:v>
                </c:pt>
                <c:pt idx="39">
                  <c:v>-4.9772891614119832</c:v>
                </c:pt>
                <c:pt idx="40">
                  <c:v>0.65244828948017641</c:v>
                </c:pt>
                <c:pt idx="41">
                  <c:v>-0.97487844674278779</c:v>
                </c:pt>
                <c:pt idx="42">
                  <c:v>0.63590461891391103</c:v>
                </c:pt>
                <c:pt idx="43">
                  <c:v>-4.0199999999999987</c:v>
                </c:pt>
                <c:pt idx="44">
                  <c:v>1.4067882199238766</c:v>
                </c:pt>
                <c:pt idx="45">
                  <c:v>-0.50499999999999545</c:v>
                </c:pt>
                <c:pt idx="46">
                  <c:v>-2.4427891626562355</c:v>
                </c:pt>
                <c:pt idx="47">
                  <c:v>0.86252355697247651</c:v>
                </c:pt>
                <c:pt idx="48">
                  <c:v>0.11896320357572303</c:v>
                </c:pt>
                <c:pt idx="49">
                  <c:v>-1.6695955347288325</c:v>
                </c:pt>
                <c:pt idx="50">
                  <c:v>2.5733333333333341</c:v>
                </c:pt>
                <c:pt idx="51">
                  <c:v>-1.876262201395503</c:v>
                </c:pt>
                <c:pt idx="52">
                  <c:v>0.31937750525468545</c:v>
                </c:pt>
                <c:pt idx="53">
                  <c:v>2.505121553257208</c:v>
                </c:pt>
                <c:pt idx="54">
                  <c:v>-0.38666666666666555</c:v>
                </c:pt>
                <c:pt idx="55">
                  <c:v>-0.10742871441941897</c:v>
                </c:pt>
                <c:pt idx="56">
                  <c:v>3.91</c:v>
                </c:pt>
                <c:pt idx="57">
                  <c:v>-0.11076204775275637</c:v>
                </c:pt>
                <c:pt idx="58">
                  <c:v>3.91</c:v>
                </c:pt>
                <c:pt idx="59">
                  <c:v>-1.8735488922191894</c:v>
                </c:pt>
                <c:pt idx="60">
                  <c:v>2.5756298702423903</c:v>
                </c:pt>
                <c:pt idx="61">
                  <c:v>0.42902720824583795</c:v>
                </c:pt>
                <c:pt idx="62">
                  <c:v>-1.0082117800761263</c:v>
                </c:pt>
                <c:pt idx="63">
                  <c:v>1.9133333333333389</c:v>
                </c:pt>
                <c:pt idx="64">
                  <c:v>0.67582376775889708</c:v>
                </c:pt>
                <c:pt idx="65">
                  <c:v>1.1586666666666665</c:v>
                </c:pt>
                <c:pt idx="66">
                  <c:v>-0.86242871441942093</c:v>
                </c:pt>
                <c:pt idx="67">
                  <c:v>-1.3883333333333308</c:v>
                </c:pt>
                <c:pt idx="68">
                  <c:v>-1.5995955347288358</c:v>
                </c:pt>
                <c:pt idx="69">
                  <c:v>3.2534548865905442</c:v>
                </c:pt>
                <c:pt idx="70">
                  <c:v>-0.45914310969418892</c:v>
                </c:pt>
                <c:pt idx="71">
                  <c:v>-0.90895582807865105</c:v>
                </c:pt>
                <c:pt idx="72">
                  <c:v>5.8343333333333369</c:v>
                </c:pt>
                <c:pt idx="73">
                  <c:v>-1.4415451134094563</c:v>
                </c:pt>
                <c:pt idx="74">
                  <c:v>0.48915710109222726</c:v>
                </c:pt>
                <c:pt idx="75">
                  <c:v>0.71078162281350998</c:v>
                </c:pt>
                <c:pt idx="76">
                  <c:v>-3.7365451134094547</c:v>
                </c:pt>
                <c:pt idx="77">
                  <c:v>-0.75499999999999901</c:v>
                </c:pt>
                <c:pt idx="78">
                  <c:v>1.1623605415791676</c:v>
                </c:pt>
                <c:pt idx="79">
                  <c:v>-5.5849999999999991</c:v>
                </c:pt>
                <c:pt idx="80">
                  <c:v>-0.49242871441942171</c:v>
                </c:pt>
                <c:pt idx="81">
                  <c:v>0.40492153413251708</c:v>
                </c:pt>
                <c:pt idx="82">
                  <c:v>0.92000000000000526</c:v>
                </c:pt>
                <c:pt idx="83">
                  <c:v>-0.20166666666665853</c:v>
                </c:pt>
                <c:pt idx="84">
                  <c:v>-1.1012622013955031</c:v>
                </c:pt>
                <c:pt idx="85">
                  <c:v>-1.6315451134094576</c:v>
                </c:pt>
                <c:pt idx="86">
                  <c:v>7.1066666666666718</c:v>
                </c:pt>
                <c:pt idx="87">
                  <c:v>0.51666666666667049</c:v>
                </c:pt>
                <c:pt idx="88">
                  <c:v>1.8543775052546845</c:v>
                </c:pt>
                <c:pt idx="89">
                  <c:v>-3.6129288680621663</c:v>
                </c:pt>
                <c:pt idx="90">
                  <c:v>-0.12499999999999882</c:v>
                </c:pt>
                <c:pt idx="91">
                  <c:v>-1.4095381086089986E-2</c:v>
                </c:pt>
                <c:pt idx="92">
                  <c:v>-1.0999999999999943</c:v>
                </c:pt>
                <c:pt idx="93">
                  <c:v>4.3099999999999978</c:v>
                </c:pt>
                <c:pt idx="94">
                  <c:v>1.1574904344255603</c:v>
                </c:pt>
                <c:pt idx="95">
                  <c:v>0.25345488659054283</c:v>
                </c:pt>
                <c:pt idx="96">
                  <c:v>-1.4348784467427875</c:v>
                </c:pt>
                <c:pt idx="97">
                  <c:v>1.4965435308983703</c:v>
                </c:pt>
                <c:pt idx="98">
                  <c:v>4.3424904344255628</c:v>
                </c:pt>
                <c:pt idx="99">
                  <c:v>-4.2161224959895689</c:v>
                </c:pt>
                <c:pt idx="100">
                  <c:v>0.52419022363914425</c:v>
                </c:pt>
                <c:pt idx="101">
                  <c:v>-0.32766666666666389</c:v>
                </c:pt>
                <c:pt idx="102">
                  <c:v>-0.27794144266576859</c:v>
                </c:pt>
                <c:pt idx="103">
                  <c:v>-1.3689558280786507</c:v>
                </c:pt>
                <c:pt idx="104">
                  <c:v>0.60166666666666779</c:v>
                </c:pt>
                <c:pt idx="105">
                  <c:v>0.64266666666666694</c:v>
                </c:pt>
                <c:pt idx="106">
                  <c:v>0.37487686423170058</c:v>
                </c:pt>
                <c:pt idx="107">
                  <c:v>-0.66154511340945632</c:v>
                </c:pt>
                <c:pt idx="108">
                  <c:v>-1.8449999999999989</c:v>
                </c:pt>
                <c:pt idx="109">
                  <c:v>-2.4295955347288318</c:v>
                </c:pt>
                <c:pt idx="110">
                  <c:v>-0.73507846586748471</c:v>
                </c:pt>
                <c:pt idx="111">
                  <c:v>1.4899999999999973</c:v>
                </c:pt>
                <c:pt idx="112">
                  <c:v>14.105823767758897</c:v>
                </c:pt>
                <c:pt idx="113">
                  <c:v>3.4783333333333388</c:v>
                </c:pt>
                <c:pt idx="114">
                  <c:v>-4.5139558280786485</c:v>
                </c:pt>
                <c:pt idx="115">
                  <c:v>1.5016666666666665</c:v>
                </c:pt>
                <c:pt idx="116">
                  <c:v>0.76090461891390981</c:v>
                </c:pt>
                <c:pt idx="117">
                  <c:v>1.9887377986045016</c:v>
                </c:pt>
                <c:pt idx="118">
                  <c:v>1.773254867465847</c:v>
                </c:pt>
                <c:pt idx="119">
                  <c:v>-9.9999999999991956E-2</c:v>
                </c:pt>
                <c:pt idx="120">
                  <c:v>6.0341149561468423</c:v>
                </c:pt>
                <c:pt idx="121">
                  <c:v>-1.0499999999999985</c:v>
                </c:pt>
                <c:pt idx="122">
                  <c:v>1.3958237677588947</c:v>
                </c:pt>
                <c:pt idx="123">
                  <c:v>-1.1826394584208326</c:v>
                </c:pt>
                <c:pt idx="124">
                  <c:v>1.0650000000000048</c:v>
                </c:pt>
                <c:pt idx="125">
                  <c:v>0.68600000000000594</c:v>
                </c:pt>
                <c:pt idx="126">
                  <c:v>0.87154353089837033</c:v>
                </c:pt>
                <c:pt idx="127">
                  <c:v>-1.1348784467427879</c:v>
                </c:pt>
                <c:pt idx="128">
                  <c:v>-0.59126220139550156</c:v>
                </c:pt>
                <c:pt idx="129">
                  <c:v>-5.0956224947453155</c:v>
                </c:pt>
                <c:pt idx="130">
                  <c:v>-1.2510367964242757</c:v>
                </c:pt>
                <c:pt idx="131">
                  <c:v>2.3600000000000008</c:v>
                </c:pt>
                <c:pt idx="132">
                  <c:v>-1.8922891614119812</c:v>
                </c:pt>
                <c:pt idx="133">
                  <c:v>0.84012155325721005</c:v>
                </c:pt>
                <c:pt idx="134">
                  <c:v>1.8249999999999982</c:v>
                </c:pt>
                <c:pt idx="135">
                  <c:v>0.74749043442556251</c:v>
                </c:pt>
                <c:pt idx="136">
                  <c:v>-1.4132117800761239</c:v>
                </c:pt>
                <c:pt idx="137">
                  <c:v>-1.5732117800761241</c:v>
                </c:pt>
                <c:pt idx="138">
                  <c:v>-3.6135488922191903</c:v>
                </c:pt>
                <c:pt idx="139">
                  <c:v>-7.1036796424278265E-2</c:v>
                </c:pt>
                <c:pt idx="140">
                  <c:v>-2.6316666666666619</c:v>
                </c:pt>
                <c:pt idx="141">
                  <c:v>2.2950000000000044</c:v>
                </c:pt>
                <c:pt idx="142">
                  <c:v>-5.3166666666666691</c:v>
                </c:pt>
                <c:pt idx="143">
                  <c:v>-3.4284085130478799</c:v>
                </c:pt>
                <c:pt idx="144">
                  <c:v>-3.0892118382336284</c:v>
                </c:pt>
                <c:pt idx="145">
                  <c:v>-0.29321178007612286</c:v>
                </c:pt>
                <c:pt idx="146">
                  <c:v>0.74500000000000455</c:v>
                </c:pt>
                <c:pt idx="147">
                  <c:v>0.51678821992387824</c:v>
                </c:pt>
                <c:pt idx="148">
                  <c:v>0.7316666666666668</c:v>
                </c:pt>
                <c:pt idx="149">
                  <c:v>1.6374904344255607</c:v>
                </c:pt>
                <c:pt idx="150">
                  <c:v>-0.14333333333333087</c:v>
                </c:pt>
                <c:pt idx="151">
                  <c:v>5.8674482894801727</c:v>
                </c:pt>
                <c:pt idx="152">
                  <c:v>2.0366666666666688</c:v>
                </c:pt>
                <c:pt idx="153">
                  <c:v>-1.3966666666666683</c:v>
                </c:pt>
                <c:pt idx="154">
                  <c:v>-1.808211780076121</c:v>
                </c:pt>
                <c:pt idx="155">
                  <c:v>-4.0632117800761236</c:v>
                </c:pt>
                <c:pt idx="156">
                  <c:v>-2.8111224959895749</c:v>
                </c:pt>
                <c:pt idx="157">
                  <c:v>1.4974904344255613</c:v>
                </c:pt>
                <c:pt idx="158">
                  <c:v>-1.8815451134094552</c:v>
                </c:pt>
                <c:pt idx="159">
                  <c:v>-0.71459553472883175</c:v>
                </c:pt>
                <c:pt idx="160">
                  <c:v>1.2489999999999994</c:v>
                </c:pt>
                <c:pt idx="161">
                  <c:v>0.60244828948017459</c:v>
                </c:pt>
                <c:pt idx="162">
                  <c:v>0.76600000000000301</c:v>
                </c:pt>
                <c:pt idx="163">
                  <c:v>2.0672965369090575</c:v>
                </c:pt>
                <c:pt idx="164">
                  <c:v>-0.49000000000000082</c:v>
                </c:pt>
                <c:pt idx="165">
                  <c:v>-1.2349999999999994</c:v>
                </c:pt>
                <c:pt idx="166">
                  <c:v>1.5300000000000047</c:v>
                </c:pt>
                <c:pt idx="167">
                  <c:v>-0.10166666666666657</c:v>
                </c:pt>
                <c:pt idx="168">
                  <c:v>2.518333333333338</c:v>
                </c:pt>
                <c:pt idx="169">
                  <c:v>1.2941571010922281</c:v>
                </c:pt>
                <c:pt idx="170">
                  <c:v>-0.94487844674279253</c:v>
                </c:pt>
                <c:pt idx="171">
                  <c:v>-2.1174764430275239</c:v>
                </c:pt>
                <c:pt idx="172">
                  <c:v>1.3341571010922297</c:v>
                </c:pt>
                <c:pt idx="173">
                  <c:v>0.53333333333333388</c:v>
                </c:pt>
                <c:pt idx="174">
                  <c:v>-0.64333333333332621</c:v>
                </c:pt>
                <c:pt idx="175">
                  <c:v>-0.97895582807864778</c:v>
                </c:pt>
                <c:pt idx="176">
                  <c:v>-0.96333333333332649</c:v>
                </c:pt>
                <c:pt idx="177">
                  <c:v>0.25178821992387412</c:v>
                </c:pt>
                <c:pt idx="178">
                  <c:v>0.99833333333333374</c:v>
                </c:pt>
                <c:pt idx="179">
                  <c:v>-4.2583333333333329</c:v>
                </c:pt>
                <c:pt idx="180">
                  <c:v>0.83590461891391266</c:v>
                </c:pt>
                <c:pt idx="181">
                  <c:v>0.65771083858801782</c:v>
                </c:pt>
                <c:pt idx="182">
                  <c:v>0.9238775040104249</c:v>
                </c:pt>
                <c:pt idx="183">
                  <c:v>-1.0548784467427907</c:v>
                </c:pt>
                <c:pt idx="184">
                  <c:v>3.8191149561468407</c:v>
                </c:pt>
                <c:pt idx="185">
                  <c:v>-0.12166666666666734</c:v>
                </c:pt>
                <c:pt idx="186">
                  <c:v>0.581666666666667</c:v>
                </c:pt>
                <c:pt idx="187">
                  <c:v>6.5000000000002472E-2</c:v>
                </c:pt>
                <c:pt idx="188">
                  <c:v>5.018333333333338</c:v>
                </c:pt>
                <c:pt idx="189">
                  <c:v>-0.53000000000000236</c:v>
                </c:pt>
                <c:pt idx="190">
                  <c:v>0.54500000000000293</c:v>
                </c:pt>
                <c:pt idx="191">
                  <c:v>-0.34792886806216694</c:v>
                </c:pt>
                <c:pt idx="192">
                  <c:v>-1.8743061250874979</c:v>
                </c:pt>
                <c:pt idx="193">
                  <c:v>0.79744828948017599</c:v>
                </c:pt>
                <c:pt idx="194">
                  <c:v>2.6558237677588954</c:v>
                </c:pt>
                <c:pt idx="195">
                  <c:v>-1.2339558280786456</c:v>
                </c:pt>
                <c:pt idx="196">
                  <c:v>-2.8779288680621682</c:v>
                </c:pt>
                <c:pt idx="197">
                  <c:v>-0.83270346309094623</c:v>
                </c:pt>
                <c:pt idx="198">
                  <c:v>-0.33821178007612457</c:v>
                </c:pt>
                <c:pt idx="199">
                  <c:v>1.8917882199238771</c:v>
                </c:pt>
                <c:pt idx="200">
                  <c:v>-3.1666666666663922E-2</c:v>
                </c:pt>
                <c:pt idx="201">
                  <c:v>0.91833333333333655</c:v>
                </c:pt>
                <c:pt idx="202">
                  <c:v>0.39833333333333465</c:v>
                </c:pt>
                <c:pt idx="203">
                  <c:v>0.40333333333333482</c:v>
                </c:pt>
                <c:pt idx="204">
                  <c:v>0.29229653690905505</c:v>
                </c:pt>
                <c:pt idx="205">
                  <c:v>2.5291149561468393</c:v>
                </c:pt>
                <c:pt idx="206">
                  <c:v>0.50604417192134932</c:v>
                </c:pt>
                <c:pt idx="207">
                  <c:v>0.66500000000000159</c:v>
                </c:pt>
                <c:pt idx="208">
                  <c:v>-1.1893701297576107</c:v>
                </c:pt>
                <c:pt idx="209">
                  <c:v>-0.37062249474531705</c:v>
                </c:pt>
                <c:pt idx="210">
                  <c:v>2.6158237677588936</c:v>
                </c:pt>
                <c:pt idx="211">
                  <c:v>0.14658820079918183</c:v>
                </c:pt>
                <c:pt idx="212">
                  <c:v>2.3191149561468434</c:v>
                </c:pt>
                <c:pt idx="213">
                  <c:v>3.8260000000000005</c:v>
                </c:pt>
                <c:pt idx="214">
                  <c:v>2.6866666666666701</c:v>
                </c:pt>
                <c:pt idx="215">
                  <c:v>5.1784548865905462</c:v>
                </c:pt>
                <c:pt idx="216">
                  <c:v>0.35707113193783024</c:v>
                </c:pt>
                <c:pt idx="217">
                  <c:v>-2.5767418463812142</c:v>
                </c:pt>
                <c:pt idx="218">
                  <c:v>-0.43666666666666742</c:v>
                </c:pt>
                <c:pt idx="219">
                  <c:v>1.4691571010922289</c:v>
                </c:pt>
                <c:pt idx="220">
                  <c:v>-0.33007517971454925</c:v>
                </c:pt>
                <c:pt idx="221">
                  <c:v>0.89325486746584914</c:v>
                </c:pt>
                <c:pt idx="222">
                  <c:v>1.5384548865905443</c:v>
                </c:pt>
                <c:pt idx="223">
                  <c:v>3.8892379522472473</c:v>
                </c:pt>
                <c:pt idx="224">
                  <c:v>-3.5212622013955004</c:v>
                </c:pt>
                <c:pt idx="225">
                  <c:v>0.75271083858802146</c:v>
                </c:pt>
                <c:pt idx="226">
                  <c:v>1.1439632035757206</c:v>
                </c:pt>
                <c:pt idx="227">
                  <c:v>28.900000000000002</c:v>
                </c:pt>
                <c:pt idx="228">
                  <c:v>2.2082548674658518</c:v>
                </c:pt>
                <c:pt idx="229">
                  <c:v>-1.117941442665765</c:v>
                </c:pt>
                <c:pt idx="230">
                  <c:v>-1.2172891614119823</c:v>
                </c:pt>
                <c:pt idx="231">
                  <c:v>-0.10247644302752454</c:v>
                </c:pt>
                <c:pt idx="232">
                  <c:v>3.0166666666666706</c:v>
                </c:pt>
                <c:pt idx="233">
                  <c:v>-1.4098784467427925</c:v>
                </c:pt>
                <c:pt idx="234">
                  <c:v>-0.31437012975761292</c:v>
                </c:pt>
                <c:pt idx="235">
                  <c:v>4.4474904344255606</c:v>
                </c:pt>
                <c:pt idx="236">
                  <c:v>-0.93333333333333124</c:v>
                </c:pt>
                <c:pt idx="237">
                  <c:v>2.1374904344255619</c:v>
                </c:pt>
                <c:pt idx="238">
                  <c:v>-2.6045955347288325</c:v>
                </c:pt>
                <c:pt idx="239">
                  <c:v>9.4237952247245488E-2</c:v>
                </c:pt>
                <c:pt idx="240">
                  <c:v>3.0565882007991796</c:v>
                </c:pt>
                <c:pt idx="241">
                  <c:v>1.9200000000000017</c:v>
                </c:pt>
                <c:pt idx="242">
                  <c:v>0.37604417192135031</c:v>
                </c:pt>
                <c:pt idx="243">
                  <c:v>-6.4999999999996547E-2</c:v>
                </c:pt>
                <c:pt idx="244">
                  <c:v>-0.10666666666666677</c:v>
                </c:pt>
                <c:pt idx="245">
                  <c:v>1.1624482894801722</c:v>
                </c:pt>
                <c:pt idx="246">
                  <c:v>1.3179124781966916</c:v>
                </c:pt>
                <c:pt idx="247">
                  <c:v>-0.81188222555252199</c:v>
                </c:pt>
                <c:pt idx="248">
                  <c:v>0.94562987024238754</c:v>
                </c:pt>
                <c:pt idx="249">
                  <c:v>0.83333333333333337</c:v>
                </c:pt>
                <c:pt idx="250">
                  <c:v>-2.1534085130478786</c:v>
                </c:pt>
                <c:pt idx="251">
                  <c:v>1.3833333333333306</c:v>
                </c:pt>
                <c:pt idx="252">
                  <c:v>0.77437750525468496</c:v>
                </c:pt>
                <c:pt idx="253">
                  <c:v>-0.60821178007612298</c:v>
                </c:pt>
                <c:pt idx="254">
                  <c:v>-1.6895955347288332</c:v>
                </c:pt>
                <c:pt idx="255">
                  <c:v>-1.7861224959895714</c:v>
                </c:pt>
                <c:pt idx="256">
                  <c:v>2.3676666666666675</c:v>
                </c:pt>
                <c:pt idx="257">
                  <c:v>-2.7627034630909426</c:v>
                </c:pt>
                <c:pt idx="258">
                  <c:v>0.57992153413251779</c:v>
                </c:pt>
                <c:pt idx="259">
                  <c:v>4.0783333333333385</c:v>
                </c:pt>
                <c:pt idx="260">
                  <c:v>2.0325712855805795</c:v>
                </c:pt>
                <c:pt idx="261">
                  <c:v>1.4941571010922299</c:v>
                </c:pt>
                <c:pt idx="262">
                  <c:v>-0.82499999999999574</c:v>
                </c:pt>
                <c:pt idx="263">
                  <c:v>-1.1439558280786482</c:v>
                </c:pt>
                <c:pt idx="264">
                  <c:v>0.64236054157917155</c:v>
                </c:pt>
                <c:pt idx="265">
                  <c:v>-1.7299999999999947</c:v>
                </c:pt>
                <c:pt idx="266">
                  <c:v>-4.4999999999995786E-2</c:v>
                </c:pt>
                <c:pt idx="267">
                  <c:v>-4.5549999999999953</c:v>
                </c:pt>
                <c:pt idx="268">
                  <c:v>2.2622965369090529</c:v>
                </c:pt>
                <c:pt idx="269">
                  <c:v>1.2850000000000015</c:v>
                </c:pt>
                <c:pt idx="270">
                  <c:v>2.3583333333333321</c:v>
                </c:pt>
                <c:pt idx="271">
                  <c:v>4.2350000000000012</c:v>
                </c:pt>
                <c:pt idx="272">
                  <c:v>-4.2476443027522258E-2</c:v>
                </c:pt>
                <c:pt idx="273">
                  <c:v>-2.9233926247333448</c:v>
                </c:pt>
                <c:pt idx="274">
                  <c:v>0.81492153413251489</c:v>
                </c:pt>
                <c:pt idx="275">
                  <c:v>2.5257816228135077</c:v>
                </c:pt>
                <c:pt idx="276">
                  <c:v>-0.94487844674279253</c:v>
                </c:pt>
                <c:pt idx="277">
                  <c:v>4.0151215532572122</c:v>
                </c:pt>
                <c:pt idx="278">
                  <c:v>1.5538775040104251</c:v>
                </c:pt>
                <c:pt idx="279">
                  <c:v>0.12507113193783209</c:v>
                </c:pt>
                <c:pt idx="280">
                  <c:v>3.2316666666666669</c:v>
                </c:pt>
                <c:pt idx="281">
                  <c:v>1.1917882199238743</c:v>
                </c:pt>
                <c:pt idx="282">
                  <c:v>3.599157101092227</c:v>
                </c:pt>
                <c:pt idx="283">
                  <c:v>2.1450000000000045</c:v>
                </c:pt>
                <c:pt idx="284">
                  <c:v>-0.26487844674279043</c:v>
                </c:pt>
                <c:pt idx="285">
                  <c:v>1.5523605415791706</c:v>
                </c:pt>
                <c:pt idx="286">
                  <c:v>3.2925712855805798</c:v>
                </c:pt>
                <c:pt idx="287">
                  <c:v>1.3016666666666648</c:v>
                </c:pt>
                <c:pt idx="288">
                  <c:v>5.729653690905797E-2</c:v>
                </c:pt>
                <c:pt idx="289">
                  <c:v>-1.6245955347288366</c:v>
                </c:pt>
                <c:pt idx="290">
                  <c:v>7.1788219923879154E-2</c:v>
                </c:pt>
                <c:pt idx="291">
                  <c:v>1.3300000000000032</c:v>
                </c:pt>
                <c:pt idx="292">
                  <c:v>2.2765435308983704</c:v>
                </c:pt>
                <c:pt idx="293">
                  <c:v>-1.8962622013954977</c:v>
                </c:pt>
                <c:pt idx="294">
                  <c:v>0.64604417192135466</c:v>
                </c:pt>
                <c:pt idx="295">
                  <c:v>1.3993333333333347</c:v>
                </c:pt>
                <c:pt idx="296">
                  <c:v>-1.4862622013955</c:v>
                </c:pt>
                <c:pt idx="297">
                  <c:v>0.30666666666666842</c:v>
                </c:pt>
                <c:pt idx="298">
                  <c:v>3.8757816228135056</c:v>
                </c:pt>
                <c:pt idx="299">
                  <c:v>2.2524904344255603</c:v>
                </c:pt>
                <c:pt idx="300">
                  <c:v>0.84729653690905238</c:v>
                </c:pt>
                <c:pt idx="301">
                  <c:v>-0.43333333333333596</c:v>
                </c:pt>
                <c:pt idx="302">
                  <c:v>0.5833333333333357</c:v>
                </c:pt>
                <c:pt idx="303">
                  <c:v>1.0727108385880157</c:v>
                </c:pt>
                <c:pt idx="304">
                  <c:v>-1.0566666666666673</c:v>
                </c:pt>
                <c:pt idx="305">
                  <c:v>1.3633333333333357</c:v>
                </c:pt>
                <c:pt idx="306">
                  <c:v>-2.4432117800761217</c:v>
                </c:pt>
                <c:pt idx="307">
                  <c:v>3.6291571010922281</c:v>
                </c:pt>
                <c:pt idx="308">
                  <c:v>-1.7383333333333322</c:v>
                </c:pt>
                <c:pt idx="309">
                  <c:v>7.5904618913913424E-2</c:v>
                </c:pt>
                <c:pt idx="310">
                  <c:v>-0.68507846586748289</c:v>
                </c:pt>
                <c:pt idx="311">
                  <c:v>-0.67263945842083106</c:v>
                </c:pt>
                <c:pt idx="312">
                  <c:v>-3.9012622013955029</c:v>
                </c:pt>
                <c:pt idx="313">
                  <c:v>-0.47999999999999454</c:v>
                </c:pt>
                <c:pt idx="314">
                  <c:v>0.17166666666666924</c:v>
                </c:pt>
                <c:pt idx="315">
                  <c:v>0.35911495614683986</c:v>
                </c:pt>
                <c:pt idx="316">
                  <c:v>-0.81937012975761436</c:v>
                </c:pt>
                <c:pt idx="317">
                  <c:v>2.6399215341325131</c:v>
                </c:pt>
                <c:pt idx="318">
                  <c:v>-6.2972891614119826</c:v>
                </c:pt>
                <c:pt idx="319">
                  <c:v>3.3687252240008965</c:v>
                </c:pt>
                <c:pt idx="320">
                  <c:v>-3.8211224959895773</c:v>
                </c:pt>
                <c:pt idx="321">
                  <c:v>0.84825486746584744</c:v>
                </c:pt>
                <c:pt idx="322">
                  <c:v>-8.0000000000003041E-2</c:v>
                </c:pt>
                <c:pt idx="323">
                  <c:v>-0.22666666666665947</c:v>
                </c:pt>
                <c:pt idx="324">
                  <c:v>0.34423795224724313</c:v>
                </c:pt>
                <c:pt idx="325">
                  <c:v>-0.42987844674279074</c:v>
                </c:pt>
                <c:pt idx="326">
                  <c:v>-0.30603679642427534</c:v>
                </c:pt>
                <c:pt idx="327">
                  <c:v>1.4583333333333335</c:v>
                </c:pt>
                <c:pt idx="328">
                  <c:v>2.4041149561468407</c:v>
                </c:pt>
                <c:pt idx="329">
                  <c:v>3.6058237677588956</c:v>
                </c:pt>
                <c:pt idx="330">
                  <c:v>1.7427108385880175</c:v>
                </c:pt>
                <c:pt idx="331">
                  <c:v>-1.4066666666666627</c:v>
                </c:pt>
                <c:pt idx="332">
                  <c:v>0.17040446527116634</c:v>
                </c:pt>
                <c:pt idx="333">
                  <c:v>3.2250000000000041</c:v>
                </c:pt>
                <c:pt idx="334">
                  <c:v>1.7150000000000059</c:v>
                </c:pt>
                <c:pt idx="335">
                  <c:v>4.1833333333333362</c:v>
                </c:pt>
                <c:pt idx="336">
                  <c:v>1.2756298702423883</c:v>
                </c:pt>
                <c:pt idx="337">
                  <c:v>-2.2100000000000009</c:v>
                </c:pt>
                <c:pt idx="338">
                  <c:v>2.9849215341325142</c:v>
                </c:pt>
                <c:pt idx="339">
                  <c:v>-2.4110367964242783</c:v>
                </c:pt>
                <c:pt idx="340">
                  <c:v>0.47012155325720784</c:v>
                </c:pt>
                <c:pt idx="341">
                  <c:v>1.2941902236391438</c:v>
                </c:pt>
                <c:pt idx="342">
                  <c:v>-0.33792886806216654</c:v>
                </c:pt>
                <c:pt idx="343">
                  <c:v>-1.4711224959895712</c:v>
                </c:pt>
                <c:pt idx="344">
                  <c:v>-0.45728916141198306</c:v>
                </c:pt>
                <c:pt idx="345">
                  <c:v>1.5199215341325178</c:v>
                </c:pt>
                <c:pt idx="346">
                  <c:v>0.44562987024238632</c:v>
                </c:pt>
                <c:pt idx="347">
                  <c:v>0.43999999999999895</c:v>
                </c:pt>
                <c:pt idx="348">
                  <c:v>0.611788219923876</c:v>
                </c:pt>
                <c:pt idx="349">
                  <c:v>0.24000000000000318</c:v>
                </c:pt>
                <c:pt idx="350">
                  <c:v>4.180823767758894</c:v>
                </c:pt>
                <c:pt idx="351">
                  <c:v>3.0043333333333364</c:v>
                </c:pt>
                <c:pt idx="352">
                  <c:v>-0.97895582807864778</c:v>
                </c:pt>
                <c:pt idx="353">
                  <c:v>3.2539632035757236</c:v>
                </c:pt>
                <c:pt idx="354">
                  <c:v>0.86166666666667169</c:v>
                </c:pt>
                <c:pt idx="355">
                  <c:v>4.3408237677588941</c:v>
                </c:pt>
                <c:pt idx="356">
                  <c:v>1.2017882199238747</c:v>
                </c:pt>
                <c:pt idx="357">
                  <c:v>4.743254867465847</c:v>
                </c:pt>
                <c:pt idx="358">
                  <c:v>-0.17126220139550341</c:v>
                </c:pt>
                <c:pt idx="359">
                  <c:v>1.3317882199238795</c:v>
                </c:pt>
                <c:pt idx="360">
                  <c:v>-1.3039558280786483</c:v>
                </c:pt>
                <c:pt idx="361">
                  <c:v>-1.7048784467427918</c:v>
                </c:pt>
                <c:pt idx="362">
                  <c:v>3.0056938749125037</c:v>
                </c:pt>
                <c:pt idx="363">
                  <c:v>4.4900000000000047</c:v>
                </c:pt>
                <c:pt idx="364">
                  <c:v>-0.71792886806216916</c:v>
                </c:pt>
                <c:pt idx="365">
                  <c:v>2.078254867465847</c:v>
                </c:pt>
                <c:pt idx="366">
                  <c:v>0.19771083858801813</c:v>
                </c:pt>
                <c:pt idx="367">
                  <c:v>0.95396320357571918</c:v>
                </c:pt>
                <c:pt idx="368">
                  <c:v>6.3737798604499574E-2</c:v>
                </c:pt>
                <c:pt idx="369">
                  <c:v>3.6941571010922303</c:v>
                </c:pt>
                <c:pt idx="370">
                  <c:v>-0.91562249474531399</c:v>
                </c:pt>
                <c:pt idx="371">
                  <c:v>4.2957816228135099</c:v>
                </c:pt>
                <c:pt idx="372">
                  <c:v>-0.71507517971454604</c:v>
                </c:pt>
                <c:pt idx="373">
                  <c:v>-0.89430612508749618</c:v>
                </c:pt>
                <c:pt idx="374">
                  <c:v>0.97333333333333272</c:v>
                </c:pt>
                <c:pt idx="375">
                  <c:v>0.64512155325720855</c:v>
                </c:pt>
                <c:pt idx="376">
                  <c:v>0.56178821992387407</c:v>
                </c:pt>
                <c:pt idx="377">
                  <c:v>5.6383333333333381</c:v>
                </c:pt>
                <c:pt idx="378">
                  <c:v>3.5966666666666689</c:v>
                </c:pt>
                <c:pt idx="379">
                  <c:v>-0.64937012975761377</c:v>
                </c:pt>
                <c:pt idx="380">
                  <c:v>-2.1901666624269764</c:v>
                </c:pt>
                <c:pt idx="381">
                  <c:v>2.7741571010922312</c:v>
                </c:pt>
                <c:pt idx="382">
                  <c:v>0.8383333333333336</c:v>
                </c:pt>
                <c:pt idx="383">
                  <c:v>1.7392379522472488</c:v>
                </c:pt>
                <c:pt idx="384">
                  <c:v>0.20333333333333908</c:v>
                </c:pt>
                <c:pt idx="385">
                  <c:v>0.13707113193783371</c:v>
                </c:pt>
                <c:pt idx="386">
                  <c:v>-1.2048784467427907</c:v>
                </c:pt>
                <c:pt idx="387">
                  <c:v>1.6158237677588971</c:v>
                </c:pt>
                <c:pt idx="388">
                  <c:v>-0.38487844674278904</c:v>
                </c:pt>
                <c:pt idx="389">
                  <c:v>-0.27999999999999881</c:v>
                </c:pt>
                <c:pt idx="390">
                  <c:v>-0.56945582932290983</c:v>
                </c:pt>
                <c:pt idx="391">
                  <c:v>1.1333333333333329</c:v>
                </c:pt>
                <c:pt idx="392">
                  <c:v>2.7242379522472446</c:v>
                </c:pt>
                <c:pt idx="393">
                  <c:v>-0.94166666666666288</c:v>
                </c:pt>
                <c:pt idx="394">
                  <c:v>0.99827404193331881</c:v>
                </c:pt>
                <c:pt idx="395">
                  <c:v>-0.26333333333332953</c:v>
                </c:pt>
                <c:pt idx="396">
                  <c:v>-0.78654511340945521</c:v>
                </c:pt>
                <c:pt idx="397">
                  <c:v>-0.2766666666666614</c:v>
                </c:pt>
                <c:pt idx="398">
                  <c:v>3.9741571010922292</c:v>
                </c:pt>
                <c:pt idx="399">
                  <c:v>-0.98103679642427721</c:v>
                </c:pt>
                <c:pt idx="400">
                  <c:v>0.61012155325720729</c:v>
                </c:pt>
                <c:pt idx="401">
                  <c:v>-0.98821178007612553</c:v>
                </c:pt>
                <c:pt idx="402">
                  <c:v>4.3410000000000029</c:v>
                </c:pt>
                <c:pt idx="403">
                  <c:v>3.8133333333333397</c:v>
                </c:pt>
                <c:pt idx="404">
                  <c:v>2.3577108385880172</c:v>
                </c:pt>
                <c:pt idx="405">
                  <c:v>1.076666666666668</c:v>
                </c:pt>
                <c:pt idx="406">
                  <c:v>1.6584548865905429</c:v>
                </c:pt>
                <c:pt idx="407">
                  <c:v>-1.3965451134094546</c:v>
                </c:pt>
                <c:pt idx="408">
                  <c:v>7.1473605415791699</c:v>
                </c:pt>
                <c:pt idx="409">
                  <c:v>3.5674904344255629</c:v>
                </c:pt>
                <c:pt idx="410">
                  <c:v>2.8907816228135097</c:v>
                </c:pt>
                <c:pt idx="411">
                  <c:v>0.56178821992387407</c:v>
                </c:pt>
                <c:pt idx="412">
                  <c:v>-0.20987844674278833</c:v>
                </c:pt>
                <c:pt idx="413">
                  <c:v>3.6670711319378313</c:v>
                </c:pt>
                <c:pt idx="414">
                  <c:v>0.77178821992387614</c:v>
                </c:pt>
                <c:pt idx="415">
                  <c:v>1.2900000000000016</c:v>
                </c:pt>
                <c:pt idx="416">
                  <c:v>3.3941571010922309</c:v>
                </c:pt>
                <c:pt idx="417">
                  <c:v>0.65771083858801782</c:v>
                </c:pt>
                <c:pt idx="418">
                  <c:v>-0.63166666666666305</c:v>
                </c:pt>
                <c:pt idx="419">
                  <c:v>3.0960441719213527</c:v>
                </c:pt>
                <c:pt idx="420">
                  <c:v>-0.54321178007612048</c:v>
                </c:pt>
                <c:pt idx="421">
                  <c:v>-4.4632117800761213</c:v>
                </c:pt>
                <c:pt idx="422">
                  <c:v>1.4984548865905427</c:v>
                </c:pt>
                <c:pt idx="423">
                  <c:v>-0.10242871441941878</c:v>
                </c:pt>
                <c:pt idx="424">
                  <c:v>-4.8739558280786479</c:v>
                </c:pt>
                <c:pt idx="425">
                  <c:v>0.71578162281351021</c:v>
                </c:pt>
                <c:pt idx="426">
                  <c:v>2.8691571010922288</c:v>
                </c:pt>
                <c:pt idx="427">
                  <c:v>-1.9729288680621693</c:v>
                </c:pt>
                <c:pt idx="428">
                  <c:v>0.65736054157916612</c:v>
                </c:pt>
                <c:pt idx="429">
                  <c:v>-1.9376394584208316</c:v>
                </c:pt>
                <c:pt idx="430">
                  <c:v>1.2599215341325141</c:v>
                </c:pt>
                <c:pt idx="431">
                  <c:v>2.8091571010922265</c:v>
                </c:pt>
                <c:pt idx="432">
                  <c:v>0.77845488659054496</c:v>
                </c:pt>
                <c:pt idx="433">
                  <c:v>-4.8012622013955015</c:v>
                </c:pt>
                <c:pt idx="434">
                  <c:v>-4.8012622013955015</c:v>
                </c:pt>
                <c:pt idx="435">
                  <c:v>-2.7299999999999969</c:v>
                </c:pt>
                <c:pt idx="436">
                  <c:v>5.8951215532572121</c:v>
                </c:pt>
                <c:pt idx="437">
                  <c:v>6.0324904344255614</c:v>
                </c:pt>
                <c:pt idx="438">
                  <c:v>-0.23821178007612076</c:v>
                </c:pt>
                <c:pt idx="439">
                  <c:v>0.31512155325720792</c:v>
                </c:pt>
                <c:pt idx="440">
                  <c:v>0.80244828948017621</c:v>
                </c:pt>
                <c:pt idx="441">
                  <c:v>0.93249043442556356</c:v>
                </c:pt>
                <c:pt idx="442">
                  <c:v>-0.60154511340945405</c:v>
                </c:pt>
                <c:pt idx="443">
                  <c:v>-0.14728916141198312</c:v>
                </c:pt>
                <c:pt idx="444">
                  <c:v>-0.8599999999999971</c:v>
                </c:pt>
                <c:pt idx="445">
                  <c:v>1.3100000000000023</c:v>
                </c:pt>
                <c:pt idx="446">
                  <c:v>5.6788219923878579E-2</c:v>
                </c:pt>
                <c:pt idx="447">
                  <c:v>-2.2398784467427886</c:v>
                </c:pt>
                <c:pt idx="448">
                  <c:v>3.0799999999999983</c:v>
                </c:pt>
                <c:pt idx="449">
                  <c:v>3.0974904344255627</c:v>
                </c:pt>
                <c:pt idx="450">
                  <c:v>0.10396320357572246</c:v>
                </c:pt>
                <c:pt idx="451">
                  <c:v>-4.0835488922191905</c:v>
                </c:pt>
                <c:pt idx="452">
                  <c:v>1.273454886590546</c:v>
                </c:pt>
                <c:pt idx="453">
                  <c:v>-0.70166666666666566</c:v>
                </c:pt>
                <c:pt idx="454">
                  <c:v>1.0316666666666723</c:v>
                </c:pt>
                <c:pt idx="455">
                  <c:v>-1.0144558293229031</c:v>
                </c:pt>
                <c:pt idx="456">
                  <c:v>1.1503918906675636</c:v>
                </c:pt>
                <c:pt idx="457">
                  <c:v>-0.99666666666666504</c:v>
                </c:pt>
                <c:pt idx="458">
                  <c:v>1.033333333333335</c:v>
                </c:pt>
                <c:pt idx="459">
                  <c:v>-0.6883333333333338</c:v>
                </c:pt>
                <c:pt idx="460">
                  <c:v>1.1000000000000003</c:v>
                </c:pt>
                <c:pt idx="461">
                  <c:v>7.5883333333333409</c:v>
                </c:pt>
                <c:pt idx="462">
                  <c:v>1.22736054157917</c:v>
                </c:pt>
                <c:pt idx="463">
                  <c:v>-0.65603679642427681</c:v>
                </c:pt>
                <c:pt idx="464">
                  <c:v>2.5450000000000017</c:v>
                </c:pt>
                <c:pt idx="465">
                  <c:v>3.3108237677588965</c:v>
                </c:pt>
                <c:pt idx="466">
                  <c:v>1.1734548865905423</c:v>
                </c:pt>
                <c:pt idx="467">
                  <c:v>0.22345488659054169</c:v>
                </c:pt>
                <c:pt idx="468">
                  <c:v>-5.6262201395499055E-2</c:v>
                </c:pt>
                <c:pt idx="469">
                  <c:v>-1.7361224959895694</c:v>
                </c:pt>
                <c:pt idx="470">
                  <c:v>1.1153918906675684</c:v>
                </c:pt>
                <c:pt idx="471">
                  <c:v>1.101666666666669</c:v>
                </c:pt>
                <c:pt idx="472">
                  <c:v>0.70333333333334025</c:v>
                </c:pt>
                <c:pt idx="473">
                  <c:v>1.512360541579169</c:v>
                </c:pt>
                <c:pt idx="474">
                  <c:v>-2.0066666666666677</c:v>
                </c:pt>
                <c:pt idx="475">
                  <c:v>2.2617882199238792</c:v>
                </c:pt>
                <c:pt idx="476">
                  <c:v>33.516666666666666</c:v>
                </c:pt>
                <c:pt idx="477">
                  <c:v>34.476666666666667</c:v>
                </c:pt>
                <c:pt idx="478">
                  <c:v>40.641666666666673</c:v>
                </c:pt>
                <c:pt idx="479">
                  <c:v>41.503333333333337</c:v>
                </c:pt>
                <c:pt idx="480">
                  <c:v>-0.59821178007612263</c:v>
                </c:pt>
                <c:pt idx="481">
                  <c:v>-1.1627891626562341</c:v>
                </c:pt>
                <c:pt idx="482">
                  <c:v>1.3216666666666714</c:v>
                </c:pt>
                <c:pt idx="483">
                  <c:v>-1.5666666666666629</c:v>
                </c:pt>
                <c:pt idx="484">
                  <c:v>6.5641571010922268</c:v>
                </c:pt>
                <c:pt idx="485">
                  <c:v>3.055391890667571</c:v>
                </c:pt>
                <c:pt idx="486">
                  <c:v>4.6210441719213513</c:v>
                </c:pt>
                <c:pt idx="487">
                  <c:v>1.5306298702423859</c:v>
                </c:pt>
                <c:pt idx="488">
                  <c:v>5.9191902236391414</c:v>
                </c:pt>
                <c:pt idx="489">
                  <c:v>3.4626666666666672</c:v>
                </c:pt>
                <c:pt idx="490">
                  <c:v>0.61540446527116544</c:v>
                </c:pt>
                <c:pt idx="491">
                  <c:v>3.0124482894801772</c:v>
                </c:pt>
                <c:pt idx="492">
                  <c:v>2.0534548865905462</c:v>
                </c:pt>
                <c:pt idx="493">
                  <c:v>1.6766666666666672</c:v>
                </c:pt>
                <c:pt idx="494">
                  <c:v>1.7541571010922279</c:v>
                </c:pt>
                <c:pt idx="495">
                  <c:v>2.190121553257208</c:v>
                </c:pt>
                <c:pt idx="496">
                  <c:v>2.6041149561468422</c:v>
                </c:pt>
                <c:pt idx="497">
                  <c:v>2.1599999999999993</c:v>
                </c:pt>
                <c:pt idx="498">
                  <c:v>0.75345488659054405</c:v>
                </c:pt>
                <c:pt idx="499">
                  <c:v>6.2539632035757249</c:v>
                </c:pt>
                <c:pt idx="500">
                  <c:v>-0.78333333333333144</c:v>
                </c:pt>
                <c:pt idx="501">
                  <c:v>-0.60395582807864545</c:v>
                </c:pt>
                <c:pt idx="502">
                  <c:v>7.0070711319378338</c:v>
                </c:pt>
                <c:pt idx="503">
                  <c:v>0.47919022363914249</c:v>
                </c:pt>
                <c:pt idx="504">
                  <c:v>-0.64987844674278727</c:v>
                </c:pt>
                <c:pt idx="505">
                  <c:v>-1.5743061250874983</c:v>
                </c:pt>
                <c:pt idx="506">
                  <c:v>4.2291571010922269</c:v>
                </c:pt>
                <c:pt idx="507">
                  <c:v>-1.2039558280786504</c:v>
                </c:pt>
                <c:pt idx="508">
                  <c:v>-0.99999999999999645</c:v>
                </c:pt>
                <c:pt idx="509">
                  <c:v>-2.3532117800761241</c:v>
                </c:pt>
                <c:pt idx="510">
                  <c:v>2.5300000000000011</c:v>
                </c:pt>
                <c:pt idx="511">
                  <c:v>-4.0656224947453152</c:v>
                </c:pt>
                <c:pt idx="512">
                  <c:v>2.1441149561468427</c:v>
                </c:pt>
                <c:pt idx="513">
                  <c:v>0.20012155325720946</c:v>
                </c:pt>
                <c:pt idx="514">
                  <c:v>0.37902720824583608</c:v>
                </c:pt>
                <c:pt idx="515">
                  <c:v>-1.3348784467427897</c:v>
                </c:pt>
                <c:pt idx="516">
                  <c:v>7.0904618913913239E-2</c:v>
                </c:pt>
                <c:pt idx="517">
                  <c:v>0.48992153413251438</c:v>
                </c:pt>
                <c:pt idx="518">
                  <c:v>0.43666666666666742</c:v>
                </c:pt>
                <c:pt idx="519">
                  <c:v>0.14833333333333107</c:v>
                </c:pt>
                <c:pt idx="520">
                  <c:v>-1.4822891614119804</c:v>
                </c:pt>
                <c:pt idx="521">
                  <c:v>1.4065882007991823</c:v>
                </c:pt>
                <c:pt idx="522">
                  <c:v>1.0316666666666723</c:v>
                </c:pt>
                <c:pt idx="523">
                  <c:v>2.3527108385880169</c:v>
                </c:pt>
                <c:pt idx="524">
                  <c:v>-2.8322891614119814</c:v>
                </c:pt>
                <c:pt idx="525">
                  <c:v>2.0872965369090579</c:v>
                </c:pt>
                <c:pt idx="526">
                  <c:v>1.4920711319378319</c:v>
                </c:pt>
                <c:pt idx="527">
                  <c:v>1.8083333333333349</c:v>
                </c:pt>
                <c:pt idx="528">
                  <c:v>2.0992379522472446</c:v>
                </c:pt>
                <c:pt idx="529">
                  <c:v>2.9949215341325148</c:v>
                </c:pt>
                <c:pt idx="530">
                  <c:v>5.1433333333333371</c:v>
                </c:pt>
                <c:pt idx="531">
                  <c:v>0.54040446527116859</c:v>
                </c:pt>
                <c:pt idx="532">
                  <c:v>0.74433333333333951</c:v>
                </c:pt>
                <c:pt idx="533">
                  <c:v>1.0716666666666679</c:v>
                </c:pt>
                <c:pt idx="534">
                  <c:v>-0.15333333333333127</c:v>
                </c:pt>
                <c:pt idx="535">
                  <c:v>-1.4816666666666656</c:v>
                </c:pt>
                <c:pt idx="536">
                  <c:v>0.59229653690905459</c:v>
                </c:pt>
                <c:pt idx="537">
                  <c:v>3.4293333333333349</c:v>
                </c:pt>
                <c:pt idx="538">
                  <c:v>-2.8089558280786493</c:v>
                </c:pt>
                <c:pt idx="539">
                  <c:v>0.43166666666666725</c:v>
                </c:pt>
                <c:pt idx="540">
                  <c:v>-7.3211780076120433E-2</c:v>
                </c:pt>
                <c:pt idx="541">
                  <c:v>34.061666666666667</c:v>
                </c:pt>
                <c:pt idx="542">
                  <c:v>44.593333333333334</c:v>
                </c:pt>
                <c:pt idx="543">
                  <c:v>1.1784548865905424</c:v>
                </c:pt>
                <c:pt idx="544">
                  <c:v>1.1341149561468398</c:v>
                </c:pt>
                <c:pt idx="545">
                  <c:v>1.3083333333333396</c:v>
                </c:pt>
                <c:pt idx="546">
                  <c:v>1.0633333333333304</c:v>
                </c:pt>
                <c:pt idx="547">
                  <c:v>2.8422108373437638</c:v>
                </c:pt>
                <c:pt idx="548">
                  <c:v>1.5801215532572086</c:v>
                </c:pt>
                <c:pt idx="549">
                  <c:v>1.4253918906675682</c:v>
                </c:pt>
                <c:pt idx="550">
                  <c:v>1.3177108385880192</c:v>
                </c:pt>
                <c:pt idx="551">
                  <c:v>-0.56959553472883218</c:v>
                </c:pt>
                <c:pt idx="552">
                  <c:v>0.99236054157916698</c:v>
                </c:pt>
                <c:pt idx="553">
                  <c:v>1.3634548865905436</c:v>
                </c:pt>
                <c:pt idx="554">
                  <c:v>-0.46833333333333138</c:v>
                </c:pt>
                <c:pt idx="555">
                  <c:v>1.386666666666668</c:v>
                </c:pt>
                <c:pt idx="556">
                  <c:v>2.1933333333333378</c:v>
                </c:pt>
                <c:pt idx="557">
                  <c:v>-2.2142118382336307</c:v>
                </c:pt>
                <c:pt idx="558">
                  <c:v>1.5899248202854526</c:v>
                </c:pt>
                <c:pt idx="559">
                  <c:v>0.91423795224724702</c:v>
                </c:pt>
                <c:pt idx="560">
                  <c:v>5.1865882007991839</c:v>
                </c:pt>
                <c:pt idx="561">
                  <c:v>7.3550000000000004</c:v>
                </c:pt>
                <c:pt idx="562">
                  <c:v>1.9791149561468422</c:v>
                </c:pt>
                <c:pt idx="563">
                  <c:v>-1.2491762322411049</c:v>
                </c:pt>
                <c:pt idx="564">
                  <c:v>5.0222965369090566</c:v>
                </c:pt>
                <c:pt idx="565">
                  <c:v>-0.11833333333333584</c:v>
                </c:pt>
                <c:pt idx="566">
                  <c:v>2.2877108385880205</c:v>
                </c:pt>
                <c:pt idx="567">
                  <c:v>0.99915710109222888</c:v>
                </c:pt>
                <c:pt idx="568">
                  <c:v>5.4751215532572086</c:v>
                </c:pt>
                <c:pt idx="569">
                  <c:v>1.6189632035757207</c:v>
                </c:pt>
                <c:pt idx="570">
                  <c:v>0.75666666666666771</c:v>
                </c:pt>
                <c:pt idx="571">
                  <c:v>-1.7712622013954991</c:v>
                </c:pt>
                <c:pt idx="572">
                  <c:v>1.0450000000000041</c:v>
                </c:pt>
                <c:pt idx="573">
                  <c:v>-1.6166666666666649</c:v>
                </c:pt>
                <c:pt idx="574">
                  <c:v>-0.39833333333332871</c:v>
                </c:pt>
                <c:pt idx="575">
                  <c:v>-0.31487844674279231</c:v>
                </c:pt>
                <c:pt idx="576">
                  <c:v>2.5216666666666696</c:v>
                </c:pt>
                <c:pt idx="577">
                  <c:v>2.9366666666666674</c:v>
                </c:pt>
                <c:pt idx="578">
                  <c:v>2.0707816228135085</c:v>
                </c:pt>
                <c:pt idx="579">
                  <c:v>4.6776666666666724</c:v>
                </c:pt>
                <c:pt idx="580">
                  <c:v>2.767448289480174</c:v>
                </c:pt>
                <c:pt idx="581">
                  <c:v>5.2774904344255624</c:v>
                </c:pt>
                <c:pt idx="582">
                  <c:v>1.2649215341325142</c:v>
                </c:pt>
                <c:pt idx="583">
                  <c:v>0.6954044652711685</c:v>
                </c:pt>
                <c:pt idx="584">
                  <c:v>2.4983333333333375</c:v>
                </c:pt>
                <c:pt idx="585">
                  <c:v>0.41757128558057727</c:v>
                </c:pt>
                <c:pt idx="586">
                  <c:v>1.4743775052546879</c:v>
                </c:pt>
                <c:pt idx="587">
                  <c:v>2.4674548284330378</c:v>
                </c:pt>
                <c:pt idx="588">
                  <c:v>0.39499999999999724</c:v>
                </c:pt>
                <c:pt idx="589">
                  <c:v>-1.0379288680621694</c:v>
                </c:pt>
                <c:pt idx="590">
                  <c:v>3.7317882199238759</c:v>
                </c:pt>
                <c:pt idx="591">
                  <c:v>2.7108385880166472E-3</c:v>
                </c:pt>
                <c:pt idx="592">
                  <c:v>1.5674482894801756</c:v>
                </c:pt>
                <c:pt idx="593">
                  <c:v>4.2991571010922298</c:v>
                </c:pt>
                <c:pt idx="594">
                  <c:v>7.965823767758895</c:v>
                </c:pt>
                <c:pt idx="595">
                  <c:v>2.3283333333333309</c:v>
                </c:pt>
                <c:pt idx="596">
                  <c:v>1.3133333333333339</c:v>
                </c:pt>
                <c:pt idx="597">
                  <c:v>-0.75999999999999335</c:v>
                </c:pt>
                <c:pt idx="598">
                  <c:v>1.6066666666666705</c:v>
                </c:pt>
                <c:pt idx="599">
                  <c:v>0.16562987024238751</c:v>
                </c:pt>
                <c:pt idx="600">
                  <c:v>1.2858237677588966</c:v>
                </c:pt>
                <c:pt idx="601">
                  <c:v>2.421666666666666</c:v>
                </c:pt>
                <c:pt idx="602">
                  <c:v>1.3965882007991819</c:v>
                </c:pt>
                <c:pt idx="603">
                  <c:v>-0.56576204775275296</c:v>
                </c:pt>
                <c:pt idx="604">
                  <c:v>-4.1339558280786495</c:v>
                </c:pt>
                <c:pt idx="605">
                  <c:v>1.125781622813508</c:v>
                </c:pt>
                <c:pt idx="606">
                  <c:v>2.5674904344255607</c:v>
                </c:pt>
                <c:pt idx="607">
                  <c:v>-1.1043061250874984</c:v>
                </c:pt>
                <c:pt idx="608">
                  <c:v>-1.7022891614119828</c:v>
                </c:pt>
                <c:pt idx="609">
                  <c:v>-0.88999999999999824</c:v>
                </c:pt>
                <c:pt idx="610">
                  <c:v>1.6427108385880196</c:v>
                </c:pt>
                <c:pt idx="611">
                  <c:v>3.06266666666667</c:v>
                </c:pt>
                <c:pt idx="612">
                  <c:v>0.93666666666667453</c:v>
                </c:pt>
                <c:pt idx="613">
                  <c:v>6.9067882199238779</c:v>
                </c:pt>
                <c:pt idx="614">
                  <c:v>-1.8015451134094582</c:v>
                </c:pt>
                <c:pt idx="615">
                  <c:v>8.639114956146841</c:v>
                </c:pt>
                <c:pt idx="616">
                  <c:v>-1.324455829322903</c:v>
                </c:pt>
                <c:pt idx="617">
                  <c:v>5.0808237677588988</c:v>
                </c:pt>
                <c:pt idx="618">
                  <c:v>1.869190223639142</c:v>
                </c:pt>
                <c:pt idx="619">
                  <c:v>2.6242379522472468</c:v>
                </c:pt>
                <c:pt idx="620">
                  <c:v>1.6349215341325163</c:v>
                </c:pt>
                <c:pt idx="621">
                  <c:v>3.1591571010922279</c:v>
                </c:pt>
                <c:pt idx="622">
                  <c:v>1.3749999999999989</c:v>
                </c:pt>
                <c:pt idx="623">
                  <c:v>4.0833333333333384</c:v>
                </c:pt>
                <c:pt idx="624">
                  <c:v>6.9551215532572108</c:v>
                </c:pt>
                <c:pt idx="625">
                  <c:v>8.1310000000000038</c:v>
                </c:pt>
                <c:pt idx="626">
                  <c:v>0.51402720824583525</c:v>
                </c:pt>
                <c:pt idx="627">
                  <c:v>-4.1579288680621698</c:v>
                </c:pt>
                <c:pt idx="628">
                  <c:v>3.105121553257213</c:v>
                </c:pt>
                <c:pt idx="629">
                  <c:v>-0.34395582807864739</c:v>
                </c:pt>
                <c:pt idx="630">
                  <c:v>-2.7615451134094591</c:v>
                </c:pt>
                <c:pt idx="631">
                  <c:v>4.0924904344255655</c:v>
                </c:pt>
                <c:pt idx="632">
                  <c:v>0.63078162281350703</c:v>
                </c:pt>
                <c:pt idx="633">
                  <c:v>-1.4832117800761206</c:v>
                </c:pt>
                <c:pt idx="634">
                  <c:v>-2.9079288680621693</c:v>
                </c:pt>
                <c:pt idx="635">
                  <c:v>7.7674904344255626</c:v>
                </c:pt>
                <c:pt idx="636">
                  <c:v>-4.0600000000000005</c:v>
                </c:pt>
                <c:pt idx="637">
                  <c:v>0.15499999999999997</c:v>
                </c:pt>
                <c:pt idx="638">
                  <c:v>1.1206298702423882</c:v>
                </c:pt>
                <c:pt idx="639">
                  <c:v>-1.1909727917541644</c:v>
                </c:pt>
                <c:pt idx="640">
                  <c:v>-1.305622494745317</c:v>
                </c:pt>
                <c:pt idx="641">
                  <c:v>2.1815882007991823</c:v>
                </c:pt>
                <c:pt idx="642">
                  <c:v>7.8274041933319438E-2</c:v>
                </c:pt>
                <c:pt idx="643">
                  <c:v>-0.50166666666666404</c:v>
                </c:pt>
                <c:pt idx="644">
                  <c:v>1.7509046189139119</c:v>
                </c:pt>
                <c:pt idx="645">
                  <c:v>0.94771083858801697</c:v>
                </c:pt>
                <c:pt idx="646">
                  <c:v>2.9543333333333344</c:v>
                </c:pt>
                <c:pt idx="647">
                  <c:v>0.58345488659054356</c:v>
                </c:pt>
                <c:pt idx="648">
                  <c:v>2.0751215532572096</c:v>
                </c:pt>
                <c:pt idx="649">
                  <c:v>4.9808237677588947</c:v>
                </c:pt>
                <c:pt idx="650">
                  <c:v>2.27078162281351</c:v>
                </c:pt>
                <c:pt idx="651">
                  <c:v>-0.87487844674278992</c:v>
                </c:pt>
                <c:pt idx="652">
                  <c:v>-0.323211780076124</c:v>
                </c:pt>
                <c:pt idx="653">
                  <c:v>-0.40097279175416389</c:v>
                </c:pt>
                <c:pt idx="654">
                  <c:v>0.57999999999999829</c:v>
                </c:pt>
                <c:pt idx="655">
                  <c:v>1.172296536909053</c:v>
                </c:pt>
                <c:pt idx="656">
                  <c:v>0.65000000000000102</c:v>
                </c:pt>
                <c:pt idx="657">
                  <c:v>11.668333333333342</c:v>
                </c:pt>
                <c:pt idx="658">
                  <c:v>2.7466666666666661</c:v>
                </c:pt>
                <c:pt idx="659">
                  <c:v>-0.78007846586748641</c:v>
                </c:pt>
                <c:pt idx="660">
                  <c:v>1.1566666666666652</c:v>
                </c:pt>
                <c:pt idx="661">
                  <c:v>1.7591149561468398</c:v>
                </c:pt>
                <c:pt idx="662">
                  <c:v>0.66104417192134934</c:v>
                </c:pt>
                <c:pt idx="663">
                  <c:v>7.5225712855805806</c:v>
                </c:pt>
                <c:pt idx="664">
                  <c:v>-0.38414310969419202</c:v>
                </c:pt>
                <c:pt idx="665">
                  <c:v>-5.1429288680621656</c:v>
                </c:pt>
                <c:pt idx="666">
                  <c:v>-5.4434117992008169</c:v>
                </c:pt>
                <c:pt idx="667">
                  <c:v>-0.42987844674279074</c:v>
                </c:pt>
                <c:pt idx="668">
                  <c:v>1.1484548865905413</c:v>
                </c:pt>
                <c:pt idx="669">
                  <c:v>0.40896320357572219</c:v>
                </c:pt>
                <c:pt idx="670">
                  <c:v>-2.0282117800761235</c:v>
                </c:pt>
                <c:pt idx="671">
                  <c:v>5.1683333333333321</c:v>
                </c:pt>
                <c:pt idx="672">
                  <c:v>8.052490434425561</c:v>
                </c:pt>
                <c:pt idx="673">
                  <c:v>3.2691149561468436</c:v>
                </c:pt>
                <c:pt idx="674">
                  <c:v>0.40402720824583704</c:v>
                </c:pt>
                <c:pt idx="675">
                  <c:v>3.5201215532572112</c:v>
                </c:pt>
                <c:pt idx="676">
                  <c:v>-0.43166666666666131</c:v>
                </c:pt>
                <c:pt idx="677">
                  <c:v>2.3150000000000048</c:v>
                </c:pt>
                <c:pt idx="678">
                  <c:v>-1.5049999999999979</c:v>
                </c:pt>
                <c:pt idx="679">
                  <c:v>-0.12507517971454737</c:v>
                </c:pt>
                <c:pt idx="680">
                  <c:v>2.5850000000000035</c:v>
                </c:pt>
                <c:pt idx="681">
                  <c:v>1.7082548674658504</c:v>
                </c:pt>
                <c:pt idx="682">
                  <c:v>2.243254867465847</c:v>
                </c:pt>
                <c:pt idx="683">
                  <c:v>0.16257128558057943</c:v>
                </c:pt>
                <c:pt idx="684">
                  <c:v>1.0942379522472478</c:v>
                </c:pt>
                <c:pt idx="685">
                  <c:v>-0.49742871441942194</c:v>
                </c:pt>
                <c:pt idx="686">
                  <c:v>-0.27909538108608822</c:v>
                </c:pt>
                <c:pt idx="687">
                  <c:v>1.23578816176637</c:v>
                </c:pt>
                <c:pt idx="688">
                  <c:v>-1.21333333333333</c:v>
                </c:pt>
                <c:pt idx="689">
                  <c:v>1.0010441719213503</c:v>
                </c:pt>
                <c:pt idx="690">
                  <c:v>-0.9389558280786463</c:v>
                </c:pt>
                <c:pt idx="691">
                  <c:v>3.0176666666666683</c:v>
                </c:pt>
                <c:pt idx="692">
                  <c:v>-0.85166666666666546</c:v>
                </c:pt>
                <c:pt idx="693">
                  <c:v>1.321588200799185</c:v>
                </c:pt>
                <c:pt idx="694">
                  <c:v>1.2949215341325153</c:v>
                </c:pt>
                <c:pt idx="695">
                  <c:v>1.1082548674658514</c:v>
                </c:pt>
                <c:pt idx="696">
                  <c:v>0.69492153413251623</c:v>
                </c:pt>
                <c:pt idx="697">
                  <c:v>1.0965882007991823</c:v>
                </c:pt>
                <c:pt idx="698">
                  <c:v>-0.78562249474531498</c:v>
                </c:pt>
                <c:pt idx="699">
                  <c:v>0.87771083858802024</c:v>
                </c:pt>
                <c:pt idx="700">
                  <c:v>-0.22728916141198025</c:v>
                </c:pt>
                <c:pt idx="701">
                  <c:v>3.5341571010922301</c:v>
                </c:pt>
                <c:pt idx="702">
                  <c:v>5.4858237677588964</c:v>
                </c:pt>
                <c:pt idx="703">
                  <c:v>2.1391571010922306</c:v>
                </c:pt>
                <c:pt idx="704">
                  <c:v>5.3574904344255598</c:v>
                </c:pt>
                <c:pt idx="705">
                  <c:v>4.6208237677588988</c:v>
                </c:pt>
                <c:pt idx="706">
                  <c:v>-1.6148784467427884</c:v>
                </c:pt>
                <c:pt idx="707">
                  <c:v>4.6008237677588983</c:v>
                </c:pt>
                <c:pt idx="708">
                  <c:v>0.94345488659054533</c:v>
                </c:pt>
                <c:pt idx="709">
                  <c:v>1.0651215532572127</c:v>
                </c:pt>
                <c:pt idx="710">
                  <c:v>2.1817882199238765</c:v>
                </c:pt>
                <c:pt idx="711">
                  <c:v>2.8684548865905413</c:v>
                </c:pt>
                <c:pt idx="712">
                  <c:v>-0.15126220139550267</c:v>
                </c:pt>
                <c:pt idx="713">
                  <c:v>-0.65959553472883559</c:v>
                </c:pt>
                <c:pt idx="714">
                  <c:v>0.78833333333333755</c:v>
                </c:pt>
                <c:pt idx="715">
                  <c:v>2.2266666666666701</c:v>
                </c:pt>
                <c:pt idx="716">
                  <c:v>2.2150000000000012</c:v>
                </c:pt>
                <c:pt idx="717">
                  <c:v>1.903254867465846</c:v>
                </c:pt>
                <c:pt idx="718">
                  <c:v>5.4499215341325131</c:v>
                </c:pt>
                <c:pt idx="719">
                  <c:v>-1.1874287144194215</c:v>
                </c:pt>
                <c:pt idx="720">
                  <c:v>-1.0990953810860868</c:v>
                </c:pt>
                <c:pt idx="721">
                  <c:v>-4.095381086089608E-3</c:v>
                </c:pt>
                <c:pt idx="722">
                  <c:v>9.4237952247245488E-2</c:v>
                </c:pt>
                <c:pt idx="723">
                  <c:v>1.017296536909053</c:v>
                </c:pt>
                <c:pt idx="724">
                  <c:v>2.2156298702423882</c:v>
                </c:pt>
                <c:pt idx="725">
                  <c:v>6.6222965369090581</c:v>
                </c:pt>
                <c:pt idx="726">
                  <c:v>-1.8811224959895749</c:v>
                </c:pt>
                <c:pt idx="727">
                  <c:v>1.1241571010922278</c:v>
                </c:pt>
                <c:pt idx="728">
                  <c:v>1.0191571010922296</c:v>
                </c:pt>
                <c:pt idx="729">
                  <c:v>-1.2832117800761249</c:v>
                </c:pt>
                <c:pt idx="730">
                  <c:v>3.0353918906675643</c:v>
                </c:pt>
                <c:pt idx="731">
                  <c:v>-0.42959553472883272</c:v>
                </c:pt>
                <c:pt idx="732">
                  <c:v>-1.2622013955028897E-3</c:v>
                </c:pt>
                <c:pt idx="733">
                  <c:v>1.2216666666666736</c:v>
                </c:pt>
                <c:pt idx="734">
                  <c:v>0.71666666666666623</c:v>
                </c:pt>
                <c:pt idx="735">
                  <c:v>5.7216666666666667</c:v>
                </c:pt>
                <c:pt idx="736">
                  <c:v>0.167710838588017</c:v>
                </c:pt>
                <c:pt idx="737">
                  <c:v>0.32437750525468567</c:v>
                </c:pt>
                <c:pt idx="738">
                  <c:v>-0.31895582807864642</c:v>
                </c:pt>
                <c:pt idx="739">
                  <c:v>-0.13728916141198275</c:v>
                </c:pt>
                <c:pt idx="740">
                  <c:v>0.16604417192135421</c:v>
                </c:pt>
                <c:pt idx="741">
                  <c:v>-1.4398784467427876</c:v>
                </c:pt>
                <c:pt idx="742">
                  <c:v>-1.3515451134094589</c:v>
                </c:pt>
                <c:pt idx="743">
                  <c:v>-1.2348784467427918</c:v>
                </c:pt>
                <c:pt idx="744">
                  <c:v>0.16604417192135421</c:v>
                </c:pt>
                <c:pt idx="745">
                  <c:v>-0.13728916141198275</c:v>
                </c:pt>
                <c:pt idx="746">
                  <c:v>2.3459046189139108</c:v>
                </c:pt>
                <c:pt idx="747">
                  <c:v>-0.11487844674279066</c:v>
                </c:pt>
                <c:pt idx="748">
                  <c:v>1.175121553257211</c:v>
                </c:pt>
                <c:pt idx="749">
                  <c:v>2.2849215341325175</c:v>
                </c:pt>
                <c:pt idx="750">
                  <c:v>2.9649215341325137</c:v>
                </c:pt>
                <c:pt idx="751">
                  <c:v>3.8759046189139155</c:v>
                </c:pt>
                <c:pt idx="752">
                  <c:v>3.9675712855805818</c:v>
                </c:pt>
                <c:pt idx="753">
                  <c:v>2.6259046189139155</c:v>
                </c:pt>
                <c:pt idx="754">
                  <c:v>3.6142379522472488</c:v>
                </c:pt>
                <c:pt idx="755">
                  <c:v>3.5642379522472467</c:v>
                </c:pt>
                <c:pt idx="756">
                  <c:v>2.189237952247248</c:v>
                </c:pt>
                <c:pt idx="757">
                  <c:v>5.5742379522472465</c:v>
                </c:pt>
                <c:pt idx="758">
                  <c:v>0.91923795224724714</c:v>
                </c:pt>
                <c:pt idx="759">
                  <c:v>6.3333333333333769E-2</c:v>
                </c:pt>
                <c:pt idx="760">
                  <c:v>1.5216666666666672</c:v>
                </c:pt>
                <c:pt idx="761">
                  <c:v>1.0050000000000026</c:v>
                </c:pt>
                <c:pt idx="762">
                  <c:v>3.5183333333333344</c:v>
                </c:pt>
                <c:pt idx="763">
                  <c:v>1.6799999999999986</c:v>
                </c:pt>
                <c:pt idx="764">
                  <c:v>3.6383333333333332</c:v>
                </c:pt>
                <c:pt idx="765">
                  <c:v>0.93333333333333712</c:v>
                </c:pt>
                <c:pt idx="766">
                  <c:v>-0.619595534728834</c:v>
                </c:pt>
                <c:pt idx="767">
                  <c:v>5.2420711319378324</c:v>
                </c:pt>
                <c:pt idx="768">
                  <c:v>-1.5015451134094586</c:v>
                </c:pt>
                <c:pt idx="769">
                  <c:v>1.800121553257211</c:v>
                </c:pt>
                <c:pt idx="770">
                  <c:v>1.5301215532572126</c:v>
                </c:pt>
                <c:pt idx="771">
                  <c:v>1.4701215532572103</c:v>
                </c:pt>
                <c:pt idx="772">
                  <c:v>1.5267882199238751</c:v>
                </c:pt>
                <c:pt idx="773">
                  <c:v>1.5491149561468436</c:v>
                </c:pt>
                <c:pt idx="774">
                  <c:v>1.6857816228135056</c:v>
                </c:pt>
                <c:pt idx="775">
                  <c:v>4.2724904344255599</c:v>
                </c:pt>
                <c:pt idx="776">
                  <c:v>4.4974904344255631</c:v>
                </c:pt>
                <c:pt idx="777">
                  <c:v>3.6924904344255616</c:v>
                </c:pt>
                <c:pt idx="778">
                  <c:v>3.7191571010922315</c:v>
                </c:pt>
                <c:pt idx="779">
                  <c:v>-0.24666666666666023</c:v>
                </c:pt>
                <c:pt idx="780">
                  <c:v>1.231666666666674</c:v>
                </c:pt>
                <c:pt idx="781">
                  <c:v>0.65500000000000114</c:v>
                </c:pt>
                <c:pt idx="782">
                  <c:v>-3.2766666666666686</c:v>
                </c:pt>
                <c:pt idx="783">
                  <c:v>1.8183333333333351</c:v>
                </c:pt>
                <c:pt idx="784">
                  <c:v>6.9966666666666679</c:v>
                </c:pt>
                <c:pt idx="785">
                  <c:v>0.8166666666666641</c:v>
                </c:pt>
                <c:pt idx="786">
                  <c:v>-1.5266666666666615</c:v>
                </c:pt>
                <c:pt idx="787">
                  <c:v>-2.2666666666666657</c:v>
                </c:pt>
                <c:pt idx="788">
                  <c:v>0.38333333333333997</c:v>
                </c:pt>
                <c:pt idx="789">
                  <c:v>1.5467882199238758</c:v>
                </c:pt>
                <c:pt idx="790">
                  <c:v>-0.12987844674279123</c:v>
                </c:pt>
                <c:pt idx="791">
                  <c:v>1.131788219923878</c:v>
                </c:pt>
                <c:pt idx="792">
                  <c:v>2.8117882199238764</c:v>
                </c:pt>
                <c:pt idx="793">
                  <c:v>2.5751215532572109</c:v>
                </c:pt>
                <c:pt idx="794">
                  <c:v>1.1917882199238743</c:v>
                </c:pt>
                <c:pt idx="795">
                  <c:v>2.1817882199238765</c:v>
                </c:pt>
                <c:pt idx="796">
                  <c:v>-0.62821178007612377</c:v>
                </c:pt>
                <c:pt idx="797">
                  <c:v>-0.77154511340945464</c:v>
                </c:pt>
                <c:pt idx="798">
                  <c:v>-0.79487844674279273</c:v>
                </c:pt>
                <c:pt idx="799">
                  <c:v>6.9027208245836164E-2</c:v>
                </c:pt>
                <c:pt idx="800">
                  <c:v>-2.3843061250874995</c:v>
                </c:pt>
                <c:pt idx="801">
                  <c:v>-0.72062249474531259</c:v>
                </c:pt>
                <c:pt idx="802">
                  <c:v>2.1760441719213537</c:v>
                </c:pt>
                <c:pt idx="803">
                  <c:v>4.3166666666666726</c:v>
                </c:pt>
                <c:pt idx="804">
                  <c:v>0.93333333333333712</c:v>
                </c:pt>
                <c:pt idx="805">
                  <c:v>2.0366666666666688</c:v>
                </c:pt>
                <c:pt idx="806">
                  <c:v>1.386666666666668</c:v>
                </c:pt>
                <c:pt idx="807">
                  <c:v>2.2333333333333392</c:v>
                </c:pt>
                <c:pt idx="808">
                  <c:v>2.9433333333333307</c:v>
                </c:pt>
                <c:pt idx="809">
                  <c:v>-3.0542183771864906</c:v>
                </c:pt>
                <c:pt idx="810">
                  <c:v>3.3491571010922292</c:v>
                </c:pt>
                <c:pt idx="811">
                  <c:v>5.6841571010922287</c:v>
                </c:pt>
                <c:pt idx="812">
                  <c:v>0.82345488659054078</c:v>
                </c:pt>
                <c:pt idx="813">
                  <c:v>0.68512155325721014</c:v>
                </c:pt>
                <c:pt idx="814">
                  <c:v>0.36178821992387833</c:v>
                </c:pt>
                <c:pt idx="815">
                  <c:v>0.94678821992387685</c:v>
                </c:pt>
                <c:pt idx="816">
                  <c:v>2.5967882199238743</c:v>
                </c:pt>
                <c:pt idx="817">
                  <c:v>2.6806298702423881</c:v>
                </c:pt>
                <c:pt idx="818">
                  <c:v>-2.5843701297576103</c:v>
                </c:pt>
                <c:pt idx="819">
                  <c:v>1.5956298702423886</c:v>
                </c:pt>
                <c:pt idx="820">
                  <c:v>3.2341149561468425</c:v>
                </c:pt>
                <c:pt idx="821">
                  <c:v>-7.5999999999999979</c:v>
                </c:pt>
                <c:pt idx="822">
                  <c:v>-7.4733333333333309</c:v>
                </c:pt>
                <c:pt idx="823">
                  <c:v>-4.0183333333333362</c:v>
                </c:pt>
                <c:pt idx="824">
                  <c:v>5.0883333333333409</c:v>
                </c:pt>
                <c:pt idx="825">
                  <c:v>2.5733333333333404</c:v>
                </c:pt>
                <c:pt idx="826">
                  <c:v>-0.58833333333333004</c:v>
                </c:pt>
                <c:pt idx="827">
                  <c:v>3.801666666666665</c:v>
                </c:pt>
                <c:pt idx="828">
                  <c:v>2.5200000000000009</c:v>
                </c:pt>
                <c:pt idx="829">
                  <c:v>0.92933333333333468</c:v>
                </c:pt>
                <c:pt idx="830">
                  <c:v>-0.43945582932290489</c:v>
                </c:pt>
                <c:pt idx="831">
                  <c:v>0.8172108373437581</c:v>
                </c:pt>
                <c:pt idx="832">
                  <c:v>0.73582376775889347</c:v>
                </c:pt>
                <c:pt idx="833">
                  <c:v>0.56578162281351041</c:v>
                </c:pt>
                <c:pt idx="834">
                  <c:v>-0.87166666666666615</c:v>
                </c:pt>
                <c:pt idx="835">
                  <c:v>5.0000000000001897E-2</c:v>
                </c:pt>
                <c:pt idx="836">
                  <c:v>0.98373779860449895</c:v>
                </c:pt>
                <c:pt idx="837">
                  <c:v>-2.45792886806217</c:v>
                </c:pt>
                <c:pt idx="838">
                  <c:v>0.98000000000000165</c:v>
                </c:pt>
                <c:pt idx="839">
                  <c:v>0.11833333333333584</c:v>
                </c:pt>
                <c:pt idx="840">
                  <c:v>2.6883333333333326</c:v>
                </c:pt>
                <c:pt idx="841">
                  <c:v>2.3274904344255631</c:v>
                </c:pt>
                <c:pt idx="842">
                  <c:v>1.1224904344255648</c:v>
                </c:pt>
                <c:pt idx="843">
                  <c:v>0.65249043442556487</c:v>
                </c:pt>
                <c:pt idx="844">
                  <c:v>-0.76126220139550216</c:v>
                </c:pt>
                <c:pt idx="845">
                  <c:v>3.8370711319378321</c:v>
                </c:pt>
                <c:pt idx="846">
                  <c:v>-1.7562622013954985</c:v>
                </c:pt>
                <c:pt idx="847">
                  <c:v>-1.652928868062169</c:v>
                </c:pt>
                <c:pt idx="848">
                  <c:v>0.31744828948017556</c:v>
                </c:pt>
                <c:pt idx="849">
                  <c:v>0.60078162281350589</c:v>
                </c:pt>
                <c:pt idx="850">
                  <c:v>0.56744828948017323</c:v>
                </c:pt>
                <c:pt idx="851">
                  <c:v>0.68569387491250455</c:v>
                </c:pt>
                <c:pt idx="852">
                  <c:v>0.87736054157916854</c:v>
                </c:pt>
                <c:pt idx="853">
                  <c:v>0.58069387491250057</c:v>
                </c:pt>
                <c:pt idx="854">
                  <c:v>-3.1915451134094575</c:v>
                </c:pt>
                <c:pt idx="855">
                  <c:v>-2.0332117800761238</c:v>
                </c:pt>
                <c:pt idx="856">
                  <c:v>-1.8732117800761237</c:v>
                </c:pt>
                <c:pt idx="857">
                  <c:v>-1.8932117800761243</c:v>
                </c:pt>
                <c:pt idx="858">
                  <c:v>2.4901215532572074</c:v>
                </c:pt>
                <c:pt idx="859">
                  <c:v>-7.4878446742789137E-2</c:v>
                </c:pt>
                <c:pt idx="860">
                  <c:v>0.12266666666667092</c:v>
                </c:pt>
                <c:pt idx="861">
                  <c:v>-0.43733333333333257</c:v>
                </c:pt>
                <c:pt idx="862">
                  <c:v>-0.88627477599909932</c:v>
                </c:pt>
                <c:pt idx="863">
                  <c:v>-1.0096081093324354</c:v>
                </c:pt>
                <c:pt idx="864">
                  <c:v>-2.4591431096941938</c:v>
                </c:pt>
                <c:pt idx="865">
                  <c:v>-1.3958097763608577</c:v>
                </c:pt>
                <c:pt idx="866">
                  <c:v>4.7523556972475234E-2</c:v>
                </c:pt>
                <c:pt idx="867">
                  <c:v>7.0629870242389842E-2</c:v>
                </c:pt>
                <c:pt idx="868">
                  <c:v>-2.7703463090945256E-2</c:v>
                </c:pt>
                <c:pt idx="869">
                  <c:v>0.26396320357572262</c:v>
                </c:pt>
                <c:pt idx="870">
                  <c:v>0.16729653690905621</c:v>
                </c:pt>
                <c:pt idx="871">
                  <c:v>-1.7382117800761243</c:v>
                </c:pt>
                <c:pt idx="872">
                  <c:v>-0.3215451134094553</c:v>
                </c:pt>
                <c:pt idx="873">
                  <c:v>0.44012155325721264</c:v>
                </c:pt>
                <c:pt idx="874">
                  <c:v>-0.90154511340945953</c:v>
                </c:pt>
                <c:pt idx="875">
                  <c:v>-0.39654511340945814</c:v>
                </c:pt>
                <c:pt idx="876">
                  <c:v>1.4324904344255649</c:v>
                </c:pt>
                <c:pt idx="877">
                  <c:v>-0.65250956557443729</c:v>
                </c:pt>
                <c:pt idx="878">
                  <c:v>5.833333333333357E-2</c:v>
                </c:pt>
                <c:pt idx="879">
                  <c:v>0.63833333333333186</c:v>
                </c:pt>
                <c:pt idx="880">
                  <c:v>-1.5348784467427912</c:v>
                </c:pt>
                <c:pt idx="881">
                  <c:v>0.52845488659054141</c:v>
                </c:pt>
                <c:pt idx="882">
                  <c:v>-1.9912622013955015</c:v>
                </c:pt>
                <c:pt idx="883">
                  <c:v>-2.5129288680621662</c:v>
                </c:pt>
                <c:pt idx="884">
                  <c:v>-1.0829288680621652</c:v>
                </c:pt>
                <c:pt idx="885">
                  <c:v>-0.19959553472883584</c:v>
                </c:pt>
                <c:pt idx="886">
                  <c:v>-0.13166666666666771</c:v>
                </c:pt>
                <c:pt idx="887">
                  <c:v>1.1383333333333332</c:v>
                </c:pt>
                <c:pt idx="888">
                  <c:v>-4.3956224947453162</c:v>
                </c:pt>
                <c:pt idx="889">
                  <c:v>-3.8072891614119828</c:v>
                </c:pt>
                <c:pt idx="890">
                  <c:v>-2.395622494745314</c:v>
                </c:pt>
                <c:pt idx="891">
                  <c:v>-0.82228916141197916</c:v>
                </c:pt>
                <c:pt idx="892">
                  <c:v>-0.6572891614119788</c:v>
                </c:pt>
                <c:pt idx="893">
                  <c:v>-0.81895582807864764</c:v>
                </c:pt>
                <c:pt idx="894">
                  <c:v>1.282490434425565</c:v>
                </c:pt>
                <c:pt idx="895">
                  <c:v>0.69249043442556046</c:v>
                </c:pt>
                <c:pt idx="896">
                  <c:v>0.509157101092228</c:v>
                </c:pt>
                <c:pt idx="897">
                  <c:v>0.46082376775889483</c:v>
                </c:pt>
                <c:pt idx="898">
                  <c:v>-3.9333333333333327</c:v>
                </c:pt>
                <c:pt idx="899">
                  <c:v>-3.5049999999999968</c:v>
                </c:pt>
                <c:pt idx="900">
                  <c:v>6.2957816228135091</c:v>
                </c:pt>
                <c:pt idx="901">
                  <c:v>-0.17421837718649397</c:v>
                </c:pt>
                <c:pt idx="902">
                  <c:v>-0.36255171051982654</c:v>
                </c:pt>
                <c:pt idx="903">
                  <c:v>1.231666666666668</c:v>
                </c:pt>
                <c:pt idx="904">
                  <c:v>-2.378333333333333</c:v>
                </c:pt>
                <c:pt idx="905">
                  <c:v>-7.8333333333334337E-2</c:v>
                </c:pt>
                <c:pt idx="906">
                  <c:v>-0.14487844674279179</c:v>
                </c:pt>
                <c:pt idx="907">
                  <c:v>-0.44833333333333059</c:v>
                </c:pt>
                <c:pt idx="908">
                  <c:v>0.90658820079918101</c:v>
                </c:pt>
                <c:pt idx="909">
                  <c:v>0.93825486746585085</c:v>
                </c:pt>
                <c:pt idx="910">
                  <c:v>2.9449215341325128</c:v>
                </c:pt>
                <c:pt idx="911">
                  <c:v>0.27333333333333582</c:v>
                </c:pt>
                <c:pt idx="912">
                  <c:v>3.131666666666669</c:v>
                </c:pt>
                <c:pt idx="913">
                  <c:v>1.9100000000000015</c:v>
                </c:pt>
                <c:pt idx="914">
                  <c:v>1.1350000000000076</c:v>
                </c:pt>
                <c:pt idx="915">
                  <c:v>-1.8462622013955019</c:v>
                </c:pt>
                <c:pt idx="916">
                  <c:v>-1.294595534728836</c:v>
                </c:pt>
                <c:pt idx="917">
                  <c:v>-2.9762622013955031</c:v>
                </c:pt>
                <c:pt idx="918">
                  <c:v>-1.1662622013954997</c:v>
                </c:pt>
                <c:pt idx="919">
                  <c:v>-0.29792886806216501</c:v>
                </c:pt>
                <c:pt idx="920">
                  <c:v>-0.19459553472883567</c:v>
                </c:pt>
                <c:pt idx="921">
                  <c:v>2.4409046189139145</c:v>
                </c:pt>
                <c:pt idx="922">
                  <c:v>0.69166666666666532</c:v>
                </c:pt>
                <c:pt idx="923">
                  <c:v>2.6000000000000041</c:v>
                </c:pt>
                <c:pt idx="924">
                  <c:v>4.1074482894801774</c:v>
                </c:pt>
                <c:pt idx="925">
                  <c:v>4.599114956146841</c:v>
                </c:pt>
                <c:pt idx="926">
                  <c:v>7.910781622813511</c:v>
                </c:pt>
                <c:pt idx="927">
                  <c:v>2.3574904344255643</c:v>
                </c:pt>
                <c:pt idx="928">
                  <c:v>0.56915710109223028</c:v>
                </c:pt>
                <c:pt idx="929">
                  <c:v>1.2708237677588961</c:v>
                </c:pt>
                <c:pt idx="930">
                  <c:v>3.8908237677588948</c:v>
                </c:pt>
                <c:pt idx="931">
                  <c:v>0.35845488659054092</c:v>
                </c:pt>
                <c:pt idx="932">
                  <c:v>0.34845488659054052</c:v>
                </c:pt>
                <c:pt idx="933">
                  <c:v>2.2051215532572086</c:v>
                </c:pt>
                <c:pt idx="934">
                  <c:v>0.66512155325720934</c:v>
                </c:pt>
                <c:pt idx="935">
                  <c:v>-0.47487844674279245</c:v>
                </c:pt>
                <c:pt idx="936">
                  <c:v>-2.7932117800761231</c:v>
                </c:pt>
                <c:pt idx="937">
                  <c:v>0.8951215532572121</c:v>
                </c:pt>
                <c:pt idx="938">
                  <c:v>1.280121553257209</c:v>
                </c:pt>
                <c:pt idx="939">
                  <c:v>-0.21321178007612573</c:v>
                </c:pt>
                <c:pt idx="940">
                  <c:v>-1.243955828078646</c:v>
                </c:pt>
                <c:pt idx="941">
                  <c:v>0.6543775052546863</c:v>
                </c:pt>
                <c:pt idx="942">
                  <c:v>-9.8211780076121385E-2</c:v>
                </c:pt>
                <c:pt idx="943">
                  <c:v>-3.654511340945632E-2</c:v>
                </c:pt>
                <c:pt idx="944">
                  <c:v>1.2833333333333385</c:v>
                </c:pt>
                <c:pt idx="945">
                  <c:v>-1.5466666666666622</c:v>
                </c:pt>
                <c:pt idx="946">
                  <c:v>1.788333333333334</c:v>
                </c:pt>
                <c:pt idx="947">
                  <c:v>-0.71500000000000341</c:v>
                </c:pt>
                <c:pt idx="948">
                  <c:v>-0.26833333333333564</c:v>
                </c:pt>
                <c:pt idx="949">
                  <c:v>1.0124904344255607</c:v>
                </c:pt>
                <c:pt idx="950">
                  <c:v>1.740823767758896</c:v>
                </c:pt>
                <c:pt idx="951">
                  <c:v>-5.0089558280786495</c:v>
                </c:pt>
                <c:pt idx="952">
                  <c:v>-1.7783333333333307</c:v>
                </c:pt>
                <c:pt idx="953">
                  <c:v>-1.7483333333333295</c:v>
                </c:pt>
                <c:pt idx="954">
                  <c:v>-1.5949999999999984</c:v>
                </c:pt>
                <c:pt idx="955">
                  <c:v>-1.4383333333333297</c:v>
                </c:pt>
                <c:pt idx="956">
                  <c:v>-1.664999999999992</c:v>
                </c:pt>
                <c:pt idx="957">
                  <c:v>1.0533333333333299</c:v>
                </c:pt>
                <c:pt idx="958">
                  <c:v>0.59433333333333382</c:v>
                </c:pt>
                <c:pt idx="959">
                  <c:v>0.84600000000000608</c:v>
                </c:pt>
                <c:pt idx="960">
                  <c:v>2.2939632035757227</c:v>
                </c:pt>
                <c:pt idx="961">
                  <c:v>-0.65770346309094552</c:v>
                </c:pt>
                <c:pt idx="962">
                  <c:v>-0.23626220139549997</c:v>
                </c:pt>
                <c:pt idx="963">
                  <c:v>0.62207113193783437</c:v>
                </c:pt>
                <c:pt idx="964">
                  <c:v>-2.3845955347288359</c:v>
                </c:pt>
                <c:pt idx="965">
                  <c:v>2.6422108373437565</c:v>
                </c:pt>
                <c:pt idx="966">
                  <c:v>0.98000000000000165</c:v>
                </c:pt>
                <c:pt idx="967">
                  <c:v>5.32</c:v>
                </c:pt>
                <c:pt idx="968">
                  <c:v>1.5816666666666634</c:v>
                </c:pt>
                <c:pt idx="969">
                  <c:v>0.96666666666666978</c:v>
                </c:pt>
                <c:pt idx="970">
                  <c:v>-0.15166666666666848</c:v>
                </c:pt>
                <c:pt idx="971">
                  <c:v>5.0700000000000029</c:v>
                </c:pt>
                <c:pt idx="972">
                  <c:v>-3.5000000000001329E-2</c:v>
                </c:pt>
                <c:pt idx="973">
                  <c:v>1.1204044652711669</c:v>
                </c:pt>
                <c:pt idx="974">
                  <c:v>-0.75792886806216475</c:v>
                </c:pt>
                <c:pt idx="975">
                  <c:v>-1.7279288680621661</c:v>
                </c:pt>
                <c:pt idx="976">
                  <c:v>-5.6283333333333321</c:v>
                </c:pt>
                <c:pt idx="977">
                  <c:v>-0.65666666666666396</c:v>
                </c:pt>
                <c:pt idx="978">
                  <c:v>3.7249999999999992</c:v>
                </c:pt>
                <c:pt idx="979">
                  <c:v>1.1174904344255647</c:v>
                </c:pt>
                <c:pt idx="980">
                  <c:v>2.1424904344255622</c:v>
                </c:pt>
                <c:pt idx="981">
                  <c:v>1.6024904344255653</c:v>
                </c:pt>
                <c:pt idx="982">
                  <c:v>2.2724904344255612</c:v>
                </c:pt>
                <c:pt idx="983">
                  <c:v>1.4674904344255602</c:v>
                </c:pt>
                <c:pt idx="984">
                  <c:v>1.759157101092228</c:v>
                </c:pt>
                <c:pt idx="985">
                  <c:v>1.2841571010922279</c:v>
                </c:pt>
                <c:pt idx="986">
                  <c:v>3.8099215341325161</c:v>
                </c:pt>
                <c:pt idx="987">
                  <c:v>3.5832548674658504</c:v>
                </c:pt>
                <c:pt idx="988">
                  <c:v>1.4859046189139136</c:v>
                </c:pt>
                <c:pt idx="989">
                  <c:v>1.7325712855805797</c:v>
                </c:pt>
                <c:pt idx="990">
                  <c:v>3.0359046189139134</c:v>
                </c:pt>
                <c:pt idx="991">
                  <c:v>0.53923795224724458</c:v>
                </c:pt>
                <c:pt idx="992">
                  <c:v>-7.0666666666661854E-2</c:v>
                </c:pt>
                <c:pt idx="993">
                  <c:v>-0.52666666666666495</c:v>
                </c:pt>
                <c:pt idx="994">
                  <c:v>0.15678821992387645</c:v>
                </c:pt>
                <c:pt idx="995">
                  <c:v>6.5121553257210252E-2</c:v>
                </c:pt>
                <c:pt idx="996">
                  <c:v>-4.0345955347288331</c:v>
                </c:pt>
                <c:pt idx="997">
                  <c:v>-1.6895955347288332</c:v>
                </c:pt>
                <c:pt idx="998">
                  <c:v>-1.9648784467427898</c:v>
                </c:pt>
                <c:pt idx="999">
                  <c:v>-1.9365451134094573</c:v>
                </c:pt>
                <c:pt idx="1000">
                  <c:v>1.7251215532572082</c:v>
                </c:pt>
                <c:pt idx="1001">
                  <c:v>-1.0393701297576108</c:v>
                </c:pt>
                <c:pt idx="1002">
                  <c:v>-7.2703463090946968E-2</c:v>
                </c:pt>
                <c:pt idx="1003">
                  <c:v>3.0234548865905415</c:v>
                </c:pt>
                <c:pt idx="1004">
                  <c:v>-9.6545113409458594E-2</c:v>
                </c:pt>
                <c:pt idx="1005">
                  <c:v>1.7151215532572077</c:v>
                </c:pt>
                <c:pt idx="1006">
                  <c:v>2.2006938749125027</c:v>
                </c:pt>
                <c:pt idx="1007">
                  <c:v>1.8356938749125007</c:v>
                </c:pt>
                <c:pt idx="1008">
                  <c:v>2.8540272082458351</c:v>
                </c:pt>
                <c:pt idx="1009">
                  <c:v>-1.2548784467427925</c:v>
                </c:pt>
                <c:pt idx="1010">
                  <c:v>-2.7165451134094574</c:v>
                </c:pt>
                <c:pt idx="1011">
                  <c:v>-8.1545113409458025E-2</c:v>
                </c:pt>
                <c:pt idx="1012">
                  <c:v>1.2701215532572085</c:v>
                </c:pt>
                <c:pt idx="1013">
                  <c:v>0.49833333333333252</c:v>
                </c:pt>
                <c:pt idx="1014">
                  <c:v>1.0683333333333365</c:v>
                </c:pt>
                <c:pt idx="1015">
                  <c:v>-1.702928868062165</c:v>
                </c:pt>
                <c:pt idx="1016">
                  <c:v>-1.6729288680621699</c:v>
                </c:pt>
                <c:pt idx="1017">
                  <c:v>-0.32959553472883485</c:v>
                </c:pt>
                <c:pt idx="1018">
                  <c:v>-1.0329288680621693</c:v>
                </c:pt>
                <c:pt idx="1019">
                  <c:v>0.41040446527116359</c:v>
                </c:pt>
              </c:numCache>
            </c:numRef>
          </c:xVal>
          <c:yVal>
            <c:numRef>
              <c:f>'2023'!$D$2:$D$1054</c:f>
              <c:numCache>
                <c:formatCode>General</c:formatCode>
                <c:ptCount val="1053"/>
                <c:pt idx="0">
                  <c:v>5169</c:v>
                </c:pt>
                <c:pt idx="1">
                  <c:v>5623</c:v>
                </c:pt>
                <c:pt idx="2">
                  <c:v>0</c:v>
                </c:pt>
                <c:pt idx="3">
                  <c:v>5169</c:v>
                </c:pt>
                <c:pt idx="4">
                  <c:v>5120</c:v>
                </c:pt>
                <c:pt idx="5">
                  <c:v>6176</c:v>
                </c:pt>
                <c:pt idx="6">
                  <c:v>7108</c:v>
                </c:pt>
                <c:pt idx="7">
                  <c:v>6107</c:v>
                </c:pt>
                <c:pt idx="8">
                  <c:v>8107</c:v>
                </c:pt>
                <c:pt idx="9">
                  <c:v>5169</c:v>
                </c:pt>
                <c:pt idx="10">
                  <c:v>5120</c:v>
                </c:pt>
                <c:pt idx="11">
                  <c:v>535</c:v>
                </c:pt>
                <c:pt idx="12">
                  <c:v>5621</c:v>
                </c:pt>
                <c:pt idx="13">
                  <c:v>5120</c:v>
                </c:pt>
                <c:pt idx="14">
                  <c:v>6607</c:v>
                </c:pt>
                <c:pt idx="15">
                  <c:v>5003</c:v>
                </c:pt>
                <c:pt idx="16">
                  <c:v>5648</c:v>
                </c:pt>
                <c:pt idx="17">
                  <c:v>6617</c:v>
                </c:pt>
                <c:pt idx="18">
                  <c:v>535</c:v>
                </c:pt>
                <c:pt idx="19">
                  <c:v>5120</c:v>
                </c:pt>
                <c:pt idx="20">
                  <c:v>7108</c:v>
                </c:pt>
                <c:pt idx="21">
                  <c:v>5621</c:v>
                </c:pt>
                <c:pt idx="22">
                  <c:v>5648</c:v>
                </c:pt>
                <c:pt idx="23">
                  <c:v>505</c:v>
                </c:pt>
                <c:pt idx="24">
                  <c:v>8107</c:v>
                </c:pt>
                <c:pt idx="25">
                  <c:v>5000</c:v>
                </c:pt>
                <c:pt idx="26">
                  <c:v>5148</c:v>
                </c:pt>
                <c:pt idx="27">
                  <c:v>1013</c:v>
                </c:pt>
                <c:pt idx="28">
                  <c:v>6617</c:v>
                </c:pt>
                <c:pt idx="29">
                  <c:v>7630</c:v>
                </c:pt>
                <c:pt idx="30">
                  <c:v>5100</c:v>
                </c:pt>
                <c:pt idx="31">
                  <c:v>5603</c:v>
                </c:pt>
                <c:pt idx="32">
                  <c:v>5120</c:v>
                </c:pt>
                <c:pt idx="33">
                  <c:v>7130</c:v>
                </c:pt>
                <c:pt idx="34">
                  <c:v>5648</c:v>
                </c:pt>
                <c:pt idx="35">
                  <c:v>5121</c:v>
                </c:pt>
                <c:pt idx="36">
                  <c:v>515</c:v>
                </c:pt>
                <c:pt idx="37">
                  <c:v>6117</c:v>
                </c:pt>
                <c:pt idx="38">
                  <c:v>1013</c:v>
                </c:pt>
                <c:pt idx="39">
                  <c:v>6107</c:v>
                </c:pt>
                <c:pt idx="40">
                  <c:v>5148</c:v>
                </c:pt>
                <c:pt idx="41">
                  <c:v>5120</c:v>
                </c:pt>
                <c:pt idx="42">
                  <c:v>8107</c:v>
                </c:pt>
                <c:pt idx="43">
                  <c:v>5003</c:v>
                </c:pt>
                <c:pt idx="44">
                  <c:v>5621</c:v>
                </c:pt>
                <c:pt idx="45">
                  <c:v>535</c:v>
                </c:pt>
                <c:pt idx="46">
                  <c:v>6176</c:v>
                </c:pt>
                <c:pt idx="47">
                  <c:v>6137</c:v>
                </c:pt>
                <c:pt idx="48">
                  <c:v>7108</c:v>
                </c:pt>
                <c:pt idx="49">
                  <c:v>6117</c:v>
                </c:pt>
                <c:pt idx="50">
                  <c:v>1013</c:v>
                </c:pt>
                <c:pt idx="51">
                  <c:v>0</c:v>
                </c:pt>
                <c:pt idx="52">
                  <c:v>0</c:v>
                </c:pt>
                <c:pt idx="53">
                  <c:v>5121</c:v>
                </c:pt>
                <c:pt idx="54">
                  <c:v>5000</c:v>
                </c:pt>
                <c:pt idx="55">
                  <c:v>8107</c:v>
                </c:pt>
                <c:pt idx="56">
                  <c:v>6617</c:v>
                </c:pt>
                <c:pt idx="57">
                  <c:v>8107</c:v>
                </c:pt>
                <c:pt idx="58">
                  <c:v>6617</c:v>
                </c:pt>
                <c:pt idx="59">
                  <c:v>7148</c:v>
                </c:pt>
                <c:pt idx="60">
                  <c:v>7108</c:v>
                </c:pt>
                <c:pt idx="61">
                  <c:v>5169</c:v>
                </c:pt>
                <c:pt idx="62">
                  <c:v>5621</c:v>
                </c:pt>
                <c:pt idx="63">
                  <c:v>505</c:v>
                </c:pt>
                <c:pt idx="64">
                  <c:v>5648</c:v>
                </c:pt>
                <c:pt idx="65">
                  <c:v>7630</c:v>
                </c:pt>
                <c:pt idx="66">
                  <c:v>8107</c:v>
                </c:pt>
                <c:pt idx="67">
                  <c:v>5001</c:v>
                </c:pt>
                <c:pt idx="68">
                  <c:v>6117</c:v>
                </c:pt>
                <c:pt idx="69">
                  <c:v>5121</c:v>
                </c:pt>
                <c:pt idx="70">
                  <c:v>6137</c:v>
                </c:pt>
                <c:pt idx="71">
                  <c:v>6107</c:v>
                </c:pt>
                <c:pt idx="72">
                  <c:v>6608</c:v>
                </c:pt>
                <c:pt idx="73">
                  <c:v>5621</c:v>
                </c:pt>
                <c:pt idx="74">
                  <c:v>5648</c:v>
                </c:pt>
                <c:pt idx="75">
                  <c:v>5148</c:v>
                </c:pt>
                <c:pt idx="76">
                  <c:v>5120</c:v>
                </c:pt>
                <c:pt idx="77">
                  <c:v>535</c:v>
                </c:pt>
                <c:pt idx="78">
                  <c:v>5169</c:v>
                </c:pt>
                <c:pt idx="79">
                  <c:v>8608</c:v>
                </c:pt>
                <c:pt idx="80">
                  <c:v>8107</c:v>
                </c:pt>
                <c:pt idx="81">
                  <c:v>8127</c:v>
                </c:pt>
                <c:pt idx="82">
                  <c:v>535</c:v>
                </c:pt>
                <c:pt idx="83">
                  <c:v>5003</c:v>
                </c:pt>
                <c:pt idx="84">
                  <c:v>6117</c:v>
                </c:pt>
                <c:pt idx="85">
                  <c:v>5120</c:v>
                </c:pt>
                <c:pt idx="86">
                  <c:v>535</c:v>
                </c:pt>
                <c:pt idx="87">
                  <c:v>0</c:v>
                </c:pt>
                <c:pt idx="88">
                  <c:v>6107</c:v>
                </c:pt>
                <c:pt idx="89">
                  <c:v>6117</c:v>
                </c:pt>
                <c:pt idx="90">
                  <c:v>6617</c:v>
                </c:pt>
                <c:pt idx="91">
                  <c:v>8107</c:v>
                </c:pt>
                <c:pt idx="92">
                  <c:v>5001</c:v>
                </c:pt>
                <c:pt idx="93">
                  <c:v>5000</c:v>
                </c:pt>
                <c:pt idx="94">
                  <c:v>5648</c:v>
                </c:pt>
                <c:pt idx="95">
                  <c:v>5120</c:v>
                </c:pt>
                <c:pt idx="96">
                  <c:v>5621</c:v>
                </c:pt>
                <c:pt idx="97">
                  <c:v>5601</c:v>
                </c:pt>
                <c:pt idx="98">
                  <c:v>5648</c:v>
                </c:pt>
                <c:pt idx="99">
                  <c:v>6176</c:v>
                </c:pt>
                <c:pt idx="100">
                  <c:v>6137</c:v>
                </c:pt>
                <c:pt idx="101">
                  <c:v>6606</c:v>
                </c:pt>
                <c:pt idx="102">
                  <c:v>6157</c:v>
                </c:pt>
                <c:pt idx="103">
                  <c:v>6107</c:v>
                </c:pt>
                <c:pt idx="104">
                  <c:v>6617</c:v>
                </c:pt>
                <c:pt idx="105">
                  <c:v>6607</c:v>
                </c:pt>
                <c:pt idx="106">
                  <c:v>5603</c:v>
                </c:pt>
                <c:pt idx="107">
                  <c:v>5623</c:v>
                </c:pt>
                <c:pt idx="108">
                  <c:v>5001</c:v>
                </c:pt>
                <c:pt idx="109">
                  <c:v>6117</c:v>
                </c:pt>
                <c:pt idx="110">
                  <c:v>8127</c:v>
                </c:pt>
                <c:pt idx="111">
                  <c:v>1011</c:v>
                </c:pt>
                <c:pt idx="112">
                  <c:v>5648</c:v>
                </c:pt>
                <c:pt idx="113">
                  <c:v>5003</c:v>
                </c:pt>
                <c:pt idx="114">
                  <c:v>6107</c:v>
                </c:pt>
                <c:pt idx="115">
                  <c:v>1010</c:v>
                </c:pt>
                <c:pt idx="116">
                  <c:v>8107</c:v>
                </c:pt>
                <c:pt idx="117">
                  <c:v>6117</c:v>
                </c:pt>
                <c:pt idx="118">
                  <c:v>8127</c:v>
                </c:pt>
                <c:pt idx="119">
                  <c:v>5000</c:v>
                </c:pt>
                <c:pt idx="120">
                  <c:v>5148</c:v>
                </c:pt>
                <c:pt idx="121">
                  <c:v>6617</c:v>
                </c:pt>
                <c:pt idx="122">
                  <c:v>5648</c:v>
                </c:pt>
                <c:pt idx="123">
                  <c:v>5169</c:v>
                </c:pt>
                <c:pt idx="124">
                  <c:v>535</c:v>
                </c:pt>
                <c:pt idx="125">
                  <c:v>6607</c:v>
                </c:pt>
                <c:pt idx="126">
                  <c:v>5100</c:v>
                </c:pt>
                <c:pt idx="127">
                  <c:v>5120</c:v>
                </c:pt>
                <c:pt idx="128">
                  <c:v>6117</c:v>
                </c:pt>
                <c:pt idx="129">
                  <c:v>6107</c:v>
                </c:pt>
                <c:pt idx="130">
                  <c:v>7108</c:v>
                </c:pt>
                <c:pt idx="131">
                  <c:v>535</c:v>
                </c:pt>
                <c:pt idx="132">
                  <c:v>6107</c:v>
                </c:pt>
                <c:pt idx="133">
                  <c:v>5120</c:v>
                </c:pt>
                <c:pt idx="134">
                  <c:v>5003</c:v>
                </c:pt>
                <c:pt idx="135">
                  <c:v>5648</c:v>
                </c:pt>
                <c:pt idx="136">
                  <c:v>5621</c:v>
                </c:pt>
                <c:pt idx="137">
                  <c:v>5121</c:v>
                </c:pt>
                <c:pt idx="138">
                  <c:v>7148</c:v>
                </c:pt>
                <c:pt idx="139">
                  <c:v>7108</c:v>
                </c:pt>
                <c:pt idx="140">
                  <c:v>6618</c:v>
                </c:pt>
                <c:pt idx="141">
                  <c:v>6617</c:v>
                </c:pt>
                <c:pt idx="142">
                  <c:v>8608</c:v>
                </c:pt>
                <c:pt idx="143">
                  <c:v>8128</c:v>
                </c:pt>
                <c:pt idx="144">
                  <c:v>8108</c:v>
                </c:pt>
                <c:pt idx="145">
                  <c:v>5120</c:v>
                </c:pt>
                <c:pt idx="146">
                  <c:v>535</c:v>
                </c:pt>
                <c:pt idx="147">
                  <c:v>5120</c:v>
                </c:pt>
                <c:pt idx="148">
                  <c:v>5003</c:v>
                </c:pt>
                <c:pt idx="149">
                  <c:v>5648</c:v>
                </c:pt>
                <c:pt idx="150">
                  <c:v>515</c:v>
                </c:pt>
                <c:pt idx="151">
                  <c:v>5148</c:v>
                </c:pt>
                <c:pt idx="152">
                  <c:v>5000</c:v>
                </c:pt>
                <c:pt idx="153">
                  <c:v>5001</c:v>
                </c:pt>
                <c:pt idx="154">
                  <c:v>5621</c:v>
                </c:pt>
                <c:pt idx="155">
                  <c:v>5120</c:v>
                </c:pt>
                <c:pt idx="156">
                  <c:v>6176</c:v>
                </c:pt>
                <c:pt idx="157">
                  <c:v>5648</c:v>
                </c:pt>
                <c:pt idx="158">
                  <c:v>5621</c:v>
                </c:pt>
                <c:pt idx="159">
                  <c:v>6117</c:v>
                </c:pt>
                <c:pt idx="160">
                  <c:v>6606</c:v>
                </c:pt>
                <c:pt idx="161">
                  <c:v>5148</c:v>
                </c:pt>
                <c:pt idx="162">
                  <c:v>6608</c:v>
                </c:pt>
                <c:pt idx="163">
                  <c:v>7108</c:v>
                </c:pt>
                <c:pt idx="164">
                  <c:v>6617</c:v>
                </c:pt>
                <c:pt idx="165">
                  <c:v>1011</c:v>
                </c:pt>
                <c:pt idx="166">
                  <c:v>515</c:v>
                </c:pt>
                <c:pt idx="167">
                  <c:v>5003</c:v>
                </c:pt>
                <c:pt idx="168">
                  <c:v>535</c:v>
                </c:pt>
                <c:pt idx="169">
                  <c:v>5648</c:v>
                </c:pt>
                <c:pt idx="170">
                  <c:v>5621</c:v>
                </c:pt>
                <c:pt idx="171">
                  <c:v>6137</c:v>
                </c:pt>
                <c:pt idx="172">
                  <c:v>5648</c:v>
                </c:pt>
                <c:pt idx="173">
                  <c:v>1010</c:v>
                </c:pt>
                <c:pt idx="174">
                  <c:v>5000</c:v>
                </c:pt>
                <c:pt idx="175">
                  <c:v>6107</c:v>
                </c:pt>
                <c:pt idx="176">
                  <c:v>5001</c:v>
                </c:pt>
                <c:pt idx="177">
                  <c:v>5121</c:v>
                </c:pt>
                <c:pt idx="178">
                  <c:v>1011</c:v>
                </c:pt>
                <c:pt idx="179">
                  <c:v>8608</c:v>
                </c:pt>
                <c:pt idx="180">
                  <c:v>8107</c:v>
                </c:pt>
                <c:pt idx="181">
                  <c:v>6107</c:v>
                </c:pt>
                <c:pt idx="182">
                  <c:v>6176</c:v>
                </c:pt>
                <c:pt idx="183">
                  <c:v>5621</c:v>
                </c:pt>
                <c:pt idx="184">
                  <c:v>5148</c:v>
                </c:pt>
                <c:pt idx="185">
                  <c:v>6617</c:v>
                </c:pt>
                <c:pt idx="186">
                  <c:v>1013</c:v>
                </c:pt>
                <c:pt idx="187">
                  <c:v>5003</c:v>
                </c:pt>
                <c:pt idx="188">
                  <c:v>5000</c:v>
                </c:pt>
                <c:pt idx="189">
                  <c:v>1010</c:v>
                </c:pt>
                <c:pt idx="190">
                  <c:v>1011</c:v>
                </c:pt>
                <c:pt idx="191">
                  <c:v>6117</c:v>
                </c:pt>
                <c:pt idx="192">
                  <c:v>5169</c:v>
                </c:pt>
                <c:pt idx="193">
                  <c:v>5148</c:v>
                </c:pt>
                <c:pt idx="194">
                  <c:v>5648</c:v>
                </c:pt>
                <c:pt idx="195">
                  <c:v>6107</c:v>
                </c:pt>
                <c:pt idx="196">
                  <c:v>6117</c:v>
                </c:pt>
                <c:pt idx="197">
                  <c:v>7108</c:v>
                </c:pt>
                <c:pt idx="198">
                  <c:v>5621</c:v>
                </c:pt>
                <c:pt idx="199">
                  <c:v>5121</c:v>
                </c:pt>
                <c:pt idx="200">
                  <c:v>515</c:v>
                </c:pt>
                <c:pt idx="201">
                  <c:v>6617</c:v>
                </c:pt>
                <c:pt idx="202">
                  <c:v>6618</c:v>
                </c:pt>
                <c:pt idx="203">
                  <c:v>535</c:v>
                </c:pt>
                <c:pt idx="204">
                  <c:v>7108</c:v>
                </c:pt>
                <c:pt idx="205">
                  <c:v>5148</c:v>
                </c:pt>
                <c:pt idx="206">
                  <c:v>0</c:v>
                </c:pt>
                <c:pt idx="207">
                  <c:v>505</c:v>
                </c:pt>
                <c:pt idx="208">
                  <c:v>0</c:v>
                </c:pt>
                <c:pt idx="209">
                  <c:v>6107</c:v>
                </c:pt>
                <c:pt idx="210">
                  <c:v>5648</c:v>
                </c:pt>
                <c:pt idx="211">
                  <c:v>8127</c:v>
                </c:pt>
                <c:pt idx="212">
                  <c:v>5148</c:v>
                </c:pt>
                <c:pt idx="213">
                  <c:v>6608</c:v>
                </c:pt>
                <c:pt idx="214">
                  <c:v>515</c:v>
                </c:pt>
                <c:pt idx="215">
                  <c:v>5121</c:v>
                </c:pt>
                <c:pt idx="216">
                  <c:v>6117</c:v>
                </c:pt>
                <c:pt idx="217">
                  <c:v>8128</c:v>
                </c:pt>
                <c:pt idx="218">
                  <c:v>6618</c:v>
                </c:pt>
                <c:pt idx="219">
                  <c:v>5648</c:v>
                </c:pt>
                <c:pt idx="220">
                  <c:v>8128</c:v>
                </c:pt>
                <c:pt idx="221">
                  <c:v>8127</c:v>
                </c:pt>
                <c:pt idx="222">
                  <c:v>5621</c:v>
                </c:pt>
                <c:pt idx="223">
                  <c:v>8107</c:v>
                </c:pt>
                <c:pt idx="224">
                  <c:v>6117</c:v>
                </c:pt>
                <c:pt idx="225">
                  <c:v>6107</c:v>
                </c:pt>
                <c:pt idx="226">
                  <c:v>7108</c:v>
                </c:pt>
                <c:pt idx="227">
                  <c:v>0</c:v>
                </c:pt>
                <c:pt idx="228">
                  <c:v>8127</c:v>
                </c:pt>
                <c:pt idx="229">
                  <c:v>6157</c:v>
                </c:pt>
                <c:pt idx="230">
                  <c:v>6107</c:v>
                </c:pt>
                <c:pt idx="231">
                  <c:v>6137</c:v>
                </c:pt>
                <c:pt idx="232">
                  <c:v>535</c:v>
                </c:pt>
                <c:pt idx="233">
                  <c:v>5120</c:v>
                </c:pt>
                <c:pt idx="234">
                  <c:v>7108</c:v>
                </c:pt>
                <c:pt idx="235">
                  <c:v>5648</c:v>
                </c:pt>
                <c:pt idx="236">
                  <c:v>6617</c:v>
                </c:pt>
                <c:pt idx="237">
                  <c:v>5648</c:v>
                </c:pt>
                <c:pt idx="238">
                  <c:v>6117</c:v>
                </c:pt>
                <c:pt idx="239">
                  <c:v>8107</c:v>
                </c:pt>
                <c:pt idx="240">
                  <c:v>8127</c:v>
                </c:pt>
                <c:pt idx="241">
                  <c:v>5003</c:v>
                </c:pt>
                <c:pt idx="242">
                  <c:v>6107</c:v>
                </c:pt>
                <c:pt idx="243">
                  <c:v>515</c:v>
                </c:pt>
                <c:pt idx="244">
                  <c:v>5001</c:v>
                </c:pt>
                <c:pt idx="245">
                  <c:v>5148</c:v>
                </c:pt>
                <c:pt idx="246">
                  <c:v>8167</c:v>
                </c:pt>
                <c:pt idx="247">
                  <c:v>7148</c:v>
                </c:pt>
                <c:pt idx="248">
                  <c:v>7108</c:v>
                </c:pt>
                <c:pt idx="249">
                  <c:v>5001</c:v>
                </c:pt>
                <c:pt idx="250">
                  <c:v>8128</c:v>
                </c:pt>
                <c:pt idx="251">
                  <c:v>1011</c:v>
                </c:pt>
                <c:pt idx="252">
                  <c:v>6107</c:v>
                </c:pt>
                <c:pt idx="253">
                  <c:v>5621</c:v>
                </c:pt>
                <c:pt idx="254">
                  <c:v>6117</c:v>
                </c:pt>
                <c:pt idx="255">
                  <c:v>6176</c:v>
                </c:pt>
                <c:pt idx="256">
                  <c:v>6607</c:v>
                </c:pt>
                <c:pt idx="257">
                  <c:v>7108</c:v>
                </c:pt>
                <c:pt idx="258">
                  <c:v>8127</c:v>
                </c:pt>
                <c:pt idx="259">
                  <c:v>5000</c:v>
                </c:pt>
                <c:pt idx="260">
                  <c:v>8107</c:v>
                </c:pt>
                <c:pt idx="261">
                  <c:v>5648</c:v>
                </c:pt>
                <c:pt idx="262">
                  <c:v>515</c:v>
                </c:pt>
                <c:pt idx="263">
                  <c:v>6107</c:v>
                </c:pt>
                <c:pt idx="264">
                  <c:v>5169</c:v>
                </c:pt>
                <c:pt idx="265">
                  <c:v>5003</c:v>
                </c:pt>
                <c:pt idx="266">
                  <c:v>535</c:v>
                </c:pt>
                <c:pt idx="267">
                  <c:v>5000</c:v>
                </c:pt>
                <c:pt idx="268">
                  <c:v>7108</c:v>
                </c:pt>
                <c:pt idx="269">
                  <c:v>1010</c:v>
                </c:pt>
                <c:pt idx="270">
                  <c:v>1011</c:v>
                </c:pt>
                <c:pt idx="271">
                  <c:v>1010</c:v>
                </c:pt>
                <c:pt idx="272">
                  <c:v>6137</c:v>
                </c:pt>
                <c:pt idx="273">
                  <c:v>8147</c:v>
                </c:pt>
                <c:pt idx="274">
                  <c:v>8127</c:v>
                </c:pt>
                <c:pt idx="275">
                  <c:v>5148</c:v>
                </c:pt>
                <c:pt idx="276">
                  <c:v>5120</c:v>
                </c:pt>
                <c:pt idx="277">
                  <c:v>5621</c:v>
                </c:pt>
                <c:pt idx="278">
                  <c:v>6176</c:v>
                </c:pt>
                <c:pt idx="279">
                  <c:v>6117</c:v>
                </c:pt>
                <c:pt idx="280">
                  <c:v>5000</c:v>
                </c:pt>
                <c:pt idx="281">
                  <c:v>5621</c:v>
                </c:pt>
                <c:pt idx="282">
                  <c:v>5648</c:v>
                </c:pt>
                <c:pt idx="283">
                  <c:v>535</c:v>
                </c:pt>
                <c:pt idx="284">
                  <c:v>5120</c:v>
                </c:pt>
                <c:pt idx="285">
                  <c:v>5169</c:v>
                </c:pt>
                <c:pt idx="286">
                  <c:v>8107</c:v>
                </c:pt>
                <c:pt idx="287">
                  <c:v>5003</c:v>
                </c:pt>
                <c:pt idx="288">
                  <c:v>7108</c:v>
                </c:pt>
                <c:pt idx="289">
                  <c:v>6117</c:v>
                </c:pt>
                <c:pt idx="290">
                  <c:v>5621</c:v>
                </c:pt>
                <c:pt idx="291">
                  <c:v>515</c:v>
                </c:pt>
                <c:pt idx="292">
                  <c:v>5601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6117</c:v>
                </c:pt>
                <c:pt idx="297">
                  <c:v>6617</c:v>
                </c:pt>
                <c:pt idx="298">
                  <c:v>5148</c:v>
                </c:pt>
                <c:pt idx="299">
                  <c:v>5648</c:v>
                </c:pt>
                <c:pt idx="300">
                  <c:v>7108</c:v>
                </c:pt>
                <c:pt idx="301">
                  <c:v>1013</c:v>
                </c:pt>
                <c:pt idx="302">
                  <c:v>535</c:v>
                </c:pt>
                <c:pt idx="303">
                  <c:v>6107</c:v>
                </c:pt>
                <c:pt idx="304">
                  <c:v>5003</c:v>
                </c:pt>
                <c:pt idx="305">
                  <c:v>535</c:v>
                </c:pt>
                <c:pt idx="306">
                  <c:v>5621</c:v>
                </c:pt>
                <c:pt idx="307">
                  <c:v>5648</c:v>
                </c:pt>
                <c:pt idx="308">
                  <c:v>1010</c:v>
                </c:pt>
                <c:pt idx="309">
                  <c:v>8107</c:v>
                </c:pt>
                <c:pt idx="310">
                  <c:v>8127</c:v>
                </c:pt>
                <c:pt idx="311">
                  <c:v>5169</c:v>
                </c:pt>
                <c:pt idx="312">
                  <c:v>6117</c:v>
                </c:pt>
                <c:pt idx="313">
                  <c:v>5003</c:v>
                </c:pt>
                <c:pt idx="314">
                  <c:v>5000</c:v>
                </c:pt>
                <c:pt idx="315">
                  <c:v>5148</c:v>
                </c:pt>
                <c:pt idx="316">
                  <c:v>7108</c:v>
                </c:pt>
                <c:pt idx="317">
                  <c:v>8127</c:v>
                </c:pt>
                <c:pt idx="318">
                  <c:v>6107</c:v>
                </c:pt>
                <c:pt idx="319">
                  <c:v>6157</c:v>
                </c:pt>
                <c:pt idx="320">
                  <c:v>6176</c:v>
                </c:pt>
                <c:pt idx="321">
                  <c:v>8127</c:v>
                </c:pt>
                <c:pt idx="322">
                  <c:v>5000</c:v>
                </c:pt>
                <c:pt idx="323">
                  <c:v>5001</c:v>
                </c:pt>
                <c:pt idx="324">
                  <c:v>8107</c:v>
                </c:pt>
                <c:pt idx="325">
                  <c:v>5120</c:v>
                </c:pt>
                <c:pt idx="326">
                  <c:v>7108</c:v>
                </c:pt>
                <c:pt idx="327">
                  <c:v>1010</c:v>
                </c:pt>
                <c:pt idx="328">
                  <c:v>5148</c:v>
                </c:pt>
                <c:pt idx="329">
                  <c:v>5648</c:v>
                </c:pt>
                <c:pt idx="330">
                  <c:v>6107</c:v>
                </c:pt>
                <c:pt idx="331">
                  <c:v>6617</c:v>
                </c:pt>
                <c:pt idx="332">
                  <c:v>6117</c:v>
                </c:pt>
                <c:pt idx="333">
                  <c:v>535</c:v>
                </c:pt>
                <c:pt idx="334">
                  <c:v>515</c:v>
                </c:pt>
                <c:pt idx="335">
                  <c:v>1011</c:v>
                </c:pt>
                <c:pt idx="336">
                  <c:v>7108</c:v>
                </c:pt>
                <c:pt idx="337">
                  <c:v>8608</c:v>
                </c:pt>
                <c:pt idx="338">
                  <c:v>8127</c:v>
                </c:pt>
                <c:pt idx="339">
                  <c:v>7108</c:v>
                </c:pt>
                <c:pt idx="340">
                  <c:v>5621</c:v>
                </c:pt>
                <c:pt idx="341">
                  <c:v>6137</c:v>
                </c:pt>
                <c:pt idx="342">
                  <c:v>6117</c:v>
                </c:pt>
                <c:pt idx="343">
                  <c:v>6176</c:v>
                </c:pt>
                <c:pt idx="344">
                  <c:v>6107</c:v>
                </c:pt>
                <c:pt idx="345">
                  <c:v>8127</c:v>
                </c:pt>
                <c:pt idx="346">
                  <c:v>7108</c:v>
                </c:pt>
                <c:pt idx="347">
                  <c:v>6617</c:v>
                </c:pt>
                <c:pt idx="348">
                  <c:v>5623</c:v>
                </c:pt>
                <c:pt idx="349">
                  <c:v>6618</c:v>
                </c:pt>
                <c:pt idx="350">
                  <c:v>5648</c:v>
                </c:pt>
                <c:pt idx="351">
                  <c:v>6607</c:v>
                </c:pt>
                <c:pt idx="352">
                  <c:v>6107</c:v>
                </c:pt>
                <c:pt idx="353">
                  <c:v>7108</c:v>
                </c:pt>
                <c:pt idx="354">
                  <c:v>5003</c:v>
                </c:pt>
                <c:pt idx="355">
                  <c:v>5648</c:v>
                </c:pt>
                <c:pt idx="356">
                  <c:v>5621</c:v>
                </c:pt>
                <c:pt idx="357">
                  <c:v>8127</c:v>
                </c:pt>
                <c:pt idx="358">
                  <c:v>6117</c:v>
                </c:pt>
                <c:pt idx="359">
                  <c:v>5121</c:v>
                </c:pt>
                <c:pt idx="360">
                  <c:v>6107</c:v>
                </c:pt>
                <c:pt idx="361">
                  <c:v>5120</c:v>
                </c:pt>
                <c:pt idx="362">
                  <c:v>5169</c:v>
                </c:pt>
                <c:pt idx="363">
                  <c:v>5001</c:v>
                </c:pt>
                <c:pt idx="364">
                  <c:v>6117</c:v>
                </c:pt>
                <c:pt idx="365">
                  <c:v>8127</c:v>
                </c:pt>
                <c:pt idx="366">
                  <c:v>6107</c:v>
                </c:pt>
                <c:pt idx="367">
                  <c:v>7108</c:v>
                </c:pt>
                <c:pt idx="368">
                  <c:v>6117</c:v>
                </c:pt>
                <c:pt idx="369">
                  <c:v>5648</c:v>
                </c:pt>
                <c:pt idx="370">
                  <c:v>6107</c:v>
                </c:pt>
                <c:pt idx="371">
                  <c:v>5148</c:v>
                </c:pt>
                <c:pt idx="372">
                  <c:v>8128</c:v>
                </c:pt>
                <c:pt idx="373">
                  <c:v>5169</c:v>
                </c:pt>
                <c:pt idx="374">
                  <c:v>6618</c:v>
                </c:pt>
                <c:pt idx="375">
                  <c:v>5621</c:v>
                </c:pt>
                <c:pt idx="376">
                  <c:v>5621</c:v>
                </c:pt>
                <c:pt idx="377">
                  <c:v>5003</c:v>
                </c:pt>
                <c:pt idx="378">
                  <c:v>6617</c:v>
                </c:pt>
                <c:pt idx="379">
                  <c:v>7108</c:v>
                </c:pt>
                <c:pt idx="380">
                  <c:v>7130</c:v>
                </c:pt>
                <c:pt idx="381">
                  <c:v>5648</c:v>
                </c:pt>
                <c:pt idx="382">
                  <c:v>1011</c:v>
                </c:pt>
                <c:pt idx="383">
                  <c:v>8107</c:v>
                </c:pt>
                <c:pt idx="384">
                  <c:v>505</c:v>
                </c:pt>
                <c:pt idx="385">
                  <c:v>6117</c:v>
                </c:pt>
                <c:pt idx="386">
                  <c:v>5121</c:v>
                </c:pt>
                <c:pt idx="387">
                  <c:v>5648</c:v>
                </c:pt>
                <c:pt idx="388">
                  <c:v>5621</c:v>
                </c:pt>
                <c:pt idx="389">
                  <c:v>5003</c:v>
                </c:pt>
                <c:pt idx="390">
                  <c:v>6176</c:v>
                </c:pt>
                <c:pt idx="391">
                  <c:v>6617</c:v>
                </c:pt>
                <c:pt idx="392">
                  <c:v>8107</c:v>
                </c:pt>
                <c:pt idx="393">
                  <c:v>5000</c:v>
                </c:pt>
                <c:pt idx="394">
                  <c:v>8147</c:v>
                </c:pt>
                <c:pt idx="395">
                  <c:v>515</c:v>
                </c:pt>
                <c:pt idx="396">
                  <c:v>5120</c:v>
                </c:pt>
                <c:pt idx="397">
                  <c:v>535</c:v>
                </c:pt>
                <c:pt idx="398">
                  <c:v>5648</c:v>
                </c:pt>
                <c:pt idx="399">
                  <c:v>7108</c:v>
                </c:pt>
                <c:pt idx="400">
                  <c:v>5621</c:v>
                </c:pt>
                <c:pt idx="401">
                  <c:v>5121</c:v>
                </c:pt>
                <c:pt idx="402">
                  <c:v>6608</c:v>
                </c:pt>
                <c:pt idx="403">
                  <c:v>5000</c:v>
                </c:pt>
                <c:pt idx="404">
                  <c:v>6107</c:v>
                </c:pt>
                <c:pt idx="405">
                  <c:v>515</c:v>
                </c:pt>
                <c:pt idx="406">
                  <c:v>5621</c:v>
                </c:pt>
                <c:pt idx="407">
                  <c:v>5120</c:v>
                </c:pt>
                <c:pt idx="408">
                  <c:v>5169</c:v>
                </c:pt>
                <c:pt idx="409">
                  <c:v>5648</c:v>
                </c:pt>
                <c:pt idx="410">
                  <c:v>5148</c:v>
                </c:pt>
                <c:pt idx="411">
                  <c:v>5623</c:v>
                </c:pt>
                <c:pt idx="412">
                  <c:v>5121</c:v>
                </c:pt>
                <c:pt idx="413">
                  <c:v>6117</c:v>
                </c:pt>
                <c:pt idx="414">
                  <c:v>5621</c:v>
                </c:pt>
                <c:pt idx="415">
                  <c:v>535</c:v>
                </c:pt>
                <c:pt idx="416">
                  <c:v>5648</c:v>
                </c:pt>
                <c:pt idx="417">
                  <c:v>6107</c:v>
                </c:pt>
                <c:pt idx="418">
                  <c:v>5000</c:v>
                </c:pt>
                <c:pt idx="419">
                  <c:v>6107</c:v>
                </c:pt>
                <c:pt idx="420">
                  <c:v>5621</c:v>
                </c:pt>
                <c:pt idx="421">
                  <c:v>5120</c:v>
                </c:pt>
                <c:pt idx="422">
                  <c:v>5120</c:v>
                </c:pt>
                <c:pt idx="423">
                  <c:v>8107</c:v>
                </c:pt>
                <c:pt idx="424">
                  <c:v>6107</c:v>
                </c:pt>
                <c:pt idx="425">
                  <c:v>5148</c:v>
                </c:pt>
                <c:pt idx="426">
                  <c:v>5648</c:v>
                </c:pt>
                <c:pt idx="427">
                  <c:v>6117</c:v>
                </c:pt>
                <c:pt idx="428">
                  <c:v>5169</c:v>
                </c:pt>
                <c:pt idx="429">
                  <c:v>5169</c:v>
                </c:pt>
                <c:pt idx="430">
                  <c:v>8127</c:v>
                </c:pt>
                <c:pt idx="431">
                  <c:v>5648</c:v>
                </c:pt>
                <c:pt idx="432">
                  <c:v>5621</c:v>
                </c:pt>
                <c:pt idx="433">
                  <c:v>6117</c:v>
                </c:pt>
                <c:pt idx="434">
                  <c:v>6117</c:v>
                </c:pt>
                <c:pt idx="435">
                  <c:v>5001</c:v>
                </c:pt>
                <c:pt idx="436">
                  <c:v>5121</c:v>
                </c:pt>
                <c:pt idx="437">
                  <c:v>5648</c:v>
                </c:pt>
                <c:pt idx="438">
                  <c:v>5621</c:v>
                </c:pt>
                <c:pt idx="439">
                  <c:v>5120</c:v>
                </c:pt>
                <c:pt idx="440">
                  <c:v>5148</c:v>
                </c:pt>
                <c:pt idx="441">
                  <c:v>5648</c:v>
                </c:pt>
                <c:pt idx="442">
                  <c:v>5621</c:v>
                </c:pt>
                <c:pt idx="443">
                  <c:v>6107</c:v>
                </c:pt>
                <c:pt idx="444">
                  <c:v>1010</c:v>
                </c:pt>
                <c:pt idx="445">
                  <c:v>535</c:v>
                </c:pt>
                <c:pt idx="446">
                  <c:v>5623</c:v>
                </c:pt>
                <c:pt idx="447">
                  <c:v>5621</c:v>
                </c:pt>
                <c:pt idx="448">
                  <c:v>5001</c:v>
                </c:pt>
                <c:pt idx="449">
                  <c:v>5648</c:v>
                </c:pt>
                <c:pt idx="450">
                  <c:v>7108</c:v>
                </c:pt>
                <c:pt idx="451">
                  <c:v>7148</c:v>
                </c:pt>
                <c:pt idx="452">
                  <c:v>5121</c:v>
                </c:pt>
                <c:pt idx="453">
                  <c:v>5003</c:v>
                </c:pt>
                <c:pt idx="454">
                  <c:v>535</c:v>
                </c:pt>
                <c:pt idx="455">
                  <c:v>6176</c:v>
                </c:pt>
                <c:pt idx="456">
                  <c:v>6157</c:v>
                </c:pt>
                <c:pt idx="457">
                  <c:v>515</c:v>
                </c:pt>
                <c:pt idx="458">
                  <c:v>1011</c:v>
                </c:pt>
                <c:pt idx="459">
                  <c:v>6617</c:v>
                </c:pt>
                <c:pt idx="460">
                  <c:v>535</c:v>
                </c:pt>
                <c:pt idx="461">
                  <c:v>5003</c:v>
                </c:pt>
                <c:pt idx="462">
                  <c:v>5169</c:v>
                </c:pt>
                <c:pt idx="463">
                  <c:v>7108</c:v>
                </c:pt>
                <c:pt idx="464">
                  <c:v>1013</c:v>
                </c:pt>
                <c:pt idx="465">
                  <c:v>5648</c:v>
                </c:pt>
                <c:pt idx="466">
                  <c:v>5621</c:v>
                </c:pt>
                <c:pt idx="467">
                  <c:v>5120</c:v>
                </c:pt>
                <c:pt idx="468">
                  <c:v>6117</c:v>
                </c:pt>
                <c:pt idx="469">
                  <c:v>6176</c:v>
                </c:pt>
                <c:pt idx="470">
                  <c:v>6157</c:v>
                </c:pt>
                <c:pt idx="471">
                  <c:v>1010</c:v>
                </c:pt>
                <c:pt idx="472">
                  <c:v>5000</c:v>
                </c:pt>
                <c:pt idx="473">
                  <c:v>5169</c:v>
                </c:pt>
                <c:pt idx="474">
                  <c:v>5001</c:v>
                </c:pt>
                <c:pt idx="475">
                  <c:v>5621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5121</c:v>
                </c:pt>
                <c:pt idx="481">
                  <c:v>6176</c:v>
                </c:pt>
                <c:pt idx="482">
                  <c:v>515</c:v>
                </c:pt>
                <c:pt idx="483">
                  <c:v>5001</c:v>
                </c:pt>
                <c:pt idx="484">
                  <c:v>5648</c:v>
                </c:pt>
                <c:pt idx="485">
                  <c:v>6157</c:v>
                </c:pt>
                <c:pt idx="486">
                  <c:v>6107</c:v>
                </c:pt>
                <c:pt idx="487">
                  <c:v>7108</c:v>
                </c:pt>
                <c:pt idx="488">
                  <c:v>6137</c:v>
                </c:pt>
                <c:pt idx="489">
                  <c:v>6608</c:v>
                </c:pt>
                <c:pt idx="490">
                  <c:v>6117</c:v>
                </c:pt>
                <c:pt idx="491">
                  <c:v>5148</c:v>
                </c:pt>
                <c:pt idx="492">
                  <c:v>5621</c:v>
                </c:pt>
                <c:pt idx="493">
                  <c:v>535</c:v>
                </c:pt>
                <c:pt idx="494">
                  <c:v>5648</c:v>
                </c:pt>
                <c:pt idx="495">
                  <c:v>5120</c:v>
                </c:pt>
                <c:pt idx="496">
                  <c:v>5148</c:v>
                </c:pt>
                <c:pt idx="497">
                  <c:v>5003</c:v>
                </c:pt>
                <c:pt idx="498">
                  <c:v>5623</c:v>
                </c:pt>
                <c:pt idx="499">
                  <c:v>7108</c:v>
                </c:pt>
                <c:pt idx="500">
                  <c:v>535</c:v>
                </c:pt>
                <c:pt idx="501">
                  <c:v>6107</c:v>
                </c:pt>
                <c:pt idx="502">
                  <c:v>6117</c:v>
                </c:pt>
                <c:pt idx="503">
                  <c:v>6137</c:v>
                </c:pt>
                <c:pt idx="504">
                  <c:v>5120</c:v>
                </c:pt>
                <c:pt idx="505">
                  <c:v>5169</c:v>
                </c:pt>
                <c:pt idx="506">
                  <c:v>5648</c:v>
                </c:pt>
                <c:pt idx="507">
                  <c:v>6107</c:v>
                </c:pt>
                <c:pt idx="508">
                  <c:v>535</c:v>
                </c:pt>
                <c:pt idx="509">
                  <c:v>5120</c:v>
                </c:pt>
                <c:pt idx="510">
                  <c:v>5003</c:v>
                </c:pt>
                <c:pt idx="511">
                  <c:v>6107</c:v>
                </c:pt>
                <c:pt idx="512">
                  <c:v>5148</c:v>
                </c:pt>
                <c:pt idx="513">
                  <c:v>5121</c:v>
                </c:pt>
                <c:pt idx="514">
                  <c:v>5169</c:v>
                </c:pt>
                <c:pt idx="515">
                  <c:v>5621</c:v>
                </c:pt>
                <c:pt idx="516">
                  <c:v>8107</c:v>
                </c:pt>
                <c:pt idx="517">
                  <c:v>8127</c:v>
                </c:pt>
                <c:pt idx="518">
                  <c:v>6617</c:v>
                </c:pt>
                <c:pt idx="519">
                  <c:v>1011</c:v>
                </c:pt>
                <c:pt idx="520">
                  <c:v>6107</c:v>
                </c:pt>
                <c:pt idx="521">
                  <c:v>8127</c:v>
                </c:pt>
                <c:pt idx="522">
                  <c:v>515</c:v>
                </c:pt>
                <c:pt idx="523">
                  <c:v>6107</c:v>
                </c:pt>
                <c:pt idx="524">
                  <c:v>6107</c:v>
                </c:pt>
                <c:pt idx="525">
                  <c:v>7108</c:v>
                </c:pt>
                <c:pt idx="526">
                  <c:v>6117</c:v>
                </c:pt>
                <c:pt idx="527">
                  <c:v>5003</c:v>
                </c:pt>
                <c:pt idx="528">
                  <c:v>8107</c:v>
                </c:pt>
                <c:pt idx="529">
                  <c:v>8127</c:v>
                </c:pt>
                <c:pt idx="530">
                  <c:v>6617</c:v>
                </c:pt>
                <c:pt idx="531">
                  <c:v>0</c:v>
                </c:pt>
                <c:pt idx="532">
                  <c:v>6608</c:v>
                </c:pt>
                <c:pt idx="533">
                  <c:v>535</c:v>
                </c:pt>
                <c:pt idx="534">
                  <c:v>1013</c:v>
                </c:pt>
                <c:pt idx="535">
                  <c:v>6617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515</c:v>
                </c:pt>
                <c:pt idx="540">
                  <c:v>5621</c:v>
                </c:pt>
                <c:pt idx="541">
                  <c:v>0</c:v>
                </c:pt>
                <c:pt idx="542">
                  <c:v>0</c:v>
                </c:pt>
                <c:pt idx="543">
                  <c:v>5621</c:v>
                </c:pt>
                <c:pt idx="544">
                  <c:v>5148</c:v>
                </c:pt>
                <c:pt idx="545">
                  <c:v>5000</c:v>
                </c:pt>
                <c:pt idx="546">
                  <c:v>5001</c:v>
                </c:pt>
                <c:pt idx="547">
                  <c:v>6176</c:v>
                </c:pt>
                <c:pt idx="548">
                  <c:v>5121</c:v>
                </c:pt>
                <c:pt idx="549">
                  <c:v>6157</c:v>
                </c:pt>
                <c:pt idx="550">
                  <c:v>6107</c:v>
                </c:pt>
                <c:pt idx="551">
                  <c:v>6117</c:v>
                </c:pt>
                <c:pt idx="552">
                  <c:v>5169</c:v>
                </c:pt>
                <c:pt idx="553">
                  <c:v>5621</c:v>
                </c:pt>
                <c:pt idx="554">
                  <c:v>1011</c:v>
                </c:pt>
                <c:pt idx="555">
                  <c:v>6617</c:v>
                </c:pt>
                <c:pt idx="556">
                  <c:v>6618</c:v>
                </c:pt>
                <c:pt idx="557">
                  <c:v>8108</c:v>
                </c:pt>
                <c:pt idx="558">
                  <c:v>8128</c:v>
                </c:pt>
                <c:pt idx="559">
                  <c:v>8107</c:v>
                </c:pt>
                <c:pt idx="560">
                  <c:v>8127</c:v>
                </c:pt>
                <c:pt idx="561">
                  <c:v>6617</c:v>
                </c:pt>
                <c:pt idx="562">
                  <c:v>5148</c:v>
                </c:pt>
                <c:pt idx="563">
                  <c:v>5648</c:v>
                </c:pt>
                <c:pt idx="564">
                  <c:v>7108</c:v>
                </c:pt>
                <c:pt idx="565">
                  <c:v>1011</c:v>
                </c:pt>
                <c:pt idx="566">
                  <c:v>6107</c:v>
                </c:pt>
                <c:pt idx="567">
                  <c:v>5648</c:v>
                </c:pt>
                <c:pt idx="568">
                  <c:v>5623</c:v>
                </c:pt>
                <c:pt idx="569">
                  <c:v>7108</c:v>
                </c:pt>
                <c:pt idx="570">
                  <c:v>5003</c:v>
                </c:pt>
                <c:pt idx="571">
                  <c:v>6117</c:v>
                </c:pt>
                <c:pt idx="572">
                  <c:v>6617</c:v>
                </c:pt>
                <c:pt idx="573">
                  <c:v>5001</c:v>
                </c:pt>
                <c:pt idx="574">
                  <c:v>5003</c:v>
                </c:pt>
                <c:pt idx="575">
                  <c:v>5621</c:v>
                </c:pt>
                <c:pt idx="576">
                  <c:v>515</c:v>
                </c:pt>
                <c:pt idx="577">
                  <c:v>6618</c:v>
                </c:pt>
                <c:pt idx="578">
                  <c:v>5148</c:v>
                </c:pt>
                <c:pt idx="579">
                  <c:v>6608</c:v>
                </c:pt>
                <c:pt idx="580">
                  <c:v>5148</c:v>
                </c:pt>
                <c:pt idx="581">
                  <c:v>5648</c:v>
                </c:pt>
                <c:pt idx="582">
                  <c:v>8127</c:v>
                </c:pt>
                <c:pt idx="583">
                  <c:v>6117</c:v>
                </c:pt>
                <c:pt idx="584">
                  <c:v>5003</c:v>
                </c:pt>
                <c:pt idx="585">
                  <c:v>8107</c:v>
                </c:pt>
                <c:pt idx="586">
                  <c:v>6107</c:v>
                </c:pt>
                <c:pt idx="587">
                  <c:v>8108</c:v>
                </c:pt>
                <c:pt idx="588">
                  <c:v>1013</c:v>
                </c:pt>
                <c:pt idx="589">
                  <c:v>6117</c:v>
                </c:pt>
                <c:pt idx="590">
                  <c:v>5120</c:v>
                </c:pt>
                <c:pt idx="591">
                  <c:v>6107</c:v>
                </c:pt>
                <c:pt idx="592">
                  <c:v>5148</c:v>
                </c:pt>
                <c:pt idx="593">
                  <c:v>5648</c:v>
                </c:pt>
                <c:pt idx="594">
                  <c:v>5648</c:v>
                </c:pt>
                <c:pt idx="595">
                  <c:v>1011</c:v>
                </c:pt>
                <c:pt idx="596">
                  <c:v>1010</c:v>
                </c:pt>
                <c:pt idx="597">
                  <c:v>5000</c:v>
                </c:pt>
                <c:pt idx="598">
                  <c:v>515</c:v>
                </c:pt>
                <c:pt idx="599">
                  <c:v>7108</c:v>
                </c:pt>
                <c:pt idx="600">
                  <c:v>5648</c:v>
                </c:pt>
                <c:pt idx="601">
                  <c:v>6617</c:v>
                </c:pt>
                <c:pt idx="602">
                  <c:v>8127</c:v>
                </c:pt>
                <c:pt idx="603">
                  <c:v>8107</c:v>
                </c:pt>
                <c:pt idx="604">
                  <c:v>6107</c:v>
                </c:pt>
                <c:pt idx="605">
                  <c:v>5148</c:v>
                </c:pt>
                <c:pt idx="606">
                  <c:v>5648</c:v>
                </c:pt>
                <c:pt idx="607">
                  <c:v>5169</c:v>
                </c:pt>
                <c:pt idx="608">
                  <c:v>6107</c:v>
                </c:pt>
                <c:pt idx="609">
                  <c:v>1013</c:v>
                </c:pt>
                <c:pt idx="610">
                  <c:v>6107</c:v>
                </c:pt>
                <c:pt idx="611">
                  <c:v>6608</c:v>
                </c:pt>
                <c:pt idx="612">
                  <c:v>5001</c:v>
                </c:pt>
                <c:pt idx="613">
                  <c:v>5621</c:v>
                </c:pt>
                <c:pt idx="614">
                  <c:v>5121</c:v>
                </c:pt>
                <c:pt idx="615">
                  <c:v>5148</c:v>
                </c:pt>
                <c:pt idx="616">
                  <c:v>6176</c:v>
                </c:pt>
                <c:pt idx="617">
                  <c:v>5648</c:v>
                </c:pt>
                <c:pt idx="618">
                  <c:v>6137</c:v>
                </c:pt>
                <c:pt idx="619">
                  <c:v>8107</c:v>
                </c:pt>
                <c:pt idx="620">
                  <c:v>8127</c:v>
                </c:pt>
                <c:pt idx="621">
                  <c:v>5648</c:v>
                </c:pt>
                <c:pt idx="622">
                  <c:v>6617</c:v>
                </c:pt>
                <c:pt idx="623">
                  <c:v>5003</c:v>
                </c:pt>
                <c:pt idx="624">
                  <c:v>5623</c:v>
                </c:pt>
                <c:pt idx="625">
                  <c:v>6608</c:v>
                </c:pt>
                <c:pt idx="626">
                  <c:v>5169</c:v>
                </c:pt>
                <c:pt idx="627">
                  <c:v>6117</c:v>
                </c:pt>
                <c:pt idx="628">
                  <c:v>5621</c:v>
                </c:pt>
                <c:pt idx="629">
                  <c:v>6107</c:v>
                </c:pt>
                <c:pt idx="630">
                  <c:v>5120</c:v>
                </c:pt>
                <c:pt idx="631">
                  <c:v>5648</c:v>
                </c:pt>
                <c:pt idx="632">
                  <c:v>5148</c:v>
                </c:pt>
                <c:pt idx="633">
                  <c:v>5121</c:v>
                </c:pt>
                <c:pt idx="634">
                  <c:v>6117</c:v>
                </c:pt>
                <c:pt idx="635">
                  <c:v>5648</c:v>
                </c:pt>
                <c:pt idx="636">
                  <c:v>5003</c:v>
                </c:pt>
                <c:pt idx="637">
                  <c:v>1011</c:v>
                </c:pt>
                <c:pt idx="638">
                  <c:v>7108</c:v>
                </c:pt>
                <c:pt idx="639">
                  <c:v>5169</c:v>
                </c:pt>
                <c:pt idx="640">
                  <c:v>6107</c:v>
                </c:pt>
                <c:pt idx="641">
                  <c:v>8127</c:v>
                </c:pt>
                <c:pt idx="642">
                  <c:v>8147</c:v>
                </c:pt>
                <c:pt idx="643">
                  <c:v>8608</c:v>
                </c:pt>
                <c:pt idx="644">
                  <c:v>8107</c:v>
                </c:pt>
                <c:pt idx="645">
                  <c:v>6107</c:v>
                </c:pt>
                <c:pt idx="646">
                  <c:v>6608</c:v>
                </c:pt>
                <c:pt idx="647">
                  <c:v>5621</c:v>
                </c:pt>
                <c:pt idx="648">
                  <c:v>5621</c:v>
                </c:pt>
                <c:pt idx="649">
                  <c:v>5648</c:v>
                </c:pt>
                <c:pt idx="650">
                  <c:v>5148</c:v>
                </c:pt>
                <c:pt idx="651">
                  <c:v>5121</c:v>
                </c:pt>
                <c:pt idx="652">
                  <c:v>5120</c:v>
                </c:pt>
                <c:pt idx="653">
                  <c:v>5169</c:v>
                </c:pt>
                <c:pt idx="654">
                  <c:v>5001</c:v>
                </c:pt>
                <c:pt idx="655">
                  <c:v>7108</c:v>
                </c:pt>
                <c:pt idx="656">
                  <c:v>5003</c:v>
                </c:pt>
                <c:pt idx="657">
                  <c:v>5000</c:v>
                </c:pt>
                <c:pt idx="658">
                  <c:v>1010</c:v>
                </c:pt>
                <c:pt idx="659">
                  <c:v>8127</c:v>
                </c:pt>
                <c:pt idx="660">
                  <c:v>6617</c:v>
                </c:pt>
                <c:pt idx="661">
                  <c:v>5148</c:v>
                </c:pt>
                <c:pt idx="662">
                  <c:v>6107</c:v>
                </c:pt>
                <c:pt idx="663">
                  <c:v>8107</c:v>
                </c:pt>
                <c:pt idx="664">
                  <c:v>6137</c:v>
                </c:pt>
                <c:pt idx="665">
                  <c:v>6117</c:v>
                </c:pt>
                <c:pt idx="666">
                  <c:v>8127</c:v>
                </c:pt>
                <c:pt idx="667">
                  <c:v>5621</c:v>
                </c:pt>
                <c:pt idx="668">
                  <c:v>5621</c:v>
                </c:pt>
                <c:pt idx="669">
                  <c:v>7108</c:v>
                </c:pt>
                <c:pt idx="670">
                  <c:v>5120</c:v>
                </c:pt>
                <c:pt idx="671">
                  <c:v>5003</c:v>
                </c:pt>
                <c:pt idx="672">
                  <c:v>5648</c:v>
                </c:pt>
                <c:pt idx="673">
                  <c:v>5148</c:v>
                </c:pt>
                <c:pt idx="674">
                  <c:v>5169</c:v>
                </c:pt>
                <c:pt idx="675">
                  <c:v>5121</c:v>
                </c:pt>
                <c:pt idx="676">
                  <c:v>515</c:v>
                </c:pt>
                <c:pt idx="677">
                  <c:v>515</c:v>
                </c:pt>
                <c:pt idx="678">
                  <c:v>1011</c:v>
                </c:pt>
                <c:pt idx="679">
                  <c:v>8128</c:v>
                </c:pt>
                <c:pt idx="680">
                  <c:v>6618</c:v>
                </c:pt>
                <c:pt idx="681">
                  <c:v>8127</c:v>
                </c:pt>
                <c:pt idx="682">
                  <c:v>8127</c:v>
                </c:pt>
                <c:pt idx="683">
                  <c:v>8107</c:v>
                </c:pt>
                <c:pt idx="684">
                  <c:v>8107</c:v>
                </c:pt>
                <c:pt idx="685">
                  <c:v>8107</c:v>
                </c:pt>
                <c:pt idx="686">
                  <c:v>8107</c:v>
                </c:pt>
                <c:pt idx="687">
                  <c:v>8108</c:v>
                </c:pt>
                <c:pt idx="688">
                  <c:v>8608</c:v>
                </c:pt>
                <c:pt idx="689">
                  <c:v>6107</c:v>
                </c:pt>
                <c:pt idx="690">
                  <c:v>6107</c:v>
                </c:pt>
                <c:pt idx="691">
                  <c:v>6608</c:v>
                </c:pt>
                <c:pt idx="692">
                  <c:v>6617</c:v>
                </c:pt>
                <c:pt idx="693">
                  <c:v>8127</c:v>
                </c:pt>
                <c:pt idx="694">
                  <c:v>8127</c:v>
                </c:pt>
                <c:pt idx="695">
                  <c:v>8127</c:v>
                </c:pt>
                <c:pt idx="696">
                  <c:v>8127</c:v>
                </c:pt>
                <c:pt idx="697">
                  <c:v>8127</c:v>
                </c:pt>
                <c:pt idx="698">
                  <c:v>6107</c:v>
                </c:pt>
                <c:pt idx="699">
                  <c:v>6107</c:v>
                </c:pt>
                <c:pt idx="700">
                  <c:v>6107</c:v>
                </c:pt>
                <c:pt idx="701">
                  <c:v>5648</c:v>
                </c:pt>
                <c:pt idx="702">
                  <c:v>5648</c:v>
                </c:pt>
                <c:pt idx="703">
                  <c:v>5648</c:v>
                </c:pt>
                <c:pt idx="704">
                  <c:v>5648</c:v>
                </c:pt>
                <c:pt idx="705">
                  <c:v>5648</c:v>
                </c:pt>
                <c:pt idx="706">
                  <c:v>5621</c:v>
                </c:pt>
                <c:pt idx="707">
                  <c:v>5648</c:v>
                </c:pt>
                <c:pt idx="708">
                  <c:v>5621</c:v>
                </c:pt>
                <c:pt idx="709">
                  <c:v>5621</c:v>
                </c:pt>
                <c:pt idx="710">
                  <c:v>5621</c:v>
                </c:pt>
                <c:pt idx="711">
                  <c:v>5621</c:v>
                </c:pt>
                <c:pt idx="712">
                  <c:v>6117</c:v>
                </c:pt>
                <c:pt idx="713">
                  <c:v>6117</c:v>
                </c:pt>
                <c:pt idx="714">
                  <c:v>6617</c:v>
                </c:pt>
                <c:pt idx="715">
                  <c:v>6617</c:v>
                </c:pt>
                <c:pt idx="716">
                  <c:v>6617</c:v>
                </c:pt>
                <c:pt idx="717">
                  <c:v>8127</c:v>
                </c:pt>
                <c:pt idx="718">
                  <c:v>8127</c:v>
                </c:pt>
                <c:pt idx="719">
                  <c:v>8107</c:v>
                </c:pt>
                <c:pt idx="720">
                  <c:v>8107</c:v>
                </c:pt>
                <c:pt idx="721">
                  <c:v>8107</c:v>
                </c:pt>
                <c:pt idx="722">
                  <c:v>8107</c:v>
                </c:pt>
                <c:pt idx="723">
                  <c:v>7108</c:v>
                </c:pt>
                <c:pt idx="724">
                  <c:v>7108</c:v>
                </c:pt>
                <c:pt idx="725">
                  <c:v>7108</c:v>
                </c:pt>
                <c:pt idx="726">
                  <c:v>6176</c:v>
                </c:pt>
                <c:pt idx="727">
                  <c:v>5648</c:v>
                </c:pt>
                <c:pt idx="728">
                  <c:v>5648</c:v>
                </c:pt>
                <c:pt idx="729">
                  <c:v>5621</c:v>
                </c:pt>
                <c:pt idx="730">
                  <c:v>6157</c:v>
                </c:pt>
                <c:pt idx="731">
                  <c:v>6117</c:v>
                </c:pt>
                <c:pt idx="732">
                  <c:v>6117</c:v>
                </c:pt>
                <c:pt idx="733">
                  <c:v>5003</c:v>
                </c:pt>
                <c:pt idx="734">
                  <c:v>5003</c:v>
                </c:pt>
                <c:pt idx="735">
                  <c:v>5000</c:v>
                </c:pt>
                <c:pt idx="736">
                  <c:v>6107</c:v>
                </c:pt>
                <c:pt idx="737">
                  <c:v>6107</c:v>
                </c:pt>
                <c:pt idx="738">
                  <c:v>6107</c:v>
                </c:pt>
                <c:pt idx="739">
                  <c:v>6107</c:v>
                </c:pt>
                <c:pt idx="740">
                  <c:v>6107</c:v>
                </c:pt>
                <c:pt idx="741">
                  <c:v>5120</c:v>
                </c:pt>
                <c:pt idx="742">
                  <c:v>5120</c:v>
                </c:pt>
                <c:pt idx="743">
                  <c:v>5120</c:v>
                </c:pt>
                <c:pt idx="744">
                  <c:v>6107</c:v>
                </c:pt>
                <c:pt idx="745">
                  <c:v>6107</c:v>
                </c:pt>
                <c:pt idx="746">
                  <c:v>8107</c:v>
                </c:pt>
                <c:pt idx="747">
                  <c:v>5120</c:v>
                </c:pt>
                <c:pt idx="748">
                  <c:v>5120</c:v>
                </c:pt>
                <c:pt idx="749">
                  <c:v>8127</c:v>
                </c:pt>
                <c:pt idx="750">
                  <c:v>8127</c:v>
                </c:pt>
                <c:pt idx="751">
                  <c:v>8107</c:v>
                </c:pt>
                <c:pt idx="752">
                  <c:v>8107</c:v>
                </c:pt>
                <c:pt idx="753">
                  <c:v>8107</c:v>
                </c:pt>
                <c:pt idx="754">
                  <c:v>8107</c:v>
                </c:pt>
                <c:pt idx="755">
                  <c:v>8107</c:v>
                </c:pt>
                <c:pt idx="756">
                  <c:v>8107</c:v>
                </c:pt>
                <c:pt idx="757">
                  <c:v>8107</c:v>
                </c:pt>
                <c:pt idx="758">
                  <c:v>8107</c:v>
                </c:pt>
                <c:pt idx="759">
                  <c:v>1010</c:v>
                </c:pt>
                <c:pt idx="760">
                  <c:v>1010</c:v>
                </c:pt>
                <c:pt idx="761">
                  <c:v>6617</c:v>
                </c:pt>
                <c:pt idx="762">
                  <c:v>6617</c:v>
                </c:pt>
                <c:pt idx="763">
                  <c:v>6617</c:v>
                </c:pt>
                <c:pt idx="764">
                  <c:v>6617</c:v>
                </c:pt>
                <c:pt idx="765">
                  <c:v>5000</c:v>
                </c:pt>
                <c:pt idx="766">
                  <c:v>6117</c:v>
                </c:pt>
                <c:pt idx="767">
                  <c:v>6117</c:v>
                </c:pt>
                <c:pt idx="768">
                  <c:v>5120</c:v>
                </c:pt>
                <c:pt idx="769">
                  <c:v>5120</c:v>
                </c:pt>
                <c:pt idx="770">
                  <c:v>5120</c:v>
                </c:pt>
                <c:pt idx="771">
                  <c:v>5120</c:v>
                </c:pt>
                <c:pt idx="772">
                  <c:v>5120</c:v>
                </c:pt>
                <c:pt idx="773">
                  <c:v>5148</c:v>
                </c:pt>
                <c:pt idx="774">
                  <c:v>5148</c:v>
                </c:pt>
                <c:pt idx="775">
                  <c:v>5648</c:v>
                </c:pt>
                <c:pt idx="776">
                  <c:v>5648</c:v>
                </c:pt>
                <c:pt idx="777">
                  <c:v>5648</c:v>
                </c:pt>
                <c:pt idx="778">
                  <c:v>5648</c:v>
                </c:pt>
                <c:pt idx="779">
                  <c:v>5000</c:v>
                </c:pt>
                <c:pt idx="780">
                  <c:v>5000</c:v>
                </c:pt>
                <c:pt idx="781">
                  <c:v>5003</c:v>
                </c:pt>
                <c:pt idx="782">
                  <c:v>8608</c:v>
                </c:pt>
                <c:pt idx="783">
                  <c:v>1011</c:v>
                </c:pt>
                <c:pt idx="784">
                  <c:v>1011</c:v>
                </c:pt>
                <c:pt idx="785">
                  <c:v>1011</c:v>
                </c:pt>
                <c:pt idx="786">
                  <c:v>5001</c:v>
                </c:pt>
                <c:pt idx="787">
                  <c:v>5001</c:v>
                </c:pt>
                <c:pt idx="788">
                  <c:v>5001</c:v>
                </c:pt>
                <c:pt idx="789">
                  <c:v>5621</c:v>
                </c:pt>
                <c:pt idx="790">
                  <c:v>5621</c:v>
                </c:pt>
                <c:pt idx="791">
                  <c:v>5621</c:v>
                </c:pt>
                <c:pt idx="792">
                  <c:v>5121</c:v>
                </c:pt>
                <c:pt idx="793">
                  <c:v>5121</c:v>
                </c:pt>
                <c:pt idx="794">
                  <c:v>5120</c:v>
                </c:pt>
                <c:pt idx="795">
                  <c:v>5120</c:v>
                </c:pt>
                <c:pt idx="796">
                  <c:v>5120</c:v>
                </c:pt>
                <c:pt idx="797">
                  <c:v>5120</c:v>
                </c:pt>
                <c:pt idx="798">
                  <c:v>5120</c:v>
                </c:pt>
                <c:pt idx="799">
                  <c:v>5169</c:v>
                </c:pt>
                <c:pt idx="800">
                  <c:v>5169</c:v>
                </c:pt>
                <c:pt idx="801">
                  <c:v>6107</c:v>
                </c:pt>
                <c:pt idx="802">
                  <c:v>6107</c:v>
                </c:pt>
                <c:pt idx="803">
                  <c:v>5003</c:v>
                </c:pt>
                <c:pt idx="804">
                  <c:v>5003</c:v>
                </c:pt>
                <c:pt idx="805">
                  <c:v>515</c:v>
                </c:pt>
                <c:pt idx="806">
                  <c:v>515</c:v>
                </c:pt>
                <c:pt idx="807">
                  <c:v>5001</c:v>
                </c:pt>
                <c:pt idx="808">
                  <c:v>5001</c:v>
                </c:pt>
                <c:pt idx="809">
                  <c:v>5148</c:v>
                </c:pt>
                <c:pt idx="810">
                  <c:v>5648</c:v>
                </c:pt>
                <c:pt idx="811">
                  <c:v>5648</c:v>
                </c:pt>
                <c:pt idx="812">
                  <c:v>5621</c:v>
                </c:pt>
                <c:pt idx="813">
                  <c:v>5621</c:v>
                </c:pt>
                <c:pt idx="814">
                  <c:v>5621</c:v>
                </c:pt>
                <c:pt idx="815">
                  <c:v>5621</c:v>
                </c:pt>
                <c:pt idx="816">
                  <c:v>5621</c:v>
                </c:pt>
                <c:pt idx="817">
                  <c:v>7108</c:v>
                </c:pt>
                <c:pt idx="818">
                  <c:v>7108</c:v>
                </c:pt>
                <c:pt idx="819">
                  <c:v>7108</c:v>
                </c:pt>
                <c:pt idx="820">
                  <c:v>5148</c:v>
                </c:pt>
                <c:pt idx="821">
                  <c:v>8608</c:v>
                </c:pt>
                <c:pt idx="822">
                  <c:v>8608</c:v>
                </c:pt>
                <c:pt idx="823">
                  <c:v>5003</c:v>
                </c:pt>
                <c:pt idx="824">
                  <c:v>5003</c:v>
                </c:pt>
                <c:pt idx="825">
                  <c:v>5003</c:v>
                </c:pt>
                <c:pt idx="826">
                  <c:v>515</c:v>
                </c:pt>
                <c:pt idx="827">
                  <c:v>1013</c:v>
                </c:pt>
                <c:pt idx="828">
                  <c:v>535</c:v>
                </c:pt>
                <c:pt idx="829">
                  <c:v>6608</c:v>
                </c:pt>
                <c:pt idx="830">
                  <c:v>6176</c:v>
                </c:pt>
                <c:pt idx="831">
                  <c:v>6176</c:v>
                </c:pt>
                <c:pt idx="832">
                  <c:v>5648</c:v>
                </c:pt>
                <c:pt idx="833">
                  <c:v>5148</c:v>
                </c:pt>
                <c:pt idx="834">
                  <c:v>1011</c:v>
                </c:pt>
                <c:pt idx="835">
                  <c:v>1011</c:v>
                </c:pt>
                <c:pt idx="836">
                  <c:v>6117</c:v>
                </c:pt>
                <c:pt idx="837">
                  <c:v>6117</c:v>
                </c:pt>
                <c:pt idx="838">
                  <c:v>6617</c:v>
                </c:pt>
                <c:pt idx="839">
                  <c:v>6617</c:v>
                </c:pt>
                <c:pt idx="840">
                  <c:v>6617</c:v>
                </c:pt>
                <c:pt idx="841">
                  <c:v>5648</c:v>
                </c:pt>
                <c:pt idx="842">
                  <c:v>5648</c:v>
                </c:pt>
                <c:pt idx="843">
                  <c:v>5648</c:v>
                </c:pt>
                <c:pt idx="844">
                  <c:v>6117</c:v>
                </c:pt>
                <c:pt idx="845">
                  <c:v>6117</c:v>
                </c:pt>
                <c:pt idx="846">
                  <c:v>6117</c:v>
                </c:pt>
                <c:pt idx="847">
                  <c:v>6117</c:v>
                </c:pt>
                <c:pt idx="848">
                  <c:v>5148</c:v>
                </c:pt>
                <c:pt idx="849">
                  <c:v>5148</c:v>
                </c:pt>
                <c:pt idx="850">
                  <c:v>5148</c:v>
                </c:pt>
                <c:pt idx="851">
                  <c:v>5169</c:v>
                </c:pt>
                <c:pt idx="852">
                  <c:v>5169</c:v>
                </c:pt>
                <c:pt idx="853">
                  <c:v>5169</c:v>
                </c:pt>
                <c:pt idx="854">
                  <c:v>5120</c:v>
                </c:pt>
                <c:pt idx="855">
                  <c:v>5120</c:v>
                </c:pt>
                <c:pt idx="856">
                  <c:v>5120</c:v>
                </c:pt>
                <c:pt idx="857">
                  <c:v>5120</c:v>
                </c:pt>
                <c:pt idx="858">
                  <c:v>5120</c:v>
                </c:pt>
                <c:pt idx="859">
                  <c:v>5120</c:v>
                </c:pt>
                <c:pt idx="860">
                  <c:v>6608</c:v>
                </c:pt>
                <c:pt idx="861">
                  <c:v>6608</c:v>
                </c:pt>
                <c:pt idx="862">
                  <c:v>6157</c:v>
                </c:pt>
                <c:pt idx="863">
                  <c:v>6157</c:v>
                </c:pt>
                <c:pt idx="864">
                  <c:v>6137</c:v>
                </c:pt>
                <c:pt idx="865">
                  <c:v>6137</c:v>
                </c:pt>
                <c:pt idx="866">
                  <c:v>6137</c:v>
                </c:pt>
                <c:pt idx="867">
                  <c:v>7108</c:v>
                </c:pt>
                <c:pt idx="868">
                  <c:v>7108</c:v>
                </c:pt>
                <c:pt idx="869">
                  <c:v>7108</c:v>
                </c:pt>
                <c:pt idx="870">
                  <c:v>7108</c:v>
                </c:pt>
                <c:pt idx="871">
                  <c:v>5621</c:v>
                </c:pt>
                <c:pt idx="872">
                  <c:v>5621</c:v>
                </c:pt>
                <c:pt idx="873">
                  <c:v>5121</c:v>
                </c:pt>
                <c:pt idx="874">
                  <c:v>5121</c:v>
                </c:pt>
                <c:pt idx="875">
                  <c:v>5121</c:v>
                </c:pt>
                <c:pt idx="876">
                  <c:v>5648</c:v>
                </c:pt>
                <c:pt idx="877">
                  <c:v>5648</c:v>
                </c:pt>
                <c:pt idx="878">
                  <c:v>6617</c:v>
                </c:pt>
                <c:pt idx="879">
                  <c:v>6617</c:v>
                </c:pt>
                <c:pt idx="880">
                  <c:v>5621</c:v>
                </c:pt>
                <c:pt idx="881">
                  <c:v>5621</c:v>
                </c:pt>
                <c:pt idx="882">
                  <c:v>6117</c:v>
                </c:pt>
                <c:pt idx="883">
                  <c:v>6117</c:v>
                </c:pt>
                <c:pt idx="884">
                  <c:v>6117</c:v>
                </c:pt>
                <c:pt idx="885">
                  <c:v>6117</c:v>
                </c:pt>
                <c:pt idx="886">
                  <c:v>6617</c:v>
                </c:pt>
                <c:pt idx="887">
                  <c:v>6617</c:v>
                </c:pt>
                <c:pt idx="888">
                  <c:v>6107</c:v>
                </c:pt>
                <c:pt idx="889">
                  <c:v>6107</c:v>
                </c:pt>
                <c:pt idx="890">
                  <c:v>6107</c:v>
                </c:pt>
                <c:pt idx="891">
                  <c:v>6107</c:v>
                </c:pt>
                <c:pt idx="892">
                  <c:v>6107</c:v>
                </c:pt>
                <c:pt idx="893">
                  <c:v>6107</c:v>
                </c:pt>
                <c:pt idx="894">
                  <c:v>5648</c:v>
                </c:pt>
                <c:pt idx="895">
                  <c:v>5648</c:v>
                </c:pt>
                <c:pt idx="896">
                  <c:v>5648</c:v>
                </c:pt>
                <c:pt idx="897">
                  <c:v>5648</c:v>
                </c:pt>
                <c:pt idx="898">
                  <c:v>8608</c:v>
                </c:pt>
                <c:pt idx="899">
                  <c:v>8608</c:v>
                </c:pt>
                <c:pt idx="900">
                  <c:v>5148</c:v>
                </c:pt>
                <c:pt idx="901">
                  <c:v>5148</c:v>
                </c:pt>
                <c:pt idx="902">
                  <c:v>5148</c:v>
                </c:pt>
                <c:pt idx="903">
                  <c:v>1013</c:v>
                </c:pt>
                <c:pt idx="904">
                  <c:v>5000</c:v>
                </c:pt>
                <c:pt idx="905">
                  <c:v>1010</c:v>
                </c:pt>
                <c:pt idx="906">
                  <c:v>5623</c:v>
                </c:pt>
                <c:pt idx="907">
                  <c:v>5003</c:v>
                </c:pt>
                <c:pt idx="908">
                  <c:v>8127</c:v>
                </c:pt>
                <c:pt idx="909">
                  <c:v>8127</c:v>
                </c:pt>
                <c:pt idx="910">
                  <c:v>8127</c:v>
                </c:pt>
                <c:pt idx="911">
                  <c:v>1011</c:v>
                </c:pt>
                <c:pt idx="912">
                  <c:v>1011</c:v>
                </c:pt>
                <c:pt idx="913">
                  <c:v>5001</c:v>
                </c:pt>
                <c:pt idx="914">
                  <c:v>5001</c:v>
                </c:pt>
                <c:pt idx="915">
                  <c:v>6117</c:v>
                </c:pt>
                <c:pt idx="916">
                  <c:v>6117</c:v>
                </c:pt>
                <c:pt idx="917">
                  <c:v>6117</c:v>
                </c:pt>
                <c:pt idx="918">
                  <c:v>6117</c:v>
                </c:pt>
                <c:pt idx="919">
                  <c:v>6117</c:v>
                </c:pt>
                <c:pt idx="920">
                  <c:v>6117</c:v>
                </c:pt>
                <c:pt idx="921">
                  <c:v>8107</c:v>
                </c:pt>
                <c:pt idx="922">
                  <c:v>6617</c:v>
                </c:pt>
                <c:pt idx="923">
                  <c:v>6617</c:v>
                </c:pt>
                <c:pt idx="924">
                  <c:v>5148</c:v>
                </c:pt>
                <c:pt idx="925">
                  <c:v>5148</c:v>
                </c:pt>
                <c:pt idx="926">
                  <c:v>5148</c:v>
                </c:pt>
                <c:pt idx="927">
                  <c:v>5648</c:v>
                </c:pt>
                <c:pt idx="928">
                  <c:v>5648</c:v>
                </c:pt>
                <c:pt idx="929">
                  <c:v>5648</c:v>
                </c:pt>
                <c:pt idx="930">
                  <c:v>5648</c:v>
                </c:pt>
                <c:pt idx="931">
                  <c:v>5621</c:v>
                </c:pt>
                <c:pt idx="932">
                  <c:v>5621</c:v>
                </c:pt>
                <c:pt idx="933">
                  <c:v>5621</c:v>
                </c:pt>
                <c:pt idx="934">
                  <c:v>5120</c:v>
                </c:pt>
                <c:pt idx="935">
                  <c:v>5120</c:v>
                </c:pt>
                <c:pt idx="936">
                  <c:v>5120</c:v>
                </c:pt>
                <c:pt idx="937">
                  <c:v>5120</c:v>
                </c:pt>
                <c:pt idx="938">
                  <c:v>5120</c:v>
                </c:pt>
                <c:pt idx="939">
                  <c:v>5120</c:v>
                </c:pt>
                <c:pt idx="940">
                  <c:v>6107</c:v>
                </c:pt>
                <c:pt idx="941">
                  <c:v>6107</c:v>
                </c:pt>
                <c:pt idx="942">
                  <c:v>5120</c:v>
                </c:pt>
                <c:pt idx="943">
                  <c:v>5120</c:v>
                </c:pt>
                <c:pt idx="944">
                  <c:v>5003</c:v>
                </c:pt>
                <c:pt idx="945">
                  <c:v>5003</c:v>
                </c:pt>
                <c:pt idx="946">
                  <c:v>5003</c:v>
                </c:pt>
                <c:pt idx="947">
                  <c:v>5003</c:v>
                </c:pt>
                <c:pt idx="948">
                  <c:v>5003</c:v>
                </c:pt>
                <c:pt idx="949">
                  <c:v>5648</c:v>
                </c:pt>
                <c:pt idx="950">
                  <c:v>5648</c:v>
                </c:pt>
                <c:pt idx="951">
                  <c:v>6107</c:v>
                </c:pt>
                <c:pt idx="952">
                  <c:v>515</c:v>
                </c:pt>
                <c:pt idx="953">
                  <c:v>515</c:v>
                </c:pt>
                <c:pt idx="954">
                  <c:v>515</c:v>
                </c:pt>
                <c:pt idx="955">
                  <c:v>515</c:v>
                </c:pt>
                <c:pt idx="956">
                  <c:v>5001</c:v>
                </c:pt>
                <c:pt idx="957">
                  <c:v>5001</c:v>
                </c:pt>
                <c:pt idx="958">
                  <c:v>6608</c:v>
                </c:pt>
                <c:pt idx="959">
                  <c:v>6608</c:v>
                </c:pt>
                <c:pt idx="960">
                  <c:v>7108</c:v>
                </c:pt>
                <c:pt idx="961">
                  <c:v>7108</c:v>
                </c:pt>
                <c:pt idx="962">
                  <c:v>6117</c:v>
                </c:pt>
                <c:pt idx="963">
                  <c:v>6117</c:v>
                </c:pt>
                <c:pt idx="964">
                  <c:v>6117</c:v>
                </c:pt>
                <c:pt idx="965">
                  <c:v>6176</c:v>
                </c:pt>
                <c:pt idx="966">
                  <c:v>5000</c:v>
                </c:pt>
                <c:pt idx="967">
                  <c:v>5000</c:v>
                </c:pt>
                <c:pt idx="968">
                  <c:v>5000</c:v>
                </c:pt>
                <c:pt idx="969">
                  <c:v>535</c:v>
                </c:pt>
                <c:pt idx="970">
                  <c:v>5003</c:v>
                </c:pt>
                <c:pt idx="971">
                  <c:v>5003</c:v>
                </c:pt>
                <c:pt idx="972">
                  <c:v>1010</c:v>
                </c:pt>
                <c:pt idx="973">
                  <c:v>6117</c:v>
                </c:pt>
                <c:pt idx="974">
                  <c:v>6117</c:v>
                </c:pt>
                <c:pt idx="975">
                  <c:v>6117</c:v>
                </c:pt>
                <c:pt idx="976">
                  <c:v>8608</c:v>
                </c:pt>
                <c:pt idx="977">
                  <c:v>1011</c:v>
                </c:pt>
                <c:pt idx="978">
                  <c:v>1011</c:v>
                </c:pt>
                <c:pt idx="979">
                  <c:v>5648</c:v>
                </c:pt>
                <c:pt idx="980">
                  <c:v>5648</c:v>
                </c:pt>
                <c:pt idx="981">
                  <c:v>5648</c:v>
                </c:pt>
                <c:pt idx="982">
                  <c:v>5648</c:v>
                </c:pt>
                <c:pt idx="983">
                  <c:v>5648</c:v>
                </c:pt>
                <c:pt idx="984">
                  <c:v>5648</c:v>
                </c:pt>
                <c:pt idx="985">
                  <c:v>5648</c:v>
                </c:pt>
                <c:pt idx="986">
                  <c:v>8127</c:v>
                </c:pt>
                <c:pt idx="987">
                  <c:v>8127</c:v>
                </c:pt>
                <c:pt idx="988">
                  <c:v>8107</c:v>
                </c:pt>
                <c:pt idx="989">
                  <c:v>8107</c:v>
                </c:pt>
                <c:pt idx="990">
                  <c:v>8107</c:v>
                </c:pt>
                <c:pt idx="991">
                  <c:v>8107</c:v>
                </c:pt>
                <c:pt idx="992">
                  <c:v>6607</c:v>
                </c:pt>
                <c:pt idx="993">
                  <c:v>1013</c:v>
                </c:pt>
                <c:pt idx="994">
                  <c:v>5121</c:v>
                </c:pt>
                <c:pt idx="995">
                  <c:v>5121</c:v>
                </c:pt>
                <c:pt idx="996">
                  <c:v>6117</c:v>
                </c:pt>
                <c:pt idx="997">
                  <c:v>6117</c:v>
                </c:pt>
                <c:pt idx="998">
                  <c:v>5120</c:v>
                </c:pt>
                <c:pt idx="999">
                  <c:v>5120</c:v>
                </c:pt>
                <c:pt idx="1000">
                  <c:v>5120</c:v>
                </c:pt>
                <c:pt idx="1001">
                  <c:v>7108</c:v>
                </c:pt>
                <c:pt idx="1002">
                  <c:v>7108</c:v>
                </c:pt>
                <c:pt idx="1003">
                  <c:v>5121</c:v>
                </c:pt>
                <c:pt idx="1004">
                  <c:v>5121</c:v>
                </c:pt>
                <c:pt idx="1005">
                  <c:v>5121</c:v>
                </c:pt>
                <c:pt idx="1006">
                  <c:v>5169</c:v>
                </c:pt>
                <c:pt idx="1007">
                  <c:v>5169</c:v>
                </c:pt>
                <c:pt idx="1008">
                  <c:v>5169</c:v>
                </c:pt>
                <c:pt idx="1009">
                  <c:v>5621</c:v>
                </c:pt>
                <c:pt idx="1010">
                  <c:v>5621</c:v>
                </c:pt>
                <c:pt idx="1011">
                  <c:v>5621</c:v>
                </c:pt>
                <c:pt idx="1012">
                  <c:v>5621</c:v>
                </c:pt>
                <c:pt idx="1013">
                  <c:v>6617</c:v>
                </c:pt>
                <c:pt idx="1014">
                  <c:v>6617</c:v>
                </c:pt>
                <c:pt idx="1015">
                  <c:v>6117</c:v>
                </c:pt>
                <c:pt idx="1016">
                  <c:v>6117</c:v>
                </c:pt>
                <c:pt idx="1017">
                  <c:v>6117</c:v>
                </c:pt>
                <c:pt idx="1018">
                  <c:v>6117</c:v>
                </c:pt>
                <c:pt idx="1019">
                  <c:v>6117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5003</c:v>
                </c:pt>
                <c:pt idx="1026">
                  <c:v>5003</c:v>
                </c:pt>
                <c:pt idx="1027">
                  <c:v>5003</c:v>
                </c:pt>
                <c:pt idx="1028">
                  <c:v>5003</c:v>
                </c:pt>
                <c:pt idx="1029">
                  <c:v>5003</c:v>
                </c:pt>
                <c:pt idx="1030">
                  <c:v>5003</c:v>
                </c:pt>
                <c:pt idx="1031">
                  <c:v>5120</c:v>
                </c:pt>
                <c:pt idx="1032">
                  <c:v>5120</c:v>
                </c:pt>
                <c:pt idx="1033">
                  <c:v>5120</c:v>
                </c:pt>
                <c:pt idx="1034">
                  <c:v>5000</c:v>
                </c:pt>
                <c:pt idx="1035">
                  <c:v>5000</c:v>
                </c:pt>
                <c:pt idx="1036">
                  <c:v>7148</c:v>
                </c:pt>
                <c:pt idx="1037">
                  <c:v>5001</c:v>
                </c:pt>
                <c:pt idx="1038">
                  <c:v>5001</c:v>
                </c:pt>
                <c:pt idx="1039">
                  <c:v>5001</c:v>
                </c:pt>
                <c:pt idx="1040">
                  <c:v>5001</c:v>
                </c:pt>
                <c:pt idx="1041">
                  <c:v>6117</c:v>
                </c:pt>
                <c:pt idx="1042">
                  <c:v>1011</c:v>
                </c:pt>
                <c:pt idx="1043">
                  <c:v>1011</c:v>
                </c:pt>
                <c:pt idx="1044">
                  <c:v>7108</c:v>
                </c:pt>
                <c:pt idx="1045">
                  <c:v>7108</c:v>
                </c:pt>
                <c:pt idx="1046">
                  <c:v>7108</c:v>
                </c:pt>
                <c:pt idx="1047">
                  <c:v>5621</c:v>
                </c:pt>
                <c:pt idx="1048">
                  <c:v>5621</c:v>
                </c:pt>
                <c:pt idx="1049">
                  <c:v>5621</c:v>
                </c:pt>
                <c:pt idx="1050">
                  <c:v>6117</c:v>
                </c:pt>
                <c:pt idx="1051">
                  <c:v>6117</c:v>
                </c:pt>
                <c:pt idx="1052">
                  <c:v>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B9-45D7-B163-66E6F4385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422935"/>
        <c:axId val="1249379290"/>
      </c:scatterChart>
      <c:valAx>
        <c:axId val="1154422935"/>
        <c:scaling>
          <c:orientation val="minMax"/>
          <c:max val="4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1" i="0">
                    <a:solidFill>
                      <a:srgbClr val="000000"/>
                    </a:solidFill>
                    <a:latin typeface="Roboto"/>
                  </a:rPr>
                  <a:t>Weight Discrepancy (g/m2)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249379290"/>
        <c:crosses val="autoZero"/>
        <c:crossBetween val="midCat"/>
      </c:valAx>
      <c:valAx>
        <c:axId val="1249379290"/>
        <c:scaling>
          <c:orientation val="minMax"/>
          <c:max val="816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154422935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Roboto"/>
              </a:defRPr>
            </a:pPr>
            <a:r>
              <a:rPr lang="en-US" b="1" i="0">
                <a:solidFill>
                  <a:srgbClr val="000000"/>
                </a:solidFill>
                <a:latin typeface="Roboto"/>
              </a:rPr>
              <a:t>50D Tapes - External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xVal>
            <c:numRef>
              <c:f>'2023'!$H$2:$H$1021</c:f>
              <c:numCache>
                <c:formatCode>0.00</c:formatCode>
                <c:ptCount val="1020"/>
                <c:pt idx="0">
                  <c:v>4.3456938749125014</c:v>
                </c:pt>
                <c:pt idx="1">
                  <c:v>1.6101215532572097</c:v>
                </c:pt>
                <c:pt idx="2">
                  <c:v>6.9254044652711677</c:v>
                </c:pt>
                <c:pt idx="3">
                  <c:v>-0.31097279175416642</c:v>
                </c:pt>
                <c:pt idx="4">
                  <c:v>0.77178821992387614</c:v>
                </c:pt>
                <c:pt idx="5">
                  <c:v>-1.4094558293229063</c:v>
                </c:pt>
                <c:pt idx="6">
                  <c:v>1.4806298702423901</c:v>
                </c:pt>
                <c:pt idx="7">
                  <c:v>-0.54062249474531754</c:v>
                </c:pt>
                <c:pt idx="8">
                  <c:v>-0.28742871441941986</c:v>
                </c:pt>
                <c:pt idx="9">
                  <c:v>-5.0972791754162472E-2</c:v>
                </c:pt>
                <c:pt idx="10">
                  <c:v>0.43845488659054394</c:v>
                </c:pt>
                <c:pt idx="11">
                  <c:v>-0.77999999999999403</c:v>
                </c:pt>
                <c:pt idx="12">
                  <c:v>1.1601215532572104</c:v>
                </c:pt>
                <c:pt idx="13">
                  <c:v>-0.33487844674278716</c:v>
                </c:pt>
                <c:pt idx="14">
                  <c:v>0.70100000000000051</c:v>
                </c:pt>
                <c:pt idx="15">
                  <c:v>-5.5849999999999991</c:v>
                </c:pt>
                <c:pt idx="16">
                  <c:v>2.7874904344255631</c:v>
                </c:pt>
                <c:pt idx="17">
                  <c:v>4.2149999999999999</c:v>
                </c:pt>
                <c:pt idx="18">
                  <c:v>0.88833333333333542</c:v>
                </c:pt>
                <c:pt idx="19">
                  <c:v>-0.67654511340945689</c:v>
                </c:pt>
                <c:pt idx="20">
                  <c:v>0.38062987024238976</c:v>
                </c:pt>
                <c:pt idx="21">
                  <c:v>5.8454886590541363E-2</c:v>
                </c:pt>
                <c:pt idx="22">
                  <c:v>1.9741571010922303</c:v>
                </c:pt>
                <c:pt idx="23">
                  <c:v>1.6166666666666707</c:v>
                </c:pt>
                <c:pt idx="24">
                  <c:v>2.3959046189139128</c:v>
                </c:pt>
                <c:pt idx="25">
                  <c:v>-1.9899999999999927</c:v>
                </c:pt>
                <c:pt idx="26">
                  <c:v>-0.54088504385315872</c:v>
                </c:pt>
                <c:pt idx="27">
                  <c:v>-0.86999999999999744</c:v>
                </c:pt>
                <c:pt idx="28">
                  <c:v>2.605000000000004</c:v>
                </c:pt>
                <c:pt idx="29">
                  <c:v>1.1786666666666672</c:v>
                </c:pt>
                <c:pt idx="30">
                  <c:v>1.1782101975650388</c:v>
                </c:pt>
                <c:pt idx="31">
                  <c:v>-0.72178980243496227</c:v>
                </c:pt>
                <c:pt idx="32">
                  <c:v>-1.7082117800761232</c:v>
                </c:pt>
                <c:pt idx="33">
                  <c:v>2.1731666709063546</c:v>
                </c:pt>
                <c:pt idx="34">
                  <c:v>0.19582376775889662</c:v>
                </c:pt>
                <c:pt idx="35">
                  <c:v>-0.1832117800761246</c:v>
                </c:pt>
                <c:pt idx="36">
                  <c:v>-1.4816666666666627</c:v>
                </c:pt>
                <c:pt idx="37">
                  <c:v>-0.42292886806216978</c:v>
                </c:pt>
                <c:pt idx="38">
                  <c:v>-0.60333333333333061</c:v>
                </c:pt>
                <c:pt idx="39">
                  <c:v>-4.9772891614119832</c:v>
                </c:pt>
                <c:pt idx="40">
                  <c:v>0.65244828948017641</c:v>
                </c:pt>
                <c:pt idx="41">
                  <c:v>-0.97487844674278779</c:v>
                </c:pt>
                <c:pt idx="42">
                  <c:v>0.63590461891391103</c:v>
                </c:pt>
                <c:pt idx="43">
                  <c:v>-4.0199999999999987</c:v>
                </c:pt>
                <c:pt idx="44">
                  <c:v>1.4067882199238766</c:v>
                </c:pt>
                <c:pt idx="45">
                  <c:v>-0.50499999999999545</c:v>
                </c:pt>
                <c:pt idx="46">
                  <c:v>-2.4427891626562355</c:v>
                </c:pt>
                <c:pt idx="47">
                  <c:v>0.86252355697247651</c:v>
                </c:pt>
                <c:pt idx="48">
                  <c:v>0.11896320357572303</c:v>
                </c:pt>
                <c:pt idx="49">
                  <c:v>-1.6695955347288325</c:v>
                </c:pt>
                <c:pt idx="50">
                  <c:v>2.5733333333333341</c:v>
                </c:pt>
                <c:pt idx="51">
                  <c:v>-1.876262201395503</c:v>
                </c:pt>
                <c:pt idx="52">
                  <c:v>0.31937750525468545</c:v>
                </c:pt>
                <c:pt idx="53">
                  <c:v>2.505121553257208</c:v>
                </c:pt>
                <c:pt idx="54">
                  <c:v>-0.38666666666666555</c:v>
                </c:pt>
                <c:pt idx="55">
                  <c:v>-0.10742871441941897</c:v>
                </c:pt>
                <c:pt idx="56">
                  <c:v>3.91</c:v>
                </c:pt>
                <c:pt idx="57">
                  <c:v>-0.11076204775275637</c:v>
                </c:pt>
                <c:pt idx="58">
                  <c:v>3.91</c:v>
                </c:pt>
                <c:pt idx="59">
                  <c:v>-1.8735488922191894</c:v>
                </c:pt>
                <c:pt idx="60">
                  <c:v>2.5756298702423903</c:v>
                </c:pt>
                <c:pt idx="61">
                  <c:v>0.42902720824583795</c:v>
                </c:pt>
                <c:pt idx="62">
                  <c:v>-1.0082117800761263</c:v>
                </c:pt>
                <c:pt idx="63">
                  <c:v>1.9133333333333389</c:v>
                </c:pt>
                <c:pt idx="64">
                  <c:v>0.67582376775889708</c:v>
                </c:pt>
                <c:pt idx="65">
                  <c:v>1.1586666666666665</c:v>
                </c:pt>
                <c:pt idx="66">
                  <c:v>-0.86242871441942093</c:v>
                </c:pt>
                <c:pt idx="67">
                  <c:v>-1.3883333333333308</c:v>
                </c:pt>
                <c:pt idx="68">
                  <c:v>-1.5995955347288358</c:v>
                </c:pt>
                <c:pt idx="69">
                  <c:v>3.2534548865905442</c:v>
                </c:pt>
                <c:pt idx="70">
                  <c:v>-0.45914310969418892</c:v>
                </c:pt>
                <c:pt idx="71">
                  <c:v>-0.90895582807865105</c:v>
                </c:pt>
                <c:pt idx="72">
                  <c:v>5.8343333333333369</c:v>
                </c:pt>
                <c:pt idx="73">
                  <c:v>-1.4415451134094563</c:v>
                </c:pt>
                <c:pt idx="74">
                  <c:v>0.48915710109222726</c:v>
                </c:pt>
                <c:pt idx="75">
                  <c:v>0.71078162281350998</c:v>
                </c:pt>
                <c:pt idx="76">
                  <c:v>-3.7365451134094547</c:v>
                </c:pt>
                <c:pt idx="77">
                  <c:v>-0.75499999999999901</c:v>
                </c:pt>
                <c:pt idx="78">
                  <c:v>1.1623605415791676</c:v>
                </c:pt>
                <c:pt idx="79">
                  <c:v>-5.5849999999999991</c:v>
                </c:pt>
                <c:pt idx="80">
                  <c:v>-0.49242871441942171</c:v>
                </c:pt>
                <c:pt idx="81">
                  <c:v>0.40492153413251708</c:v>
                </c:pt>
                <c:pt idx="82">
                  <c:v>0.92000000000000526</c:v>
                </c:pt>
                <c:pt idx="83">
                  <c:v>-0.20166666666665853</c:v>
                </c:pt>
                <c:pt idx="84">
                  <c:v>-1.1012622013955031</c:v>
                </c:pt>
                <c:pt idx="85">
                  <c:v>-1.6315451134094576</c:v>
                </c:pt>
                <c:pt idx="86">
                  <c:v>7.1066666666666718</c:v>
                </c:pt>
                <c:pt idx="87">
                  <c:v>0.51666666666667049</c:v>
                </c:pt>
                <c:pt idx="88">
                  <c:v>1.8543775052546845</c:v>
                </c:pt>
                <c:pt idx="89">
                  <c:v>-3.6129288680621663</c:v>
                </c:pt>
                <c:pt idx="90">
                  <c:v>-0.12499999999999882</c:v>
                </c:pt>
                <c:pt idx="91">
                  <c:v>-1.4095381086089986E-2</c:v>
                </c:pt>
                <c:pt idx="92">
                  <c:v>-1.0999999999999943</c:v>
                </c:pt>
                <c:pt idx="93">
                  <c:v>4.3099999999999978</c:v>
                </c:pt>
                <c:pt idx="94">
                  <c:v>1.1574904344255603</c:v>
                </c:pt>
                <c:pt idx="95">
                  <c:v>0.25345488659054283</c:v>
                </c:pt>
                <c:pt idx="96">
                  <c:v>-1.4348784467427875</c:v>
                </c:pt>
                <c:pt idx="97">
                  <c:v>1.4965435308983703</c:v>
                </c:pt>
                <c:pt idx="98">
                  <c:v>4.3424904344255628</c:v>
                </c:pt>
                <c:pt idx="99">
                  <c:v>-4.2161224959895689</c:v>
                </c:pt>
                <c:pt idx="100">
                  <c:v>0.52419022363914425</c:v>
                </c:pt>
                <c:pt idx="101">
                  <c:v>-0.32766666666666389</c:v>
                </c:pt>
                <c:pt idx="102">
                  <c:v>-0.27794144266576859</c:v>
                </c:pt>
                <c:pt idx="103">
                  <c:v>-1.3689558280786507</c:v>
                </c:pt>
                <c:pt idx="104">
                  <c:v>0.60166666666666779</c:v>
                </c:pt>
                <c:pt idx="105">
                  <c:v>0.64266666666666694</c:v>
                </c:pt>
                <c:pt idx="106">
                  <c:v>0.37487686423170058</c:v>
                </c:pt>
                <c:pt idx="107">
                  <c:v>-0.66154511340945632</c:v>
                </c:pt>
                <c:pt idx="108">
                  <c:v>-1.8449999999999989</c:v>
                </c:pt>
                <c:pt idx="109">
                  <c:v>-2.4295955347288318</c:v>
                </c:pt>
                <c:pt idx="110">
                  <c:v>-0.73507846586748471</c:v>
                </c:pt>
                <c:pt idx="111">
                  <c:v>1.4899999999999973</c:v>
                </c:pt>
                <c:pt idx="112">
                  <c:v>14.105823767758897</c:v>
                </c:pt>
                <c:pt idx="113">
                  <c:v>3.4783333333333388</c:v>
                </c:pt>
                <c:pt idx="114">
                  <c:v>-4.5139558280786485</c:v>
                </c:pt>
                <c:pt idx="115">
                  <c:v>1.5016666666666665</c:v>
                </c:pt>
                <c:pt idx="116">
                  <c:v>0.76090461891390981</c:v>
                </c:pt>
                <c:pt idx="117">
                  <c:v>1.9887377986045016</c:v>
                </c:pt>
                <c:pt idx="118">
                  <c:v>1.773254867465847</c:v>
                </c:pt>
                <c:pt idx="119">
                  <c:v>-9.9999999999991956E-2</c:v>
                </c:pt>
                <c:pt idx="120">
                  <c:v>6.0341149561468423</c:v>
                </c:pt>
                <c:pt idx="121">
                  <c:v>-1.0499999999999985</c:v>
                </c:pt>
                <c:pt idx="122">
                  <c:v>1.3958237677588947</c:v>
                </c:pt>
                <c:pt idx="123">
                  <c:v>-1.1826394584208326</c:v>
                </c:pt>
                <c:pt idx="124">
                  <c:v>1.0650000000000048</c:v>
                </c:pt>
                <c:pt idx="125">
                  <c:v>0.68600000000000594</c:v>
                </c:pt>
                <c:pt idx="126">
                  <c:v>0.87154353089837033</c:v>
                </c:pt>
                <c:pt idx="127">
                  <c:v>-1.1348784467427879</c:v>
                </c:pt>
                <c:pt idx="128">
                  <c:v>-0.59126220139550156</c:v>
                </c:pt>
                <c:pt idx="129">
                  <c:v>-5.0956224947453155</c:v>
                </c:pt>
                <c:pt idx="130">
                  <c:v>-1.2510367964242757</c:v>
                </c:pt>
                <c:pt idx="131">
                  <c:v>2.3600000000000008</c:v>
                </c:pt>
                <c:pt idx="132">
                  <c:v>-1.8922891614119812</c:v>
                </c:pt>
                <c:pt idx="133">
                  <c:v>0.84012155325721005</c:v>
                </c:pt>
                <c:pt idx="134">
                  <c:v>1.8249999999999982</c:v>
                </c:pt>
                <c:pt idx="135">
                  <c:v>0.74749043442556251</c:v>
                </c:pt>
                <c:pt idx="136">
                  <c:v>-1.4132117800761239</c:v>
                </c:pt>
                <c:pt idx="137">
                  <c:v>-1.5732117800761241</c:v>
                </c:pt>
                <c:pt idx="138">
                  <c:v>-3.6135488922191903</c:v>
                </c:pt>
                <c:pt idx="139">
                  <c:v>-7.1036796424278265E-2</c:v>
                </c:pt>
                <c:pt idx="140">
                  <c:v>-2.6316666666666619</c:v>
                </c:pt>
                <c:pt idx="141">
                  <c:v>2.2950000000000044</c:v>
                </c:pt>
                <c:pt idx="142">
                  <c:v>-5.3166666666666691</c:v>
                </c:pt>
                <c:pt idx="143">
                  <c:v>-3.4284085130478799</c:v>
                </c:pt>
                <c:pt idx="144">
                  <c:v>-3.0892118382336284</c:v>
                </c:pt>
                <c:pt idx="145">
                  <c:v>-0.29321178007612286</c:v>
                </c:pt>
                <c:pt idx="146">
                  <c:v>0.74500000000000455</c:v>
                </c:pt>
                <c:pt idx="147">
                  <c:v>0.51678821992387824</c:v>
                </c:pt>
                <c:pt idx="148">
                  <c:v>0.7316666666666668</c:v>
                </c:pt>
                <c:pt idx="149">
                  <c:v>1.6374904344255607</c:v>
                </c:pt>
                <c:pt idx="150">
                  <c:v>-0.14333333333333087</c:v>
                </c:pt>
                <c:pt idx="151">
                  <c:v>5.8674482894801727</c:v>
                </c:pt>
                <c:pt idx="152">
                  <c:v>2.0366666666666688</c:v>
                </c:pt>
                <c:pt idx="153">
                  <c:v>-1.3966666666666683</c:v>
                </c:pt>
                <c:pt idx="154">
                  <c:v>-1.808211780076121</c:v>
                </c:pt>
                <c:pt idx="155">
                  <c:v>-4.0632117800761236</c:v>
                </c:pt>
                <c:pt idx="156">
                  <c:v>-2.8111224959895749</c:v>
                </c:pt>
                <c:pt idx="157">
                  <c:v>1.4974904344255613</c:v>
                </c:pt>
                <c:pt idx="158">
                  <c:v>-1.8815451134094552</c:v>
                </c:pt>
                <c:pt idx="159">
                  <c:v>-0.71459553472883175</c:v>
                </c:pt>
                <c:pt idx="160">
                  <c:v>1.2489999999999994</c:v>
                </c:pt>
                <c:pt idx="161">
                  <c:v>0.60244828948017459</c:v>
                </c:pt>
                <c:pt idx="162">
                  <c:v>0.76600000000000301</c:v>
                </c:pt>
                <c:pt idx="163">
                  <c:v>2.0672965369090575</c:v>
                </c:pt>
                <c:pt idx="164">
                  <c:v>-0.49000000000000082</c:v>
                </c:pt>
                <c:pt idx="165">
                  <c:v>-1.2349999999999994</c:v>
                </c:pt>
                <c:pt idx="166">
                  <c:v>1.5300000000000047</c:v>
                </c:pt>
                <c:pt idx="167">
                  <c:v>-0.10166666666666657</c:v>
                </c:pt>
                <c:pt idx="168">
                  <c:v>2.518333333333338</c:v>
                </c:pt>
                <c:pt idx="169">
                  <c:v>1.2941571010922281</c:v>
                </c:pt>
                <c:pt idx="170">
                  <c:v>-0.94487844674279253</c:v>
                </c:pt>
                <c:pt idx="171">
                  <c:v>-2.1174764430275239</c:v>
                </c:pt>
                <c:pt idx="172">
                  <c:v>1.3341571010922297</c:v>
                </c:pt>
                <c:pt idx="173">
                  <c:v>0.53333333333333388</c:v>
                </c:pt>
                <c:pt idx="174">
                  <c:v>-0.64333333333332621</c:v>
                </c:pt>
                <c:pt idx="175">
                  <c:v>-0.97895582807864778</c:v>
                </c:pt>
                <c:pt idx="176">
                  <c:v>-0.96333333333332649</c:v>
                </c:pt>
                <c:pt idx="177">
                  <c:v>0.25178821992387412</c:v>
                </c:pt>
                <c:pt idx="178">
                  <c:v>0.99833333333333374</c:v>
                </c:pt>
                <c:pt idx="179">
                  <c:v>-4.2583333333333329</c:v>
                </c:pt>
                <c:pt idx="180">
                  <c:v>0.83590461891391266</c:v>
                </c:pt>
                <c:pt idx="181">
                  <c:v>0.65771083858801782</c:v>
                </c:pt>
                <c:pt idx="182">
                  <c:v>0.9238775040104249</c:v>
                </c:pt>
                <c:pt idx="183">
                  <c:v>-1.0548784467427907</c:v>
                </c:pt>
                <c:pt idx="184">
                  <c:v>3.8191149561468407</c:v>
                </c:pt>
                <c:pt idx="185">
                  <c:v>-0.12166666666666734</c:v>
                </c:pt>
                <c:pt idx="186">
                  <c:v>0.581666666666667</c:v>
                </c:pt>
                <c:pt idx="187">
                  <c:v>6.5000000000002472E-2</c:v>
                </c:pt>
                <c:pt idx="188">
                  <c:v>5.018333333333338</c:v>
                </c:pt>
                <c:pt idx="189">
                  <c:v>-0.53000000000000236</c:v>
                </c:pt>
                <c:pt idx="190">
                  <c:v>0.54500000000000293</c:v>
                </c:pt>
                <c:pt idx="191">
                  <c:v>-0.34792886806216694</c:v>
                </c:pt>
                <c:pt idx="192">
                  <c:v>-1.8743061250874979</c:v>
                </c:pt>
                <c:pt idx="193">
                  <c:v>0.79744828948017599</c:v>
                </c:pt>
                <c:pt idx="194">
                  <c:v>2.6558237677588954</c:v>
                </c:pt>
                <c:pt idx="195">
                  <c:v>-1.2339558280786456</c:v>
                </c:pt>
                <c:pt idx="196">
                  <c:v>-2.8779288680621682</c:v>
                </c:pt>
                <c:pt idx="197">
                  <c:v>-0.83270346309094623</c:v>
                </c:pt>
                <c:pt idx="198">
                  <c:v>-0.33821178007612457</c:v>
                </c:pt>
                <c:pt idx="199">
                  <c:v>1.8917882199238771</c:v>
                </c:pt>
                <c:pt idx="200">
                  <c:v>-3.1666666666663922E-2</c:v>
                </c:pt>
                <c:pt idx="201">
                  <c:v>0.91833333333333655</c:v>
                </c:pt>
                <c:pt idx="202">
                  <c:v>0.39833333333333465</c:v>
                </c:pt>
                <c:pt idx="203">
                  <c:v>0.40333333333333482</c:v>
                </c:pt>
                <c:pt idx="204">
                  <c:v>0.29229653690905505</c:v>
                </c:pt>
                <c:pt idx="205">
                  <c:v>2.5291149561468393</c:v>
                </c:pt>
                <c:pt idx="206">
                  <c:v>0.50604417192134932</c:v>
                </c:pt>
                <c:pt idx="207">
                  <c:v>0.66500000000000159</c:v>
                </c:pt>
                <c:pt idx="208">
                  <c:v>-1.1893701297576107</c:v>
                </c:pt>
                <c:pt idx="209">
                  <c:v>-0.37062249474531705</c:v>
                </c:pt>
                <c:pt idx="210">
                  <c:v>2.6158237677588936</c:v>
                </c:pt>
                <c:pt idx="211">
                  <c:v>0.14658820079918183</c:v>
                </c:pt>
                <c:pt idx="212">
                  <c:v>2.3191149561468434</c:v>
                </c:pt>
                <c:pt idx="213">
                  <c:v>3.8260000000000005</c:v>
                </c:pt>
                <c:pt idx="214">
                  <c:v>2.6866666666666701</c:v>
                </c:pt>
                <c:pt idx="215">
                  <c:v>5.1784548865905462</c:v>
                </c:pt>
                <c:pt idx="216">
                  <c:v>0.35707113193783024</c:v>
                </c:pt>
                <c:pt idx="217">
                  <c:v>-2.5767418463812142</c:v>
                </c:pt>
                <c:pt idx="218">
                  <c:v>-0.43666666666666742</c:v>
                </c:pt>
                <c:pt idx="219">
                  <c:v>1.4691571010922289</c:v>
                </c:pt>
                <c:pt idx="220">
                  <c:v>-0.33007517971454925</c:v>
                </c:pt>
                <c:pt idx="221">
                  <c:v>0.89325486746584914</c:v>
                </c:pt>
                <c:pt idx="222">
                  <c:v>1.5384548865905443</c:v>
                </c:pt>
                <c:pt idx="223">
                  <c:v>3.8892379522472473</c:v>
                </c:pt>
                <c:pt idx="224">
                  <c:v>-3.5212622013955004</c:v>
                </c:pt>
                <c:pt idx="225">
                  <c:v>0.75271083858802146</c:v>
                </c:pt>
                <c:pt idx="226">
                  <c:v>1.1439632035757206</c:v>
                </c:pt>
                <c:pt idx="227">
                  <c:v>28.900000000000002</c:v>
                </c:pt>
                <c:pt idx="228">
                  <c:v>2.2082548674658518</c:v>
                </c:pt>
                <c:pt idx="229">
                  <c:v>-1.117941442665765</c:v>
                </c:pt>
                <c:pt idx="230">
                  <c:v>-1.2172891614119823</c:v>
                </c:pt>
                <c:pt idx="231">
                  <c:v>-0.10247644302752454</c:v>
                </c:pt>
                <c:pt idx="232">
                  <c:v>3.0166666666666706</c:v>
                </c:pt>
                <c:pt idx="233">
                  <c:v>-1.4098784467427925</c:v>
                </c:pt>
                <c:pt idx="234">
                  <c:v>-0.31437012975761292</c:v>
                </c:pt>
                <c:pt idx="235">
                  <c:v>4.4474904344255606</c:v>
                </c:pt>
                <c:pt idx="236">
                  <c:v>-0.93333333333333124</c:v>
                </c:pt>
                <c:pt idx="237">
                  <c:v>2.1374904344255619</c:v>
                </c:pt>
                <c:pt idx="238">
                  <c:v>-2.6045955347288325</c:v>
                </c:pt>
                <c:pt idx="239">
                  <c:v>9.4237952247245488E-2</c:v>
                </c:pt>
                <c:pt idx="240">
                  <c:v>3.0565882007991796</c:v>
                </c:pt>
                <c:pt idx="241">
                  <c:v>1.9200000000000017</c:v>
                </c:pt>
                <c:pt idx="242">
                  <c:v>0.37604417192135031</c:v>
                </c:pt>
                <c:pt idx="243">
                  <c:v>-6.4999999999996547E-2</c:v>
                </c:pt>
                <c:pt idx="244">
                  <c:v>-0.10666666666666677</c:v>
                </c:pt>
                <c:pt idx="245">
                  <c:v>1.1624482894801722</c:v>
                </c:pt>
                <c:pt idx="246">
                  <c:v>1.3179124781966916</c:v>
                </c:pt>
                <c:pt idx="247">
                  <c:v>-0.81188222555252199</c:v>
                </c:pt>
                <c:pt idx="248">
                  <c:v>0.94562987024238754</c:v>
                </c:pt>
                <c:pt idx="249">
                  <c:v>0.83333333333333337</c:v>
                </c:pt>
                <c:pt idx="250">
                  <c:v>-2.1534085130478786</c:v>
                </c:pt>
                <c:pt idx="251">
                  <c:v>1.3833333333333306</c:v>
                </c:pt>
                <c:pt idx="252">
                  <c:v>0.77437750525468496</c:v>
                </c:pt>
                <c:pt idx="253">
                  <c:v>-0.60821178007612298</c:v>
                </c:pt>
                <c:pt idx="254">
                  <c:v>-1.6895955347288332</c:v>
                </c:pt>
                <c:pt idx="255">
                  <c:v>-1.7861224959895714</c:v>
                </c:pt>
                <c:pt idx="256">
                  <c:v>2.3676666666666675</c:v>
                </c:pt>
                <c:pt idx="257">
                  <c:v>-2.7627034630909426</c:v>
                </c:pt>
                <c:pt idx="258">
                  <c:v>0.57992153413251779</c:v>
                </c:pt>
                <c:pt idx="259">
                  <c:v>4.0783333333333385</c:v>
                </c:pt>
                <c:pt idx="260">
                  <c:v>2.0325712855805795</c:v>
                </c:pt>
                <c:pt idx="261">
                  <c:v>1.4941571010922299</c:v>
                </c:pt>
                <c:pt idx="262">
                  <c:v>-0.82499999999999574</c:v>
                </c:pt>
                <c:pt idx="263">
                  <c:v>-1.1439558280786482</c:v>
                </c:pt>
                <c:pt idx="264">
                  <c:v>0.64236054157917155</c:v>
                </c:pt>
                <c:pt idx="265">
                  <c:v>-1.7299999999999947</c:v>
                </c:pt>
                <c:pt idx="266">
                  <c:v>-4.4999999999995786E-2</c:v>
                </c:pt>
                <c:pt idx="267">
                  <c:v>-4.5549999999999953</c:v>
                </c:pt>
                <c:pt idx="268">
                  <c:v>2.2622965369090529</c:v>
                </c:pt>
                <c:pt idx="269">
                  <c:v>1.2850000000000015</c:v>
                </c:pt>
                <c:pt idx="270">
                  <c:v>2.3583333333333321</c:v>
                </c:pt>
                <c:pt idx="271">
                  <c:v>4.2350000000000012</c:v>
                </c:pt>
                <c:pt idx="272">
                  <c:v>-4.2476443027522258E-2</c:v>
                </c:pt>
                <c:pt idx="273">
                  <c:v>-2.9233926247333448</c:v>
                </c:pt>
                <c:pt idx="274">
                  <c:v>0.81492153413251489</c:v>
                </c:pt>
                <c:pt idx="275">
                  <c:v>2.5257816228135077</c:v>
                </c:pt>
                <c:pt idx="276">
                  <c:v>-0.94487844674279253</c:v>
                </c:pt>
                <c:pt idx="277">
                  <c:v>4.0151215532572122</c:v>
                </c:pt>
                <c:pt idx="278">
                  <c:v>1.5538775040104251</c:v>
                </c:pt>
                <c:pt idx="279">
                  <c:v>0.12507113193783209</c:v>
                </c:pt>
                <c:pt idx="280">
                  <c:v>3.2316666666666669</c:v>
                </c:pt>
                <c:pt idx="281">
                  <c:v>1.1917882199238743</c:v>
                </c:pt>
                <c:pt idx="282">
                  <c:v>3.599157101092227</c:v>
                </c:pt>
                <c:pt idx="283">
                  <c:v>2.1450000000000045</c:v>
                </c:pt>
                <c:pt idx="284">
                  <c:v>-0.26487844674279043</c:v>
                </c:pt>
                <c:pt idx="285">
                  <c:v>1.5523605415791706</c:v>
                </c:pt>
                <c:pt idx="286">
                  <c:v>3.2925712855805798</c:v>
                </c:pt>
                <c:pt idx="287">
                  <c:v>1.3016666666666648</c:v>
                </c:pt>
                <c:pt idx="288">
                  <c:v>5.729653690905797E-2</c:v>
                </c:pt>
                <c:pt idx="289">
                  <c:v>-1.6245955347288366</c:v>
                </c:pt>
                <c:pt idx="290">
                  <c:v>7.1788219923879154E-2</c:v>
                </c:pt>
                <c:pt idx="291">
                  <c:v>1.3300000000000032</c:v>
                </c:pt>
                <c:pt idx="292">
                  <c:v>2.2765435308983704</c:v>
                </c:pt>
                <c:pt idx="293">
                  <c:v>-1.8962622013954977</c:v>
                </c:pt>
                <c:pt idx="294">
                  <c:v>0.64604417192135466</c:v>
                </c:pt>
                <c:pt idx="295">
                  <c:v>1.3993333333333347</c:v>
                </c:pt>
                <c:pt idx="296">
                  <c:v>-1.4862622013955</c:v>
                </c:pt>
                <c:pt idx="297">
                  <c:v>0.30666666666666842</c:v>
                </c:pt>
                <c:pt idx="298">
                  <c:v>3.8757816228135056</c:v>
                </c:pt>
                <c:pt idx="299">
                  <c:v>2.2524904344255603</c:v>
                </c:pt>
                <c:pt idx="300">
                  <c:v>0.84729653690905238</c:v>
                </c:pt>
                <c:pt idx="301">
                  <c:v>-0.43333333333333596</c:v>
                </c:pt>
                <c:pt idx="302">
                  <c:v>0.5833333333333357</c:v>
                </c:pt>
                <c:pt idx="303">
                  <c:v>1.0727108385880157</c:v>
                </c:pt>
                <c:pt idx="304">
                  <c:v>-1.0566666666666673</c:v>
                </c:pt>
                <c:pt idx="305">
                  <c:v>1.3633333333333357</c:v>
                </c:pt>
                <c:pt idx="306">
                  <c:v>-2.4432117800761217</c:v>
                </c:pt>
                <c:pt idx="307">
                  <c:v>3.6291571010922281</c:v>
                </c:pt>
                <c:pt idx="308">
                  <c:v>-1.7383333333333322</c:v>
                </c:pt>
                <c:pt idx="309">
                  <c:v>7.5904618913913424E-2</c:v>
                </c:pt>
                <c:pt idx="310">
                  <c:v>-0.68507846586748289</c:v>
                </c:pt>
                <c:pt idx="311">
                  <c:v>-0.67263945842083106</c:v>
                </c:pt>
                <c:pt idx="312">
                  <c:v>-3.9012622013955029</c:v>
                </c:pt>
                <c:pt idx="313">
                  <c:v>-0.47999999999999454</c:v>
                </c:pt>
                <c:pt idx="314">
                  <c:v>0.17166666666666924</c:v>
                </c:pt>
                <c:pt idx="315">
                  <c:v>0.35911495614683986</c:v>
                </c:pt>
                <c:pt idx="316">
                  <c:v>-0.81937012975761436</c:v>
                </c:pt>
                <c:pt idx="317">
                  <c:v>2.6399215341325131</c:v>
                </c:pt>
                <c:pt idx="318">
                  <c:v>-6.2972891614119826</c:v>
                </c:pt>
                <c:pt idx="319">
                  <c:v>3.3687252240008965</c:v>
                </c:pt>
                <c:pt idx="320">
                  <c:v>-3.8211224959895773</c:v>
                </c:pt>
                <c:pt idx="321">
                  <c:v>0.84825486746584744</c:v>
                </c:pt>
                <c:pt idx="322">
                  <c:v>-8.0000000000003041E-2</c:v>
                </c:pt>
                <c:pt idx="323">
                  <c:v>-0.22666666666665947</c:v>
                </c:pt>
                <c:pt idx="324">
                  <c:v>0.34423795224724313</c:v>
                </c:pt>
                <c:pt idx="325">
                  <c:v>-0.42987844674279074</c:v>
                </c:pt>
                <c:pt idx="326">
                  <c:v>-0.30603679642427534</c:v>
                </c:pt>
                <c:pt idx="327">
                  <c:v>1.4583333333333335</c:v>
                </c:pt>
                <c:pt idx="328">
                  <c:v>2.4041149561468407</c:v>
                </c:pt>
                <c:pt idx="329">
                  <c:v>3.6058237677588956</c:v>
                </c:pt>
                <c:pt idx="330">
                  <c:v>1.7427108385880175</c:v>
                </c:pt>
                <c:pt idx="331">
                  <c:v>-1.4066666666666627</c:v>
                </c:pt>
                <c:pt idx="332">
                  <c:v>0.17040446527116634</c:v>
                </c:pt>
                <c:pt idx="333">
                  <c:v>3.2250000000000041</c:v>
                </c:pt>
                <c:pt idx="334">
                  <c:v>1.7150000000000059</c:v>
                </c:pt>
                <c:pt idx="335">
                  <c:v>4.1833333333333362</c:v>
                </c:pt>
                <c:pt idx="336">
                  <c:v>1.2756298702423883</c:v>
                </c:pt>
                <c:pt idx="337">
                  <c:v>-2.2100000000000009</c:v>
                </c:pt>
                <c:pt idx="338">
                  <c:v>2.9849215341325142</c:v>
                </c:pt>
                <c:pt idx="339">
                  <c:v>-2.4110367964242783</c:v>
                </c:pt>
                <c:pt idx="340">
                  <c:v>0.47012155325720784</c:v>
                </c:pt>
                <c:pt idx="341">
                  <c:v>1.2941902236391438</c:v>
                </c:pt>
                <c:pt idx="342">
                  <c:v>-0.33792886806216654</c:v>
                </c:pt>
                <c:pt idx="343">
                  <c:v>-1.4711224959895712</c:v>
                </c:pt>
                <c:pt idx="344">
                  <c:v>-0.45728916141198306</c:v>
                </c:pt>
                <c:pt idx="345">
                  <c:v>1.5199215341325178</c:v>
                </c:pt>
                <c:pt idx="346">
                  <c:v>0.44562987024238632</c:v>
                </c:pt>
                <c:pt idx="347">
                  <c:v>0.43999999999999895</c:v>
                </c:pt>
                <c:pt idx="348">
                  <c:v>0.611788219923876</c:v>
                </c:pt>
                <c:pt idx="349">
                  <c:v>0.24000000000000318</c:v>
                </c:pt>
                <c:pt idx="350">
                  <c:v>4.180823767758894</c:v>
                </c:pt>
                <c:pt idx="351">
                  <c:v>3.0043333333333364</c:v>
                </c:pt>
                <c:pt idx="352">
                  <c:v>-0.97895582807864778</c:v>
                </c:pt>
                <c:pt idx="353">
                  <c:v>3.2539632035757236</c:v>
                </c:pt>
                <c:pt idx="354">
                  <c:v>0.86166666666667169</c:v>
                </c:pt>
                <c:pt idx="355">
                  <c:v>4.3408237677588941</c:v>
                </c:pt>
                <c:pt idx="356">
                  <c:v>1.2017882199238747</c:v>
                </c:pt>
                <c:pt idx="357">
                  <c:v>4.743254867465847</c:v>
                </c:pt>
                <c:pt idx="358">
                  <c:v>-0.17126220139550341</c:v>
                </c:pt>
                <c:pt idx="359">
                  <c:v>1.3317882199238795</c:v>
                </c:pt>
                <c:pt idx="360">
                  <c:v>-1.3039558280786483</c:v>
                </c:pt>
                <c:pt idx="361">
                  <c:v>-1.7048784467427918</c:v>
                </c:pt>
                <c:pt idx="362">
                  <c:v>3.0056938749125037</c:v>
                </c:pt>
                <c:pt idx="363">
                  <c:v>4.4900000000000047</c:v>
                </c:pt>
                <c:pt idx="364">
                  <c:v>-0.71792886806216916</c:v>
                </c:pt>
                <c:pt idx="365">
                  <c:v>2.078254867465847</c:v>
                </c:pt>
                <c:pt idx="366">
                  <c:v>0.19771083858801813</c:v>
                </c:pt>
                <c:pt idx="367">
                  <c:v>0.95396320357571918</c:v>
                </c:pt>
                <c:pt idx="368">
                  <c:v>6.3737798604499574E-2</c:v>
                </c:pt>
                <c:pt idx="369">
                  <c:v>3.6941571010922303</c:v>
                </c:pt>
                <c:pt idx="370">
                  <c:v>-0.91562249474531399</c:v>
                </c:pt>
                <c:pt idx="371">
                  <c:v>4.2957816228135099</c:v>
                </c:pt>
                <c:pt idx="372">
                  <c:v>-0.71507517971454604</c:v>
                </c:pt>
                <c:pt idx="373">
                  <c:v>-0.89430612508749618</c:v>
                </c:pt>
                <c:pt idx="374">
                  <c:v>0.97333333333333272</c:v>
                </c:pt>
                <c:pt idx="375">
                  <c:v>0.64512155325720855</c:v>
                </c:pt>
                <c:pt idx="376">
                  <c:v>0.56178821992387407</c:v>
                </c:pt>
                <c:pt idx="377">
                  <c:v>5.6383333333333381</c:v>
                </c:pt>
                <c:pt idx="378">
                  <c:v>3.5966666666666689</c:v>
                </c:pt>
                <c:pt idx="379">
                  <c:v>-0.64937012975761377</c:v>
                </c:pt>
                <c:pt idx="380">
                  <c:v>-2.1901666624269764</c:v>
                </c:pt>
                <c:pt idx="381">
                  <c:v>2.7741571010922312</c:v>
                </c:pt>
                <c:pt idx="382">
                  <c:v>0.8383333333333336</c:v>
                </c:pt>
                <c:pt idx="383">
                  <c:v>1.7392379522472488</c:v>
                </c:pt>
                <c:pt idx="384">
                  <c:v>0.20333333333333908</c:v>
                </c:pt>
                <c:pt idx="385">
                  <c:v>0.13707113193783371</c:v>
                </c:pt>
                <c:pt idx="386">
                  <c:v>-1.2048784467427907</c:v>
                </c:pt>
                <c:pt idx="387">
                  <c:v>1.6158237677588971</c:v>
                </c:pt>
                <c:pt idx="388">
                  <c:v>-0.38487844674278904</c:v>
                </c:pt>
                <c:pt idx="389">
                  <c:v>-0.27999999999999881</c:v>
                </c:pt>
                <c:pt idx="390">
                  <c:v>-0.56945582932290983</c:v>
                </c:pt>
                <c:pt idx="391">
                  <c:v>1.1333333333333329</c:v>
                </c:pt>
                <c:pt idx="392">
                  <c:v>2.7242379522472446</c:v>
                </c:pt>
                <c:pt idx="393">
                  <c:v>-0.94166666666666288</c:v>
                </c:pt>
                <c:pt idx="394">
                  <c:v>0.99827404193331881</c:v>
                </c:pt>
                <c:pt idx="395">
                  <c:v>-0.26333333333332953</c:v>
                </c:pt>
                <c:pt idx="396">
                  <c:v>-0.78654511340945521</c:v>
                </c:pt>
                <c:pt idx="397">
                  <c:v>-0.2766666666666614</c:v>
                </c:pt>
                <c:pt idx="398">
                  <c:v>3.9741571010922292</c:v>
                </c:pt>
                <c:pt idx="399">
                  <c:v>-0.98103679642427721</c:v>
                </c:pt>
                <c:pt idx="400">
                  <c:v>0.61012155325720729</c:v>
                </c:pt>
                <c:pt idx="401">
                  <c:v>-0.98821178007612553</c:v>
                </c:pt>
                <c:pt idx="402">
                  <c:v>4.3410000000000029</c:v>
                </c:pt>
                <c:pt idx="403">
                  <c:v>3.8133333333333397</c:v>
                </c:pt>
                <c:pt idx="404">
                  <c:v>2.3577108385880172</c:v>
                </c:pt>
                <c:pt idx="405">
                  <c:v>1.076666666666668</c:v>
                </c:pt>
                <c:pt idx="406">
                  <c:v>1.6584548865905429</c:v>
                </c:pt>
                <c:pt idx="407">
                  <c:v>-1.3965451134094546</c:v>
                </c:pt>
                <c:pt idx="408">
                  <c:v>7.1473605415791699</c:v>
                </c:pt>
                <c:pt idx="409">
                  <c:v>3.5674904344255629</c:v>
                </c:pt>
                <c:pt idx="410">
                  <c:v>2.8907816228135097</c:v>
                </c:pt>
                <c:pt idx="411">
                  <c:v>0.56178821992387407</c:v>
                </c:pt>
                <c:pt idx="412">
                  <c:v>-0.20987844674278833</c:v>
                </c:pt>
                <c:pt idx="413">
                  <c:v>3.6670711319378313</c:v>
                </c:pt>
                <c:pt idx="414">
                  <c:v>0.77178821992387614</c:v>
                </c:pt>
                <c:pt idx="415">
                  <c:v>1.2900000000000016</c:v>
                </c:pt>
                <c:pt idx="416">
                  <c:v>3.3941571010922309</c:v>
                </c:pt>
                <c:pt idx="417">
                  <c:v>0.65771083858801782</c:v>
                </c:pt>
                <c:pt idx="418">
                  <c:v>-0.63166666666666305</c:v>
                </c:pt>
                <c:pt idx="419">
                  <c:v>3.0960441719213527</c:v>
                </c:pt>
                <c:pt idx="420">
                  <c:v>-0.54321178007612048</c:v>
                </c:pt>
                <c:pt idx="421">
                  <c:v>-4.4632117800761213</c:v>
                </c:pt>
                <c:pt idx="422">
                  <c:v>1.4984548865905427</c:v>
                </c:pt>
                <c:pt idx="423">
                  <c:v>-0.10242871441941878</c:v>
                </c:pt>
                <c:pt idx="424">
                  <c:v>-4.8739558280786479</c:v>
                </c:pt>
                <c:pt idx="425">
                  <c:v>0.71578162281351021</c:v>
                </c:pt>
                <c:pt idx="426">
                  <c:v>2.8691571010922288</c:v>
                </c:pt>
                <c:pt idx="427">
                  <c:v>-1.9729288680621693</c:v>
                </c:pt>
                <c:pt idx="428">
                  <c:v>0.65736054157916612</c:v>
                </c:pt>
                <c:pt idx="429">
                  <c:v>-1.9376394584208316</c:v>
                </c:pt>
                <c:pt idx="430">
                  <c:v>1.2599215341325141</c:v>
                </c:pt>
                <c:pt idx="431">
                  <c:v>2.8091571010922265</c:v>
                </c:pt>
                <c:pt idx="432">
                  <c:v>0.77845488659054496</c:v>
                </c:pt>
                <c:pt idx="433">
                  <c:v>-4.8012622013955015</c:v>
                </c:pt>
                <c:pt idx="434">
                  <c:v>-4.8012622013955015</c:v>
                </c:pt>
                <c:pt idx="435">
                  <c:v>-2.7299999999999969</c:v>
                </c:pt>
                <c:pt idx="436">
                  <c:v>5.8951215532572121</c:v>
                </c:pt>
                <c:pt idx="437">
                  <c:v>6.0324904344255614</c:v>
                </c:pt>
                <c:pt idx="438">
                  <c:v>-0.23821178007612076</c:v>
                </c:pt>
                <c:pt idx="439">
                  <c:v>0.31512155325720792</c:v>
                </c:pt>
                <c:pt idx="440">
                  <c:v>0.80244828948017621</c:v>
                </c:pt>
                <c:pt idx="441">
                  <c:v>0.93249043442556356</c:v>
                </c:pt>
                <c:pt idx="442">
                  <c:v>-0.60154511340945405</c:v>
                </c:pt>
                <c:pt idx="443">
                  <c:v>-0.14728916141198312</c:v>
                </c:pt>
                <c:pt idx="444">
                  <c:v>-0.8599999999999971</c:v>
                </c:pt>
                <c:pt idx="445">
                  <c:v>1.3100000000000023</c:v>
                </c:pt>
                <c:pt idx="446">
                  <c:v>5.6788219923878579E-2</c:v>
                </c:pt>
                <c:pt idx="447">
                  <c:v>-2.2398784467427886</c:v>
                </c:pt>
                <c:pt idx="448">
                  <c:v>3.0799999999999983</c:v>
                </c:pt>
                <c:pt idx="449">
                  <c:v>3.0974904344255627</c:v>
                </c:pt>
                <c:pt idx="450">
                  <c:v>0.10396320357572246</c:v>
                </c:pt>
                <c:pt idx="451">
                  <c:v>-4.0835488922191905</c:v>
                </c:pt>
                <c:pt idx="452">
                  <c:v>1.273454886590546</c:v>
                </c:pt>
                <c:pt idx="453">
                  <c:v>-0.70166666666666566</c:v>
                </c:pt>
                <c:pt idx="454">
                  <c:v>1.0316666666666723</c:v>
                </c:pt>
                <c:pt idx="455">
                  <c:v>-1.0144558293229031</c:v>
                </c:pt>
                <c:pt idx="456">
                  <c:v>1.1503918906675636</c:v>
                </c:pt>
                <c:pt idx="457">
                  <c:v>-0.99666666666666504</c:v>
                </c:pt>
                <c:pt idx="458">
                  <c:v>1.033333333333335</c:v>
                </c:pt>
                <c:pt idx="459">
                  <c:v>-0.6883333333333338</c:v>
                </c:pt>
                <c:pt idx="460">
                  <c:v>1.1000000000000003</c:v>
                </c:pt>
                <c:pt idx="461">
                  <c:v>7.5883333333333409</c:v>
                </c:pt>
                <c:pt idx="462">
                  <c:v>1.22736054157917</c:v>
                </c:pt>
                <c:pt idx="463">
                  <c:v>-0.65603679642427681</c:v>
                </c:pt>
                <c:pt idx="464">
                  <c:v>2.5450000000000017</c:v>
                </c:pt>
                <c:pt idx="465">
                  <c:v>3.3108237677588965</c:v>
                </c:pt>
                <c:pt idx="466">
                  <c:v>1.1734548865905423</c:v>
                </c:pt>
                <c:pt idx="467">
                  <c:v>0.22345488659054169</c:v>
                </c:pt>
                <c:pt idx="468">
                  <c:v>-5.6262201395499055E-2</c:v>
                </c:pt>
                <c:pt idx="469">
                  <c:v>-1.7361224959895694</c:v>
                </c:pt>
                <c:pt idx="470">
                  <c:v>1.1153918906675684</c:v>
                </c:pt>
                <c:pt idx="471">
                  <c:v>1.101666666666669</c:v>
                </c:pt>
                <c:pt idx="472">
                  <c:v>0.70333333333334025</c:v>
                </c:pt>
                <c:pt idx="473">
                  <c:v>1.512360541579169</c:v>
                </c:pt>
                <c:pt idx="474">
                  <c:v>-2.0066666666666677</c:v>
                </c:pt>
                <c:pt idx="475">
                  <c:v>2.2617882199238792</c:v>
                </c:pt>
                <c:pt idx="476">
                  <c:v>33.516666666666666</c:v>
                </c:pt>
                <c:pt idx="477">
                  <c:v>34.476666666666667</c:v>
                </c:pt>
                <c:pt idx="478">
                  <c:v>40.641666666666673</c:v>
                </c:pt>
                <c:pt idx="479">
                  <c:v>41.503333333333337</c:v>
                </c:pt>
                <c:pt idx="480">
                  <c:v>-0.59821178007612263</c:v>
                </c:pt>
                <c:pt idx="481">
                  <c:v>-1.1627891626562341</c:v>
                </c:pt>
                <c:pt idx="482">
                  <c:v>1.3216666666666714</c:v>
                </c:pt>
                <c:pt idx="483">
                  <c:v>-1.5666666666666629</c:v>
                </c:pt>
                <c:pt idx="484">
                  <c:v>6.5641571010922268</c:v>
                </c:pt>
                <c:pt idx="485">
                  <c:v>3.055391890667571</c:v>
                </c:pt>
                <c:pt idx="486">
                  <c:v>4.6210441719213513</c:v>
                </c:pt>
                <c:pt idx="487">
                  <c:v>1.5306298702423859</c:v>
                </c:pt>
                <c:pt idx="488">
                  <c:v>5.9191902236391414</c:v>
                </c:pt>
                <c:pt idx="489">
                  <c:v>3.4626666666666672</c:v>
                </c:pt>
                <c:pt idx="490">
                  <c:v>0.61540446527116544</c:v>
                </c:pt>
                <c:pt idx="491">
                  <c:v>3.0124482894801772</c:v>
                </c:pt>
                <c:pt idx="492">
                  <c:v>2.0534548865905462</c:v>
                </c:pt>
                <c:pt idx="493">
                  <c:v>1.6766666666666672</c:v>
                </c:pt>
                <c:pt idx="494">
                  <c:v>1.7541571010922279</c:v>
                </c:pt>
                <c:pt idx="495">
                  <c:v>2.190121553257208</c:v>
                </c:pt>
                <c:pt idx="496">
                  <c:v>2.6041149561468422</c:v>
                </c:pt>
                <c:pt idx="497">
                  <c:v>2.1599999999999993</c:v>
                </c:pt>
                <c:pt idx="498">
                  <c:v>0.75345488659054405</c:v>
                </c:pt>
                <c:pt idx="499">
                  <c:v>6.2539632035757249</c:v>
                </c:pt>
                <c:pt idx="500">
                  <c:v>-0.78333333333333144</c:v>
                </c:pt>
                <c:pt idx="501">
                  <c:v>-0.60395582807864545</c:v>
                </c:pt>
                <c:pt idx="502">
                  <c:v>7.0070711319378338</c:v>
                </c:pt>
                <c:pt idx="503">
                  <c:v>0.47919022363914249</c:v>
                </c:pt>
                <c:pt idx="504">
                  <c:v>-0.64987844674278727</c:v>
                </c:pt>
                <c:pt idx="505">
                  <c:v>-1.5743061250874983</c:v>
                </c:pt>
                <c:pt idx="506">
                  <c:v>4.2291571010922269</c:v>
                </c:pt>
                <c:pt idx="507">
                  <c:v>-1.2039558280786504</c:v>
                </c:pt>
                <c:pt idx="508">
                  <c:v>-0.99999999999999645</c:v>
                </c:pt>
                <c:pt idx="509">
                  <c:v>-2.3532117800761241</c:v>
                </c:pt>
                <c:pt idx="510">
                  <c:v>2.5300000000000011</c:v>
                </c:pt>
                <c:pt idx="511">
                  <c:v>-4.0656224947453152</c:v>
                </c:pt>
                <c:pt idx="512">
                  <c:v>2.1441149561468427</c:v>
                </c:pt>
                <c:pt idx="513">
                  <c:v>0.20012155325720946</c:v>
                </c:pt>
                <c:pt idx="514">
                  <c:v>0.37902720824583608</c:v>
                </c:pt>
                <c:pt idx="515">
                  <c:v>-1.3348784467427897</c:v>
                </c:pt>
                <c:pt idx="516">
                  <c:v>7.0904618913913239E-2</c:v>
                </c:pt>
                <c:pt idx="517">
                  <c:v>0.48992153413251438</c:v>
                </c:pt>
                <c:pt idx="518">
                  <c:v>0.43666666666666742</c:v>
                </c:pt>
                <c:pt idx="519">
                  <c:v>0.14833333333333107</c:v>
                </c:pt>
                <c:pt idx="520">
                  <c:v>-1.4822891614119804</c:v>
                </c:pt>
                <c:pt idx="521">
                  <c:v>1.4065882007991823</c:v>
                </c:pt>
                <c:pt idx="522">
                  <c:v>1.0316666666666723</c:v>
                </c:pt>
                <c:pt idx="523">
                  <c:v>2.3527108385880169</c:v>
                </c:pt>
                <c:pt idx="524">
                  <c:v>-2.8322891614119814</c:v>
                </c:pt>
                <c:pt idx="525">
                  <c:v>2.0872965369090579</c:v>
                </c:pt>
                <c:pt idx="526">
                  <c:v>1.4920711319378319</c:v>
                </c:pt>
                <c:pt idx="527">
                  <c:v>1.8083333333333349</c:v>
                </c:pt>
                <c:pt idx="528">
                  <c:v>2.0992379522472446</c:v>
                </c:pt>
                <c:pt idx="529">
                  <c:v>2.9949215341325148</c:v>
                </c:pt>
                <c:pt idx="530">
                  <c:v>5.1433333333333371</c:v>
                </c:pt>
                <c:pt idx="531">
                  <c:v>0.54040446527116859</c:v>
                </c:pt>
                <c:pt idx="532">
                  <c:v>0.74433333333333951</c:v>
                </c:pt>
                <c:pt idx="533">
                  <c:v>1.0716666666666679</c:v>
                </c:pt>
                <c:pt idx="534">
                  <c:v>-0.15333333333333127</c:v>
                </c:pt>
                <c:pt idx="535">
                  <c:v>-1.4816666666666656</c:v>
                </c:pt>
                <c:pt idx="536">
                  <c:v>0.59229653690905459</c:v>
                </c:pt>
                <c:pt idx="537">
                  <c:v>3.4293333333333349</c:v>
                </c:pt>
                <c:pt idx="538">
                  <c:v>-2.8089558280786493</c:v>
                </c:pt>
                <c:pt idx="539">
                  <c:v>0.43166666666666725</c:v>
                </c:pt>
                <c:pt idx="540">
                  <c:v>-7.3211780076120433E-2</c:v>
                </c:pt>
                <c:pt idx="541">
                  <c:v>34.061666666666667</c:v>
                </c:pt>
                <c:pt idx="542">
                  <c:v>44.593333333333334</c:v>
                </c:pt>
                <c:pt idx="543">
                  <c:v>1.1784548865905424</c:v>
                </c:pt>
                <c:pt idx="544">
                  <c:v>1.1341149561468398</c:v>
                </c:pt>
                <c:pt idx="545">
                  <c:v>1.3083333333333396</c:v>
                </c:pt>
                <c:pt idx="546">
                  <c:v>1.0633333333333304</c:v>
                </c:pt>
                <c:pt idx="547">
                  <c:v>2.8422108373437638</c:v>
                </c:pt>
                <c:pt idx="548">
                  <c:v>1.5801215532572086</c:v>
                </c:pt>
                <c:pt idx="549">
                  <c:v>1.4253918906675682</c:v>
                </c:pt>
                <c:pt idx="550">
                  <c:v>1.3177108385880192</c:v>
                </c:pt>
                <c:pt idx="551">
                  <c:v>-0.56959553472883218</c:v>
                </c:pt>
                <c:pt idx="552">
                  <c:v>0.99236054157916698</c:v>
                </c:pt>
                <c:pt idx="553">
                  <c:v>1.3634548865905436</c:v>
                </c:pt>
                <c:pt idx="554">
                  <c:v>-0.46833333333333138</c:v>
                </c:pt>
                <c:pt idx="555">
                  <c:v>1.386666666666668</c:v>
                </c:pt>
                <c:pt idx="556">
                  <c:v>2.1933333333333378</c:v>
                </c:pt>
                <c:pt idx="557">
                  <c:v>-2.2142118382336307</c:v>
                </c:pt>
                <c:pt idx="558">
                  <c:v>1.5899248202854526</c:v>
                </c:pt>
                <c:pt idx="559">
                  <c:v>0.91423795224724702</c:v>
                </c:pt>
                <c:pt idx="560">
                  <c:v>5.1865882007991839</c:v>
                </c:pt>
                <c:pt idx="561">
                  <c:v>7.3550000000000004</c:v>
                </c:pt>
                <c:pt idx="562">
                  <c:v>1.9791149561468422</c:v>
                </c:pt>
                <c:pt idx="563">
                  <c:v>-1.2491762322411049</c:v>
                </c:pt>
                <c:pt idx="564">
                  <c:v>5.0222965369090566</c:v>
                </c:pt>
                <c:pt idx="565">
                  <c:v>-0.11833333333333584</c:v>
                </c:pt>
                <c:pt idx="566">
                  <c:v>2.2877108385880205</c:v>
                </c:pt>
                <c:pt idx="567">
                  <c:v>0.99915710109222888</c:v>
                </c:pt>
                <c:pt idx="568">
                  <c:v>5.4751215532572086</c:v>
                </c:pt>
                <c:pt idx="569">
                  <c:v>1.6189632035757207</c:v>
                </c:pt>
                <c:pt idx="570">
                  <c:v>0.75666666666666771</c:v>
                </c:pt>
                <c:pt idx="571">
                  <c:v>-1.7712622013954991</c:v>
                </c:pt>
                <c:pt idx="572">
                  <c:v>1.0450000000000041</c:v>
                </c:pt>
                <c:pt idx="573">
                  <c:v>-1.6166666666666649</c:v>
                </c:pt>
                <c:pt idx="574">
                  <c:v>-0.39833333333332871</c:v>
                </c:pt>
                <c:pt idx="575">
                  <c:v>-0.31487844674279231</c:v>
                </c:pt>
                <c:pt idx="576">
                  <c:v>2.5216666666666696</c:v>
                </c:pt>
                <c:pt idx="577">
                  <c:v>2.9366666666666674</c:v>
                </c:pt>
                <c:pt idx="578">
                  <c:v>2.0707816228135085</c:v>
                </c:pt>
                <c:pt idx="579">
                  <c:v>4.6776666666666724</c:v>
                </c:pt>
                <c:pt idx="580">
                  <c:v>2.767448289480174</c:v>
                </c:pt>
                <c:pt idx="581">
                  <c:v>5.2774904344255624</c:v>
                </c:pt>
                <c:pt idx="582">
                  <c:v>1.2649215341325142</c:v>
                </c:pt>
                <c:pt idx="583">
                  <c:v>0.6954044652711685</c:v>
                </c:pt>
                <c:pt idx="584">
                  <c:v>2.4983333333333375</c:v>
                </c:pt>
                <c:pt idx="585">
                  <c:v>0.41757128558057727</c:v>
                </c:pt>
                <c:pt idx="586">
                  <c:v>1.4743775052546879</c:v>
                </c:pt>
                <c:pt idx="587">
                  <c:v>2.4674548284330378</c:v>
                </c:pt>
                <c:pt idx="588">
                  <c:v>0.39499999999999724</c:v>
                </c:pt>
                <c:pt idx="589">
                  <c:v>-1.0379288680621694</c:v>
                </c:pt>
                <c:pt idx="590">
                  <c:v>3.7317882199238759</c:v>
                </c:pt>
                <c:pt idx="591">
                  <c:v>2.7108385880166472E-3</c:v>
                </c:pt>
                <c:pt idx="592">
                  <c:v>1.5674482894801756</c:v>
                </c:pt>
                <c:pt idx="593">
                  <c:v>4.2991571010922298</c:v>
                </c:pt>
                <c:pt idx="594">
                  <c:v>7.965823767758895</c:v>
                </c:pt>
                <c:pt idx="595">
                  <c:v>2.3283333333333309</c:v>
                </c:pt>
                <c:pt idx="596">
                  <c:v>1.3133333333333339</c:v>
                </c:pt>
                <c:pt idx="597">
                  <c:v>-0.75999999999999335</c:v>
                </c:pt>
                <c:pt idx="598">
                  <c:v>1.6066666666666705</c:v>
                </c:pt>
                <c:pt idx="599">
                  <c:v>0.16562987024238751</c:v>
                </c:pt>
                <c:pt idx="600">
                  <c:v>1.2858237677588966</c:v>
                </c:pt>
                <c:pt idx="601">
                  <c:v>2.421666666666666</c:v>
                </c:pt>
                <c:pt idx="602">
                  <c:v>1.3965882007991819</c:v>
                </c:pt>
                <c:pt idx="603">
                  <c:v>-0.56576204775275296</c:v>
                </c:pt>
                <c:pt idx="604">
                  <c:v>-4.1339558280786495</c:v>
                </c:pt>
                <c:pt idx="605">
                  <c:v>1.125781622813508</c:v>
                </c:pt>
                <c:pt idx="606">
                  <c:v>2.5674904344255607</c:v>
                </c:pt>
                <c:pt idx="607">
                  <c:v>-1.1043061250874984</c:v>
                </c:pt>
                <c:pt idx="608">
                  <c:v>-1.7022891614119828</c:v>
                </c:pt>
                <c:pt idx="609">
                  <c:v>-0.88999999999999824</c:v>
                </c:pt>
                <c:pt idx="610">
                  <c:v>1.6427108385880196</c:v>
                </c:pt>
                <c:pt idx="611">
                  <c:v>3.06266666666667</c:v>
                </c:pt>
                <c:pt idx="612">
                  <c:v>0.93666666666667453</c:v>
                </c:pt>
                <c:pt idx="613">
                  <c:v>6.9067882199238779</c:v>
                </c:pt>
                <c:pt idx="614">
                  <c:v>-1.8015451134094582</c:v>
                </c:pt>
                <c:pt idx="615">
                  <c:v>8.639114956146841</c:v>
                </c:pt>
                <c:pt idx="616">
                  <c:v>-1.324455829322903</c:v>
                </c:pt>
                <c:pt idx="617">
                  <c:v>5.0808237677588988</c:v>
                </c:pt>
                <c:pt idx="618">
                  <c:v>1.869190223639142</c:v>
                </c:pt>
                <c:pt idx="619">
                  <c:v>2.6242379522472468</c:v>
                </c:pt>
                <c:pt idx="620">
                  <c:v>1.6349215341325163</c:v>
                </c:pt>
                <c:pt idx="621">
                  <c:v>3.1591571010922279</c:v>
                </c:pt>
                <c:pt idx="622">
                  <c:v>1.3749999999999989</c:v>
                </c:pt>
                <c:pt idx="623">
                  <c:v>4.0833333333333384</c:v>
                </c:pt>
                <c:pt idx="624">
                  <c:v>6.9551215532572108</c:v>
                </c:pt>
                <c:pt idx="625">
                  <c:v>8.1310000000000038</c:v>
                </c:pt>
                <c:pt idx="626">
                  <c:v>0.51402720824583525</c:v>
                </c:pt>
                <c:pt idx="627">
                  <c:v>-4.1579288680621698</c:v>
                </c:pt>
                <c:pt idx="628">
                  <c:v>3.105121553257213</c:v>
                </c:pt>
                <c:pt idx="629">
                  <c:v>-0.34395582807864739</c:v>
                </c:pt>
                <c:pt idx="630">
                  <c:v>-2.7615451134094591</c:v>
                </c:pt>
                <c:pt idx="631">
                  <c:v>4.0924904344255655</c:v>
                </c:pt>
                <c:pt idx="632">
                  <c:v>0.63078162281350703</c:v>
                </c:pt>
                <c:pt idx="633">
                  <c:v>-1.4832117800761206</c:v>
                </c:pt>
                <c:pt idx="634">
                  <c:v>-2.9079288680621693</c:v>
                </c:pt>
                <c:pt idx="635">
                  <c:v>7.7674904344255626</c:v>
                </c:pt>
                <c:pt idx="636">
                  <c:v>-4.0600000000000005</c:v>
                </c:pt>
                <c:pt idx="637">
                  <c:v>0.15499999999999997</c:v>
                </c:pt>
                <c:pt idx="638">
                  <c:v>1.1206298702423882</c:v>
                </c:pt>
                <c:pt idx="639">
                  <c:v>-1.1909727917541644</c:v>
                </c:pt>
                <c:pt idx="640">
                  <c:v>-1.305622494745317</c:v>
                </c:pt>
                <c:pt idx="641">
                  <c:v>2.1815882007991823</c:v>
                </c:pt>
                <c:pt idx="642">
                  <c:v>7.8274041933319438E-2</c:v>
                </c:pt>
                <c:pt idx="643">
                  <c:v>-0.50166666666666404</c:v>
                </c:pt>
                <c:pt idx="644">
                  <c:v>1.7509046189139119</c:v>
                </c:pt>
                <c:pt idx="645">
                  <c:v>0.94771083858801697</c:v>
                </c:pt>
                <c:pt idx="646">
                  <c:v>2.9543333333333344</c:v>
                </c:pt>
                <c:pt idx="647">
                  <c:v>0.58345488659054356</c:v>
                </c:pt>
                <c:pt idx="648">
                  <c:v>2.0751215532572096</c:v>
                </c:pt>
                <c:pt idx="649">
                  <c:v>4.9808237677588947</c:v>
                </c:pt>
                <c:pt idx="650">
                  <c:v>2.27078162281351</c:v>
                </c:pt>
                <c:pt idx="651">
                  <c:v>-0.87487844674278992</c:v>
                </c:pt>
                <c:pt idx="652">
                  <c:v>-0.323211780076124</c:v>
                </c:pt>
                <c:pt idx="653">
                  <c:v>-0.40097279175416389</c:v>
                </c:pt>
                <c:pt idx="654">
                  <c:v>0.57999999999999829</c:v>
                </c:pt>
                <c:pt idx="655">
                  <c:v>1.172296536909053</c:v>
                </c:pt>
                <c:pt idx="656">
                  <c:v>0.65000000000000102</c:v>
                </c:pt>
                <c:pt idx="657">
                  <c:v>11.668333333333342</c:v>
                </c:pt>
                <c:pt idx="658">
                  <c:v>2.7466666666666661</c:v>
                </c:pt>
                <c:pt idx="659">
                  <c:v>-0.78007846586748641</c:v>
                </c:pt>
                <c:pt idx="660">
                  <c:v>1.1566666666666652</c:v>
                </c:pt>
                <c:pt idx="661">
                  <c:v>1.7591149561468398</c:v>
                </c:pt>
                <c:pt idx="662">
                  <c:v>0.66104417192134934</c:v>
                </c:pt>
                <c:pt idx="663">
                  <c:v>7.5225712855805806</c:v>
                </c:pt>
                <c:pt idx="664">
                  <c:v>-0.38414310969419202</c:v>
                </c:pt>
                <c:pt idx="665">
                  <c:v>-5.1429288680621656</c:v>
                </c:pt>
                <c:pt idx="666">
                  <c:v>-5.4434117992008169</c:v>
                </c:pt>
                <c:pt idx="667">
                  <c:v>-0.42987844674279074</c:v>
                </c:pt>
                <c:pt idx="668">
                  <c:v>1.1484548865905413</c:v>
                </c:pt>
                <c:pt idx="669">
                  <c:v>0.40896320357572219</c:v>
                </c:pt>
                <c:pt idx="670">
                  <c:v>-2.0282117800761235</c:v>
                </c:pt>
                <c:pt idx="671">
                  <c:v>5.1683333333333321</c:v>
                </c:pt>
                <c:pt idx="672">
                  <c:v>8.052490434425561</c:v>
                </c:pt>
                <c:pt idx="673">
                  <c:v>3.2691149561468436</c:v>
                </c:pt>
                <c:pt idx="674">
                  <c:v>0.40402720824583704</c:v>
                </c:pt>
                <c:pt idx="675">
                  <c:v>3.5201215532572112</c:v>
                </c:pt>
                <c:pt idx="676">
                  <c:v>-0.43166666666666131</c:v>
                </c:pt>
                <c:pt idx="677">
                  <c:v>2.3150000000000048</c:v>
                </c:pt>
                <c:pt idx="678">
                  <c:v>-1.5049999999999979</c:v>
                </c:pt>
                <c:pt idx="679">
                  <c:v>-0.12507517971454737</c:v>
                </c:pt>
                <c:pt idx="680">
                  <c:v>2.5850000000000035</c:v>
                </c:pt>
                <c:pt idx="681">
                  <c:v>1.7082548674658504</c:v>
                </c:pt>
                <c:pt idx="682">
                  <c:v>2.243254867465847</c:v>
                </c:pt>
                <c:pt idx="683">
                  <c:v>0.16257128558057943</c:v>
                </c:pt>
                <c:pt idx="684">
                  <c:v>1.0942379522472478</c:v>
                </c:pt>
                <c:pt idx="685">
                  <c:v>-0.49742871441942194</c:v>
                </c:pt>
                <c:pt idx="686">
                  <c:v>-0.27909538108608822</c:v>
                </c:pt>
                <c:pt idx="687">
                  <c:v>1.23578816176637</c:v>
                </c:pt>
                <c:pt idx="688">
                  <c:v>-1.21333333333333</c:v>
                </c:pt>
                <c:pt idx="689">
                  <c:v>1.0010441719213503</c:v>
                </c:pt>
                <c:pt idx="690">
                  <c:v>-0.9389558280786463</c:v>
                </c:pt>
                <c:pt idx="691">
                  <c:v>3.0176666666666683</c:v>
                </c:pt>
                <c:pt idx="692">
                  <c:v>-0.85166666666666546</c:v>
                </c:pt>
                <c:pt idx="693">
                  <c:v>1.321588200799185</c:v>
                </c:pt>
                <c:pt idx="694">
                  <c:v>1.2949215341325153</c:v>
                </c:pt>
                <c:pt idx="695">
                  <c:v>1.1082548674658514</c:v>
                </c:pt>
                <c:pt idx="696">
                  <c:v>0.69492153413251623</c:v>
                </c:pt>
                <c:pt idx="697">
                  <c:v>1.0965882007991823</c:v>
                </c:pt>
                <c:pt idx="698">
                  <c:v>-0.78562249474531498</c:v>
                </c:pt>
                <c:pt idx="699">
                  <c:v>0.87771083858802024</c:v>
                </c:pt>
                <c:pt idx="700">
                  <c:v>-0.22728916141198025</c:v>
                </c:pt>
                <c:pt idx="701">
                  <c:v>3.5341571010922301</c:v>
                </c:pt>
                <c:pt idx="702">
                  <c:v>5.4858237677588964</c:v>
                </c:pt>
                <c:pt idx="703">
                  <c:v>2.1391571010922306</c:v>
                </c:pt>
                <c:pt idx="704">
                  <c:v>5.3574904344255598</c:v>
                </c:pt>
                <c:pt idx="705">
                  <c:v>4.6208237677588988</c:v>
                </c:pt>
                <c:pt idx="706">
                  <c:v>-1.6148784467427884</c:v>
                </c:pt>
                <c:pt idx="707">
                  <c:v>4.6008237677588983</c:v>
                </c:pt>
                <c:pt idx="708">
                  <c:v>0.94345488659054533</c:v>
                </c:pt>
                <c:pt idx="709">
                  <c:v>1.0651215532572127</c:v>
                </c:pt>
                <c:pt idx="710">
                  <c:v>2.1817882199238765</c:v>
                </c:pt>
                <c:pt idx="711">
                  <c:v>2.8684548865905413</c:v>
                </c:pt>
                <c:pt idx="712">
                  <c:v>-0.15126220139550267</c:v>
                </c:pt>
                <c:pt idx="713">
                  <c:v>-0.65959553472883559</c:v>
                </c:pt>
                <c:pt idx="714">
                  <c:v>0.78833333333333755</c:v>
                </c:pt>
                <c:pt idx="715">
                  <c:v>2.2266666666666701</c:v>
                </c:pt>
                <c:pt idx="716">
                  <c:v>2.2150000000000012</c:v>
                </c:pt>
                <c:pt idx="717">
                  <c:v>1.903254867465846</c:v>
                </c:pt>
                <c:pt idx="718">
                  <c:v>5.4499215341325131</c:v>
                </c:pt>
                <c:pt idx="719">
                  <c:v>-1.1874287144194215</c:v>
                </c:pt>
                <c:pt idx="720">
                  <c:v>-1.0990953810860868</c:v>
                </c:pt>
                <c:pt idx="721">
                  <c:v>-4.095381086089608E-3</c:v>
                </c:pt>
                <c:pt idx="722">
                  <c:v>9.4237952247245488E-2</c:v>
                </c:pt>
                <c:pt idx="723">
                  <c:v>1.017296536909053</c:v>
                </c:pt>
                <c:pt idx="724">
                  <c:v>2.2156298702423882</c:v>
                </c:pt>
                <c:pt idx="725">
                  <c:v>6.6222965369090581</c:v>
                </c:pt>
                <c:pt idx="726">
                  <c:v>-1.8811224959895749</c:v>
                </c:pt>
                <c:pt idx="727">
                  <c:v>1.1241571010922278</c:v>
                </c:pt>
                <c:pt idx="728">
                  <c:v>1.0191571010922296</c:v>
                </c:pt>
                <c:pt idx="729">
                  <c:v>-1.2832117800761249</c:v>
                </c:pt>
                <c:pt idx="730">
                  <c:v>3.0353918906675643</c:v>
                </c:pt>
                <c:pt idx="731">
                  <c:v>-0.42959553472883272</c:v>
                </c:pt>
                <c:pt idx="732">
                  <c:v>-1.2622013955028897E-3</c:v>
                </c:pt>
                <c:pt idx="733">
                  <c:v>1.2216666666666736</c:v>
                </c:pt>
                <c:pt idx="734">
                  <c:v>0.71666666666666623</c:v>
                </c:pt>
                <c:pt idx="735">
                  <c:v>5.7216666666666667</c:v>
                </c:pt>
                <c:pt idx="736">
                  <c:v>0.167710838588017</c:v>
                </c:pt>
                <c:pt idx="737">
                  <c:v>0.32437750525468567</c:v>
                </c:pt>
                <c:pt idx="738">
                  <c:v>-0.31895582807864642</c:v>
                </c:pt>
                <c:pt idx="739">
                  <c:v>-0.13728916141198275</c:v>
                </c:pt>
                <c:pt idx="740">
                  <c:v>0.16604417192135421</c:v>
                </c:pt>
                <c:pt idx="741">
                  <c:v>-1.4398784467427876</c:v>
                </c:pt>
                <c:pt idx="742">
                  <c:v>-1.3515451134094589</c:v>
                </c:pt>
                <c:pt idx="743">
                  <c:v>-1.2348784467427918</c:v>
                </c:pt>
                <c:pt idx="744">
                  <c:v>0.16604417192135421</c:v>
                </c:pt>
                <c:pt idx="745">
                  <c:v>-0.13728916141198275</c:v>
                </c:pt>
                <c:pt idx="746">
                  <c:v>2.3459046189139108</c:v>
                </c:pt>
                <c:pt idx="747">
                  <c:v>-0.11487844674279066</c:v>
                </c:pt>
                <c:pt idx="748">
                  <c:v>1.175121553257211</c:v>
                </c:pt>
                <c:pt idx="749">
                  <c:v>2.2849215341325175</c:v>
                </c:pt>
                <c:pt idx="750">
                  <c:v>2.9649215341325137</c:v>
                </c:pt>
                <c:pt idx="751">
                  <c:v>3.8759046189139155</c:v>
                </c:pt>
                <c:pt idx="752">
                  <c:v>3.9675712855805818</c:v>
                </c:pt>
                <c:pt idx="753">
                  <c:v>2.6259046189139155</c:v>
                </c:pt>
                <c:pt idx="754">
                  <c:v>3.6142379522472488</c:v>
                </c:pt>
                <c:pt idx="755">
                  <c:v>3.5642379522472467</c:v>
                </c:pt>
                <c:pt idx="756">
                  <c:v>2.189237952247248</c:v>
                </c:pt>
                <c:pt idx="757">
                  <c:v>5.5742379522472465</c:v>
                </c:pt>
                <c:pt idx="758">
                  <c:v>0.91923795224724714</c:v>
                </c:pt>
                <c:pt idx="759">
                  <c:v>6.3333333333333769E-2</c:v>
                </c:pt>
                <c:pt idx="760">
                  <c:v>1.5216666666666672</c:v>
                </c:pt>
                <c:pt idx="761">
                  <c:v>1.0050000000000026</c:v>
                </c:pt>
                <c:pt idx="762">
                  <c:v>3.5183333333333344</c:v>
                </c:pt>
                <c:pt idx="763">
                  <c:v>1.6799999999999986</c:v>
                </c:pt>
                <c:pt idx="764">
                  <c:v>3.6383333333333332</c:v>
                </c:pt>
                <c:pt idx="765">
                  <c:v>0.93333333333333712</c:v>
                </c:pt>
                <c:pt idx="766">
                  <c:v>-0.619595534728834</c:v>
                </c:pt>
                <c:pt idx="767">
                  <c:v>5.2420711319378324</c:v>
                </c:pt>
                <c:pt idx="768">
                  <c:v>-1.5015451134094586</c:v>
                </c:pt>
                <c:pt idx="769">
                  <c:v>1.800121553257211</c:v>
                </c:pt>
                <c:pt idx="770">
                  <c:v>1.5301215532572126</c:v>
                </c:pt>
                <c:pt idx="771">
                  <c:v>1.4701215532572103</c:v>
                </c:pt>
                <c:pt idx="772">
                  <c:v>1.5267882199238751</c:v>
                </c:pt>
                <c:pt idx="773">
                  <c:v>1.5491149561468436</c:v>
                </c:pt>
                <c:pt idx="774">
                  <c:v>1.6857816228135056</c:v>
                </c:pt>
                <c:pt idx="775">
                  <c:v>4.2724904344255599</c:v>
                </c:pt>
                <c:pt idx="776">
                  <c:v>4.4974904344255631</c:v>
                </c:pt>
                <c:pt idx="777">
                  <c:v>3.6924904344255616</c:v>
                </c:pt>
                <c:pt idx="778">
                  <c:v>3.7191571010922315</c:v>
                </c:pt>
                <c:pt idx="779">
                  <c:v>-0.24666666666666023</c:v>
                </c:pt>
                <c:pt idx="780">
                  <c:v>1.231666666666674</c:v>
                </c:pt>
                <c:pt idx="781">
                  <c:v>0.65500000000000114</c:v>
                </c:pt>
                <c:pt idx="782">
                  <c:v>-3.2766666666666686</c:v>
                </c:pt>
                <c:pt idx="783">
                  <c:v>1.8183333333333351</c:v>
                </c:pt>
                <c:pt idx="784">
                  <c:v>6.9966666666666679</c:v>
                </c:pt>
                <c:pt idx="785">
                  <c:v>0.8166666666666641</c:v>
                </c:pt>
                <c:pt idx="786">
                  <c:v>-1.5266666666666615</c:v>
                </c:pt>
                <c:pt idx="787">
                  <c:v>-2.2666666666666657</c:v>
                </c:pt>
                <c:pt idx="788">
                  <c:v>0.38333333333333997</c:v>
                </c:pt>
                <c:pt idx="789">
                  <c:v>1.5467882199238758</c:v>
                </c:pt>
                <c:pt idx="790">
                  <c:v>-0.12987844674279123</c:v>
                </c:pt>
                <c:pt idx="791">
                  <c:v>1.131788219923878</c:v>
                </c:pt>
                <c:pt idx="792">
                  <c:v>2.8117882199238764</c:v>
                </c:pt>
                <c:pt idx="793">
                  <c:v>2.5751215532572109</c:v>
                </c:pt>
                <c:pt idx="794">
                  <c:v>1.1917882199238743</c:v>
                </c:pt>
                <c:pt idx="795">
                  <c:v>2.1817882199238765</c:v>
                </c:pt>
                <c:pt idx="796">
                  <c:v>-0.62821178007612377</c:v>
                </c:pt>
                <c:pt idx="797">
                  <c:v>-0.77154511340945464</c:v>
                </c:pt>
                <c:pt idx="798">
                  <c:v>-0.79487844674279273</c:v>
                </c:pt>
                <c:pt idx="799">
                  <c:v>6.9027208245836164E-2</c:v>
                </c:pt>
                <c:pt idx="800">
                  <c:v>-2.3843061250874995</c:v>
                </c:pt>
                <c:pt idx="801">
                  <c:v>-0.72062249474531259</c:v>
                </c:pt>
                <c:pt idx="802">
                  <c:v>2.1760441719213537</c:v>
                </c:pt>
                <c:pt idx="803">
                  <c:v>4.3166666666666726</c:v>
                </c:pt>
                <c:pt idx="804">
                  <c:v>0.93333333333333712</c:v>
                </c:pt>
                <c:pt idx="805">
                  <c:v>2.0366666666666688</c:v>
                </c:pt>
                <c:pt idx="806">
                  <c:v>1.386666666666668</c:v>
                </c:pt>
                <c:pt idx="807">
                  <c:v>2.2333333333333392</c:v>
                </c:pt>
                <c:pt idx="808">
                  <c:v>2.9433333333333307</c:v>
                </c:pt>
                <c:pt idx="809">
                  <c:v>-3.0542183771864906</c:v>
                </c:pt>
                <c:pt idx="810">
                  <c:v>3.3491571010922292</c:v>
                </c:pt>
                <c:pt idx="811">
                  <c:v>5.6841571010922287</c:v>
                </c:pt>
                <c:pt idx="812">
                  <c:v>0.82345488659054078</c:v>
                </c:pt>
                <c:pt idx="813">
                  <c:v>0.68512155325721014</c:v>
                </c:pt>
                <c:pt idx="814">
                  <c:v>0.36178821992387833</c:v>
                </c:pt>
                <c:pt idx="815">
                  <c:v>0.94678821992387685</c:v>
                </c:pt>
                <c:pt idx="816">
                  <c:v>2.5967882199238743</c:v>
                </c:pt>
                <c:pt idx="817">
                  <c:v>2.6806298702423881</c:v>
                </c:pt>
                <c:pt idx="818">
                  <c:v>-2.5843701297576103</c:v>
                </c:pt>
                <c:pt idx="819">
                  <c:v>1.5956298702423886</c:v>
                </c:pt>
                <c:pt idx="820">
                  <c:v>3.2341149561468425</c:v>
                </c:pt>
                <c:pt idx="821">
                  <c:v>-7.5999999999999979</c:v>
                </c:pt>
                <c:pt idx="822">
                  <c:v>-7.4733333333333309</c:v>
                </c:pt>
                <c:pt idx="823">
                  <c:v>-4.0183333333333362</c:v>
                </c:pt>
                <c:pt idx="824">
                  <c:v>5.0883333333333409</c:v>
                </c:pt>
                <c:pt idx="825">
                  <c:v>2.5733333333333404</c:v>
                </c:pt>
                <c:pt idx="826">
                  <c:v>-0.58833333333333004</c:v>
                </c:pt>
                <c:pt idx="827">
                  <c:v>3.801666666666665</c:v>
                </c:pt>
                <c:pt idx="828">
                  <c:v>2.5200000000000009</c:v>
                </c:pt>
                <c:pt idx="829">
                  <c:v>0.92933333333333468</c:v>
                </c:pt>
                <c:pt idx="830">
                  <c:v>-0.43945582932290489</c:v>
                </c:pt>
                <c:pt idx="831">
                  <c:v>0.8172108373437581</c:v>
                </c:pt>
                <c:pt idx="832">
                  <c:v>0.73582376775889347</c:v>
                </c:pt>
                <c:pt idx="833">
                  <c:v>0.56578162281351041</c:v>
                </c:pt>
                <c:pt idx="834">
                  <c:v>-0.87166666666666615</c:v>
                </c:pt>
                <c:pt idx="835">
                  <c:v>5.0000000000001897E-2</c:v>
                </c:pt>
                <c:pt idx="836">
                  <c:v>0.98373779860449895</c:v>
                </c:pt>
                <c:pt idx="837">
                  <c:v>-2.45792886806217</c:v>
                </c:pt>
                <c:pt idx="838">
                  <c:v>0.98000000000000165</c:v>
                </c:pt>
                <c:pt idx="839">
                  <c:v>0.11833333333333584</c:v>
                </c:pt>
                <c:pt idx="840">
                  <c:v>2.6883333333333326</c:v>
                </c:pt>
                <c:pt idx="841">
                  <c:v>2.3274904344255631</c:v>
                </c:pt>
                <c:pt idx="842">
                  <c:v>1.1224904344255648</c:v>
                </c:pt>
                <c:pt idx="843">
                  <c:v>0.65249043442556487</c:v>
                </c:pt>
                <c:pt idx="844">
                  <c:v>-0.76126220139550216</c:v>
                </c:pt>
                <c:pt idx="845">
                  <c:v>3.8370711319378321</c:v>
                </c:pt>
                <c:pt idx="846">
                  <c:v>-1.7562622013954985</c:v>
                </c:pt>
                <c:pt idx="847">
                  <c:v>-1.652928868062169</c:v>
                </c:pt>
                <c:pt idx="848">
                  <c:v>0.31744828948017556</c:v>
                </c:pt>
                <c:pt idx="849">
                  <c:v>0.60078162281350589</c:v>
                </c:pt>
                <c:pt idx="850">
                  <c:v>0.56744828948017323</c:v>
                </c:pt>
                <c:pt idx="851">
                  <c:v>0.68569387491250455</c:v>
                </c:pt>
                <c:pt idx="852">
                  <c:v>0.87736054157916854</c:v>
                </c:pt>
                <c:pt idx="853">
                  <c:v>0.58069387491250057</c:v>
                </c:pt>
                <c:pt idx="854">
                  <c:v>-3.1915451134094575</c:v>
                </c:pt>
                <c:pt idx="855">
                  <c:v>-2.0332117800761238</c:v>
                </c:pt>
                <c:pt idx="856">
                  <c:v>-1.8732117800761237</c:v>
                </c:pt>
                <c:pt idx="857">
                  <c:v>-1.8932117800761243</c:v>
                </c:pt>
                <c:pt idx="858">
                  <c:v>2.4901215532572074</c:v>
                </c:pt>
                <c:pt idx="859">
                  <c:v>-7.4878446742789137E-2</c:v>
                </c:pt>
                <c:pt idx="860">
                  <c:v>0.12266666666667092</c:v>
                </c:pt>
                <c:pt idx="861">
                  <c:v>-0.43733333333333257</c:v>
                </c:pt>
                <c:pt idx="862">
                  <c:v>-0.88627477599909932</c:v>
                </c:pt>
                <c:pt idx="863">
                  <c:v>-1.0096081093324354</c:v>
                </c:pt>
                <c:pt idx="864">
                  <c:v>-2.4591431096941938</c:v>
                </c:pt>
                <c:pt idx="865">
                  <c:v>-1.3958097763608577</c:v>
                </c:pt>
                <c:pt idx="866">
                  <c:v>4.7523556972475234E-2</c:v>
                </c:pt>
                <c:pt idx="867">
                  <c:v>7.0629870242389842E-2</c:v>
                </c:pt>
                <c:pt idx="868">
                  <c:v>-2.7703463090945256E-2</c:v>
                </c:pt>
                <c:pt idx="869">
                  <c:v>0.26396320357572262</c:v>
                </c:pt>
                <c:pt idx="870">
                  <c:v>0.16729653690905621</c:v>
                </c:pt>
                <c:pt idx="871">
                  <c:v>-1.7382117800761243</c:v>
                </c:pt>
                <c:pt idx="872">
                  <c:v>-0.3215451134094553</c:v>
                </c:pt>
                <c:pt idx="873">
                  <c:v>0.44012155325721264</c:v>
                </c:pt>
                <c:pt idx="874">
                  <c:v>-0.90154511340945953</c:v>
                </c:pt>
                <c:pt idx="875">
                  <c:v>-0.39654511340945814</c:v>
                </c:pt>
                <c:pt idx="876">
                  <c:v>1.4324904344255649</c:v>
                </c:pt>
                <c:pt idx="877">
                  <c:v>-0.65250956557443729</c:v>
                </c:pt>
                <c:pt idx="878">
                  <c:v>5.833333333333357E-2</c:v>
                </c:pt>
                <c:pt idx="879">
                  <c:v>0.63833333333333186</c:v>
                </c:pt>
                <c:pt idx="880">
                  <c:v>-1.5348784467427912</c:v>
                </c:pt>
                <c:pt idx="881">
                  <c:v>0.52845488659054141</c:v>
                </c:pt>
                <c:pt idx="882">
                  <c:v>-1.9912622013955015</c:v>
                </c:pt>
                <c:pt idx="883">
                  <c:v>-2.5129288680621662</c:v>
                </c:pt>
                <c:pt idx="884">
                  <c:v>-1.0829288680621652</c:v>
                </c:pt>
                <c:pt idx="885">
                  <c:v>-0.19959553472883584</c:v>
                </c:pt>
                <c:pt idx="886">
                  <c:v>-0.13166666666666771</c:v>
                </c:pt>
                <c:pt idx="887">
                  <c:v>1.1383333333333332</c:v>
                </c:pt>
                <c:pt idx="888">
                  <c:v>-4.3956224947453162</c:v>
                </c:pt>
                <c:pt idx="889">
                  <c:v>-3.8072891614119828</c:v>
                </c:pt>
                <c:pt idx="890">
                  <c:v>-2.395622494745314</c:v>
                </c:pt>
                <c:pt idx="891">
                  <c:v>-0.82228916141197916</c:v>
                </c:pt>
                <c:pt idx="892">
                  <c:v>-0.6572891614119788</c:v>
                </c:pt>
                <c:pt idx="893">
                  <c:v>-0.81895582807864764</c:v>
                </c:pt>
                <c:pt idx="894">
                  <c:v>1.282490434425565</c:v>
                </c:pt>
                <c:pt idx="895">
                  <c:v>0.69249043442556046</c:v>
                </c:pt>
                <c:pt idx="896">
                  <c:v>0.509157101092228</c:v>
                </c:pt>
                <c:pt idx="897">
                  <c:v>0.46082376775889483</c:v>
                </c:pt>
                <c:pt idx="898">
                  <c:v>-3.9333333333333327</c:v>
                </c:pt>
                <c:pt idx="899">
                  <c:v>-3.5049999999999968</c:v>
                </c:pt>
                <c:pt idx="900">
                  <c:v>6.2957816228135091</c:v>
                </c:pt>
                <c:pt idx="901">
                  <c:v>-0.17421837718649397</c:v>
                </c:pt>
                <c:pt idx="902">
                  <c:v>-0.36255171051982654</c:v>
                </c:pt>
                <c:pt idx="903">
                  <c:v>1.231666666666668</c:v>
                </c:pt>
                <c:pt idx="904">
                  <c:v>-2.378333333333333</c:v>
                </c:pt>
                <c:pt idx="905">
                  <c:v>-7.8333333333334337E-2</c:v>
                </c:pt>
                <c:pt idx="906">
                  <c:v>-0.14487844674279179</c:v>
                </c:pt>
                <c:pt idx="907">
                  <c:v>-0.44833333333333059</c:v>
                </c:pt>
                <c:pt idx="908">
                  <c:v>0.90658820079918101</c:v>
                </c:pt>
                <c:pt idx="909">
                  <c:v>0.93825486746585085</c:v>
                </c:pt>
                <c:pt idx="910">
                  <c:v>2.9449215341325128</c:v>
                </c:pt>
                <c:pt idx="911">
                  <c:v>0.27333333333333582</c:v>
                </c:pt>
                <c:pt idx="912">
                  <c:v>3.131666666666669</c:v>
                </c:pt>
                <c:pt idx="913">
                  <c:v>1.9100000000000015</c:v>
                </c:pt>
                <c:pt idx="914">
                  <c:v>1.1350000000000076</c:v>
                </c:pt>
                <c:pt idx="915">
                  <c:v>-1.8462622013955019</c:v>
                </c:pt>
                <c:pt idx="916">
                  <c:v>-1.294595534728836</c:v>
                </c:pt>
                <c:pt idx="917">
                  <c:v>-2.9762622013955031</c:v>
                </c:pt>
                <c:pt idx="918">
                  <c:v>-1.1662622013954997</c:v>
                </c:pt>
                <c:pt idx="919">
                  <c:v>-0.29792886806216501</c:v>
                </c:pt>
                <c:pt idx="920">
                  <c:v>-0.19459553472883567</c:v>
                </c:pt>
                <c:pt idx="921">
                  <c:v>2.4409046189139145</c:v>
                </c:pt>
                <c:pt idx="922">
                  <c:v>0.69166666666666532</c:v>
                </c:pt>
                <c:pt idx="923">
                  <c:v>2.6000000000000041</c:v>
                </c:pt>
                <c:pt idx="924">
                  <c:v>4.1074482894801774</c:v>
                </c:pt>
                <c:pt idx="925">
                  <c:v>4.599114956146841</c:v>
                </c:pt>
                <c:pt idx="926">
                  <c:v>7.910781622813511</c:v>
                </c:pt>
                <c:pt idx="927">
                  <c:v>2.3574904344255643</c:v>
                </c:pt>
                <c:pt idx="928">
                  <c:v>0.56915710109223028</c:v>
                </c:pt>
                <c:pt idx="929">
                  <c:v>1.2708237677588961</c:v>
                </c:pt>
                <c:pt idx="930">
                  <c:v>3.8908237677588948</c:v>
                </c:pt>
                <c:pt idx="931">
                  <c:v>0.35845488659054092</c:v>
                </c:pt>
                <c:pt idx="932">
                  <c:v>0.34845488659054052</c:v>
                </c:pt>
                <c:pt idx="933">
                  <c:v>2.2051215532572086</c:v>
                </c:pt>
                <c:pt idx="934">
                  <c:v>0.66512155325720934</c:v>
                </c:pt>
                <c:pt idx="935">
                  <c:v>-0.47487844674279245</c:v>
                </c:pt>
                <c:pt idx="936">
                  <c:v>-2.7932117800761231</c:v>
                </c:pt>
                <c:pt idx="937">
                  <c:v>0.8951215532572121</c:v>
                </c:pt>
                <c:pt idx="938">
                  <c:v>1.280121553257209</c:v>
                </c:pt>
                <c:pt idx="939">
                  <c:v>-0.21321178007612573</c:v>
                </c:pt>
                <c:pt idx="940">
                  <c:v>-1.243955828078646</c:v>
                </c:pt>
                <c:pt idx="941">
                  <c:v>0.6543775052546863</c:v>
                </c:pt>
                <c:pt idx="942">
                  <c:v>-9.8211780076121385E-2</c:v>
                </c:pt>
                <c:pt idx="943">
                  <c:v>-3.654511340945632E-2</c:v>
                </c:pt>
                <c:pt idx="944">
                  <c:v>1.2833333333333385</c:v>
                </c:pt>
                <c:pt idx="945">
                  <c:v>-1.5466666666666622</c:v>
                </c:pt>
                <c:pt idx="946">
                  <c:v>1.788333333333334</c:v>
                </c:pt>
                <c:pt idx="947">
                  <c:v>-0.71500000000000341</c:v>
                </c:pt>
                <c:pt idx="948">
                  <c:v>-0.26833333333333564</c:v>
                </c:pt>
                <c:pt idx="949">
                  <c:v>1.0124904344255607</c:v>
                </c:pt>
                <c:pt idx="950">
                  <c:v>1.740823767758896</c:v>
                </c:pt>
                <c:pt idx="951">
                  <c:v>-5.0089558280786495</c:v>
                </c:pt>
                <c:pt idx="952">
                  <c:v>-1.7783333333333307</c:v>
                </c:pt>
                <c:pt idx="953">
                  <c:v>-1.7483333333333295</c:v>
                </c:pt>
                <c:pt idx="954">
                  <c:v>-1.5949999999999984</c:v>
                </c:pt>
                <c:pt idx="955">
                  <c:v>-1.4383333333333297</c:v>
                </c:pt>
                <c:pt idx="956">
                  <c:v>-1.664999999999992</c:v>
                </c:pt>
                <c:pt idx="957">
                  <c:v>1.0533333333333299</c:v>
                </c:pt>
                <c:pt idx="958">
                  <c:v>0.59433333333333382</c:v>
                </c:pt>
                <c:pt idx="959">
                  <c:v>0.84600000000000608</c:v>
                </c:pt>
                <c:pt idx="960">
                  <c:v>2.2939632035757227</c:v>
                </c:pt>
                <c:pt idx="961">
                  <c:v>-0.65770346309094552</c:v>
                </c:pt>
                <c:pt idx="962">
                  <c:v>-0.23626220139549997</c:v>
                </c:pt>
                <c:pt idx="963">
                  <c:v>0.62207113193783437</c:v>
                </c:pt>
                <c:pt idx="964">
                  <c:v>-2.3845955347288359</c:v>
                </c:pt>
                <c:pt idx="965">
                  <c:v>2.6422108373437565</c:v>
                </c:pt>
                <c:pt idx="966">
                  <c:v>0.98000000000000165</c:v>
                </c:pt>
                <c:pt idx="967">
                  <c:v>5.32</c:v>
                </c:pt>
                <c:pt idx="968">
                  <c:v>1.5816666666666634</c:v>
                </c:pt>
                <c:pt idx="969">
                  <c:v>0.96666666666666978</c:v>
                </c:pt>
                <c:pt idx="970">
                  <c:v>-0.15166666666666848</c:v>
                </c:pt>
                <c:pt idx="971">
                  <c:v>5.0700000000000029</c:v>
                </c:pt>
                <c:pt idx="972">
                  <c:v>-3.5000000000001329E-2</c:v>
                </c:pt>
                <c:pt idx="973">
                  <c:v>1.1204044652711669</c:v>
                </c:pt>
                <c:pt idx="974">
                  <c:v>-0.75792886806216475</c:v>
                </c:pt>
                <c:pt idx="975">
                  <c:v>-1.7279288680621661</c:v>
                </c:pt>
                <c:pt idx="976">
                  <c:v>-5.6283333333333321</c:v>
                </c:pt>
                <c:pt idx="977">
                  <c:v>-0.65666666666666396</c:v>
                </c:pt>
                <c:pt idx="978">
                  <c:v>3.7249999999999992</c:v>
                </c:pt>
                <c:pt idx="979">
                  <c:v>1.1174904344255647</c:v>
                </c:pt>
                <c:pt idx="980">
                  <c:v>2.1424904344255622</c:v>
                </c:pt>
                <c:pt idx="981">
                  <c:v>1.6024904344255653</c:v>
                </c:pt>
                <c:pt idx="982">
                  <c:v>2.2724904344255612</c:v>
                </c:pt>
                <c:pt idx="983">
                  <c:v>1.4674904344255602</c:v>
                </c:pt>
                <c:pt idx="984">
                  <c:v>1.759157101092228</c:v>
                </c:pt>
                <c:pt idx="985">
                  <c:v>1.2841571010922279</c:v>
                </c:pt>
                <c:pt idx="986">
                  <c:v>3.8099215341325161</c:v>
                </c:pt>
                <c:pt idx="987">
                  <c:v>3.5832548674658504</c:v>
                </c:pt>
                <c:pt idx="988">
                  <c:v>1.4859046189139136</c:v>
                </c:pt>
                <c:pt idx="989">
                  <c:v>1.7325712855805797</c:v>
                </c:pt>
                <c:pt idx="990">
                  <c:v>3.0359046189139134</c:v>
                </c:pt>
                <c:pt idx="991">
                  <c:v>0.53923795224724458</c:v>
                </c:pt>
                <c:pt idx="992">
                  <c:v>-7.0666666666661854E-2</c:v>
                </c:pt>
                <c:pt idx="993">
                  <c:v>-0.52666666666666495</c:v>
                </c:pt>
                <c:pt idx="994">
                  <c:v>0.15678821992387645</c:v>
                </c:pt>
                <c:pt idx="995">
                  <c:v>6.5121553257210252E-2</c:v>
                </c:pt>
                <c:pt idx="996">
                  <c:v>-4.0345955347288331</c:v>
                </c:pt>
                <c:pt idx="997">
                  <c:v>-1.6895955347288332</c:v>
                </c:pt>
                <c:pt idx="998">
                  <c:v>-1.9648784467427898</c:v>
                </c:pt>
                <c:pt idx="999">
                  <c:v>-1.9365451134094573</c:v>
                </c:pt>
                <c:pt idx="1000">
                  <c:v>1.7251215532572082</c:v>
                </c:pt>
                <c:pt idx="1001">
                  <c:v>-1.0393701297576108</c:v>
                </c:pt>
                <c:pt idx="1002">
                  <c:v>-7.2703463090946968E-2</c:v>
                </c:pt>
                <c:pt idx="1003">
                  <c:v>3.0234548865905415</c:v>
                </c:pt>
                <c:pt idx="1004">
                  <c:v>-9.6545113409458594E-2</c:v>
                </c:pt>
                <c:pt idx="1005">
                  <c:v>1.7151215532572077</c:v>
                </c:pt>
                <c:pt idx="1006">
                  <c:v>2.2006938749125027</c:v>
                </c:pt>
                <c:pt idx="1007">
                  <c:v>1.8356938749125007</c:v>
                </c:pt>
                <c:pt idx="1008">
                  <c:v>2.8540272082458351</c:v>
                </c:pt>
                <c:pt idx="1009">
                  <c:v>-1.2548784467427925</c:v>
                </c:pt>
                <c:pt idx="1010">
                  <c:v>-2.7165451134094574</c:v>
                </c:pt>
                <c:pt idx="1011">
                  <c:v>-8.1545113409458025E-2</c:v>
                </c:pt>
                <c:pt idx="1012">
                  <c:v>1.2701215532572085</c:v>
                </c:pt>
                <c:pt idx="1013">
                  <c:v>0.49833333333333252</c:v>
                </c:pt>
                <c:pt idx="1014">
                  <c:v>1.0683333333333365</c:v>
                </c:pt>
                <c:pt idx="1015">
                  <c:v>-1.702928868062165</c:v>
                </c:pt>
                <c:pt idx="1016">
                  <c:v>-1.6729288680621699</c:v>
                </c:pt>
                <c:pt idx="1017">
                  <c:v>-0.32959553472883485</c:v>
                </c:pt>
                <c:pt idx="1018">
                  <c:v>-1.0329288680621693</c:v>
                </c:pt>
                <c:pt idx="1019">
                  <c:v>0.41040446527116359</c:v>
                </c:pt>
              </c:numCache>
            </c:numRef>
          </c:xVal>
          <c:yVal>
            <c:numRef>
              <c:f>'2023'!$D$2:$D$1054</c:f>
              <c:numCache>
                <c:formatCode>General</c:formatCode>
                <c:ptCount val="1053"/>
                <c:pt idx="0">
                  <c:v>5169</c:v>
                </c:pt>
                <c:pt idx="1">
                  <c:v>5623</c:v>
                </c:pt>
                <c:pt idx="2">
                  <c:v>0</c:v>
                </c:pt>
                <c:pt idx="3">
                  <c:v>5169</c:v>
                </c:pt>
                <c:pt idx="4">
                  <c:v>5120</c:v>
                </c:pt>
                <c:pt idx="5">
                  <c:v>6176</c:v>
                </c:pt>
                <c:pt idx="6">
                  <c:v>7108</c:v>
                </c:pt>
                <c:pt idx="7">
                  <c:v>6107</c:v>
                </c:pt>
                <c:pt idx="8">
                  <c:v>8107</c:v>
                </c:pt>
                <c:pt idx="9">
                  <c:v>5169</c:v>
                </c:pt>
                <c:pt idx="10">
                  <c:v>5120</c:v>
                </c:pt>
                <c:pt idx="11">
                  <c:v>535</c:v>
                </c:pt>
                <c:pt idx="12">
                  <c:v>5621</c:v>
                </c:pt>
                <c:pt idx="13">
                  <c:v>5120</c:v>
                </c:pt>
                <c:pt idx="14">
                  <c:v>6607</c:v>
                </c:pt>
                <c:pt idx="15">
                  <c:v>5003</c:v>
                </c:pt>
                <c:pt idx="16">
                  <c:v>5648</c:v>
                </c:pt>
                <c:pt idx="17">
                  <c:v>6617</c:v>
                </c:pt>
                <c:pt idx="18">
                  <c:v>535</c:v>
                </c:pt>
                <c:pt idx="19">
                  <c:v>5120</c:v>
                </c:pt>
                <c:pt idx="20">
                  <c:v>7108</c:v>
                </c:pt>
                <c:pt idx="21">
                  <c:v>5621</c:v>
                </c:pt>
                <c:pt idx="22">
                  <c:v>5648</c:v>
                </c:pt>
                <c:pt idx="23">
                  <c:v>505</c:v>
                </c:pt>
                <c:pt idx="24">
                  <c:v>8107</c:v>
                </c:pt>
                <c:pt idx="25">
                  <c:v>5000</c:v>
                </c:pt>
                <c:pt idx="26">
                  <c:v>5148</c:v>
                </c:pt>
                <c:pt idx="27">
                  <c:v>1013</c:v>
                </c:pt>
                <c:pt idx="28">
                  <c:v>6617</c:v>
                </c:pt>
                <c:pt idx="29">
                  <c:v>7630</c:v>
                </c:pt>
                <c:pt idx="30">
                  <c:v>5100</c:v>
                </c:pt>
                <c:pt idx="31">
                  <c:v>5603</c:v>
                </c:pt>
                <c:pt idx="32">
                  <c:v>5120</c:v>
                </c:pt>
                <c:pt idx="33">
                  <c:v>7130</c:v>
                </c:pt>
                <c:pt idx="34">
                  <c:v>5648</c:v>
                </c:pt>
                <c:pt idx="35">
                  <c:v>5121</c:v>
                </c:pt>
                <c:pt idx="36">
                  <c:v>515</c:v>
                </c:pt>
                <c:pt idx="37">
                  <c:v>6117</c:v>
                </c:pt>
                <c:pt idx="38">
                  <c:v>1013</c:v>
                </c:pt>
                <c:pt idx="39">
                  <c:v>6107</c:v>
                </c:pt>
                <c:pt idx="40">
                  <c:v>5148</c:v>
                </c:pt>
                <c:pt idx="41">
                  <c:v>5120</c:v>
                </c:pt>
                <c:pt idx="42">
                  <c:v>8107</c:v>
                </c:pt>
                <c:pt idx="43">
                  <c:v>5003</c:v>
                </c:pt>
                <c:pt idx="44">
                  <c:v>5621</c:v>
                </c:pt>
                <c:pt idx="45">
                  <c:v>535</c:v>
                </c:pt>
                <c:pt idx="46">
                  <c:v>6176</c:v>
                </c:pt>
                <c:pt idx="47">
                  <c:v>6137</c:v>
                </c:pt>
                <c:pt idx="48">
                  <c:v>7108</c:v>
                </c:pt>
                <c:pt idx="49">
                  <c:v>6117</c:v>
                </c:pt>
                <c:pt idx="50">
                  <c:v>1013</c:v>
                </c:pt>
                <c:pt idx="51">
                  <c:v>0</c:v>
                </c:pt>
                <c:pt idx="52">
                  <c:v>0</c:v>
                </c:pt>
                <c:pt idx="53">
                  <c:v>5121</c:v>
                </c:pt>
                <c:pt idx="54">
                  <c:v>5000</c:v>
                </c:pt>
                <c:pt idx="55">
                  <c:v>8107</c:v>
                </c:pt>
                <c:pt idx="56">
                  <c:v>6617</c:v>
                </c:pt>
                <c:pt idx="57">
                  <c:v>8107</c:v>
                </c:pt>
                <c:pt idx="58">
                  <c:v>6617</c:v>
                </c:pt>
                <c:pt idx="59">
                  <c:v>7148</c:v>
                </c:pt>
                <c:pt idx="60">
                  <c:v>7108</c:v>
                </c:pt>
                <c:pt idx="61">
                  <c:v>5169</c:v>
                </c:pt>
                <c:pt idx="62">
                  <c:v>5621</c:v>
                </c:pt>
                <c:pt idx="63">
                  <c:v>505</c:v>
                </c:pt>
                <c:pt idx="64">
                  <c:v>5648</c:v>
                </c:pt>
                <c:pt idx="65">
                  <c:v>7630</c:v>
                </c:pt>
                <c:pt idx="66">
                  <c:v>8107</c:v>
                </c:pt>
                <c:pt idx="67">
                  <c:v>5001</c:v>
                </c:pt>
                <c:pt idx="68">
                  <c:v>6117</c:v>
                </c:pt>
                <c:pt idx="69">
                  <c:v>5121</c:v>
                </c:pt>
                <c:pt idx="70">
                  <c:v>6137</c:v>
                </c:pt>
                <c:pt idx="71">
                  <c:v>6107</c:v>
                </c:pt>
                <c:pt idx="72">
                  <c:v>6608</c:v>
                </c:pt>
                <c:pt idx="73">
                  <c:v>5621</c:v>
                </c:pt>
                <c:pt idx="74">
                  <c:v>5648</c:v>
                </c:pt>
                <c:pt idx="75">
                  <c:v>5148</c:v>
                </c:pt>
                <c:pt idx="76">
                  <c:v>5120</c:v>
                </c:pt>
                <c:pt idx="77">
                  <c:v>535</c:v>
                </c:pt>
                <c:pt idx="78">
                  <c:v>5169</c:v>
                </c:pt>
                <c:pt idx="79">
                  <c:v>8608</c:v>
                </c:pt>
                <c:pt idx="80">
                  <c:v>8107</c:v>
                </c:pt>
                <c:pt idx="81">
                  <c:v>8127</c:v>
                </c:pt>
                <c:pt idx="82">
                  <c:v>535</c:v>
                </c:pt>
                <c:pt idx="83">
                  <c:v>5003</c:v>
                </c:pt>
                <c:pt idx="84">
                  <c:v>6117</c:v>
                </c:pt>
                <c:pt idx="85">
                  <c:v>5120</c:v>
                </c:pt>
                <c:pt idx="86">
                  <c:v>535</c:v>
                </c:pt>
                <c:pt idx="87">
                  <c:v>0</c:v>
                </c:pt>
                <c:pt idx="88">
                  <c:v>6107</c:v>
                </c:pt>
                <c:pt idx="89">
                  <c:v>6117</c:v>
                </c:pt>
                <c:pt idx="90">
                  <c:v>6617</c:v>
                </c:pt>
                <c:pt idx="91">
                  <c:v>8107</c:v>
                </c:pt>
                <c:pt idx="92">
                  <c:v>5001</c:v>
                </c:pt>
                <c:pt idx="93">
                  <c:v>5000</c:v>
                </c:pt>
                <c:pt idx="94">
                  <c:v>5648</c:v>
                </c:pt>
                <c:pt idx="95">
                  <c:v>5120</c:v>
                </c:pt>
                <c:pt idx="96">
                  <c:v>5621</c:v>
                </c:pt>
                <c:pt idx="97">
                  <c:v>5601</c:v>
                </c:pt>
                <c:pt idx="98">
                  <c:v>5648</c:v>
                </c:pt>
                <c:pt idx="99">
                  <c:v>6176</c:v>
                </c:pt>
                <c:pt idx="100">
                  <c:v>6137</c:v>
                </c:pt>
                <c:pt idx="101">
                  <c:v>6606</c:v>
                </c:pt>
                <c:pt idx="102">
                  <c:v>6157</c:v>
                </c:pt>
                <c:pt idx="103">
                  <c:v>6107</c:v>
                </c:pt>
                <c:pt idx="104">
                  <c:v>6617</c:v>
                </c:pt>
                <c:pt idx="105">
                  <c:v>6607</c:v>
                </c:pt>
                <c:pt idx="106">
                  <c:v>5603</c:v>
                </c:pt>
                <c:pt idx="107">
                  <c:v>5623</c:v>
                </c:pt>
                <c:pt idx="108">
                  <c:v>5001</c:v>
                </c:pt>
                <c:pt idx="109">
                  <c:v>6117</c:v>
                </c:pt>
                <c:pt idx="110">
                  <c:v>8127</c:v>
                </c:pt>
                <c:pt idx="111">
                  <c:v>1011</c:v>
                </c:pt>
                <c:pt idx="112">
                  <c:v>5648</c:v>
                </c:pt>
                <c:pt idx="113">
                  <c:v>5003</c:v>
                </c:pt>
                <c:pt idx="114">
                  <c:v>6107</c:v>
                </c:pt>
                <c:pt idx="115">
                  <c:v>1010</c:v>
                </c:pt>
                <c:pt idx="116">
                  <c:v>8107</c:v>
                </c:pt>
                <c:pt idx="117">
                  <c:v>6117</c:v>
                </c:pt>
                <c:pt idx="118">
                  <c:v>8127</c:v>
                </c:pt>
                <c:pt idx="119">
                  <c:v>5000</c:v>
                </c:pt>
                <c:pt idx="120">
                  <c:v>5148</c:v>
                </c:pt>
                <c:pt idx="121">
                  <c:v>6617</c:v>
                </c:pt>
                <c:pt idx="122">
                  <c:v>5648</c:v>
                </c:pt>
                <c:pt idx="123">
                  <c:v>5169</c:v>
                </c:pt>
                <c:pt idx="124">
                  <c:v>535</c:v>
                </c:pt>
                <c:pt idx="125">
                  <c:v>6607</c:v>
                </c:pt>
                <c:pt idx="126">
                  <c:v>5100</c:v>
                </c:pt>
                <c:pt idx="127">
                  <c:v>5120</c:v>
                </c:pt>
                <c:pt idx="128">
                  <c:v>6117</c:v>
                </c:pt>
                <c:pt idx="129">
                  <c:v>6107</c:v>
                </c:pt>
                <c:pt idx="130">
                  <c:v>7108</c:v>
                </c:pt>
                <c:pt idx="131">
                  <c:v>535</c:v>
                </c:pt>
                <c:pt idx="132">
                  <c:v>6107</c:v>
                </c:pt>
                <c:pt idx="133">
                  <c:v>5120</c:v>
                </c:pt>
                <c:pt idx="134">
                  <c:v>5003</c:v>
                </c:pt>
                <c:pt idx="135">
                  <c:v>5648</c:v>
                </c:pt>
                <c:pt idx="136">
                  <c:v>5621</c:v>
                </c:pt>
                <c:pt idx="137">
                  <c:v>5121</c:v>
                </c:pt>
                <c:pt idx="138">
                  <c:v>7148</c:v>
                </c:pt>
                <c:pt idx="139">
                  <c:v>7108</c:v>
                </c:pt>
                <c:pt idx="140">
                  <c:v>6618</c:v>
                </c:pt>
                <c:pt idx="141">
                  <c:v>6617</c:v>
                </c:pt>
                <c:pt idx="142">
                  <c:v>8608</c:v>
                </c:pt>
                <c:pt idx="143">
                  <c:v>8128</c:v>
                </c:pt>
                <c:pt idx="144">
                  <c:v>8108</c:v>
                </c:pt>
                <c:pt idx="145">
                  <c:v>5120</c:v>
                </c:pt>
                <c:pt idx="146">
                  <c:v>535</c:v>
                </c:pt>
                <c:pt idx="147">
                  <c:v>5120</c:v>
                </c:pt>
                <c:pt idx="148">
                  <c:v>5003</c:v>
                </c:pt>
                <c:pt idx="149">
                  <c:v>5648</c:v>
                </c:pt>
                <c:pt idx="150">
                  <c:v>515</c:v>
                </c:pt>
                <c:pt idx="151">
                  <c:v>5148</c:v>
                </c:pt>
                <c:pt idx="152">
                  <c:v>5000</c:v>
                </c:pt>
                <c:pt idx="153">
                  <c:v>5001</c:v>
                </c:pt>
                <c:pt idx="154">
                  <c:v>5621</c:v>
                </c:pt>
                <c:pt idx="155">
                  <c:v>5120</c:v>
                </c:pt>
                <c:pt idx="156">
                  <c:v>6176</c:v>
                </c:pt>
                <c:pt idx="157">
                  <c:v>5648</c:v>
                </c:pt>
                <c:pt idx="158">
                  <c:v>5621</c:v>
                </c:pt>
                <c:pt idx="159">
                  <c:v>6117</c:v>
                </c:pt>
                <c:pt idx="160">
                  <c:v>6606</c:v>
                </c:pt>
                <c:pt idx="161">
                  <c:v>5148</c:v>
                </c:pt>
                <c:pt idx="162">
                  <c:v>6608</c:v>
                </c:pt>
                <c:pt idx="163">
                  <c:v>7108</c:v>
                </c:pt>
                <c:pt idx="164">
                  <c:v>6617</c:v>
                </c:pt>
                <c:pt idx="165">
                  <c:v>1011</c:v>
                </c:pt>
                <c:pt idx="166">
                  <c:v>515</c:v>
                </c:pt>
                <c:pt idx="167">
                  <c:v>5003</c:v>
                </c:pt>
                <c:pt idx="168">
                  <c:v>535</c:v>
                </c:pt>
                <c:pt idx="169">
                  <c:v>5648</c:v>
                </c:pt>
                <c:pt idx="170">
                  <c:v>5621</c:v>
                </c:pt>
                <c:pt idx="171">
                  <c:v>6137</c:v>
                </c:pt>
                <c:pt idx="172">
                  <c:v>5648</c:v>
                </c:pt>
                <c:pt idx="173">
                  <c:v>1010</c:v>
                </c:pt>
                <c:pt idx="174">
                  <c:v>5000</c:v>
                </c:pt>
                <c:pt idx="175">
                  <c:v>6107</c:v>
                </c:pt>
                <c:pt idx="176">
                  <c:v>5001</c:v>
                </c:pt>
                <c:pt idx="177">
                  <c:v>5121</c:v>
                </c:pt>
                <c:pt idx="178">
                  <c:v>1011</c:v>
                </c:pt>
                <c:pt idx="179">
                  <c:v>8608</c:v>
                </c:pt>
                <c:pt idx="180">
                  <c:v>8107</c:v>
                </c:pt>
                <c:pt idx="181">
                  <c:v>6107</c:v>
                </c:pt>
                <c:pt idx="182">
                  <c:v>6176</c:v>
                </c:pt>
                <c:pt idx="183">
                  <c:v>5621</c:v>
                </c:pt>
                <c:pt idx="184">
                  <c:v>5148</c:v>
                </c:pt>
                <c:pt idx="185">
                  <c:v>6617</c:v>
                </c:pt>
                <c:pt idx="186">
                  <c:v>1013</c:v>
                </c:pt>
                <c:pt idx="187">
                  <c:v>5003</c:v>
                </c:pt>
                <c:pt idx="188">
                  <c:v>5000</c:v>
                </c:pt>
                <c:pt idx="189">
                  <c:v>1010</c:v>
                </c:pt>
                <c:pt idx="190">
                  <c:v>1011</c:v>
                </c:pt>
                <c:pt idx="191">
                  <c:v>6117</c:v>
                </c:pt>
                <c:pt idx="192">
                  <c:v>5169</c:v>
                </c:pt>
                <c:pt idx="193">
                  <c:v>5148</c:v>
                </c:pt>
                <c:pt idx="194">
                  <c:v>5648</c:v>
                </c:pt>
                <c:pt idx="195">
                  <c:v>6107</c:v>
                </c:pt>
                <c:pt idx="196">
                  <c:v>6117</c:v>
                </c:pt>
                <c:pt idx="197">
                  <c:v>7108</c:v>
                </c:pt>
                <c:pt idx="198">
                  <c:v>5621</c:v>
                </c:pt>
                <c:pt idx="199">
                  <c:v>5121</c:v>
                </c:pt>
                <c:pt idx="200">
                  <c:v>515</c:v>
                </c:pt>
                <c:pt idx="201">
                  <c:v>6617</c:v>
                </c:pt>
                <c:pt idx="202">
                  <c:v>6618</c:v>
                </c:pt>
                <c:pt idx="203">
                  <c:v>535</c:v>
                </c:pt>
                <c:pt idx="204">
                  <c:v>7108</c:v>
                </c:pt>
                <c:pt idx="205">
                  <c:v>5148</c:v>
                </c:pt>
                <c:pt idx="206">
                  <c:v>0</c:v>
                </c:pt>
                <c:pt idx="207">
                  <c:v>505</c:v>
                </c:pt>
                <c:pt idx="208">
                  <c:v>0</c:v>
                </c:pt>
                <c:pt idx="209">
                  <c:v>6107</c:v>
                </c:pt>
                <c:pt idx="210">
                  <c:v>5648</c:v>
                </c:pt>
                <c:pt idx="211">
                  <c:v>8127</c:v>
                </c:pt>
                <c:pt idx="212">
                  <c:v>5148</c:v>
                </c:pt>
                <c:pt idx="213">
                  <c:v>6608</c:v>
                </c:pt>
                <c:pt idx="214">
                  <c:v>515</c:v>
                </c:pt>
                <c:pt idx="215">
                  <c:v>5121</c:v>
                </c:pt>
                <c:pt idx="216">
                  <c:v>6117</c:v>
                </c:pt>
                <c:pt idx="217">
                  <c:v>8128</c:v>
                </c:pt>
                <c:pt idx="218">
                  <c:v>6618</c:v>
                </c:pt>
                <c:pt idx="219">
                  <c:v>5648</c:v>
                </c:pt>
                <c:pt idx="220">
                  <c:v>8128</c:v>
                </c:pt>
                <c:pt idx="221">
                  <c:v>8127</c:v>
                </c:pt>
                <c:pt idx="222">
                  <c:v>5621</c:v>
                </c:pt>
                <c:pt idx="223">
                  <c:v>8107</c:v>
                </c:pt>
                <c:pt idx="224">
                  <c:v>6117</c:v>
                </c:pt>
                <c:pt idx="225">
                  <c:v>6107</c:v>
                </c:pt>
                <c:pt idx="226">
                  <c:v>7108</c:v>
                </c:pt>
                <c:pt idx="227">
                  <c:v>0</c:v>
                </c:pt>
                <c:pt idx="228">
                  <c:v>8127</c:v>
                </c:pt>
                <c:pt idx="229">
                  <c:v>6157</c:v>
                </c:pt>
                <c:pt idx="230">
                  <c:v>6107</c:v>
                </c:pt>
                <c:pt idx="231">
                  <c:v>6137</c:v>
                </c:pt>
                <c:pt idx="232">
                  <c:v>535</c:v>
                </c:pt>
                <c:pt idx="233">
                  <c:v>5120</c:v>
                </c:pt>
                <c:pt idx="234">
                  <c:v>7108</c:v>
                </c:pt>
                <c:pt idx="235">
                  <c:v>5648</c:v>
                </c:pt>
                <c:pt idx="236">
                  <c:v>6617</c:v>
                </c:pt>
                <c:pt idx="237">
                  <c:v>5648</c:v>
                </c:pt>
                <c:pt idx="238">
                  <c:v>6117</c:v>
                </c:pt>
                <c:pt idx="239">
                  <c:v>8107</c:v>
                </c:pt>
                <c:pt idx="240">
                  <c:v>8127</c:v>
                </c:pt>
                <c:pt idx="241">
                  <c:v>5003</c:v>
                </c:pt>
                <c:pt idx="242">
                  <c:v>6107</c:v>
                </c:pt>
                <c:pt idx="243">
                  <c:v>515</c:v>
                </c:pt>
                <c:pt idx="244">
                  <c:v>5001</c:v>
                </c:pt>
                <c:pt idx="245">
                  <c:v>5148</c:v>
                </c:pt>
                <c:pt idx="246">
                  <c:v>8167</c:v>
                </c:pt>
                <c:pt idx="247">
                  <c:v>7148</c:v>
                </c:pt>
                <c:pt idx="248">
                  <c:v>7108</c:v>
                </c:pt>
                <c:pt idx="249">
                  <c:v>5001</c:v>
                </c:pt>
                <c:pt idx="250">
                  <c:v>8128</c:v>
                </c:pt>
                <c:pt idx="251">
                  <c:v>1011</c:v>
                </c:pt>
                <c:pt idx="252">
                  <c:v>6107</c:v>
                </c:pt>
                <c:pt idx="253">
                  <c:v>5621</c:v>
                </c:pt>
                <c:pt idx="254">
                  <c:v>6117</c:v>
                </c:pt>
                <c:pt idx="255">
                  <c:v>6176</c:v>
                </c:pt>
                <c:pt idx="256">
                  <c:v>6607</c:v>
                </c:pt>
                <c:pt idx="257">
                  <c:v>7108</c:v>
                </c:pt>
                <c:pt idx="258">
                  <c:v>8127</c:v>
                </c:pt>
                <c:pt idx="259">
                  <c:v>5000</c:v>
                </c:pt>
                <c:pt idx="260">
                  <c:v>8107</c:v>
                </c:pt>
                <c:pt idx="261">
                  <c:v>5648</c:v>
                </c:pt>
                <c:pt idx="262">
                  <c:v>515</c:v>
                </c:pt>
                <c:pt idx="263">
                  <c:v>6107</c:v>
                </c:pt>
                <c:pt idx="264">
                  <c:v>5169</c:v>
                </c:pt>
                <c:pt idx="265">
                  <c:v>5003</c:v>
                </c:pt>
                <c:pt idx="266">
                  <c:v>535</c:v>
                </c:pt>
                <c:pt idx="267">
                  <c:v>5000</c:v>
                </c:pt>
                <c:pt idx="268">
                  <c:v>7108</c:v>
                </c:pt>
                <c:pt idx="269">
                  <c:v>1010</c:v>
                </c:pt>
                <c:pt idx="270">
                  <c:v>1011</c:v>
                </c:pt>
                <c:pt idx="271">
                  <c:v>1010</c:v>
                </c:pt>
                <c:pt idx="272">
                  <c:v>6137</c:v>
                </c:pt>
                <c:pt idx="273">
                  <c:v>8147</c:v>
                </c:pt>
                <c:pt idx="274">
                  <c:v>8127</c:v>
                </c:pt>
                <c:pt idx="275">
                  <c:v>5148</c:v>
                </c:pt>
                <c:pt idx="276">
                  <c:v>5120</c:v>
                </c:pt>
                <c:pt idx="277">
                  <c:v>5621</c:v>
                </c:pt>
                <c:pt idx="278">
                  <c:v>6176</c:v>
                </c:pt>
                <c:pt idx="279">
                  <c:v>6117</c:v>
                </c:pt>
                <c:pt idx="280">
                  <c:v>5000</c:v>
                </c:pt>
                <c:pt idx="281">
                  <c:v>5621</c:v>
                </c:pt>
                <c:pt idx="282">
                  <c:v>5648</c:v>
                </c:pt>
                <c:pt idx="283">
                  <c:v>535</c:v>
                </c:pt>
                <c:pt idx="284">
                  <c:v>5120</c:v>
                </c:pt>
                <c:pt idx="285">
                  <c:v>5169</c:v>
                </c:pt>
                <c:pt idx="286">
                  <c:v>8107</c:v>
                </c:pt>
                <c:pt idx="287">
                  <c:v>5003</c:v>
                </c:pt>
                <c:pt idx="288">
                  <c:v>7108</c:v>
                </c:pt>
                <c:pt idx="289">
                  <c:v>6117</c:v>
                </c:pt>
                <c:pt idx="290">
                  <c:v>5621</c:v>
                </c:pt>
                <c:pt idx="291">
                  <c:v>515</c:v>
                </c:pt>
                <c:pt idx="292">
                  <c:v>5601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6117</c:v>
                </c:pt>
                <c:pt idx="297">
                  <c:v>6617</c:v>
                </c:pt>
                <c:pt idx="298">
                  <c:v>5148</c:v>
                </c:pt>
                <c:pt idx="299">
                  <c:v>5648</c:v>
                </c:pt>
                <c:pt idx="300">
                  <c:v>7108</c:v>
                </c:pt>
                <c:pt idx="301">
                  <c:v>1013</c:v>
                </c:pt>
                <c:pt idx="302">
                  <c:v>535</c:v>
                </c:pt>
                <c:pt idx="303">
                  <c:v>6107</c:v>
                </c:pt>
                <c:pt idx="304">
                  <c:v>5003</c:v>
                </c:pt>
                <c:pt idx="305">
                  <c:v>535</c:v>
                </c:pt>
                <c:pt idx="306">
                  <c:v>5621</c:v>
                </c:pt>
                <c:pt idx="307">
                  <c:v>5648</c:v>
                </c:pt>
                <c:pt idx="308">
                  <c:v>1010</c:v>
                </c:pt>
                <c:pt idx="309">
                  <c:v>8107</c:v>
                </c:pt>
                <c:pt idx="310">
                  <c:v>8127</c:v>
                </c:pt>
                <c:pt idx="311">
                  <c:v>5169</c:v>
                </c:pt>
                <c:pt idx="312">
                  <c:v>6117</c:v>
                </c:pt>
                <c:pt idx="313">
                  <c:v>5003</c:v>
                </c:pt>
                <c:pt idx="314">
                  <c:v>5000</c:v>
                </c:pt>
                <c:pt idx="315">
                  <c:v>5148</c:v>
                </c:pt>
                <c:pt idx="316">
                  <c:v>7108</c:v>
                </c:pt>
                <c:pt idx="317">
                  <c:v>8127</c:v>
                </c:pt>
                <c:pt idx="318">
                  <c:v>6107</c:v>
                </c:pt>
                <c:pt idx="319">
                  <c:v>6157</c:v>
                </c:pt>
                <c:pt idx="320">
                  <c:v>6176</c:v>
                </c:pt>
                <c:pt idx="321">
                  <c:v>8127</c:v>
                </c:pt>
                <c:pt idx="322">
                  <c:v>5000</c:v>
                </c:pt>
                <c:pt idx="323">
                  <c:v>5001</c:v>
                </c:pt>
                <c:pt idx="324">
                  <c:v>8107</c:v>
                </c:pt>
                <c:pt idx="325">
                  <c:v>5120</c:v>
                </c:pt>
                <c:pt idx="326">
                  <c:v>7108</c:v>
                </c:pt>
                <c:pt idx="327">
                  <c:v>1010</c:v>
                </c:pt>
                <c:pt idx="328">
                  <c:v>5148</c:v>
                </c:pt>
                <c:pt idx="329">
                  <c:v>5648</c:v>
                </c:pt>
                <c:pt idx="330">
                  <c:v>6107</c:v>
                </c:pt>
                <c:pt idx="331">
                  <c:v>6617</c:v>
                </c:pt>
                <c:pt idx="332">
                  <c:v>6117</c:v>
                </c:pt>
                <c:pt idx="333">
                  <c:v>535</c:v>
                </c:pt>
                <c:pt idx="334">
                  <c:v>515</c:v>
                </c:pt>
                <c:pt idx="335">
                  <c:v>1011</c:v>
                </c:pt>
                <c:pt idx="336">
                  <c:v>7108</c:v>
                </c:pt>
                <c:pt idx="337">
                  <c:v>8608</c:v>
                </c:pt>
                <c:pt idx="338">
                  <c:v>8127</c:v>
                </c:pt>
                <c:pt idx="339">
                  <c:v>7108</c:v>
                </c:pt>
                <c:pt idx="340">
                  <c:v>5621</c:v>
                </c:pt>
                <c:pt idx="341">
                  <c:v>6137</c:v>
                </c:pt>
                <c:pt idx="342">
                  <c:v>6117</c:v>
                </c:pt>
                <c:pt idx="343">
                  <c:v>6176</c:v>
                </c:pt>
                <c:pt idx="344">
                  <c:v>6107</c:v>
                </c:pt>
                <c:pt idx="345">
                  <c:v>8127</c:v>
                </c:pt>
                <c:pt idx="346">
                  <c:v>7108</c:v>
                </c:pt>
                <c:pt idx="347">
                  <c:v>6617</c:v>
                </c:pt>
                <c:pt idx="348">
                  <c:v>5623</c:v>
                </c:pt>
                <c:pt idx="349">
                  <c:v>6618</c:v>
                </c:pt>
                <c:pt idx="350">
                  <c:v>5648</c:v>
                </c:pt>
                <c:pt idx="351">
                  <c:v>6607</c:v>
                </c:pt>
                <c:pt idx="352">
                  <c:v>6107</c:v>
                </c:pt>
                <c:pt idx="353">
                  <c:v>7108</c:v>
                </c:pt>
                <c:pt idx="354">
                  <c:v>5003</c:v>
                </c:pt>
                <c:pt idx="355">
                  <c:v>5648</c:v>
                </c:pt>
                <c:pt idx="356">
                  <c:v>5621</c:v>
                </c:pt>
                <c:pt idx="357">
                  <c:v>8127</c:v>
                </c:pt>
                <c:pt idx="358">
                  <c:v>6117</c:v>
                </c:pt>
                <c:pt idx="359">
                  <c:v>5121</c:v>
                </c:pt>
                <c:pt idx="360">
                  <c:v>6107</c:v>
                </c:pt>
                <c:pt idx="361">
                  <c:v>5120</c:v>
                </c:pt>
                <c:pt idx="362">
                  <c:v>5169</c:v>
                </c:pt>
                <c:pt idx="363">
                  <c:v>5001</c:v>
                </c:pt>
                <c:pt idx="364">
                  <c:v>6117</c:v>
                </c:pt>
                <c:pt idx="365">
                  <c:v>8127</c:v>
                </c:pt>
                <c:pt idx="366">
                  <c:v>6107</c:v>
                </c:pt>
                <c:pt idx="367">
                  <c:v>7108</c:v>
                </c:pt>
                <c:pt idx="368">
                  <c:v>6117</c:v>
                </c:pt>
                <c:pt idx="369">
                  <c:v>5648</c:v>
                </c:pt>
                <c:pt idx="370">
                  <c:v>6107</c:v>
                </c:pt>
                <c:pt idx="371">
                  <c:v>5148</c:v>
                </c:pt>
                <c:pt idx="372">
                  <c:v>8128</c:v>
                </c:pt>
                <c:pt idx="373">
                  <c:v>5169</c:v>
                </c:pt>
                <c:pt idx="374">
                  <c:v>6618</c:v>
                </c:pt>
                <c:pt idx="375">
                  <c:v>5621</c:v>
                </c:pt>
                <c:pt idx="376">
                  <c:v>5621</c:v>
                </c:pt>
                <c:pt idx="377">
                  <c:v>5003</c:v>
                </c:pt>
                <c:pt idx="378">
                  <c:v>6617</c:v>
                </c:pt>
                <c:pt idx="379">
                  <c:v>7108</c:v>
                </c:pt>
                <c:pt idx="380">
                  <c:v>7130</c:v>
                </c:pt>
                <c:pt idx="381">
                  <c:v>5648</c:v>
                </c:pt>
                <c:pt idx="382">
                  <c:v>1011</c:v>
                </c:pt>
                <c:pt idx="383">
                  <c:v>8107</c:v>
                </c:pt>
                <c:pt idx="384">
                  <c:v>505</c:v>
                </c:pt>
                <c:pt idx="385">
                  <c:v>6117</c:v>
                </c:pt>
                <c:pt idx="386">
                  <c:v>5121</c:v>
                </c:pt>
                <c:pt idx="387">
                  <c:v>5648</c:v>
                </c:pt>
                <c:pt idx="388">
                  <c:v>5621</c:v>
                </c:pt>
                <c:pt idx="389">
                  <c:v>5003</c:v>
                </c:pt>
                <c:pt idx="390">
                  <c:v>6176</c:v>
                </c:pt>
                <c:pt idx="391">
                  <c:v>6617</c:v>
                </c:pt>
                <c:pt idx="392">
                  <c:v>8107</c:v>
                </c:pt>
                <c:pt idx="393">
                  <c:v>5000</c:v>
                </c:pt>
                <c:pt idx="394">
                  <c:v>8147</c:v>
                </c:pt>
                <c:pt idx="395">
                  <c:v>515</c:v>
                </c:pt>
                <c:pt idx="396">
                  <c:v>5120</c:v>
                </c:pt>
                <c:pt idx="397">
                  <c:v>535</c:v>
                </c:pt>
                <c:pt idx="398">
                  <c:v>5648</c:v>
                </c:pt>
                <c:pt idx="399">
                  <c:v>7108</c:v>
                </c:pt>
                <c:pt idx="400">
                  <c:v>5621</c:v>
                </c:pt>
                <c:pt idx="401">
                  <c:v>5121</c:v>
                </c:pt>
                <c:pt idx="402">
                  <c:v>6608</c:v>
                </c:pt>
                <c:pt idx="403">
                  <c:v>5000</c:v>
                </c:pt>
                <c:pt idx="404">
                  <c:v>6107</c:v>
                </c:pt>
                <c:pt idx="405">
                  <c:v>515</c:v>
                </c:pt>
                <c:pt idx="406">
                  <c:v>5621</c:v>
                </c:pt>
                <c:pt idx="407">
                  <c:v>5120</c:v>
                </c:pt>
                <c:pt idx="408">
                  <c:v>5169</c:v>
                </c:pt>
                <c:pt idx="409">
                  <c:v>5648</c:v>
                </c:pt>
                <c:pt idx="410">
                  <c:v>5148</c:v>
                </c:pt>
                <c:pt idx="411">
                  <c:v>5623</c:v>
                </c:pt>
                <c:pt idx="412">
                  <c:v>5121</c:v>
                </c:pt>
                <c:pt idx="413">
                  <c:v>6117</c:v>
                </c:pt>
                <c:pt idx="414">
                  <c:v>5621</c:v>
                </c:pt>
                <c:pt idx="415">
                  <c:v>535</c:v>
                </c:pt>
                <c:pt idx="416">
                  <c:v>5648</c:v>
                </c:pt>
                <c:pt idx="417">
                  <c:v>6107</c:v>
                </c:pt>
                <c:pt idx="418">
                  <c:v>5000</c:v>
                </c:pt>
                <c:pt idx="419">
                  <c:v>6107</c:v>
                </c:pt>
                <c:pt idx="420">
                  <c:v>5621</c:v>
                </c:pt>
                <c:pt idx="421">
                  <c:v>5120</c:v>
                </c:pt>
                <c:pt idx="422">
                  <c:v>5120</c:v>
                </c:pt>
                <c:pt idx="423">
                  <c:v>8107</c:v>
                </c:pt>
                <c:pt idx="424">
                  <c:v>6107</c:v>
                </c:pt>
                <c:pt idx="425">
                  <c:v>5148</c:v>
                </c:pt>
                <c:pt idx="426">
                  <c:v>5648</c:v>
                </c:pt>
                <c:pt idx="427">
                  <c:v>6117</c:v>
                </c:pt>
                <c:pt idx="428">
                  <c:v>5169</c:v>
                </c:pt>
                <c:pt idx="429">
                  <c:v>5169</c:v>
                </c:pt>
                <c:pt idx="430">
                  <c:v>8127</c:v>
                </c:pt>
                <c:pt idx="431">
                  <c:v>5648</c:v>
                </c:pt>
                <c:pt idx="432">
                  <c:v>5621</c:v>
                </c:pt>
                <c:pt idx="433">
                  <c:v>6117</c:v>
                </c:pt>
                <c:pt idx="434">
                  <c:v>6117</c:v>
                </c:pt>
                <c:pt idx="435">
                  <c:v>5001</c:v>
                </c:pt>
                <c:pt idx="436">
                  <c:v>5121</c:v>
                </c:pt>
                <c:pt idx="437">
                  <c:v>5648</c:v>
                </c:pt>
                <c:pt idx="438">
                  <c:v>5621</c:v>
                </c:pt>
                <c:pt idx="439">
                  <c:v>5120</c:v>
                </c:pt>
                <c:pt idx="440">
                  <c:v>5148</c:v>
                </c:pt>
                <c:pt idx="441">
                  <c:v>5648</c:v>
                </c:pt>
                <c:pt idx="442">
                  <c:v>5621</c:v>
                </c:pt>
                <c:pt idx="443">
                  <c:v>6107</c:v>
                </c:pt>
                <c:pt idx="444">
                  <c:v>1010</c:v>
                </c:pt>
                <c:pt idx="445">
                  <c:v>535</c:v>
                </c:pt>
                <c:pt idx="446">
                  <c:v>5623</c:v>
                </c:pt>
                <c:pt idx="447">
                  <c:v>5621</c:v>
                </c:pt>
                <c:pt idx="448">
                  <c:v>5001</c:v>
                </c:pt>
                <c:pt idx="449">
                  <c:v>5648</c:v>
                </c:pt>
                <c:pt idx="450">
                  <c:v>7108</c:v>
                </c:pt>
                <c:pt idx="451">
                  <c:v>7148</c:v>
                </c:pt>
                <c:pt idx="452">
                  <c:v>5121</c:v>
                </c:pt>
                <c:pt idx="453">
                  <c:v>5003</c:v>
                </c:pt>
                <c:pt idx="454">
                  <c:v>535</c:v>
                </c:pt>
                <c:pt idx="455">
                  <c:v>6176</c:v>
                </c:pt>
                <c:pt idx="456">
                  <c:v>6157</c:v>
                </c:pt>
                <c:pt idx="457">
                  <c:v>515</c:v>
                </c:pt>
                <c:pt idx="458">
                  <c:v>1011</c:v>
                </c:pt>
                <c:pt idx="459">
                  <c:v>6617</c:v>
                </c:pt>
                <c:pt idx="460">
                  <c:v>535</c:v>
                </c:pt>
                <c:pt idx="461">
                  <c:v>5003</c:v>
                </c:pt>
                <c:pt idx="462">
                  <c:v>5169</c:v>
                </c:pt>
                <c:pt idx="463">
                  <c:v>7108</c:v>
                </c:pt>
                <c:pt idx="464">
                  <c:v>1013</c:v>
                </c:pt>
                <c:pt idx="465">
                  <c:v>5648</c:v>
                </c:pt>
                <c:pt idx="466">
                  <c:v>5621</c:v>
                </c:pt>
                <c:pt idx="467">
                  <c:v>5120</c:v>
                </c:pt>
                <c:pt idx="468">
                  <c:v>6117</c:v>
                </c:pt>
                <c:pt idx="469">
                  <c:v>6176</c:v>
                </c:pt>
                <c:pt idx="470">
                  <c:v>6157</c:v>
                </c:pt>
                <c:pt idx="471">
                  <c:v>1010</c:v>
                </c:pt>
                <c:pt idx="472">
                  <c:v>5000</c:v>
                </c:pt>
                <c:pt idx="473">
                  <c:v>5169</c:v>
                </c:pt>
                <c:pt idx="474">
                  <c:v>5001</c:v>
                </c:pt>
                <c:pt idx="475">
                  <c:v>5621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5121</c:v>
                </c:pt>
                <c:pt idx="481">
                  <c:v>6176</c:v>
                </c:pt>
                <c:pt idx="482">
                  <c:v>515</c:v>
                </c:pt>
                <c:pt idx="483">
                  <c:v>5001</c:v>
                </c:pt>
                <c:pt idx="484">
                  <c:v>5648</c:v>
                </c:pt>
                <c:pt idx="485">
                  <c:v>6157</c:v>
                </c:pt>
                <c:pt idx="486">
                  <c:v>6107</c:v>
                </c:pt>
                <c:pt idx="487">
                  <c:v>7108</c:v>
                </c:pt>
                <c:pt idx="488">
                  <c:v>6137</c:v>
                </c:pt>
                <c:pt idx="489">
                  <c:v>6608</c:v>
                </c:pt>
                <c:pt idx="490">
                  <c:v>6117</c:v>
                </c:pt>
                <c:pt idx="491">
                  <c:v>5148</c:v>
                </c:pt>
                <c:pt idx="492">
                  <c:v>5621</c:v>
                </c:pt>
                <c:pt idx="493">
                  <c:v>535</c:v>
                </c:pt>
                <c:pt idx="494">
                  <c:v>5648</c:v>
                </c:pt>
                <c:pt idx="495">
                  <c:v>5120</c:v>
                </c:pt>
                <c:pt idx="496">
                  <c:v>5148</c:v>
                </c:pt>
                <c:pt idx="497">
                  <c:v>5003</c:v>
                </c:pt>
                <c:pt idx="498">
                  <c:v>5623</c:v>
                </c:pt>
                <c:pt idx="499">
                  <c:v>7108</c:v>
                </c:pt>
                <c:pt idx="500">
                  <c:v>535</c:v>
                </c:pt>
                <c:pt idx="501">
                  <c:v>6107</c:v>
                </c:pt>
                <c:pt idx="502">
                  <c:v>6117</c:v>
                </c:pt>
                <c:pt idx="503">
                  <c:v>6137</c:v>
                </c:pt>
                <c:pt idx="504">
                  <c:v>5120</c:v>
                </c:pt>
                <c:pt idx="505">
                  <c:v>5169</c:v>
                </c:pt>
                <c:pt idx="506">
                  <c:v>5648</c:v>
                </c:pt>
                <c:pt idx="507">
                  <c:v>6107</c:v>
                </c:pt>
                <c:pt idx="508">
                  <c:v>535</c:v>
                </c:pt>
                <c:pt idx="509">
                  <c:v>5120</c:v>
                </c:pt>
                <c:pt idx="510">
                  <c:v>5003</c:v>
                </c:pt>
                <c:pt idx="511">
                  <c:v>6107</c:v>
                </c:pt>
                <c:pt idx="512">
                  <c:v>5148</c:v>
                </c:pt>
                <c:pt idx="513">
                  <c:v>5121</c:v>
                </c:pt>
                <c:pt idx="514">
                  <c:v>5169</c:v>
                </c:pt>
                <c:pt idx="515">
                  <c:v>5621</c:v>
                </c:pt>
                <c:pt idx="516">
                  <c:v>8107</c:v>
                </c:pt>
                <c:pt idx="517">
                  <c:v>8127</c:v>
                </c:pt>
                <c:pt idx="518">
                  <c:v>6617</c:v>
                </c:pt>
                <c:pt idx="519">
                  <c:v>1011</c:v>
                </c:pt>
                <c:pt idx="520">
                  <c:v>6107</c:v>
                </c:pt>
                <c:pt idx="521">
                  <c:v>8127</c:v>
                </c:pt>
                <c:pt idx="522">
                  <c:v>515</c:v>
                </c:pt>
                <c:pt idx="523">
                  <c:v>6107</c:v>
                </c:pt>
                <c:pt idx="524">
                  <c:v>6107</c:v>
                </c:pt>
                <c:pt idx="525">
                  <c:v>7108</c:v>
                </c:pt>
                <c:pt idx="526">
                  <c:v>6117</c:v>
                </c:pt>
                <c:pt idx="527">
                  <c:v>5003</c:v>
                </c:pt>
                <c:pt idx="528">
                  <c:v>8107</c:v>
                </c:pt>
                <c:pt idx="529">
                  <c:v>8127</c:v>
                </c:pt>
                <c:pt idx="530">
                  <c:v>6617</c:v>
                </c:pt>
                <c:pt idx="531">
                  <c:v>0</c:v>
                </c:pt>
                <c:pt idx="532">
                  <c:v>6608</c:v>
                </c:pt>
                <c:pt idx="533">
                  <c:v>535</c:v>
                </c:pt>
                <c:pt idx="534">
                  <c:v>1013</c:v>
                </c:pt>
                <c:pt idx="535">
                  <c:v>6617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515</c:v>
                </c:pt>
                <c:pt idx="540">
                  <c:v>5621</c:v>
                </c:pt>
                <c:pt idx="541">
                  <c:v>0</c:v>
                </c:pt>
                <c:pt idx="542">
                  <c:v>0</c:v>
                </c:pt>
                <c:pt idx="543">
                  <c:v>5621</c:v>
                </c:pt>
                <c:pt idx="544">
                  <c:v>5148</c:v>
                </c:pt>
                <c:pt idx="545">
                  <c:v>5000</c:v>
                </c:pt>
                <c:pt idx="546">
                  <c:v>5001</c:v>
                </c:pt>
                <c:pt idx="547">
                  <c:v>6176</c:v>
                </c:pt>
                <c:pt idx="548">
                  <c:v>5121</c:v>
                </c:pt>
                <c:pt idx="549">
                  <c:v>6157</c:v>
                </c:pt>
                <c:pt idx="550">
                  <c:v>6107</c:v>
                </c:pt>
                <c:pt idx="551">
                  <c:v>6117</c:v>
                </c:pt>
                <c:pt idx="552">
                  <c:v>5169</c:v>
                </c:pt>
                <c:pt idx="553">
                  <c:v>5621</c:v>
                </c:pt>
                <c:pt idx="554">
                  <c:v>1011</c:v>
                </c:pt>
                <c:pt idx="555">
                  <c:v>6617</c:v>
                </c:pt>
                <c:pt idx="556">
                  <c:v>6618</c:v>
                </c:pt>
                <c:pt idx="557">
                  <c:v>8108</c:v>
                </c:pt>
                <c:pt idx="558">
                  <c:v>8128</c:v>
                </c:pt>
                <c:pt idx="559">
                  <c:v>8107</c:v>
                </c:pt>
                <c:pt idx="560">
                  <c:v>8127</c:v>
                </c:pt>
                <c:pt idx="561">
                  <c:v>6617</c:v>
                </c:pt>
                <c:pt idx="562">
                  <c:v>5148</c:v>
                </c:pt>
                <c:pt idx="563">
                  <c:v>5648</c:v>
                </c:pt>
                <c:pt idx="564">
                  <c:v>7108</c:v>
                </c:pt>
                <c:pt idx="565">
                  <c:v>1011</c:v>
                </c:pt>
                <c:pt idx="566">
                  <c:v>6107</c:v>
                </c:pt>
                <c:pt idx="567">
                  <c:v>5648</c:v>
                </c:pt>
                <c:pt idx="568">
                  <c:v>5623</c:v>
                </c:pt>
                <c:pt idx="569">
                  <c:v>7108</c:v>
                </c:pt>
                <c:pt idx="570">
                  <c:v>5003</c:v>
                </c:pt>
                <c:pt idx="571">
                  <c:v>6117</c:v>
                </c:pt>
                <c:pt idx="572">
                  <c:v>6617</c:v>
                </c:pt>
                <c:pt idx="573">
                  <c:v>5001</c:v>
                </c:pt>
                <c:pt idx="574">
                  <c:v>5003</c:v>
                </c:pt>
                <c:pt idx="575">
                  <c:v>5621</c:v>
                </c:pt>
                <c:pt idx="576">
                  <c:v>515</c:v>
                </c:pt>
                <c:pt idx="577">
                  <c:v>6618</c:v>
                </c:pt>
                <c:pt idx="578">
                  <c:v>5148</c:v>
                </c:pt>
                <c:pt idx="579">
                  <c:v>6608</c:v>
                </c:pt>
                <c:pt idx="580">
                  <c:v>5148</c:v>
                </c:pt>
                <c:pt idx="581">
                  <c:v>5648</c:v>
                </c:pt>
                <c:pt idx="582">
                  <c:v>8127</c:v>
                </c:pt>
                <c:pt idx="583">
                  <c:v>6117</c:v>
                </c:pt>
                <c:pt idx="584">
                  <c:v>5003</c:v>
                </c:pt>
                <c:pt idx="585">
                  <c:v>8107</c:v>
                </c:pt>
                <c:pt idx="586">
                  <c:v>6107</c:v>
                </c:pt>
                <c:pt idx="587">
                  <c:v>8108</c:v>
                </c:pt>
                <c:pt idx="588">
                  <c:v>1013</c:v>
                </c:pt>
                <c:pt idx="589">
                  <c:v>6117</c:v>
                </c:pt>
                <c:pt idx="590">
                  <c:v>5120</c:v>
                </c:pt>
                <c:pt idx="591">
                  <c:v>6107</c:v>
                </c:pt>
                <c:pt idx="592">
                  <c:v>5148</c:v>
                </c:pt>
                <c:pt idx="593">
                  <c:v>5648</c:v>
                </c:pt>
                <c:pt idx="594">
                  <c:v>5648</c:v>
                </c:pt>
                <c:pt idx="595">
                  <c:v>1011</c:v>
                </c:pt>
                <c:pt idx="596">
                  <c:v>1010</c:v>
                </c:pt>
                <c:pt idx="597">
                  <c:v>5000</c:v>
                </c:pt>
                <c:pt idx="598">
                  <c:v>515</c:v>
                </c:pt>
                <c:pt idx="599">
                  <c:v>7108</c:v>
                </c:pt>
                <c:pt idx="600">
                  <c:v>5648</c:v>
                </c:pt>
                <c:pt idx="601">
                  <c:v>6617</c:v>
                </c:pt>
                <c:pt idx="602">
                  <c:v>8127</c:v>
                </c:pt>
                <c:pt idx="603">
                  <c:v>8107</c:v>
                </c:pt>
                <c:pt idx="604">
                  <c:v>6107</c:v>
                </c:pt>
                <c:pt idx="605">
                  <c:v>5148</c:v>
                </c:pt>
                <c:pt idx="606">
                  <c:v>5648</c:v>
                </c:pt>
                <c:pt idx="607">
                  <c:v>5169</c:v>
                </c:pt>
                <c:pt idx="608">
                  <c:v>6107</c:v>
                </c:pt>
                <c:pt idx="609">
                  <c:v>1013</c:v>
                </c:pt>
                <c:pt idx="610">
                  <c:v>6107</c:v>
                </c:pt>
                <c:pt idx="611">
                  <c:v>6608</c:v>
                </c:pt>
                <c:pt idx="612">
                  <c:v>5001</c:v>
                </c:pt>
                <c:pt idx="613">
                  <c:v>5621</c:v>
                </c:pt>
                <c:pt idx="614">
                  <c:v>5121</c:v>
                </c:pt>
                <c:pt idx="615">
                  <c:v>5148</c:v>
                </c:pt>
                <c:pt idx="616">
                  <c:v>6176</c:v>
                </c:pt>
                <c:pt idx="617">
                  <c:v>5648</c:v>
                </c:pt>
                <c:pt idx="618">
                  <c:v>6137</c:v>
                </c:pt>
                <c:pt idx="619">
                  <c:v>8107</c:v>
                </c:pt>
                <c:pt idx="620">
                  <c:v>8127</c:v>
                </c:pt>
                <c:pt idx="621">
                  <c:v>5648</c:v>
                </c:pt>
                <c:pt idx="622">
                  <c:v>6617</c:v>
                </c:pt>
                <c:pt idx="623">
                  <c:v>5003</c:v>
                </c:pt>
                <c:pt idx="624">
                  <c:v>5623</c:v>
                </c:pt>
                <c:pt idx="625">
                  <c:v>6608</c:v>
                </c:pt>
                <c:pt idx="626">
                  <c:v>5169</c:v>
                </c:pt>
                <c:pt idx="627">
                  <c:v>6117</c:v>
                </c:pt>
                <c:pt idx="628">
                  <c:v>5621</c:v>
                </c:pt>
                <c:pt idx="629">
                  <c:v>6107</c:v>
                </c:pt>
                <c:pt idx="630">
                  <c:v>5120</c:v>
                </c:pt>
                <c:pt idx="631">
                  <c:v>5648</c:v>
                </c:pt>
                <c:pt idx="632">
                  <c:v>5148</c:v>
                </c:pt>
                <c:pt idx="633">
                  <c:v>5121</c:v>
                </c:pt>
                <c:pt idx="634">
                  <c:v>6117</c:v>
                </c:pt>
                <c:pt idx="635">
                  <c:v>5648</c:v>
                </c:pt>
                <c:pt idx="636">
                  <c:v>5003</c:v>
                </c:pt>
                <c:pt idx="637">
                  <c:v>1011</c:v>
                </c:pt>
                <c:pt idx="638">
                  <c:v>7108</c:v>
                </c:pt>
                <c:pt idx="639">
                  <c:v>5169</c:v>
                </c:pt>
                <c:pt idx="640">
                  <c:v>6107</c:v>
                </c:pt>
                <c:pt idx="641">
                  <c:v>8127</c:v>
                </c:pt>
                <c:pt idx="642">
                  <c:v>8147</c:v>
                </c:pt>
                <c:pt idx="643">
                  <c:v>8608</c:v>
                </c:pt>
                <c:pt idx="644">
                  <c:v>8107</c:v>
                </c:pt>
                <c:pt idx="645">
                  <c:v>6107</c:v>
                </c:pt>
                <c:pt idx="646">
                  <c:v>6608</c:v>
                </c:pt>
                <c:pt idx="647">
                  <c:v>5621</c:v>
                </c:pt>
                <c:pt idx="648">
                  <c:v>5621</c:v>
                </c:pt>
                <c:pt idx="649">
                  <c:v>5648</c:v>
                </c:pt>
                <c:pt idx="650">
                  <c:v>5148</c:v>
                </c:pt>
                <c:pt idx="651">
                  <c:v>5121</c:v>
                </c:pt>
                <c:pt idx="652">
                  <c:v>5120</c:v>
                </c:pt>
                <c:pt idx="653">
                  <c:v>5169</c:v>
                </c:pt>
                <c:pt idx="654">
                  <c:v>5001</c:v>
                </c:pt>
                <c:pt idx="655">
                  <c:v>7108</c:v>
                </c:pt>
                <c:pt idx="656">
                  <c:v>5003</c:v>
                </c:pt>
                <c:pt idx="657">
                  <c:v>5000</c:v>
                </c:pt>
                <c:pt idx="658">
                  <c:v>1010</c:v>
                </c:pt>
                <c:pt idx="659">
                  <c:v>8127</c:v>
                </c:pt>
                <c:pt idx="660">
                  <c:v>6617</c:v>
                </c:pt>
                <c:pt idx="661">
                  <c:v>5148</c:v>
                </c:pt>
                <c:pt idx="662">
                  <c:v>6107</c:v>
                </c:pt>
                <c:pt idx="663">
                  <c:v>8107</c:v>
                </c:pt>
                <c:pt idx="664">
                  <c:v>6137</c:v>
                </c:pt>
                <c:pt idx="665">
                  <c:v>6117</c:v>
                </c:pt>
                <c:pt idx="666">
                  <c:v>8127</c:v>
                </c:pt>
                <c:pt idx="667">
                  <c:v>5621</c:v>
                </c:pt>
                <c:pt idx="668">
                  <c:v>5621</c:v>
                </c:pt>
                <c:pt idx="669">
                  <c:v>7108</c:v>
                </c:pt>
                <c:pt idx="670">
                  <c:v>5120</c:v>
                </c:pt>
                <c:pt idx="671">
                  <c:v>5003</c:v>
                </c:pt>
                <c:pt idx="672">
                  <c:v>5648</c:v>
                </c:pt>
                <c:pt idx="673">
                  <c:v>5148</c:v>
                </c:pt>
                <c:pt idx="674">
                  <c:v>5169</c:v>
                </c:pt>
                <c:pt idx="675">
                  <c:v>5121</c:v>
                </c:pt>
                <c:pt idx="676">
                  <c:v>515</c:v>
                </c:pt>
                <c:pt idx="677">
                  <c:v>515</c:v>
                </c:pt>
                <c:pt idx="678">
                  <c:v>1011</c:v>
                </c:pt>
                <c:pt idx="679">
                  <c:v>8128</c:v>
                </c:pt>
                <c:pt idx="680">
                  <c:v>6618</c:v>
                </c:pt>
                <c:pt idx="681">
                  <c:v>8127</c:v>
                </c:pt>
                <c:pt idx="682">
                  <c:v>8127</c:v>
                </c:pt>
                <c:pt idx="683">
                  <c:v>8107</c:v>
                </c:pt>
                <c:pt idx="684">
                  <c:v>8107</c:v>
                </c:pt>
                <c:pt idx="685">
                  <c:v>8107</c:v>
                </c:pt>
                <c:pt idx="686">
                  <c:v>8107</c:v>
                </c:pt>
                <c:pt idx="687">
                  <c:v>8108</c:v>
                </c:pt>
                <c:pt idx="688">
                  <c:v>8608</c:v>
                </c:pt>
                <c:pt idx="689">
                  <c:v>6107</c:v>
                </c:pt>
                <c:pt idx="690">
                  <c:v>6107</c:v>
                </c:pt>
                <c:pt idx="691">
                  <c:v>6608</c:v>
                </c:pt>
                <c:pt idx="692">
                  <c:v>6617</c:v>
                </c:pt>
                <c:pt idx="693">
                  <c:v>8127</c:v>
                </c:pt>
                <c:pt idx="694">
                  <c:v>8127</c:v>
                </c:pt>
                <c:pt idx="695">
                  <c:v>8127</c:v>
                </c:pt>
                <c:pt idx="696">
                  <c:v>8127</c:v>
                </c:pt>
                <c:pt idx="697">
                  <c:v>8127</c:v>
                </c:pt>
                <c:pt idx="698">
                  <c:v>6107</c:v>
                </c:pt>
                <c:pt idx="699">
                  <c:v>6107</c:v>
                </c:pt>
                <c:pt idx="700">
                  <c:v>6107</c:v>
                </c:pt>
                <c:pt idx="701">
                  <c:v>5648</c:v>
                </c:pt>
                <c:pt idx="702">
                  <c:v>5648</c:v>
                </c:pt>
                <c:pt idx="703">
                  <c:v>5648</c:v>
                </c:pt>
                <c:pt idx="704">
                  <c:v>5648</c:v>
                </c:pt>
                <c:pt idx="705">
                  <c:v>5648</c:v>
                </c:pt>
                <c:pt idx="706">
                  <c:v>5621</c:v>
                </c:pt>
                <c:pt idx="707">
                  <c:v>5648</c:v>
                </c:pt>
                <c:pt idx="708">
                  <c:v>5621</c:v>
                </c:pt>
                <c:pt idx="709">
                  <c:v>5621</c:v>
                </c:pt>
                <c:pt idx="710">
                  <c:v>5621</c:v>
                </c:pt>
                <c:pt idx="711">
                  <c:v>5621</c:v>
                </c:pt>
                <c:pt idx="712">
                  <c:v>6117</c:v>
                </c:pt>
                <c:pt idx="713">
                  <c:v>6117</c:v>
                </c:pt>
                <c:pt idx="714">
                  <c:v>6617</c:v>
                </c:pt>
                <c:pt idx="715">
                  <c:v>6617</c:v>
                </c:pt>
                <c:pt idx="716">
                  <c:v>6617</c:v>
                </c:pt>
                <c:pt idx="717">
                  <c:v>8127</c:v>
                </c:pt>
                <c:pt idx="718">
                  <c:v>8127</c:v>
                </c:pt>
                <c:pt idx="719">
                  <c:v>8107</c:v>
                </c:pt>
                <c:pt idx="720">
                  <c:v>8107</c:v>
                </c:pt>
                <c:pt idx="721">
                  <c:v>8107</c:v>
                </c:pt>
                <c:pt idx="722">
                  <c:v>8107</c:v>
                </c:pt>
                <c:pt idx="723">
                  <c:v>7108</c:v>
                </c:pt>
                <c:pt idx="724">
                  <c:v>7108</c:v>
                </c:pt>
                <c:pt idx="725">
                  <c:v>7108</c:v>
                </c:pt>
                <c:pt idx="726">
                  <c:v>6176</c:v>
                </c:pt>
                <c:pt idx="727">
                  <c:v>5648</c:v>
                </c:pt>
                <c:pt idx="728">
                  <c:v>5648</c:v>
                </c:pt>
                <c:pt idx="729">
                  <c:v>5621</c:v>
                </c:pt>
                <c:pt idx="730">
                  <c:v>6157</c:v>
                </c:pt>
                <c:pt idx="731">
                  <c:v>6117</c:v>
                </c:pt>
                <c:pt idx="732">
                  <c:v>6117</c:v>
                </c:pt>
                <c:pt idx="733">
                  <c:v>5003</c:v>
                </c:pt>
                <c:pt idx="734">
                  <c:v>5003</c:v>
                </c:pt>
                <c:pt idx="735">
                  <c:v>5000</c:v>
                </c:pt>
                <c:pt idx="736">
                  <c:v>6107</c:v>
                </c:pt>
                <c:pt idx="737">
                  <c:v>6107</c:v>
                </c:pt>
                <c:pt idx="738">
                  <c:v>6107</c:v>
                </c:pt>
                <c:pt idx="739">
                  <c:v>6107</c:v>
                </c:pt>
                <c:pt idx="740">
                  <c:v>6107</c:v>
                </c:pt>
                <c:pt idx="741">
                  <c:v>5120</c:v>
                </c:pt>
                <c:pt idx="742">
                  <c:v>5120</c:v>
                </c:pt>
                <c:pt idx="743">
                  <c:v>5120</c:v>
                </c:pt>
                <c:pt idx="744">
                  <c:v>6107</c:v>
                </c:pt>
                <c:pt idx="745">
                  <c:v>6107</c:v>
                </c:pt>
                <c:pt idx="746">
                  <c:v>8107</c:v>
                </c:pt>
                <c:pt idx="747">
                  <c:v>5120</c:v>
                </c:pt>
                <c:pt idx="748">
                  <c:v>5120</c:v>
                </c:pt>
                <c:pt idx="749">
                  <c:v>8127</c:v>
                </c:pt>
                <c:pt idx="750">
                  <c:v>8127</c:v>
                </c:pt>
                <c:pt idx="751">
                  <c:v>8107</c:v>
                </c:pt>
                <c:pt idx="752">
                  <c:v>8107</c:v>
                </c:pt>
                <c:pt idx="753">
                  <c:v>8107</c:v>
                </c:pt>
                <c:pt idx="754">
                  <c:v>8107</c:v>
                </c:pt>
                <c:pt idx="755">
                  <c:v>8107</c:v>
                </c:pt>
                <c:pt idx="756">
                  <c:v>8107</c:v>
                </c:pt>
                <c:pt idx="757">
                  <c:v>8107</c:v>
                </c:pt>
                <c:pt idx="758">
                  <c:v>8107</c:v>
                </c:pt>
                <c:pt idx="759">
                  <c:v>1010</c:v>
                </c:pt>
                <c:pt idx="760">
                  <c:v>1010</c:v>
                </c:pt>
                <c:pt idx="761">
                  <c:v>6617</c:v>
                </c:pt>
                <c:pt idx="762">
                  <c:v>6617</c:v>
                </c:pt>
                <c:pt idx="763">
                  <c:v>6617</c:v>
                </c:pt>
                <c:pt idx="764">
                  <c:v>6617</c:v>
                </c:pt>
                <c:pt idx="765">
                  <c:v>5000</c:v>
                </c:pt>
                <c:pt idx="766">
                  <c:v>6117</c:v>
                </c:pt>
                <c:pt idx="767">
                  <c:v>6117</c:v>
                </c:pt>
                <c:pt idx="768">
                  <c:v>5120</c:v>
                </c:pt>
                <c:pt idx="769">
                  <c:v>5120</c:v>
                </c:pt>
                <c:pt idx="770">
                  <c:v>5120</c:v>
                </c:pt>
                <c:pt idx="771">
                  <c:v>5120</c:v>
                </c:pt>
                <c:pt idx="772">
                  <c:v>5120</c:v>
                </c:pt>
                <c:pt idx="773">
                  <c:v>5148</c:v>
                </c:pt>
                <c:pt idx="774">
                  <c:v>5148</c:v>
                </c:pt>
                <c:pt idx="775">
                  <c:v>5648</c:v>
                </c:pt>
                <c:pt idx="776">
                  <c:v>5648</c:v>
                </c:pt>
                <c:pt idx="777">
                  <c:v>5648</c:v>
                </c:pt>
                <c:pt idx="778">
                  <c:v>5648</c:v>
                </c:pt>
                <c:pt idx="779">
                  <c:v>5000</c:v>
                </c:pt>
                <c:pt idx="780">
                  <c:v>5000</c:v>
                </c:pt>
                <c:pt idx="781">
                  <c:v>5003</c:v>
                </c:pt>
                <c:pt idx="782">
                  <c:v>8608</c:v>
                </c:pt>
                <c:pt idx="783">
                  <c:v>1011</c:v>
                </c:pt>
                <c:pt idx="784">
                  <c:v>1011</c:v>
                </c:pt>
                <c:pt idx="785">
                  <c:v>1011</c:v>
                </c:pt>
                <c:pt idx="786">
                  <c:v>5001</c:v>
                </c:pt>
                <c:pt idx="787">
                  <c:v>5001</c:v>
                </c:pt>
                <c:pt idx="788">
                  <c:v>5001</c:v>
                </c:pt>
                <c:pt idx="789">
                  <c:v>5621</c:v>
                </c:pt>
                <c:pt idx="790">
                  <c:v>5621</c:v>
                </c:pt>
                <c:pt idx="791">
                  <c:v>5621</c:v>
                </c:pt>
                <c:pt idx="792">
                  <c:v>5121</c:v>
                </c:pt>
                <c:pt idx="793">
                  <c:v>5121</c:v>
                </c:pt>
                <c:pt idx="794">
                  <c:v>5120</c:v>
                </c:pt>
                <c:pt idx="795">
                  <c:v>5120</c:v>
                </c:pt>
                <c:pt idx="796">
                  <c:v>5120</c:v>
                </c:pt>
                <c:pt idx="797">
                  <c:v>5120</c:v>
                </c:pt>
                <c:pt idx="798">
                  <c:v>5120</c:v>
                </c:pt>
                <c:pt idx="799">
                  <c:v>5169</c:v>
                </c:pt>
                <c:pt idx="800">
                  <c:v>5169</c:v>
                </c:pt>
                <c:pt idx="801">
                  <c:v>6107</c:v>
                </c:pt>
                <c:pt idx="802">
                  <c:v>6107</c:v>
                </c:pt>
                <c:pt idx="803">
                  <c:v>5003</c:v>
                </c:pt>
                <c:pt idx="804">
                  <c:v>5003</c:v>
                </c:pt>
                <c:pt idx="805">
                  <c:v>515</c:v>
                </c:pt>
                <c:pt idx="806">
                  <c:v>515</c:v>
                </c:pt>
                <c:pt idx="807">
                  <c:v>5001</c:v>
                </c:pt>
                <c:pt idx="808">
                  <c:v>5001</c:v>
                </c:pt>
                <c:pt idx="809">
                  <c:v>5148</c:v>
                </c:pt>
                <c:pt idx="810">
                  <c:v>5648</c:v>
                </c:pt>
                <c:pt idx="811">
                  <c:v>5648</c:v>
                </c:pt>
                <c:pt idx="812">
                  <c:v>5621</c:v>
                </c:pt>
                <c:pt idx="813">
                  <c:v>5621</c:v>
                </c:pt>
                <c:pt idx="814">
                  <c:v>5621</c:v>
                </c:pt>
                <c:pt idx="815">
                  <c:v>5621</c:v>
                </c:pt>
                <c:pt idx="816">
                  <c:v>5621</c:v>
                </c:pt>
                <c:pt idx="817">
                  <c:v>7108</c:v>
                </c:pt>
                <c:pt idx="818">
                  <c:v>7108</c:v>
                </c:pt>
                <c:pt idx="819">
                  <c:v>7108</c:v>
                </c:pt>
                <c:pt idx="820">
                  <c:v>5148</c:v>
                </c:pt>
                <c:pt idx="821">
                  <c:v>8608</c:v>
                </c:pt>
                <c:pt idx="822">
                  <c:v>8608</c:v>
                </c:pt>
                <c:pt idx="823">
                  <c:v>5003</c:v>
                </c:pt>
                <c:pt idx="824">
                  <c:v>5003</c:v>
                </c:pt>
                <c:pt idx="825">
                  <c:v>5003</c:v>
                </c:pt>
                <c:pt idx="826">
                  <c:v>515</c:v>
                </c:pt>
                <c:pt idx="827">
                  <c:v>1013</c:v>
                </c:pt>
                <c:pt idx="828">
                  <c:v>535</c:v>
                </c:pt>
                <c:pt idx="829">
                  <c:v>6608</c:v>
                </c:pt>
                <c:pt idx="830">
                  <c:v>6176</c:v>
                </c:pt>
                <c:pt idx="831">
                  <c:v>6176</c:v>
                </c:pt>
                <c:pt idx="832">
                  <c:v>5648</c:v>
                </c:pt>
                <c:pt idx="833">
                  <c:v>5148</c:v>
                </c:pt>
                <c:pt idx="834">
                  <c:v>1011</c:v>
                </c:pt>
                <c:pt idx="835">
                  <c:v>1011</c:v>
                </c:pt>
                <c:pt idx="836">
                  <c:v>6117</c:v>
                </c:pt>
                <c:pt idx="837">
                  <c:v>6117</c:v>
                </c:pt>
                <c:pt idx="838">
                  <c:v>6617</c:v>
                </c:pt>
                <c:pt idx="839">
                  <c:v>6617</c:v>
                </c:pt>
                <c:pt idx="840">
                  <c:v>6617</c:v>
                </c:pt>
                <c:pt idx="841">
                  <c:v>5648</c:v>
                </c:pt>
                <c:pt idx="842">
                  <c:v>5648</c:v>
                </c:pt>
                <c:pt idx="843">
                  <c:v>5648</c:v>
                </c:pt>
                <c:pt idx="844">
                  <c:v>6117</c:v>
                </c:pt>
                <c:pt idx="845">
                  <c:v>6117</c:v>
                </c:pt>
                <c:pt idx="846">
                  <c:v>6117</c:v>
                </c:pt>
                <c:pt idx="847">
                  <c:v>6117</c:v>
                </c:pt>
                <c:pt idx="848">
                  <c:v>5148</c:v>
                </c:pt>
                <c:pt idx="849">
                  <c:v>5148</c:v>
                </c:pt>
                <c:pt idx="850">
                  <c:v>5148</c:v>
                </c:pt>
                <c:pt idx="851">
                  <c:v>5169</c:v>
                </c:pt>
                <c:pt idx="852">
                  <c:v>5169</c:v>
                </c:pt>
                <c:pt idx="853">
                  <c:v>5169</c:v>
                </c:pt>
                <c:pt idx="854">
                  <c:v>5120</c:v>
                </c:pt>
                <c:pt idx="855">
                  <c:v>5120</c:v>
                </c:pt>
                <c:pt idx="856">
                  <c:v>5120</c:v>
                </c:pt>
                <c:pt idx="857">
                  <c:v>5120</c:v>
                </c:pt>
                <c:pt idx="858">
                  <c:v>5120</c:v>
                </c:pt>
                <c:pt idx="859">
                  <c:v>5120</c:v>
                </c:pt>
                <c:pt idx="860">
                  <c:v>6608</c:v>
                </c:pt>
                <c:pt idx="861">
                  <c:v>6608</c:v>
                </c:pt>
                <c:pt idx="862">
                  <c:v>6157</c:v>
                </c:pt>
                <c:pt idx="863">
                  <c:v>6157</c:v>
                </c:pt>
                <c:pt idx="864">
                  <c:v>6137</c:v>
                </c:pt>
                <c:pt idx="865">
                  <c:v>6137</c:v>
                </c:pt>
                <c:pt idx="866">
                  <c:v>6137</c:v>
                </c:pt>
                <c:pt idx="867">
                  <c:v>7108</c:v>
                </c:pt>
                <c:pt idx="868">
                  <c:v>7108</c:v>
                </c:pt>
                <c:pt idx="869">
                  <c:v>7108</c:v>
                </c:pt>
                <c:pt idx="870">
                  <c:v>7108</c:v>
                </c:pt>
                <c:pt idx="871">
                  <c:v>5621</c:v>
                </c:pt>
                <c:pt idx="872">
                  <c:v>5621</c:v>
                </c:pt>
                <c:pt idx="873">
                  <c:v>5121</c:v>
                </c:pt>
                <c:pt idx="874">
                  <c:v>5121</c:v>
                </c:pt>
                <c:pt idx="875">
                  <c:v>5121</c:v>
                </c:pt>
                <c:pt idx="876">
                  <c:v>5648</c:v>
                </c:pt>
                <c:pt idx="877">
                  <c:v>5648</c:v>
                </c:pt>
                <c:pt idx="878">
                  <c:v>6617</c:v>
                </c:pt>
                <c:pt idx="879">
                  <c:v>6617</c:v>
                </c:pt>
                <c:pt idx="880">
                  <c:v>5621</c:v>
                </c:pt>
                <c:pt idx="881">
                  <c:v>5621</c:v>
                </c:pt>
                <c:pt idx="882">
                  <c:v>6117</c:v>
                </c:pt>
                <c:pt idx="883">
                  <c:v>6117</c:v>
                </c:pt>
                <c:pt idx="884">
                  <c:v>6117</c:v>
                </c:pt>
                <c:pt idx="885">
                  <c:v>6117</c:v>
                </c:pt>
                <c:pt idx="886">
                  <c:v>6617</c:v>
                </c:pt>
                <c:pt idx="887">
                  <c:v>6617</c:v>
                </c:pt>
                <c:pt idx="888">
                  <c:v>6107</c:v>
                </c:pt>
                <c:pt idx="889">
                  <c:v>6107</c:v>
                </c:pt>
                <c:pt idx="890">
                  <c:v>6107</c:v>
                </c:pt>
                <c:pt idx="891">
                  <c:v>6107</c:v>
                </c:pt>
                <c:pt idx="892">
                  <c:v>6107</c:v>
                </c:pt>
                <c:pt idx="893">
                  <c:v>6107</c:v>
                </c:pt>
                <c:pt idx="894">
                  <c:v>5648</c:v>
                </c:pt>
                <c:pt idx="895">
                  <c:v>5648</c:v>
                </c:pt>
                <c:pt idx="896">
                  <c:v>5648</c:v>
                </c:pt>
                <c:pt idx="897">
                  <c:v>5648</c:v>
                </c:pt>
                <c:pt idx="898">
                  <c:v>8608</c:v>
                </c:pt>
                <c:pt idx="899">
                  <c:v>8608</c:v>
                </c:pt>
                <c:pt idx="900">
                  <c:v>5148</c:v>
                </c:pt>
                <c:pt idx="901">
                  <c:v>5148</c:v>
                </c:pt>
                <c:pt idx="902">
                  <c:v>5148</c:v>
                </c:pt>
                <c:pt idx="903">
                  <c:v>1013</c:v>
                </c:pt>
                <c:pt idx="904">
                  <c:v>5000</c:v>
                </c:pt>
                <c:pt idx="905">
                  <c:v>1010</c:v>
                </c:pt>
                <c:pt idx="906">
                  <c:v>5623</c:v>
                </c:pt>
                <c:pt idx="907">
                  <c:v>5003</c:v>
                </c:pt>
                <c:pt idx="908">
                  <c:v>8127</c:v>
                </c:pt>
                <c:pt idx="909">
                  <c:v>8127</c:v>
                </c:pt>
                <c:pt idx="910">
                  <c:v>8127</c:v>
                </c:pt>
                <c:pt idx="911">
                  <c:v>1011</c:v>
                </c:pt>
                <c:pt idx="912">
                  <c:v>1011</c:v>
                </c:pt>
                <c:pt idx="913">
                  <c:v>5001</c:v>
                </c:pt>
                <c:pt idx="914">
                  <c:v>5001</c:v>
                </c:pt>
                <c:pt idx="915">
                  <c:v>6117</c:v>
                </c:pt>
                <c:pt idx="916">
                  <c:v>6117</c:v>
                </c:pt>
                <c:pt idx="917">
                  <c:v>6117</c:v>
                </c:pt>
                <c:pt idx="918">
                  <c:v>6117</c:v>
                </c:pt>
                <c:pt idx="919">
                  <c:v>6117</c:v>
                </c:pt>
                <c:pt idx="920">
                  <c:v>6117</c:v>
                </c:pt>
                <c:pt idx="921">
                  <c:v>8107</c:v>
                </c:pt>
                <c:pt idx="922">
                  <c:v>6617</c:v>
                </c:pt>
                <c:pt idx="923">
                  <c:v>6617</c:v>
                </c:pt>
                <c:pt idx="924">
                  <c:v>5148</c:v>
                </c:pt>
                <c:pt idx="925">
                  <c:v>5148</c:v>
                </c:pt>
                <c:pt idx="926">
                  <c:v>5148</c:v>
                </c:pt>
                <c:pt idx="927">
                  <c:v>5648</c:v>
                </c:pt>
                <c:pt idx="928">
                  <c:v>5648</c:v>
                </c:pt>
                <c:pt idx="929">
                  <c:v>5648</c:v>
                </c:pt>
                <c:pt idx="930">
                  <c:v>5648</c:v>
                </c:pt>
                <c:pt idx="931">
                  <c:v>5621</c:v>
                </c:pt>
                <c:pt idx="932">
                  <c:v>5621</c:v>
                </c:pt>
                <c:pt idx="933">
                  <c:v>5621</c:v>
                </c:pt>
                <c:pt idx="934">
                  <c:v>5120</c:v>
                </c:pt>
                <c:pt idx="935">
                  <c:v>5120</c:v>
                </c:pt>
                <c:pt idx="936">
                  <c:v>5120</c:v>
                </c:pt>
                <c:pt idx="937">
                  <c:v>5120</c:v>
                </c:pt>
                <c:pt idx="938">
                  <c:v>5120</c:v>
                </c:pt>
                <c:pt idx="939">
                  <c:v>5120</c:v>
                </c:pt>
                <c:pt idx="940">
                  <c:v>6107</c:v>
                </c:pt>
                <c:pt idx="941">
                  <c:v>6107</c:v>
                </c:pt>
                <c:pt idx="942">
                  <c:v>5120</c:v>
                </c:pt>
                <c:pt idx="943">
                  <c:v>5120</c:v>
                </c:pt>
                <c:pt idx="944">
                  <c:v>5003</c:v>
                </c:pt>
                <c:pt idx="945">
                  <c:v>5003</c:v>
                </c:pt>
                <c:pt idx="946">
                  <c:v>5003</c:v>
                </c:pt>
                <c:pt idx="947">
                  <c:v>5003</c:v>
                </c:pt>
                <c:pt idx="948">
                  <c:v>5003</c:v>
                </c:pt>
                <c:pt idx="949">
                  <c:v>5648</c:v>
                </c:pt>
                <c:pt idx="950">
                  <c:v>5648</c:v>
                </c:pt>
                <c:pt idx="951">
                  <c:v>6107</c:v>
                </c:pt>
                <c:pt idx="952">
                  <c:v>515</c:v>
                </c:pt>
                <c:pt idx="953">
                  <c:v>515</c:v>
                </c:pt>
                <c:pt idx="954">
                  <c:v>515</c:v>
                </c:pt>
                <c:pt idx="955">
                  <c:v>515</c:v>
                </c:pt>
                <c:pt idx="956">
                  <c:v>5001</c:v>
                </c:pt>
                <c:pt idx="957">
                  <c:v>5001</c:v>
                </c:pt>
                <c:pt idx="958">
                  <c:v>6608</c:v>
                </c:pt>
                <c:pt idx="959">
                  <c:v>6608</c:v>
                </c:pt>
                <c:pt idx="960">
                  <c:v>7108</c:v>
                </c:pt>
                <c:pt idx="961">
                  <c:v>7108</c:v>
                </c:pt>
                <c:pt idx="962">
                  <c:v>6117</c:v>
                </c:pt>
                <c:pt idx="963">
                  <c:v>6117</c:v>
                </c:pt>
                <c:pt idx="964">
                  <c:v>6117</c:v>
                </c:pt>
                <c:pt idx="965">
                  <c:v>6176</c:v>
                </c:pt>
                <c:pt idx="966">
                  <c:v>5000</c:v>
                </c:pt>
                <c:pt idx="967">
                  <c:v>5000</c:v>
                </c:pt>
                <c:pt idx="968">
                  <c:v>5000</c:v>
                </c:pt>
                <c:pt idx="969">
                  <c:v>535</c:v>
                </c:pt>
                <c:pt idx="970">
                  <c:v>5003</c:v>
                </c:pt>
                <c:pt idx="971">
                  <c:v>5003</c:v>
                </c:pt>
                <c:pt idx="972">
                  <c:v>1010</c:v>
                </c:pt>
                <c:pt idx="973">
                  <c:v>6117</c:v>
                </c:pt>
                <c:pt idx="974">
                  <c:v>6117</c:v>
                </c:pt>
                <c:pt idx="975">
                  <c:v>6117</c:v>
                </c:pt>
                <c:pt idx="976">
                  <c:v>8608</c:v>
                </c:pt>
                <c:pt idx="977">
                  <c:v>1011</c:v>
                </c:pt>
                <c:pt idx="978">
                  <c:v>1011</c:v>
                </c:pt>
                <c:pt idx="979">
                  <c:v>5648</c:v>
                </c:pt>
                <c:pt idx="980">
                  <c:v>5648</c:v>
                </c:pt>
                <c:pt idx="981">
                  <c:v>5648</c:v>
                </c:pt>
                <c:pt idx="982">
                  <c:v>5648</c:v>
                </c:pt>
                <c:pt idx="983">
                  <c:v>5648</c:v>
                </c:pt>
                <c:pt idx="984">
                  <c:v>5648</c:v>
                </c:pt>
                <c:pt idx="985">
                  <c:v>5648</c:v>
                </c:pt>
                <c:pt idx="986">
                  <c:v>8127</c:v>
                </c:pt>
                <c:pt idx="987">
                  <c:v>8127</c:v>
                </c:pt>
                <c:pt idx="988">
                  <c:v>8107</c:v>
                </c:pt>
                <c:pt idx="989">
                  <c:v>8107</c:v>
                </c:pt>
                <c:pt idx="990">
                  <c:v>8107</c:v>
                </c:pt>
                <c:pt idx="991">
                  <c:v>8107</c:v>
                </c:pt>
                <c:pt idx="992">
                  <c:v>6607</c:v>
                </c:pt>
                <c:pt idx="993">
                  <c:v>1013</c:v>
                </c:pt>
                <c:pt idx="994">
                  <c:v>5121</c:v>
                </c:pt>
                <c:pt idx="995">
                  <c:v>5121</c:v>
                </c:pt>
                <c:pt idx="996">
                  <c:v>6117</c:v>
                </c:pt>
                <c:pt idx="997">
                  <c:v>6117</c:v>
                </c:pt>
                <c:pt idx="998">
                  <c:v>5120</c:v>
                </c:pt>
                <c:pt idx="999">
                  <c:v>5120</c:v>
                </c:pt>
                <c:pt idx="1000">
                  <c:v>5120</c:v>
                </c:pt>
                <c:pt idx="1001">
                  <c:v>7108</c:v>
                </c:pt>
                <c:pt idx="1002">
                  <c:v>7108</c:v>
                </c:pt>
                <c:pt idx="1003">
                  <c:v>5121</c:v>
                </c:pt>
                <c:pt idx="1004">
                  <c:v>5121</c:v>
                </c:pt>
                <c:pt idx="1005">
                  <c:v>5121</c:v>
                </c:pt>
                <c:pt idx="1006">
                  <c:v>5169</c:v>
                </c:pt>
                <c:pt idx="1007">
                  <c:v>5169</c:v>
                </c:pt>
                <c:pt idx="1008">
                  <c:v>5169</c:v>
                </c:pt>
                <c:pt idx="1009">
                  <c:v>5621</c:v>
                </c:pt>
                <c:pt idx="1010">
                  <c:v>5621</c:v>
                </c:pt>
                <c:pt idx="1011">
                  <c:v>5621</c:v>
                </c:pt>
                <c:pt idx="1012">
                  <c:v>5621</c:v>
                </c:pt>
                <c:pt idx="1013">
                  <c:v>6617</c:v>
                </c:pt>
                <c:pt idx="1014">
                  <c:v>6617</c:v>
                </c:pt>
                <c:pt idx="1015">
                  <c:v>6117</c:v>
                </c:pt>
                <c:pt idx="1016">
                  <c:v>6117</c:v>
                </c:pt>
                <c:pt idx="1017">
                  <c:v>6117</c:v>
                </c:pt>
                <c:pt idx="1018">
                  <c:v>6117</c:v>
                </c:pt>
                <c:pt idx="1019">
                  <c:v>6117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5003</c:v>
                </c:pt>
                <c:pt idx="1026">
                  <c:v>5003</c:v>
                </c:pt>
                <c:pt idx="1027">
                  <c:v>5003</c:v>
                </c:pt>
                <c:pt idx="1028">
                  <c:v>5003</c:v>
                </c:pt>
                <c:pt idx="1029">
                  <c:v>5003</c:v>
                </c:pt>
                <c:pt idx="1030">
                  <c:v>5003</c:v>
                </c:pt>
                <c:pt idx="1031">
                  <c:v>5120</c:v>
                </c:pt>
                <c:pt idx="1032">
                  <c:v>5120</c:v>
                </c:pt>
                <c:pt idx="1033">
                  <c:v>5120</c:v>
                </c:pt>
                <c:pt idx="1034">
                  <c:v>5000</c:v>
                </c:pt>
                <c:pt idx="1035">
                  <c:v>5000</c:v>
                </c:pt>
                <c:pt idx="1036">
                  <c:v>7148</c:v>
                </c:pt>
                <c:pt idx="1037">
                  <c:v>5001</c:v>
                </c:pt>
                <c:pt idx="1038">
                  <c:v>5001</c:v>
                </c:pt>
                <c:pt idx="1039">
                  <c:v>5001</c:v>
                </c:pt>
                <c:pt idx="1040">
                  <c:v>5001</c:v>
                </c:pt>
                <c:pt idx="1041">
                  <c:v>6117</c:v>
                </c:pt>
                <c:pt idx="1042">
                  <c:v>1011</c:v>
                </c:pt>
                <c:pt idx="1043">
                  <c:v>1011</c:v>
                </c:pt>
                <c:pt idx="1044">
                  <c:v>7108</c:v>
                </c:pt>
                <c:pt idx="1045">
                  <c:v>7108</c:v>
                </c:pt>
                <c:pt idx="1046">
                  <c:v>7108</c:v>
                </c:pt>
                <c:pt idx="1047">
                  <c:v>5621</c:v>
                </c:pt>
                <c:pt idx="1048">
                  <c:v>5621</c:v>
                </c:pt>
                <c:pt idx="1049">
                  <c:v>5621</c:v>
                </c:pt>
                <c:pt idx="1050">
                  <c:v>6117</c:v>
                </c:pt>
                <c:pt idx="1051">
                  <c:v>6117</c:v>
                </c:pt>
                <c:pt idx="1052">
                  <c:v>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F2-409B-8648-24E4BADED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296477"/>
        <c:axId val="163652796"/>
      </c:scatterChart>
      <c:valAx>
        <c:axId val="1667296477"/>
        <c:scaling>
          <c:orientation val="minMax"/>
          <c:max val="4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1" i="0">
                    <a:solidFill>
                      <a:srgbClr val="000000"/>
                    </a:solidFill>
                    <a:latin typeface="Roboto"/>
                  </a:rPr>
                  <a:t>Weight Discrepancy (g/m2)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63652796"/>
        <c:crosses val="autoZero"/>
        <c:crossBetween val="midCat"/>
      </c:valAx>
      <c:valAx>
        <c:axId val="163652796"/>
        <c:scaling>
          <c:orientation val="minMax"/>
          <c:max val="50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667296477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Roboto"/>
              </a:defRPr>
            </a:pPr>
            <a:r>
              <a:rPr lang="en-US" b="1" i="0">
                <a:solidFill>
                  <a:srgbClr val="000000"/>
                </a:solidFill>
                <a:latin typeface="Roboto"/>
              </a:rPr>
              <a:t>Polyester External Tape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xVal>
            <c:numRef>
              <c:f>'2023'!$H$2:$H$1021</c:f>
              <c:numCache>
                <c:formatCode>0.00</c:formatCode>
                <c:ptCount val="1020"/>
                <c:pt idx="0">
                  <c:v>4.3456938749125014</c:v>
                </c:pt>
                <c:pt idx="1">
                  <c:v>1.6101215532572097</c:v>
                </c:pt>
                <c:pt idx="2">
                  <c:v>6.9254044652711677</c:v>
                </c:pt>
                <c:pt idx="3">
                  <c:v>-0.31097279175416642</c:v>
                </c:pt>
                <c:pt idx="4">
                  <c:v>0.77178821992387614</c:v>
                </c:pt>
                <c:pt idx="5">
                  <c:v>-1.4094558293229063</c:v>
                </c:pt>
                <c:pt idx="6">
                  <c:v>1.4806298702423901</c:v>
                </c:pt>
                <c:pt idx="7">
                  <c:v>-0.54062249474531754</c:v>
                </c:pt>
                <c:pt idx="8">
                  <c:v>-0.28742871441941986</c:v>
                </c:pt>
                <c:pt idx="9">
                  <c:v>-5.0972791754162472E-2</c:v>
                </c:pt>
                <c:pt idx="10">
                  <c:v>0.43845488659054394</c:v>
                </c:pt>
                <c:pt idx="11">
                  <c:v>-0.77999999999999403</c:v>
                </c:pt>
                <c:pt idx="12">
                  <c:v>1.1601215532572104</c:v>
                </c:pt>
                <c:pt idx="13">
                  <c:v>-0.33487844674278716</c:v>
                </c:pt>
                <c:pt idx="14">
                  <c:v>0.70100000000000051</c:v>
                </c:pt>
                <c:pt idx="15">
                  <c:v>-5.5849999999999991</c:v>
                </c:pt>
                <c:pt idx="16">
                  <c:v>2.7874904344255631</c:v>
                </c:pt>
                <c:pt idx="17">
                  <c:v>4.2149999999999999</c:v>
                </c:pt>
                <c:pt idx="18">
                  <c:v>0.88833333333333542</c:v>
                </c:pt>
                <c:pt idx="19">
                  <c:v>-0.67654511340945689</c:v>
                </c:pt>
                <c:pt idx="20">
                  <c:v>0.38062987024238976</c:v>
                </c:pt>
                <c:pt idx="21">
                  <c:v>5.8454886590541363E-2</c:v>
                </c:pt>
                <c:pt idx="22">
                  <c:v>1.9741571010922303</c:v>
                </c:pt>
                <c:pt idx="23">
                  <c:v>1.6166666666666707</c:v>
                </c:pt>
                <c:pt idx="24">
                  <c:v>2.3959046189139128</c:v>
                </c:pt>
                <c:pt idx="25">
                  <c:v>-1.9899999999999927</c:v>
                </c:pt>
                <c:pt idx="26">
                  <c:v>-0.54088504385315872</c:v>
                </c:pt>
                <c:pt idx="27">
                  <c:v>-0.86999999999999744</c:v>
                </c:pt>
                <c:pt idx="28">
                  <c:v>2.605000000000004</c:v>
                </c:pt>
                <c:pt idx="29">
                  <c:v>1.1786666666666672</c:v>
                </c:pt>
                <c:pt idx="30">
                  <c:v>1.1782101975650388</c:v>
                </c:pt>
                <c:pt idx="31">
                  <c:v>-0.72178980243496227</c:v>
                </c:pt>
                <c:pt idx="32">
                  <c:v>-1.7082117800761232</c:v>
                </c:pt>
                <c:pt idx="33">
                  <c:v>2.1731666709063546</c:v>
                </c:pt>
                <c:pt idx="34">
                  <c:v>0.19582376775889662</c:v>
                </c:pt>
                <c:pt idx="35">
                  <c:v>-0.1832117800761246</c:v>
                </c:pt>
                <c:pt idx="36">
                  <c:v>-1.4816666666666627</c:v>
                </c:pt>
                <c:pt idx="37">
                  <c:v>-0.42292886806216978</c:v>
                </c:pt>
                <c:pt idx="38">
                  <c:v>-0.60333333333333061</c:v>
                </c:pt>
                <c:pt idx="39">
                  <c:v>-4.9772891614119832</c:v>
                </c:pt>
                <c:pt idx="40">
                  <c:v>0.65244828948017641</c:v>
                </c:pt>
                <c:pt idx="41">
                  <c:v>-0.97487844674278779</c:v>
                </c:pt>
                <c:pt idx="42">
                  <c:v>0.63590461891391103</c:v>
                </c:pt>
                <c:pt idx="43">
                  <c:v>-4.0199999999999987</c:v>
                </c:pt>
                <c:pt idx="44">
                  <c:v>1.4067882199238766</c:v>
                </c:pt>
                <c:pt idx="45">
                  <c:v>-0.50499999999999545</c:v>
                </c:pt>
                <c:pt idx="46">
                  <c:v>-2.4427891626562355</c:v>
                </c:pt>
                <c:pt idx="47">
                  <c:v>0.86252355697247651</c:v>
                </c:pt>
                <c:pt idx="48">
                  <c:v>0.11896320357572303</c:v>
                </c:pt>
                <c:pt idx="49">
                  <c:v>-1.6695955347288325</c:v>
                </c:pt>
                <c:pt idx="50">
                  <c:v>2.5733333333333341</c:v>
                </c:pt>
                <c:pt idx="51">
                  <c:v>-1.876262201395503</c:v>
                </c:pt>
                <c:pt idx="52">
                  <c:v>0.31937750525468545</c:v>
                </c:pt>
                <c:pt idx="53">
                  <c:v>2.505121553257208</c:v>
                </c:pt>
                <c:pt idx="54">
                  <c:v>-0.38666666666666555</c:v>
                </c:pt>
                <c:pt idx="55">
                  <c:v>-0.10742871441941897</c:v>
                </c:pt>
                <c:pt idx="56">
                  <c:v>3.91</c:v>
                </c:pt>
                <c:pt idx="57">
                  <c:v>-0.11076204775275637</c:v>
                </c:pt>
                <c:pt idx="58">
                  <c:v>3.91</c:v>
                </c:pt>
                <c:pt idx="59">
                  <c:v>-1.8735488922191894</c:v>
                </c:pt>
                <c:pt idx="60">
                  <c:v>2.5756298702423903</c:v>
                </c:pt>
                <c:pt idx="61">
                  <c:v>0.42902720824583795</c:v>
                </c:pt>
                <c:pt idx="62">
                  <c:v>-1.0082117800761263</c:v>
                </c:pt>
                <c:pt idx="63">
                  <c:v>1.9133333333333389</c:v>
                </c:pt>
                <c:pt idx="64">
                  <c:v>0.67582376775889708</c:v>
                </c:pt>
                <c:pt idx="65">
                  <c:v>1.1586666666666665</c:v>
                </c:pt>
                <c:pt idx="66">
                  <c:v>-0.86242871441942093</c:v>
                </c:pt>
                <c:pt idx="67">
                  <c:v>-1.3883333333333308</c:v>
                </c:pt>
                <c:pt idx="68">
                  <c:v>-1.5995955347288358</c:v>
                </c:pt>
                <c:pt idx="69">
                  <c:v>3.2534548865905442</c:v>
                </c:pt>
                <c:pt idx="70">
                  <c:v>-0.45914310969418892</c:v>
                </c:pt>
                <c:pt idx="71">
                  <c:v>-0.90895582807865105</c:v>
                </c:pt>
                <c:pt idx="72">
                  <c:v>5.8343333333333369</c:v>
                </c:pt>
                <c:pt idx="73">
                  <c:v>-1.4415451134094563</c:v>
                </c:pt>
                <c:pt idx="74">
                  <c:v>0.48915710109222726</c:v>
                </c:pt>
                <c:pt idx="75">
                  <c:v>0.71078162281350998</c:v>
                </c:pt>
                <c:pt idx="76">
                  <c:v>-3.7365451134094547</c:v>
                </c:pt>
                <c:pt idx="77">
                  <c:v>-0.75499999999999901</c:v>
                </c:pt>
                <c:pt idx="78">
                  <c:v>1.1623605415791676</c:v>
                </c:pt>
                <c:pt idx="79">
                  <c:v>-5.5849999999999991</c:v>
                </c:pt>
                <c:pt idx="80">
                  <c:v>-0.49242871441942171</c:v>
                </c:pt>
                <c:pt idx="81">
                  <c:v>0.40492153413251708</c:v>
                </c:pt>
                <c:pt idx="82">
                  <c:v>0.92000000000000526</c:v>
                </c:pt>
                <c:pt idx="83">
                  <c:v>-0.20166666666665853</c:v>
                </c:pt>
                <c:pt idx="84">
                  <c:v>-1.1012622013955031</c:v>
                </c:pt>
                <c:pt idx="85">
                  <c:v>-1.6315451134094576</c:v>
                </c:pt>
                <c:pt idx="86">
                  <c:v>7.1066666666666718</c:v>
                </c:pt>
                <c:pt idx="87">
                  <c:v>0.51666666666667049</c:v>
                </c:pt>
                <c:pt idx="88">
                  <c:v>1.8543775052546845</c:v>
                </c:pt>
                <c:pt idx="89">
                  <c:v>-3.6129288680621663</c:v>
                </c:pt>
                <c:pt idx="90">
                  <c:v>-0.12499999999999882</c:v>
                </c:pt>
                <c:pt idx="91">
                  <c:v>-1.4095381086089986E-2</c:v>
                </c:pt>
                <c:pt idx="92">
                  <c:v>-1.0999999999999943</c:v>
                </c:pt>
                <c:pt idx="93">
                  <c:v>4.3099999999999978</c:v>
                </c:pt>
                <c:pt idx="94">
                  <c:v>1.1574904344255603</c:v>
                </c:pt>
                <c:pt idx="95">
                  <c:v>0.25345488659054283</c:v>
                </c:pt>
                <c:pt idx="96">
                  <c:v>-1.4348784467427875</c:v>
                </c:pt>
                <c:pt idx="97">
                  <c:v>1.4965435308983703</c:v>
                </c:pt>
                <c:pt idx="98">
                  <c:v>4.3424904344255628</c:v>
                </c:pt>
                <c:pt idx="99">
                  <c:v>-4.2161224959895689</c:v>
                </c:pt>
                <c:pt idx="100">
                  <c:v>0.52419022363914425</c:v>
                </c:pt>
                <c:pt idx="101">
                  <c:v>-0.32766666666666389</c:v>
                </c:pt>
                <c:pt idx="102">
                  <c:v>-0.27794144266576859</c:v>
                </c:pt>
                <c:pt idx="103">
                  <c:v>-1.3689558280786507</c:v>
                </c:pt>
                <c:pt idx="104">
                  <c:v>0.60166666666666779</c:v>
                </c:pt>
                <c:pt idx="105">
                  <c:v>0.64266666666666694</c:v>
                </c:pt>
                <c:pt idx="106">
                  <c:v>0.37487686423170058</c:v>
                </c:pt>
                <c:pt idx="107">
                  <c:v>-0.66154511340945632</c:v>
                </c:pt>
                <c:pt idx="108">
                  <c:v>-1.8449999999999989</c:v>
                </c:pt>
                <c:pt idx="109">
                  <c:v>-2.4295955347288318</c:v>
                </c:pt>
                <c:pt idx="110">
                  <c:v>-0.73507846586748471</c:v>
                </c:pt>
                <c:pt idx="111">
                  <c:v>1.4899999999999973</c:v>
                </c:pt>
                <c:pt idx="112">
                  <c:v>14.105823767758897</c:v>
                </c:pt>
                <c:pt idx="113">
                  <c:v>3.4783333333333388</c:v>
                </c:pt>
                <c:pt idx="114">
                  <c:v>-4.5139558280786485</c:v>
                </c:pt>
                <c:pt idx="115">
                  <c:v>1.5016666666666665</c:v>
                </c:pt>
                <c:pt idx="116">
                  <c:v>0.76090461891390981</c:v>
                </c:pt>
                <c:pt idx="117">
                  <c:v>1.9887377986045016</c:v>
                </c:pt>
                <c:pt idx="118">
                  <c:v>1.773254867465847</c:v>
                </c:pt>
                <c:pt idx="119">
                  <c:v>-9.9999999999991956E-2</c:v>
                </c:pt>
                <c:pt idx="120">
                  <c:v>6.0341149561468423</c:v>
                </c:pt>
                <c:pt idx="121">
                  <c:v>-1.0499999999999985</c:v>
                </c:pt>
                <c:pt idx="122">
                  <c:v>1.3958237677588947</c:v>
                </c:pt>
                <c:pt idx="123">
                  <c:v>-1.1826394584208326</c:v>
                </c:pt>
                <c:pt idx="124">
                  <c:v>1.0650000000000048</c:v>
                </c:pt>
                <c:pt idx="125">
                  <c:v>0.68600000000000594</c:v>
                </c:pt>
                <c:pt idx="126">
                  <c:v>0.87154353089837033</c:v>
                </c:pt>
                <c:pt idx="127">
                  <c:v>-1.1348784467427879</c:v>
                </c:pt>
                <c:pt idx="128">
                  <c:v>-0.59126220139550156</c:v>
                </c:pt>
                <c:pt idx="129">
                  <c:v>-5.0956224947453155</c:v>
                </c:pt>
                <c:pt idx="130">
                  <c:v>-1.2510367964242757</c:v>
                </c:pt>
                <c:pt idx="131">
                  <c:v>2.3600000000000008</c:v>
                </c:pt>
                <c:pt idx="132">
                  <c:v>-1.8922891614119812</c:v>
                </c:pt>
                <c:pt idx="133">
                  <c:v>0.84012155325721005</c:v>
                </c:pt>
                <c:pt idx="134">
                  <c:v>1.8249999999999982</c:v>
                </c:pt>
                <c:pt idx="135">
                  <c:v>0.74749043442556251</c:v>
                </c:pt>
                <c:pt idx="136">
                  <c:v>-1.4132117800761239</c:v>
                </c:pt>
                <c:pt idx="137">
                  <c:v>-1.5732117800761241</c:v>
                </c:pt>
                <c:pt idx="138">
                  <c:v>-3.6135488922191903</c:v>
                </c:pt>
                <c:pt idx="139">
                  <c:v>-7.1036796424278265E-2</c:v>
                </c:pt>
                <c:pt idx="140">
                  <c:v>-2.6316666666666619</c:v>
                </c:pt>
                <c:pt idx="141">
                  <c:v>2.2950000000000044</c:v>
                </c:pt>
                <c:pt idx="142">
                  <c:v>-5.3166666666666691</c:v>
                </c:pt>
                <c:pt idx="143">
                  <c:v>-3.4284085130478799</c:v>
                </c:pt>
                <c:pt idx="144">
                  <c:v>-3.0892118382336284</c:v>
                </c:pt>
                <c:pt idx="145">
                  <c:v>-0.29321178007612286</c:v>
                </c:pt>
                <c:pt idx="146">
                  <c:v>0.74500000000000455</c:v>
                </c:pt>
                <c:pt idx="147">
                  <c:v>0.51678821992387824</c:v>
                </c:pt>
                <c:pt idx="148">
                  <c:v>0.7316666666666668</c:v>
                </c:pt>
                <c:pt idx="149">
                  <c:v>1.6374904344255607</c:v>
                </c:pt>
                <c:pt idx="150">
                  <c:v>-0.14333333333333087</c:v>
                </c:pt>
                <c:pt idx="151">
                  <c:v>5.8674482894801727</c:v>
                </c:pt>
                <c:pt idx="152">
                  <c:v>2.0366666666666688</c:v>
                </c:pt>
                <c:pt idx="153">
                  <c:v>-1.3966666666666683</c:v>
                </c:pt>
                <c:pt idx="154">
                  <c:v>-1.808211780076121</c:v>
                </c:pt>
                <c:pt idx="155">
                  <c:v>-4.0632117800761236</c:v>
                </c:pt>
                <c:pt idx="156">
                  <c:v>-2.8111224959895749</c:v>
                </c:pt>
                <c:pt idx="157">
                  <c:v>1.4974904344255613</c:v>
                </c:pt>
                <c:pt idx="158">
                  <c:v>-1.8815451134094552</c:v>
                </c:pt>
                <c:pt idx="159">
                  <c:v>-0.71459553472883175</c:v>
                </c:pt>
                <c:pt idx="160">
                  <c:v>1.2489999999999994</c:v>
                </c:pt>
                <c:pt idx="161">
                  <c:v>0.60244828948017459</c:v>
                </c:pt>
                <c:pt idx="162">
                  <c:v>0.76600000000000301</c:v>
                </c:pt>
                <c:pt idx="163">
                  <c:v>2.0672965369090575</c:v>
                </c:pt>
                <c:pt idx="164">
                  <c:v>-0.49000000000000082</c:v>
                </c:pt>
                <c:pt idx="165">
                  <c:v>-1.2349999999999994</c:v>
                </c:pt>
                <c:pt idx="166">
                  <c:v>1.5300000000000047</c:v>
                </c:pt>
                <c:pt idx="167">
                  <c:v>-0.10166666666666657</c:v>
                </c:pt>
                <c:pt idx="168">
                  <c:v>2.518333333333338</c:v>
                </c:pt>
                <c:pt idx="169">
                  <c:v>1.2941571010922281</c:v>
                </c:pt>
                <c:pt idx="170">
                  <c:v>-0.94487844674279253</c:v>
                </c:pt>
                <c:pt idx="171">
                  <c:v>-2.1174764430275239</c:v>
                </c:pt>
                <c:pt idx="172">
                  <c:v>1.3341571010922297</c:v>
                </c:pt>
                <c:pt idx="173">
                  <c:v>0.53333333333333388</c:v>
                </c:pt>
                <c:pt idx="174">
                  <c:v>-0.64333333333332621</c:v>
                </c:pt>
                <c:pt idx="175">
                  <c:v>-0.97895582807864778</c:v>
                </c:pt>
                <c:pt idx="176">
                  <c:v>-0.96333333333332649</c:v>
                </c:pt>
                <c:pt idx="177">
                  <c:v>0.25178821992387412</c:v>
                </c:pt>
                <c:pt idx="178">
                  <c:v>0.99833333333333374</c:v>
                </c:pt>
                <c:pt idx="179">
                  <c:v>-4.2583333333333329</c:v>
                </c:pt>
                <c:pt idx="180">
                  <c:v>0.83590461891391266</c:v>
                </c:pt>
                <c:pt idx="181">
                  <c:v>0.65771083858801782</c:v>
                </c:pt>
                <c:pt idx="182">
                  <c:v>0.9238775040104249</c:v>
                </c:pt>
                <c:pt idx="183">
                  <c:v>-1.0548784467427907</c:v>
                </c:pt>
                <c:pt idx="184">
                  <c:v>3.8191149561468407</c:v>
                </c:pt>
                <c:pt idx="185">
                  <c:v>-0.12166666666666734</c:v>
                </c:pt>
                <c:pt idx="186">
                  <c:v>0.581666666666667</c:v>
                </c:pt>
                <c:pt idx="187">
                  <c:v>6.5000000000002472E-2</c:v>
                </c:pt>
                <c:pt idx="188">
                  <c:v>5.018333333333338</c:v>
                </c:pt>
                <c:pt idx="189">
                  <c:v>-0.53000000000000236</c:v>
                </c:pt>
                <c:pt idx="190">
                  <c:v>0.54500000000000293</c:v>
                </c:pt>
                <c:pt idx="191">
                  <c:v>-0.34792886806216694</c:v>
                </c:pt>
                <c:pt idx="192">
                  <c:v>-1.8743061250874979</c:v>
                </c:pt>
                <c:pt idx="193">
                  <c:v>0.79744828948017599</c:v>
                </c:pt>
                <c:pt idx="194">
                  <c:v>2.6558237677588954</c:v>
                </c:pt>
                <c:pt idx="195">
                  <c:v>-1.2339558280786456</c:v>
                </c:pt>
                <c:pt idx="196">
                  <c:v>-2.8779288680621682</c:v>
                </c:pt>
                <c:pt idx="197">
                  <c:v>-0.83270346309094623</c:v>
                </c:pt>
                <c:pt idx="198">
                  <c:v>-0.33821178007612457</c:v>
                </c:pt>
                <c:pt idx="199">
                  <c:v>1.8917882199238771</c:v>
                </c:pt>
                <c:pt idx="200">
                  <c:v>-3.1666666666663922E-2</c:v>
                </c:pt>
                <c:pt idx="201">
                  <c:v>0.91833333333333655</c:v>
                </c:pt>
                <c:pt idx="202">
                  <c:v>0.39833333333333465</c:v>
                </c:pt>
                <c:pt idx="203">
                  <c:v>0.40333333333333482</c:v>
                </c:pt>
                <c:pt idx="204">
                  <c:v>0.29229653690905505</c:v>
                </c:pt>
                <c:pt idx="205">
                  <c:v>2.5291149561468393</c:v>
                </c:pt>
                <c:pt idx="206">
                  <c:v>0.50604417192134932</c:v>
                </c:pt>
                <c:pt idx="207">
                  <c:v>0.66500000000000159</c:v>
                </c:pt>
                <c:pt idx="208">
                  <c:v>-1.1893701297576107</c:v>
                </c:pt>
                <c:pt idx="209">
                  <c:v>-0.37062249474531705</c:v>
                </c:pt>
                <c:pt idx="210">
                  <c:v>2.6158237677588936</c:v>
                </c:pt>
                <c:pt idx="211">
                  <c:v>0.14658820079918183</c:v>
                </c:pt>
                <c:pt idx="212">
                  <c:v>2.3191149561468434</c:v>
                </c:pt>
                <c:pt idx="213">
                  <c:v>3.8260000000000005</c:v>
                </c:pt>
                <c:pt idx="214">
                  <c:v>2.6866666666666701</c:v>
                </c:pt>
                <c:pt idx="215">
                  <c:v>5.1784548865905462</c:v>
                </c:pt>
                <c:pt idx="216">
                  <c:v>0.35707113193783024</c:v>
                </c:pt>
                <c:pt idx="217">
                  <c:v>-2.5767418463812142</c:v>
                </c:pt>
                <c:pt idx="218">
                  <c:v>-0.43666666666666742</c:v>
                </c:pt>
                <c:pt idx="219">
                  <c:v>1.4691571010922289</c:v>
                </c:pt>
                <c:pt idx="220">
                  <c:v>-0.33007517971454925</c:v>
                </c:pt>
                <c:pt idx="221">
                  <c:v>0.89325486746584914</c:v>
                </c:pt>
                <c:pt idx="222">
                  <c:v>1.5384548865905443</c:v>
                </c:pt>
                <c:pt idx="223">
                  <c:v>3.8892379522472473</c:v>
                </c:pt>
                <c:pt idx="224">
                  <c:v>-3.5212622013955004</c:v>
                </c:pt>
                <c:pt idx="225">
                  <c:v>0.75271083858802146</c:v>
                </c:pt>
                <c:pt idx="226">
                  <c:v>1.1439632035757206</c:v>
                </c:pt>
                <c:pt idx="227">
                  <c:v>28.900000000000002</c:v>
                </c:pt>
                <c:pt idx="228">
                  <c:v>2.2082548674658518</c:v>
                </c:pt>
                <c:pt idx="229">
                  <c:v>-1.117941442665765</c:v>
                </c:pt>
                <c:pt idx="230">
                  <c:v>-1.2172891614119823</c:v>
                </c:pt>
                <c:pt idx="231">
                  <c:v>-0.10247644302752454</c:v>
                </c:pt>
                <c:pt idx="232">
                  <c:v>3.0166666666666706</c:v>
                </c:pt>
                <c:pt idx="233">
                  <c:v>-1.4098784467427925</c:v>
                </c:pt>
                <c:pt idx="234">
                  <c:v>-0.31437012975761292</c:v>
                </c:pt>
                <c:pt idx="235">
                  <c:v>4.4474904344255606</c:v>
                </c:pt>
                <c:pt idx="236">
                  <c:v>-0.93333333333333124</c:v>
                </c:pt>
                <c:pt idx="237">
                  <c:v>2.1374904344255619</c:v>
                </c:pt>
                <c:pt idx="238">
                  <c:v>-2.6045955347288325</c:v>
                </c:pt>
                <c:pt idx="239">
                  <c:v>9.4237952247245488E-2</c:v>
                </c:pt>
                <c:pt idx="240">
                  <c:v>3.0565882007991796</c:v>
                </c:pt>
                <c:pt idx="241">
                  <c:v>1.9200000000000017</c:v>
                </c:pt>
                <c:pt idx="242">
                  <c:v>0.37604417192135031</c:v>
                </c:pt>
                <c:pt idx="243">
                  <c:v>-6.4999999999996547E-2</c:v>
                </c:pt>
                <c:pt idx="244">
                  <c:v>-0.10666666666666677</c:v>
                </c:pt>
                <c:pt idx="245">
                  <c:v>1.1624482894801722</c:v>
                </c:pt>
                <c:pt idx="246">
                  <c:v>1.3179124781966916</c:v>
                </c:pt>
                <c:pt idx="247">
                  <c:v>-0.81188222555252199</c:v>
                </c:pt>
                <c:pt idx="248">
                  <c:v>0.94562987024238754</c:v>
                </c:pt>
                <c:pt idx="249">
                  <c:v>0.83333333333333337</c:v>
                </c:pt>
                <c:pt idx="250">
                  <c:v>-2.1534085130478786</c:v>
                </c:pt>
                <c:pt idx="251">
                  <c:v>1.3833333333333306</c:v>
                </c:pt>
                <c:pt idx="252">
                  <c:v>0.77437750525468496</c:v>
                </c:pt>
                <c:pt idx="253">
                  <c:v>-0.60821178007612298</c:v>
                </c:pt>
                <c:pt idx="254">
                  <c:v>-1.6895955347288332</c:v>
                </c:pt>
                <c:pt idx="255">
                  <c:v>-1.7861224959895714</c:v>
                </c:pt>
                <c:pt idx="256">
                  <c:v>2.3676666666666675</c:v>
                </c:pt>
                <c:pt idx="257">
                  <c:v>-2.7627034630909426</c:v>
                </c:pt>
                <c:pt idx="258">
                  <c:v>0.57992153413251779</c:v>
                </c:pt>
                <c:pt idx="259">
                  <c:v>4.0783333333333385</c:v>
                </c:pt>
                <c:pt idx="260">
                  <c:v>2.0325712855805795</c:v>
                </c:pt>
                <c:pt idx="261">
                  <c:v>1.4941571010922299</c:v>
                </c:pt>
                <c:pt idx="262">
                  <c:v>-0.82499999999999574</c:v>
                </c:pt>
                <c:pt idx="263">
                  <c:v>-1.1439558280786482</c:v>
                </c:pt>
                <c:pt idx="264">
                  <c:v>0.64236054157917155</c:v>
                </c:pt>
                <c:pt idx="265">
                  <c:v>-1.7299999999999947</c:v>
                </c:pt>
                <c:pt idx="266">
                  <c:v>-4.4999999999995786E-2</c:v>
                </c:pt>
                <c:pt idx="267">
                  <c:v>-4.5549999999999953</c:v>
                </c:pt>
                <c:pt idx="268">
                  <c:v>2.2622965369090529</c:v>
                </c:pt>
                <c:pt idx="269">
                  <c:v>1.2850000000000015</c:v>
                </c:pt>
                <c:pt idx="270">
                  <c:v>2.3583333333333321</c:v>
                </c:pt>
                <c:pt idx="271">
                  <c:v>4.2350000000000012</c:v>
                </c:pt>
                <c:pt idx="272">
                  <c:v>-4.2476443027522258E-2</c:v>
                </c:pt>
                <c:pt idx="273">
                  <c:v>-2.9233926247333448</c:v>
                </c:pt>
                <c:pt idx="274">
                  <c:v>0.81492153413251489</c:v>
                </c:pt>
                <c:pt idx="275">
                  <c:v>2.5257816228135077</c:v>
                </c:pt>
                <c:pt idx="276">
                  <c:v>-0.94487844674279253</c:v>
                </c:pt>
                <c:pt idx="277">
                  <c:v>4.0151215532572122</c:v>
                </c:pt>
                <c:pt idx="278">
                  <c:v>1.5538775040104251</c:v>
                </c:pt>
                <c:pt idx="279">
                  <c:v>0.12507113193783209</c:v>
                </c:pt>
                <c:pt idx="280">
                  <c:v>3.2316666666666669</c:v>
                </c:pt>
                <c:pt idx="281">
                  <c:v>1.1917882199238743</c:v>
                </c:pt>
                <c:pt idx="282">
                  <c:v>3.599157101092227</c:v>
                </c:pt>
                <c:pt idx="283">
                  <c:v>2.1450000000000045</c:v>
                </c:pt>
                <c:pt idx="284">
                  <c:v>-0.26487844674279043</c:v>
                </c:pt>
                <c:pt idx="285">
                  <c:v>1.5523605415791706</c:v>
                </c:pt>
                <c:pt idx="286">
                  <c:v>3.2925712855805798</c:v>
                </c:pt>
                <c:pt idx="287">
                  <c:v>1.3016666666666648</c:v>
                </c:pt>
                <c:pt idx="288">
                  <c:v>5.729653690905797E-2</c:v>
                </c:pt>
                <c:pt idx="289">
                  <c:v>-1.6245955347288366</c:v>
                </c:pt>
                <c:pt idx="290">
                  <c:v>7.1788219923879154E-2</c:v>
                </c:pt>
                <c:pt idx="291">
                  <c:v>1.3300000000000032</c:v>
                </c:pt>
                <c:pt idx="292">
                  <c:v>2.2765435308983704</c:v>
                </c:pt>
                <c:pt idx="293">
                  <c:v>-1.8962622013954977</c:v>
                </c:pt>
                <c:pt idx="294">
                  <c:v>0.64604417192135466</c:v>
                </c:pt>
                <c:pt idx="295">
                  <c:v>1.3993333333333347</c:v>
                </c:pt>
                <c:pt idx="296">
                  <c:v>-1.4862622013955</c:v>
                </c:pt>
                <c:pt idx="297">
                  <c:v>0.30666666666666842</c:v>
                </c:pt>
                <c:pt idx="298">
                  <c:v>3.8757816228135056</c:v>
                </c:pt>
                <c:pt idx="299">
                  <c:v>2.2524904344255603</c:v>
                </c:pt>
                <c:pt idx="300">
                  <c:v>0.84729653690905238</c:v>
                </c:pt>
                <c:pt idx="301">
                  <c:v>-0.43333333333333596</c:v>
                </c:pt>
                <c:pt idx="302">
                  <c:v>0.5833333333333357</c:v>
                </c:pt>
                <c:pt idx="303">
                  <c:v>1.0727108385880157</c:v>
                </c:pt>
                <c:pt idx="304">
                  <c:v>-1.0566666666666673</c:v>
                </c:pt>
                <c:pt idx="305">
                  <c:v>1.3633333333333357</c:v>
                </c:pt>
                <c:pt idx="306">
                  <c:v>-2.4432117800761217</c:v>
                </c:pt>
                <c:pt idx="307">
                  <c:v>3.6291571010922281</c:v>
                </c:pt>
                <c:pt idx="308">
                  <c:v>-1.7383333333333322</c:v>
                </c:pt>
                <c:pt idx="309">
                  <c:v>7.5904618913913424E-2</c:v>
                </c:pt>
                <c:pt idx="310">
                  <c:v>-0.68507846586748289</c:v>
                </c:pt>
                <c:pt idx="311">
                  <c:v>-0.67263945842083106</c:v>
                </c:pt>
                <c:pt idx="312">
                  <c:v>-3.9012622013955029</c:v>
                </c:pt>
                <c:pt idx="313">
                  <c:v>-0.47999999999999454</c:v>
                </c:pt>
                <c:pt idx="314">
                  <c:v>0.17166666666666924</c:v>
                </c:pt>
                <c:pt idx="315">
                  <c:v>0.35911495614683986</c:v>
                </c:pt>
                <c:pt idx="316">
                  <c:v>-0.81937012975761436</c:v>
                </c:pt>
                <c:pt idx="317">
                  <c:v>2.6399215341325131</c:v>
                </c:pt>
                <c:pt idx="318">
                  <c:v>-6.2972891614119826</c:v>
                </c:pt>
                <c:pt idx="319">
                  <c:v>3.3687252240008965</c:v>
                </c:pt>
                <c:pt idx="320">
                  <c:v>-3.8211224959895773</c:v>
                </c:pt>
                <c:pt idx="321">
                  <c:v>0.84825486746584744</c:v>
                </c:pt>
                <c:pt idx="322">
                  <c:v>-8.0000000000003041E-2</c:v>
                </c:pt>
                <c:pt idx="323">
                  <c:v>-0.22666666666665947</c:v>
                </c:pt>
                <c:pt idx="324">
                  <c:v>0.34423795224724313</c:v>
                </c:pt>
                <c:pt idx="325">
                  <c:v>-0.42987844674279074</c:v>
                </c:pt>
                <c:pt idx="326">
                  <c:v>-0.30603679642427534</c:v>
                </c:pt>
                <c:pt idx="327">
                  <c:v>1.4583333333333335</c:v>
                </c:pt>
                <c:pt idx="328">
                  <c:v>2.4041149561468407</c:v>
                </c:pt>
                <c:pt idx="329">
                  <c:v>3.6058237677588956</c:v>
                </c:pt>
                <c:pt idx="330">
                  <c:v>1.7427108385880175</c:v>
                </c:pt>
                <c:pt idx="331">
                  <c:v>-1.4066666666666627</c:v>
                </c:pt>
                <c:pt idx="332">
                  <c:v>0.17040446527116634</c:v>
                </c:pt>
                <c:pt idx="333">
                  <c:v>3.2250000000000041</c:v>
                </c:pt>
                <c:pt idx="334">
                  <c:v>1.7150000000000059</c:v>
                </c:pt>
                <c:pt idx="335">
                  <c:v>4.1833333333333362</c:v>
                </c:pt>
                <c:pt idx="336">
                  <c:v>1.2756298702423883</c:v>
                </c:pt>
                <c:pt idx="337">
                  <c:v>-2.2100000000000009</c:v>
                </c:pt>
                <c:pt idx="338">
                  <c:v>2.9849215341325142</c:v>
                </c:pt>
                <c:pt idx="339">
                  <c:v>-2.4110367964242783</c:v>
                </c:pt>
                <c:pt idx="340">
                  <c:v>0.47012155325720784</c:v>
                </c:pt>
                <c:pt idx="341">
                  <c:v>1.2941902236391438</c:v>
                </c:pt>
                <c:pt idx="342">
                  <c:v>-0.33792886806216654</c:v>
                </c:pt>
                <c:pt idx="343">
                  <c:v>-1.4711224959895712</c:v>
                </c:pt>
                <c:pt idx="344">
                  <c:v>-0.45728916141198306</c:v>
                </c:pt>
                <c:pt idx="345">
                  <c:v>1.5199215341325178</c:v>
                </c:pt>
                <c:pt idx="346">
                  <c:v>0.44562987024238632</c:v>
                </c:pt>
                <c:pt idx="347">
                  <c:v>0.43999999999999895</c:v>
                </c:pt>
                <c:pt idx="348">
                  <c:v>0.611788219923876</c:v>
                </c:pt>
                <c:pt idx="349">
                  <c:v>0.24000000000000318</c:v>
                </c:pt>
                <c:pt idx="350">
                  <c:v>4.180823767758894</c:v>
                </c:pt>
                <c:pt idx="351">
                  <c:v>3.0043333333333364</c:v>
                </c:pt>
                <c:pt idx="352">
                  <c:v>-0.97895582807864778</c:v>
                </c:pt>
                <c:pt idx="353">
                  <c:v>3.2539632035757236</c:v>
                </c:pt>
                <c:pt idx="354">
                  <c:v>0.86166666666667169</c:v>
                </c:pt>
                <c:pt idx="355">
                  <c:v>4.3408237677588941</c:v>
                </c:pt>
                <c:pt idx="356">
                  <c:v>1.2017882199238747</c:v>
                </c:pt>
                <c:pt idx="357">
                  <c:v>4.743254867465847</c:v>
                </c:pt>
                <c:pt idx="358">
                  <c:v>-0.17126220139550341</c:v>
                </c:pt>
                <c:pt idx="359">
                  <c:v>1.3317882199238795</c:v>
                </c:pt>
                <c:pt idx="360">
                  <c:v>-1.3039558280786483</c:v>
                </c:pt>
                <c:pt idx="361">
                  <c:v>-1.7048784467427918</c:v>
                </c:pt>
                <c:pt idx="362">
                  <c:v>3.0056938749125037</c:v>
                </c:pt>
                <c:pt idx="363">
                  <c:v>4.4900000000000047</c:v>
                </c:pt>
                <c:pt idx="364">
                  <c:v>-0.71792886806216916</c:v>
                </c:pt>
                <c:pt idx="365">
                  <c:v>2.078254867465847</c:v>
                </c:pt>
                <c:pt idx="366">
                  <c:v>0.19771083858801813</c:v>
                </c:pt>
                <c:pt idx="367">
                  <c:v>0.95396320357571918</c:v>
                </c:pt>
                <c:pt idx="368">
                  <c:v>6.3737798604499574E-2</c:v>
                </c:pt>
                <c:pt idx="369">
                  <c:v>3.6941571010922303</c:v>
                </c:pt>
                <c:pt idx="370">
                  <c:v>-0.91562249474531399</c:v>
                </c:pt>
                <c:pt idx="371">
                  <c:v>4.2957816228135099</c:v>
                </c:pt>
                <c:pt idx="372">
                  <c:v>-0.71507517971454604</c:v>
                </c:pt>
                <c:pt idx="373">
                  <c:v>-0.89430612508749618</c:v>
                </c:pt>
                <c:pt idx="374">
                  <c:v>0.97333333333333272</c:v>
                </c:pt>
                <c:pt idx="375">
                  <c:v>0.64512155325720855</c:v>
                </c:pt>
                <c:pt idx="376">
                  <c:v>0.56178821992387407</c:v>
                </c:pt>
                <c:pt idx="377">
                  <c:v>5.6383333333333381</c:v>
                </c:pt>
                <c:pt idx="378">
                  <c:v>3.5966666666666689</c:v>
                </c:pt>
                <c:pt idx="379">
                  <c:v>-0.64937012975761377</c:v>
                </c:pt>
                <c:pt idx="380">
                  <c:v>-2.1901666624269764</c:v>
                </c:pt>
                <c:pt idx="381">
                  <c:v>2.7741571010922312</c:v>
                </c:pt>
                <c:pt idx="382">
                  <c:v>0.8383333333333336</c:v>
                </c:pt>
                <c:pt idx="383">
                  <c:v>1.7392379522472488</c:v>
                </c:pt>
                <c:pt idx="384">
                  <c:v>0.20333333333333908</c:v>
                </c:pt>
                <c:pt idx="385">
                  <c:v>0.13707113193783371</c:v>
                </c:pt>
                <c:pt idx="386">
                  <c:v>-1.2048784467427907</c:v>
                </c:pt>
                <c:pt idx="387">
                  <c:v>1.6158237677588971</c:v>
                </c:pt>
                <c:pt idx="388">
                  <c:v>-0.38487844674278904</c:v>
                </c:pt>
                <c:pt idx="389">
                  <c:v>-0.27999999999999881</c:v>
                </c:pt>
                <c:pt idx="390">
                  <c:v>-0.56945582932290983</c:v>
                </c:pt>
                <c:pt idx="391">
                  <c:v>1.1333333333333329</c:v>
                </c:pt>
                <c:pt idx="392">
                  <c:v>2.7242379522472446</c:v>
                </c:pt>
                <c:pt idx="393">
                  <c:v>-0.94166666666666288</c:v>
                </c:pt>
                <c:pt idx="394">
                  <c:v>0.99827404193331881</c:v>
                </c:pt>
                <c:pt idx="395">
                  <c:v>-0.26333333333332953</c:v>
                </c:pt>
                <c:pt idx="396">
                  <c:v>-0.78654511340945521</c:v>
                </c:pt>
                <c:pt idx="397">
                  <c:v>-0.2766666666666614</c:v>
                </c:pt>
                <c:pt idx="398">
                  <c:v>3.9741571010922292</c:v>
                </c:pt>
                <c:pt idx="399">
                  <c:v>-0.98103679642427721</c:v>
                </c:pt>
                <c:pt idx="400">
                  <c:v>0.61012155325720729</c:v>
                </c:pt>
                <c:pt idx="401">
                  <c:v>-0.98821178007612553</c:v>
                </c:pt>
                <c:pt idx="402">
                  <c:v>4.3410000000000029</c:v>
                </c:pt>
                <c:pt idx="403">
                  <c:v>3.8133333333333397</c:v>
                </c:pt>
                <c:pt idx="404">
                  <c:v>2.3577108385880172</c:v>
                </c:pt>
                <c:pt idx="405">
                  <c:v>1.076666666666668</c:v>
                </c:pt>
                <c:pt idx="406">
                  <c:v>1.6584548865905429</c:v>
                </c:pt>
                <c:pt idx="407">
                  <c:v>-1.3965451134094546</c:v>
                </c:pt>
                <c:pt idx="408">
                  <c:v>7.1473605415791699</c:v>
                </c:pt>
                <c:pt idx="409">
                  <c:v>3.5674904344255629</c:v>
                </c:pt>
                <c:pt idx="410">
                  <c:v>2.8907816228135097</c:v>
                </c:pt>
                <c:pt idx="411">
                  <c:v>0.56178821992387407</c:v>
                </c:pt>
                <c:pt idx="412">
                  <c:v>-0.20987844674278833</c:v>
                </c:pt>
                <c:pt idx="413">
                  <c:v>3.6670711319378313</c:v>
                </c:pt>
                <c:pt idx="414">
                  <c:v>0.77178821992387614</c:v>
                </c:pt>
                <c:pt idx="415">
                  <c:v>1.2900000000000016</c:v>
                </c:pt>
                <c:pt idx="416">
                  <c:v>3.3941571010922309</c:v>
                </c:pt>
                <c:pt idx="417">
                  <c:v>0.65771083858801782</c:v>
                </c:pt>
                <c:pt idx="418">
                  <c:v>-0.63166666666666305</c:v>
                </c:pt>
                <c:pt idx="419">
                  <c:v>3.0960441719213527</c:v>
                </c:pt>
                <c:pt idx="420">
                  <c:v>-0.54321178007612048</c:v>
                </c:pt>
                <c:pt idx="421">
                  <c:v>-4.4632117800761213</c:v>
                </c:pt>
                <c:pt idx="422">
                  <c:v>1.4984548865905427</c:v>
                </c:pt>
                <c:pt idx="423">
                  <c:v>-0.10242871441941878</c:v>
                </c:pt>
                <c:pt idx="424">
                  <c:v>-4.8739558280786479</c:v>
                </c:pt>
                <c:pt idx="425">
                  <c:v>0.71578162281351021</c:v>
                </c:pt>
                <c:pt idx="426">
                  <c:v>2.8691571010922288</c:v>
                </c:pt>
                <c:pt idx="427">
                  <c:v>-1.9729288680621693</c:v>
                </c:pt>
                <c:pt idx="428">
                  <c:v>0.65736054157916612</c:v>
                </c:pt>
                <c:pt idx="429">
                  <c:v>-1.9376394584208316</c:v>
                </c:pt>
                <c:pt idx="430">
                  <c:v>1.2599215341325141</c:v>
                </c:pt>
                <c:pt idx="431">
                  <c:v>2.8091571010922265</c:v>
                </c:pt>
                <c:pt idx="432">
                  <c:v>0.77845488659054496</c:v>
                </c:pt>
                <c:pt idx="433">
                  <c:v>-4.8012622013955015</c:v>
                </c:pt>
                <c:pt idx="434">
                  <c:v>-4.8012622013955015</c:v>
                </c:pt>
                <c:pt idx="435">
                  <c:v>-2.7299999999999969</c:v>
                </c:pt>
                <c:pt idx="436">
                  <c:v>5.8951215532572121</c:v>
                </c:pt>
                <c:pt idx="437">
                  <c:v>6.0324904344255614</c:v>
                </c:pt>
                <c:pt idx="438">
                  <c:v>-0.23821178007612076</c:v>
                </c:pt>
                <c:pt idx="439">
                  <c:v>0.31512155325720792</c:v>
                </c:pt>
                <c:pt idx="440">
                  <c:v>0.80244828948017621</c:v>
                </c:pt>
                <c:pt idx="441">
                  <c:v>0.93249043442556356</c:v>
                </c:pt>
                <c:pt idx="442">
                  <c:v>-0.60154511340945405</c:v>
                </c:pt>
                <c:pt idx="443">
                  <c:v>-0.14728916141198312</c:v>
                </c:pt>
                <c:pt idx="444">
                  <c:v>-0.8599999999999971</c:v>
                </c:pt>
                <c:pt idx="445">
                  <c:v>1.3100000000000023</c:v>
                </c:pt>
                <c:pt idx="446">
                  <c:v>5.6788219923878579E-2</c:v>
                </c:pt>
                <c:pt idx="447">
                  <c:v>-2.2398784467427886</c:v>
                </c:pt>
                <c:pt idx="448">
                  <c:v>3.0799999999999983</c:v>
                </c:pt>
                <c:pt idx="449">
                  <c:v>3.0974904344255627</c:v>
                </c:pt>
                <c:pt idx="450">
                  <c:v>0.10396320357572246</c:v>
                </c:pt>
                <c:pt idx="451">
                  <c:v>-4.0835488922191905</c:v>
                </c:pt>
                <c:pt idx="452">
                  <c:v>1.273454886590546</c:v>
                </c:pt>
                <c:pt idx="453">
                  <c:v>-0.70166666666666566</c:v>
                </c:pt>
                <c:pt idx="454">
                  <c:v>1.0316666666666723</c:v>
                </c:pt>
                <c:pt idx="455">
                  <c:v>-1.0144558293229031</c:v>
                </c:pt>
                <c:pt idx="456">
                  <c:v>1.1503918906675636</c:v>
                </c:pt>
                <c:pt idx="457">
                  <c:v>-0.99666666666666504</c:v>
                </c:pt>
                <c:pt idx="458">
                  <c:v>1.033333333333335</c:v>
                </c:pt>
                <c:pt idx="459">
                  <c:v>-0.6883333333333338</c:v>
                </c:pt>
                <c:pt idx="460">
                  <c:v>1.1000000000000003</c:v>
                </c:pt>
                <c:pt idx="461">
                  <c:v>7.5883333333333409</c:v>
                </c:pt>
                <c:pt idx="462">
                  <c:v>1.22736054157917</c:v>
                </c:pt>
                <c:pt idx="463">
                  <c:v>-0.65603679642427681</c:v>
                </c:pt>
                <c:pt idx="464">
                  <c:v>2.5450000000000017</c:v>
                </c:pt>
                <c:pt idx="465">
                  <c:v>3.3108237677588965</c:v>
                </c:pt>
                <c:pt idx="466">
                  <c:v>1.1734548865905423</c:v>
                </c:pt>
                <c:pt idx="467">
                  <c:v>0.22345488659054169</c:v>
                </c:pt>
                <c:pt idx="468">
                  <c:v>-5.6262201395499055E-2</c:v>
                </c:pt>
                <c:pt idx="469">
                  <c:v>-1.7361224959895694</c:v>
                </c:pt>
                <c:pt idx="470">
                  <c:v>1.1153918906675684</c:v>
                </c:pt>
                <c:pt idx="471">
                  <c:v>1.101666666666669</c:v>
                </c:pt>
                <c:pt idx="472">
                  <c:v>0.70333333333334025</c:v>
                </c:pt>
                <c:pt idx="473">
                  <c:v>1.512360541579169</c:v>
                </c:pt>
                <c:pt idx="474">
                  <c:v>-2.0066666666666677</c:v>
                </c:pt>
                <c:pt idx="475">
                  <c:v>2.2617882199238792</c:v>
                </c:pt>
                <c:pt idx="476">
                  <c:v>33.516666666666666</c:v>
                </c:pt>
                <c:pt idx="477">
                  <c:v>34.476666666666667</c:v>
                </c:pt>
                <c:pt idx="478">
                  <c:v>40.641666666666673</c:v>
                </c:pt>
                <c:pt idx="479">
                  <c:v>41.503333333333337</c:v>
                </c:pt>
                <c:pt idx="480">
                  <c:v>-0.59821178007612263</c:v>
                </c:pt>
                <c:pt idx="481">
                  <c:v>-1.1627891626562341</c:v>
                </c:pt>
                <c:pt idx="482">
                  <c:v>1.3216666666666714</c:v>
                </c:pt>
                <c:pt idx="483">
                  <c:v>-1.5666666666666629</c:v>
                </c:pt>
                <c:pt idx="484">
                  <c:v>6.5641571010922268</c:v>
                </c:pt>
                <c:pt idx="485">
                  <c:v>3.055391890667571</c:v>
                </c:pt>
                <c:pt idx="486">
                  <c:v>4.6210441719213513</c:v>
                </c:pt>
                <c:pt idx="487">
                  <c:v>1.5306298702423859</c:v>
                </c:pt>
                <c:pt idx="488">
                  <c:v>5.9191902236391414</c:v>
                </c:pt>
                <c:pt idx="489">
                  <c:v>3.4626666666666672</c:v>
                </c:pt>
                <c:pt idx="490">
                  <c:v>0.61540446527116544</c:v>
                </c:pt>
                <c:pt idx="491">
                  <c:v>3.0124482894801772</c:v>
                </c:pt>
                <c:pt idx="492">
                  <c:v>2.0534548865905462</c:v>
                </c:pt>
                <c:pt idx="493">
                  <c:v>1.6766666666666672</c:v>
                </c:pt>
                <c:pt idx="494">
                  <c:v>1.7541571010922279</c:v>
                </c:pt>
                <c:pt idx="495">
                  <c:v>2.190121553257208</c:v>
                </c:pt>
                <c:pt idx="496">
                  <c:v>2.6041149561468422</c:v>
                </c:pt>
                <c:pt idx="497">
                  <c:v>2.1599999999999993</c:v>
                </c:pt>
                <c:pt idx="498">
                  <c:v>0.75345488659054405</c:v>
                </c:pt>
                <c:pt idx="499">
                  <c:v>6.2539632035757249</c:v>
                </c:pt>
                <c:pt idx="500">
                  <c:v>-0.78333333333333144</c:v>
                </c:pt>
                <c:pt idx="501">
                  <c:v>-0.60395582807864545</c:v>
                </c:pt>
                <c:pt idx="502">
                  <c:v>7.0070711319378338</c:v>
                </c:pt>
                <c:pt idx="503">
                  <c:v>0.47919022363914249</c:v>
                </c:pt>
                <c:pt idx="504">
                  <c:v>-0.64987844674278727</c:v>
                </c:pt>
                <c:pt idx="505">
                  <c:v>-1.5743061250874983</c:v>
                </c:pt>
                <c:pt idx="506">
                  <c:v>4.2291571010922269</c:v>
                </c:pt>
                <c:pt idx="507">
                  <c:v>-1.2039558280786504</c:v>
                </c:pt>
                <c:pt idx="508">
                  <c:v>-0.99999999999999645</c:v>
                </c:pt>
                <c:pt idx="509">
                  <c:v>-2.3532117800761241</c:v>
                </c:pt>
                <c:pt idx="510">
                  <c:v>2.5300000000000011</c:v>
                </c:pt>
                <c:pt idx="511">
                  <c:v>-4.0656224947453152</c:v>
                </c:pt>
                <c:pt idx="512">
                  <c:v>2.1441149561468427</c:v>
                </c:pt>
                <c:pt idx="513">
                  <c:v>0.20012155325720946</c:v>
                </c:pt>
                <c:pt idx="514">
                  <c:v>0.37902720824583608</c:v>
                </c:pt>
                <c:pt idx="515">
                  <c:v>-1.3348784467427897</c:v>
                </c:pt>
                <c:pt idx="516">
                  <c:v>7.0904618913913239E-2</c:v>
                </c:pt>
                <c:pt idx="517">
                  <c:v>0.48992153413251438</c:v>
                </c:pt>
                <c:pt idx="518">
                  <c:v>0.43666666666666742</c:v>
                </c:pt>
                <c:pt idx="519">
                  <c:v>0.14833333333333107</c:v>
                </c:pt>
                <c:pt idx="520">
                  <c:v>-1.4822891614119804</c:v>
                </c:pt>
                <c:pt idx="521">
                  <c:v>1.4065882007991823</c:v>
                </c:pt>
                <c:pt idx="522">
                  <c:v>1.0316666666666723</c:v>
                </c:pt>
                <c:pt idx="523">
                  <c:v>2.3527108385880169</c:v>
                </c:pt>
                <c:pt idx="524">
                  <c:v>-2.8322891614119814</c:v>
                </c:pt>
                <c:pt idx="525">
                  <c:v>2.0872965369090579</c:v>
                </c:pt>
                <c:pt idx="526">
                  <c:v>1.4920711319378319</c:v>
                </c:pt>
                <c:pt idx="527">
                  <c:v>1.8083333333333349</c:v>
                </c:pt>
                <c:pt idx="528">
                  <c:v>2.0992379522472446</c:v>
                </c:pt>
                <c:pt idx="529">
                  <c:v>2.9949215341325148</c:v>
                </c:pt>
                <c:pt idx="530">
                  <c:v>5.1433333333333371</c:v>
                </c:pt>
                <c:pt idx="531">
                  <c:v>0.54040446527116859</c:v>
                </c:pt>
                <c:pt idx="532">
                  <c:v>0.74433333333333951</c:v>
                </c:pt>
                <c:pt idx="533">
                  <c:v>1.0716666666666679</c:v>
                </c:pt>
                <c:pt idx="534">
                  <c:v>-0.15333333333333127</c:v>
                </c:pt>
                <c:pt idx="535">
                  <c:v>-1.4816666666666656</c:v>
                </c:pt>
                <c:pt idx="536">
                  <c:v>0.59229653690905459</c:v>
                </c:pt>
                <c:pt idx="537">
                  <c:v>3.4293333333333349</c:v>
                </c:pt>
                <c:pt idx="538">
                  <c:v>-2.8089558280786493</c:v>
                </c:pt>
                <c:pt idx="539">
                  <c:v>0.43166666666666725</c:v>
                </c:pt>
                <c:pt idx="540">
                  <c:v>-7.3211780076120433E-2</c:v>
                </c:pt>
                <c:pt idx="541">
                  <c:v>34.061666666666667</c:v>
                </c:pt>
                <c:pt idx="542">
                  <c:v>44.593333333333334</c:v>
                </c:pt>
                <c:pt idx="543">
                  <c:v>1.1784548865905424</c:v>
                </c:pt>
                <c:pt idx="544">
                  <c:v>1.1341149561468398</c:v>
                </c:pt>
                <c:pt idx="545">
                  <c:v>1.3083333333333396</c:v>
                </c:pt>
                <c:pt idx="546">
                  <c:v>1.0633333333333304</c:v>
                </c:pt>
                <c:pt idx="547">
                  <c:v>2.8422108373437638</c:v>
                </c:pt>
                <c:pt idx="548">
                  <c:v>1.5801215532572086</c:v>
                </c:pt>
                <c:pt idx="549">
                  <c:v>1.4253918906675682</c:v>
                </c:pt>
                <c:pt idx="550">
                  <c:v>1.3177108385880192</c:v>
                </c:pt>
                <c:pt idx="551">
                  <c:v>-0.56959553472883218</c:v>
                </c:pt>
                <c:pt idx="552">
                  <c:v>0.99236054157916698</c:v>
                </c:pt>
                <c:pt idx="553">
                  <c:v>1.3634548865905436</c:v>
                </c:pt>
                <c:pt idx="554">
                  <c:v>-0.46833333333333138</c:v>
                </c:pt>
                <c:pt idx="555">
                  <c:v>1.386666666666668</c:v>
                </c:pt>
                <c:pt idx="556">
                  <c:v>2.1933333333333378</c:v>
                </c:pt>
                <c:pt idx="557">
                  <c:v>-2.2142118382336307</c:v>
                </c:pt>
                <c:pt idx="558">
                  <c:v>1.5899248202854526</c:v>
                </c:pt>
                <c:pt idx="559">
                  <c:v>0.91423795224724702</c:v>
                </c:pt>
                <c:pt idx="560">
                  <c:v>5.1865882007991839</c:v>
                </c:pt>
                <c:pt idx="561">
                  <c:v>7.3550000000000004</c:v>
                </c:pt>
                <c:pt idx="562">
                  <c:v>1.9791149561468422</c:v>
                </c:pt>
                <c:pt idx="563">
                  <c:v>-1.2491762322411049</c:v>
                </c:pt>
                <c:pt idx="564">
                  <c:v>5.0222965369090566</c:v>
                </c:pt>
                <c:pt idx="565">
                  <c:v>-0.11833333333333584</c:v>
                </c:pt>
                <c:pt idx="566">
                  <c:v>2.2877108385880205</c:v>
                </c:pt>
                <c:pt idx="567">
                  <c:v>0.99915710109222888</c:v>
                </c:pt>
                <c:pt idx="568">
                  <c:v>5.4751215532572086</c:v>
                </c:pt>
                <c:pt idx="569">
                  <c:v>1.6189632035757207</c:v>
                </c:pt>
                <c:pt idx="570">
                  <c:v>0.75666666666666771</c:v>
                </c:pt>
                <c:pt idx="571">
                  <c:v>-1.7712622013954991</c:v>
                </c:pt>
                <c:pt idx="572">
                  <c:v>1.0450000000000041</c:v>
                </c:pt>
                <c:pt idx="573">
                  <c:v>-1.6166666666666649</c:v>
                </c:pt>
                <c:pt idx="574">
                  <c:v>-0.39833333333332871</c:v>
                </c:pt>
                <c:pt idx="575">
                  <c:v>-0.31487844674279231</c:v>
                </c:pt>
                <c:pt idx="576">
                  <c:v>2.5216666666666696</c:v>
                </c:pt>
                <c:pt idx="577">
                  <c:v>2.9366666666666674</c:v>
                </c:pt>
                <c:pt idx="578">
                  <c:v>2.0707816228135085</c:v>
                </c:pt>
                <c:pt idx="579">
                  <c:v>4.6776666666666724</c:v>
                </c:pt>
                <c:pt idx="580">
                  <c:v>2.767448289480174</c:v>
                </c:pt>
                <c:pt idx="581">
                  <c:v>5.2774904344255624</c:v>
                </c:pt>
                <c:pt idx="582">
                  <c:v>1.2649215341325142</c:v>
                </c:pt>
                <c:pt idx="583">
                  <c:v>0.6954044652711685</c:v>
                </c:pt>
                <c:pt idx="584">
                  <c:v>2.4983333333333375</c:v>
                </c:pt>
                <c:pt idx="585">
                  <c:v>0.41757128558057727</c:v>
                </c:pt>
                <c:pt idx="586">
                  <c:v>1.4743775052546879</c:v>
                </c:pt>
                <c:pt idx="587">
                  <c:v>2.4674548284330378</c:v>
                </c:pt>
                <c:pt idx="588">
                  <c:v>0.39499999999999724</c:v>
                </c:pt>
                <c:pt idx="589">
                  <c:v>-1.0379288680621694</c:v>
                </c:pt>
                <c:pt idx="590">
                  <c:v>3.7317882199238759</c:v>
                </c:pt>
                <c:pt idx="591">
                  <c:v>2.7108385880166472E-3</c:v>
                </c:pt>
                <c:pt idx="592">
                  <c:v>1.5674482894801756</c:v>
                </c:pt>
                <c:pt idx="593">
                  <c:v>4.2991571010922298</c:v>
                </c:pt>
                <c:pt idx="594">
                  <c:v>7.965823767758895</c:v>
                </c:pt>
                <c:pt idx="595">
                  <c:v>2.3283333333333309</c:v>
                </c:pt>
                <c:pt idx="596">
                  <c:v>1.3133333333333339</c:v>
                </c:pt>
                <c:pt idx="597">
                  <c:v>-0.75999999999999335</c:v>
                </c:pt>
                <c:pt idx="598">
                  <c:v>1.6066666666666705</c:v>
                </c:pt>
                <c:pt idx="599">
                  <c:v>0.16562987024238751</c:v>
                </c:pt>
                <c:pt idx="600">
                  <c:v>1.2858237677588966</c:v>
                </c:pt>
                <c:pt idx="601">
                  <c:v>2.421666666666666</c:v>
                </c:pt>
                <c:pt idx="602">
                  <c:v>1.3965882007991819</c:v>
                </c:pt>
                <c:pt idx="603">
                  <c:v>-0.56576204775275296</c:v>
                </c:pt>
                <c:pt idx="604">
                  <c:v>-4.1339558280786495</c:v>
                </c:pt>
                <c:pt idx="605">
                  <c:v>1.125781622813508</c:v>
                </c:pt>
                <c:pt idx="606">
                  <c:v>2.5674904344255607</c:v>
                </c:pt>
                <c:pt idx="607">
                  <c:v>-1.1043061250874984</c:v>
                </c:pt>
                <c:pt idx="608">
                  <c:v>-1.7022891614119828</c:v>
                </c:pt>
                <c:pt idx="609">
                  <c:v>-0.88999999999999824</c:v>
                </c:pt>
                <c:pt idx="610">
                  <c:v>1.6427108385880196</c:v>
                </c:pt>
                <c:pt idx="611">
                  <c:v>3.06266666666667</c:v>
                </c:pt>
                <c:pt idx="612">
                  <c:v>0.93666666666667453</c:v>
                </c:pt>
                <c:pt idx="613">
                  <c:v>6.9067882199238779</c:v>
                </c:pt>
                <c:pt idx="614">
                  <c:v>-1.8015451134094582</c:v>
                </c:pt>
                <c:pt idx="615">
                  <c:v>8.639114956146841</c:v>
                </c:pt>
                <c:pt idx="616">
                  <c:v>-1.324455829322903</c:v>
                </c:pt>
                <c:pt idx="617">
                  <c:v>5.0808237677588988</c:v>
                </c:pt>
                <c:pt idx="618">
                  <c:v>1.869190223639142</c:v>
                </c:pt>
                <c:pt idx="619">
                  <c:v>2.6242379522472468</c:v>
                </c:pt>
                <c:pt idx="620">
                  <c:v>1.6349215341325163</c:v>
                </c:pt>
                <c:pt idx="621">
                  <c:v>3.1591571010922279</c:v>
                </c:pt>
                <c:pt idx="622">
                  <c:v>1.3749999999999989</c:v>
                </c:pt>
                <c:pt idx="623">
                  <c:v>4.0833333333333384</c:v>
                </c:pt>
                <c:pt idx="624">
                  <c:v>6.9551215532572108</c:v>
                </c:pt>
                <c:pt idx="625">
                  <c:v>8.1310000000000038</c:v>
                </c:pt>
                <c:pt idx="626">
                  <c:v>0.51402720824583525</c:v>
                </c:pt>
                <c:pt idx="627">
                  <c:v>-4.1579288680621698</c:v>
                </c:pt>
                <c:pt idx="628">
                  <c:v>3.105121553257213</c:v>
                </c:pt>
                <c:pt idx="629">
                  <c:v>-0.34395582807864739</c:v>
                </c:pt>
                <c:pt idx="630">
                  <c:v>-2.7615451134094591</c:v>
                </c:pt>
                <c:pt idx="631">
                  <c:v>4.0924904344255655</c:v>
                </c:pt>
                <c:pt idx="632">
                  <c:v>0.63078162281350703</c:v>
                </c:pt>
                <c:pt idx="633">
                  <c:v>-1.4832117800761206</c:v>
                </c:pt>
                <c:pt idx="634">
                  <c:v>-2.9079288680621693</c:v>
                </c:pt>
                <c:pt idx="635">
                  <c:v>7.7674904344255626</c:v>
                </c:pt>
                <c:pt idx="636">
                  <c:v>-4.0600000000000005</c:v>
                </c:pt>
                <c:pt idx="637">
                  <c:v>0.15499999999999997</c:v>
                </c:pt>
                <c:pt idx="638">
                  <c:v>1.1206298702423882</c:v>
                </c:pt>
                <c:pt idx="639">
                  <c:v>-1.1909727917541644</c:v>
                </c:pt>
                <c:pt idx="640">
                  <c:v>-1.305622494745317</c:v>
                </c:pt>
                <c:pt idx="641">
                  <c:v>2.1815882007991823</c:v>
                </c:pt>
                <c:pt idx="642">
                  <c:v>7.8274041933319438E-2</c:v>
                </c:pt>
                <c:pt idx="643">
                  <c:v>-0.50166666666666404</c:v>
                </c:pt>
                <c:pt idx="644">
                  <c:v>1.7509046189139119</c:v>
                </c:pt>
                <c:pt idx="645">
                  <c:v>0.94771083858801697</c:v>
                </c:pt>
                <c:pt idx="646">
                  <c:v>2.9543333333333344</c:v>
                </c:pt>
                <c:pt idx="647">
                  <c:v>0.58345488659054356</c:v>
                </c:pt>
                <c:pt idx="648">
                  <c:v>2.0751215532572096</c:v>
                </c:pt>
                <c:pt idx="649">
                  <c:v>4.9808237677588947</c:v>
                </c:pt>
                <c:pt idx="650">
                  <c:v>2.27078162281351</c:v>
                </c:pt>
                <c:pt idx="651">
                  <c:v>-0.87487844674278992</c:v>
                </c:pt>
                <c:pt idx="652">
                  <c:v>-0.323211780076124</c:v>
                </c:pt>
                <c:pt idx="653">
                  <c:v>-0.40097279175416389</c:v>
                </c:pt>
                <c:pt idx="654">
                  <c:v>0.57999999999999829</c:v>
                </c:pt>
                <c:pt idx="655">
                  <c:v>1.172296536909053</c:v>
                </c:pt>
                <c:pt idx="656">
                  <c:v>0.65000000000000102</c:v>
                </c:pt>
                <c:pt idx="657">
                  <c:v>11.668333333333342</c:v>
                </c:pt>
                <c:pt idx="658">
                  <c:v>2.7466666666666661</c:v>
                </c:pt>
                <c:pt idx="659">
                  <c:v>-0.78007846586748641</c:v>
                </c:pt>
                <c:pt idx="660">
                  <c:v>1.1566666666666652</c:v>
                </c:pt>
                <c:pt idx="661">
                  <c:v>1.7591149561468398</c:v>
                </c:pt>
                <c:pt idx="662">
                  <c:v>0.66104417192134934</c:v>
                </c:pt>
                <c:pt idx="663">
                  <c:v>7.5225712855805806</c:v>
                </c:pt>
                <c:pt idx="664">
                  <c:v>-0.38414310969419202</c:v>
                </c:pt>
                <c:pt idx="665">
                  <c:v>-5.1429288680621656</c:v>
                </c:pt>
                <c:pt idx="666">
                  <c:v>-5.4434117992008169</c:v>
                </c:pt>
                <c:pt idx="667">
                  <c:v>-0.42987844674279074</c:v>
                </c:pt>
                <c:pt idx="668">
                  <c:v>1.1484548865905413</c:v>
                </c:pt>
                <c:pt idx="669">
                  <c:v>0.40896320357572219</c:v>
                </c:pt>
                <c:pt idx="670">
                  <c:v>-2.0282117800761235</c:v>
                </c:pt>
                <c:pt idx="671">
                  <c:v>5.1683333333333321</c:v>
                </c:pt>
                <c:pt idx="672">
                  <c:v>8.052490434425561</c:v>
                </c:pt>
                <c:pt idx="673">
                  <c:v>3.2691149561468436</c:v>
                </c:pt>
                <c:pt idx="674">
                  <c:v>0.40402720824583704</c:v>
                </c:pt>
                <c:pt idx="675">
                  <c:v>3.5201215532572112</c:v>
                </c:pt>
                <c:pt idx="676">
                  <c:v>-0.43166666666666131</c:v>
                </c:pt>
                <c:pt idx="677">
                  <c:v>2.3150000000000048</c:v>
                </c:pt>
                <c:pt idx="678">
                  <c:v>-1.5049999999999979</c:v>
                </c:pt>
                <c:pt idx="679">
                  <c:v>-0.12507517971454737</c:v>
                </c:pt>
                <c:pt idx="680">
                  <c:v>2.5850000000000035</c:v>
                </c:pt>
                <c:pt idx="681">
                  <c:v>1.7082548674658504</c:v>
                </c:pt>
                <c:pt idx="682">
                  <c:v>2.243254867465847</c:v>
                </c:pt>
                <c:pt idx="683">
                  <c:v>0.16257128558057943</c:v>
                </c:pt>
                <c:pt idx="684">
                  <c:v>1.0942379522472478</c:v>
                </c:pt>
                <c:pt idx="685">
                  <c:v>-0.49742871441942194</c:v>
                </c:pt>
                <c:pt idx="686">
                  <c:v>-0.27909538108608822</c:v>
                </c:pt>
                <c:pt idx="687">
                  <c:v>1.23578816176637</c:v>
                </c:pt>
                <c:pt idx="688">
                  <c:v>-1.21333333333333</c:v>
                </c:pt>
                <c:pt idx="689">
                  <c:v>1.0010441719213503</c:v>
                </c:pt>
                <c:pt idx="690">
                  <c:v>-0.9389558280786463</c:v>
                </c:pt>
                <c:pt idx="691">
                  <c:v>3.0176666666666683</c:v>
                </c:pt>
                <c:pt idx="692">
                  <c:v>-0.85166666666666546</c:v>
                </c:pt>
                <c:pt idx="693">
                  <c:v>1.321588200799185</c:v>
                </c:pt>
                <c:pt idx="694">
                  <c:v>1.2949215341325153</c:v>
                </c:pt>
                <c:pt idx="695">
                  <c:v>1.1082548674658514</c:v>
                </c:pt>
                <c:pt idx="696">
                  <c:v>0.69492153413251623</c:v>
                </c:pt>
                <c:pt idx="697">
                  <c:v>1.0965882007991823</c:v>
                </c:pt>
                <c:pt idx="698">
                  <c:v>-0.78562249474531498</c:v>
                </c:pt>
                <c:pt idx="699">
                  <c:v>0.87771083858802024</c:v>
                </c:pt>
                <c:pt idx="700">
                  <c:v>-0.22728916141198025</c:v>
                </c:pt>
                <c:pt idx="701">
                  <c:v>3.5341571010922301</c:v>
                </c:pt>
                <c:pt idx="702">
                  <c:v>5.4858237677588964</c:v>
                </c:pt>
                <c:pt idx="703">
                  <c:v>2.1391571010922306</c:v>
                </c:pt>
                <c:pt idx="704">
                  <c:v>5.3574904344255598</c:v>
                </c:pt>
                <c:pt idx="705">
                  <c:v>4.6208237677588988</c:v>
                </c:pt>
                <c:pt idx="706">
                  <c:v>-1.6148784467427884</c:v>
                </c:pt>
                <c:pt idx="707">
                  <c:v>4.6008237677588983</c:v>
                </c:pt>
                <c:pt idx="708">
                  <c:v>0.94345488659054533</c:v>
                </c:pt>
                <c:pt idx="709">
                  <c:v>1.0651215532572127</c:v>
                </c:pt>
                <c:pt idx="710">
                  <c:v>2.1817882199238765</c:v>
                </c:pt>
                <c:pt idx="711">
                  <c:v>2.8684548865905413</c:v>
                </c:pt>
                <c:pt idx="712">
                  <c:v>-0.15126220139550267</c:v>
                </c:pt>
                <c:pt idx="713">
                  <c:v>-0.65959553472883559</c:v>
                </c:pt>
                <c:pt idx="714">
                  <c:v>0.78833333333333755</c:v>
                </c:pt>
                <c:pt idx="715">
                  <c:v>2.2266666666666701</c:v>
                </c:pt>
                <c:pt idx="716">
                  <c:v>2.2150000000000012</c:v>
                </c:pt>
                <c:pt idx="717">
                  <c:v>1.903254867465846</c:v>
                </c:pt>
                <c:pt idx="718">
                  <c:v>5.4499215341325131</c:v>
                </c:pt>
                <c:pt idx="719">
                  <c:v>-1.1874287144194215</c:v>
                </c:pt>
                <c:pt idx="720">
                  <c:v>-1.0990953810860868</c:v>
                </c:pt>
                <c:pt idx="721">
                  <c:v>-4.095381086089608E-3</c:v>
                </c:pt>
                <c:pt idx="722">
                  <c:v>9.4237952247245488E-2</c:v>
                </c:pt>
                <c:pt idx="723">
                  <c:v>1.017296536909053</c:v>
                </c:pt>
                <c:pt idx="724">
                  <c:v>2.2156298702423882</c:v>
                </c:pt>
                <c:pt idx="725">
                  <c:v>6.6222965369090581</c:v>
                </c:pt>
                <c:pt idx="726">
                  <c:v>-1.8811224959895749</c:v>
                </c:pt>
                <c:pt idx="727">
                  <c:v>1.1241571010922278</c:v>
                </c:pt>
                <c:pt idx="728">
                  <c:v>1.0191571010922296</c:v>
                </c:pt>
                <c:pt idx="729">
                  <c:v>-1.2832117800761249</c:v>
                </c:pt>
                <c:pt idx="730">
                  <c:v>3.0353918906675643</c:v>
                </c:pt>
                <c:pt idx="731">
                  <c:v>-0.42959553472883272</c:v>
                </c:pt>
                <c:pt idx="732">
                  <c:v>-1.2622013955028897E-3</c:v>
                </c:pt>
                <c:pt idx="733">
                  <c:v>1.2216666666666736</c:v>
                </c:pt>
                <c:pt idx="734">
                  <c:v>0.71666666666666623</c:v>
                </c:pt>
                <c:pt idx="735">
                  <c:v>5.7216666666666667</c:v>
                </c:pt>
                <c:pt idx="736">
                  <c:v>0.167710838588017</c:v>
                </c:pt>
                <c:pt idx="737">
                  <c:v>0.32437750525468567</c:v>
                </c:pt>
                <c:pt idx="738">
                  <c:v>-0.31895582807864642</c:v>
                </c:pt>
                <c:pt idx="739">
                  <c:v>-0.13728916141198275</c:v>
                </c:pt>
                <c:pt idx="740">
                  <c:v>0.16604417192135421</c:v>
                </c:pt>
                <c:pt idx="741">
                  <c:v>-1.4398784467427876</c:v>
                </c:pt>
                <c:pt idx="742">
                  <c:v>-1.3515451134094589</c:v>
                </c:pt>
                <c:pt idx="743">
                  <c:v>-1.2348784467427918</c:v>
                </c:pt>
                <c:pt idx="744">
                  <c:v>0.16604417192135421</c:v>
                </c:pt>
                <c:pt idx="745">
                  <c:v>-0.13728916141198275</c:v>
                </c:pt>
                <c:pt idx="746">
                  <c:v>2.3459046189139108</c:v>
                </c:pt>
                <c:pt idx="747">
                  <c:v>-0.11487844674279066</c:v>
                </c:pt>
                <c:pt idx="748">
                  <c:v>1.175121553257211</c:v>
                </c:pt>
                <c:pt idx="749">
                  <c:v>2.2849215341325175</c:v>
                </c:pt>
                <c:pt idx="750">
                  <c:v>2.9649215341325137</c:v>
                </c:pt>
                <c:pt idx="751">
                  <c:v>3.8759046189139155</c:v>
                </c:pt>
                <c:pt idx="752">
                  <c:v>3.9675712855805818</c:v>
                </c:pt>
                <c:pt idx="753">
                  <c:v>2.6259046189139155</c:v>
                </c:pt>
                <c:pt idx="754">
                  <c:v>3.6142379522472488</c:v>
                </c:pt>
                <c:pt idx="755">
                  <c:v>3.5642379522472467</c:v>
                </c:pt>
                <c:pt idx="756">
                  <c:v>2.189237952247248</c:v>
                </c:pt>
                <c:pt idx="757">
                  <c:v>5.5742379522472465</c:v>
                </c:pt>
                <c:pt idx="758">
                  <c:v>0.91923795224724714</c:v>
                </c:pt>
                <c:pt idx="759">
                  <c:v>6.3333333333333769E-2</c:v>
                </c:pt>
                <c:pt idx="760">
                  <c:v>1.5216666666666672</c:v>
                </c:pt>
                <c:pt idx="761">
                  <c:v>1.0050000000000026</c:v>
                </c:pt>
                <c:pt idx="762">
                  <c:v>3.5183333333333344</c:v>
                </c:pt>
                <c:pt idx="763">
                  <c:v>1.6799999999999986</c:v>
                </c:pt>
                <c:pt idx="764">
                  <c:v>3.6383333333333332</c:v>
                </c:pt>
                <c:pt idx="765">
                  <c:v>0.93333333333333712</c:v>
                </c:pt>
                <c:pt idx="766">
                  <c:v>-0.619595534728834</c:v>
                </c:pt>
                <c:pt idx="767">
                  <c:v>5.2420711319378324</c:v>
                </c:pt>
                <c:pt idx="768">
                  <c:v>-1.5015451134094586</c:v>
                </c:pt>
                <c:pt idx="769">
                  <c:v>1.800121553257211</c:v>
                </c:pt>
                <c:pt idx="770">
                  <c:v>1.5301215532572126</c:v>
                </c:pt>
                <c:pt idx="771">
                  <c:v>1.4701215532572103</c:v>
                </c:pt>
                <c:pt idx="772">
                  <c:v>1.5267882199238751</c:v>
                </c:pt>
                <c:pt idx="773">
                  <c:v>1.5491149561468436</c:v>
                </c:pt>
                <c:pt idx="774">
                  <c:v>1.6857816228135056</c:v>
                </c:pt>
                <c:pt idx="775">
                  <c:v>4.2724904344255599</c:v>
                </c:pt>
                <c:pt idx="776">
                  <c:v>4.4974904344255631</c:v>
                </c:pt>
                <c:pt idx="777">
                  <c:v>3.6924904344255616</c:v>
                </c:pt>
                <c:pt idx="778">
                  <c:v>3.7191571010922315</c:v>
                </c:pt>
                <c:pt idx="779">
                  <c:v>-0.24666666666666023</c:v>
                </c:pt>
                <c:pt idx="780">
                  <c:v>1.231666666666674</c:v>
                </c:pt>
                <c:pt idx="781">
                  <c:v>0.65500000000000114</c:v>
                </c:pt>
                <c:pt idx="782">
                  <c:v>-3.2766666666666686</c:v>
                </c:pt>
                <c:pt idx="783">
                  <c:v>1.8183333333333351</c:v>
                </c:pt>
                <c:pt idx="784">
                  <c:v>6.9966666666666679</c:v>
                </c:pt>
                <c:pt idx="785">
                  <c:v>0.8166666666666641</c:v>
                </c:pt>
                <c:pt idx="786">
                  <c:v>-1.5266666666666615</c:v>
                </c:pt>
                <c:pt idx="787">
                  <c:v>-2.2666666666666657</c:v>
                </c:pt>
                <c:pt idx="788">
                  <c:v>0.38333333333333997</c:v>
                </c:pt>
                <c:pt idx="789">
                  <c:v>1.5467882199238758</c:v>
                </c:pt>
                <c:pt idx="790">
                  <c:v>-0.12987844674279123</c:v>
                </c:pt>
                <c:pt idx="791">
                  <c:v>1.131788219923878</c:v>
                </c:pt>
                <c:pt idx="792">
                  <c:v>2.8117882199238764</c:v>
                </c:pt>
                <c:pt idx="793">
                  <c:v>2.5751215532572109</c:v>
                </c:pt>
                <c:pt idx="794">
                  <c:v>1.1917882199238743</c:v>
                </c:pt>
                <c:pt idx="795">
                  <c:v>2.1817882199238765</c:v>
                </c:pt>
                <c:pt idx="796">
                  <c:v>-0.62821178007612377</c:v>
                </c:pt>
                <c:pt idx="797">
                  <c:v>-0.77154511340945464</c:v>
                </c:pt>
                <c:pt idx="798">
                  <c:v>-0.79487844674279273</c:v>
                </c:pt>
                <c:pt idx="799">
                  <c:v>6.9027208245836164E-2</c:v>
                </c:pt>
                <c:pt idx="800">
                  <c:v>-2.3843061250874995</c:v>
                </c:pt>
                <c:pt idx="801">
                  <c:v>-0.72062249474531259</c:v>
                </c:pt>
                <c:pt idx="802">
                  <c:v>2.1760441719213537</c:v>
                </c:pt>
                <c:pt idx="803">
                  <c:v>4.3166666666666726</c:v>
                </c:pt>
                <c:pt idx="804">
                  <c:v>0.93333333333333712</c:v>
                </c:pt>
                <c:pt idx="805">
                  <c:v>2.0366666666666688</c:v>
                </c:pt>
                <c:pt idx="806">
                  <c:v>1.386666666666668</c:v>
                </c:pt>
                <c:pt idx="807">
                  <c:v>2.2333333333333392</c:v>
                </c:pt>
                <c:pt idx="808">
                  <c:v>2.9433333333333307</c:v>
                </c:pt>
                <c:pt idx="809">
                  <c:v>-3.0542183771864906</c:v>
                </c:pt>
                <c:pt idx="810">
                  <c:v>3.3491571010922292</c:v>
                </c:pt>
                <c:pt idx="811">
                  <c:v>5.6841571010922287</c:v>
                </c:pt>
                <c:pt idx="812">
                  <c:v>0.82345488659054078</c:v>
                </c:pt>
                <c:pt idx="813">
                  <c:v>0.68512155325721014</c:v>
                </c:pt>
                <c:pt idx="814">
                  <c:v>0.36178821992387833</c:v>
                </c:pt>
                <c:pt idx="815">
                  <c:v>0.94678821992387685</c:v>
                </c:pt>
                <c:pt idx="816">
                  <c:v>2.5967882199238743</c:v>
                </c:pt>
                <c:pt idx="817">
                  <c:v>2.6806298702423881</c:v>
                </c:pt>
                <c:pt idx="818">
                  <c:v>-2.5843701297576103</c:v>
                </c:pt>
                <c:pt idx="819">
                  <c:v>1.5956298702423886</c:v>
                </c:pt>
                <c:pt idx="820">
                  <c:v>3.2341149561468425</c:v>
                </c:pt>
                <c:pt idx="821">
                  <c:v>-7.5999999999999979</c:v>
                </c:pt>
                <c:pt idx="822">
                  <c:v>-7.4733333333333309</c:v>
                </c:pt>
                <c:pt idx="823">
                  <c:v>-4.0183333333333362</c:v>
                </c:pt>
                <c:pt idx="824">
                  <c:v>5.0883333333333409</c:v>
                </c:pt>
                <c:pt idx="825">
                  <c:v>2.5733333333333404</c:v>
                </c:pt>
                <c:pt idx="826">
                  <c:v>-0.58833333333333004</c:v>
                </c:pt>
                <c:pt idx="827">
                  <c:v>3.801666666666665</c:v>
                </c:pt>
                <c:pt idx="828">
                  <c:v>2.5200000000000009</c:v>
                </c:pt>
                <c:pt idx="829">
                  <c:v>0.92933333333333468</c:v>
                </c:pt>
                <c:pt idx="830">
                  <c:v>-0.43945582932290489</c:v>
                </c:pt>
                <c:pt idx="831">
                  <c:v>0.8172108373437581</c:v>
                </c:pt>
                <c:pt idx="832">
                  <c:v>0.73582376775889347</c:v>
                </c:pt>
                <c:pt idx="833">
                  <c:v>0.56578162281351041</c:v>
                </c:pt>
                <c:pt idx="834">
                  <c:v>-0.87166666666666615</c:v>
                </c:pt>
                <c:pt idx="835">
                  <c:v>5.0000000000001897E-2</c:v>
                </c:pt>
                <c:pt idx="836">
                  <c:v>0.98373779860449895</c:v>
                </c:pt>
                <c:pt idx="837">
                  <c:v>-2.45792886806217</c:v>
                </c:pt>
                <c:pt idx="838">
                  <c:v>0.98000000000000165</c:v>
                </c:pt>
                <c:pt idx="839">
                  <c:v>0.11833333333333584</c:v>
                </c:pt>
                <c:pt idx="840">
                  <c:v>2.6883333333333326</c:v>
                </c:pt>
                <c:pt idx="841">
                  <c:v>2.3274904344255631</c:v>
                </c:pt>
                <c:pt idx="842">
                  <c:v>1.1224904344255648</c:v>
                </c:pt>
                <c:pt idx="843">
                  <c:v>0.65249043442556487</c:v>
                </c:pt>
                <c:pt idx="844">
                  <c:v>-0.76126220139550216</c:v>
                </c:pt>
                <c:pt idx="845">
                  <c:v>3.8370711319378321</c:v>
                </c:pt>
                <c:pt idx="846">
                  <c:v>-1.7562622013954985</c:v>
                </c:pt>
                <c:pt idx="847">
                  <c:v>-1.652928868062169</c:v>
                </c:pt>
                <c:pt idx="848">
                  <c:v>0.31744828948017556</c:v>
                </c:pt>
                <c:pt idx="849">
                  <c:v>0.60078162281350589</c:v>
                </c:pt>
                <c:pt idx="850">
                  <c:v>0.56744828948017323</c:v>
                </c:pt>
                <c:pt idx="851">
                  <c:v>0.68569387491250455</c:v>
                </c:pt>
                <c:pt idx="852">
                  <c:v>0.87736054157916854</c:v>
                </c:pt>
                <c:pt idx="853">
                  <c:v>0.58069387491250057</c:v>
                </c:pt>
                <c:pt idx="854">
                  <c:v>-3.1915451134094575</c:v>
                </c:pt>
                <c:pt idx="855">
                  <c:v>-2.0332117800761238</c:v>
                </c:pt>
                <c:pt idx="856">
                  <c:v>-1.8732117800761237</c:v>
                </c:pt>
                <c:pt idx="857">
                  <c:v>-1.8932117800761243</c:v>
                </c:pt>
                <c:pt idx="858">
                  <c:v>2.4901215532572074</c:v>
                </c:pt>
                <c:pt idx="859">
                  <c:v>-7.4878446742789137E-2</c:v>
                </c:pt>
                <c:pt idx="860">
                  <c:v>0.12266666666667092</c:v>
                </c:pt>
                <c:pt idx="861">
                  <c:v>-0.43733333333333257</c:v>
                </c:pt>
                <c:pt idx="862">
                  <c:v>-0.88627477599909932</c:v>
                </c:pt>
                <c:pt idx="863">
                  <c:v>-1.0096081093324354</c:v>
                </c:pt>
                <c:pt idx="864">
                  <c:v>-2.4591431096941938</c:v>
                </c:pt>
                <c:pt idx="865">
                  <c:v>-1.3958097763608577</c:v>
                </c:pt>
                <c:pt idx="866">
                  <c:v>4.7523556972475234E-2</c:v>
                </c:pt>
                <c:pt idx="867">
                  <c:v>7.0629870242389842E-2</c:v>
                </c:pt>
                <c:pt idx="868">
                  <c:v>-2.7703463090945256E-2</c:v>
                </c:pt>
                <c:pt idx="869">
                  <c:v>0.26396320357572262</c:v>
                </c:pt>
                <c:pt idx="870">
                  <c:v>0.16729653690905621</c:v>
                </c:pt>
                <c:pt idx="871">
                  <c:v>-1.7382117800761243</c:v>
                </c:pt>
                <c:pt idx="872">
                  <c:v>-0.3215451134094553</c:v>
                </c:pt>
                <c:pt idx="873">
                  <c:v>0.44012155325721264</c:v>
                </c:pt>
                <c:pt idx="874">
                  <c:v>-0.90154511340945953</c:v>
                </c:pt>
                <c:pt idx="875">
                  <c:v>-0.39654511340945814</c:v>
                </c:pt>
                <c:pt idx="876">
                  <c:v>1.4324904344255649</c:v>
                </c:pt>
                <c:pt idx="877">
                  <c:v>-0.65250956557443729</c:v>
                </c:pt>
                <c:pt idx="878">
                  <c:v>5.833333333333357E-2</c:v>
                </c:pt>
                <c:pt idx="879">
                  <c:v>0.63833333333333186</c:v>
                </c:pt>
                <c:pt idx="880">
                  <c:v>-1.5348784467427912</c:v>
                </c:pt>
                <c:pt idx="881">
                  <c:v>0.52845488659054141</c:v>
                </c:pt>
                <c:pt idx="882">
                  <c:v>-1.9912622013955015</c:v>
                </c:pt>
                <c:pt idx="883">
                  <c:v>-2.5129288680621662</c:v>
                </c:pt>
                <c:pt idx="884">
                  <c:v>-1.0829288680621652</c:v>
                </c:pt>
                <c:pt idx="885">
                  <c:v>-0.19959553472883584</c:v>
                </c:pt>
                <c:pt idx="886">
                  <c:v>-0.13166666666666771</c:v>
                </c:pt>
                <c:pt idx="887">
                  <c:v>1.1383333333333332</c:v>
                </c:pt>
                <c:pt idx="888">
                  <c:v>-4.3956224947453162</c:v>
                </c:pt>
                <c:pt idx="889">
                  <c:v>-3.8072891614119828</c:v>
                </c:pt>
                <c:pt idx="890">
                  <c:v>-2.395622494745314</c:v>
                </c:pt>
                <c:pt idx="891">
                  <c:v>-0.82228916141197916</c:v>
                </c:pt>
                <c:pt idx="892">
                  <c:v>-0.6572891614119788</c:v>
                </c:pt>
                <c:pt idx="893">
                  <c:v>-0.81895582807864764</c:v>
                </c:pt>
                <c:pt idx="894">
                  <c:v>1.282490434425565</c:v>
                </c:pt>
                <c:pt idx="895">
                  <c:v>0.69249043442556046</c:v>
                </c:pt>
                <c:pt idx="896">
                  <c:v>0.509157101092228</c:v>
                </c:pt>
                <c:pt idx="897">
                  <c:v>0.46082376775889483</c:v>
                </c:pt>
                <c:pt idx="898">
                  <c:v>-3.9333333333333327</c:v>
                </c:pt>
                <c:pt idx="899">
                  <c:v>-3.5049999999999968</c:v>
                </c:pt>
                <c:pt idx="900">
                  <c:v>6.2957816228135091</c:v>
                </c:pt>
                <c:pt idx="901">
                  <c:v>-0.17421837718649397</c:v>
                </c:pt>
                <c:pt idx="902">
                  <c:v>-0.36255171051982654</c:v>
                </c:pt>
                <c:pt idx="903">
                  <c:v>1.231666666666668</c:v>
                </c:pt>
                <c:pt idx="904">
                  <c:v>-2.378333333333333</c:v>
                </c:pt>
                <c:pt idx="905">
                  <c:v>-7.8333333333334337E-2</c:v>
                </c:pt>
                <c:pt idx="906">
                  <c:v>-0.14487844674279179</c:v>
                </c:pt>
                <c:pt idx="907">
                  <c:v>-0.44833333333333059</c:v>
                </c:pt>
                <c:pt idx="908">
                  <c:v>0.90658820079918101</c:v>
                </c:pt>
                <c:pt idx="909">
                  <c:v>0.93825486746585085</c:v>
                </c:pt>
                <c:pt idx="910">
                  <c:v>2.9449215341325128</c:v>
                </c:pt>
                <c:pt idx="911">
                  <c:v>0.27333333333333582</c:v>
                </c:pt>
                <c:pt idx="912">
                  <c:v>3.131666666666669</c:v>
                </c:pt>
                <c:pt idx="913">
                  <c:v>1.9100000000000015</c:v>
                </c:pt>
                <c:pt idx="914">
                  <c:v>1.1350000000000076</c:v>
                </c:pt>
                <c:pt idx="915">
                  <c:v>-1.8462622013955019</c:v>
                </c:pt>
                <c:pt idx="916">
                  <c:v>-1.294595534728836</c:v>
                </c:pt>
                <c:pt idx="917">
                  <c:v>-2.9762622013955031</c:v>
                </c:pt>
                <c:pt idx="918">
                  <c:v>-1.1662622013954997</c:v>
                </c:pt>
                <c:pt idx="919">
                  <c:v>-0.29792886806216501</c:v>
                </c:pt>
                <c:pt idx="920">
                  <c:v>-0.19459553472883567</c:v>
                </c:pt>
                <c:pt idx="921">
                  <c:v>2.4409046189139145</c:v>
                </c:pt>
                <c:pt idx="922">
                  <c:v>0.69166666666666532</c:v>
                </c:pt>
                <c:pt idx="923">
                  <c:v>2.6000000000000041</c:v>
                </c:pt>
                <c:pt idx="924">
                  <c:v>4.1074482894801774</c:v>
                </c:pt>
                <c:pt idx="925">
                  <c:v>4.599114956146841</c:v>
                </c:pt>
                <c:pt idx="926">
                  <c:v>7.910781622813511</c:v>
                </c:pt>
                <c:pt idx="927">
                  <c:v>2.3574904344255643</c:v>
                </c:pt>
                <c:pt idx="928">
                  <c:v>0.56915710109223028</c:v>
                </c:pt>
                <c:pt idx="929">
                  <c:v>1.2708237677588961</c:v>
                </c:pt>
                <c:pt idx="930">
                  <c:v>3.8908237677588948</c:v>
                </c:pt>
                <c:pt idx="931">
                  <c:v>0.35845488659054092</c:v>
                </c:pt>
                <c:pt idx="932">
                  <c:v>0.34845488659054052</c:v>
                </c:pt>
                <c:pt idx="933">
                  <c:v>2.2051215532572086</c:v>
                </c:pt>
                <c:pt idx="934">
                  <c:v>0.66512155325720934</c:v>
                </c:pt>
                <c:pt idx="935">
                  <c:v>-0.47487844674279245</c:v>
                </c:pt>
                <c:pt idx="936">
                  <c:v>-2.7932117800761231</c:v>
                </c:pt>
                <c:pt idx="937">
                  <c:v>0.8951215532572121</c:v>
                </c:pt>
                <c:pt idx="938">
                  <c:v>1.280121553257209</c:v>
                </c:pt>
                <c:pt idx="939">
                  <c:v>-0.21321178007612573</c:v>
                </c:pt>
                <c:pt idx="940">
                  <c:v>-1.243955828078646</c:v>
                </c:pt>
                <c:pt idx="941">
                  <c:v>0.6543775052546863</c:v>
                </c:pt>
                <c:pt idx="942">
                  <c:v>-9.8211780076121385E-2</c:v>
                </c:pt>
                <c:pt idx="943">
                  <c:v>-3.654511340945632E-2</c:v>
                </c:pt>
                <c:pt idx="944">
                  <c:v>1.2833333333333385</c:v>
                </c:pt>
                <c:pt idx="945">
                  <c:v>-1.5466666666666622</c:v>
                </c:pt>
                <c:pt idx="946">
                  <c:v>1.788333333333334</c:v>
                </c:pt>
                <c:pt idx="947">
                  <c:v>-0.71500000000000341</c:v>
                </c:pt>
                <c:pt idx="948">
                  <c:v>-0.26833333333333564</c:v>
                </c:pt>
                <c:pt idx="949">
                  <c:v>1.0124904344255607</c:v>
                </c:pt>
                <c:pt idx="950">
                  <c:v>1.740823767758896</c:v>
                </c:pt>
                <c:pt idx="951">
                  <c:v>-5.0089558280786495</c:v>
                </c:pt>
                <c:pt idx="952">
                  <c:v>-1.7783333333333307</c:v>
                </c:pt>
                <c:pt idx="953">
                  <c:v>-1.7483333333333295</c:v>
                </c:pt>
                <c:pt idx="954">
                  <c:v>-1.5949999999999984</c:v>
                </c:pt>
                <c:pt idx="955">
                  <c:v>-1.4383333333333297</c:v>
                </c:pt>
                <c:pt idx="956">
                  <c:v>-1.664999999999992</c:v>
                </c:pt>
                <c:pt idx="957">
                  <c:v>1.0533333333333299</c:v>
                </c:pt>
                <c:pt idx="958">
                  <c:v>0.59433333333333382</c:v>
                </c:pt>
                <c:pt idx="959">
                  <c:v>0.84600000000000608</c:v>
                </c:pt>
                <c:pt idx="960">
                  <c:v>2.2939632035757227</c:v>
                </c:pt>
                <c:pt idx="961">
                  <c:v>-0.65770346309094552</c:v>
                </c:pt>
                <c:pt idx="962">
                  <c:v>-0.23626220139549997</c:v>
                </c:pt>
                <c:pt idx="963">
                  <c:v>0.62207113193783437</c:v>
                </c:pt>
                <c:pt idx="964">
                  <c:v>-2.3845955347288359</c:v>
                </c:pt>
                <c:pt idx="965">
                  <c:v>2.6422108373437565</c:v>
                </c:pt>
                <c:pt idx="966">
                  <c:v>0.98000000000000165</c:v>
                </c:pt>
                <c:pt idx="967">
                  <c:v>5.32</c:v>
                </c:pt>
                <c:pt idx="968">
                  <c:v>1.5816666666666634</c:v>
                </c:pt>
                <c:pt idx="969">
                  <c:v>0.96666666666666978</c:v>
                </c:pt>
                <c:pt idx="970">
                  <c:v>-0.15166666666666848</c:v>
                </c:pt>
                <c:pt idx="971">
                  <c:v>5.0700000000000029</c:v>
                </c:pt>
                <c:pt idx="972">
                  <c:v>-3.5000000000001329E-2</c:v>
                </c:pt>
                <c:pt idx="973">
                  <c:v>1.1204044652711669</c:v>
                </c:pt>
                <c:pt idx="974">
                  <c:v>-0.75792886806216475</c:v>
                </c:pt>
                <c:pt idx="975">
                  <c:v>-1.7279288680621661</c:v>
                </c:pt>
                <c:pt idx="976">
                  <c:v>-5.6283333333333321</c:v>
                </c:pt>
                <c:pt idx="977">
                  <c:v>-0.65666666666666396</c:v>
                </c:pt>
                <c:pt idx="978">
                  <c:v>3.7249999999999992</c:v>
                </c:pt>
                <c:pt idx="979">
                  <c:v>1.1174904344255647</c:v>
                </c:pt>
                <c:pt idx="980">
                  <c:v>2.1424904344255622</c:v>
                </c:pt>
                <c:pt idx="981">
                  <c:v>1.6024904344255653</c:v>
                </c:pt>
                <c:pt idx="982">
                  <c:v>2.2724904344255612</c:v>
                </c:pt>
                <c:pt idx="983">
                  <c:v>1.4674904344255602</c:v>
                </c:pt>
                <c:pt idx="984">
                  <c:v>1.759157101092228</c:v>
                </c:pt>
                <c:pt idx="985">
                  <c:v>1.2841571010922279</c:v>
                </c:pt>
                <c:pt idx="986">
                  <c:v>3.8099215341325161</c:v>
                </c:pt>
                <c:pt idx="987">
                  <c:v>3.5832548674658504</c:v>
                </c:pt>
                <c:pt idx="988">
                  <c:v>1.4859046189139136</c:v>
                </c:pt>
                <c:pt idx="989">
                  <c:v>1.7325712855805797</c:v>
                </c:pt>
                <c:pt idx="990">
                  <c:v>3.0359046189139134</c:v>
                </c:pt>
                <c:pt idx="991">
                  <c:v>0.53923795224724458</c:v>
                </c:pt>
                <c:pt idx="992">
                  <c:v>-7.0666666666661854E-2</c:v>
                </c:pt>
                <c:pt idx="993">
                  <c:v>-0.52666666666666495</c:v>
                </c:pt>
                <c:pt idx="994">
                  <c:v>0.15678821992387645</c:v>
                </c:pt>
                <c:pt idx="995">
                  <c:v>6.5121553257210252E-2</c:v>
                </c:pt>
                <c:pt idx="996">
                  <c:v>-4.0345955347288331</c:v>
                </c:pt>
                <c:pt idx="997">
                  <c:v>-1.6895955347288332</c:v>
                </c:pt>
                <c:pt idx="998">
                  <c:v>-1.9648784467427898</c:v>
                </c:pt>
                <c:pt idx="999">
                  <c:v>-1.9365451134094573</c:v>
                </c:pt>
                <c:pt idx="1000">
                  <c:v>1.7251215532572082</c:v>
                </c:pt>
                <c:pt idx="1001">
                  <c:v>-1.0393701297576108</c:v>
                </c:pt>
                <c:pt idx="1002">
                  <c:v>-7.2703463090946968E-2</c:v>
                </c:pt>
                <c:pt idx="1003">
                  <c:v>3.0234548865905415</c:v>
                </c:pt>
                <c:pt idx="1004">
                  <c:v>-9.6545113409458594E-2</c:v>
                </c:pt>
                <c:pt idx="1005">
                  <c:v>1.7151215532572077</c:v>
                </c:pt>
                <c:pt idx="1006">
                  <c:v>2.2006938749125027</c:v>
                </c:pt>
                <c:pt idx="1007">
                  <c:v>1.8356938749125007</c:v>
                </c:pt>
                <c:pt idx="1008">
                  <c:v>2.8540272082458351</c:v>
                </c:pt>
                <c:pt idx="1009">
                  <c:v>-1.2548784467427925</c:v>
                </c:pt>
                <c:pt idx="1010">
                  <c:v>-2.7165451134094574</c:v>
                </c:pt>
                <c:pt idx="1011">
                  <c:v>-8.1545113409458025E-2</c:v>
                </c:pt>
                <c:pt idx="1012">
                  <c:v>1.2701215532572085</c:v>
                </c:pt>
                <c:pt idx="1013">
                  <c:v>0.49833333333333252</c:v>
                </c:pt>
                <c:pt idx="1014">
                  <c:v>1.0683333333333365</c:v>
                </c:pt>
                <c:pt idx="1015">
                  <c:v>-1.702928868062165</c:v>
                </c:pt>
                <c:pt idx="1016">
                  <c:v>-1.6729288680621699</c:v>
                </c:pt>
                <c:pt idx="1017">
                  <c:v>-0.32959553472883485</c:v>
                </c:pt>
                <c:pt idx="1018">
                  <c:v>-1.0329288680621693</c:v>
                </c:pt>
                <c:pt idx="1019">
                  <c:v>0.41040446527116359</c:v>
                </c:pt>
              </c:numCache>
            </c:numRef>
          </c:xVal>
          <c:yVal>
            <c:numRef>
              <c:f>'2023'!$D$2:$D$1054</c:f>
              <c:numCache>
                <c:formatCode>General</c:formatCode>
                <c:ptCount val="1053"/>
                <c:pt idx="0">
                  <c:v>5169</c:v>
                </c:pt>
                <c:pt idx="1">
                  <c:v>5623</c:v>
                </c:pt>
                <c:pt idx="2">
                  <c:v>0</c:v>
                </c:pt>
                <c:pt idx="3">
                  <c:v>5169</c:v>
                </c:pt>
                <c:pt idx="4">
                  <c:v>5120</c:v>
                </c:pt>
                <c:pt idx="5">
                  <c:v>6176</c:v>
                </c:pt>
                <c:pt idx="6">
                  <c:v>7108</c:v>
                </c:pt>
                <c:pt idx="7">
                  <c:v>6107</c:v>
                </c:pt>
                <c:pt idx="8">
                  <c:v>8107</c:v>
                </c:pt>
                <c:pt idx="9">
                  <c:v>5169</c:v>
                </c:pt>
                <c:pt idx="10">
                  <c:v>5120</c:v>
                </c:pt>
                <c:pt idx="11">
                  <c:v>535</c:v>
                </c:pt>
                <c:pt idx="12">
                  <c:v>5621</c:v>
                </c:pt>
                <c:pt idx="13">
                  <c:v>5120</c:v>
                </c:pt>
                <c:pt idx="14">
                  <c:v>6607</c:v>
                </c:pt>
                <c:pt idx="15">
                  <c:v>5003</c:v>
                </c:pt>
                <c:pt idx="16">
                  <c:v>5648</c:v>
                </c:pt>
                <c:pt idx="17">
                  <c:v>6617</c:v>
                </c:pt>
                <c:pt idx="18">
                  <c:v>535</c:v>
                </c:pt>
                <c:pt idx="19">
                  <c:v>5120</c:v>
                </c:pt>
                <c:pt idx="20">
                  <c:v>7108</c:v>
                </c:pt>
                <c:pt idx="21">
                  <c:v>5621</c:v>
                </c:pt>
                <c:pt idx="22">
                  <c:v>5648</c:v>
                </c:pt>
                <c:pt idx="23">
                  <c:v>505</c:v>
                </c:pt>
                <c:pt idx="24">
                  <c:v>8107</c:v>
                </c:pt>
                <c:pt idx="25">
                  <c:v>5000</c:v>
                </c:pt>
                <c:pt idx="26">
                  <c:v>5148</c:v>
                </c:pt>
                <c:pt idx="27">
                  <c:v>1013</c:v>
                </c:pt>
                <c:pt idx="28">
                  <c:v>6617</c:v>
                </c:pt>
                <c:pt idx="29">
                  <c:v>7630</c:v>
                </c:pt>
                <c:pt idx="30">
                  <c:v>5100</c:v>
                </c:pt>
                <c:pt idx="31">
                  <c:v>5603</c:v>
                </c:pt>
                <c:pt idx="32">
                  <c:v>5120</c:v>
                </c:pt>
                <c:pt idx="33">
                  <c:v>7130</c:v>
                </c:pt>
                <c:pt idx="34">
                  <c:v>5648</c:v>
                </c:pt>
                <c:pt idx="35">
                  <c:v>5121</c:v>
                </c:pt>
                <c:pt idx="36">
                  <c:v>515</c:v>
                </c:pt>
                <c:pt idx="37">
                  <c:v>6117</c:v>
                </c:pt>
                <c:pt idx="38">
                  <c:v>1013</c:v>
                </c:pt>
                <c:pt idx="39">
                  <c:v>6107</c:v>
                </c:pt>
                <c:pt idx="40">
                  <c:v>5148</c:v>
                </c:pt>
                <c:pt idx="41">
                  <c:v>5120</c:v>
                </c:pt>
                <c:pt idx="42">
                  <c:v>8107</c:v>
                </c:pt>
                <c:pt idx="43">
                  <c:v>5003</c:v>
                </c:pt>
                <c:pt idx="44">
                  <c:v>5621</c:v>
                </c:pt>
                <c:pt idx="45">
                  <c:v>535</c:v>
                </c:pt>
                <c:pt idx="46">
                  <c:v>6176</c:v>
                </c:pt>
                <c:pt idx="47">
                  <c:v>6137</c:v>
                </c:pt>
                <c:pt idx="48">
                  <c:v>7108</c:v>
                </c:pt>
                <c:pt idx="49">
                  <c:v>6117</c:v>
                </c:pt>
                <c:pt idx="50">
                  <c:v>1013</c:v>
                </c:pt>
                <c:pt idx="51">
                  <c:v>0</c:v>
                </c:pt>
                <c:pt idx="52">
                  <c:v>0</c:v>
                </c:pt>
                <c:pt idx="53">
                  <c:v>5121</c:v>
                </c:pt>
                <c:pt idx="54">
                  <c:v>5000</c:v>
                </c:pt>
                <c:pt idx="55">
                  <c:v>8107</c:v>
                </c:pt>
                <c:pt idx="56">
                  <c:v>6617</c:v>
                </c:pt>
                <c:pt idx="57">
                  <c:v>8107</c:v>
                </c:pt>
                <c:pt idx="58">
                  <c:v>6617</c:v>
                </c:pt>
                <c:pt idx="59">
                  <c:v>7148</c:v>
                </c:pt>
                <c:pt idx="60">
                  <c:v>7108</c:v>
                </c:pt>
                <c:pt idx="61">
                  <c:v>5169</c:v>
                </c:pt>
                <c:pt idx="62">
                  <c:v>5621</c:v>
                </c:pt>
                <c:pt idx="63">
                  <c:v>505</c:v>
                </c:pt>
                <c:pt idx="64">
                  <c:v>5648</c:v>
                </c:pt>
                <c:pt idx="65">
                  <c:v>7630</c:v>
                </c:pt>
                <c:pt idx="66">
                  <c:v>8107</c:v>
                </c:pt>
                <c:pt idx="67">
                  <c:v>5001</c:v>
                </c:pt>
                <c:pt idx="68">
                  <c:v>6117</c:v>
                </c:pt>
                <c:pt idx="69">
                  <c:v>5121</c:v>
                </c:pt>
                <c:pt idx="70">
                  <c:v>6137</c:v>
                </c:pt>
                <c:pt idx="71">
                  <c:v>6107</c:v>
                </c:pt>
                <c:pt idx="72">
                  <c:v>6608</c:v>
                </c:pt>
                <c:pt idx="73">
                  <c:v>5621</c:v>
                </c:pt>
                <c:pt idx="74">
                  <c:v>5648</c:v>
                </c:pt>
                <c:pt idx="75">
                  <c:v>5148</c:v>
                </c:pt>
                <c:pt idx="76">
                  <c:v>5120</c:v>
                </c:pt>
                <c:pt idx="77">
                  <c:v>535</c:v>
                </c:pt>
                <c:pt idx="78">
                  <c:v>5169</c:v>
                </c:pt>
                <c:pt idx="79">
                  <c:v>8608</c:v>
                </c:pt>
                <c:pt idx="80">
                  <c:v>8107</c:v>
                </c:pt>
                <c:pt idx="81">
                  <c:v>8127</c:v>
                </c:pt>
                <c:pt idx="82">
                  <c:v>535</c:v>
                </c:pt>
                <c:pt idx="83">
                  <c:v>5003</c:v>
                </c:pt>
                <c:pt idx="84">
                  <c:v>6117</c:v>
                </c:pt>
                <c:pt idx="85">
                  <c:v>5120</c:v>
                </c:pt>
                <c:pt idx="86">
                  <c:v>535</c:v>
                </c:pt>
                <c:pt idx="87">
                  <c:v>0</c:v>
                </c:pt>
                <c:pt idx="88">
                  <c:v>6107</c:v>
                </c:pt>
                <c:pt idx="89">
                  <c:v>6117</c:v>
                </c:pt>
                <c:pt idx="90">
                  <c:v>6617</c:v>
                </c:pt>
                <c:pt idx="91">
                  <c:v>8107</c:v>
                </c:pt>
                <c:pt idx="92">
                  <c:v>5001</c:v>
                </c:pt>
                <c:pt idx="93">
                  <c:v>5000</c:v>
                </c:pt>
                <c:pt idx="94">
                  <c:v>5648</c:v>
                </c:pt>
                <c:pt idx="95">
                  <c:v>5120</c:v>
                </c:pt>
                <c:pt idx="96">
                  <c:v>5621</c:v>
                </c:pt>
                <c:pt idx="97">
                  <c:v>5601</c:v>
                </c:pt>
                <c:pt idx="98">
                  <c:v>5648</c:v>
                </c:pt>
                <c:pt idx="99">
                  <c:v>6176</c:v>
                </c:pt>
                <c:pt idx="100">
                  <c:v>6137</c:v>
                </c:pt>
                <c:pt idx="101">
                  <c:v>6606</c:v>
                </c:pt>
                <c:pt idx="102">
                  <c:v>6157</c:v>
                </c:pt>
                <c:pt idx="103">
                  <c:v>6107</c:v>
                </c:pt>
                <c:pt idx="104">
                  <c:v>6617</c:v>
                </c:pt>
                <c:pt idx="105">
                  <c:v>6607</c:v>
                </c:pt>
                <c:pt idx="106">
                  <c:v>5603</c:v>
                </c:pt>
                <c:pt idx="107">
                  <c:v>5623</c:v>
                </c:pt>
                <c:pt idx="108">
                  <c:v>5001</c:v>
                </c:pt>
                <c:pt idx="109">
                  <c:v>6117</c:v>
                </c:pt>
                <c:pt idx="110">
                  <c:v>8127</c:v>
                </c:pt>
                <c:pt idx="111">
                  <c:v>1011</c:v>
                </c:pt>
                <c:pt idx="112">
                  <c:v>5648</c:v>
                </c:pt>
                <c:pt idx="113">
                  <c:v>5003</c:v>
                </c:pt>
                <c:pt idx="114">
                  <c:v>6107</c:v>
                </c:pt>
                <c:pt idx="115">
                  <c:v>1010</c:v>
                </c:pt>
                <c:pt idx="116">
                  <c:v>8107</c:v>
                </c:pt>
                <c:pt idx="117">
                  <c:v>6117</c:v>
                </c:pt>
                <c:pt idx="118">
                  <c:v>8127</c:v>
                </c:pt>
                <c:pt idx="119">
                  <c:v>5000</c:v>
                </c:pt>
                <c:pt idx="120">
                  <c:v>5148</c:v>
                </c:pt>
                <c:pt idx="121">
                  <c:v>6617</c:v>
                </c:pt>
                <c:pt idx="122">
                  <c:v>5648</c:v>
                </c:pt>
                <c:pt idx="123">
                  <c:v>5169</c:v>
                </c:pt>
                <c:pt idx="124">
                  <c:v>535</c:v>
                </c:pt>
                <c:pt idx="125">
                  <c:v>6607</c:v>
                </c:pt>
                <c:pt idx="126">
                  <c:v>5100</c:v>
                </c:pt>
                <c:pt idx="127">
                  <c:v>5120</c:v>
                </c:pt>
                <c:pt idx="128">
                  <c:v>6117</c:v>
                </c:pt>
                <c:pt idx="129">
                  <c:v>6107</c:v>
                </c:pt>
                <c:pt idx="130">
                  <c:v>7108</c:v>
                </c:pt>
                <c:pt idx="131">
                  <c:v>535</c:v>
                </c:pt>
                <c:pt idx="132">
                  <c:v>6107</c:v>
                </c:pt>
                <c:pt idx="133">
                  <c:v>5120</c:v>
                </c:pt>
                <c:pt idx="134">
                  <c:v>5003</c:v>
                </c:pt>
                <c:pt idx="135">
                  <c:v>5648</c:v>
                </c:pt>
                <c:pt idx="136">
                  <c:v>5621</c:v>
                </c:pt>
                <c:pt idx="137">
                  <c:v>5121</c:v>
                </c:pt>
                <c:pt idx="138">
                  <c:v>7148</c:v>
                </c:pt>
                <c:pt idx="139">
                  <c:v>7108</c:v>
                </c:pt>
                <c:pt idx="140">
                  <c:v>6618</c:v>
                </c:pt>
                <c:pt idx="141">
                  <c:v>6617</c:v>
                </c:pt>
                <c:pt idx="142">
                  <c:v>8608</c:v>
                </c:pt>
                <c:pt idx="143">
                  <c:v>8128</c:v>
                </c:pt>
                <c:pt idx="144">
                  <c:v>8108</c:v>
                </c:pt>
                <c:pt idx="145">
                  <c:v>5120</c:v>
                </c:pt>
                <c:pt idx="146">
                  <c:v>535</c:v>
                </c:pt>
                <c:pt idx="147">
                  <c:v>5120</c:v>
                </c:pt>
                <c:pt idx="148">
                  <c:v>5003</c:v>
                </c:pt>
                <c:pt idx="149">
                  <c:v>5648</c:v>
                </c:pt>
                <c:pt idx="150">
                  <c:v>515</c:v>
                </c:pt>
                <c:pt idx="151">
                  <c:v>5148</c:v>
                </c:pt>
                <c:pt idx="152">
                  <c:v>5000</c:v>
                </c:pt>
                <c:pt idx="153">
                  <c:v>5001</c:v>
                </c:pt>
                <c:pt idx="154">
                  <c:v>5621</c:v>
                </c:pt>
                <c:pt idx="155">
                  <c:v>5120</c:v>
                </c:pt>
                <c:pt idx="156">
                  <c:v>6176</c:v>
                </c:pt>
                <c:pt idx="157">
                  <c:v>5648</c:v>
                </c:pt>
                <c:pt idx="158">
                  <c:v>5621</c:v>
                </c:pt>
                <c:pt idx="159">
                  <c:v>6117</c:v>
                </c:pt>
                <c:pt idx="160">
                  <c:v>6606</c:v>
                </c:pt>
                <c:pt idx="161">
                  <c:v>5148</c:v>
                </c:pt>
                <c:pt idx="162">
                  <c:v>6608</c:v>
                </c:pt>
                <c:pt idx="163">
                  <c:v>7108</c:v>
                </c:pt>
                <c:pt idx="164">
                  <c:v>6617</c:v>
                </c:pt>
                <c:pt idx="165">
                  <c:v>1011</c:v>
                </c:pt>
                <c:pt idx="166">
                  <c:v>515</c:v>
                </c:pt>
                <c:pt idx="167">
                  <c:v>5003</c:v>
                </c:pt>
                <c:pt idx="168">
                  <c:v>535</c:v>
                </c:pt>
                <c:pt idx="169">
                  <c:v>5648</c:v>
                </c:pt>
                <c:pt idx="170">
                  <c:v>5621</c:v>
                </c:pt>
                <c:pt idx="171">
                  <c:v>6137</c:v>
                </c:pt>
                <c:pt idx="172">
                  <c:v>5648</c:v>
                </c:pt>
                <c:pt idx="173">
                  <c:v>1010</c:v>
                </c:pt>
                <c:pt idx="174">
                  <c:v>5000</c:v>
                </c:pt>
                <c:pt idx="175">
                  <c:v>6107</c:v>
                </c:pt>
                <c:pt idx="176">
                  <c:v>5001</c:v>
                </c:pt>
                <c:pt idx="177">
                  <c:v>5121</c:v>
                </c:pt>
                <c:pt idx="178">
                  <c:v>1011</c:v>
                </c:pt>
                <c:pt idx="179">
                  <c:v>8608</c:v>
                </c:pt>
                <c:pt idx="180">
                  <c:v>8107</c:v>
                </c:pt>
                <c:pt idx="181">
                  <c:v>6107</c:v>
                </c:pt>
                <c:pt idx="182">
                  <c:v>6176</c:v>
                </c:pt>
                <c:pt idx="183">
                  <c:v>5621</c:v>
                </c:pt>
                <c:pt idx="184">
                  <c:v>5148</c:v>
                </c:pt>
                <c:pt idx="185">
                  <c:v>6617</c:v>
                </c:pt>
                <c:pt idx="186">
                  <c:v>1013</c:v>
                </c:pt>
                <c:pt idx="187">
                  <c:v>5003</c:v>
                </c:pt>
                <c:pt idx="188">
                  <c:v>5000</c:v>
                </c:pt>
                <c:pt idx="189">
                  <c:v>1010</c:v>
                </c:pt>
                <c:pt idx="190">
                  <c:v>1011</c:v>
                </c:pt>
                <c:pt idx="191">
                  <c:v>6117</c:v>
                </c:pt>
                <c:pt idx="192">
                  <c:v>5169</c:v>
                </c:pt>
                <c:pt idx="193">
                  <c:v>5148</c:v>
                </c:pt>
                <c:pt idx="194">
                  <c:v>5648</c:v>
                </c:pt>
                <c:pt idx="195">
                  <c:v>6107</c:v>
                </c:pt>
                <c:pt idx="196">
                  <c:v>6117</c:v>
                </c:pt>
                <c:pt idx="197">
                  <c:v>7108</c:v>
                </c:pt>
                <c:pt idx="198">
                  <c:v>5621</c:v>
                </c:pt>
                <c:pt idx="199">
                  <c:v>5121</c:v>
                </c:pt>
                <c:pt idx="200">
                  <c:v>515</c:v>
                </c:pt>
                <c:pt idx="201">
                  <c:v>6617</c:v>
                </c:pt>
                <c:pt idx="202">
                  <c:v>6618</c:v>
                </c:pt>
                <c:pt idx="203">
                  <c:v>535</c:v>
                </c:pt>
                <c:pt idx="204">
                  <c:v>7108</c:v>
                </c:pt>
                <c:pt idx="205">
                  <c:v>5148</c:v>
                </c:pt>
                <c:pt idx="206">
                  <c:v>0</c:v>
                </c:pt>
                <c:pt idx="207">
                  <c:v>505</c:v>
                </c:pt>
                <c:pt idx="208">
                  <c:v>0</c:v>
                </c:pt>
                <c:pt idx="209">
                  <c:v>6107</c:v>
                </c:pt>
                <c:pt idx="210">
                  <c:v>5648</c:v>
                </c:pt>
                <c:pt idx="211">
                  <c:v>8127</c:v>
                </c:pt>
                <c:pt idx="212">
                  <c:v>5148</c:v>
                </c:pt>
                <c:pt idx="213">
                  <c:v>6608</c:v>
                </c:pt>
                <c:pt idx="214">
                  <c:v>515</c:v>
                </c:pt>
                <c:pt idx="215">
                  <c:v>5121</c:v>
                </c:pt>
                <c:pt idx="216">
                  <c:v>6117</c:v>
                </c:pt>
                <c:pt idx="217">
                  <c:v>8128</c:v>
                </c:pt>
                <c:pt idx="218">
                  <c:v>6618</c:v>
                </c:pt>
                <c:pt idx="219">
                  <c:v>5648</c:v>
                </c:pt>
                <c:pt idx="220">
                  <c:v>8128</c:v>
                </c:pt>
                <c:pt idx="221">
                  <c:v>8127</c:v>
                </c:pt>
                <c:pt idx="222">
                  <c:v>5621</c:v>
                </c:pt>
                <c:pt idx="223">
                  <c:v>8107</c:v>
                </c:pt>
                <c:pt idx="224">
                  <c:v>6117</c:v>
                </c:pt>
                <c:pt idx="225">
                  <c:v>6107</c:v>
                </c:pt>
                <c:pt idx="226">
                  <c:v>7108</c:v>
                </c:pt>
                <c:pt idx="227">
                  <c:v>0</c:v>
                </c:pt>
                <c:pt idx="228">
                  <c:v>8127</c:v>
                </c:pt>
                <c:pt idx="229">
                  <c:v>6157</c:v>
                </c:pt>
                <c:pt idx="230">
                  <c:v>6107</c:v>
                </c:pt>
                <c:pt idx="231">
                  <c:v>6137</c:v>
                </c:pt>
                <c:pt idx="232">
                  <c:v>535</c:v>
                </c:pt>
                <c:pt idx="233">
                  <c:v>5120</c:v>
                </c:pt>
                <c:pt idx="234">
                  <c:v>7108</c:v>
                </c:pt>
                <c:pt idx="235">
                  <c:v>5648</c:v>
                </c:pt>
                <c:pt idx="236">
                  <c:v>6617</c:v>
                </c:pt>
                <c:pt idx="237">
                  <c:v>5648</c:v>
                </c:pt>
                <c:pt idx="238">
                  <c:v>6117</c:v>
                </c:pt>
                <c:pt idx="239">
                  <c:v>8107</c:v>
                </c:pt>
                <c:pt idx="240">
                  <c:v>8127</c:v>
                </c:pt>
                <c:pt idx="241">
                  <c:v>5003</c:v>
                </c:pt>
                <c:pt idx="242">
                  <c:v>6107</c:v>
                </c:pt>
                <c:pt idx="243">
                  <c:v>515</c:v>
                </c:pt>
                <c:pt idx="244">
                  <c:v>5001</c:v>
                </c:pt>
                <c:pt idx="245">
                  <c:v>5148</c:v>
                </c:pt>
                <c:pt idx="246">
                  <c:v>8167</c:v>
                </c:pt>
                <c:pt idx="247">
                  <c:v>7148</c:v>
                </c:pt>
                <c:pt idx="248">
                  <c:v>7108</c:v>
                </c:pt>
                <c:pt idx="249">
                  <c:v>5001</c:v>
                </c:pt>
                <c:pt idx="250">
                  <c:v>8128</c:v>
                </c:pt>
                <c:pt idx="251">
                  <c:v>1011</c:v>
                </c:pt>
                <c:pt idx="252">
                  <c:v>6107</c:v>
                </c:pt>
                <c:pt idx="253">
                  <c:v>5621</c:v>
                </c:pt>
                <c:pt idx="254">
                  <c:v>6117</c:v>
                </c:pt>
                <c:pt idx="255">
                  <c:v>6176</c:v>
                </c:pt>
                <c:pt idx="256">
                  <c:v>6607</c:v>
                </c:pt>
                <c:pt idx="257">
                  <c:v>7108</c:v>
                </c:pt>
                <c:pt idx="258">
                  <c:v>8127</c:v>
                </c:pt>
                <c:pt idx="259">
                  <c:v>5000</c:v>
                </c:pt>
                <c:pt idx="260">
                  <c:v>8107</c:v>
                </c:pt>
                <c:pt idx="261">
                  <c:v>5648</c:v>
                </c:pt>
                <c:pt idx="262">
                  <c:v>515</c:v>
                </c:pt>
                <c:pt idx="263">
                  <c:v>6107</c:v>
                </c:pt>
                <c:pt idx="264">
                  <c:v>5169</c:v>
                </c:pt>
                <c:pt idx="265">
                  <c:v>5003</c:v>
                </c:pt>
                <c:pt idx="266">
                  <c:v>535</c:v>
                </c:pt>
                <c:pt idx="267">
                  <c:v>5000</c:v>
                </c:pt>
                <c:pt idx="268">
                  <c:v>7108</c:v>
                </c:pt>
                <c:pt idx="269">
                  <c:v>1010</c:v>
                </c:pt>
                <c:pt idx="270">
                  <c:v>1011</c:v>
                </c:pt>
                <c:pt idx="271">
                  <c:v>1010</c:v>
                </c:pt>
                <c:pt idx="272">
                  <c:v>6137</c:v>
                </c:pt>
                <c:pt idx="273">
                  <c:v>8147</c:v>
                </c:pt>
                <c:pt idx="274">
                  <c:v>8127</c:v>
                </c:pt>
                <c:pt idx="275">
                  <c:v>5148</c:v>
                </c:pt>
                <c:pt idx="276">
                  <c:v>5120</c:v>
                </c:pt>
                <c:pt idx="277">
                  <c:v>5621</c:v>
                </c:pt>
                <c:pt idx="278">
                  <c:v>6176</c:v>
                </c:pt>
                <c:pt idx="279">
                  <c:v>6117</c:v>
                </c:pt>
                <c:pt idx="280">
                  <c:v>5000</c:v>
                </c:pt>
                <c:pt idx="281">
                  <c:v>5621</c:v>
                </c:pt>
                <c:pt idx="282">
                  <c:v>5648</c:v>
                </c:pt>
                <c:pt idx="283">
                  <c:v>535</c:v>
                </c:pt>
                <c:pt idx="284">
                  <c:v>5120</c:v>
                </c:pt>
                <c:pt idx="285">
                  <c:v>5169</c:v>
                </c:pt>
                <c:pt idx="286">
                  <c:v>8107</c:v>
                </c:pt>
                <c:pt idx="287">
                  <c:v>5003</c:v>
                </c:pt>
                <c:pt idx="288">
                  <c:v>7108</c:v>
                </c:pt>
                <c:pt idx="289">
                  <c:v>6117</c:v>
                </c:pt>
                <c:pt idx="290">
                  <c:v>5621</c:v>
                </c:pt>
                <c:pt idx="291">
                  <c:v>515</c:v>
                </c:pt>
                <c:pt idx="292">
                  <c:v>5601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6117</c:v>
                </c:pt>
                <c:pt idx="297">
                  <c:v>6617</c:v>
                </c:pt>
                <c:pt idx="298">
                  <c:v>5148</c:v>
                </c:pt>
                <c:pt idx="299">
                  <c:v>5648</c:v>
                </c:pt>
                <c:pt idx="300">
                  <c:v>7108</c:v>
                </c:pt>
                <c:pt idx="301">
                  <c:v>1013</c:v>
                </c:pt>
                <c:pt idx="302">
                  <c:v>535</c:v>
                </c:pt>
                <c:pt idx="303">
                  <c:v>6107</c:v>
                </c:pt>
                <c:pt idx="304">
                  <c:v>5003</c:v>
                </c:pt>
                <c:pt idx="305">
                  <c:v>535</c:v>
                </c:pt>
                <c:pt idx="306">
                  <c:v>5621</c:v>
                </c:pt>
                <c:pt idx="307">
                  <c:v>5648</c:v>
                </c:pt>
                <c:pt idx="308">
                  <c:v>1010</c:v>
                </c:pt>
                <c:pt idx="309">
                  <c:v>8107</c:v>
                </c:pt>
                <c:pt idx="310">
                  <c:v>8127</c:v>
                </c:pt>
                <c:pt idx="311">
                  <c:v>5169</c:v>
                </c:pt>
                <c:pt idx="312">
                  <c:v>6117</c:v>
                </c:pt>
                <c:pt idx="313">
                  <c:v>5003</c:v>
                </c:pt>
                <c:pt idx="314">
                  <c:v>5000</c:v>
                </c:pt>
                <c:pt idx="315">
                  <c:v>5148</c:v>
                </c:pt>
                <c:pt idx="316">
                  <c:v>7108</c:v>
                </c:pt>
                <c:pt idx="317">
                  <c:v>8127</c:v>
                </c:pt>
                <c:pt idx="318">
                  <c:v>6107</c:v>
                </c:pt>
                <c:pt idx="319">
                  <c:v>6157</c:v>
                </c:pt>
                <c:pt idx="320">
                  <c:v>6176</c:v>
                </c:pt>
                <c:pt idx="321">
                  <c:v>8127</c:v>
                </c:pt>
                <c:pt idx="322">
                  <c:v>5000</c:v>
                </c:pt>
                <c:pt idx="323">
                  <c:v>5001</c:v>
                </c:pt>
                <c:pt idx="324">
                  <c:v>8107</c:v>
                </c:pt>
                <c:pt idx="325">
                  <c:v>5120</c:v>
                </c:pt>
                <c:pt idx="326">
                  <c:v>7108</c:v>
                </c:pt>
                <c:pt idx="327">
                  <c:v>1010</c:v>
                </c:pt>
                <c:pt idx="328">
                  <c:v>5148</c:v>
                </c:pt>
                <c:pt idx="329">
                  <c:v>5648</c:v>
                </c:pt>
                <c:pt idx="330">
                  <c:v>6107</c:v>
                </c:pt>
                <c:pt idx="331">
                  <c:v>6617</c:v>
                </c:pt>
                <c:pt idx="332">
                  <c:v>6117</c:v>
                </c:pt>
                <c:pt idx="333">
                  <c:v>535</c:v>
                </c:pt>
                <c:pt idx="334">
                  <c:v>515</c:v>
                </c:pt>
                <c:pt idx="335">
                  <c:v>1011</c:v>
                </c:pt>
                <c:pt idx="336">
                  <c:v>7108</c:v>
                </c:pt>
                <c:pt idx="337">
                  <c:v>8608</c:v>
                </c:pt>
                <c:pt idx="338">
                  <c:v>8127</c:v>
                </c:pt>
                <c:pt idx="339">
                  <c:v>7108</c:v>
                </c:pt>
                <c:pt idx="340">
                  <c:v>5621</c:v>
                </c:pt>
                <c:pt idx="341">
                  <c:v>6137</c:v>
                </c:pt>
                <c:pt idx="342">
                  <c:v>6117</c:v>
                </c:pt>
                <c:pt idx="343">
                  <c:v>6176</c:v>
                </c:pt>
                <c:pt idx="344">
                  <c:v>6107</c:v>
                </c:pt>
                <c:pt idx="345">
                  <c:v>8127</c:v>
                </c:pt>
                <c:pt idx="346">
                  <c:v>7108</c:v>
                </c:pt>
                <c:pt idx="347">
                  <c:v>6617</c:v>
                </c:pt>
                <c:pt idx="348">
                  <c:v>5623</c:v>
                </c:pt>
                <c:pt idx="349">
                  <c:v>6618</c:v>
                </c:pt>
                <c:pt idx="350">
                  <c:v>5648</c:v>
                </c:pt>
                <c:pt idx="351">
                  <c:v>6607</c:v>
                </c:pt>
                <c:pt idx="352">
                  <c:v>6107</c:v>
                </c:pt>
                <c:pt idx="353">
                  <c:v>7108</c:v>
                </c:pt>
                <c:pt idx="354">
                  <c:v>5003</c:v>
                </c:pt>
                <c:pt idx="355">
                  <c:v>5648</c:v>
                </c:pt>
                <c:pt idx="356">
                  <c:v>5621</c:v>
                </c:pt>
                <c:pt idx="357">
                  <c:v>8127</c:v>
                </c:pt>
                <c:pt idx="358">
                  <c:v>6117</c:v>
                </c:pt>
                <c:pt idx="359">
                  <c:v>5121</c:v>
                </c:pt>
                <c:pt idx="360">
                  <c:v>6107</c:v>
                </c:pt>
                <c:pt idx="361">
                  <c:v>5120</c:v>
                </c:pt>
                <c:pt idx="362">
                  <c:v>5169</c:v>
                </c:pt>
                <c:pt idx="363">
                  <c:v>5001</c:v>
                </c:pt>
                <c:pt idx="364">
                  <c:v>6117</c:v>
                </c:pt>
                <c:pt idx="365">
                  <c:v>8127</c:v>
                </c:pt>
                <c:pt idx="366">
                  <c:v>6107</c:v>
                </c:pt>
                <c:pt idx="367">
                  <c:v>7108</c:v>
                </c:pt>
                <c:pt idx="368">
                  <c:v>6117</c:v>
                </c:pt>
                <c:pt idx="369">
                  <c:v>5648</c:v>
                </c:pt>
                <c:pt idx="370">
                  <c:v>6107</c:v>
                </c:pt>
                <c:pt idx="371">
                  <c:v>5148</c:v>
                </c:pt>
                <c:pt idx="372">
                  <c:v>8128</c:v>
                </c:pt>
                <c:pt idx="373">
                  <c:v>5169</c:v>
                </c:pt>
                <c:pt idx="374">
                  <c:v>6618</c:v>
                </c:pt>
                <c:pt idx="375">
                  <c:v>5621</c:v>
                </c:pt>
                <c:pt idx="376">
                  <c:v>5621</c:v>
                </c:pt>
                <c:pt idx="377">
                  <c:v>5003</c:v>
                </c:pt>
                <c:pt idx="378">
                  <c:v>6617</c:v>
                </c:pt>
                <c:pt idx="379">
                  <c:v>7108</c:v>
                </c:pt>
                <c:pt idx="380">
                  <c:v>7130</c:v>
                </c:pt>
                <c:pt idx="381">
                  <c:v>5648</c:v>
                </c:pt>
                <c:pt idx="382">
                  <c:v>1011</c:v>
                </c:pt>
                <c:pt idx="383">
                  <c:v>8107</c:v>
                </c:pt>
                <c:pt idx="384">
                  <c:v>505</c:v>
                </c:pt>
                <c:pt idx="385">
                  <c:v>6117</c:v>
                </c:pt>
                <c:pt idx="386">
                  <c:v>5121</c:v>
                </c:pt>
                <c:pt idx="387">
                  <c:v>5648</c:v>
                </c:pt>
                <c:pt idx="388">
                  <c:v>5621</c:v>
                </c:pt>
                <c:pt idx="389">
                  <c:v>5003</c:v>
                </c:pt>
                <c:pt idx="390">
                  <c:v>6176</c:v>
                </c:pt>
                <c:pt idx="391">
                  <c:v>6617</c:v>
                </c:pt>
                <c:pt idx="392">
                  <c:v>8107</c:v>
                </c:pt>
                <c:pt idx="393">
                  <c:v>5000</c:v>
                </c:pt>
                <c:pt idx="394">
                  <c:v>8147</c:v>
                </c:pt>
                <c:pt idx="395">
                  <c:v>515</c:v>
                </c:pt>
                <c:pt idx="396">
                  <c:v>5120</c:v>
                </c:pt>
                <c:pt idx="397">
                  <c:v>535</c:v>
                </c:pt>
                <c:pt idx="398">
                  <c:v>5648</c:v>
                </c:pt>
                <c:pt idx="399">
                  <c:v>7108</c:v>
                </c:pt>
                <c:pt idx="400">
                  <c:v>5621</c:v>
                </c:pt>
                <c:pt idx="401">
                  <c:v>5121</c:v>
                </c:pt>
                <c:pt idx="402">
                  <c:v>6608</c:v>
                </c:pt>
                <c:pt idx="403">
                  <c:v>5000</c:v>
                </c:pt>
                <c:pt idx="404">
                  <c:v>6107</c:v>
                </c:pt>
                <c:pt idx="405">
                  <c:v>515</c:v>
                </c:pt>
                <c:pt idx="406">
                  <c:v>5621</c:v>
                </c:pt>
                <c:pt idx="407">
                  <c:v>5120</c:v>
                </c:pt>
                <c:pt idx="408">
                  <c:v>5169</c:v>
                </c:pt>
                <c:pt idx="409">
                  <c:v>5648</c:v>
                </c:pt>
                <c:pt idx="410">
                  <c:v>5148</c:v>
                </c:pt>
                <c:pt idx="411">
                  <c:v>5623</c:v>
                </c:pt>
                <c:pt idx="412">
                  <c:v>5121</c:v>
                </c:pt>
                <c:pt idx="413">
                  <c:v>6117</c:v>
                </c:pt>
                <c:pt idx="414">
                  <c:v>5621</c:v>
                </c:pt>
                <c:pt idx="415">
                  <c:v>535</c:v>
                </c:pt>
                <c:pt idx="416">
                  <c:v>5648</c:v>
                </c:pt>
                <c:pt idx="417">
                  <c:v>6107</c:v>
                </c:pt>
                <c:pt idx="418">
                  <c:v>5000</c:v>
                </c:pt>
                <c:pt idx="419">
                  <c:v>6107</c:v>
                </c:pt>
                <c:pt idx="420">
                  <c:v>5621</c:v>
                </c:pt>
                <c:pt idx="421">
                  <c:v>5120</c:v>
                </c:pt>
                <c:pt idx="422">
                  <c:v>5120</c:v>
                </c:pt>
                <c:pt idx="423">
                  <c:v>8107</c:v>
                </c:pt>
                <c:pt idx="424">
                  <c:v>6107</c:v>
                </c:pt>
                <c:pt idx="425">
                  <c:v>5148</c:v>
                </c:pt>
                <c:pt idx="426">
                  <c:v>5648</c:v>
                </c:pt>
                <c:pt idx="427">
                  <c:v>6117</c:v>
                </c:pt>
                <c:pt idx="428">
                  <c:v>5169</c:v>
                </c:pt>
                <c:pt idx="429">
                  <c:v>5169</c:v>
                </c:pt>
                <c:pt idx="430">
                  <c:v>8127</c:v>
                </c:pt>
                <c:pt idx="431">
                  <c:v>5648</c:v>
                </c:pt>
                <c:pt idx="432">
                  <c:v>5621</c:v>
                </c:pt>
                <c:pt idx="433">
                  <c:v>6117</c:v>
                </c:pt>
                <c:pt idx="434">
                  <c:v>6117</c:v>
                </c:pt>
                <c:pt idx="435">
                  <c:v>5001</c:v>
                </c:pt>
                <c:pt idx="436">
                  <c:v>5121</c:v>
                </c:pt>
                <c:pt idx="437">
                  <c:v>5648</c:v>
                </c:pt>
                <c:pt idx="438">
                  <c:v>5621</c:v>
                </c:pt>
                <c:pt idx="439">
                  <c:v>5120</c:v>
                </c:pt>
                <c:pt idx="440">
                  <c:v>5148</c:v>
                </c:pt>
                <c:pt idx="441">
                  <c:v>5648</c:v>
                </c:pt>
                <c:pt idx="442">
                  <c:v>5621</c:v>
                </c:pt>
                <c:pt idx="443">
                  <c:v>6107</c:v>
                </c:pt>
                <c:pt idx="444">
                  <c:v>1010</c:v>
                </c:pt>
                <c:pt idx="445">
                  <c:v>535</c:v>
                </c:pt>
                <c:pt idx="446">
                  <c:v>5623</c:v>
                </c:pt>
                <c:pt idx="447">
                  <c:v>5621</c:v>
                </c:pt>
                <c:pt idx="448">
                  <c:v>5001</c:v>
                </c:pt>
                <c:pt idx="449">
                  <c:v>5648</c:v>
                </c:pt>
                <c:pt idx="450">
                  <c:v>7108</c:v>
                </c:pt>
                <c:pt idx="451">
                  <c:v>7148</c:v>
                </c:pt>
                <c:pt idx="452">
                  <c:v>5121</c:v>
                </c:pt>
                <c:pt idx="453">
                  <c:v>5003</c:v>
                </c:pt>
                <c:pt idx="454">
                  <c:v>535</c:v>
                </c:pt>
                <c:pt idx="455">
                  <c:v>6176</c:v>
                </c:pt>
                <c:pt idx="456">
                  <c:v>6157</c:v>
                </c:pt>
                <c:pt idx="457">
                  <c:v>515</c:v>
                </c:pt>
                <c:pt idx="458">
                  <c:v>1011</c:v>
                </c:pt>
                <c:pt idx="459">
                  <c:v>6617</c:v>
                </c:pt>
                <c:pt idx="460">
                  <c:v>535</c:v>
                </c:pt>
                <c:pt idx="461">
                  <c:v>5003</c:v>
                </c:pt>
                <c:pt idx="462">
                  <c:v>5169</c:v>
                </c:pt>
                <c:pt idx="463">
                  <c:v>7108</c:v>
                </c:pt>
                <c:pt idx="464">
                  <c:v>1013</c:v>
                </c:pt>
                <c:pt idx="465">
                  <c:v>5648</c:v>
                </c:pt>
                <c:pt idx="466">
                  <c:v>5621</c:v>
                </c:pt>
                <c:pt idx="467">
                  <c:v>5120</c:v>
                </c:pt>
                <c:pt idx="468">
                  <c:v>6117</c:v>
                </c:pt>
                <c:pt idx="469">
                  <c:v>6176</c:v>
                </c:pt>
                <c:pt idx="470">
                  <c:v>6157</c:v>
                </c:pt>
                <c:pt idx="471">
                  <c:v>1010</c:v>
                </c:pt>
                <c:pt idx="472">
                  <c:v>5000</c:v>
                </c:pt>
                <c:pt idx="473">
                  <c:v>5169</c:v>
                </c:pt>
                <c:pt idx="474">
                  <c:v>5001</c:v>
                </c:pt>
                <c:pt idx="475">
                  <c:v>5621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5121</c:v>
                </c:pt>
                <c:pt idx="481">
                  <c:v>6176</c:v>
                </c:pt>
                <c:pt idx="482">
                  <c:v>515</c:v>
                </c:pt>
                <c:pt idx="483">
                  <c:v>5001</c:v>
                </c:pt>
                <c:pt idx="484">
                  <c:v>5648</c:v>
                </c:pt>
                <c:pt idx="485">
                  <c:v>6157</c:v>
                </c:pt>
                <c:pt idx="486">
                  <c:v>6107</c:v>
                </c:pt>
                <c:pt idx="487">
                  <c:v>7108</c:v>
                </c:pt>
                <c:pt idx="488">
                  <c:v>6137</c:v>
                </c:pt>
                <c:pt idx="489">
                  <c:v>6608</c:v>
                </c:pt>
                <c:pt idx="490">
                  <c:v>6117</c:v>
                </c:pt>
                <c:pt idx="491">
                  <c:v>5148</c:v>
                </c:pt>
                <c:pt idx="492">
                  <c:v>5621</c:v>
                </c:pt>
                <c:pt idx="493">
                  <c:v>535</c:v>
                </c:pt>
                <c:pt idx="494">
                  <c:v>5648</c:v>
                </c:pt>
                <c:pt idx="495">
                  <c:v>5120</c:v>
                </c:pt>
                <c:pt idx="496">
                  <c:v>5148</c:v>
                </c:pt>
                <c:pt idx="497">
                  <c:v>5003</c:v>
                </c:pt>
                <c:pt idx="498">
                  <c:v>5623</c:v>
                </c:pt>
                <c:pt idx="499">
                  <c:v>7108</c:v>
                </c:pt>
                <c:pt idx="500">
                  <c:v>535</c:v>
                </c:pt>
                <c:pt idx="501">
                  <c:v>6107</c:v>
                </c:pt>
                <c:pt idx="502">
                  <c:v>6117</c:v>
                </c:pt>
                <c:pt idx="503">
                  <c:v>6137</c:v>
                </c:pt>
                <c:pt idx="504">
                  <c:v>5120</c:v>
                </c:pt>
                <c:pt idx="505">
                  <c:v>5169</c:v>
                </c:pt>
                <c:pt idx="506">
                  <c:v>5648</c:v>
                </c:pt>
                <c:pt idx="507">
                  <c:v>6107</c:v>
                </c:pt>
                <c:pt idx="508">
                  <c:v>535</c:v>
                </c:pt>
                <c:pt idx="509">
                  <c:v>5120</c:v>
                </c:pt>
                <c:pt idx="510">
                  <c:v>5003</c:v>
                </c:pt>
                <c:pt idx="511">
                  <c:v>6107</c:v>
                </c:pt>
                <c:pt idx="512">
                  <c:v>5148</c:v>
                </c:pt>
                <c:pt idx="513">
                  <c:v>5121</c:v>
                </c:pt>
                <c:pt idx="514">
                  <c:v>5169</c:v>
                </c:pt>
                <c:pt idx="515">
                  <c:v>5621</c:v>
                </c:pt>
                <c:pt idx="516">
                  <c:v>8107</c:v>
                </c:pt>
                <c:pt idx="517">
                  <c:v>8127</c:v>
                </c:pt>
                <c:pt idx="518">
                  <c:v>6617</c:v>
                </c:pt>
                <c:pt idx="519">
                  <c:v>1011</c:v>
                </c:pt>
                <c:pt idx="520">
                  <c:v>6107</c:v>
                </c:pt>
                <c:pt idx="521">
                  <c:v>8127</c:v>
                </c:pt>
                <c:pt idx="522">
                  <c:v>515</c:v>
                </c:pt>
                <c:pt idx="523">
                  <c:v>6107</c:v>
                </c:pt>
                <c:pt idx="524">
                  <c:v>6107</c:v>
                </c:pt>
                <c:pt idx="525">
                  <c:v>7108</c:v>
                </c:pt>
                <c:pt idx="526">
                  <c:v>6117</c:v>
                </c:pt>
                <c:pt idx="527">
                  <c:v>5003</c:v>
                </c:pt>
                <c:pt idx="528">
                  <c:v>8107</c:v>
                </c:pt>
                <c:pt idx="529">
                  <c:v>8127</c:v>
                </c:pt>
                <c:pt idx="530">
                  <c:v>6617</c:v>
                </c:pt>
                <c:pt idx="531">
                  <c:v>0</c:v>
                </c:pt>
                <c:pt idx="532">
                  <c:v>6608</c:v>
                </c:pt>
                <c:pt idx="533">
                  <c:v>535</c:v>
                </c:pt>
                <c:pt idx="534">
                  <c:v>1013</c:v>
                </c:pt>
                <c:pt idx="535">
                  <c:v>6617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515</c:v>
                </c:pt>
                <c:pt idx="540">
                  <c:v>5621</c:v>
                </c:pt>
                <c:pt idx="541">
                  <c:v>0</c:v>
                </c:pt>
                <c:pt idx="542">
                  <c:v>0</c:v>
                </c:pt>
                <c:pt idx="543">
                  <c:v>5621</c:v>
                </c:pt>
                <c:pt idx="544">
                  <c:v>5148</c:v>
                </c:pt>
                <c:pt idx="545">
                  <c:v>5000</c:v>
                </c:pt>
                <c:pt idx="546">
                  <c:v>5001</c:v>
                </c:pt>
                <c:pt idx="547">
                  <c:v>6176</c:v>
                </c:pt>
                <c:pt idx="548">
                  <c:v>5121</c:v>
                </c:pt>
                <c:pt idx="549">
                  <c:v>6157</c:v>
                </c:pt>
                <c:pt idx="550">
                  <c:v>6107</c:v>
                </c:pt>
                <c:pt idx="551">
                  <c:v>6117</c:v>
                </c:pt>
                <c:pt idx="552">
                  <c:v>5169</c:v>
                </c:pt>
                <c:pt idx="553">
                  <c:v>5621</c:v>
                </c:pt>
                <c:pt idx="554">
                  <c:v>1011</c:v>
                </c:pt>
                <c:pt idx="555">
                  <c:v>6617</c:v>
                </c:pt>
                <c:pt idx="556">
                  <c:v>6618</c:v>
                </c:pt>
                <c:pt idx="557">
                  <c:v>8108</c:v>
                </c:pt>
                <c:pt idx="558">
                  <c:v>8128</c:v>
                </c:pt>
                <c:pt idx="559">
                  <c:v>8107</c:v>
                </c:pt>
                <c:pt idx="560">
                  <c:v>8127</c:v>
                </c:pt>
                <c:pt idx="561">
                  <c:v>6617</c:v>
                </c:pt>
                <c:pt idx="562">
                  <c:v>5148</c:v>
                </c:pt>
                <c:pt idx="563">
                  <c:v>5648</c:v>
                </c:pt>
                <c:pt idx="564">
                  <c:v>7108</c:v>
                </c:pt>
                <c:pt idx="565">
                  <c:v>1011</c:v>
                </c:pt>
                <c:pt idx="566">
                  <c:v>6107</c:v>
                </c:pt>
                <c:pt idx="567">
                  <c:v>5648</c:v>
                </c:pt>
                <c:pt idx="568">
                  <c:v>5623</c:v>
                </c:pt>
                <c:pt idx="569">
                  <c:v>7108</c:v>
                </c:pt>
                <c:pt idx="570">
                  <c:v>5003</c:v>
                </c:pt>
                <c:pt idx="571">
                  <c:v>6117</c:v>
                </c:pt>
                <c:pt idx="572">
                  <c:v>6617</c:v>
                </c:pt>
                <c:pt idx="573">
                  <c:v>5001</c:v>
                </c:pt>
                <c:pt idx="574">
                  <c:v>5003</c:v>
                </c:pt>
                <c:pt idx="575">
                  <c:v>5621</c:v>
                </c:pt>
                <c:pt idx="576">
                  <c:v>515</c:v>
                </c:pt>
                <c:pt idx="577">
                  <c:v>6618</c:v>
                </c:pt>
                <c:pt idx="578">
                  <c:v>5148</c:v>
                </c:pt>
                <c:pt idx="579">
                  <c:v>6608</c:v>
                </c:pt>
                <c:pt idx="580">
                  <c:v>5148</c:v>
                </c:pt>
                <c:pt idx="581">
                  <c:v>5648</c:v>
                </c:pt>
                <c:pt idx="582">
                  <c:v>8127</c:v>
                </c:pt>
                <c:pt idx="583">
                  <c:v>6117</c:v>
                </c:pt>
                <c:pt idx="584">
                  <c:v>5003</c:v>
                </c:pt>
                <c:pt idx="585">
                  <c:v>8107</c:v>
                </c:pt>
                <c:pt idx="586">
                  <c:v>6107</c:v>
                </c:pt>
                <c:pt idx="587">
                  <c:v>8108</c:v>
                </c:pt>
                <c:pt idx="588">
                  <c:v>1013</c:v>
                </c:pt>
                <c:pt idx="589">
                  <c:v>6117</c:v>
                </c:pt>
                <c:pt idx="590">
                  <c:v>5120</c:v>
                </c:pt>
                <c:pt idx="591">
                  <c:v>6107</c:v>
                </c:pt>
                <c:pt idx="592">
                  <c:v>5148</c:v>
                </c:pt>
                <c:pt idx="593">
                  <c:v>5648</c:v>
                </c:pt>
                <c:pt idx="594">
                  <c:v>5648</c:v>
                </c:pt>
                <c:pt idx="595">
                  <c:v>1011</c:v>
                </c:pt>
                <c:pt idx="596">
                  <c:v>1010</c:v>
                </c:pt>
                <c:pt idx="597">
                  <c:v>5000</c:v>
                </c:pt>
                <c:pt idx="598">
                  <c:v>515</c:v>
                </c:pt>
                <c:pt idx="599">
                  <c:v>7108</c:v>
                </c:pt>
                <c:pt idx="600">
                  <c:v>5648</c:v>
                </c:pt>
                <c:pt idx="601">
                  <c:v>6617</c:v>
                </c:pt>
                <c:pt idx="602">
                  <c:v>8127</c:v>
                </c:pt>
                <c:pt idx="603">
                  <c:v>8107</c:v>
                </c:pt>
                <c:pt idx="604">
                  <c:v>6107</c:v>
                </c:pt>
                <c:pt idx="605">
                  <c:v>5148</c:v>
                </c:pt>
                <c:pt idx="606">
                  <c:v>5648</c:v>
                </c:pt>
                <c:pt idx="607">
                  <c:v>5169</c:v>
                </c:pt>
                <c:pt idx="608">
                  <c:v>6107</c:v>
                </c:pt>
                <c:pt idx="609">
                  <c:v>1013</c:v>
                </c:pt>
                <c:pt idx="610">
                  <c:v>6107</c:v>
                </c:pt>
                <c:pt idx="611">
                  <c:v>6608</c:v>
                </c:pt>
                <c:pt idx="612">
                  <c:v>5001</c:v>
                </c:pt>
                <c:pt idx="613">
                  <c:v>5621</c:v>
                </c:pt>
                <c:pt idx="614">
                  <c:v>5121</c:v>
                </c:pt>
                <c:pt idx="615">
                  <c:v>5148</c:v>
                </c:pt>
                <c:pt idx="616">
                  <c:v>6176</c:v>
                </c:pt>
                <c:pt idx="617">
                  <c:v>5648</c:v>
                </c:pt>
                <c:pt idx="618">
                  <c:v>6137</c:v>
                </c:pt>
                <c:pt idx="619">
                  <c:v>8107</c:v>
                </c:pt>
                <c:pt idx="620">
                  <c:v>8127</c:v>
                </c:pt>
                <c:pt idx="621">
                  <c:v>5648</c:v>
                </c:pt>
                <c:pt idx="622">
                  <c:v>6617</c:v>
                </c:pt>
                <c:pt idx="623">
                  <c:v>5003</c:v>
                </c:pt>
                <c:pt idx="624">
                  <c:v>5623</c:v>
                </c:pt>
                <c:pt idx="625">
                  <c:v>6608</c:v>
                </c:pt>
                <c:pt idx="626">
                  <c:v>5169</c:v>
                </c:pt>
                <c:pt idx="627">
                  <c:v>6117</c:v>
                </c:pt>
                <c:pt idx="628">
                  <c:v>5621</c:v>
                </c:pt>
                <c:pt idx="629">
                  <c:v>6107</c:v>
                </c:pt>
                <c:pt idx="630">
                  <c:v>5120</c:v>
                </c:pt>
                <c:pt idx="631">
                  <c:v>5648</c:v>
                </c:pt>
                <c:pt idx="632">
                  <c:v>5148</c:v>
                </c:pt>
                <c:pt idx="633">
                  <c:v>5121</c:v>
                </c:pt>
                <c:pt idx="634">
                  <c:v>6117</c:v>
                </c:pt>
                <c:pt idx="635">
                  <c:v>5648</c:v>
                </c:pt>
                <c:pt idx="636">
                  <c:v>5003</c:v>
                </c:pt>
                <c:pt idx="637">
                  <c:v>1011</c:v>
                </c:pt>
                <c:pt idx="638">
                  <c:v>7108</c:v>
                </c:pt>
                <c:pt idx="639">
                  <c:v>5169</c:v>
                </c:pt>
                <c:pt idx="640">
                  <c:v>6107</c:v>
                </c:pt>
                <c:pt idx="641">
                  <c:v>8127</c:v>
                </c:pt>
                <c:pt idx="642">
                  <c:v>8147</c:v>
                </c:pt>
                <c:pt idx="643">
                  <c:v>8608</c:v>
                </c:pt>
                <c:pt idx="644">
                  <c:v>8107</c:v>
                </c:pt>
                <c:pt idx="645">
                  <c:v>6107</c:v>
                </c:pt>
                <c:pt idx="646">
                  <c:v>6608</c:v>
                </c:pt>
                <c:pt idx="647">
                  <c:v>5621</c:v>
                </c:pt>
                <c:pt idx="648">
                  <c:v>5621</c:v>
                </c:pt>
                <c:pt idx="649">
                  <c:v>5648</c:v>
                </c:pt>
                <c:pt idx="650">
                  <c:v>5148</c:v>
                </c:pt>
                <c:pt idx="651">
                  <c:v>5121</c:v>
                </c:pt>
                <c:pt idx="652">
                  <c:v>5120</c:v>
                </c:pt>
                <c:pt idx="653">
                  <c:v>5169</c:v>
                </c:pt>
                <c:pt idx="654">
                  <c:v>5001</c:v>
                </c:pt>
                <c:pt idx="655">
                  <c:v>7108</c:v>
                </c:pt>
                <c:pt idx="656">
                  <c:v>5003</c:v>
                </c:pt>
                <c:pt idx="657">
                  <c:v>5000</c:v>
                </c:pt>
                <c:pt idx="658">
                  <c:v>1010</c:v>
                </c:pt>
                <c:pt idx="659">
                  <c:v>8127</c:v>
                </c:pt>
                <c:pt idx="660">
                  <c:v>6617</c:v>
                </c:pt>
                <c:pt idx="661">
                  <c:v>5148</c:v>
                </c:pt>
                <c:pt idx="662">
                  <c:v>6107</c:v>
                </c:pt>
                <c:pt idx="663">
                  <c:v>8107</c:v>
                </c:pt>
                <c:pt idx="664">
                  <c:v>6137</c:v>
                </c:pt>
                <c:pt idx="665">
                  <c:v>6117</c:v>
                </c:pt>
                <c:pt idx="666">
                  <c:v>8127</c:v>
                </c:pt>
                <c:pt idx="667">
                  <c:v>5621</c:v>
                </c:pt>
                <c:pt idx="668">
                  <c:v>5621</c:v>
                </c:pt>
                <c:pt idx="669">
                  <c:v>7108</c:v>
                </c:pt>
                <c:pt idx="670">
                  <c:v>5120</c:v>
                </c:pt>
                <c:pt idx="671">
                  <c:v>5003</c:v>
                </c:pt>
                <c:pt idx="672">
                  <c:v>5648</c:v>
                </c:pt>
                <c:pt idx="673">
                  <c:v>5148</c:v>
                </c:pt>
                <c:pt idx="674">
                  <c:v>5169</c:v>
                </c:pt>
                <c:pt idx="675">
                  <c:v>5121</c:v>
                </c:pt>
                <c:pt idx="676">
                  <c:v>515</c:v>
                </c:pt>
                <c:pt idx="677">
                  <c:v>515</c:v>
                </c:pt>
                <c:pt idx="678">
                  <c:v>1011</c:v>
                </c:pt>
                <c:pt idx="679">
                  <c:v>8128</c:v>
                </c:pt>
                <c:pt idx="680">
                  <c:v>6618</c:v>
                </c:pt>
                <c:pt idx="681">
                  <c:v>8127</c:v>
                </c:pt>
                <c:pt idx="682">
                  <c:v>8127</c:v>
                </c:pt>
                <c:pt idx="683">
                  <c:v>8107</c:v>
                </c:pt>
                <c:pt idx="684">
                  <c:v>8107</c:v>
                </c:pt>
                <c:pt idx="685">
                  <c:v>8107</c:v>
                </c:pt>
                <c:pt idx="686">
                  <c:v>8107</c:v>
                </c:pt>
                <c:pt idx="687">
                  <c:v>8108</c:v>
                </c:pt>
                <c:pt idx="688">
                  <c:v>8608</c:v>
                </c:pt>
                <c:pt idx="689">
                  <c:v>6107</c:v>
                </c:pt>
                <c:pt idx="690">
                  <c:v>6107</c:v>
                </c:pt>
                <c:pt idx="691">
                  <c:v>6608</c:v>
                </c:pt>
                <c:pt idx="692">
                  <c:v>6617</c:v>
                </c:pt>
                <c:pt idx="693">
                  <c:v>8127</c:v>
                </c:pt>
                <c:pt idx="694">
                  <c:v>8127</c:v>
                </c:pt>
                <c:pt idx="695">
                  <c:v>8127</c:v>
                </c:pt>
                <c:pt idx="696">
                  <c:v>8127</c:v>
                </c:pt>
                <c:pt idx="697">
                  <c:v>8127</c:v>
                </c:pt>
                <c:pt idx="698">
                  <c:v>6107</c:v>
                </c:pt>
                <c:pt idx="699">
                  <c:v>6107</c:v>
                </c:pt>
                <c:pt idx="700">
                  <c:v>6107</c:v>
                </c:pt>
                <c:pt idx="701">
                  <c:v>5648</c:v>
                </c:pt>
                <c:pt idx="702">
                  <c:v>5648</c:v>
                </c:pt>
                <c:pt idx="703">
                  <c:v>5648</c:v>
                </c:pt>
                <c:pt idx="704">
                  <c:v>5648</c:v>
                </c:pt>
                <c:pt idx="705">
                  <c:v>5648</c:v>
                </c:pt>
                <c:pt idx="706">
                  <c:v>5621</c:v>
                </c:pt>
                <c:pt idx="707">
                  <c:v>5648</c:v>
                </c:pt>
                <c:pt idx="708">
                  <c:v>5621</c:v>
                </c:pt>
                <c:pt idx="709">
                  <c:v>5621</c:v>
                </c:pt>
                <c:pt idx="710">
                  <c:v>5621</c:v>
                </c:pt>
                <c:pt idx="711">
                  <c:v>5621</c:v>
                </c:pt>
                <c:pt idx="712">
                  <c:v>6117</c:v>
                </c:pt>
                <c:pt idx="713">
                  <c:v>6117</c:v>
                </c:pt>
                <c:pt idx="714">
                  <c:v>6617</c:v>
                </c:pt>
                <c:pt idx="715">
                  <c:v>6617</c:v>
                </c:pt>
                <c:pt idx="716">
                  <c:v>6617</c:v>
                </c:pt>
                <c:pt idx="717">
                  <c:v>8127</c:v>
                </c:pt>
                <c:pt idx="718">
                  <c:v>8127</c:v>
                </c:pt>
                <c:pt idx="719">
                  <c:v>8107</c:v>
                </c:pt>
                <c:pt idx="720">
                  <c:v>8107</c:v>
                </c:pt>
                <c:pt idx="721">
                  <c:v>8107</c:v>
                </c:pt>
                <c:pt idx="722">
                  <c:v>8107</c:v>
                </c:pt>
                <c:pt idx="723">
                  <c:v>7108</c:v>
                </c:pt>
                <c:pt idx="724">
                  <c:v>7108</c:v>
                </c:pt>
                <c:pt idx="725">
                  <c:v>7108</c:v>
                </c:pt>
                <c:pt idx="726">
                  <c:v>6176</c:v>
                </c:pt>
                <c:pt idx="727">
                  <c:v>5648</c:v>
                </c:pt>
                <c:pt idx="728">
                  <c:v>5648</c:v>
                </c:pt>
                <c:pt idx="729">
                  <c:v>5621</c:v>
                </c:pt>
                <c:pt idx="730">
                  <c:v>6157</c:v>
                </c:pt>
                <c:pt idx="731">
                  <c:v>6117</c:v>
                </c:pt>
                <c:pt idx="732">
                  <c:v>6117</c:v>
                </c:pt>
                <c:pt idx="733">
                  <c:v>5003</c:v>
                </c:pt>
                <c:pt idx="734">
                  <c:v>5003</c:v>
                </c:pt>
                <c:pt idx="735">
                  <c:v>5000</c:v>
                </c:pt>
                <c:pt idx="736">
                  <c:v>6107</c:v>
                </c:pt>
                <c:pt idx="737">
                  <c:v>6107</c:v>
                </c:pt>
                <c:pt idx="738">
                  <c:v>6107</c:v>
                </c:pt>
                <c:pt idx="739">
                  <c:v>6107</c:v>
                </c:pt>
                <c:pt idx="740">
                  <c:v>6107</c:v>
                </c:pt>
                <c:pt idx="741">
                  <c:v>5120</c:v>
                </c:pt>
                <c:pt idx="742">
                  <c:v>5120</c:v>
                </c:pt>
                <c:pt idx="743">
                  <c:v>5120</c:v>
                </c:pt>
                <c:pt idx="744">
                  <c:v>6107</c:v>
                </c:pt>
                <c:pt idx="745">
                  <c:v>6107</c:v>
                </c:pt>
                <c:pt idx="746">
                  <c:v>8107</c:v>
                </c:pt>
                <c:pt idx="747">
                  <c:v>5120</c:v>
                </c:pt>
                <c:pt idx="748">
                  <c:v>5120</c:v>
                </c:pt>
                <c:pt idx="749">
                  <c:v>8127</c:v>
                </c:pt>
                <c:pt idx="750">
                  <c:v>8127</c:v>
                </c:pt>
                <c:pt idx="751">
                  <c:v>8107</c:v>
                </c:pt>
                <c:pt idx="752">
                  <c:v>8107</c:v>
                </c:pt>
                <c:pt idx="753">
                  <c:v>8107</c:v>
                </c:pt>
                <c:pt idx="754">
                  <c:v>8107</c:v>
                </c:pt>
                <c:pt idx="755">
                  <c:v>8107</c:v>
                </c:pt>
                <c:pt idx="756">
                  <c:v>8107</c:v>
                </c:pt>
                <c:pt idx="757">
                  <c:v>8107</c:v>
                </c:pt>
                <c:pt idx="758">
                  <c:v>8107</c:v>
                </c:pt>
                <c:pt idx="759">
                  <c:v>1010</c:v>
                </c:pt>
                <c:pt idx="760">
                  <c:v>1010</c:v>
                </c:pt>
                <c:pt idx="761">
                  <c:v>6617</c:v>
                </c:pt>
                <c:pt idx="762">
                  <c:v>6617</c:v>
                </c:pt>
                <c:pt idx="763">
                  <c:v>6617</c:v>
                </c:pt>
                <c:pt idx="764">
                  <c:v>6617</c:v>
                </c:pt>
                <c:pt idx="765">
                  <c:v>5000</c:v>
                </c:pt>
                <c:pt idx="766">
                  <c:v>6117</c:v>
                </c:pt>
                <c:pt idx="767">
                  <c:v>6117</c:v>
                </c:pt>
                <c:pt idx="768">
                  <c:v>5120</c:v>
                </c:pt>
                <c:pt idx="769">
                  <c:v>5120</c:v>
                </c:pt>
                <c:pt idx="770">
                  <c:v>5120</c:v>
                </c:pt>
                <c:pt idx="771">
                  <c:v>5120</c:v>
                </c:pt>
                <c:pt idx="772">
                  <c:v>5120</c:v>
                </c:pt>
                <c:pt idx="773">
                  <c:v>5148</c:v>
                </c:pt>
                <c:pt idx="774">
                  <c:v>5148</c:v>
                </c:pt>
                <c:pt idx="775">
                  <c:v>5648</c:v>
                </c:pt>
                <c:pt idx="776">
                  <c:v>5648</c:v>
                </c:pt>
                <c:pt idx="777">
                  <c:v>5648</c:v>
                </c:pt>
                <c:pt idx="778">
                  <c:v>5648</c:v>
                </c:pt>
                <c:pt idx="779">
                  <c:v>5000</c:v>
                </c:pt>
                <c:pt idx="780">
                  <c:v>5000</c:v>
                </c:pt>
                <c:pt idx="781">
                  <c:v>5003</c:v>
                </c:pt>
                <c:pt idx="782">
                  <c:v>8608</c:v>
                </c:pt>
                <c:pt idx="783">
                  <c:v>1011</c:v>
                </c:pt>
                <c:pt idx="784">
                  <c:v>1011</c:v>
                </c:pt>
                <c:pt idx="785">
                  <c:v>1011</c:v>
                </c:pt>
                <c:pt idx="786">
                  <c:v>5001</c:v>
                </c:pt>
                <c:pt idx="787">
                  <c:v>5001</c:v>
                </c:pt>
                <c:pt idx="788">
                  <c:v>5001</c:v>
                </c:pt>
                <c:pt idx="789">
                  <c:v>5621</c:v>
                </c:pt>
                <c:pt idx="790">
                  <c:v>5621</c:v>
                </c:pt>
                <c:pt idx="791">
                  <c:v>5621</c:v>
                </c:pt>
                <c:pt idx="792">
                  <c:v>5121</c:v>
                </c:pt>
                <c:pt idx="793">
                  <c:v>5121</c:v>
                </c:pt>
                <c:pt idx="794">
                  <c:v>5120</c:v>
                </c:pt>
                <c:pt idx="795">
                  <c:v>5120</c:v>
                </c:pt>
                <c:pt idx="796">
                  <c:v>5120</c:v>
                </c:pt>
                <c:pt idx="797">
                  <c:v>5120</c:v>
                </c:pt>
                <c:pt idx="798">
                  <c:v>5120</c:v>
                </c:pt>
                <c:pt idx="799">
                  <c:v>5169</c:v>
                </c:pt>
                <c:pt idx="800">
                  <c:v>5169</c:v>
                </c:pt>
                <c:pt idx="801">
                  <c:v>6107</c:v>
                </c:pt>
                <c:pt idx="802">
                  <c:v>6107</c:v>
                </c:pt>
                <c:pt idx="803">
                  <c:v>5003</c:v>
                </c:pt>
                <c:pt idx="804">
                  <c:v>5003</c:v>
                </c:pt>
                <c:pt idx="805">
                  <c:v>515</c:v>
                </c:pt>
                <c:pt idx="806">
                  <c:v>515</c:v>
                </c:pt>
                <c:pt idx="807">
                  <c:v>5001</c:v>
                </c:pt>
                <c:pt idx="808">
                  <c:v>5001</c:v>
                </c:pt>
                <c:pt idx="809">
                  <c:v>5148</c:v>
                </c:pt>
                <c:pt idx="810">
                  <c:v>5648</c:v>
                </c:pt>
                <c:pt idx="811">
                  <c:v>5648</c:v>
                </c:pt>
                <c:pt idx="812">
                  <c:v>5621</c:v>
                </c:pt>
                <c:pt idx="813">
                  <c:v>5621</c:v>
                </c:pt>
                <c:pt idx="814">
                  <c:v>5621</c:v>
                </c:pt>
                <c:pt idx="815">
                  <c:v>5621</c:v>
                </c:pt>
                <c:pt idx="816">
                  <c:v>5621</c:v>
                </c:pt>
                <c:pt idx="817">
                  <c:v>7108</c:v>
                </c:pt>
                <c:pt idx="818">
                  <c:v>7108</c:v>
                </c:pt>
                <c:pt idx="819">
                  <c:v>7108</c:v>
                </c:pt>
                <c:pt idx="820">
                  <c:v>5148</c:v>
                </c:pt>
                <c:pt idx="821">
                  <c:v>8608</c:v>
                </c:pt>
                <c:pt idx="822">
                  <c:v>8608</c:v>
                </c:pt>
                <c:pt idx="823">
                  <c:v>5003</c:v>
                </c:pt>
                <c:pt idx="824">
                  <c:v>5003</c:v>
                </c:pt>
                <c:pt idx="825">
                  <c:v>5003</c:v>
                </c:pt>
                <c:pt idx="826">
                  <c:v>515</c:v>
                </c:pt>
                <c:pt idx="827">
                  <c:v>1013</c:v>
                </c:pt>
                <c:pt idx="828">
                  <c:v>535</c:v>
                </c:pt>
                <c:pt idx="829">
                  <c:v>6608</c:v>
                </c:pt>
                <c:pt idx="830">
                  <c:v>6176</c:v>
                </c:pt>
                <c:pt idx="831">
                  <c:v>6176</c:v>
                </c:pt>
                <c:pt idx="832">
                  <c:v>5648</c:v>
                </c:pt>
                <c:pt idx="833">
                  <c:v>5148</c:v>
                </c:pt>
                <c:pt idx="834">
                  <c:v>1011</c:v>
                </c:pt>
                <c:pt idx="835">
                  <c:v>1011</c:v>
                </c:pt>
                <c:pt idx="836">
                  <c:v>6117</c:v>
                </c:pt>
                <c:pt idx="837">
                  <c:v>6117</c:v>
                </c:pt>
                <c:pt idx="838">
                  <c:v>6617</c:v>
                </c:pt>
                <c:pt idx="839">
                  <c:v>6617</c:v>
                </c:pt>
                <c:pt idx="840">
                  <c:v>6617</c:v>
                </c:pt>
                <c:pt idx="841">
                  <c:v>5648</c:v>
                </c:pt>
                <c:pt idx="842">
                  <c:v>5648</c:v>
                </c:pt>
                <c:pt idx="843">
                  <c:v>5648</c:v>
                </c:pt>
                <c:pt idx="844">
                  <c:v>6117</c:v>
                </c:pt>
                <c:pt idx="845">
                  <c:v>6117</c:v>
                </c:pt>
                <c:pt idx="846">
                  <c:v>6117</c:v>
                </c:pt>
                <c:pt idx="847">
                  <c:v>6117</c:v>
                </c:pt>
                <c:pt idx="848">
                  <c:v>5148</c:v>
                </c:pt>
                <c:pt idx="849">
                  <c:v>5148</c:v>
                </c:pt>
                <c:pt idx="850">
                  <c:v>5148</c:v>
                </c:pt>
                <c:pt idx="851">
                  <c:v>5169</c:v>
                </c:pt>
                <c:pt idx="852">
                  <c:v>5169</c:v>
                </c:pt>
                <c:pt idx="853">
                  <c:v>5169</c:v>
                </c:pt>
                <c:pt idx="854">
                  <c:v>5120</c:v>
                </c:pt>
                <c:pt idx="855">
                  <c:v>5120</c:v>
                </c:pt>
                <c:pt idx="856">
                  <c:v>5120</c:v>
                </c:pt>
                <c:pt idx="857">
                  <c:v>5120</c:v>
                </c:pt>
                <c:pt idx="858">
                  <c:v>5120</c:v>
                </c:pt>
                <c:pt idx="859">
                  <c:v>5120</c:v>
                </c:pt>
                <c:pt idx="860">
                  <c:v>6608</c:v>
                </c:pt>
                <c:pt idx="861">
                  <c:v>6608</c:v>
                </c:pt>
                <c:pt idx="862">
                  <c:v>6157</c:v>
                </c:pt>
                <c:pt idx="863">
                  <c:v>6157</c:v>
                </c:pt>
                <c:pt idx="864">
                  <c:v>6137</c:v>
                </c:pt>
                <c:pt idx="865">
                  <c:v>6137</c:v>
                </c:pt>
                <c:pt idx="866">
                  <c:v>6137</c:v>
                </c:pt>
                <c:pt idx="867">
                  <c:v>7108</c:v>
                </c:pt>
                <c:pt idx="868">
                  <c:v>7108</c:v>
                </c:pt>
                <c:pt idx="869">
                  <c:v>7108</c:v>
                </c:pt>
                <c:pt idx="870">
                  <c:v>7108</c:v>
                </c:pt>
                <c:pt idx="871">
                  <c:v>5621</c:v>
                </c:pt>
                <c:pt idx="872">
                  <c:v>5621</c:v>
                </c:pt>
                <c:pt idx="873">
                  <c:v>5121</c:v>
                </c:pt>
                <c:pt idx="874">
                  <c:v>5121</c:v>
                </c:pt>
                <c:pt idx="875">
                  <c:v>5121</c:v>
                </c:pt>
                <c:pt idx="876">
                  <c:v>5648</c:v>
                </c:pt>
                <c:pt idx="877">
                  <c:v>5648</c:v>
                </c:pt>
                <c:pt idx="878">
                  <c:v>6617</c:v>
                </c:pt>
                <c:pt idx="879">
                  <c:v>6617</c:v>
                </c:pt>
                <c:pt idx="880">
                  <c:v>5621</c:v>
                </c:pt>
                <c:pt idx="881">
                  <c:v>5621</c:v>
                </c:pt>
                <c:pt idx="882">
                  <c:v>6117</c:v>
                </c:pt>
                <c:pt idx="883">
                  <c:v>6117</c:v>
                </c:pt>
                <c:pt idx="884">
                  <c:v>6117</c:v>
                </c:pt>
                <c:pt idx="885">
                  <c:v>6117</c:v>
                </c:pt>
                <c:pt idx="886">
                  <c:v>6617</c:v>
                </c:pt>
                <c:pt idx="887">
                  <c:v>6617</c:v>
                </c:pt>
                <c:pt idx="888">
                  <c:v>6107</c:v>
                </c:pt>
                <c:pt idx="889">
                  <c:v>6107</c:v>
                </c:pt>
                <c:pt idx="890">
                  <c:v>6107</c:v>
                </c:pt>
                <c:pt idx="891">
                  <c:v>6107</c:v>
                </c:pt>
                <c:pt idx="892">
                  <c:v>6107</c:v>
                </c:pt>
                <c:pt idx="893">
                  <c:v>6107</c:v>
                </c:pt>
                <c:pt idx="894">
                  <c:v>5648</c:v>
                </c:pt>
                <c:pt idx="895">
                  <c:v>5648</c:v>
                </c:pt>
                <c:pt idx="896">
                  <c:v>5648</c:v>
                </c:pt>
                <c:pt idx="897">
                  <c:v>5648</c:v>
                </c:pt>
                <c:pt idx="898">
                  <c:v>8608</c:v>
                </c:pt>
                <c:pt idx="899">
                  <c:v>8608</c:v>
                </c:pt>
                <c:pt idx="900">
                  <c:v>5148</c:v>
                </c:pt>
                <c:pt idx="901">
                  <c:v>5148</c:v>
                </c:pt>
                <c:pt idx="902">
                  <c:v>5148</c:v>
                </c:pt>
                <c:pt idx="903">
                  <c:v>1013</c:v>
                </c:pt>
                <c:pt idx="904">
                  <c:v>5000</c:v>
                </c:pt>
                <c:pt idx="905">
                  <c:v>1010</c:v>
                </c:pt>
                <c:pt idx="906">
                  <c:v>5623</c:v>
                </c:pt>
                <c:pt idx="907">
                  <c:v>5003</c:v>
                </c:pt>
                <c:pt idx="908">
                  <c:v>8127</c:v>
                </c:pt>
                <c:pt idx="909">
                  <c:v>8127</c:v>
                </c:pt>
                <c:pt idx="910">
                  <c:v>8127</c:v>
                </c:pt>
                <c:pt idx="911">
                  <c:v>1011</c:v>
                </c:pt>
                <c:pt idx="912">
                  <c:v>1011</c:v>
                </c:pt>
                <c:pt idx="913">
                  <c:v>5001</c:v>
                </c:pt>
                <c:pt idx="914">
                  <c:v>5001</c:v>
                </c:pt>
                <c:pt idx="915">
                  <c:v>6117</c:v>
                </c:pt>
                <c:pt idx="916">
                  <c:v>6117</c:v>
                </c:pt>
                <c:pt idx="917">
                  <c:v>6117</c:v>
                </c:pt>
                <c:pt idx="918">
                  <c:v>6117</c:v>
                </c:pt>
                <c:pt idx="919">
                  <c:v>6117</c:v>
                </c:pt>
                <c:pt idx="920">
                  <c:v>6117</c:v>
                </c:pt>
                <c:pt idx="921">
                  <c:v>8107</c:v>
                </c:pt>
                <c:pt idx="922">
                  <c:v>6617</c:v>
                </c:pt>
                <c:pt idx="923">
                  <c:v>6617</c:v>
                </c:pt>
                <c:pt idx="924">
                  <c:v>5148</c:v>
                </c:pt>
                <c:pt idx="925">
                  <c:v>5148</c:v>
                </c:pt>
                <c:pt idx="926">
                  <c:v>5148</c:v>
                </c:pt>
                <c:pt idx="927">
                  <c:v>5648</c:v>
                </c:pt>
                <c:pt idx="928">
                  <c:v>5648</c:v>
                </c:pt>
                <c:pt idx="929">
                  <c:v>5648</c:v>
                </c:pt>
                <c:pt idx="930">
                  <c:v>5648</c:v>
                </c:pt>
                <c:pt idx="931">
                  <c:v>5621</c:v>
                </c:pt>
                <c:pt idx="932">
                  <c:v>5621</c:v>
                </c:pt>
                <c:pt idx="933">
                  <c:v>5621</c:v>
                </c:pt>
                <c:pt idx="934">
                  <c:v>5120</c:v>
                </c:pt>
                <c:pt idx="935">
                  <c:v>5120</c:v>
                </c:pt>
                <c:pt idx="936">
                  <c:v>5120</c:v>
                </c:pt>
                <c:pt idx="937">
                  <c:v>5120</c:v>
                </c:pt>
                <c:pt idx="938">
                  <c:v>5120</c:v>
                </c:pt>
                <c:pt idx="939">
                  <c:v>5120</c:v>
                </c:pt>
                <c:pt idx="940">
                  <c:v>6107</c:v>
                </c:pt>
                <c:pt idx="941">
                  <c:v>6107</c:v>
                </c:pt>
                <c:pt idx="942">
                  <c:v>5120</c:v>
                </c:pt>
                <c:pt idx="943">
                  <c:v>5120</c:v>
                </c:pt>
                <c:pt idx="944">
                  <c:v>5003</c:v>
                </c:pt>
                <c:pt idx="945">
                  <c:v>5003</c:v>
                </c:pt>
                <c:pt idx="946">
                  <c:v>5003</c:v>
                </c:pt>
                <c:pt idx="947">
                  <c:v>5003</c:v>
                </c:pt>
                <c:pt idx="948">
                  <c:v>5003</c:v>
                </c:pt>
                <c:pt idx="949">
                  <c:v>5648</c:v>
                </c:pt>
                <c:pt idx="950">
                  <c:v>5648</c:v>
                </c:pt>
                <c:pt idx="951">
                  <c:v>6107</c:v>
                </c:pt>
                <c:pt idx="952">
                  <c:v>515</c:v>
                </c:pt>
                <c:pt idx="953">
                  <c:v>515</c:v>
                </c:pt>
                <c:pt idx="954">
                  <c:v>515</c:v>
                </c:pt>
                <c:pt idx="955">
                  <c:v>515</c:v>
                </c:pt>
                <c:pt idx="956">
                  <c:v>5001</c:v>
                </c:pt>
                <c:pt idx="957">
                  <c:v>5001</c:v>
                </c:pt>
                <c:pt idx="958">
                  <c:v>6608</c:v>
                </c:pt>
                <c:pt idx="959">
                  <c:v>6608</c:v>
                </c:pt>
                <c:pt idx="960">
                  <c:v>7108</c:v>
                </c:pt>
                <c:pt idx="961">
                  <c:v>7108</c:v>
                </c:pt>
                <c:pt idx="962">
                  <c:v>6117</c:v>
                </c:pt>
                <c:pt idx="963">
                  <c:v>6117</c:v>
                </c:pt>
                <c:pt idx="964">
                  <c:v>6117</c:v>
                </c:pt>
                <c:pt idx="965">
                  <c:v>6176</c:v>
                </c:pt>
                <c:pt idx="966">
                  <c:v>5000</c:v>
                </c:pt>
                <c:pt idx="967">
                  <c:v>5000</c:v>
                </c:pt>
                <c:pt idx="968">
                  <c:v>5000</c:v>
                </c:pt>
                <c:pt idx="969">
                  <c:v>535</c:v>
                </c:pt>
                <c:pt idx="970">
                  <c:v>5003</c:v>
                </c:pt>
                <c:pt idx="971">
                  <c:v>5003</c:v>
                </c:pt>
                <c:pt idx="972">
                  <c:v>1010</c:v>
                </c:pt>
                <c:pt idx="973">
                  <c:v>6117</c:v>
                </c:pt>
                <c:pt idx="974">
                  <c:v>6117</c:v>
                </c:pt>
                <c:pt idx="975">
                  <c:v>6117</c:v>
                </c:pt>
                <c:pt idx="976">
                  <c:v>8608</c:v>
                </c:pt>
                <c:pt idx="977">
                  <c:v>1011</c:v>
                </c:pt>
                <c:pt idx="978">
                  <c:v>1011</c:v>
                </c:pt>
                <c:pt idx="979">
                  <c:v>5648</c:v>
                </c:pt>
                <c:pt idx="980">
                  <c:v>5648</c:v>
                </c:pt>
                <c:pt idx="981">
                  <c:v>5648</c:v>
                </c:pt>
                <c:pt idx="982">
                  <c:v>5648</c:v>
                </c:pt>
                <c:pt idx="983">
                  <c:v>5648</c:v>
                </c:pt>
                <c:pt idx="984">
                  <c:v>5648</c:v>
                </c:pt>
                <c:pt idx="985">
                  <c:v>5648</c:v>
                </c:pt>
                <c:pt idx="986">
                  <c:v>8127</c:v>
                </c:pt>
                <c:pt idx="987">
                  <c:v>8127</c:v>
                </c:pt>
                <c:pt idx="988">
                  <c:v>8107</c:v>
                </c:pt>
                <c:pt idx="989">
                  <c:v>8107</c:v>
                </c:pt>
                <c:pt idx="990">
                  <c:v>8107</c:v>
                </c:pt>
                <c:pt idx="991">
                  <c:v>8107</c:v>
                </c:pt>
                <c:pt idx="992">
                  <c:v>6607</c:v>
                </c:pt>
                <c:pt idx="993">
                  <c:v>1013</c:v>
                </c:pt>
                <c:pt idx="994">
                  <c:v>5121</c:v>
                </c:pt>
                <c:pt idx="995">
                  <c:v>5121</c:v>
                </c:pt>
                <c:pt idx="996">
                  <c:v>6117</c:v>
                </c:pt>
                <c:pt idx="997">
                  <c:v>6117</c:v>
                </c:pt>
                <c:pt idx="998">
                  <c:v>5120</c:v>
                </c:pt>
                <c:pt idx="999">
                  <c:v>5120</c:v>
                </c:pt>
                <c:pt idx="1000">
                  <c:v>5120</c:v>
                </c:pt>
                <c:pt idx="1001">
                  <c:v>7108</c:v>
                </c:pt>
                <c:pt idx="1002">
                  <c:v>7108</c:v>
                </c:pt>
                <c:pt idx="1003">
                  <c:v>5121</c:v>
                </c:pt>
                <c:pt idx="1004">
                  <c:v>5121</c:v>
                </c:pt>
                <c:pt idx="1005">
                  <c:v>5121</c:v>
                </c:pt>
                <c:pt idx="1006">
                  <c:v>5169</c:v>
                </c:pt>
                <c:pt idx="1007">
                  <c:v>5169</c:v>
                </c:pt>
                <c:pt idx="1008">
                  <c:v>5169</c:v>
                </c:pt>
                <c:pt idx="1009">
                  <c:v>5621</c:v>
                </c:pt>
                <c:pt idx="1010">
                  <c:v>5621</c:v>
                </c:pt>
                <c:pt idx="1011">
                  <c:v>5621</c:v>
                </c:pt>
                <c:pt idx="1012">
                  <c:v>5621</c:v>
                </c:pt>
                <c:pt idx="1013">
                  <c:v>6617</c:v>
                </c:pt>
                <c:pt idx="1014">
                  <c:v>6617</c:v>
                </c:pt>
                <c:pt idx="1015">
                  <c:v>6117</c:v>
                </c:pt>
                <c:pt idx="1016">
                  <c:v>6117</c:v>
                </c:pt>
                <c:pt idx="1017">
                  <c:v>6117</c:v>
                </c:pt>
                <c:pt idx="1018">
                  <c:v>6117</c:v>
                </c:pt>
                <c:pt idx="1019">
                  <c:v>6117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5003</c:v>
                </c:pt>
                <c:pt idx="1026">
                  <c:v>5003</c:v>
                </c:pt>
                <c:pt idx="1027">
                  <c:v>5003</c:v>
                </c:pt>
                <c:pt idx="1028">
                  <c:v>5003</c:v>
                </c:pt>
                <c:pt idx="1029">
                  <c:v>5003</c:v>
                </c:pt>
                <c:pt idx="1030">
                  <c:v>5003</c:v>
                </c:pt>
                <c:pt idx="1031">
                  <c:v>5120</c:v>
                </c:pt>
                <c:pt idx="1032">
                  <c:v>5120</c:v>
                </c:pt>
                <c:pt idx="1033">
                  <c:v>5120</c:v>
                </c:pt>
                <c:pt idx="1034">
                  <c:v>5000</c:v>
                </c:pt>
                <c:pt idx="1035">
                  <c:v>5000</c:v>
                </c:pt>
                <c:pt idx="1036">
                  <c:v>7148</c:v>
                </c:pt>
                <c:pt idx="1037">
                  <c:v>5001</c:v>
                </c:pt>
                <c:pt idx="1038">
                  <c:v>5001</c:v>
                </c:pt>
                <c:pt idx="1039">
                  <c:v>5001</c:v>
                </c:pt>
                <c:pt idx="1040">
                  <c:v>5001</c:v>
                </c:pt>
                <c:pt idx="1041">
                  <c:v>6117</c:v>
                </c:pt>
                <c:pt idx="1042">
                  <c:v>1011</c:v>
                </c:pt>
                <c:pt idx="1043">
                  <c:v>1011</c:v>
                </c:pt>
                <c:pt idx="1044">
                  <c:v>7108</c:v>
                </c:pt>
                <c:pt idx="1045">
                  <c:v>7108</c:v>
                </c:pt>
                <c:pt idx="1046">
                  <c:v>7108</c:v>
                </c:pt>
                <c:pt idx="1047">
                  <c:v>5621</c:v>
                </c:pt>
                <c:pt idx="1048">
                  <c:v>5621</c:v>
                </c:pt>
                <c:pt idx="1049">
                  <c:v>5621</c:v>
                </c:pt>
                <c:pt idx="1050">
                  <c:v>6117</c:v>
                </c:pt>
                <c:pt idx="1051">
                  <c:v>6117</c:v>
                </c:pt>
                <c:pt idx="1052">
                  <c:v>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51-41DE-BE39-0D729BB1E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53642"/>
        <c:axId val="408834504"/>
      </c:scatterChart>
      <c:valAx>
        <c:axId val="62153642"/>
        <c:scaling>
          <c:orientation val="minMax"/>
          <c:max val="4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1" i="0">
                    <a:solidFill>
                      <a:srgbClr val="000000"/>
                    </a:solidFill>
                    <a:latin typeface="Roboto"/>
                  </a:rPr>
                  <a:t>Weight Discrepancy (g/m2)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408834504"/>
        <c:crosses val="autoZero"/>
        <c:crossBetween val="midCat"/>
      </c:valAx>
      <c:valAx>
        <c:axId val="408834504"/>
        <c:scaling>
          <c:orientation val="minMax"/>
          <c:max val="566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62153642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Roboto"/>
              </a:defRPr>
            </a:pPr>
            <a:r>
              <a:rPr lang="en-US" b="1" i="0">
                <a:solidFill>
                  <a:srgbClr val="000000"/>
                </a:solidFill>
                <a:latin typeface="Roboto"/>
              </a:rPr>
              <a:t>Polyester Internal Tape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xVal>
            <c:numRef>
              <c:f>'2023'!$H$2:$H$1021</c:f>
              <c:numCache>
                <c:formatCode>0.00</c:formatCode>
                <c:ptCount val="1020"/>
                <c:pt idx="0">
                  <c:v>4.3456938749125014</c:v>
                </c:pt>
                <c:pt idx="1">
                  <c:v>1.6101215532572097</c:v>
                </c:pt>
                <c:pt idx="2">
                  <c:v>6.9254044652711677</c:v>
                </c:pt>
                <c:pt idx="3">
                  <c:v>-0.31097279175416642</c:v>
                </c:pt>
                <c:pt idx="4">
                  <c:v>0.77178821992387614</c:v>
                </c:pt>
                <c:pt idx="5">
                  <c:v>-1.4094558293229063</c:v>
                </c:pt>
                <c:pt idx="6">
                  <c:v>1.4806298702423901</c:v>
                </c:pt>
                <c:pt idx="7">
                  <c:v>-0.54062249474531754</c:v>
                </c:pt>
                <c:pt idx="8">
                  <c:v>-0.28742871441941986</c:v>
                </c:pt>
                <c:pt idx="9">
                  <c:v>-5.0972791754162472E-2</c:v>
                </c:pt>
                <c:pt idx="10">
                  <c:v>0.43845488659054394</c:v>
                </c:pt>
                <c:pt idx="11">
                  <c:v>-0.77999999999999403</c:v>
                </c:pt>
                <c:pt idx="12">
                  <c:v>1.1601215532572104</c:v>
                </c:pt>
                <c:pt idx="13">
                  <c:v>-0.33487844674278716</c:v>
                </c:pt>
                <c:pt idx="14">
                  <c:v>0.70100000000000051</c:v>
                </c:pt>
                <c:pt idx="15">
                  <c:v>-5.5849999999999991</c:v>
                </c:pt>
                <c:pt idx="16">
                  <c:v>2.7874904344255631</c:v>
                </c:pt>
                <c:pt idx="17">
                  <c:v>4.2149999999999999</c:v>
                </c:pt>
                <c:pt idx="18">
                  <c:v>0.88833333333333542</c:v>
                </c:pt>
                <c:pt idx="19">
                  <c:v>-0.67654511340945689</c:v>
                </c:pt>
                <c:pt idx="20">
                  <c:v>0.38062987024238976</c:v>
                </c:pt>
                <c:pt idx="21">
                  <c:v>5.8454886590541363E-2</c:v>
                </c:pt>
                <c:pt idx="22">
                  <c:v>1.9741571010922303</c:v>
                </c:pt>
                <c:pt idx="23">
                  <c:v>1.6166666666666707</c:v>
                </c:pt>
                <c:pt idx="24">
                  <c:v>2.3959046189139128</c:v>
                </c:pt>
                <c:pt idx="25">
                  <c:v>-1.9899999999999927</c:v>
                </c:pt>
                <c:pt idx="26">
                  <c:v>-0.54088504385315872</c:v>
                </c:pt>
                <c:pt idx="27">
                  <c:v>-0.86999999999999744</c:v>
                </c:pt>
                <c:pt idx="28">
                  <c:v>2.605000000000004</c:v>
                </c:pt>
                <c:pt idx="29">
                  <c:v>1.1786666666666672</c:v>
                </c:pt>
                <c:pt idx="30">
                  <c:v>1.1782101975650388</c:v>
                </c:pt>
                <c:pt idx="31">
                  <c:v>-0.72178980243496227</c:v>
                </c:pt>
                <c:pt idx="32">
                  <c:v>-1.7082117800761232</c:v>
                </c:pt>
                <c:pt idx="33">
                  <c:v>2.1731666709063546</c:v>
                </c:pt>
                <c:pt idx="34">
                  <c:v>0.19582376775889662</c:v>
                </c:pt>
                <c:pt idx="35">
                  <c:v>-0.1832117800761246</c:v>
                </c:pt>
                <c:pt idx="36">
                  <c:v>-1.4816666666666627</c:v>
                </c:pt>
                <c:pt idx="37">
                  <c:v>-0.42292886806216978</c:v>
                </c:pt>
                <c:pt idx="38">
                  <c:v>-0.60333333333333061</c:v>
                </c:pt>
                <c:pt idx="39">
                  <c:v>-4.9772891614119832</c:v>
                </c:pt>
                <c:pt idx="40">
                  <c:v>0.65244828948017641</c:v>
                </c:pt>
                <c:pt idx="41">
                  <c:v>-0.97487844674278779</c:v>
                </c:pt>
                <c:pt idx="42">
                  <c:v>0.63590461891391103</c:v>
                </c:pt>
                <c:pt idx="43">
                  <c:v>-4.0199999999999987</c:v>
                </c:pt>
                <c:pt idx="44">
                  <c:v>1.4067882199238766</c:v>
                </c:pt>
                <c:pt idx="45">
                  <c:v>-0.50499999999999545</c:v>
                </c:pt>
                <c:pt idx="46">
                  <c:v>-2.4427891626562355</c:v>
                </c:pt>
                <c:pt idx="47">
                  <c:v>0.86252355697247651</c:v>
                </c:pt>
                <c:pt idx="48">
                  <c:v>0.11896320357572303</c:v>
                </c:pt>
                <c:pt idx="49">
                  <c:v>-1.6695955347288325</c:v>
                </c:pt>
                <c:pt idx="50">
                  <c:v>2.5733333333333341</c:v>
                </c:pt>
                <c:pt idx="51">
                  <c:v>-1.876262201395503</c:v>
                </c:pt>
                <c:pt idx="52">
                  <c:v>0.31937750525468545</c:v>
                </c:pt>
                <c:pt idx="53">
                  <c:v>2.505121553257208</c:v>
                </c:pt>
                <c:pt idx="54">
                  <c:v>-0.38666666666666555</c:v>
                </c:pt>
                <c:pt idx="55">
                  <c:v>-0.10742871441941897</c:v>
                </c:pt>
                <c:pt idx="56">
                  <c:v>3.91</c:v>
                </c:pt>
                <c:pt idx="57">
                  <c:v>-0.11076204775275637</c:v>
                </c:pt>
                <c:pt idx="58">
                  <c:v>3.91</c:v>
                </c:pt>
                <c:pt idx="59">
                  <c:v>-1.8735488922191894</c:v>
                </c:pt>
                <c:pt idx="60">
                  <c:v>2.5756298702423903</c:v>
                </c:pt>
                <c:pt idx="61">
                  <c:v>0.42902720824583795</c:v>
                </c:pt>
                <c:pt idx="62">
                  <c:v>-1.0082117800761263</c:v>
                </c:pt>
                <c:pt idx="63">
                  <c:v>1.9133333333333389</c:v>
                </c:pt>
                <c:pt idx="64">
                  <c:v>0.67582376775889708</c:v>
                </c:pt>
                <c:pt idx="65">
                  <c:v>1.1586666666666665</c:v>
                </c:pt>
                <c:pt idx="66">
                  <c:v>-0.86242871441942093</c:v>
                </c:pt>
                <c:pt idx="67">
                  <c:v>-1.3883333333333308</c:v>
                </c:pt>
                <c:pt idx="68">
                  <c:v>-1.5995955347288358</c:v>
                </c:pt>
                <c:pt idx="69">
                  <c:v>3.2534548865905442</c:v>
                </c:pt>
                <c:pt idx="70">
                  <c:v>-0.45914310969418892</c:v>
                </c:pt>
                <c:pt idx="71">
                  <c:v>-0.90895582807865105</c:v>
                </c:pt>
                <c:pt idx="72">
                  <c:v>5.8343333333333369</c:v>
                </c:pt>
                <c:pt idx="73">
                  <c:v>-1.4415451134094563</c:v>
                </c:pt>
                <c:pt idx="74">
                  <c:v>0.48915710109222726</c:v>
                </c:pt>
                <c:pt idx="75">
                  <c:v>0.71078162281350998</c:v>
                </c:pt>
                <c:pt idx="76">
                  <c:v>-3.7365451134094547</c:v>
                </c:pt>
                <c:pt idx="77">
                  <c:v>-0.75499999999999901</c:v>
                </c:pt>
                <c:pt idx="78">
                  <c:v>1.1623605415791676</c:v>
                </c:pt>
                <c:pt idx="79">
                  <c:v>-5.5849999999999991</c:v>
                </c:pt>
                <c:pt idx="80">
                  <c:v>-0.49242871441942171</c:v>
                </c:pt>
                <c:pt idx="81">
                  <c:v>0.40492153413251708</c:v>
                </c:pt>
                <c:pt idx="82">
                  <c:v>0.92000000000000526</c:v>
                </c:pt>
                <c:pt idx="83">
                  <c:v>-0.20166666666665853</c:v>
                </c:pt>
                <c:pt idx="84">
                  <c:v>-1.1012622013955031</c:v>
                </c:pt>
                <c:pt idx="85">
                  <c:v>-1.6315451134094576</c:v>
                </c:pt>
                <c:pt idx="86">
                  <c:v>7.1066666666666718</c:v>
                </c:pt>
                <c:pt idx="87">
                  <c:v>0.51666666666667049</c:v>
                </c:pt>
                <c:pt idx="88">
                  <c:v>1.8543775052546845</c:v>
                </c:pt>
                <c:pt idx="89">
                  <c:v>-3.6129288680621663</c:v>
                </c:pt>
                <c:pt idx="90">
                  <c:v>-0.12499999999999882</c:v>
                </c:pt>
                <c:pt idx="91">
                  <c:v>-1.4095381086089986E-2</c:v>
                </c:pt>
                <c:pt idx="92">
                  <c:v>-1.0999999999999943</c:v>
                </c:pt>
                <c:pt idx="93">
                  <c:v>4.3099999999999978</c:v>
                </c:pt>
                <c:pt idx="94">
                  <c:v>1.1574904344255603</c:v>
                </c:pt>
                <c:pt idx="95">
                  <c:v>0.25345488659054283</c:v>
                </c:pt>
                <c:pt idx="96">
                  <c:v>-1.4348784467427875</c:v>
                </c:pt>
                <c:pt idx="97">
                  <c:v>1.4965435308983703</c:v>
                </c:pt>
                <c:pt idx="98">
                  <c:v>4.3424904344255628</c:v>
                </c:pt>
                <c:pt idx="99">
                  <c:v>-4.2161224959895689</c:v>
                </c:pt>
                <c:pt idx="100">
                  <c:v>0.52419022363914425</c:v>
                </c:pt>
                <c:pt idx="101">
                  <c:v>-0.32766666666666389</c:v>
                </c:pt>
                <c:pt idx="102">
                  <c:v>-0.27794144266576859</c:v>
                </c:pt>
                <c:pt idx="103">
                  <c:v>-1.3689558280786507</c:v>
                </c:pt>
                <c:pt idx="104">
                  <c:v>0.60166666666666779</c:v>
                </c:pt>
                <c:pt idx="105">
                  <c:v>0.64266666666666694</c:v>
                </c:pt>
                <c:pt idx="106">
                  <c:v>0.37487686423170058</c:v>
                </c:pt>
                <c:pt idx="107">
                  <c:v>-0.66154511340945632</c:v>
                </c:pt>
                <c:pt idx="108">
                  <c:v>-1.8449999999999989</c:v>
                </c:pt>
                <c:pt idx="109">
                  <c:v>-2.4295955347288318</c:v>
                </c:pt>
                <c:pt idx="110">
                  <c:v>-0.73507846586748471</c:v>
                </c:pt>
                <c:pt idx="111">
                  <c:v>1.4899999999999973</c:v>
                </c:pt>
                <c:pt idx="112">
                  <c:v>14.105823767758897</c:v>
                </c:pt>
                <c:pt idx="113">
                  <c:v>3.4783333333333388</c:v>
                </c:pt>
                <c:pt idx="114">
                  <c:v>-4.5139558280786485</c:v>
                </c:pt>
                <c:pt idx="115">
                  <c:v>1.5016666666666665</c:v>
                </c:pt>
                <c:pt idx="116">
                  <c:v>0.76090461891390981</c:v>
                </c:pt>
                <c:pt idx="117">
                  <c:v>1.9887377986045016</c:v>
                </c:pt>
                <c:pt idx="118">
                  <c:v>1.773254867465847</c:v>
                </c:pt>
                <c:pt idx="119">
                  <c:v>-9.9999999999991956E-2</c:v>
                </c:pt>
                <c:pt idx="120">
                  <c:v>6.0341149561468423</c:v>
                </c:pt>
                <c:pt idx="121">
                  <c:v>-1.0499999999999985</c:v>
                </c:pt>
                <c:pt idx="122">
                  <c:v>1.3958237677588947</c:v>
                </c:pt>
                <c:pt idx="123">
                  <c:v>-1.1826394584208326</c:v>
                </c:pt>
                <c:pt idx="124">
                  <c:v>1.0650000000000048</c:v>
                </c:pt>
                <c:pt idx="125">
                  <c:v>0.68600000000000594</c:v>
                </c:pt>
                <c:pt idx="126">
                  <c:v>0.87154353089837033</c:v>
                </c:pt>
                <c:pt idx="127">
                  <c:v>-1.1348784467427879</c:v>
                </c:pt>
                <c:pt idx="128">
                  <c:v>-0.59126220139550156</c:v>
                </c:pt>
                <c:pt idx="129">
                  <c:v>-5.0956224947453155</c:v>
                </c:pt>
                <c:pt idx="130">
                  <c:v>-1.2510367964242757</c:v>
                </c:pt>
                <c:pt idx="131">
                  <c:v>2.3600000000000008</c:v>
                </c:pt>
                <c:pt idx="132">
                  <c:v>-1.8922891614119812</c:v>
                </c:pt>
                <c:pt idx="133">
                  <c:v>0.84012155325721005</c:v>
                </c:pt>
                <c:pt idx="134">
                  <c:v>1.8249999999999982</c:v>
                </c:pt>
                <c:pt idx="135">
                  <c:v>0.74749043442556251</c:v>
                </c:pt>
                <c:pt idx="136">
                  <c:v>-1.4132117800761239</c:v>
                </c:pt>
                <c:pt idx="137">
                  <c:v>-1.5732117800761241</c:v>
                </c:pt>
                <c:pt idx="138">
                  <c:v>-3.6135488922191903</c:v>
                </c:pt>
                <c:pt idx="139">
                  <c:v>-7.1036796424278265E-2</c:v>
                </c:pt>
                <c:pt idx="140">
                  <c:v>-2.6316666666666619</c:v>
                </c:pt>
                <c:pt idx="141">
                  <c:v>2.2950000000000044</c:v>
                </c:pt>
                <c:pt idx="142">
                  <c:v>-5.3166666666666691</c:v>
                </c:pt>
                <c:pt idx="143">
                  <c:v>-3.4284085130478799</c:v>
                </c:pt>
                <c:pt idx="144">
                  <c:v>-3.0892118382336284</c:v>
                </c:pt>
                <c:pt idx="145">
                  <c:v>-0.29321178007612286</c:v>
                </c:pt>
                <c:pt idx="146">
                  <c:v>0.74500000000000455</c:v>
                </c:pt>
                <c:pt idx="147">
                  <c:v>0.51678821992387824</c:v>
                </c:pt>
                <c:pt idx="148">
                  <c:v>0.7316666666666668</c:v>
                </c:pt>
                <c:pt idx="149">
                  <c:v>1.6374904344255607</c:v>
                </c:pt>
                <c:pt idx="150">
                  <c:v>-0.14333333333333087</c:v>
                </c:pt>
                <c:pt idx="151">
                  <c:v>5.8674482894801727</c:v>
                </c:pt>
                <c:pt idx="152">
                  <c:v>2.0366666666666688</c:v>
                </c:pt>
                <c:pt idx="153">
                  <c:v>-1.3966666666666683</c:v>
                </c:pt>
                <c:pt idx="154">
                  <c:v>-1.808211780076121</c:v>
                </c:pt>
                <c:pt idx="155">
                  <c:v>-4.0632117800761236</c:v>
                </c:pt>
                <c:pt idx="156">
                  <c:v>-2.8111224959895749</c:v>
                </c:pt>
                <c:pt idx="157">
                  <c:v>1.4974904344255613</c:v>
                </c:pt>
                <c:pt idx="158">
                  <c:v>-1.8815451134094552</c:v>
                </c:pt>
                <c:pt idx="159">
                  <c:v>-0.71459553472883175</c:v>
                </c:pt>
                <c:pt idx="160">
                  <c:v>1.2489999999999994</c:v>
                </c:pt>
                <c:pt idx="161">
                  <c:v>0.60244828948017459</c:v>
                </c:pt>
                <c:pt idx="162">
                  <c:v>0.76600000000000301</c:v>
                </c:pt>
                <c:pt idx="163">
                  <c:v>2.0672965369090575</c:v>
                </c:pt>
                <c:pt idx="164">
                  <c:v>-0.49000000000000082</c:v>
                </c:pt>
                <c:pt idx="165">
                  <c:v>-1.2349999999999994</c:v>
                </c:pt>
                <c:pt idx="166">
                  <c:v>1.5300000000000047</c:v>
                </c:pt>
                <c:pt idx="167">
                  <c:v>-0.10166666666666657</c:v>
                </c:pt>
                <c:pt idx="168">
                  <c:v>2.518333333333338</c:v>
                </c:pt>
                <c:pt idx="169">
                  <c:v>1.2941571010922281</c:v>
                </c:pt>
                <c:pt idx="170">
                  <c:v>-0.94487844674279253</c:v>
                </c:pt>
                <c:pt idx="171">
                  <c:v>-2.1174764430275239</c:v>
                </c:pt>
                <c:pt idx="172">
                  <c:v>1.3341571010922297</c:v>
                </c:pt>
                <c:pt idx="173">
                  <c:v>0.53333333333333388</c:v>
                </c:pt>
                <c:pt idx="174">
                  <c:v>-0.64333333333332621</c:v>
                </c:pt>
                <c:pt idx="175">
                  <c:v>-0.97895582807864778</c:v>
                </c:pt>
                <c:pt idx="176">
                  <c:v>-0.96333333333332649</c:v>
                </c:pt>
                <c:pt idx="177">
                  <c:v>0.25178821992387412</c:v>
                </c:pt>
                <c:pt idx="178">
                  <c:v>0.99833333333333374</c:v>
                </c:pt>
                <c:pt idx="179">
                  <c:v>-4.2583333333333329</c:v>
                </c:pt>
                <c:pt idx="180">
                  <c:v>0.83590461891391266</c:v>
                </c:pt>
                <c:pt idx="181">
                  <c:v>0.65771083858801782</c:v>
                </c:pt>
                <c:pt idx="182">
                  <c:v>0.9238775040104249</c:v>
                </c:pt>
                <c:pt idx="183">
                  <c:v>-1.0548784467427907</c:v>
                </c:pt>
                <c:pt idx="184">
                  <c:v>3.8191149561468407</c:v>
                </c:pt>
                <c:pt idx="185">
                  <c:v>-0.12166666666666734</c:v>
                </c:pt>
                <c:pt idx="186">
                  <c:v>0.581666666666667</c:v>
                </c:pt>
                <c:pt idx="187">
                  <c:v>6.5000000000002472E-2</c:v>
                </c:pt>
                <c:pt idx="188">
                  <c:v>5.018333333333338</c:v>
                </c:pt>
                <c:pt idx="189">
                  <c:v>-0.53000000000000236</c:v>
                </c:pt>
                <c:pt idx="190">
                  <c:v>0.54500000000000293</c:v>
                </c:pt>
                <c:pt idx="191">
                  <c:v>-0.34792886806216694</c:v>
                </c:pt>
                <c:pt idx="192">
                  <c:v>-1.8743061250874979</c:v>
                </c:pt>
                <c:pt idx="193">
                  <c:v>0.79744828948017599</c:v>
                </c:pt>
                <c:pt idx="194">
                  <c:v>2.6558237677588954</c:v>
                </c:pt>
                <c:pt idx="195">
                  <c:v>-1.2339558280786456</c:v>
                </c:pt>
                <c:pt idx="196">
                  <c:v>-2.8779288680621682</c:v>
                </c:pt>
                <c:pt idx="197">
                  <c:v>-0.83270346309094623</c:v>
                </c:pt>
                <c:pt idx="198">
                  <c:v>-0.33821178007612457</c:v>
                </c:pt>
                <c:pt idx="199">
                  <c:v>1.8917882199238771</c:v>
                </c:pt>
                <c:pt idx="200">
                  <c:v>-3.1666666666663922E-2</c:v>
                </c:pt>
                <c:pt idx="201">
                  <c:v>0.91833333333333655</c:v>
                </c:pt>
                <c:pt idx="202">
                  <c:v>0.39833333333333465</c:v>
                </c:pt>
                <c:pt idx="203">
                  <c:v>0.40333333333333482</c:v>
                </c:pt>
                <c:pt idx="204">
                  <c:v>0.29229653690905505</c:v>
                </c:pt>
                <c:pt idx="205">
                  <c:v>2.5291149561468393</c:v>
                </c:pt>
                <c:pt idx="206">
                  <c:v>0.50604417192134932</c:v>
                </c:pt>
                <c:pt idx="207">
                  <c:v>0.66500000000000159</c:v>
                </c:pt>
                <c:pt idx="208">
                  <c:v>-1.1893701297576107</c:v>
                </c:pt>
                <c:pt idx="209">
                  <c:v>-0.37062249474531705</c:v>
                </c:pt>
                <c:pt idx="210">
                  <c:v>2.6158237677588936</c:v>
                </c:pt>
                <c:pt idx="211">
                  <c:v>0.14658820079918183</c:v>
                </c:pt>
                <c:pt idx="212">
                  <c:v>2.3191149561468434</c:v>
                </c:pt>
                <c:pt idx="213">
                  <c:v>3.8260000000000005</c:v>
                </c:pt>
                <c:pt idx="214">
                  <c:v>2.6866666666666701</c:v>
                </c:pt>
                <c:pt idx="215">
                  <c:v>5.1784548865905462</c:v>
                </c:pt>
                <c:pt idx="216">
                  <c:v>0.35707113193783024</c:v>
                </c:pt>
                <c:pt idx="217">
                  <c:v>-2.5767418463812142</c:v>
                </c:pt>
                <c:pt idx="218">
                  <c:v>-0.43666666666666742</c:v>
                </c:pt>
                <c:pt idx="219">
                  <c:v>1.4691571010922289</c:v>
                </c:pt>
                <c:pt idx="220">
                  <c:v>-0.33007517971454925</c:v>
                </c:pt>
                <c:pt idx="221">
                  <c:v>0.89325486746584914</c:v>
                </c:pt>
                <c:pt idx="222">
                  <c:v>1.5384548865905443</c:v>
                </c:pt>
                <c:pt idx="223">
                  <c:v>3.8892379522472473</c:v>
                </c:pt>
                <c:pt idx="224">
                  <c:v>-3.5212622013955004</c:v>
                </c:pt>
                <c:pt idx="225">
                  <c:v>0.75271083858802146</c:v>
                </c:pt>
                <c:pt idx="226">
                  <c:v>1.1439632035757206</c:v>
                </c:pt>
                <c:pt idx="227">
                  <c:v>28.900000000000002</c:v>
                </c:pt>
                <c:pt idx="228">
                  <c:v>2.2082548674658518</c:v>
                </c:pt>
                <c:pt idx="229">
                  <c:v>-1.117941442665765</c:v>
                </c:pt>
                <c:pt idx="230">
                  <c:v>-1.2172891614119823</c:v>
                </c:pt>
                <c:pt idx="231">
                  <c:v>-0.10247644302752454</c:v>
                </c:pt>
                <c:pt idx="232">
                  <c:v>3.0166666666666706</c:v>
                </c:pt>
                <c:pt idx="233">
                  <c:v>-1.4098784467427925</c:v>
                </c:pt>
                <c:pt idx="234">
                  <c:v>-0.31437012975761292</c:v>
                </c:pt>
                <c:pt idx="235">
                  <c:v>4.4474904344255606</c:v>
                </c:pt>
                <c:pt idx="236">
                  <c:v>-0.93333333333333124</c:v>
                </c:pt>
                <c:pt idx="237">
                  <c:v>2.1374904344255619</c:v>
                </c:pt>
                <c:pt idx="238">
                  <c:v>-2.6045955347288325</c:v>
                </c:pt>
                <c:pt idx="239">
                  <c:v>9.4237952247245488E-2</c:v>
                </c:pt>
                <c:pt idx="240">
                  <c:v>3.0565882007991796</c:v>
                </c:pt>
                <c:pt idx="241">
                  <c:v>1.9200000000000017</c:v>
                </c:pt>
                <c:pt idx="242">
                  <c:v>0.37604417192135031</c:v>
                </c:pt>
                <c:pt idx="243">
                  <c:v>-6.4999999999996547E-2</c:v>
                </c:pt>
                <c:pt idx="244">
                  <c:v>-0.10666666666666677</c:v>
                </c:pt>
                <c:pt idx="245">
                  <c:v>1.1624482894801722</c:v>
                </c:pt>
                <c:pt idx="246">
                  <c:v>1.3179124781966916</c:v>
                </c:pt>
                <c:pt idx="247">
                  <c:v>-0.81188222555252199</c:v>
                </c:pt>
                <c:pt idx="248">
                  <c:v>0.94562987024238754</c:v>
                </c:pt>
                <c:pt idx="249">
                  <c:v>0.83333333333333337</c:v>
                </c:pt>
                <c:pt idx="250">
                  <c:v>-2.1534085130478786</c:v>
                </c:pt>
                <c:pt idx="251">
                  <c:v>1.3833333333333306</c:v>
                </c:pt>
                <c:pt idx="252">
                  <c:v>0.77437750525468496</c:v>
                </c:pt>
                <c:pt idx="253">
                  <c:v>-0.60821178007612298</c:v>
                </c:pt>
                <c:pt idx="254">
                  <c:v>-1.6895955347288332</c:v>
                </c:pt>
                <c:pt idx="255">
                  <c:v>-1.7861224959895714</c:v>
                </c:pt>
                <c:pt idx="256">
                  <c:v>2.3676666666666675</c:v>
                </c:pt>
                <c:pt idx="257">
                  <c:v>-2.7627034630909426</c:v>
                </c:pt>
                <c:pt idx="258">
                  <c:v>0.57992153413251779</c:v>
                </c:pt>
                <c:pt idx="259">
                  <c:v>4.0783333333333385</c:v>
                </c:pt>
                <c:pt idx="260">
                  <c:v>2.0325712855805795</c:v>
                </c:pt>
                <c:pt idx="261">
                  <c:v>1.4941571010922299</c:v>
                </c:pt>
                <c:pt idx="262">
                  <c:v>-0.82499999999999574</c:v>
                </c:pt>
                <c:pt idx="263">
                  <c:v>-1.1439558280786482</c:v>
                </c:pt>
                <c:pt idx="264">
                  <c:v>0.64236054157917155</c:v>
                </c:pt>
                <c:pt idx="265">
                  <c:v>-1.7299999999999947</c:v>
                </c:pt>
                <c:pt idx="266">
                  <c:v>-4.4999999999995786E-2</c:v>
                </c:pt>
                <c:pt idx="267">
                  <c:v>-4.5549999999999953</c:v>
                </c:pt>
                <c:pt idx="268">
                  <c:v>2.2622965369090529</c:v>
                </c:pt>
                <c:pt idx="269">
                  <c:v>1.2850000000000015</c:v>
                </c:pt>
                <c:pt idx="270">
                  <c:v>2.3583333333333321</c:v>
                </c:pt>
                <c:pt idx="271">
                  <c:v>4.2350000000000012</c:v>
                </c:pt>
                <c:pt idx="272">
                  <c:v>-4.2476443027522258E-2</c:v>
                </c:pt>
                <c:pt idx="273">
                  <c:v>-2.9233926247333448</c:v>
                </c:pt>
                <c:pt idx="274">
                  <c:v>0.81492153413251489</c:v>
                </c:pt>
                <c:pt idx="275">
                  <c:v>2.5257816228135077</c:v>
                </c:pt>
                <c:pt idx="276">
                  <c:v>-0.94487844674279253</c:v>
                </c:pt>
                <c:pt idx="277">
                  <c:v>4.0151215532572122</c:v>
                </c:pt>
                <c:pt idx="278">
                  <c:v>1.5538775040104251</c:v>
                </c:pt>
                <c:pt idx="279">
                  <c:v>0.12507113193783209</c:v>
                </c:pt>
                <c:pt idx="280">
                  <c:v>3.2316666666666669</c:v>
                </c:pt>
                <c:pt idx="281">
                  <c:v>1.1917882199238743</c:v>
                </c:pt>
                <c:pt idx="282">
                  <c:v>3.599157101092227</c:v>
                </c:pt>
                <c:pt idx="283">
                  <c:v>2.1450000000000045</c:v>
                </c:pt>
                <c:pt idx="284">
                  <c:v>-0.26487844674279043</c:v>
                </c:pt>
                <c:pt idx="285">
                  <c:v>1.5523605415791706</c:v>
                </c:pt>
                <c:pt idx="286">
                  <c:v>3.2925712855805798</c:v>
                </c:pt>
                <c:pt idx="287">
                  <c:v>1.3016666666666648</c:v>
                </c:pt>
                <c:pt idx="288">
                  <c:v>5.729653690905797E-2</c:v>
                </c:pt>
                <c:pt idx="289">
                  <c:v>-1.6245955347288366</c:v>
                </c:pt>
                <c:pt idx="290">
                  <c:v>7.1788219923879154E-2</c:v>
                </c:pt>
                <c:pt idx="291">
                  <c:v>1.3300000000000032</c:v>
                </c:pt>
                <c:pt idx="292">
                  <c:v>2.2765435308983704</c:v>
                </c:pt>
                <c:pt idx="293">
                  <c:v>-1.8962622013954977</c:v>
                </c:pt>
                <c:pt idx="294">
                  <c:v>0.64604417192135466</c:v>
                </c:pt>
                <c:pt idx="295">
                  <c:v>1.3993333333333347</c:v>
                </c:pt>
                <c:pt idx="296">
                  <c:v>-1.4862622013955</c:v>
                </c:pt>
                <c:pt idx="297">
                  <c:v>0.30666666666666842</c:v>
                </c:pt>
                <c:pt idx="298">
                  <c:v>3.8757816228135056</c:v>
                </c:pt>
                <c:pt idx="299">
                  <c:v>2.2524904344255603</c:v>
                </c:pt>
                <c:pt idx="300">
                  <c:v>0.84729653690905238</c:v>
                </c:pt>
                <c:pt idx="301">
                  <c:v>-0.43333333333333596</c:v>
                </c:pt>
                <c:pt idx="302">
                  <c:v>0.5833333333333357</c:v>
                </c:pt>
                <c:pt idx="303">
                  <c:v>1.0727108385880157</c:v>
                </c:pt>
                <c:pt idx="304">
                  <c:v>-1.0566666666666673</c:v>
                </c:pt>
                <c:pt idx="305">
                  <c:v>1.3633333333333357</c:v>
                </c:pt>
                <c:pt idx="306">
                  <c:v>-2.4432117800761217</c:v>
                </c:pt>
                <c:pt idx="307">
                  <c:v>3.6291571010922281</c:v>
                </c:pt>
                <c:pt idx="308">
                  <c:v>-1.7383333333333322</c:v>
                </c:pt>
                <c:pt idx="309">
                  <c:v>7.5904618913913424E-2</c:v>
                </c:pt>
                <c:pt idx="310">
                  <c:v>-0.68507846586748289</c:v>
                </c:pt>
                <c:pt idx="311">
                  <c:v>-0.67263945842083106</c:v>
                </c:pt>
                <c:pt idx="312">
                  <c:v>-3.9012622013955029</c:v>
                </c:pt>
                <c:pt idx="313">
                  <c:v>-0.47999999999999454</c:v>
                </c:pt>
                <c:pt idx="314">
                  <c:v>0.17166666666666924</c:v>
                </c:pt>
                <c:pt idx="315">
                  <c:v>0.35911495614683986</c:v>
                </c:pt>
                <c:pt idx="316">
                  <c:v>-0.81937012975761436</c:v>
                </c:pt>
                <c:pt idx="317">
                  <c:v>2.6399215341325131</c:v>
                </c:pt>
                <c:pt idx="318">
                  <c:v>-6.2972891614119826</c:v>
                </c:pt>
                <c:pt idx="319">
                  <c:v>3.3687252240008965</c:v>
                </c:pt>
                <c:pt idx="320">
                  <c:v>-3.8211224959895773</c:v>
                </c:pt>
                <c:pt idx="321">
                  <c:v>0.84825486746584744</c:v>
                </c:pt>
                <c:pt idx="322">
                  <c:v>-8.0000000000003041E-2</c:v>
                </c:pt>
                <c:pt idx="323">
                  <c:v>-0.22666666666665947</c:v>
                </c:pt>
                <c:pt idx="324">
                  <c:v>0.34423795224724313</c:v>
                </c:pt>
                <c:pt idx="325">
                  <c:v>-0.42987844674279074</c:v>
                </c:pt>
                <c:pt idx="326">
                  <c:v>-0.30603679642427534</c:v>
                </c:pt>
                <c:pt idx="327">
                  <c:v>1.4583333333333335</c:v>
                </c:pt>
                <c:pt idx="328">
                  <c:v>2.4041149561468407</c:v>
                </c:pt>
                <c:pt idx="329">
                  <c:v>3.6058237677588956</c:v>
                </c:pt>
                <c:pt idx="330">
                  <c:v>1.7427108385880175</c:v>
                </c:pt>
                <c:pt idx="331">
                  <c:v>-1.4066666666666627</c:v>
                </c:pt>
                <c:pt idx="332">
                  <c:v>0.17040446527116634</c:v>
                </c:pt>
                <c:pt idx="333">
                  <c:v>3.2250000000000041</c:v>
                </c:pt>
                <c:pt idx="334">
                  <c:v>1.7150000000000059</c:v>
                </c:pt>
                <c:pt idx="335">
                  <c:v>4.1833333333333362</c:v>
                </c:pt>
                <c:pt idx="336">
                  <c:v>1.2756298702423883</c:v>
                </c:pt>
                <c:pt idx="337">
                  <c:v>-2.2100000000000009</c:v>
                </c:pt>
                <c:pt idx="338">
                  <c:v>2.9849215341325142</c:v>
                </c:pt>
                <c:pt idx="339">
                  <c:v>-2.4110367964242783</c:v>
                </c:pt>
                <c:pt idx="340">
                  <c:v>0.47012155325720784</c:v>
                </c:pt>
                <c:pt idx="341">
                  <c:v>1.2941902236391438</c:v>
                </c:pt>
                <c:pt idx="342">
                  <c:v>-0.33792886806216654</c:v>
                </c:pt>
                <c:pt idx="343">
                  <c:v>-1.4711224959895712</c:v>
                </c:pt>
                <c:pt idx="344">
                  <c:v>-0.45728916141198306</c:v>
                </c:pt>
                <c:pt idx="345">
                  <c:v>1.5199215341325178</c:v>
                </c:pt>
                <c:pt idx="346">
                  <c:v>0.44562987024238632</c:v>
                </c:pt>
                <c:pt idx="347">
                  <c:v>0.43999999999999895</c:v>
                </c:pt>
                <c:pt idx="348">
                  <c:v>0.611788219923876</c:v>
                </c:pt>
                <c:pt idx="349">
                  <c:v>0.24000000000000318</c:v>
                </c:pt>
                <c:pt idx="350">
                  <c:v>4.180823767758894</c:v>
                </c:pt>
                <c:pt idx="351">
                  <c:v>3.0043333333333364</c:v>
                </c:pt>
                <c:pt idx="352">
                  <c:v>-0.97895582807864778</c:v>
                </c:pt>
                <c:pt idx="353">
                  <c:v>3.2539632035757236</c:v>
                </c:pt>
                <c:pt idx="354">
                  <c:v>0.86166666666667169</c:v>
                </c:pt>
                <c:pt idx="355">
                  <c:v>4.3408237677588941</c:v>
                </c:pt>
                <c:pt idx="356">
                  <c:v>1.2017882199238747</c:v>
                </c:pt>
                <c:pt idx="357">
                  <c:v>4.743254867465847</c:v>
                </c:pt>
                <c:pt idx="358">
                  <c:v>-0.17126220139550341</c:v>
                </c:pt>
                <c:pt idx="359">
                  <c:v>1.3317882199238795</c:v>
                </c:pt>
                <c:pt idx="360">
                  <c:v>-1.3039558280786483</c:v>
                </c:pt>
                <c:pt idx="361">
                  <c:v>-1.7048784467427918</c:v>
                </c:pt>
                <c:pt idx="362">
                  <c:v>3.0056938749125037</c:v>
                </c:pt>
                <c:pt idx="363">
                  <c:v>4.4900000000000047</c:v>
                </c:pt>
                <c:pt idx="364">
                  <c:v>-0.71792886806216916</c:v>
                </c:pt>
                <c:pt idx="365">
                  <c:v>2.078254867465847</c:v>
                </c:pt>
                <c:pt idx="366">
                  <c:v>0.19771083858801813</c:v>
                </c:pt>
                <c:pt idx="367">
                  <c:v>0.95396320357571918</c:v>
                </c:pt>
                <c:pt idx="368">
                  <c:v>6.3737798604499574E-2</c:v>
                </c:pt>
                <c:pt idx="369">
                  <c:v>3.6941571010922303</c:v>
                </c:pt>
                <c:pt idx="370">
                  <c:v>-0.91562249474531399</c:v>
                </c:pt>
                <c:pt idx="371">
                  <c:v>4.2957816228135099</c:v>
                </c:pt>
                <c:pt idx="372">
                  <c:v>-0.71507517971454604</c:v>
                </c:pt>
                <c:pt idx="373">
                  <c:v>-0.89430612508749618</c:v>
                </c:pt>
                <c:pt idx="374">
                  <c:v>0.97333333333333272</c:v>
                </c:pt>
                <c:pt idx="375">
                  <c:v>0.64512155325720855</c:v>
                </c:pt>
                <c:pt idx="376">
                  <c:v>0.56178821992387407</c:v>
                </c:pt>
                <c:pt idx="377">
                  <c:v>5.6383333333333381</c:v>
                </c:pt>
                <c:pt idx="378">
                  <c:v>3.5966666666666689</c:v>
                </c:pt>
                <c:pt idx="379">
                  <c:v>-0.64937012975761377</c:v>
                </c:pt>
                <c:pt idx="380">
                  <c:v>-2.1901666624269764</c:v>
                </c:pt>
                <c:pt idx="381">
                  <c:v>2.7741571010922312</c:v>
                </c:pt>
                <c:pt idx="382">
                  <c:v>0.8383333333333336</c:v>
                </c:pt>
                <c:pt idx="383">
                  <c:v>1.7392379522472488</c:v>
                </c:pt>
                <c:pt idx="384">
                  <c:v>0.20333333333333908</c:v>
                </c:pt>
                <c:pt idx="385">
                  <c:v>0.13707113193783371</c:v>
                </c:pt>
                <c:pt idx="386">
                  <c:v>-1.2048784467427907</c:v>
                </c:pt>
                <c:pt idx="387">
                  <c:v>1.6158237677588971</c:v>
                </c:pt>
                <c:pt idx="388">
                  <c:v>-0.38487844674278904</c:v>
                </c:pt>
                <c:pt idx="389">
                  <c:v>-0.27999999999999881</c:v>
                </c:pt>
                <c:pt idx="390">
                  <c:v>-0.56945582932290983</c:v>
                </c:pt>
                <c:pt idx="391">
                  <c:v>1.1333333333333329</c:v>
                </c:pt>
                <c:pt idx="392">
                  <c:v>2.7242379522472446</c:v>
                </c:pt>
                <c:pt idx="393">
                  <c:v>-0.94166666666666288</c:v>
                </c:pt>
                <c:pt idx="394">
                  <c:v>0.99827404193331881</c:v>
                </c:pt>
                <c:pt idx="395">
                  <c:v>-0.26333333333332953</c:v>
                </c:pt>
                <c:pt idx="396">
                  <c:v>-0.78654511340945521</c:v>
                </c:pt>
                <c:pt idx="397">
                  <c:v>-0.2766666666666614</c:v>
                </c:pt>
                <c:pt idx="398">
                  <c:v>3.9741571010922292</c:v>
                </c:pt>
                <c:pt idx="399">
                  <c:v>-0.98103679642427721</c:v>
                </c:pt>
                <c:pt idx="400">
                  <c:v>0.61012155325720729</c:v>
                </c:pt>
                <c:pt idx="401">
                  <c:v>-0.98821178007612553</c:v>
                </c:pt>
                <c:pt idx="402">
                  <c:v>4.3410000000000029</c:v>
                </c:pt>
                <c:pt idx="403">
                  <c:v>3.8133333333333397</c:v>
                </c:pt>
                <c:pt idx="404">
                  <c:v>2.3577108385880172</c:v>
                </c:pt>
                <c:pt idx="405">
                  <c:v>1.076666666666668</c:v>
                </c:pt>
                <c:pt idx="406">
                  <c:v>1.6584548865905429</c:v>
                </c:pt>
                <c:pt idx="407">
                  <c:v>-1.3965451134094546</c:v>
                </c:pt>
                <c:pt idx="408">
                  <c:v>7.1473605415791699</c:v>
                </c:pt>
                <c:pt idx="409">
                  <c:v>3.5674904344255629</c:v>
                </c:pt>
                <c:pt idx="410">
                  <c:v>2.8907816228135097</c:v>
                </c:pt>
                <c:pt idx="411">
                  <c:v>0.56178821992387407</c:v>
                </c:pt>
                <c:pt idx="412">
                  <c:v>-0.20987844674278833</c:v>
                </c:pt>
                <c:pt idx="413">
                  <c:v>3.6670711319378313</c:v>
                </c:pt>
                <c:pt idx="414">
                  <c:v>0.77178821992387614</c:v>
                </c:pt>
                <c:pt idx="415">
                  <c:v>1.2900000000000016</c:v>
                </c:pt>
                <c:pt idx="416">
                  <c:v>3.3941571010922309</c:v>
                </c:pt>
                <c:pt idx="417">
                  <c:v>0.65771083858801782</c:v>
                </c:pt>
                <c:pt idx="418">
                  <c:v>-0.63166666666666305</c:v>
                </c:pt>
                <c:pt idx="419">
                  <c:v>3.0960441719213527</c:v>
                </c:pt>
                <c:pt idx="420">
                  <c:v>-0.54321178007612048</c:v>
                </c:pt>
                <c:pt idx="421">
                  <c:v>-4.4632117800761213</c:v>
                </c:pt>
                <c:pt idx="422">
                  <c:v>1.4984548865905427</c:v>
                </c:pt>
                <c:pt idx="423">
                  <c:v>-0.10242871441941878</c:v>
                </c:pt>
                <c:pt idx="424">
                  <c:v>-4.8739558280786479</c:v>
                </c:pt>
                <c:pt idx="425">
                  <c:v>0.71578162281351021</c:v>
                </c:pt>
                <c:pt idx="426">
                  <c:v>2.8691571010922288</c:v>
                </c:pt>
                <c:pt idx="427">
                  <c:v>-1.9729288680621693</c:v>
                </c:pt>
                <c:pt idx="428">
                  <c:v>0.65736054157916612</c:v>
                </c:pt>
                <c:pt idx="429">
                  <c:v>-1.9376394584208316</c:v>
                </c:pt>
                <c:pt idx="430">
                  <c:v>1.2599215341325141</c:v>
                </c:pt>
                <c:pt idx="431">
                  <c:v>2.8091571010922265</c:v>
                </c:pt>
                <c:pt idx="432">
                  <c:v>0.77845488659054496</c:v>
                </c:pt>
                <c:pt idx="433">
                  <c:v>-4.8012622013955015</c:v>
                </c:pt>
                <c:pt idx="434">
                  <c:v>-4.8012622013955015</c:v>
                </c:pt>
                <c:pt idx="435">
                  <c:v>-2.7299999999999969</c:v>
                </c:pt>
                <c:pt idx="436">
                  <c:v>5.8951215532572121</c:v>
                </c:pt>
                <c:pt idx="437">
                  <c:v>6.0324904344255614</c:v>
                </c:pt>
                <c:pt idx="438">
                  <c:v>-0.23821178007612076</c:v>
                </c:pt>
                <c:pt idx="439">
                  <c:v>0.31512155325720792</c:v>
                </c:pt>
                <c:pt idx="440">
                  <c:v>0.80244828948017621</c:v>
                </c:pt>
                <c:pt idx="441">
                  <c:v>0.93249043442556356</c:v>
                </c:pt>
                <c:pt idx="442">
                  <c:v>-0.60154511340945405</c:v>
                </c:pt>
                <c:pt idx="443">
                  <c:v>-0.14728916141198312</c:v>
                </c:pt>
                <c:pt idx="444">
                  <c:v>-0.8599999999999971</c:v>
                </c:pt>
                <c:pt idx="445">
                  <c:v>1.3100000000000023</c:v>
                </c:pt>
                <c:pt idx="446">
                  <c:v>5.6788219923878579E-2</c:v>
                </c:pt>
                <c:pt idx="447">
                  <c:v>-2.2398784467427886</c:v>
                </c:pt>
                <c:pt idx="448">
                  <c:v>3.0799999999999983</c:v>
                </c:pt>
                <c:pt idx="449">
                  <c:v>3.0974904344255627</c:v>
                </c:pt>
                <c:pt idx="450">
                  <c:v>0.10396320357572246</c:v>
                </c:pt>
                <c:pt idx="451">
                  <c:v>-4.0835488922191905</c:v>
                </c:pt>
                <c:pt idx="452">
                  <c:v>1.273454886590546</c:v>
                </c:pt>
                <c:pt idx="453">
                  <c:v>-0.70166666666666566</c:v>
                </c:pt>
                <c:pt idx="454">
                  <c:v>1.0316666666666723</c:v>
                </c:pt>
                <c:pt idx="455">
                  <c:v>-1.0144558293229031</c:v>
                </c:pt>
                <c:pt idx="456">
                  <c:v>1.1503918906675636</c:v>
                </c:pt>
                <c:pt idx="457">
                  <c:v>-0.99666666666666504</c:v>
                </c:pt>
                <c:pt idx="458">
                  <c:v>1.033333333333335</c:v>
                </c:pt>
                <c:pt idx="459">
                  <c:v>-0.6883333333333338</c:v>
                </c:pt>
                <c:pt idx="460">
                  <c:v>1.1000000000000003</c:v>
                </c:pt>
                <c:pt idx="461">
                  <c:v>7.5883333333333409</c:v>
                </c:pt>
                <c:pt idx="462">
                  <c:v>1.22736054157917</c:v>
                </c:pt>
                <c:pt idx="463">
                  <c:v>-0.65603679642427681</c:v>
                </c:pt>
                <c:pt idx="464">
                  <c:v>2.5450000000000017</c:v>
                </c:pt>
                <c:pt idx="465">
                  <c:v>3.3108237677588965</c:v>
                </c:pt>
                <c:pt idx="466">
                  <c:v>1.1734548865905423</c:v>
                </c:pt>
                <c:pt idx="467">
                  <c:v>0.22345488659054169</c:v>
                </c:pt>
                <c:pt idx="468">
                  <c:v>-5.6262201395499055E-2</c:v>
                </c:pt>
                <c:pt idx="469">
                  <c:v>-1.7361224959895694</c:v>
                </c:pt>
                <c:pt idx="470">
                  <c:v>1.1153918906675684</c:v>
                </c:pt>
                <c:pt idx="471">
                  <c:v>1.101666666666669</c:v>
                </c:pt>
                <c:pt idx="472">
                  <c:v>0.70333333333334025</c:v>
                </c:pt>
                <c:pt idx="473">
                  <c:v>1.512360541579169</c:v>
                </c:pt>
                <c:pt idx="474">
                  <c:v>-2.0066666666666677</c:v>
                </c:pt>
                <c:pt idx="475">
                  <c:v>2.2617882199238792</c:v>
                </c:pt>
                <c:pt idx="476">
                  <c:v>33.516666666666666</c:v>
                </c:pt>
                <c:pt idx="477">
                  <c:v>34.476666666666667</c:v>
                </c:pt>
                <c:pt idx="478">
                  <c:v>40.641666666666673</c:v>
                </c:pt>
                <c:pt idx="479">
                  <c:v>41.503333333333337</c:v>
                </c:pt>
                <c:pt idx="480">
                  <c:v>-0.59821178007612263</c:v>
                </c:pt>
                <c:pt idx="481">
                  <c:v>-1.1627891626562341</c:v>
                </c:pt>
                <c:pt idx="482">
                  <c:v>1.3216666666666714</c:v>
                </c:pt>
                <c:pt idx="483">
                  <c:v>-1.5666666666666629</c:v>
                </c:pt>
                <c:pt idx="484">
                  <c:v>6.5641571010922268</c:v>
                </c:pt>
                <c:pt idx="485">
                  <c:v>3.055391890667571</c:v>
                </c:pt>
                <c:pt idx="486">
                  <c:v>4.6210441719213513</c:v>
                </c:pt>
                <c:pt idx="487">
                  <c:v>1.5306298702423859</c:v>
                </c:pt>
                <c:pt idx="488">
                  <c:v>5.9191902236391414</c:v>
                </c:pt>
                <c:pt idx="489">
                  <c:v>3.4626666666666672</c:v>
                </c:pt>
                <c:pt idx="490">
                  <c:v>0.61540446527116544</c:v>
                </c:pt>
                <c:pt idx="491">
                  <c:v>3.0124482894801772</c:v>
                </c:pt>
                <c:pt idx="492">
                  <c:v>2.0534548865905462</c:v>
                </c:pt>
                <c:pt idx="493">
                  <c:v>1.6766666666666672</c:v>
                </c:pt>
                <c:pt idx="494">
                  <c:v>1.7541571010922279</c:v>
                </c:pt>
                <c:pt idx="495">
                  <c:v>2.190121553257208</c:v>
                </c:pt>
                <c:pt idx="496">
                  <c:v>2.6041149561468422</c:v>
                </c:pt>
                <c:pt idx="497">
                  <c:v>2.1599999999999993</c:v>
                </c:pt>
                <c:pt idx="498">
                  <c:v>0.75345488659054405</c:v>
                </c:pt>
                <c:pt idx="499">
                  <c:v>6.2539632035757249</c:v>
                </c:pt>
                <c:pt idx="500">
                  <c:v>-0.78333333333333144</c:v>
                </c:pt>
                <c:pt idx="501">
                  <c:v>-0.60395582807864545</c:v>
                </c:pt>
                <c:pt idx="502">
                  <c:v>7.0070711319378338</c:v>
                </c:pt>
                <c:pt idx="503">
                  <c:v>0.47919022363914249</c:v>
                </c:pt>
                <c:pt idx="504">
                  <c:v>-0.64987844674278727</c:v>
                </c:pt>
                <c:pt idx="505">
                  <c:v>-1.5743061250874983</c:v>
                </c:pt>
                <c:pt idx="506">
                  <c:v>4.2291571010922269</c:v>
                </c:pt>
                <c:pt idx="507">
                  <c:v>-1.2039558280786504</c:v>
                </c:pt>
                <c:pt idx="508">
                  <c:v>-0.99999999999999645</c:v>
                </c:pt>
                <c:pt idx="509">
                  <c:v>-2.3532117800761241</c:v>
                </c:pt>
                <c:pt idx="510">
                  <c:v>2.5300000000000011</c:v>
                </c:pt>
                <c:pt idx="511">
                  <c:v>-4.0656224947453152</c:v>
                </c:pt>
                <c:pt idx="512">
                  <c:v>2.1441149561468427</c:v>
                </c:pt>
                <c:pt idx="513">
                  <c:v>0.20012155325720946</c:v>
                </c:pt>
                <c:pt idx="514">
                  <c:v>0.37902720824583608</c:v>
                </c:pt>
                <c:pt idx="515">
                  <c:v>-1.3348784467427897</c:v>
                </c:pt>
                <c:pt idx="516">
                  <c:v>7.0904618913913239E-2</c:v>
                </c:pt>
                <c:pt idx="517">
                  <c:v>0.48992153413251438</c:v>
                </c:pt>
                <c:pt idx="518">
                  <c:v>0.43666666666666742</c:v>
                </c:pt>
                <c:pt idx="519">
                  <c:v>0.14833333333333107</c:v>
                </c:pt>
                <c:pt idx="520">
                  <c:v>-1.4822891614119804</c:v>
                </c:pt>
                <c:pt idx="521">
                  <c:v>1.4065882007991823</c:v>
                </c:pt>
                <c:pt idx="522">
                  <c:v>1.0316666666666723</c:v>
                </c:pt>
                <c:pt idx="523">
                  <c:v>2.3527108385880169</c:v>
                </c:pt>
                <c:pt idx="524">
                  <c:v>-2.8322891614119814</c:v>
                </c:pt>
                <c:pt idx="525">
                  <c:v>2.0872965369090579</c:v>
                </c:pt>
                <c:pt idx="526">
                  <c:v>1.4920711319378319</c:v>
                </c:pt>
                <c:pt idx="527">
                  <c:v>1.8083333333333349</c:v>
                </c:pt>
                <c:pt idx="528">
                  <c:v>2.0992379522472446</c:v>
                </c:pt>
                <c:pt idx="529">
                  <c:v>2.9949215341325148</c:v>
                </c:pt>
                <c:pt idx="530">
                  <c:v>5.1433333333333371</c:v>
                </c:pt>
                <c:pt idx="531">
                  <c:v>0.54040446527116859</c:v>
                </c:pt>
                <c:pt idx="532">
                  <c:v>0.74433333333333951</c:v>
                </c:pt>
                <c:pt idx="533">
                  <c:v>1.0716666666666679</c:v>
                </c:pt>
                <c:pt idx="534">
                  <c:v>-0.15333333333333127</c:v>
                </c:pt>
                <c:pt idx="535">
                  <c:v>-1.4816666666666656</c:v>
                </c:pt>
                <c:pt idx="536">
                  <c:v>0.59229653690905459</c:v>
                </c:pt>
                <c:pt idx="537">
                  <c:v>3.4293333333333349</c:v>
                </c:pt>
                <c:pt idx="538">
                  <c:v>-2.8089558280786493</c:v>
                </c:pt>
                <c:pt idx="539">
                  <c:v>0.43166666666666725</c:v>
                </c:pt>
                <c:pt idx="540">
                  <c:v>-7.3211780076120433E-2</c:v>
                </c:pt>
                <c:pt idx="541">
                  <c:v>34.061666666666667</c:v>
                </c:pt>
                <c:pt idx="542">
                  <c:v>44.593333333333334</c:v>
                </c:pt>
                <c:pt idx="543">
                  <c:v>1.1784548865905424</c:v>
                </c:pt>
                <c:pt idx="544">
                  <c:v>1.1341149561468398</c:v>
                </c:pt>
                <c:pt idx="545">
                  <c:v>1.3083333333333396</c:v>
                </c:pt>
                <c:pt idx="546">
                  <c:v>1.0633333333333304</c:v>
                </c:pt>
                <c:pt idx="547">
                  <c:v>2.8422108373437638</c:v>
                </c:pt>
                <c:pt idx="548">
                  <c:v>1.5801215532572086</c:v>
                </c:pt>
                <c:pt idx="549">
                  <c:v>1.4253918906675682</c:v>
                </c:pt>
                <c:pt idx="550">
                  <c:v>1.3177108385880192</c:v>
                </c:pt>
                <c:pt idx="551">
                  <c:v>-0.56959553472883218</c:v>
                </c:pt>
                <c:pt idx="552">
                  <c:v>0.99236054157916698</c:v>
                </c:pt>
                <c:pt idx="553">
                  <c:v>1.3634548865905436</c:v>
                </c:pt>
                <c:pt idx="554">
                  <c:v>-0.46833333333333138</c:v>
                </c:pt>
                <c:pt idx="555">
                  <c:v>1.386666666666668</c:v>
                </c:pt>
                <c:pt idx="556">
                  <c:v>2.1933333333333378</c:v>
                </c:pt>
                <c:pt idx="557">
                  <c:v>-2.2142118382336307</c:v>
                </c:pt>
                <c:pt idx="558">
                  <c:v>1.5899248202854526</c:v>
                </c:pt>
                <c:pt idx="559">
                  <c:v>0.91423795224724702</c:v>
                </c:pt>
                <c:pt idx="560">
                  <c:v>5.1865882007991839</c:v>
                </c:pt>
                <c:pt idx="561">
                  <c:v>7.3550000000000004</c:v>
                </c:pt>
                <c:pt idx="562">
                  <c:v>1.9791149561468422</c:v>
                </c:pt>
                <c:pt idx="563">
                  <c:v>-1.2491762322411049</c:v>
                </c:pt>
                <c:pt idx="564">
                  <c:v>5.0222965369090566</c:v>
                </c:pt>
                <c:pt idx="565">
                  <c:v>-0.11833333333333584</c:v>
                </c:pt>
                <c:pt idx="566">
                  <c:v>2.2877108385880205</c:v>
                </c:pt>
                <c:pt idx="567">
                  <c:v>0.99915710109222888</c:v>
                </c:pt>
                <c:pt idx="568">
                  <c:v>5.4751215532572086</c:v>
                </c:pt>
                <c:pt idx="569">
                  <c:v>1.6189632035757207</c:v>
                </c:pt>
                <c:pt idx="570">
                  <c:v>0.75666666666666771</c:v>
                </c:pt>
                <c:pt idx="571">
                  <c:v>-1.7712622013954991</c:v>
                </c:pt>
                <c:pt idx="572">
                  <c:v>1.0450000000000041</c:v>
                </c:pt>
                <c:pt idx="573">
                  <c:v>-1.6166666666666649</c:v>
                </c:pt>
                <c:pt idx="574">
                  <c:v>-0.39833333333332871</c:v>
                </c:pt>
                <c:pt idx="575">
                  <c:v>-0.31487844674279231</c:v>
                </c:pt>
                <c:pt idx="576">
                  <c:v>2.5216666666666696</c:v>
                </c:pt>
                <c:pt idx="577">
                  <c:v>2.9366666666666674</c:v>
                </c:pt>
                <c:pt idx="578">
                  <c:v>2.0707816228135085</c:v>
                </c:pt>
                <c:pt idx="579">
                  <c:v>4.6776666666666724</c:v>
                </c:pt>
                <c:pt idx="580">
                  <c:v>2.767448289480174</c:v>
                </c:pt>
                <c:pt idx="581">
                  <c:v>5.2774904344255624</c:v>
                </c:pt>
                <c:pt idx="582">
                  <c:v>1.2649215341325142</c:v>
                </c:pt>
                <c:pt idx="583">
                  <c:v>0.6954044652711685</c:v>
                </c:pt>
                <c:pt idx="584">
                  <c:v>2.4983333333333375</c:v>
                </c:pt>
                <c:pt idx="585">
                  <c:v>0.41757128558057727</c:v>
                </c:pt>
                <c:pt idx="586">
                  <c:v>1.4743775052546879</c:v>
                </c:pt>
                <c:pt idx="587">
                  <c:v>2.4674548284330378</c:v>
                </c:pt>
                <c:pt idx="588">
                  <c:v>0.39499999999999724</c:v>
                </c:pt>
                <c:pt idx="589">
                  <c:v>-1.0379288680621694</c:v>
                </c:pt>
                <c:pt idx="590">
                  <c:v>3.7317882199238759</c:v>
                </c:pt>
                <c:pt idx="591">
                  <c:v>2.7108385880166472E-3</c:v>
                </c:pt>
                <c:pt idx="592">
                  <c:v>1.5674482894801756</c:v>
                </c:pt>
                <c:pt idx="593">
                  <c:v>4.2991571010922298</c:v>
                </c:pt>
                <c:pt idx="594">
                  <c:v>7.965823767758895</c:v>
                </c:pt>
                <c:pt idx="595">
                  <c:v>2.3283333333333309</c:v>
                </c:pt>
                <c:pt idx="596">
                  <c:v>1.3133333333333339</c:v>
                </c:pt>
                <c:pt idx="597">
                  <c:v>-0.75999999999999335</c:v>
                </c:pt>
                <c:pt idx="598">
                  <c:v>1.6066666666666705</c:v>
                </c:pt>
                <c:pt idx="599">
                  <c:v>0.16562987024238751</c:v>
                </c:pt>
                <c:pt idx="600">
                  <c:v>1.2858237677588966</c:v>
                </c:pt>
                <c:pt idx="601">
                  <c:v>2.421666666666666</c:v>
                </c:pt>
                <c:pt idx="602">
                  <c:v>1.3965882007991819</c:v>
                </c:pt>
                <c:pt idx="603">
                  <c:v>-0.56576204775275296</c:v>
                </c:pt>
                <c:pt idx="604">
                  <c:v>-4.1339558280786495</c:v>
                </c:pt>
                <c:pt idx="605">
                  <c:v>1.125781622813508</c:v>
                </c:pt>
                <c:pt idx="606">
                  <c:v>2.5674904344255607</c:v>
                </c:pt>
                <c:pt idx="607">
                  <c:v>-1.1043061250874984</c:v>
                </c:pt>
                <c:pt idx="608">
                  <c:v>-1.7022891614119828</c:v>
                </c:pt>
                <c:pt idx="609">
                  <c:v>-0.88999999999999824</c:v>
                </c:pt>
                <c:pt idx="610">
                  <c:v>1.6427108385880196</c:v>
                </c:pt>
                <c:pt idx="611">
                  <c:v>3.06266666666667</c:v>
                </c:pt>
                <c:pt idx="612">
                  <c:v>0.93666666666667453</c:v>
                </c:pt>
                <c:pt idx="613">
                  <c:v>6.9067882199238779</c:v>
                </c:pt>
                <c:pt idx="614">
                  <c:v>-1.8015451134094582</c:v>
                </c:pt>
                <c:pt idx="615">
                  <c:v>8.639114956146841</c:v>
                </c:pt>
                <c:pt idx="616">
                  <c:v>-1.324455829322903</c:v>
                </c:pt>
                <c:pt idx="617">
                  <c:v>5.0808237677588988</c:v>
                </c:pt>
                <c:pt idx="618">
                  <c:v>1.869190223639142</c:v>
                </c:pt>
                <c:pt idx="619">
                  <c:v>2.6242379522472468</c:v>
                </c:pt>
                <c:pt idx="620">
                  <c:v>1.6349215341325163</c:v>
                </c:pt>
                <c:pt idx="621">
                  <c:v>3.1591571010922279</c:v>
                </c:pt>
                <c:pt idx="622">
                  <c:v>1.3749999999999989</c:v>
                </c:pt>
                <c:pt idx="623">
                  <c:v>4.0833333333333384</c:v>
                </c:pt>
                <c:pt idx="624">
                  <c:v>6.9551215532572108</c:v>
                </c:pt>
                <c:pt idx="625">
                  <c:v>8.1310000000000038</c:v>
                </c:pt>
                <c:pt idx="626">
                  <c:v>0.51402720824583525</c:v>
                </c:pt>
                <c:pt idx="627">
                  <c:v>-4.1579288680621698</c:v>
                </c:pt>
                <c:pt idx="628">
                  <c:v>3.105121553257213</c:v>
                </c:pt>
                <c:pt idx="629">
                  <c:v>-0.34395582807864739</c:v>
                </c:pt>
                <c:pt idx="630">
                  <c:v>-2.7615451134094591</c:v>
                </c:pt>
                <c:pt idx="631">
                  <c:v>4.0924904344255655</c:v>
                </c:pt>
                <c:pt idx="632">
                  <c:v>0.63078162281350703</c:v>
                </c:pt>
                <c:pt idx="633">
                  <c:v>-1.4832117800761206</c:v>
                </c:pt>
                <c:pt idx="634">
                  <c:v>-2.9079288680621693</c:v>
                </c:pt>
                <c:pt idx="635">
                  <c:v>7.7674904344255626</c:v>
                </c:pt>
                <c:pt idx="636">
                  <c:v>-4.0600000000000005</c:v>
                </c:pt>
                <c:pt idx="637">
                  <c:v>0.15499999999999997</c:v>
                </c:pt>
                <c:pt idx="638">
                  <c:v>1.1206298702423882</c:v>
                </c:pt>
                <c:pt idx="639">
                  <c:v>-1.1909727917541644</c:v>
                </c:pt>
                <c:pt idx="640">
                  <c:v>-1.305622494745317</c:v>
                </c:pt>
                <c:pt idx="641">
                  <c:v>2.1815882007991823</c:v>
                </c:pt>
                <c:pt idx="642">
                  <c:v>7.8274041933319438E-2</c:v>
                </c:pt>
                <c:pt idx="643">
                  <c:v>-0.50166666666666404</c:v>
                </c:pt>
                <c:pt idx="644">
                  <c:v>1.7509046189139119</c:v>
                </c:pt>
                <c:pt idx="645">
                  <c:v>0.94771083858801697</c:v>
                </c:pt>
                <c:pt idx="646">
                  <c:v>2.9543333333333344</c:v>
                </c:pt>
                <c:pt idx="647">
                  <c:v>0.58345488659054356</c:v>
                </c:pt>
                <c:pt idx="648">
                  <c:v>2.0751215532572096</c:v>
                </c:pt>
                <c:pt idx="649">
                  <c:v>4.9808237677588947</c:v>
                </c:pt>
                <c:pt idx="650">
                  <c:v>2.27078162281351</c:v>
                </c:pt>
                <c:pt idx="651">
                  <c:v>-0.87487844674278992</c:v>
                </c:pt>
                <c:pt idx="652">
                  <c:v>-0.323211780076124</c:v>
                </c:pt>
                <c:pt idx="653">
                  <c:v>-0.40097279175416389</c:v>
                </c:pt>
                <c:pt idx="654">
                  <c:v>0.57999999999999829</c:v>
                </c:pt>
                <c:pt idx="655">
                  <c:v>1.172296536909053</c:v>
                </c:pt>
                <c:pt idx="656">
                  <c:v>0.65000000000000102</c:v>
                </c:pt>
                <c:pt idx="657">
                  <c:v>11.668333333333342</c:v>
                </c:pt>
                <c:pt idx="658">
                  <c:v>2.7466666666666661</c:v>
                </c:pt>
                <c:pt idx="659">
                  <c:v>-0.78007846586748641</c:v>
                </c:pt>
                <c:pt idx="660">
                  <c:v>1.1566666666666652</c:v>
                </c:pt>
                <c:pt idx="661">
                  <c:v>1.7591149561468398</c:v>
                </c:pt>
                <c:pt idx="662">
                  <c:v>0.66104417192134934</c:v>
                </c:pt>
                <c:pt idx="663">
                  <c:v>7.5225712855805806</c:v>
                </c:pt>
                <c:pt idx="664">
                  <c:v>-0.38414310969419202</c:v>
                </c:pt>
                <c:pt idx="665">
                  <c:v>-5.1429288680621656</c:v>
                </c:pt>
                <c:pt idx="666">
                  <c:v>-5.4434117992008169</c:v>
                </c:pt>
                <c:pt idx="667">
                  <c:v>-0.42987844674279074</c:v>
                </c:pt>
                <c:pt idx="668">
                  <c:v>1.1484548865905413</c:v>
                </c:pt>
                <c:pt idx="669">
                  <c:v>0.40896320357572219</c:v>
                </c:pt>
                <c:pt idx="670">
                  <c:v>-2.0282117800761235</c:v>
                </c:pt>
                <c:pt idx="671">
                  <c:v>5.1683333333333321</c:v>
                </c:pt>
                <c:pt idx="672">
                  <c:v>8.052490434425561</c:v>
                </c:pt>
                <c:pt idx="673">
                  <c:v>3.2691149561468436</c:v>
                </c:pt>
                <c:pt idx="674">
                  <c:v>0.40402720824583704</c:v>
                </c:pt>
                <c:pt idx="675">
                  <c:v>3.5201215532572112</c:v>
                </c:pt>
                <c:pt idx="676">
                  <c:v>-0.43166666666666131</c:v>
                </c:pt>
                <c:pt idx="677">
                  <c:v>2.3150000000000048</c:v>
                </c:pt>
                <c:pt idx="678">
                  <c:v>-1.5049999999999979</c:v>
                </c:pt>
                <c:pt idx="679">
                  <c:v>-0.12507517971454737</c:v>
                </c:pt>
                <c:pt idx="680">
                  <c:v>2.5850000000000035</c:v>
                </c:pt>
                <c:pt idx="681">
                  <c:v>1.7082548674658504</c:v>
                </c:pt>
                <c:pt idx="682">
                  <c:v>2.243254867465847</c:v>
                </c:pt>
                <c:pt idx="683">
                  <c:v>0.16257128558057943</c:v>
                </c:pt>
                <c:pt idx="684">
                  <c:v>1.0942379522472478</c:v>
                </c:pt>
                <c:pt idx="685">
                  <c:v>-0.49742871441942194</c:v>
                </c:pt>
                <c:pt idx="686">
                  <c:v>-0.27909538108608822</c:v>
                </c:pt>
                <c:pt idx="687">
                  <c:v>1.23578816176637</c:v>
                </c:pt>
                <c:pt idx="688">
                  <c:v>-1.21333333333333</c:v>
                </c:pt>
                <c:pt idx="689">
                  <c:v>1.0010441719213503</c:v>
                </c:pt>
                <c:pt idx="690">
                  <c:v>-0.9389558280786463</c:v>
                </c:pt>
                <c:pt idx="691">
                  <c:v>3.0176666666666683</c:v>
                </c:pt>
                <c:pt idx="692">
                  <c:v>-0.85166666666666546</c:v>
                </c:pt>
                <c:pt idx="693">
                  <c:v>1.321588200799185</c:v>
                </c:pt>
                <c:pt idx="694">
                  <c:v>1.2949215341325153</c:v>
                </c:pt>
                <c:pt idx="695">
                  <c:v>1.1082548674658514</c:v>
                </c:pt>
                <c:pt idx="696">
                  <c:v>0.69492153413251623</c:v>
                </c:pt>
                <c:pt idx="697">
                  <c:v>1.0965882007991823</c:v>
                </c:pt>
                <c:pt idx="698">
                  <c:v>-0.78562249474531498</c:v>
                </c:pt>
                <c:pt idx="699">
                  <c:v>0.87771083858802024</c:v>
                </c:pt>
                <c:pt idx="700">
                  <c:v>-0.22728916141198025</c:v>
                </c:pt>
                <c:pt idx="701">
                  <c:v>3.5341571010922301</c:v>
                </c:pt>
                <c:pt idx="702">
                  <c:v>5.4858237677588964</c:v>
                </c:pt>
                <c:pt idx="703">
                  <c:v>2.1391571010922306</c:v>
                </c:pt>
                <c:pt idx="704">
                  <c:v>5.3574904344255598</c:v>
                </c:pt>
                <c:pt idx="705">
                  <c:v>4.6208237677588988</c:v>
                </c:pt>
                <c:pt idx="706">
                  <c:v>-1.6148784467427884</c:v>
                </c:pt>
                <c:pt idx="707">
                  <c:v>4.6008237677588983</c:v>
                </c:pt>
                <c:pt idx="708">
                  <c:v>0.94345488659054533</c:v>
                </c:pt>
                <c:pt idx="709">
                  <c:v>1.0651215532572127</c:v>
                </c:pt>
                <c:pt idx="710">
                  <c:v>2.1817882199238765</c:v>
                </c:pt>
                <c:pt idx="711">
                  <c:v>2.8684548865905413</c:v>
                </c:pt>
                <c:pt idx="712">
                  <c:v>-0.15126220139550267</c:v>
                </c:pt>
                <c:pt idx="713">
                  <c:v>-0.65959553472883559</c:v>
                </c:pt>
                <c:pt idx="714">
                  <c:v>0.78833333333333755</c:v>
                </c:pt>
                <c:pt idx="715">
                  <c:v>2.2266666666666701</c:v>
                </c:pt>
                <c:pt idx="716">
                  <c:v>2.2150000000000012</c:v>
                </c:pt>
                <c:pt idx="717">
                  <c:v>1.903254867465846</c:v>
                </c:pt>
                <c:pt idx="718">
                  <c:v>5.4499215341325131</c:v>
                </c:pt>
                <c:pt idx="719">
                  <c:v>-1.1874287144194215</c:v>
                </c:pt>
                <c:pt idx="720">
                  <c:v>-1.0990953810860868</c:v>
                </c:pt>
                <c:pt idx="721">
                  <c:v>-4.095381086089608E-3</c:v>
                </c:pt>
                <c:pt idx="722">
                  <c:v>9.4237952247245488E-2</c:v>
                </c:pt>
                <c:pt idx="723">
                  <c:v>1.017296536909053</c:v>
                </c:pt>
                <c:pt idx="724">
                  <c:v>2.2156298702423882</c:v>
                </c:pt>
                <c:pt idx="725">
                  <c:v>6.6222965369090581</c:v>
                </c:pt>
                <c:pt idx="726">
                  <c:v>-1.8811224959895749</c:v>
                </c:pt>
                <c:pt idx="727">
                  <c:v>1.1241571010922278</c:v>
                </c:pt>
                <c:pt idx="728">
                  <c:v>1.0191571010922296</c:v>
                </c:pt>
                <c:pt idx="729">
                  <c:v>-1.2832117800761249</c:v>
                </c:pt>
                <c:pt idx="730">
                  <c:v>3.0353918906675643</c:v>
                </c:pt>
                <c:pt idx="731">
                  <c:v>-0.42959553472883272</c:v>
                </c:pt>
                <c:pt idx="732">
                  <c:v>-1.2622013955028897E-3</c:v>
                </c:pt>
                <c:pt idx="733">
                  <c:v>1.2216666666666736</c:v>
                </c:pt>
                <c:pt idx="734">
                  <c:v>0.71666666666666623</c:v>
                </c:pt>
                <c:pt idx="735">
                  <c:v>5.7216666666666667</c:v>
                </c:pt>
                <c:pt idx="736">
                  <c:v>0.167710838588017</c:v>
                </c:pt>
                <c:pt idx="737">
                  <c:v>0.32437750525468567</c:v>
                </c:pt>
                <c:pt idx="738">
                  <c:v>-0.31895582807864642</c:v>
                </c:pt>
                <c:pt idx="739">
                  <c:v>-0.13728916141198275</c:v>
                </c:pt>
                <c:pt idx="740">
                  <c:v>0.16604417192135421</c:v>
                </c:pt>
                <c:pt idx="741">
                  <c:v>-1.4398784467427876</c:v>
                </c:pt>
                <c:pt idx="742">
                  <c:v>-1.3515451134094589</c:v>
                </c:pt>
                <c:pt idx="743">
                  <c:v>-1.2348784467427918</c:v>
                </c:pt>
                <c:pt idx="744">
                  <c:v>0.16604417192135421</c:v>
                </c:pt>
                <c:pt idx="745">
                  <c:v>-0.13728916141198275</c:v>
                </c:pt>
                <c:pt idx="746">
                  <c:v>2.3459046189139108</c:v>
                </c:pt>
                <c:pt idx="747">
                  <c:v>-0.11487844674279066</c:v>
                </c:pt>
                <c:pt idx="748">
                  <c:v>1.175121553257211</c:v>
                </c:pt>
                <c:pt idx="749">
                  <c:v>2.2849215341325175</c:v>
                </c:pt>
                <c:pt idx="750">
                  <c:v>2.9649215341325137</c:v>
                </c:pt>
                <c:pt idx="751">
                  <c:v>3.8759046189139155</c:v>
                </c:pt>
                <c:pt idx="752">
                  <c:v>3.9675712855805818</c:v>
                </c:pt>
                <c:pt idx="753">
                  <c:v>2.6259046189139155</c:v>
                </c:pt>
                <c:pt idx="754">
                  <c:v>3.6142379522472488</c:v>
                </c:pt>
                <c:pt idx="755">
                  <c:v>3.5642379522472467</c:v>
                </c:pt>
                <c:pt idx="756">
                  <c:v>2.189237952247248</c:v>
                </c:pt>
                <c:pt idx="757">
                  <c:v>5.5742379522472465</c:v>
                </c:pt>
                <c:pt idx="758">
                  <c:v>0.91923795224724714</c:v>
                </c:pt>
                <c:pt idx="759">
                  <c:v>6.3333333333333769E-2</c:v>
                </c:pt>
                <c:pt idx="760">
                  <c:v>1.5216666666666672</c:v>
                </c:pt>
                <c:pt idx="761">
                  <c:v>1.0050000000000026</c:v>
                </c:pt>
                <c:pt idx="762">
                  <c:v>3.5183333333333344</c:v>
                </c:pt>
                <c:pt idx="763">
                  <c:v>1.6799999999999986</c:v>
                </c:pt>
                <c:pt idx="764">
                  <c:v>3.6383333333333332</c:v>
                </c:pt>
                <c:pt idx="765">
                  <c:v>0.93333333333333712</c:v>
                </c:pt>
                <c:pt idx="766">
                  <c:v>-0.619595534728834</c:v>
                </c:pt>
                <c:pt idx="767">
                  <c:v>5.2420711319378324</c:v>
                </c:pt>
                <c:pt idx="768">
                  <c:v>-1.5015451134094586</c:v>
                </c:pt>
                <c:pt idx="769">
                  <c:v>1.800121553257211</c:v>
                </c:pt>
                <c:pt idx="770">
                  <c:v>1.5301215532572126</c:v>
                </c:pt>
                <c:pt idx="771">
                  <c:v>1.4701215532572103</c:v>
                </c:pt>
                <c:pt idx="772">
                  <c:v>1.5267882199238751</c:v>
                </c:pt>
                <c:pt idx="773">
                  <c:v>1.5491149561468436</c:v>
                </c:pt>
                <c:pt idx="774">
                  <c:v>1.6857816228135056</c:v>
                </c:pt>
                <c:pt idx="775">
                  <c:v>4.2724904344255599</c:v>
                </c:pt>
                <c:pt idx="776">
                  <c:v>4.4974904344255631</c:v>
                </c:pt>
                <c:pt idx="777">
                  <c:v>3.6924904344255616</c:v>
                </c:pt>
                <c:pt idx="778">
                  <c:v>3.7191571010922315</c:v>
                </c:pt>
                <c:pt idx="779">
                  <c:v>-0.24666666666666023</c:v>
                </c:pt>
                <c:pt idx="780">
                  <c:v>1.231666666666674</c:v>
                </c:pt>
                <c:pt idx="781">
                  <c:v>0.65500000000000114</c:v>
                </c:pt>
                <c:pt idx="782">
                  <c:v>-3.2766666666666686</c:v>
                </c:pt>
                <c:pt idx="783">
                  <c:v>1.8183333333333351</c:v>
                </c:pt>
                <c:pt idx="784">
                  <c:v>6.9966666666666679</c:v>
                </c:pt>
                <c:pt idx="785">
                  <c:v>0.8166666666666641</c:v>
                </c:pt>
                <c:pt idx="786">
                  <c:v>-1.5266666666666615</c:v>
                </c:pt>
                <c:pt idx="787">
                  <c:v>-2.2666666666666657</c:v>
                </c:pt>
                <c:pt idx="788">
                  <c:v>0.38333333333333997</c:v>
                </c:pt>
                <c:pt idx="789">
                  <c:v>1.5467882199238758</c:v>
                </c:pt>
                <c:pt idx="790">
                  <c:v>-0.12987844674279123</c:v>
                </c:pt>
                <c:pt idx="791">
                  <c:v>1.131788219923878</c:v>
                </c:pt>
                <c:pt idx="792">
                  <c:v>2.8117882199238764</c:v>
                </c:pt>
                <c:pt idx="793">
                  <c:v>2.5751215532572109</c:v>
                </c:pt>
                <c:pt idx="794">
                  <c:v>1.1917882199238743</c:v>
                </c:pt>
                <c:pt idx="795">
                  <c:v>2.1817882199238765</c:v>
                </c:pt>
                <c:pt idx="796">
                  <c:v>-0.62821178007612377</c:v>
                </c:pt>
                <c:pt idx="797">
                  <c:v>-0.77154511340945464</c:v>
                </c:pt>
                <c:pt idx="798">
                  <c:v>-0.79487844674279273</c:v>
                </c:pt>
                <c:pt idx="799">
                  <c:v>6.9027208245836164E-2</c:v>
                </c:pt>
                <c:pt idx="800">
                  <c:v>-2.3843061250874995</c:v>
                </c:pt>
                <c:pt idx="801">
                  <c:v>-0.72062249474531259</c:v>
                </c:pt>
                <c:pt idx="802">
                  <c:v>2.1760441719213537</c:v>
                </c:pt>
                <c:pt idx="803">
                  <c:v>4.3166666666666726</c:v>
                </c:pt>
                <c:pt idx="804">
                  <c:v>0.93333333333333712</c:v>
                </c:pt>
                <c:pt idx="805">
                  <c:v>2.0366666666666688</c:v>
                </c:pt>
                <c:pt idx="806">
                  <c:v>1.386666666666668</c:v>
                </c:pt>
                <c:pt idx="807">
                  <c:v>2.2333333333333392</c:v>
                </c:pt>
                <c:pt idx="808">
                  <c:v>2.9433333333333307</c:v>
                </c:pt>
                <c:pt idx="809">
                  <c:v>-3.0542183771864906</c:v>
                </c:pt>
                <c:pt idx="810">
                  <c:v>3.3491571010922292</c:v>
                </c:pt>
                <c:pt idx="811">
                  <c:v>5.6841571010922287</c:v>
                </c:pt>
                <c:pt idx="812">
                  <c:v>0.82345488659054078</c:v>
                </c:pt>
                <c:pt idx="813">
                  <c:v>0.68512155325721014</c:v>
                </c:pt>
                <c:pt idx="814">
                  <c:v>0.36178821992387833</c:v>
                </c:pt>
                <c:pt idx="815">
                  <c:v>0.94678821992387685</c:v>
                </c:pt>
                <c:pt idx="816">
                  <c:v>2.5967882199238743</c:v>
                </c:pt>
                <c:pt idx="817">
                  <c:v>2.6806298702423881</c:v>
                </c:pt>
                <c:pt idx="818">
                  <c:v>-2.5843701297576103</c:v>
                </c:pt>
                <c:pt idx="819">
                  <c:v>1.5956298702423886</c:v>
                </c:pt>
                <c:pt idx="820">
                  <c:v>3.2341149561468425</c:v>
                </c:pt>
                <c:pt idx="821">
                  <c:v>-7.5999999999999979</c:v>
                </c:pt>
                <c:pt idx="822">
                  <c:v>-7.4733333333333309</c:v>
                </c:pt>
                <c:pt idx="823">
                  <c:v>-4.0183333333333362</c:v>
                </c:pt>
                <c:pt idx="824">
                  <c:v>5.0883333333333409</c:v>
                </c:pt>
                <c:pt idx="825">
                  <c:v>2.5733333333333404</c:v>
                </c:pt>
                <c:pt idx="826">
                  <c:v>-0.58833333333333004</c:v>
                </c:pt>
                <c:pt idx="827">
                  <c:v>3.801666666666665</c:v>
                </c:pt>
                <c:pt idx="828">
                  <c:v>2.5200000000000009</c:v>
                </c:pt>
                <c:pt idx="829">
                  <c:v>0.92933333333333468</c:v>
                </c:pt>
                <c:pt idx="830">
                  <c:v>-0.43945582932290489</c:v>
                </c:pt>
                <c:pt idx="831">
                  <c:v>0.8172108373437581</c:v>
                </c:pt>
                <c:pt idx="832">
                  <c:v>0.73582376775889347</c:v>
                </c:pt>
                <c:pt idx="833">
                  <c:v>0.56578162281351041</c:v>
                </c:pt>
                <c:pt idx="834">
                  <c:v>-0.87166666666666615</c:v>
                </c:pt>
                <c:pt idx="835">
                  <c:v>5.0000000000001897E-2</c:v>
                </c:pt>
                <c:pt idx="836">
                  <c:v>0.98373779860449895</c:v>
                </c:pt>
                <c:pt idx="837">
                  <c:v>-2.45792886806217</c:v>
                </c:pt>
                <c:pt idx="838">
                  <c:v>0.98000000000000165</c:v>
                </c:pt>
                <c:pt idx="839">
                  <c:v>0.11833333333333584</c:v>
                </c:pt>
                <c:pt idx="840">
                  <c:v>2.6883333333333326</c:v>
                </c:pt>
                <c:pt idx="841">
                  <c:v>2.3274904344255631</c:v>
                </c:pt>
                <c:pt idx="842">
                  <c:v>1.1224904344255648</c:v>
                </c:pt>
                <c:pt idx="843">
                  <c:v>0.65249043442556487</c:v>
                </c:pt>
                <c:pt idx="844">
                  <c:v>-0.76126220139550216</c:v>
                </c:pt>
                <c:pt idx="845">
                  <c:v>3.8370711319378321</c:v>
                </c:pt>
                <c:pt idx="846">
                  <c:v>-1.7562622013954985</c:v>
                </c:pt>
                <c:pt idx="847">
                  <c:v>-1.652928868062169</c:v>
                </c:pt>
                <c:pt idx="848">
                  <c:v>0.31744828948017556</c:v>
                </c:pt>
                <c:pt idx="849">
                  <c:v>0.60078162281350589</c:v>
                </c:pt>
                <c:pt idx="850">
                  <c:v>0.56744828948017323</c:v>
                </c:pt>
                <c:pt idx="851">
                  <c:v>0.68569387491250455</c:v>
                </c:pt>
                <c:pt idx="852">
                  <c:v>0.87736054157916854</c:v>
                </c:pt>
                <c:pt idx="853">
                  <c:v>0.58069387491250057</c:v>
                </c:pt>
                <c:pt idx="854">
                  <c:v>-3.1915451134094575</c:v>
                </c:pt>
                <c:pt idx="855">
                  <c:v>-2.0332117800761238</c:v>
                </c:pt>
                <c:pt idx="856">
                  <c:v>-1.8732117800761237</c:v>
                </c:pt>
                <c:pt idx="857">
                  <c:v>-1.8932117800761243</c:v>
                </c:pt>
                <c:pt idx="858">
                  <c:v>2.4901215532572074</c:v>
                </c:pt>
                <c:pt idx="859">
                  <c:v>-7.4878446742789137E-2</c:v>
                </c:pt>
                <c:pt idx="860">
                  <c:v>0.12266666666667092</c:v>
                </c:pt>
                <c:pt idx="861">
                  <c:v>-0.43733333333333257</c:v>
                </c:pt>
                <c:pt idx="862">
                  <c:v>-0.88627477599909932</c:v>
                </c:pt>
                <c:pt idx="863">
                  <c:v>-1.0096081093324354</c:v>
                </c:pt>
                <c:pt idx="864">
                  <c:v>-2.4591431096941938</c:v>
                </c:pt>
                <c:pt idx="865">
                  <c:v>-1.3958097763608577</c:v>
                </c:pt>
                <c:pt idx="866">
                  <c:v>4.7523556972475234E-2</c:v>
                </c:pt>
                <c:pt idx="867">
                  <c:v>7.0629870242389842E-2</c:v>
                </c:pt>
                <c:pt idx="868">
                  <c:v>-2.7703463090945256E-2</c:v>
                </c:pt>
                <c:pt idx="869">
                  <c:v>0.26396320357572262</c:v>
                </c:pt>
                <c:pt idx="870">
                  <c:v>0.16729653690905621</c:v>
                </c:pt>
                <c:pt idx="871">
                  <c:v>-1.7382117800761243</c:v>
                </c:pt>
                <c:pt idx="872">
                  <c:v>-0.3215451134094553</c:v>
                </c:pt>
                <c:pt idx="873">
                  <c:v>0.44012155325721264</c:v>
                </c:pt>
                <c:pt idx="874">
                  <c:v>-0.90154511340945953</c:v>
                </c:pt>
                <c:pt idx="875">
                  <c:v>-0.39654511340945814</c:v>
                </c:pt>
                <c:pt idx="876">
                  <c:v>1.4324904344255649</c:v>
                </c:pt>
                <c:pt idx="877">
                  <c:v>-0.65250956557443729</c:v>
                </c:pt>
                <c:pt idx="878">
                  <c:v>5.833333333333357E-2</c:v>
                </c:pt>
                <c:pt idx="879">
                  <c:v>0.63833333333333186</c:v>
                </c:pt>
                <c:pt idx="880">
                  <c:v>-1.5348784467427912</c:v>
                </c:pt>
                <c:pt idx="881">
                  <c:v>0.52845488659054141</c:v>
                </c:pt>
                <c:pt idx="882">
                  <c:v>-1.9912622013955015</c:v>
                </c:pt>
                <c:pt idx="883">
                  <c:v>-2.5129288680621662</c:v>
                </c:pt>
                <c:pt idx="884">
                  <c:v>-1.0829288680621652</c:v>
                </c:pt>
                <c:pt idx="885">
                  <c:v>-0.19959553472883584</c:v>
                </c:pt>
                <c:pt idx="886">
                  <c:v>-0.13166666666666771</c:v>
                </c:pt>
                <c:pt idx="887">
                  <c:v>1.1383333333333332</c:v>
                </c:pt>
                <c:pt idx="888">
                  <c:v>-4.3956224947453162</c:v>
                </c:pt>
                <c:pt idx="889">
                  <c:v>-3.8072891614119828</c:v>
                </c:pt>
                <c:pt idx="890">
                  <c:v>-2.395622494745314</c:v>
                </c:pt>
                <c:pt idx="891">
                  <c:v>-0.82228916141197916</c:v>
                </c:pt>
                <c:pt idx="892">
                  <c:v>-0.6572891614119788</c:v>
                </c:pt>
                <c:pt idx="893">
                  <c:v>-0.81895582807864764</c:v>
                </c:pt>
                <c:pt idx="894">
                  <c:v>1.282490434425565</c:v>
                </c:pt>
                <c:pt idx="895">
                  <c:v>0.69249043442556046</c:v>
                </c:pt>
                <c:pt idx="896">
                  <c:v>0.509157101092228</c:v>
                </c:pt>
                <c:pt idx="897">
                  <c:v>0.46082376775889483</c:v>
                </c:pt>
                <c:pt idx="898">
                  <c:v>-3.9333333333333327</c:v>
                </c:pt>
                <c:pt idx="899">
                  <c:v>-3.5049999999999968</c:v>
                </c:pt>
                <c:pt idx="900">
                  <c:v>6.2957816228135091</c:v>
                </c:pt>
                <c:pt idx="901">
                  <c:v>-0.17421837718649397</c:v>
                </c:pt>
                <c:pt idx="902">
                  <c:v>-0.36255171051982654</c:v>
                </c:pt>
                <c:pt idx="903">
                  <c:v>1.231666666666668</c:v>
                </c:pt>
                <c:pt idx="904">
                  <c:v>-2.378333333333333</c:v>
                </c:pt>
                <c:pt idx="905">
                  <c:v>-7.8333333333334337E-2</c:v>
                </c:pt>
                <c:pt idx="906">
                  <c:v>-0.14487844674279179</c:v>
                </c:pt>
                <c:pt idx="907">
                  <c:v>-0.44833333333333059</c:v>
                </c:pt>
                <c:pt idx="908">
                  <c:v>0.90658820079918101</c:v>
                </c:pt>
                <c:pt idx="909">
                  <c:v>0.93825486746585085</c:v>
                </c:pt>
                <c:pt idx="910">
                  <c:v>2.9449215341325128</c:v>
                </c:pt>
                <c:pt idx="911">
                  <c:v>0.27333333333333582</c:v>
                </c:pt>
                <c:pt idx="912">
                  <c:v>3.131666666666669</c:v>
                </c:pt>
                <c:pt idx="913">
                  <c:v>1.9100000000000015</c:v>
                </c:pt>
                <c:pt idx="914">
                  <c:v>1.1350000000000076</c:v>
                </c:pt>
                <c:pt idx="915">
                  <c:v>-1.8462622013955019</c:v>
                </c:pt>
                <c:pt idx="916">
                  <c:v>-1.294595534728836</c:v>
                </c:pt>
                <c:pt idx="917">
                  <c:v>-2.9762622013955031</c:v>
                </c:pt>
                <c:pt idx="918">
                  <c:v>-1.1662622013954997</c:v>
                </c:pt>
                <c:pt idx="919">
                  <c:v>-0.29792886806216501</c:v>
                </c:pt>
                <c:pt idx="920">
                  <c:v>-0.19459553472883567</c:v>
                </c:pt>
                <c:pt idx="921">
                  <c:v>2.4409046189139145</c:v>
                </c:pt>
                <c:pt idx="922">
                  <c:v>0.69166666666666532</c:v>
                </c:pt>
                <c:pt idx="923">
                  <c:v>2.6000000000000041</c:v>
                </c:pt>
                <c:pt idx="924">
                  <c:v>4.1074482894801774</c:v>
                </c:pt>
                <c:pt idx="925">
                  <c:v>4.599114956146841</c:v>
                </c:pt>
                <c:pt idx="926">
                  <c:v>7.910781622813511</c:v>
                </c:pt>
                <c:pt idx="927">
                  <c:v>2.3574904344255643</c:v>
                </c:pt>
                <c:pt idx="928">
                  <c:v>0.56915710109223028</c:v>
                </c:pt>
                <c:pt idx="929">
                  <c:v>1.2708237677588961</c:v>
                </c:pt>
                <c:pt idx="930">
                  <c:v>3.8908237677588948</c:v>
                </c:pt>
                <c:pt idx="931">
                  <c:v>0.35845488659054092</c:v>
                </c:pt>
                <c:pt idx="932">
                  <c:v>0.34845488659054052</c:v>
                </c:pt>
                <c:pt idx="933">
                  <c:v>2.2051215532572086</c:v>
                </c:pt>
                <c:pt idx="934">
                  <c:v>0.66512155325720934</c:v>
                </c:pt>
                <c:pt idx="935">
                  <c:v>-0.47487844674279245</c:v>
                </c:pt>
                <c:pt idx="936">
                  <c:v>-2.7932117800761231</c:v>
                </c:pt>
                <c:pt idx="937">
                  <c:v>0.8951215532572121</c:v>
                </c:pt>
                <c:pt idx="938">
                  <c:v>1.280121553257209</c:v>
                </c:pt>
                <c:pt idx="939">
                  <c:v>-0.21321178007612573</c:v>
                </c:pt>
                <c:pt idx="940">
                  <c:v>-1.243955828078646</c:v>
                </c:pt>
                <c:pt idx="941">
                  <c:v>0.6543775052546863</c:v>
                </c:pt>
                <c:pt idx="942">
                  <c:v>-9.8211780076121385E-2</c:v>
                </c:pt>
                <c:pt idx="943">
                  <c:v>-3.654511340945632E-2</c:v>
                </c:pt>
                <c:pt idx="944">
                  <c:v>1.2833333333333385</c:v>
                </c:pt>
                <c:pt idx="945">
                  <c:v>-1.5466666666666622</c:v>
                </c:pt>
                <c:pt idx="946">
                  <c:v>1.788333333333334</c:v>
                </c:pt>
                <c:pt idx="947">
                  <c:v>-0.71500000000000341</c:v>
                </c:pt>
                <c:pt idx="948">
                  <c:v>-0.26833333333333564</c:v>
                </c:pt>
                <c:pt idx="949">
                  <c:v>1.0124904344255607</c:v>
                </c:pt>
                <c:pt idx="950">
                  <c:v>1.740823767758896</c:v>
                </c:pt>
                <c:pt idx="951">
                  <c:v>-5.0089558280786495</c:v>
                </c:pt>
                <c:pt idx="952">
                  <c:v>-1.7783333333333307</c:v>
                </c:pt>
                <c:pt idx="953">
                  <c:v>-1.7483333333333295</c:v>
                </c:pt>
                <c:pt idx="954">
                  <c:v>-1.5949999999999984</c:v>
                </c:pt>
                <c:pt idx="955">
                  <c:v>-1.4383333333333297</c:v>
                </c:pt>
                <c:pt idx="956">
                  <c:v>-1.664999999999992</c:v>
                </c:pt>
                <c:pt idx="957">
                  <c:v>1.0533333333333299</c:v>
                </c:pt>
                <c:pt idx="958">
                  <c:v>0.59433333333333382</c:v>
                </c:pt>
                <c:pt idx="959">
                  <c:v>0.84600000000000608</c:v>
                </c:pt>
                <c:pt idx="960">
                  <c:v>2.2939632035757227</c:v>
                </c:pt>
                <c:pt idx="961">
                  <c:v>-0.65770346309094552</c:v>
                </c:pt>
                <c:pt idx="962">
                  <c:v>-0.23626220139549997</c:v>
                </c:pt>
                <c:pt idx="963">
                  <c:v>0.62207113193783437</c:v>
                </c:pt>
                <c:pt idx="964">
                  <c:v>-2.3845955347288359</c:v>
                </c:pt>
                <c:pt idx="965">
                  <c:v>2.6422108373437565</c:v>
                </c:pt>
                <c:pt idx="966">
                  <c:v>0.98000000000000165</c:v>
                </c:pt>
                <c:pt idx="967">
                  <c:v>5.32</c:v>
                </c:pt>
                <c:pt idx="968">
                  <c:v>1.5816666666666634</c:v>
                </c:pt>
                <c:pt idx="969">
                  <c:v>0.96666666666666978</c:v>
                </c:pt>
                <c:pt idx="970">
                  <c:v>-0.15166666666666848</c:v>
                </c:pt>
                <c:pt idx="971">
                  <c:v>5.0700000000000029</c:v>
                </c:pt>
                <c:pt idx="972">
                  <c:v>-3.5000000000001329E-2</c:v>
                </c:pt>
                <c:pt idx="973">
                  <c:v>1.1204044652711669</c:v>
                </c:pt>
                <c:pt idx="974">
                  <c:v>-0.75792886806216475</c:v>
                </c:pt>
                <c:pt idx="975">
                  <c:v>-1.7279288680621661</c:v>
                </c:pt>
                <c:pt idx="976">
                  <c:v>-5.6283333333333321</c:v>
                </c:pt>
                <c:pt idx="977">
                  <c:v>-0.65666666666666396</c:v>
                </c:pt>
                <c:pt idx="978">
                  <c:v>3.7249999999999992</c:v>
                </c:pt>
                <c:pt idx="979">
                  <c:v>1.1174904344255647</c:v>
                </c:pt>
                <c:pt idx="980">
                  <c:v>2.1424904344255622</c:v>
                </c:pt>
                <c:pt idx="981">
                  <c:v>1.6024904344255653</c:v>
                </c:pt>
                <c:pt idx="982">
                  <c:v>2.2724904344255612</c:v>
                </c:pt>
                <c:pt idx="983">
                  <c:v>1.4674904344255602</c:v>
                </c:pt>
                <c:pt idx="984">
                  <c:v>1.759157101092228</c:v>
                </c:pt>
                <c:pt idx="985">
                  <c:v>1.2841571010922279</c:v>
                </c:pt>
                <c:pt idx="986">
                  <c:v>3.8099215341325161</c:v>
                </c:pt>
                <c:pt idx="987">
                  <c:v>3.5832548674658504</c:v>
                </c:pt>
                <c:pt idx="988">
                  <c:v>1.4859046189139136</c:v>
                </c:pt>
                <c:pt idx="989">
                  <c:v>1.7325712855805797</c:v>
                </c:pt>
                <c:pt idx="990">
                  <c:v>3.0359046189139134</c:v>
                </c:pt>
                <c:pt idx="991">
                  <c:v>0.53923795224724458</c:v>
                </c:pt>
                <c:pt idx="992">
                  <c:v>-7.0666666666661854E-2</c:v>
                </c:pt>
                <c:pt idx="993">
                  <c:v>-0.52666666666666495</c:v>
                </c:pt>
                <c:pt idx="994">
                  <c:v>0.15678821992387645</c:v>
                </c:pt>
                <c:pt idx="995">
                  <c:v>6.5121553257210252E-2</c:v>
                </c:pt>
                <c:pt idx="996">
                  <c:v>-4.0345955347288331</c:v>
                </c:pt>
                <c:pt idx="997">
                  <c:v>-1.6895955347288332</c:v>
                </c:pt>
                <c:pt idx="998">
                  <c:v>-1.9648784467427898</c:v>
                </c:pt>
                <c:pt idx="999">
                  <c:v>-1.9365451134094573</c:v>
                </c:pt>
                <c:pt idx="1000">
                  <c:v>1.7251215532572082</c:v>
                </c:pt>
                <c:pt idx="1001">
                  <c:v>-1.0393701297576108</c:v>
                </c:pt>
                <c:pt idx="1002">
                  <c:v>-7.2703463090946968E-2</c:v>
                </c:pt>
                <c:pt idx="1003">
                  <c:v>3.0234548865905415</c:v>
                </c:pt>
                <c:pt idx="1004">
                  <c:v>-9.6545113409458594E-2</c:v>
                </c:pt>
                <c:pt idx="1005">
                  <c:v>1.7151215532572077</c:v>
                </c:pt>
                <c:pt idx="1006">
                  <c:v>2.2006938749125027</c:v>
                </c:pt>
                <c:pt idx="1007">
                  <c:v>1.8356938749125007</c:v>
                </c:pt>
                <c:pt idx="1008">
                  <c:v>2.8540272082458351</c:v>
                </c:pt>
                <c:pt idx="1009">
                  <c:v>-1.2548784467427925</c:v>
                </c:pt>
                <c:pt idx="1010">
                  <c:v>-2.7165451134094574</c:v>
                </c:pt>
                <c:pt idx="1011">
                  <c:v>-8.1545113409458025E-2</c:v>
                </c:pt>
                <c:pt idx="1012">
                  <c:v>1.2701215532572085</c:v>
                </c:pt>
                <c:pt idx="1013">
                  <c:v>0.49833333333333252</c:v>
                </c:pt>
                <c:pt idx="1014">
                  <c:v>1.0683333333333365</c:v>
                </c:pt>
                <c:pt idx="1015">
                  <c:v>-1.702928868062165</c:v>
                </c:pt>
                <c:pt idx="1016">
                  <c:v>-1.6729288680621699</c:v>
                </c:pt>
                <c:pt idx="1017">
                  <c:v>-0.32959553472883485</c:v>
                </c:pt>
                <c:pt idx="1018">
                  <c:v>-1.0329288680621693</c:v>
                </c:pt>
                <c:pt idx="1019">
                  <c:v>0.41040446527116359</c:v>
                </c:pt>
              </c:numCache>
            </c:numRef>
          </c:xVal>
          <c:yVal>
            <c:numRef>
              <c:f>'2023'!$D$2:$D$1054</c:f>
              <c:numCache>
                <c:formatCode>General</c:formatCode>
                <c:ptCount val="1053"/>
                <c:pt idx="0">
                  <c:v>5169</c:v>
                </c:pt>
                <c:pt idx="1">
                  <c:v>5623</c:v>
                </c:pt>
                <c:pt idx="2">
                  <c:v>0</c:v>
                </c:pt>
                <c:pt idx="3">
                  <c:v>5169</c:v>
                </c:pt>
                <c:pt idx="4">
                  <c:v>5120</c:v>
                </c:pt>
                <c:pt idx="5">
                  <c:v>6176</c:v>
                </c:pt>
                <c:pt idx="6">
                  <c:v>7108</c:v>
                </c:pt>
                <c:pt idx="7">
                  <c:v>6107</c:v>
                </c:pt>
                <c:pt idx="8">
                  <c:v>8107</c:v>
                </c:pt>
                <c:pt idx="9">
                  <c:v>5169</c:v>
                </c:pt>
                <c:pt idx="10">
                  <c:v>5120</c:v>
                </c:pt>
                <c:pt idx="11">
                  <c:v>535</c:v>
                </c:pt>
                <c:pt idx="12">
                  <c:v>5621</c:v>
                </c:pt>
                <c:pt idx="13">
                  <c:v>5120</c:v>
                </c:pt>
                <c:pt idx="14">
                  <c:v>6607</c:v>
                </c:pt>
                <c:pt idx="15">
                  <c:v>5003</c:v>
                </c:pt>
                <c:pt idx="16">
                  <c:v>5648</c:v>
                </c:pt>
                <c:pt idx="17">
                  <c:v>6617</c:v>
                </c:pt>
                <c:pt idx="18">
                  <c:v>535</c:v>
                </c:pt>
                <c:pt idx="19">
                  <c:v>5120</c:v>
                </c:pt>
                <c:pt idx="20">
                  <c:v>7108</c:v>
                </c:pt>
                <c:pt idx="21">
                  <c:v>5621</c:v>
                </c:pt>
                <c:pt idx="22">
                  <c:v>5648</c:v>
                </c:pt>
                <c:pt idx="23">
                  <c:v>505</c:v>
                </c:pt>
                <c:pt idx="24">
                  <c:v>8107</c:v>
                </c:pt>
                <c:pt idx="25">
                  <c:v>5000</c:v>
                </c:pt>
                <c:pt idx="26">
                  <c:v>5148</c:v>
                </c:pt>
                <c:pt idx="27">
                  <c:v>1013</c:v>
                </c:pt>
                <c:pt idx="28">
                  <c:v>6617</c:v>
                </c:pt>
                <c:pt idx="29">
                  <c:v>7630</c:v>
                </c:pt>
                <c:pt idx="30">
                  <c:v>5100</c:v>
                </c:pt>
                <c:pt idx="31">
                  <c:v>5603</c:v>
                </c:pt>
                <c:pt idx="32">
                  <c:v>5120</c:v>
                </c:pt>
                <c:pt idx="33">
                  <c:v>7130</c:v>
                </c:pt>
                <c:pt idx="34">
                  <c:v>5648</c:v>
                </c:pt>
                <c:pt idx="35">
                  <c:v>5121</c:v>
                </c:pt>
                <c:pt idx="36">
                  <c:v>515</c:v>
                </c:pt>
                <c:pt idx="37">
                  <c:v>6117</c:v>
                </c:pt>
                <c:pt idx="38">
                  <c:v>1013</c:v>
                </c:pt>
                <c:pt idx="39">
                  <c:v>6107</c:v>
                </c:pt>
                <c:pt idx="40">
                  <c:v>5148</c:v>
                </c:pt>
                <c:pt idx="41">
                  <c:v>5120</c:v>
                </c:pt>
                <c:pt idx="42">
                  <c:v>8107</c:v>
                </c:pt>
                <c:pt idx="43">
                  <c:v>5003</c:v>
                </c:pt>
                <c:pt idx="44">
                  <c:v>5621</c:v>
                </c:pt>
                <c:pt idx="45">
                  <c:v>535</c:v>
                </c:pt>
                <c:pt idx="46">
                  <c:v>6176</c:v>
                </c:pt>
                <c:pt idx="47">
                  <c:v>6137</c:v>
                </c:pt>
                <c:pt idx="48">
                  <c:v>7108</c:v>
                </c:pt>
                <c:pt idx="49">
                  <c:v>6117</c:v>
                </c:pt>
                <c:pt idx="50">
                  <c:v>1013</c:v>
                </c:pt>
                <c:pt idx="51">
                  <c:v>0</c:v>
                </c:pt>
                <c:pt idx="52">
                  <c:v>0</c:v>
                </c:pt>
                <c:pt idx="53">
                  <c:v>5121</c:v>
                </c:pt>
                <c:pt idx="54">
                  <c:v>5000</c:v>
                </c:pt>
                <c:pt idx="55">
                  <c:v>8107</c:v>
                </c:pt>
                <c:pt idx="56">
                  <c:v>6617</c:v>
                </c:pt>
                <c:pt idx="57">
                  <c:v>8107</c:v>
                </c:pt>
                <c:pt idx="58">
                  <c:v>6617</c:v>
                </c:pt>
                <c:pt idx="59">
                  <c:v>7148</c:v>
                </c:pt>
                <c:pt idx="60">
                  <c:v>7108</c:v>
                </c:pt>
                <c:pt idx="61">
                  <c:v>5169</c:v>
                </c:pt>
                <c:pt idx="62">
                  <c:v>5621</c:v>
                </c:pt>
                <c:pt idx="63">
                  <c:v>505</c:v>
                </c:pt>
                <c:pt idx="64">
                  <c:v>5648</c:v>
                </c:pt>
                <c:pt idx="65">
                  <c:v>7630</c:v>
                </c:pt>
                <c:pt idx="66">
                  <c:v>8107</c:v>
                </c:pt>
                <c:pt idx="67">
                  <c:v>5001</c:v>
                </c:pt>
                <c:pt idx="68">
                  <c:v>6117</c:v>
                </c:pt>
                <c:pt idx="69">
                  <c:v>5121</c:v>
                </c:pt>
                <c:pt idx="70">
                  <c:v>6137</c:v>
                </c:pt>
                <c:pt idx="71">
                  <c:v>6107</c:v>
                </c:pt>
                <c:pt idx="72">
                  <c:v>6608</c:v>
                </c:pt>
                <c:pt idx="73">
                  <c:v>5621</c:v>
                </c:pt>
                <c:pt idx="74">
                  <c:v>5648</c:v>
                </c:pt>
                <c:pt idx="75">
                  <c:v>5148</c:v>
                </c:pt>
                <c:pt idx="76">
                  <c:v>5120</c:v>
                </c:pt>
                <c:pt idx="77">
                  <c:v>535</c:v>
                </c:pt>
                <c:pt idx="78">
                  <c:v>5169</c:v>
                </c:pt>
                <c:pt idx="79">
                  <c:v>8608</c:v>
                </c:pt>
                <c:pt idx="80">
                  <c:v>8107</c:v>
                </c:pt>
                <c:pt idx="81">
                  <c:v>8127</c:v>
                </c:pt>
                <c:pt idx="82">
                  <c:v>535</c:v>
                </c:pt>
                <c:pt idx="83">
                  <c:v>5003</c:v>
                </c:pt>
                <c:pt idx="84">
                  <c:v>6117</c:v>
                </c:pt>
                <c:pt idx="85">
                  <c:v>5120</c:v>
                </c:pt>
                <c:pt idx="86">
                  <c:v>535</c:v>
                </c:pt>
                <c:pt idx="87">
                  <c:v>0</c:v>
                </c:pt>
                <c:pt idx="88">
                  <c:v>6107</c:v>
                </c:pt>
                <c:pt idx="89">
                  <c:v>6117</c:v>
                </c:pt>
                <c:pt idx="90">
                  <c:v>6617</c:v>
                </c:pt>
                <c:pt idx="91">
                  <c:v>8107</c:v>
                </c:pt>
                <c:pt idx="92">
                  <c:v>5001</c:v>
                </c:pt>
                <c:pt idx="93">
                  <c:v>5000</c:v>
                </c:pt>
                <c:pt idx="94">
                  <c:v>5648</c:v>
                </c:pt>
                <c:pt idx="95">
                  <c:v>5120</c:v>
                </c:pt>
                <c:pt idx="96">
                  <c:v>5621</c:v>
                </c:pt>
                <c:pt idx="97">
                  <c:v>5601</c:v>
                </c:pt>
                <c:pt idx="98">
                  <c:v>5648</c:v>
                </c:pt>
                <c:pt idx="99">
                  <c:v>6176</c:v>
                </c:pt>
                <c:pt idx="100">
                  <c:v>6137</c:v>
                </c:pt>
                <c:pt idx="101">
                  <c:v>6606</c:v>
                </c:pt>
                <c:pt idx="102">
                  <c:v>6157</c:v>
                </c:pt>
                <c:pt idx="103">
                  <c:v>6107</c:v>
                </c:pt>
                <c:pt idx="104">
                  <c:v>6617</c:v>
                </c:pt>
                <c:pt idx="105">
                  <c:v>6607</c:v>
                </c:pt>
                <c:pt idx="106">
                  <c:v>5603</c:v>
                </c:pt>
                <c:pt idx="107">
                  <c:v>5623</c:v>
                </c:pt>
                <c:pt idx="108">
                  <c:v>5001</c:v>
                </c:pt>
                <c:pt idx="109">
                  <c:v>6117</c:v>
                </c:pt>
                <c:pt idx="110">
                  <c:v>8127</c:v>
                </c:pt>
                <c:pt idx="111">
                  <c:v>1011</c:v>
                </c:pt>
                <c:pt idx="112">
                  <c:v>5648</c:v>
                </c:pt>
                <c:pt idx="113">
                  <c:v>5003</c:v>
                </c:pt>
                <c:pt idx="114">
                  <c:v>6107</c:v>
                </c:pt>
                <c:pt idx="115">
                  <c:v>1010</c:v>
                </c:pt>
                <c:pt idx="116">
                  <c:v>8107</c:v>
                </c:pt>
                <c:pt idx="117">
                  <c:v>6117</c:v>
                </c:pt>
                <c:pt idx="118">
                  <c:v>8127</c:v>
                </c:pt>
                <c:pt idx="119">
                  <c:v>5000</c:v>
                </c:pt>
                <c:pt idx="120">
                  <c:v>5148</c:v>
                </c:pt>
                <c:pt idx="121">
                  <c:v>6617</c:v>
                </c:pt>
                <c:pt idx="122">
                  <c:v>5648</c:v>
                </c:pt>
                <c:pt idx="123">
                  <c:v>5169</c:v>
                </c:pt>
                <c:pt idx="124">
                  <c:v>535</c:v>
                </c:pt>
                <c:pt idx="125">
                  <c:v>6607</c:v>
                </c:pt>
                <c:pt idx="126">
                  <c:v>5100</c:v>
                </c:pt>
                <c:pt idx="127">
                  <c:v>5120</c:v>
                </c:pt>
                <c:pt idx="128">
                  <c:v>6117</c:v>
                </c:pt>
                <c:pt idx="129">
                  <c:v>6107</c:v>
                </c:pt>
                <c:pt idx="130">
                  <c:v>7108</c:v>
                </c:pt>
                <c:pt idx="131">
                  <c:v>535</c:v>
                </c:pt>
                <c:pt idx="132">
                  <c:v>6107</c:v>
                </c:pt>
                <c:pt idx="133">
                  <c:v>5120</c:v>
                </c:pt>
                <c:pt idx="134">
                  <c:v>5003</c:v>
                </c:pt>
                <c:pt idx="135">
                  <c:v>5648</c:v>
                </c:pt>
                <c:pt idx="136">
                  <c:v>5621</c:v>
                </c:pt>
                <c:pt idx="137">
                  <c:v>5121</c:v>
                </c:pt>
                <c:pt idx="138">
                  <c:v>7148</c:v>
                </c:pt>
                <c:pt idx="139">
                  <c:v>7108</c:v>
                </c:pt>
                <c:pt idx="140">
                  <c:v>6618</c:v>
                </c:pt>
                <c:pt idx="141">
                  <c:v>6617</c:v>
                </c:pt>
                <c:pt idx="142">
                  <c:v>8608</c:v>
                </c:pt>
                <c:pt idx="143">
                  <c:v>8128</c:v>
                </c:pt>
                <c:pt idx="144">
                  <c:v>8108</c:v>
                </c:pt>
                <c:pt idx="145">
                  <c:v>5120</c:v>
                </c:pt>
                <c:pt idx="146">
                  <c:v>535</c:v>
                </c:pt>
                <c:pt idx="147">
                  <c:v>5120</c:v>
                </c:pt>
                <c:pt idx="148">
                  <c:v>5003</c:v>
                </c:pt>
                <c:pt idx="149">
                  <c:v>5648</c:v>
                </c:pt>
                <c:pt idx="150">
                  <c:v>515</c:v>
                </c:pt>
                <c:pt idx="151">
                  <c:v>5148</c:v>
                </c:pt>
                <c:pt idx="152">
                  <c:v>5000</c:v>
                </c:pt>
                <c:pt idx="153">
                  <c:v>5001</c:v>
                </c:pt>
                <c:pt idx="154">
                  <c:v>5621</c:v>
                </c:pt>
                <c:pt idx="155">
                  <c:v>5120</c:v>
                </c:pt>
                <c:pt idx="156">
                  <c:v>6176</c:v>
                </c:pt>
                <c:pt idx="157">
                  <c:v>5648</c:v>
                </c:pt>
                <c:pt idx="158">
                  <c:v>5621</c:v>
                </c:pt>
                <c:pt idx="159">
                  <c:v>6117</c:v>
                </c:pt>
                <c:pt idx="160">
                  <c:v>6606</c:v>
                </c:pt>
                <c:pt idx="161">
                  <c:v>5148</c:v>
                </c:pt>
                <c:pt idx="162">
                  <c:v>6608</c:v>
                </c:pt>
                <c:pt idx="163">
                  <c:v>7108</c:v>
                </c:pt>
                <c:pt idx="164">
                  <c:v>6617</c:v>
                </c:pt>
                <c:pt idx="165">
                  <c:v>1011</c:v>
                </c:pt>
                <c:pt idx="166">
                  <c:v>515</c:v>
                </c:pt>
                <c:pt idx="167">
                  <c:v>5003</c:v>
                </c:pt>
                <c:pt idx="168">
                  <c:v>535</c:v>
                </c:pt>
                <c:pt idx="169">
                  <c:v>5648</c:v>
                </c:pt>
                <c:pt idx="170">
                  <c:v>5621</c:v>
                </c:pt>
                <c:pt idx="171">
                  <c:v>6137</c:v>
                </c:pt>
                <c:pt idx="172">
                  <c:v>5648</c:v>
                </c:pt>
                <c:pt idx="173">
                  <c:v>1010</c:v>
                </c:pt>
                <c:pt idx="174">
                  <c:v>5000</c:v>
                </c:pt>
                <c:pt idx="175">
                  <c:v>6107</c:v>
                </c:pt>
                <c:pt idx="176">
                  <c:v>5001</c:v>
                </c:pt>
                <c:pt idx="177">
                  <c:v>5121</c:v>
                </c:pt>
                <c:pt idx="178">
                  <c:v>1011</c:v>
                </c:pt>
                <c:pt idx="179">
                  <c:v>8608</c:v>
                </c:pt>
                <c:pt idx="180">
                  <c:v>8107</c:v>
                </c:pt>
                <c:pt idx="181">
                  <c:v>6107</c:v>
                </c:pt>
                <c:pt idx="182">
                  <c:v>6176</c:v>
                </c:pt>
                <c:pt idx="183">
                  <c:v>5621</c:v>
                </c:pt>
                <c:pt idx="184">
                  <c:v>5148</c:v>
                </c:pt>
                <c:pt idx="185">
                  <c:v>6617</c:v>
                </c:pt>
                <c:pt idx="186">
                  <c:v>1013</c:v>
                </c:pt>
                <c:pt idx="187">
                  <c:v>5003</c:v>
                </c:pt>
                <c:pt idx="188">
                  <c:v>5000</c:v>
                </c:pt>
                <c:pt idx="189">
                  <c:v>1010</c:v>
                </c:pt>
                <c:pt idx="190">
                  <c:v>1011</c:v>
                </c:pt>
                <c:pt idx="191">
                  <c:v>6117</c:v>
                </c:pt>
                <c:pt idx="192">
                  <c:v>5169</c:v>
                </c:pt>
                <c:pt idx="193">
                  <c:v>5148</c:v>
                </c:pt>
                <c:pt idx="194">
                  <c:v>5648</c:v>
                </c:pt>
                <c:pt idx="195">
                  <c:v>6107</c:v>
                </c:pt>
                <c:pt idx="196">
                  <c:v>6117</c:v>
                </c:pt>
                <c:pt idx="197">
                  <c:v>7108</c:v>
                </c:pt>
                <c:pt idx="198">
                  <c:v>5621</c:v>
                </c:pt>
                <c:pt idx="199">
                  <c:v>5121</c:v>
                </c:pt>
                <c:pt idx="200">
                  <c:v>515</c:v>
                </c:pt>
                <c:pt idx="201">
                  <c:v>6617</c:v>
                </c:pt>
                <c:pt idx="202">
                  <c:v>6618</c:v>
                </c:pt>
                <c:pt idx="203">
                  <c:v>535</c:v>
                </c:pt>
                <c:pt idx="204">
                  <c:v>7108</c:v>
                </c:pt>
                <c:pt idx="205">
                  <c:v>5148</c:v>
                </c:pt>
                <c:pt idx="206">
                  <c:v>0</c:v>
                </c:pt>
                <c:pt idx="207">
                  <c:v>505</c:v>
                </c:pt>
                <c:pt idx="208">
                  <c:v>0</c:v>
                </c:pt>
                <c:pt idx="209">
                  <c:v>6107</c:v>
                </c:pt>
                <c:pt idx="210">
                  <c:v>5648</c:v>
                </c:pt>
                <c:pt idx="211">
                  <c:v>8127</c:v>
                </c:pt>
                <c:pt idx="212">
                  <c:v>5148</c:v>
                </c:pt>
                <c:pt idx="213">
                  <c:v>6608</c:v>
                </c:pt>
                <c:pt idx="214">
                  <c:v>515</c:v>
                </c:pt>
                <c:pt idx="215">
                  <c:v>5121</c:v>
                </c:pt>
                <c:pt idx="216">
                  <c:v>6117</c:v>
                </c:pt>
                <c:pt idx="217">
                  <c:v>8128</c:v>
                </c:pt>
                <c:pt idx="218">
                  <c:v>6618</c:v>
                </c:pt>
                <c:pt idx="219">
                  <c:v>5648</c:v>
                </c:pt>
                <c:pt idx="220">
                  <c:v>8128</c:v>
                </c:pt>
                <c:pt idx="221">
                  <c:v>8127</c:v>
                </c:pt>
                <c:pt idx="222">
                  <c:v>5621</c:v>
                </c:pt>
                <c:pt idx="223">
                  <c:v>8107</c:v>
                </c:pt>
                <c:pt idx="224">
                  <c:v>6117</c:v>
                </c:pt>
                <c:pt idx="225">
                  <c:v>6107</c:v>
                </c:pt>
                <c:pt idx="226">
                  <c:v>7108</c:v>
                </c:pt>
                <c:pt idx="227">
                  <c:v>0</c:v>
                </c:pt>
                <c:pt idx="228">
                  <c:v>8127</c:v>
                </c:pt>
                <c:pt idx="229">
                  <c:v>6157</c:v>
                </c:pt>
                <c:pt idx="230">
                  <c:v>6107</c:v>
                </c:pt>
                <c:pt idx="231">
                  <c:v>6137</c:v>
                </c:pt>
                <c:pt idx="232">
                  <c:v>535</c:v>
                </c:pt>
                <c:pt idx="233">
                  <c:v>5120</c:v>
                </c:pt>
                <c:pt idx="234">
                  <c:v>7108</c:v>
                </c:pt>
                <c:pt idx="235">
                  <c:v>5648</c:v>
                </c:pt>
                <c:pt idx="236">
                  <c:v>6617</c:v>
                </c:pt>
                <c:pt idx="237">
                  <c:v>5648</c:v>
                </c:pt>
                <c:pt idx="238">
                  <c:v>6117</c:v>
                </c:pt>
                <c:pt idx="239">
                  <c:v>8107</c:v>
                </c:pt>
                <c:pt idx="240">
                  <c:v>8127</c:v>
                </c:pt>
                <c:pt idx="241">
                  <c:v>5003</c:v>
                </c:pt>
                <c:pt idx="242">
                  <c:v>6107</c:v>
                </c:pt>
                <c:pt idx="243">
                  <c:v>515</c:v>
                </c:pt>
                <c:pt idx="244">
                  <c:v>5001</c:v>
                </c:pt>
                <c:pt idx="245">
                  <c:v>5148</c:v>
                </c:pt>
                <c:pt idx="246">
                  <c:v>8167</c:v>
                </c:pt>
                <c:pt idx="247">
                  <c:v>7148</c:v>
                </c:pt>
                <c:pt idx="248">
                  <c:v>7108</c:v>
                </c:pt>
                <c:pt idx="249">
                  <c:v>5001</c:v>
                </c:pt>
                <c:pt idx="250">
                  <c:v>8128</c:v>
                </c:pt>
                <c:pt idx="251">
                  <c:v>1011</c:v>
                </c:pt>
                <c:pt idx="252">
                  <c:v>6107</c:v>
                </c:pt>
                <c:pt idx="253">
                  <c:v>5621</c:v>
                </c:pt>
                <c:pt idx="254">
                  <c:v>6117</c:v>
                </c:pt>
                <c:pt idx="255">
                  <c:v>6176</c:v>
                </c:pt>
                <c:pt idx="256">
                  <c:v>6607</c:v>
                </c:pt>
                <c:pt idx="257">
                  <c:v>7108</c:v>
                </c:pt>
                <c:pt idx="258">
                  <c:v>8127</c:v>
                </c:pt>
                <c:pt idx="259">
                  <c:v>5000</c:v>
                </c:pt>
                <c:pt idx="260">
                  <c:v>8107</c:v>
                </c:pt>
                <c:pt idx="261">
                  <c:v>5648</c:v>
                </c:pt>
                <c:pt idx="262">
                  <c:v>515</c:v>
                </c:pt>
                <c:pt idx="263">
                  <c:v>6107</c:v>
                </c:pt>
                <c:pt idx="264">
                  <c:v>5169</c:v>
                </c:pt>
                <c:pt idx="265">
                  <c:v>5003</c:v>
                </c:pt>
                <c:pt idx="266">
                  <c:v>535</c:v>
                </c:pt>
                <c:pt idx="267">
                  <c:v>5000</c:v>
                </c:pt>
                <c:pt idx="268">
                  <c:v>7108</c:v>
                </c:pt>
                <c:pt idx="269">
                  <c:v>1010</c:v>
                </c:pt>
                <c:pt idx="270">
                  <c:v>1011</c:v>
                </c:pt>
                <c:pt idx="271">
                  <c:v>1010</c:v>
                </c:pt>
                <c:pt idx="272">
                  <c:v>6137</c:v>
                </c:pt>
                <c:pt idx="273">
                  <c:v>8147</c:v>
                </c:pt>
                <c:pt idx="274">
                  <c:v>8127</c:v>
                </c:pt>
                <c:pt idx="275">
                  <c:v>5148</c:v>
                </c:pt>
                <c:pt idx="276">
                  <c:v>5120</c:v>
                </c:pt>
                <c:pt idx="277">
                  <c:v>5621</c:v>
                </c:pt>
                <c:pt idx="278">
                  <c:v>6176</c:v>
                </c:pt>
                <c:pt idx="279">
                  <c:v>6117</c:v>
                </c:pt>
                <c:pt idx="280">
                  <c:v>5000</c:v>
                </c:pt>
                <c:pt idx="281">
                  <c:v>5621</c:v>
                </c:pt>
                <c:pt idx="282">
                  <c:v>5648</c:v>
                </c:pt>
                <c:pt idx="283">
                  <c:v>535</c:v>
                </c:pt>
                <c:pt idx="284">
                  <c:v>5120</c:v>
                </c:pt>
                <c:pt idx="285">
                  <c:v>5169</c:v>
                </c:pt>
                <c:pt idx="286">
                  <c:v>8107</c:v>
                </c:pt>
                <c:pt idx="287">
                  <c:v>5003</c:v>
                </c:pt>
                <c:pt idx="288">
                  <c:v>7108</c:v>
                </c:pt>
                <c:pt idx="289">
                  <c:v>6117</c:v>
                </c:pt>
                <c:pt idx="290">
                  <c:v>5621</c:v>
                </c:pt>
                <c:pt idx="291">
                  <c:v>515</c:v>
                </c:pt>
                <c:pt idx="292">
                  <c:v>5601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6117</c:v>
                </c:pt>
                <c:pt idx="297">
                  <c:v>6617</c:v>
                </c:pt>
                <c:pt idx="298">
                  <c:v>5148</c:v>
                </c:pt>
                <c:pt idx="299">
                  <c:v>5648</c:v>
                </c:pt>
                <c:pt idx="300">
                  <c:v>7108</c:v>
                </c:pt>
                <c:pt idx="301">
                  <c:v>1013</c:v>
                </c:pt>
                <c:pt idx="302">
                  <c:v>535</c:v>
                </c:pt>
                <c:pt idx="303">
                  <c:v>6107</c:v>
                </c:pt>
                <c:pt idx="304">
                  <c:v>5003</c:v>
                </c:pt>
                <c:pt idx="305">
                  <c:v>535</c:v>
                </c:pt>
                <c:pt idx="306">
                  <c:v>5621</c:v>
                </c:pt>
                <c:pt idx="307">
                  <c:v>5648</c:v>
                </c:pt>
                <c:pt idx="308">
                  <c:v>1010</c:v>
                </c:pt>
                <c:pt idx="309">
                  <c:v>8107</c:v>
                </c:pt>
                <c:pt idx="310">
                  <c:v>8127</c:v>
                </c:pt>
                <c:pt idx="311">
                  <c:v>5169</c:v>
                </c:pt>
                <c:pt idx="312">
                  <c:v>6117</c:v>
                </c:pt>
                <c:pt idx="313">
                  <c:v>5003</c:v>
                </c:pt>
                <c:pt idx="314">
                  <c:v>5000</c:v>
                </c:pt>
                <c:pt idx="315">
                  <c:v>5148</c:v>
                </c:pt>
                <c:pt idx="316">
                  <c:v>7108</c:v>
                </c:pt>
                <c:pt idx="317">
                  <c:v>8127</c:v>
                </c:pt>
                <c:pt idx="318">
                  <c:v>6107</c:v>
                </c:pt>
                <c:pt idx="319">
                  <c:v>6157</c:v>
                </c:pt>
                <c:pt idx="320">
                  <c:v>6176</c:v>
                </c:pt>
                <c:pt idx="321">
                  <c:v>8127</c:v>
                </c:pt>
                <c:pt idx="322">
                  <c:v>5000</c:v>
                </c:pt>
                <c:pt idx="323">
                  <c:v>5001</c:v>
                </c:pt>
                <c:pt idx="324">
                  <c:v>8107</c:v>
                </c:pt>
                <c:pt idx="325">
                  <c:v>5120</c:v>
                </c:pt>
                <c:pt idx="326">
                  <c:v>7108</c:v>
                </c:pt>
                <c:pt idx="327">
                  <c:v>1010</c:v>
                </c:pt>
                <c:pt idx="328">
                  <c:v>5148</c:v>
                </c:pt>
                <c:pt idx="329">
                  <c:v>5648</c:v>
                </c:pt>
                <c:pt idx="330">
                  <c:v>6107</c:v>
                </c:pt>
                <c:pt idx="331">
                  <c:v>6617</c:v>
                </c:pt>
                <c:pt idx="332">
                  <c:v>6117</c:v>
                </c:pt>
                <c:pt idx="333">
                  <c:v>535</c:v>
                </c:pt>
                <c:pt idx="334">
                  <c:v>515</c:v>
                </c:pt>
                <c:pt idx="335">
                  <c:v>1011</c:v>
                </c:pt>
                <c:pt idx="336">
                  <c:v>7108</c:v>
                </c:pt>
                <c:pt idx="337">
                  <c:v>8608</c:v>
                </c:pt>
                <c:pt idx="338">
                  <c:v>8127</c:v>
                </c:pt>
                <c:pt idx="339">
                  <c:v>7108</c:v>
                </c:pt>
                <c:pt idx="340">
                  <c:v>5621</c:v>
                </c:pt>
                <c:pt idx="341">
                  <c:v>6137</c:v>
                </c:pt>
                <c:pt idx="342">
                  <c:v>6117</c:v>
                </c:pt>
                <c:pt idx="343">
                  <c:v>6176</c:v>
                </c:pt>
                <c:pt idx="344">
                  <c:v>6107</c:v>
                </c:pt>
                <c:pt idx="345">
                  <c:v>8127</c:v>
                </c:pt>
                <c:pt idx="346">
                  <c:v>7108</c:v>
                </c:pt>
                <c:pt idx="347">
                  <c:v>6617</c:v>
                </c:pt>
                <c:pt idx="348">
                  <c:v>5623</c:v>
                </c:pt>
                <c:pt idx="349">
                  <c:v>6618</c:v>
                </c:pt>
                <c:pt idx="350">
                  <c:v>5648</c:v>
                </c:pt>
                <c:pt idx="351">
                  <c:v>6607</c:v>
                </c:pt>
                <c:pt idx="352">
                  <c:v>6107</c:v>
                </c:pt>
                <c:pt idx="353">
                  <c:v>7108</c:v>
                </c:pt>
                <c:pt idx="354">
                  <c:v>5003</c:v>
                </c:pt>
                <c:pt idx="355">
                  <c:v>5648</c:v>
                </c:pt>
                <c:pt idx="356">
                  <c:v>5621</c:v>
                </c:pt>
                <c:pt idx="357">
                  <c:v>8127</c:v>
                </c:pt>
                <c:pt idx="358">
                  <c:v>6117</c:v>
                </c:pt>
                <c:pt idx="359">
                  <c:v>5121</c:v>
                </c:pt>
                <c:pt idx="360">
                  <c:v>6107</c:v>
                </c:pt>
                <c:pt idx="361">
                  <c:v>5120</c:v>
                </c:pt>
                <c:pt idx="362">
                  <c:v>5169</c:v>
                </c:pt>
                <c:pt idx="363">
                  <c:v>5001</c:v>
                </c:pt>
                <c:pt idx="364">
                  <c:v>6117</c:v>
                </c:pt>
                <c:pt idx="365">
                  <c:v>8127</c:v>
                </c:pt>
                <c:pt idx="366">
                  <c:v>6107</c:v>
                </c:pt>
                <c:pt idx="367">
                  <c:v>7108</c:v>
                </c:pt>
                <c:pt idx="368">
                  <c:v>6117</c:v>
                </c:pt>
                <c:pt idx="369">
                  <c:v>5648</c:v>
                </c:pt>
                <c:pt idx="370">
                  <c:v>6107</c:v>
                </c:pt>
                <c:pt idx="371">
                  <c:v>5148</c:v>
                </c:pt>
                <c:pt idx="372">
                  <c:v>8128</c:v>
                </c:pt>
                <c:pt idx="373">
                  <c:v>5169</c:v>
                </c:pt>
                <c:pt idx="374">
                  <c:v>6618</c:v>
                </c:pt>
                <c:pt idx="375">
                  <c:v>5621</c:v>
                </c:pt>
                <c:pt idx="376">
                  <c:v>5621</c:v>
                </c:pt>
                <c:pt idx="377">
                  <c:v>5003</c:v>
                </c:pt>
                <c:pt idx="378">
                  <c:v>6617</c:v>
                </c:pt>
                <c:pt idx="379">
                  <c:v>7108</c:v>
                </c:pt>
                <c:pt idx="380">
                  <c:v>7130</c:v>
                </c:pt>
                <c:pt idx="381">
                  <c:v>5648</c:v>
                </c:pt>
                <c:pt idx="382">
                  <c:v>1011</c:v>
                </c:pt>
                <c:pt idx="383">
                  <c:v>8107</c:v>
                </c:pt>
                <c:pt idx="384">
                  <c:v>505</c:v>
                </c:pt>
                <c:pt idx="385">
                  <c:v>6117</c:v>
                </c:pt>
                <c:pt idx="386">
                  <c:v>5121</c:v>
                </c:pt>
                <c:pt idx="387">
                  <c:v>5648</c:v>
                </c:pt>
                <c:pt idx="388">
                  <c:v>5621</c:v>
                </c:pt>
                <c:pt idx="389">
                  <c:v>5003</c:v>
                </c:pt>
                <c:pt idx="390">
                  <c:v>6176</c:v>
                </c:pt>
                <c:pt idx="391">
                  <c:v>6617</c:v>
                </c:pt>
                <c:pt idx="392">
                  <c:v>8107</c:v>
                </c:pt>
                <c:pt idx="393">
                  <c:v>5000</c:v>
                </c:pt>
                <c:pt idx="394">
                  <c:v>8147</c:v>
                </c:pt>
                <c:pt idx="395">
                  <c:v>515</c:v>
                </c:pt>
                <c:pt idx="396">
                  <c:v>5120</c:v>
                </c:pt>
                <c:pt idx="397">
                  <c:v>535</c:v>
                </c:pt>
                <c:pt idx="398">
                  <c:v>5648</c:v>
                </c:pt>
                <c:pt idx="399">
                  <c:v>7108</c:v>
                </c:pt>
                <c:pt idx="400">
                  <c:v>5621</c:v>
                </c:pt>
                <c:pt idx="401">
                  <c:v>5121</c:v>
                </c:pt>
                <c:pt idx="402">
                  <c:v>6608</c:v>
                </c:pt>
                <c:pt idx="403">
                  <c:v>5000</c:v>
                </c:pt>
                <c:pt idx="404">
                  <c:v>6107</c:v>
                </c:pt>
                <c:pt idx="405">
                  <c:v>515</c:v>
                </c:pt>
                <c:pt idx="406">
                  <c:v>5621</c:v>
                </c:pt>
                <c:pt idx="407">
                  <c:v>5120</c:v>
                </c:pt>
                <c:pt idx="408">
                  <c:v>5169</c:v>
                </c:pt>
                <c:pt idx="409">
                  <c:v>5648</c:v>
                </c:pt>
                <c:pt idx="410">
                  <c:v>5148</c:v>
                </c:pt>
                <c:pt idx="411">
                  <c:v>5623</c:v>
                </c:pt>
                <c:pt idx="412">
                  <c:v>5121</c:v>
                </c:pt>
                <c:pt idx="413">
                  <c:v>6117</c:v>
                </c:pt>
                <c:pt idx="414">
                  <c:v>5621</c:v>
                </c:pt>
                <c:pt idx="415">
                  <c:v>535</c:v>
                </c:pt>
                <c:pt idx="416">
                  <c:v>5648</c:v>
                </c:pt>
                <c:pt idx="417">
                  <c:v>6107</c:v>
                </c:pt>
                <c:pt idx="418">
                  <c:v>5000</c:v>
                </c:pt>
                <c:pt idx="419">
                  <c:v>6107</c:v>
                </c:pt>
                <c:pt idx="420">
                  <c:v>5621</c:v>
                </c:pt>
                <c:pt idx="421">
                  <c:v>5120</c:v>
                </c:pt>
                <c:pt idx="422">
                  <c:v>5120</c:v>
                </c:pt>
                <c:pt idx="423">
                  <c:v>8107</c:v>
                </c:pt>
                <c:pt idx="424">
                  <c:v>6107</c:v>
                </c:pt>
                <c:pt idx="425">
                  <c:v>5148</c:v>
                </c:pt>
                <c:pt idx="426">
                  <c:v>5648</c:v>
                </c:pt>
                <c:pt idx="427">
                  <c:v>6117</c:v>
                </c:pt>
                <c:pt idx="428">
                  <c:v>5169</c:v>
                </c:pt>
                <c:pt idx="429">
                  <c:v>5169</c:v>
                </c:pt>
                <c:pt idx="430">
                  <c:v>8127</c:v>
                </c:pt>
                <c:pt idx="431">
                  <c:v>5648</c:v>
                </c:pt>
                <c:pt idx="432">
                  <c:v>5621</c:v>
                </c:pt>
                <c:pt idx="433">
                  <c:v>6117</c:v>
                </c:pt>
                <c:pt idx="434">
                  <c:v>6117</c:v>
                </c:pt>
                <c:pt idx="435">
                  <c:v>5001</c:v>
                </c:pt>
                <c:pt idx="436">
                  <c:v>5121</c:v>
                </c:pt>
                <c:pt idx="437">
                  <c:v>5648</c:v>
                </c:pt>
                <c:pt idx="438">
                  <c:v>5621</c:v>
                </c:pt>
                <c:pt idx="439">
                  <c:v>5120</c:v>
                </c:pt>
                <c:pt idx="440">
                  <c:v>5148</c:v>
                </c:pt>
                <c:pt idx="441">
                  <c:v>5648</c:v>
                </c:pt>
                <c:pt idx="442">
                  <c:v>5621</c:v>
                </c:pt>
                <c:pt idx="443">
                  <c:v>6107</c:v>
                </c:pt>
                <c:pt idx="444">
                  <c:v>1010</c:v>
                </c:pt>
                <c:pt idx="445">
                  <c:v>535</c:v>
                </c:pt>
                <c:pt idx="446">
                  <c:v>5623</c:v>
                </c:pt>
                <c:pt idx="447">
                  <c:v>5621</c:v>
                </c:pt>
                <c:pt idx="448">
                  <c:v>5001</c:v>
                </c:pt>
                <c:pt idx="449">
                  <c:v>5648</c:v>
                </c:pt>
                <c:pt idx="450">
                  <c:v>7108</c:v>
                </c:pt>
                <c:pt idx="451">
                  <c:v>7148</c:v>
                </c:pt>
                <c:pt idx="452">
                  <c:v>5121</c:v>
                </c:pt>
                <c:pt idx="453">
                  <c:v>5003</c:v>
                </c:pt>
                <c:pt idx="454">
                  <c:v>535</c:v>
                </c:pt>
                <c:pt idx="455">
                  <c:v>6176</c:v>
                </c:pt>
                <c:pt idx="456">
                  <c:v>6157</c:v>
                </c:pt>
                <c:pt idx="457">
                  <c:v>515</c:v>
                </c:pt>
                <c:pt idx="458">
                  <c:v>1011</c:v>
                </c:pt>
                <c:pt idx="459">
                  <c:v>6617</c:v>
                </c:pt>
                <c:pt idx="460">
                  <c:v>535</c:v>
                </c:pt>
                <c:pt idx="461">
                  <c:v>5003</c:v>
                </c:pt>
                <c:pt idx="462">
                  <c:v>5169</c:v>
                </c:pt>
                <c:pt idx="463">
                  <c:v>7108</c:v>
                </c:pt>
                <c:pt idx="464">
                  <c:v>1013</c:v>
                </c:pt>
                <c:pt idx="465">
                  <c:v>5648</c:v>
                </c:pt>
                <c:pt idx="466">
                  <c:v>5621</c:v>
                </c:pt>
                <c:pt idx="467">
                  <c:v>5120</c:v>
                </c:pt>
                <c:pt idx="468">
                  <c:v>6117</c:v>
                </c:pt>
                <c:pt idx="469">
                  <c:v>6176</c:v>
                </c:pt>
                <c:pt idx="470">
                  <c:v>6157</c:v>
                </c:pt>
                <c:pt idx="471">
                  <c:v>1010</c:v>
                </c:pt>
                <c:pt idx="472">
                  <c:v>5000</c:v>
                </c:pt>
                <c:pt idx="473">
                  <c:v>5169</c:v>
                </c:pt>
                <c:pt idx="474">
                  <c:v>5001</c:v>
                </c:pt>
                <c:pt idx="475">
                  <c:v>5621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5121</c:v>
                </c:pt>
                <c:pt idx="481">
                  <c:v>6176</c:v>
                </c:pt>
                <c:pt idx="482">
                  <c:v>515</c:v>
                </c:pt>
                <c:pt idx="483">
                  <c:v>5001</c:v>
                </c:pt>
                <c:pt idx="484">
                  <c:v>5648</c:v>
                </c:pt>
                <c:pt idx="485">
                  <c:v>6157</c:v>
                </c:pt>
                <c:pt idx="486">
                  <c:v>6107</c:v>
                </c:pt>
                <c:pt idx="487">
                  <c:v>7108</c:v>
                </c:pt>
                <c:pt idx="488">
                  <c:v>6137</c:v>
                </c:pt>
                <c:pt idx="489">
                  <c:v>6608</c:v>
                </c:pt>
                <c:pt idx="490">
                  <c:v>6117</c:v>
                </c:pt>
                <c:pt idx="491">
                  <c:v>5148</c:v>
                </c:pt>
                <c:pt idx="492">
                  <c:v>5621</c:v>
                </c:pt>
                <c:pt idx="493">
                  <c:v>535</c:v>
                </c:pt>
                <c:pt idx="494">
                  <c:v>5648</c:v>
                </c:pt>
                <c:pt idx="495">
                  <c:v>5120</c:v>
                </c:pt>
                <c:pt idx="496">
                  <c:v>5148</c:v>
                </c:pt>
                <c:pt idx="497">
                  <c:v>5003</c:v>
                </c:pt>
                <c:pt idx="498">
                  <c:v>5623</c:v>
                </c:pt>
                <c:pt idx="499">
                  <c:v>7108</c:v>
                </c:pt>
                <c:pt idx="500">
                  <c:v>535</c:v>
                </c:pt>
                <c:pt idx="501">
                  <c:v>6107</c:v>
                </c:pt>
                <c:pt idx="502">
                  <c:v>6117</c:v>
                </c:pt>
                <c:pt idx="503">
                  <c:v>6137</c:v>
                </c:pt>
                <c:pt idx="504">
                  <c:v>5120</c:v>
                </c:pt>
                <c:pt idx="505">
                  <c:v>5169</c:v>
                </c:pt>
                <c:pt idx="506">
                  <c:v>5648</c:v>
                </c:pt>
                <c:pt idx="507">
                  <c:v>6107</c:v>
                </c:pt>
                <c:pt idx="508">
                  <c:v>535</c:v>
                </c:pt>
                <c:pt idx="509">
                  <c:v>5120</c:v>
                </c:pt>
                <c:pt idx="510">
                  <c:v>5003</c:v>
                </c:pt>
                <c:pt idx="511">
                  <c:v>6107</c:v>
                </c:pt>
                <c:pt idx="512">
                  <c:v>5148</c:v>
                </c:pt>
                <c:pt idx="513">
                  <c:v>5121</c:v>
                </c:pt>
                <c:pt idx="514">
                  <c:v>5169</c:v>
                </c:pt>
                <c:pt idx="515">
                  <c:v>5621</c:v>
                </c:pt>
                <c:pt idx="516">
                  <c:v>8107</c:v>
                </c:pt>
                <c:pt idx="517">
                  <c:v>8127</c:v>
                </c:pt>
                <c:pt idx="518">
                  <c:v>6617</c:v>
                </c:pt>
                <c:pt idx="519">
                  <c:v>1011</c:v>
                </c:pt>
                <c:pt idx="520">
                  <c:v>6107</c:v>
                </c:pt>
                <c:pt idx="521">
                  <c:v>8127</c:v>
                </c:pt>
                <c:pt idx="522">
                  <c:v>515</c:v>
                </c:pt>
                <c:pt idx="523">
                  <c:v>6107</c:v>
                </c:pt>
                <c:pt idx="524">
                  <c:v>6107</c:v>
                </c:pt>
                <c:pt idx="525">
                  <c:v>7108</c:v>
                </c:pt>
                <c:pt idx="526">
                  <c:v>6117</c:v>
                </c:pt>
                <c:pt idx="527">
                  <c:v>5003</c:v>
                </c:pt>
                <c:pt idx="528">
                  <c:v>8107</c:v>
                </c:pt>
                <c:pt idx="529">
                  <c:v>8127</c:v>
                </c:pt>
                <c:pt idx="530">
                  <c:v>6617</c:v>
                </c:pt>
                <c:pt idx="531">
                  <c:v>0</c:v>
                </c:pt>
                <c:pt idx="532">
                  <c:v>6608</c:v>
                </c:pt>
                <c:pt idx="533">
                  <c:v>535</c:v>
                </c:pt>
                <c:pt idx="534">
                  <c:v>1013</c:v>
                </c:pt>
                <c:pt idx="535">
                  <c:v>6617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515</c:v>
                </c:pt>
                <c:pt idx="540">
                  <c:v>5621</c:v>
                </c:pt>
                <c:pt idx="541">
                  <c:v>0</c:v>
                </c:pt>
                <c:pt idx="542">
                  <c:v>0</c:v>
                </c:pt>
                <c:pt idx="543">
                  <c:v>5621</c:v>
                </c:pt>
                <c:pt idx="544">
                  <c:v>5148</c:v>
                </c:pt>
                <c:pt idx="545">
                  <c:v>5000</c:v>
                </c:pt>
                <c:pt idx="546">
                  <c:v>5001</c:v>
                </c:pt>
                <c:pt idx="547">
                  <c:v>6176</c:v>
                </c:pt>
                <c:pt idx="548">
                  <c:v>5121</c:v>
                </c:pt>
                <c:pt idx="549">
                  <c:v>6157</c:v>
                </c:pt>
                <c:pt idx="550">
                  <c:v>6107</c:v>
                </c:pt>
                <c:pt idx="551">
                  <c:v>6117</c:v>
                </c:pt>
                <c:pt idx="552">
                  <c:v>5169</c:v>
                </c:pt>
                <c:pt idx="553">
                  <c:v>5621</c:v>
                </c:pt>
                <c:pt idx="554">
                  <c:v>1011</c:v>
                </c:pt>
                <c:pt idx="555">
                  <c:v>6617</c:v>
                </c:pt>
                <c:pt idx="556">
                  <c:v>6618</c:v>
                </c:pt>
                <c:pt idx="557">
                  <c:v>8108</c:v>
                </c:pt>
                <c:pt idx="558">
                  <c:v>8128</c:v>
                </c:pt>
                <c:pt idx="559">
                  <c:v>8107</c:v>
                </c:pt>
                <c:pt idx="560">
                  <c:v>8127</c:v>
                </c:pt>
                <c:pt idx="561">
                  <c:v>6617</c:v>
                </c:pt>
                <c:pt idx="562">
                  <c:v>5148</c:v>
                </c:pt>
                <c:pt idx="563">
                  <c:v>5648</c:v>
                </c:pt>
                <c:pt idx="564">
                  <c:v>7108</c:v>
                </c:pt>
                <c:pt idx="565">
                  <c:v>1011</c:v>
                </c:pt>
                <c:pt idx="566">
                  <c:v>6107</c:v>
                </c:pt>
                <c:pt idx="567">
                  <c:v>5648</c:v>
                </c:pt>
                <c:pt idx="568">
                  <c:v>5623</c:v>
                </c:pt>
                <c:pt idx="569">
                  <c:v>7108</c:v>
                </c:pt>
                <c:pt idx="570">
                  <c:v>5003</c:v>
                </c:pt>
                <c:pt idx="571">
                  <c:v>6117</c:v>
                </c:pt>
                <c:pt idx="572">
                  <c:v>6617</c:v>
                </c:pt>
                <c:pt idx="573">
                  <c:v>5001</c:v>
                </c:pt>
                <c:pt idx="574">
                  <c:v>5003</c:v>
                </c:pt>
                <c:pt idx="575">
                  <c:v>5621</c:v>
                </c:pt>
                <c:pt idx="576">
                  <c:v>515</c:v>
                </c:pt>
                <c:pt idx="577">
                  <c:v>6618</c:v>
                </c:pt>
                <c:pt idx="578">
                  <c:v>5148</c:v>
                </c:pt>
                <c:pt idx="579">
                  <c:v>6608</c:v>
                </c:pt>
                <c:pt idx="580">
                  <c:v>5148</c:v>
                </c:pt>
                <c:pt idx="581">
                  <c:v>5648</c:v>
                </c:pt>
                <c:pt idx="582">
                  <c:v>8127</c:v>
                </c:pt>
                <c:pt idx="583">
                  <c:v>6117</c:v>
                </c:pt>
                <c:pt idx="584">
                  <c:v>5003</c:v>
                </c:pt>
                <c:pt idx="585">
                  <c:v>8107</c:v>
                </c:pt>
                <c:pt idx="586">
                  <c:v>6107</c:v>
                </c:pt>
                <c:pt idx="587">
                  <c:v>8108</c:v>
                </c:pt>
                <c:pt idx="588">
                  <c:v>1013</c:v>
                </c:pt>
                <c:pt idx="589">
                  <c:v>6117</c:v>
                </c:pt>
                <c:pt idx="590">
                  <c:v>5120</c:v>
                </c:pt>
                <c:pt idx="591">
                  <c:v>6107</c:v>
                </c:pt>
                <c:pt idx="592">
                  <c:v>5148</c:v>
                </c:pt>
                <c:pt idx="593">
                  <c:v>5648</c:v>
                </c:pt>
                <c:pt idx="594">
                  <c:v>5648</c:v>
                </c:pt>
                <c:pt idx="595">
                  <c:v>1011</c:v>
                </c:pt>
                <c:pt idx="596">
                  <c:v>1010</c:v>
                </c:pt>
                <c:pt idx="597">
                  <c:v>5000</c:v>
                </c:pt>
                <c:pt idx="598">
                  <c:v>515</c:v>
                </c:pt>
                <c:pt idx="599">
                  <c:v>7108</c:v>
                </c:pt>
                <c:pt idx="600">
                  <c:v>5648</c:v>
                </c:pt>
                <c:pt idx="601">
                  <c:v>6617</c:v>
                </c:pt>
                <c:pt idx="602">
                  <c:v>8127</c:v>
                </c:pt>
                <c:pt idx="603">
                  <c:v>8107</c:v>
                </c:pt>
                <c:pt idx="604">
                  <c:v>6107</c:v>
                </c:pt>
                <c:pt idx="605">
                  <c:v>5148</c:v>
                </c:pt>
                <c:pt idx="606">
                  <c:v>5648</c:v>
                </c:pt>
                <c:pt idx="607">
                  <c:v>5169</c:v>
                </c:pt>
                <c:pt idx="608">
                  <c:v>6107</c:v>
                </c:pt>
                <c:pt idx="609">
                  <c:v>1013</c:v>
                </c:pt>
                <c:pt idx="610">
                  <c:v>6107</c:v>
                </c:pt>
                <c:pt idx="611">
                  <c:v>6608</c:v>
                </c:pt>
                <c:pt idx="612">
                  <c:v>5001</c:v>
                </c:pt>
                <c:pt idx="613">
                  <c:v>5621</c:v>
                </c:pt>
                <c:pt idx="614">
                  <c:v>5121</c:v>
                </c:pt>
                <c:pt idx="615">
                  <c:v>5148</c:v>
                </c:pt>
                <c:pt idx="616">
                  <c:v>6176</c:v>
                </c:pt>
                <c:pt idx="617">
                  <c:v>5648</c:v>
                </c:pt>
                <c:pt idx="618">
                  <c:v>6137</c:v>
                </c:pt>
                <c:pt idx="619">
                  <c:v>8107</c:v>
                </c:pt>
                <c:pt idx="620">
                  <c:v>8127</c:v>
                </c:pt>
                <c:pt idx="621">
                  <c:v>5648</c:v>
                </c:pt>
                <c:pt idx="622">
                  <c:v>6617</c:v>
                </c:pt>
                <c:pt idx="623">
                  <c:v>5003</c:v>
                </c:pt>
                <c:pt idx="624">
                  <c:v>5623</c:v>
                </c:pt>
                <c:pt idx="625">
                  <c:v>6608</c:v>
                </c:pt>
                <c:pt idx="626">
                  <c:v>5169</c:v>
                </c:pt>
                <c:pt idx="627">
                  <c:v>6117</c:v>
                </c:pt>
                <c:pt idx="628">
                  <c:v>5621</c:v>
                </c:pt>
                <c:pt idx="629">
                  <c:v>6107</c:v>
                </c:pt>
                <c:pt idx="630">
                  <c:v>5120</c:v>
                </c:pt>
                <c:pt idx="631">
                  <c:v>5648</c:v>
                </c:pt>
                <c:pt idx="632">
                  <c:v>5148</c:v>
                </c:pt>
                <c:pt idx="633">
                  <c:v>5121</c:v>
                </c:pt>
                <c:pt idx="634">
                  <c:v>6117</c:v>
                </c:pt>
                <c:pt idx="635">
                  <c:v>5648</c:v>
                </c:pt>
                <c:pt idx="636">
                  <c:v>5003</c:v>
                </c:pt>
                <c:pt idx="637">
                  <c:v>1011</c:v>
                </c:pt>
                <c:pt idx="638">
                  <c:v>7108</c:v>
                </c:pt>
                <c:pt idx="639">
                  <c:v>5169</c:v>
                </c:pt>
                <c:pt idx="640">
                  <c:v>6107</c:v>
                </c:pt>
                <c:pt idx="641">
                  <c:v>8127</c:v>
                </c:pt>
                <c:pt idx="642">
                  <c:v>8147</c:v>
                </c:pt>
                <c:pt idx="643">
                  <c:v>8608</c:v>
                </c:pt>
                <c:pt idx="644">
                  <c:v>8107</c:v>
                </c:pt>
                <c:pt idx="645">
                  <c:v>6107</c:v>
                </c:pt>
                <c:pt idx="646">
                  <c:v>6608</c:v>
                </c:pt>
                <c:pt idx="647">
                  <c:v>5621</c:v>
                </c:pt>
                <c:pt idx="648">
                  <c:v>5621</c:v>
                </c:pt>
                <c:pt idx="649">
                  <c:v>5648</c:v>
                </c:pt>
                <c:pt idx="650">
                  <c:v>5148</c:v>
                </c:pt>
                <c:pt idx="651">
                  <c:v>5121</c:v>
                </c:pt>
                <c:pt idx="652">
                  <c:v>5120</c:v>
                </c:pt>
                <c:pt idx="653">
                  <c:v>5169</c:v>
                </c:pt>
                <c:pt idx="654">
                  <c:v>5001</c:v>
                </c:pt>
                <c:pt idx="655">
                  <c:v>7108</c:v>
                </c:pt>
                <c:pt idx="656">
                  <c:v>5003</c:v>
                </c:pt>
                <c:pt idx="657">
                  <c:v>5000</c:v>
                </c:pt>
                <c:pt idx="658">
                  <c:v>1010</c:v>
                </c:pt>
                <c:pt idx="659">
                  <c:v>8127</c:v>
                </c:pt>
                <c:pt idx="660">
                  <c:v>6617</c:v>
                </c:pt>
                <c:pt idx="661">
                  <c:v>5148</c:v>
                </c:pt>
                <c:pt idx="662">
                  <c:v>6107</c:v>
                </c:pt>
                <c:pt idx="663">
                  <c:v>8107</c:v>
                </c:pt>
                <c:pt idx="664">
                  <c:v>6137</c:v>
                </c:pt>
                <c:pt idx="665">
                  <c:v>6117</c:v>
                </c:pt>
                <c:pt idx="666">
                  <c:v>8127</c:v>
                </c:pt>
                <c:pt idx="667">
                  <c:v>5621</c:v>
                </c:pt>
                <c:pt idx="668">
                  <c:v>5621</c:v>
                </c:pt>
                <c:pt idx="669">
                  <c:v>7108</c:v>
                </c:pt>
                <c:pt idx="670">
                  <c:v>5120</c:v>
                </c:pt>
                <c:pt idx="671">
                  <c:v>5003</c:v>
                </c:pt>
                <c:pt idx="672">
                  <c:v>5648</c:v>
                </c:pt>
                <c:pt idx="673">
                  <c:v>5148</c:v>
                </c:pt>
                <c:pt idx="674">
                  <c:v>5169</c:v>
                </c:pt>
                <c:pt idx="675">
                  <c:v>5121</c:v>
                </c:pt>
                <c:pt idx="676">
                  <c:v>515</c:v>
                </c:pt>
                <c:pt idx="677">
                  <c:v>515</c:v>
                </c:pt>
                <c:pt idx="678">
                  <c:v>1011</c:v>
                </c:pt>
                <c:pt idx="679">
                  <c:v>8128</c:v>
                </c:pt>
                <c:pt idx="680">
                  <c:v>6618</c:v>
                </c:pt>
                <c:pt idx="681">
                  <c:v>8127</c:v>
                </c:pt>
                <c:pt idx="682">
                  <c:v>8127</c:v>
                </c:pt>
                <c:pt idx="683">
                  <c:v>8107</c:v>
                </c:pt>
                <c:pt idx="684">
                  <c:v>8107</c:v>
                </c:pt>
                <c:pt idx="685">
                  <c:v>8107</c:v>
                </c:pt>
                <c:pt idx="686">
                  <c:v>8107</c:v>
                </c:pt>
                <c:pt idx="687">
                  <c:v>8108</c:v>
                </c:pt>
                <c:pt idx="688">
                  <c:v>8608</c:v>
                </c:pt>
                <c:pt idx="689">
                  <c:v>6107</c:v>
                </c:pt>
                <c:pt idx="690">
                  <c:v>6107</c:v>
                </c:pt>
                <c:pt idx="691">
                  <c:v>6608</c:v>
                </c:pt>
                <c:pt idx="692">
                  <c:v>6617</c:v>
                </c:pt>
                <c:pt idx="693">
                  <c:v>8127</c:v>
                </c:pt>
                <c:pt idx="694">
                  <c:v>8127</c:v>
                </c:pt>
                <c:pt idx="695">
                  <c:v>8127</c:v>
                </c:pt>
                <c:pt idx="696">
                  <c:v>8127</c:v>
                </c:pt>
                <c:pt idx="697">
                  <c:v>8127</c:v>
                </c:pt>
                <c:pt idx="698">
                  <c:v>6107</c:v>
                </c:pt>
                <c:pt idx="699">
                  <c:v>6107</c:v>
                </c:pt>
                <c:pt idx="700">
                  <c:v>6107</c:v>
                </c:pt>
                <c:pt idx="701">
                  <c:v>5648</c:v>
                </c:pt>
                <c:pt idx="702">
                  <c:v>5648</c:v>
                </c:pt>
                <c:pt idx="703">
                  <c:v>5648</c:v>
                </c:pt>
                <c:pt idx="704">
                  <c:v>5648</c:v>
                </c:pt>
                <c:pt idx="705">
                  <c:v>5648</c:v>
                </c:pt>
                <c:pt idx="706">
                  <c:v>5621</c:v>
                </c:pt>
                <c:pt idx="707">
                  <c:v>5648</c:v>
                </c:pt>
                <c:pt idx="708">
                  <c:v>5621</c:v>
                </c:pt>
                <c:pt idx="709">
                  <c:v>5621</c:v>
                </c:pt>
                <c:pt idx="710">
                  <c:v>5621</c:v>
                </c:pt>
                <c:pt idx="711">
                  <c:v>5621</c:v>
                </c:pt>
                <c:pt idx="712">
                  <c:v>6117</c:v>
                </c:pt>
                <c:pt idx="713">
                  <c:v>6117</c:v>
                </c:pt>
                <c:pt idx="714">
                  <c:v>6617</c:v>
                </c:pt>
                <c:pt idx="715">
                  <c:v>6617</c:v>
                </c:pt>
                <c:pt idx="716">
                  <c:v>6617</c:v>
                </c:pt>
                <c:pt idx="717">
                  <c:v>8127</c:v>
                </c:pt>
                <c:pt idx="718">
                  <c:v>8127</c:v>
                </c:pt>
                <c:pt idx="719">
                  <c:v>8107</c:v>
                </c:pt>
                <c:pt idx="720">
                  <c:v>8107</c:v>
                </c:pt>
                <c:pt idx="721">
                  <c:v>8107</c:v>
                </c:pt>
                <c:pt idx="722">
                  <c:v>8107</c:v>
                </c:pt>
                <c:pt idx="723">
                  <c:v>7108</c:v>
                </c:pt>
                <c:pt idx="724">
                  <c:v>7108</c:v>
                </c:pt>
                <c:pt idx="725">
                  <c:v>7108</c:v>
                </c:pt>
                <c:pt idx="726">
                  <c:v>6176</c:v>
                </c:pt>
                <c:pt idx="727">
                  <c:v>5648</c:v>
                </c:pt>
                <c:pt idx="728">
                  <c:v>5648</c:v>
                </c:pt>
                <c:pt idx="729">
                  <c:v>5621</c:v>
                </c:pt>
                <c:pt idx="730">
                  <c:v>6157</c:v>
                </c:pt>
                <c:pt idx="731">
                  <c:v>6117</c:v>
                </c:pt>
                <c:pt idx="732">
                  <c:v>6117</c:v>
                </c:pt>
                <c:pt idx="733">
                  <c:v>5003</c:v>
                </c:pt>
                <c:pt idx="734">
                  <c:v>5003</c:v>
                </c:pt>
                <c:pt idx="735">
                  <c:v>5000</c:v>
                </c:pt>
                <c:pt idx="736">
                  <c:v>6107</c:v>
                </c:pt>
                <c:pt idx="737">
                  <c:v>6107</c:v>
                </c:pt>
                <c:pt idx="738">
                  <c:v>6107</c:v>
                </c:pt>
                <c:pt idx="739">
                  <c:v>6107</c:v>
                </c:pt>
                <c:pt idx="740">
                  <c:v>6107</c:v>
                </c:pt>
                <c:pt idx="741">
                  <c:v>5120</c:v>
                </c:pt>
                <c:pt idx="742">
                  <c:v>5120</c:v>
                </c:pt>
                <c:pt idx="743">
                  <c:v>5120</c:v>
                </c:pt>
                <c:pt idx="744">
                  <c:v>6107</c:v>
                </c:pt>
                <c:pt idx="745">
                  <c:v>6107</c:v>
                </c:pt>
                <c:pt idx="746">
                  <c:v>8107</c:v>
                </c:pt>
                <c:pt idx="747">
                  <c:v>5120</c:v>
                </c:pt>
                <c:pt idx="748">
                  <c:v>5120</c:v>
                </c:pt>
                <c:pt idx="749">
                  <c:v>8127</c:v>
                </c:pt>
                <c:pt idx="750">
                  <c:v>8127</c:v>
                </c:pt>
                <c:pt idx="751">
                  <c:v>8107</c:v>
                </c:pt>
                <c:pt idx="752">
                  <c:v>8107</c:v>
                </c:pt>
                <c:pt idx="753">
                  <c:v>8107</c:v>
                </c:pt>
                <c:pt idx="754">
                  <c:v>8107</c:v>
                </c:pt>
                <c:pt idx="755">
                  <c:v>8107</c:v>
                </c:pt>
                <c:pt idx="756">
                  <c:v>8107</c:v>
                </c:pt>
                <c:pt idx="757">
                  <c:v>8107</c:v>
                </c:pt>
                <c:pt idx="758">
                  <c:v>8107</c:v>
                </c:pt>
                <c:pt idx="759">
                  <c:v>1010</c:v>
                </c:pt>
                <c:pt idx="760">
                  <c:v>1010</c:v>
                </c:pt>
                <c:pt idx="761">
                  <c:v>6617</c:v>
                </c:pt>
                <c:pt idx="762">
                  <c:v>6617</c:v>
                </c:pt>
                <c:pt idx="763">
                  <c:v>6617</c:v>
                </c:pt>
                <c:pt idx="764">
                  <c:v>6617</c:v>
                </c:pt>
                <c:pt idx="765">
                  <c:v>5000</c:v>
                </c:pt>
                <c:pt idx="766">
                  <c:v>6117</c:v>
                </c:pt>
                <c:pt idx="767">
                  <c:v>6117</c:v>
                </c:pt>
                <c:pt idx="768">
                  <c:v>5120</c:v>
                </c:pt>
                <c:pt idx="769">
                  <c:v>5120</c:v>
                </c:pt>
                <c:pt idx="770">
                  <c:v>5120</c:v>
                </c:pt>
                <c:pt idx="771">
                  <c:v>5120</c:v>
                </c:pt>
                <c:pt idx="772">
                  <c:v>5120</c:v>
                </c:pt>
                <c:pt idx="773">
                  <c:v>5148</c:v>
                </c:pt>
                <c:pt idx="774">
                  <c:v>5148</c:v>
                </c:pt>
                <c:pt idx="775">
                  <c:v>5648</c:v>
                </c:pt>
                <c:pt idx="776">
                  <c:v>5648</c:v>
                </c:pt>
                <c:pt idx="777">
                  <c:v>5648</c:v>
                </c:pt>
                <c:pt idx="778">
                  <c:v>5648</c:v>
                </c:pt>
                <c:pt idx="779">
                  <c:v>5000</c:v>
                </c:pt>
                <c:pt idx="780">
                  <c:v>5000</c:v>
                </c:pt>
                <c:pt idx="781">
                  <c:v>5003</c:v>
                </c:pt>
                <c:pt idx="782">
                  <c:v>8608</c:v>
                </c:pt>
                <c:pt idx="783">
                  <c:v>1011</c:v>
                </c:pt>
                <c:pt idx="784">
                  <c:v>1011</c:v>
                </c:pt>
                <c:pt idx="785">
                  <c:v>1011</c:v>
                </c:pt>
                <c:pt idx="786">
                  <c:v>5001</c:v>
                </c:pt>
                <c:pt idx="787">
                  <c:v>5001</c:v>
                </c:pt>
                <c:pt idx="788">
                  <c:v>5001</c:v>
                </c:pt>
                <c:pt idx="789">
                  <c:v>5621</c:v>
                </c:pt>
                <c:pt idx="790">
                  <c:v>5621</c:v>
                </c:pt>
                <c:pt idx="791">
                  <c:v>5621</c:v>
                </c:pt>
                <c:pt idx="792">
                  <c:v>5121</c:v>
                </c:pt>
                <c:pt idx="793">
                  <c:v>5121</c:v>
                </c:pt>
                <c:pt idx="794">
                  <c:v>5120</c:v>
                </c:pt>
                <c:pt idx="795">
                  <c:v>5120</c:v>
                </c:pt>
                <c:pt idx="796">
                  <c:v>5120</c:v>
                </c:pt>
                <c:pt idx="797">
                  <c:v>5120</c:v>
                </c:pt>
                <c:pt idx="798">
                  <c:v>5120</c:v>
                </c:pt>
                <c:pt idx="799">
                  <c:v>5169</c:v>
                </c:pt>
                <c:pt idx="800">
                  <c:v>5169</c:v>
                </c:pt>
                <c:pt idx="801">
                  <c:v>6107</c:v>
                </c:pt>
                <c:pt idx="802">
                  <c:v>6107</c:v>
                </c:pt>
                <c:pt idx="803">
                  <c:v>5003</c:v>
                </c:pt>
                <c:pt idx="804">
                  <c:v>5003</c:v>
                </c:pt>
                <c:pt idx="805">
                  <c:v>515</c:v>
                </c:pt>
                <c:pt idx="806">
                  <c:v>515</c:v>
                </c:pt>
                <c:pt idx="807">
                  <c:v>5001</c:v>
                </c:pt>
                <c:pt idx="808">
                  <c:v>5001</c:v>
                </c:pt>
                <c:pt idx="809">
                  <c:v>5148</c:v>
                </c:pt>
                <c:pt idx="810">
                  <c:v>5648</c:v>
                </c:pt>
                <c:pt idx="811">
                  <c:v>5648</c:v>
                </c:pt>
                <c:pt idx="812">
                  <c:v>5621</c:v>
                </c:pt>
                <c:pt idx="813">
                  <c:v>5621</c:v>
                </c:pt>
                <c:pt idx="814">
                  <c:v>5621</c:v>
                </c:pt>
                <c:pt idx="815">
                  <c:v>5621</c:v>
                </c:pt>
                <c:pt idx="816">
                  <c:v>5621</c:v>
                </c:pt>
                <c:pt idx="817">
                  <c:v>7108</c:v>
                </c:pt>
                <c:pt idx="818">
                  <c:v>7108</c:v>
                </c:pt>
                <c:pt idx="819">
                  <c:v>7108</c:v>
                </c:pt>
                <c:pt idx="820">
                  <c:v>5148</c:v>
                </c:pt>
                <c:pt idx="821">
                  <c:v>8608</c:v>
                </c:pt>
                <c:pt idx="822">
                  <c:v>8608</c:v>
                </c:pt>
                <c:pt idx="823">
                  <c:v>5003</c:v>
                </c:pt>
                <c:pt idx="824">
                  <c:v>5003</c:v>
                </c:pt>
                <c:pt idx="825">
                  <c:v>5003</c:v>
                </c:pt>
                <c:pt idx="826">
                  <c:v>515</c:v>
                </c:pt>
                <c:pt idx="827">
                  <c:v>1013</c:v>
                </c:pt>
                <c:pt idx="828">
                  <c:v>535</c:v>
                </c:pt>
                <c:pt idx="829">
                  <c:v>6608</c:v>
                </c:pt>
                <c:pt idx="830">
                  <c:v>6176</c:v>
                </c:pt>
                <c:pt idx="831">
                  <c:v>6176</c:v>
                </c:pt>
                <c:pt idx="832">
                  <c:v>5648</c:v>
                </c:pt>
                <c:pt idx="833">
                  <c:v>5148</c:v>
                </c:pt>
                <c:pt idx="834">
                  <c:v>1011</c:v>
                </c:pt>
                <c:pt idx="835">
                  <c:v>1011</c:v>
                </c:pt>
                <c:pt idx="836">
                  <c:v>6117</c:v>
                </c:pt>
                <c:pt idx="837">
                  <c:v>6117</c:v>
                </c:pt>
                <c:pt idx="838">
                  <c:v>6617</c:v>
                </c:pt>
                <c:pt idx="839">
                  <c:v>6617</c:v>
                </c:pt>
                <c:pt idx="840">
                  <c:v>6617</c:v>
                </c:pt>
                <c:pt idx="841">
                  <c:v>5648</c:v>
                </c:pt>
                <c:pt idx="842">
                  <c:v>5648</c:v>
                </c:pt>
                <c:pt idx="843">
                  <c:v>5648</c:v>
                </c:pt>
                <c:pt idx="844">
                  <c:v>6117</c:v>
                </c:pt>
                <c:pt idx="845">
                  <c:v>6117</c:v>
                </c:pt>
                <c:pt idx="846">
                  <c:v>6117</c:v>
                </c:pt>
                <c:pt idx="847">
                  <c:v>6117</c:v>
                </c:pt>
                <c:pt idx="848">
                  <c:v>5148</c:v>
                </c:pt>
                <c:pt idx="849">
                  <c:v>5148</c:v>
                </c:pt>
                <c:pt idx="850">
                  <c:v>5148</c:v>
                </c:pt>
                <c:pt idx="851">
                  <c:v>5169</c:v>
                </c:pt>
                <c:pt idx="852">
                  <c:v>5169</c:v>
                </c:pt>
                <c:pt idx="853">
                  <c:v>5169</c:v>
                </c:pt>
                <c:pt idx="854">
                  <c:v>5120</c:v>
                </c:pt>
                <c:pt idx="855">
                  <c:v>5120</c:v>
                </c:pt>
                <c:pt idx="856">
                  <c:v>5120</c:v>
                </c:pt>
                <c:pt idx="857">
                  <c:v>5120</c:v>
                </c:pt>
                <c:pt idx="858">
                  <c:v>5120</c:v>
                </c:pt>
                <c:pt idx="859">
                  <c:v>5120</c:v>
                </c:pt>
                <c:pt idx="860">
                  <c:v>6608</c:v>
                </c:pt>
                <c:pt idx="861">
                  <c:v>6608</c:v>
                </c:pt>
                <c:pt idx="862">
                  <c:v>6157</c:v>
                </c:pt>
                <c:pt idx="863">
                  <c:v>6157</c:v>
                </c:pt>
                <c:pt idx="864">
                  <c:v>6137</c:v>
                </c:pt>
                <c:pt idx="865">
                  <c:v>6137</c:v>
                </c:pt>
                <c:pt idx="866">
                  <c:v>6137</c:v>
                </c:pt>
                <c:pt idx="867">
                  <c:v>7108</c:v>
                </c:pt>
                <c:pt idx="868">
                  <c:v>7108</c:v>
                </c:pt>
                <c:pt idx="869">
                  <c:v>7108</c:v>
                </c:pt>
                <c:pt idx="870">
                  <c:v>7108</c:v>
                </c:pt>
                <c:pt idx="871">
                  <c:v>5621</c:v>
                </c:pt>
                <c:pt idx="872">
                  <c:v>5621</c:v>
                </c:pt>
                <c:pt idx="873">
                  <c:v>5121</c:v>
                </c:pt>
                <c:pt idx="874">
                  <c:v>5121</c:v>
                </c:pt>
                <c:pt idx="875">
                  <c:v>5121</c:v>
                </c:pt>
                <c:pt idx="876">
                  <c:v>5648</c:v>
                </c:pt>
                <c:pt idx="877">
                  <c:v>5648</c:v>
                </c:pt>
                <c:pt idx="878">
                  <c:v>6617</c:v>
                </c:pt>
                <c:pt idx="879">
                  <c:v>6617</c:v>
                </c:pt>
                <c:pt idx="880">
                  <c:v>5621</c:v>
                </c:pt>
                <c:pt idx="881">
                  <c:v>5621</c:v>
                </c:pt>
                <c:pt idx="882">
                  <c:v>6117</c:v>
                </c:pt>
                <c:pt idx="883">
                  <c:v>6117</c:v>
                </c:pt>
                <c:pt idx="884">
                  <c:v>6117</c:v>
                </c:pt>
                <c:pt idx="885">
                  <c:v>6117</c:v>
                </c:pt>
                <c:pt idx="886">
                  <c:v>6617</c:v>
                </c:pt>
                <c:pt idx="887">
                  <c:v>6617</c:v>
                </c:pt>
                <c:pt idx="888">
                  <c:v>6107</c:v>
                </c:pt>
                <c:pt idx="889">
                  <c:v>6107</c:v>
                </c:pt>
                <c:pt idx="890">
                  <c:v>6107</c:v>
                </c:pt>
                <c:pt idx="891">
                  <c:v>6107</c:v>
                </c:pt>
                <c:pt idx="892">
                  <c:v>6107</c:v>
                </c:pt>
                <c:pt idx="893">
                  <c:v>6107</c:v>
                </c:pt>
                <c:pt idx="894">
                  <c:v>5648</c:v>
                </c:pt>
                <c:pt idx="895">
                  <c:v>5648</c:v>
                </c:pt>
                <c:pt idx="896">
                  <c:v>5648</c:v>
                </c:pt>
                <c:pt idx="897">
                  <c:v>5648</c:v>
                </c:pt>
                <c:pt idx="898">
                  <c:v>8608</c:v>
                </c:pt>
                <c:pt idx="899">
                  <c:v>8608</c:v>
                </c:pt>
                <c:pt idx="900">
                  <c:v>5148</c:v>
                </c:pt>
                <c:pt idx="901">
                  <c:v>5148</c:v>
                </c:pt>
                <c:pt idx="902">
                  <c:v>5148</c:v>
                </c:pt>
                <c:pt idx="903">
                  <c:v>1013</c:v>
                </c:pt>
                <c:pt idx="904">
                  <c:v>5000</c:v>
                </c:pt>
                <c:pt idx="905">
                  <c:v>1010</c:v>
                </c:pt>
                <c:pt idx="906">
                  <c:v>5623</c:v>
                </c:pt>
                <c:pt idx="907">
                  <c:v>5003</c:v>
                </c:pt>
                <c:pt idx="908">
                  <c:v>8127</c:v>
                </c:pt>
                <c:pt idx="909">
                  <c:v>8127</c:v>
                </c:pt>
                <c:pt idx="910">
                  <c:v>8127</c:v>
                </c:pt>
                <c:pt idx="911">
                  <c:v>1011</c:v>
                </c:pt>
                <c:pt idx="912">
                  <c:v>1011</c:v>
                </c:pt>
                <c:pt idx="913">
                  <c:v>5001</c:v>
                </c:pt>
                <c:pt idx="914">
                  <c:v>5001</c:v>
                </c:pt>
                <c:pt idx="915">
                  <c:v>6117</c:v>
                </c:pt>
                <c:pt idx="916">
                  <c:v>6117</c:v>
                </c:pt>
                <c:pt idx="917">
                  <c:v>6117</c:v>
                </c:pt>
                <c:pt idx="918">
                  <c:v>6117</c:v>
                </c:pt>
                <c:pt idx="919">
                  <c:v>6117</c:v>
                </c:pt>
                <c:pt idx="920">
                  <c:v>6117</c:v>
                </c:pt>
                <c:pt idx="921">
                  <c:v>8107</c:v>
                </c:pt>
                <c:pt idx="922">
                  <c:v>6617</c:v>
                </c:pt>
                <c:pt idx="923">
                  <c:v>6617</c:v>
                </c:pt>
                <c:pt idx="924">
                  <c:v>5148</c:v>
                </c:pt>
                <c:pt idx="925">
                  <c:v>5148</c:v>
                </c:pt>
                <c:pt idx="926">
                  <c:v>5148</c:v>
                </c:pt>
                <c:pt idx="927">
                  <c:v>5648</c:v>
                </c:pt>
                <c:pt idx="928">
                  <c:v>5648</c:v>
                </c:pt>
                <c:pt idx="929">
                  <c:v>5648</c:v>
                </c:pt>
                <c:pt idx="930">
                  <c:v>5648</c:v>
                </c:pt>
                <c:pt idx="931">
                  <c:v>5621</c:v>
                </c:pt>
                <c:pt idx="932">
                  <c:v>5621</c:v>
                </c:pt>
                <c:pt idx="933">
                  <c:v>5621</c:v>
                </c:pt>
                <c:pt idx="934">
                  <c:v>5120</c:v>
                </c:pt>
                <c:pt idx="935">
                  <c:v>5120</c:v>
                </c:pt>
                <c:pt idx="936">
                  <c:v>5120</c:v>
                </c:pt>
                <c:pt idx="937">
                  <c:v>5120</c:v>
                </c:pt>
                <c:pt idx="938">
                  <c:v>5120</c:v>
                </c:pt>
                <c:pt idx="939">
                  <c:v>5120</c:v>
                </c:pt>
                <c:pt idx="940">
                  <c:v>6107</c:v>
                </c:pt>
                <c:pt idx="941">
                  <c:v>6107</c:v>
                </c:pt>
                <c:pt idx="942">
                  <c:v>5120</c:v>
                </c:pt>
                <c:pt idx="943">
                  <c:v>5120</c:v>
                </c:pt>
                <c:pt idx="944">
                  <c:v>5003</c:v>
                </c:pt>
                <c:pt idx="945">
                  <c:v>5003</c:v>
                </c:pt>
                <c:pt idx="946">
                  <c:v>5003</c:v>
                </c:pt>
                <c:pt idx="947">
                  <c:v>5003</c:v>
                </c:pt>
                <c:pt idx="948">
                  <c:v>5003</c:v>
                </c:pt>
                <c:pt idx="949">
                  <c:v>5648</c:v>
                </c:pt>
                <c:pt idx="950">
                  <c:v>5648</c:v>
                </c:pt>
                <c:pt idx="951">
                  <c:v>6107</c:v>
                </c:pt>
                <c:pt idx="952">
                  <c:v>515</c:v>
                </c:pt>
                <c:pt idx="953">
                  <c:v>515</c:v>
                </c:pt>
                <c:pt idx="954">
                  <c:v>515</c:v>
                </c:pt>
                <c:pt idx="955">
                  <c:v>515</c:v>
                </c:pt>
                <c:pt idx="956">
                  <c:v>5001</c:v>
                </c:pt>
                <c:pt idx="957">
                  <c:v>5001</c:v>
                </c:pt>
                <c:pt idx="958">
                  <c:v>6608</c:v>
                </c:pt>
                <c:pt idx="959">
                  <c:v>6608</c:v>
                </c:pt>
                <c:pt idx="960">
                  <c:v>7108</c:v>
                </c:pt>
                <c:pt idx="961">
                  <c:v>7108</c:v>
                </c:pt>
                <c:pt idx="962">
                  <c:v>6117</c:v>
                </c:pt>
                <c:pt idx="963">
                  <c:v>6117</c:v>
                </c:pt>
                <c:pt idx="964">
                  <c:v>6117</c:v>
                </c:pt>
                <c:pt idx="965">
                  <c:v>6176</c:v>
                </c:pt>
                <c:pt idx="966">
                  <c:v>5000</c:v>
                </c:pt>
                <c:pt idx="967">
                  <c:v>5000</c:v>
                </c:pt>
                <c:pt idx="968">
                  <c:v>5000</c:v>
                </c:pt>
                <c:pt idx="969">
                  <c:v>535</c:v>
                </c:pt>
                <c:pt idx="970">
                  <c:v>5003</c:v>
                </c:pt>
                <c:pt idx="971">
                  <c:v>5003</c:v>
                </c:pt>
                <c:pt idx="972">
                  <c:v>1010</c:v>
                </c:pt>
                <c:pt idx="973">
                  <c:v>6117</c:v>
                </c:pt>
                <c:pt idx="974">
                  <c:v>6117</c:v>
                </c:pt>
                <c:pt idx="975">
                  <c:v>6117</c:v>
                </c:pt>
                <c:pt idx="976">
                  <c:v>8608</c:v>
                </c:pt>
                <c:pt idx="977">
                  <c:v>1011</c:v>
                </c:pt>
                <c:pt idx="978">
                  <c:v>1011</c:v>
                </c:pt>
                <c:pt idx="979">
                  <c:v>5648</c:v>
                </c:pt>
                <c:pt idx="980">
                  <c:v>5648</c:v>
                </c:pt>
                <c:pt idx="981">
                  <c:v>5648</c:v>
                </c:pt>
                <c:pt idx="982">
                  <c:v>5648</c:v>
                </c:pt>
                <c:pt idx="983">
                  <c:v>5648</c:v>
                </c:pt>
                <c:pt idx="984">
                  <c:v>5648</c:v>
                </c:pt>
                <c:pt idx="985">
                  <c:v>5648</c:v>
                </c:pt>
                <c:pt idx="986">
                  <c:v>8127</c:v>
                </c:pt>
                <c:pt idx="987">
                  <c:v>8127</c:v>
                </c:pt>
                <c:pt idx="988">
                  <c:v>8107</c:v>
                </c:pt>
                <c:pt idx="989">
                  <c:v>8107</c:v>
                </c:pt>
                <c:pt idx="990">
                  <c:v>8107</c:v>
                </c:pt>
                <c:pt idx="991">
                  <c:v>8107</c:v>
                </c:pt>
                <c:pt idx="992">
                  <c:v>6607</c:v>
                </c:pt>
                <c:pt idx="993">
                  <c:v>1013</c:v>
                </c:pt>
                <c:pt idx="994">
                  <c:v>5121</c:v>
                </c:pt>
                <c:pt idx="995">
                  <c:v>5121</c:v>
                </c:pt>
                <c:pt idx="996">
                  <c:v>6117</c:v>
                </c:pt>
                <c:pt idx="997">
                  <c:v>6117</c:v>
                </c:pt>
                <c:pt idx="998">
                  <c:v>5120</c:v>
                </c:pt>
                <c:pt idx="999">
                  <c:v>5120</c:v>
                </c:pt>
                <c:pt idx="1000">
                  <c:v>5120</c:v>
                </c:pt>
                <c:pt idx="1001">
                  <c:v>7108</c:v>
                </c:pt>
                <c:pt idx="1002">
                  <c:v>7108</c:v>
                </c:pt>
                <c:pt idx="1003">
                  <c:v>5121</c:v>
                </c:pt>
                <c:pt idx="1004">
                  <c:v>5121</c:v>
                </c:pt>
                <c:pt idx="1005">
                  <c:v>5121</c:v>
                </c:pt>
                <c:pt idx="1006">
                  <c:v>5169</c:v>
                </c:pt>
                <c:pt idx="1007">
                  <c:v>5169</c:v>
                </c:pt>
                <c:pt idx="1008">
                  <c:v>5169</c:v>
                </c:pt>
                <c:pt idx="1009">
                  <c:v>5621</c:v>
                </c:pt>
                <c:pt idx="1010">
                  <c:v>5621</c:v>
                </c:pt>
                <c:pt idx="1011">
                  <c:v>5621</c:v>
                </c:pt>
                <c:pt idx="1012">
                  <c:v>5621</c:v>
                </c:pt>
                <c:pt idx="1013">
                  <c:v>6617</c:v>
                </c:pt>
                <c:pt idx="1014">
                  <c:v>6617</c:v>
                </c:pt>
                <c:pt idx="1015">
                  <c:v>6117</c:v>
                </c:pt>
                <c:pt idx="1016">
                  <c:v>6117</c:v>
                </c:pt>
                <c:pt idx="1017">
                  <c:v>6117</c:v>
                </c:pt>
                <c:pt idx="1018">
                  <c:v>6117</c:v>
                </c:pt>
                <c:pt idx="1019">
                  <c:v>6117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5003</c:v>
                </c:pt>
                <c:pt idx="1026">
                  <c:v>5003</c:v>
                </c:pt>
                <c:pt idx="1027">
                  <c:v>5003</c:v>
                </c:pt>
                <c:pt idx="1028">
                  <c:v>5003</c:v>
                </c:pt>
                <c:pt idx="1029">
                  <c:v>5003</c:v>
                </c:pt>
                <c:pt idx="1030">
                  <c:v>5003</c:v>
                </c:pt>
                <c:pt idx="1031">
                  <c:v>5120</c:v>
                </c:pt>
                <c:pt idx="1032">
                  <c:v>5120</c:v>
                </c:pt>
                <c:pt idx="1033">
                  <c:v>5120</c:v>
                </c:pt>
                <c:pt idx="1034">
                  <c:v>5000</c:v>
                </c:pt>
                <c:pt idx="1035">
                  <c:v>5000</c:v>
                </c:pt>
                <c:pt idx="1036">
                  <c:v>7148</c:v>
                </c:pt>
                <c:pt idx="1037">
                  <c:v>5001</c:v>
                </c:pt>
                <c:pt idx="1038">
                  <c:v>5001</c:v>
                </c:pt>
                <c:pt idx="1039">
                  <c:v>5001</c:v>
                </c:pt>
                <c:pt idx="1040">
                  <c:v>5001</c:v>
                </c:pt>
                <c:pt idx="1041">
                  <c:v>6117</c:v>
                </c:pt>
                <c:pt idx="1042">
                  <c:v>1011</c:v>
                </c:pt>
                <c:pt idx="1043">
                  <c:v>1011</c:v>
                </c:pt>
                <c:pt idx="1044">
                  <c:v>7108</c:v>
                </c:pt>
                <c:pt idx="1045">
                  <c:v>7108</c:v>
                </c:pt>
                <c:pt idx="1046">
                  <c:v>7108</c:v>
                </c:pt>
                <c:pt idx="1047">
                  <c:v>5621</c:v>
                </c:pt>
                <c:pt idx="1048">
                  <c:v>5621</c:v>
                </c:pt>
                <c:pt idx="1049">
                  <c:v>5621</c:v>
                </c:pt>
                <c:pt idx="1050">
                  <c:v>6117</c:v>
                </c:pt>
                <c:pt idx="1051">
                  <c:v>6117</c:v>
                </c:pt>
                <c:pt idx="1052">
                  <c:v>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B5-4766-BFEA-BE6DF6F94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700924"/>
        <c:axId val="1653189081"/>
      </c:scatterChart>
      <c:valAx>
        <c:axId val="1748700924"/>
        <c:scaling>
          <c:orientation val="minMax"/>
          <c:max val="4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1" i="0">
                    <a:solidFill>
                      <a:srgbClr val="000000"/>
                    </a:solidFill>
                    <a:latin typeface="Roboto"/>
                  </a:rPr>
                  <a:t>Weight Discrepancy (g/m2)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653189081"/>
        <c:crosses val="autoZero"/>
        <c:crossBetween val="midCat"/>
      </c:valAx>
      <c:valAx>
        <c:axId val="1653189081"/>
        <c:scaling>
          <c:orientation val="minMax"/>
          <c:max val="518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748700924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952500</xdr:colOff>
      <xdr:row>1</xdr:row>
      <xdr:rowOff>47625</xdr:rowOff>
    </xdr:from>
    <xdr:ext cx="5438775" cy="3114675"/>
    <xdr:graphicFrame macro="">
      <xdr:nvGraphicFramePr>
        <xdr:cNvPr id="166925215" name="Chart 1" title="Chart">
          <a:extLst>
            <a:ext uri="{FF2B5EF4-FFF2-40B4-BE49-F238E27FC236}">
              <a16:creationId xmlns:a16="http://schemas.microsoft.com/office/drawing/2014/main" id="{00000000-0008-0000-0200-00009F13F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1123950</xdr:colOff>
      <xdr:row>1</xdr:row>
      <xdr:rowOff>47625</xdr:rowOff>
    </xdr:from>
    <xdr:ext cx="5229225" cy="3114675"/>
    <xdr:graphicFrame macro="">
      <xdr:nvGraphicFramePr>
        <xdr:cNvPr id="520177845" name="Chart 2" title="Chart">
          <a:extLst>
            <a:ext uri="{FF2B5EF4-FFF2-40B4-BE49-F238E27FC236}">
              <a16:creationId xmlns:a16="http://schemas.microsoft.com/office/drawing/2014/main" id="{00000000-0008-0000-0200-0000B548011F}"/>
            </a:ext>
            <a:ext uri="{147F2762-F138-4A5C-976F-8EAC2B608ADB}">
              <a16:predDERef xmlns:a16="http://schemas.microsoft.com/office/drawing/2014/main" pred="{00000000-0008-0000-0200-00009F13F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16</xdr:row>
      <xdr:rowOff>190500</xdr:rowOff>
    </xdr:from>
    <xdr:ext cx="5648325" cy="3657600"/>
    <xdr:graphicFrame macro="">
      <xdr:nvGraphicFramePr>
        <xdr:cNvPr id="959381012" name="Chart 3" title="Chart">
          <a:extLst>
            <a:ext uri="{FF2B5EF4-FFF2-40B4-BE49-F238E27FC236}">
              <a16:creationId xmlns:a16="http://schemas.microsoft.com/office/drawing/2014/main" id="{00000000-0008-0000-0200-000014FE2E39}"/>
            </a:ext>
            <a:ext uri="{147F2762-F138-4A5C-976F-8EAC2B608ADB}">
              <a16:predDERef xmlns:a16="http://schemas.microsoft.com/office/drawing/2014/main" pred="{00000000-0008-0000-0200-0000B5480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8</xdr:col>
      <xdr:colOff>962025</xdr:colOff>
      <xdr:row>16</xdr:row>
      <xdr:rowOff>190500</xdr:rowOff>
    </xdr:from>
    <xdr:ext cx="5438775" cy="3657600"/>
    <xdr:graphicFrame macro="">
      <xdr:nvGraphicFramePr>
        <xdr:cNvPr id="1606747672" name="Chart 4" title="Chart">
          <a:extLst>
            <a:ext uri="{FF2B5EF4-FFF2-40B4-BE49-F238E27FC236}">
              <a16:creationId xmlns:a16="http://schemas.microsoft.com/office/drawing/2014/main" id="{00000000-0008-0000-0200-00001806C55F}"/>
            </a:ext>
            <a:ext uri="{147F2762-F138-4A5C-976F-8EAC2B608ADB}">
              <a16:predDERef xmlns:a16="http://schemas.microsoft.com/office/drawing/2014/main" pred="{00000000-0008-0000-0200-000014FE2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</xdr:col>
      <xdr:colOff>66675</xdr:colOff>
      <xdr:row>1</xdr:row>
      <xdr:rowOff>0</xdr:rowOff>
    </xdr:from>
    <xdr:ext cx="5648325" cy="3114675"/>
    <xdr:graphicFrame macro="">
      <xdr:nvGraphicFramePr>
        <xdr:cNvPr id="1437849819" name="Chart 5" title="Chart">
          <a:extLst>
            <a:ext uri="{FF2B5EF4-FFF2-40B4-BE49-F238E27FC236}">
              <a16:creationId xmlns:a16="http://schemas.microsoft.com/office/drawing/2014/main" id="{00000000-0008-0000-0200-0000DBD8B355}"/>
            </a:ext>
            <a:ext uri="{147F2762-F138-4A5C-976F-8EAC2B608ADB}">
              <a16:predDERef xmlns:a16="http://schemas.microsoft.com/office/drawing/2014/main" pred="{00000000-0008-0000-0200-00001806C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13</xdr:col>
      <xdr:colOff>1123950</xdr:colOff>
      <xdr:row>16</xdr:row>
      <xdr:rowOff>190500</xdr:rowOff>
    </xdr:from>
    <xdr:ext cx="5229225" cy="3657600"/>
    <xdr:graphicFrame macro="">
      <xdr:nvGraphicFramePr>
        <xdr:cNvPr id="545891024" name="Chart 6" title="Chart">
          <a:extLst>
            <a:ext uri="{FF2B5EF4-FFF2-40B4-BE49-F238E27FC236}">
              <a16:creationId xmlns:a16="http://schemas.microsoft.com/office/drawing/2014/main" id="{00000000-0008-0000-0200-0000D0A28920}"/>
            </a:ext>
            <a:ext uri="{147F2762-F138-4A5C-976F-8EAC2B608ADB}">
              <a16:predDERef xmlns:a16="http://schemas.microsoft.com/office/drawing/2014/main" pred="{00000000-0008-0000-0200-0000DBD8B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</xdr:col>
      <xdr:colOff>66675</xdr:colOff>
      <xdr:row>35</xdr:row>
      <xdr:rowOff>142875</xdr:rowOff>
    </xdr:from>
    <xdr:ext cx="5648325" cy="3657600"/>
    <xdr:graphicFrame macro="">
      <xdr:nvGraphicFramePr>
        <xdr:cNvPr id="958161530" name="Chart 7" title="Chart">
          <a:extLst>
            <a:ext uri="{FF2B5EF4-FFF2-40B4-BE49-F238E27FC236}">
              <a16:creationId xmlns:a16="http://schemas.microsoft.com/office/drawing/2014/main" id="{00000000-0008-0000-0200-00007A621C39}"/>
            </a:ext>
            <a:ext uri="{147F2762-F138-4A5C-976F-8EAC2B608ADB}">
              <a16:predDERef xmlns:a16="http://schemas.microsoft.com/office/drawing/2014/main" pred="{00000000-0008-0000-0200-0000D0A28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8</xdr:col>
      <xdr:colOff>962025</xdr:colOff>
      <xdr:row>35</xdr:row>
      <xdr:rowOff>76200</xdr:rowOff>
    </xdr:from>
    <xdr:ext cx="5438775" cy="3657600"/>
    <xdr:graphicFrame macro="">
      <xdr:nvGraphicFramePr>
        <xdr:cNvPr id="1758602238" name="Chart 8" title="Chart">
          <a:extLst>
            <a:ext uri="{FF2B5EF4-FFF2-40B4-BE49-F238E27FC236}">
              <a16:creationId xmlns:a16="http://schemas.microsoft.com/office/drawing/2014/main" id="{00000000-0008-0000-0200-0000FE23D268}"/>
            </a:ext>
            <a:ext uri="{147F2762-F138-4A5C-976F-8EAC2B608ADB}">
              <a16:predDERef xmlns:a16="http://schemas.microsoft.com/office/drawing/2014/main" pred="{00000000-0008-0000-0200-00007A621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A4F7A-9FEC-4E00-B9D0-CB3EBA25BA2A}">
  <sheetPr>
    <outlinePr summaryBelow="0" summaryRight="0"/>
  </sheetPr>
  <dimension ref="A1:BMG1045105"/>
  <sheetViews>
    <sheetView tabSelected="1" workbookViewId="0">
      <pane xSplit="1" ySplit="1" topLeftCell="B1160" activePane="bottomRight" state="frozen"/>
      <selection pane="topRight" activeCell="B1" sqref="B1"/>
      <selection pane="bottomLeft" activeCell="A2" sqref="A2"/>
      <selection pane="bottomRight" activeCell="B1" sqref="B1:K1214"/>
    </sheetView>
  </sheetViews>
  <sheetFormatPr defaultColWidth="14.44140625" defaultRowHeight="15" customHeight="1"/>
  <cols>
    <col min="1" max="1" width="6" style="74" hidden="1" customWidth="1"/>
    <col min="2" max="2" width="16.6640625" style="107" customWidth="1"/>
    <col min="3" max="3" width="14.44140625" style="113" customWidth="1"/>
    <col min="4" max="4" width="14.44140625" style="114" customWidth="1"/>
    <col min="5" max="5" width="19.33203125" style="114" customWidth="1"/>
    <col min="6" max="6" width="25.6640625" style="114" customWidth="1"/>
    <col min="7" max="9" width="25.6640625" style="107" customWidth="1"/>
    <col min="10" max="10" width="17.109375" style="107" customWidth="1"/>
    <col min="11" max="11" width="22.33203125" style="107" customWidth="1"/>
    <col min="12" max="12" width="25.6640625" style="107" customWidth="1"/>
    <col min="13" max="28" width="14.44140625" style="74" customWidth="1"/>
    <col min="29" max="29" width="14.44140625" style="107" bestFit="1" customWidth="1"/>
    <col min="30" max="33" width="14.44140625" bestFit="1" customWidth="1"/>
  </cols>
  <sheetData>
    <row r="1" spans="1:29" s="74" customFormat="1" ht="95.25" customHeight="1">
      <c r="A1" s="111"/>
      <c r="B1" s="112" t="s">
        <v>0</v>
      </c>
      <c r="C1" s="115" t="s">
        <v>1</v>
      </c>
      <c r="D1" s="116" t="s">
        <v>2</v>
      </c>
      <c r="E1" s="117" t="s">
        <v>3</v>
      </c>
      <c r="F1" s="118" t="s">
        <v>4</v>
      </c>
      <c r="G1" s="119" t="s">
        <v>5</v>
      </c>
      <c r="H1" s="120" t="s">
        <v>6</v>
      </c>
      <c r="I1" s="121" t="s">
        <v>7</v>
      </c>
      <c r="J1" s="120" t="s">
        <v>8</v>
      </c>
      <c r="K1" s="122" t="s">
        <v>9</v>
      </c>
      <c r="L1" s="124" t="s">
        <v>10</v>
      </c>
      <c r="M1" s="123" t="s">
        <v>2</v>
      </c>
      <c r="N1" s="108"/>
      <c r="O1" s="109" t="s">
        <v>11</v>
      </c>
      <c r="P1" s="109" t="s">
        <v>5</v>
      </c>
      <c r="Q1" s="109" t="s">
        <v>12</v>
      </c>
      <c r="R1" s="109" t="s">
        <v>13</v>
      </c>
      <c r="S1" s="109" t="s">
        <v>14</v>
      </c>
      <c r="T1" s="109" t="s">
        <v>15</v>
      </c>
      <c r="U1" s="109" t="s">
        <v>16</v>
      </c>
      <c r="V1" s="109" t="s">
        <v>17</v>
      </c>
      <c r="W1" s="109" t="s">
        <v>18</v>
      </c>
      <c r="X1" s="109" t="s">
        <v>19</v>
      </c>
      <c r="Y1" s="110"/>
      <c r="Z1" s="153"/>
      <c r="AA1" s="153"/>
      <c r="AC1" s="107"/>
    </row>
    <row r="2" spans="1:29" s="74" customFormat="1" ht="15.75" customHeight="1">
      <c r="A2" s="129"/>
      <c r="B2" s="41">
        <v>45293</v>
      </c>
      <c r="C2" s="37">
        <v>167999</v>
      </c>
      <c r="D2" s="130">
        <v>7108</v>
      </c>
      <c r="E2" s="130">
        <v>18.689</v>
      </c>
      <c r="F2" s="130">
        <v>18.567</v>
      </c>
      <c r="G2" s="16">
        <f>IF(D2=$M$2,$P$2,IF(D2=$M$3,$P$3,IF(D2=$M$4,$P$4,IF(D2=$M$5,$P$5,IF(D2=$M$6,$P$6,IF(D2=$M$7,$P$7,IF(D2=$M$8,$P$8,IF(D2=$M$9,$P$9,IF(D2=$M$10,$P$10,IF(D2=$M$11,$P$11,IF(D2=$M$12,$P$12,IF(D2=$M$13,$P$13,IF(D2=$M$14,$P$14,IF(D2=$M$15,$P$15,IF(D2=$M$16,$P$16,IF(D2=$M$17,$P$17,IF(D2=$M$18,$P$18,IF(D2=$M$19,$P$19,IF(D2=$M$20,$P$20,IF(D2=$M$21,$P$21,IF(D2=$M$22,$P$22,IF(D2=$M$23,$P$23,IF(D2=$M$24,$P$24,IF(D2=$M$25,$P$25,IF(D2=$M$26,$P$26,IF(D2=$M$27,$P$27,IF(D2=$M$28,$P$28,IF(D2=$M$29,$P$29,IF(D2=$M$30,$P$30,IF(D2=$M$31,$P$31,IF(D2=$M$32,$P$32,IF(D2=$M$33,$P$33,IF(D2=$M$34,$P$34,IF(D2=$M$35,$P$35,IF(D2=$M$36,$P$36,IF(D2=$M$37,$P$37,IF(D2=$M$38,$P$38,IF(D2=$M$39,$P$39,IF(D2=$M$40,$P$40,IF(D2=$M$41,$P$41,IF(D2=$M$42,$P$42,IF(D2=$M$43,$P$43,IF(D2=$M$44,$P$44,IF(D2=$M$45,$P$45,IF(D2=$M$46,$P$46,IF(D2=$M$47,$P$47,IF(D2=$M$48,$P$48,IF(D2=$M$49,$P$49,IF(D2=$M$50,$P$50,IF(D2=$M$51,$P$51,IF(D2=$M$52,$P$52,IF(D2=$M$53,$P$53,IF(D2=$M$54,$P$54,IF(D2=$M$55,$P$55,IF(D2=$M$56,$P$56,IF(D2=$M$57,$P$57,IF(D2=$M$58,$P$58,IF(D2=$M$59,$P$59,IF(D2=$M$60,$P$60,IF(D2=$M$61,$P$61,IF(D2=$M$62,$P$62)))))))))))))))))))))))))))))))))))))))))))))))))))))))))))))</f>
        <v>18.039622077854567</v>
      </c>
      <c r="H2" s="16">
        <f>(E2-G2)/$X$2</f>
        <v>1.0822965369090554</v>
      </c>
      <c r="I2" s="16">
        <f>F2-E2</f>
        <v>-0.12199999999999989</v>
      </c>
      <c r="J2" s="131">
        <f t="shared" ref="J2:J66" si="0">-1*I2/E2</f>
        <v>6.5279041147198822E-3</v>
      </c>
      <c r="K2" s="132">
        <f>IF(D2=$M$2,(E2-$T$2)/E2,IF(D2=$M$3,(E2-$T$3)/E2,IF(D2=$M$4,(E2-$T$4)/E2,IF(D2=$M$5,(E2-$T$5)/E2,IF(D2=$M$6,(E2-$T$6)/E2,IF(D2=$M$7,(E2-$T$7)/E2,IF(D2=$M$8,(E2-$T$8)/E2,IF(D2=$M$9,(E2-$T$9)/E2,IF(D2=$M$10,(E2-$T$10)/E2,IF(D2=$M$11,(E2-$T$11)/E2,IF(D2=$M$12,(E2-$T$12)/E2,IF(D2=$M$13,(E2-$T$13)/E2,IF(D2=$M$14,(E2-$T$14)/E2,IF(D2=$M$15,(E2-$T$15)/E2,IF(D2=$M$16,(E2-$T$16)/E2,IF(D2=$M$17,(E2-$T$17)/E2,IF(D2=$M$18,(E2-$T$18)/E2,IF(D2=$M$19,(E2-$T$19)/E2,IF(D2=$M$20,(E2-$T$20)/E2,IF(D2=$M$21,(E2-$T$21)/E2,IF(D2=$M$22,(E2-$T$22)/E2,IF(D2=$M$23,(E2-$T$23)/E2,IF(D2=$M$24,(E2-$T$24)/E2,IF(D2=$M$25,(E2-$T$25)/E2,IF(D2=$M$26,(E2-$T$26)/E2,IF(D2=$M$27,(E2-$T$27)/E2,IF(D2=$M$28,(E2-$T$28)/E2,IF(D2=$M$29,(E2-$T$29)/E2,IF(D2=$M$30,(E2-$T$30)/E2,IF(D2=$M$31,(E2-$T$31)/E2,IF(D2=$M$32,(E2-$T$32)/E2,IF(D2=$M$33,(E2-$T$33)/E2,IF(D2=$M$34,(E2-$T$34)/E2,IF(D2=$M$35,(E2-$T$35)/E2,IF(D2=$M$36,(E2-$T$36)/E2,IF(D2=$M$37,(E2-$T$37)/E2,IF(D2=$M$38,(E2-$T$38)/E2,IF(D2=$M$39,(E2-$T$39)/E2,IF(D2=$M$40,(E2-$T$40)/E2,IF(D2=$M$41,(E2-$T$41)/E2,IF(D2=$M$42,(E2-$T$42)/E2,IF(D2=$M$43,(E2-$T$43)/E2,IF(D2=$M$44,(E2-$T$44)/E2,IF(D2=$M$45,(E2-$T$45)/E2,IF(D2=$M$46,(E2-$T$46)/E2,IF(D2=$M$47,(E2-$T$47)/E2,IF(D2=$M$48,(E2-$T$48)/E2,IF(D2=$M$49,(E2-$T$49)/E2,IF(D2=$M$50,(E2-$T$50)/E2,IF(D2=$M$51,(E2-$T$51)/E2,IF(D2=$M$52,(E2-$T$52)/E2,IF(D2=$M$53,(E2-$T$53)/E2,IF(D2=$M$54,(E2-$T$54)/E2,IF(D2=$M$55,(E2-$T$55)/E2,IF(D2=$M$56,(E2-$T$56)/E2,IF(D2=$M$57,(E2-$T$57)/E2,IF(D2=$M$58,(E2-$T$58)/E2,IF(D2=$M$59,(E2-$T$59)/E2,IF(D2=$M$60,(E2-$T$60)/E2,IF(D2=$M$61,(E2-$T$61)/E2,IF(D2=$M$62,(E2-$T$62)/E2)))))))))))))))))))))))))))))))))))))))))))))))))))))))))))))</f>
        <v>0.37705443722216381</v>
      </c>
      <c r="L2" s="133"/>
      <c r="M2" s="125">
        <v>8108</v>
      </c>
      <c r="N2" s="125"/>
      <c r="O2" s="126">
        <v>30.6058785049003</v>
      </c>
      <c r="P2" s="126">
        <v>18.363527102940179</v>
      </c>
      <c r="Q2" s="126">
        <v>16.457999999999998</v>
      </c>
      <c r="R2" s="126">
        <v>9.8747999999999987</v>
      </c>
      <c r="S2" s="126">
        <v>21.645422785947634</v>
      </c>
      <c r="T2" s="126">
        <v>12.987253671568579</v>
      </c>
      <c r="U2" s="126">
        <v>8.9604557189526659</v>
      </c>
      <c r="V2" s="126">
        <v>5.3762734313715992</v>
      </c>
      <c r="W2" s="127">
        <v>0.29276910700400283</v>
      </c>
      <c r="X2" s="126">
        <v>0.6</v>
      </c>
      <c r="Y2" s="125"/>
      <c r="Z2" s="125"/>
      <c r="AA2" s="125"/>
      <c r="AB2" s="134"/>
      <c r="AC2" s="135"/>
    </row>
    <row r="3" spans="1:29" s="74" customFormat="1" ht="15.75" customHeight="1">
      <c r="A3" s="129"/>
      <c r="B3" s="37"/>
      <c r="C3" s="37"/>
      <c r="D3" s="130">
        <v>7108</v>
      </c>
      <c r="E3" s="130">
        <v>17.431000000000001</v>
      </c>
      <c r="F3" s="130">
        <v>17.327000000000002</v>
      </c>
      <c r="G3" s="16">
        <f>IF(D3=$M$2,$P$2,IF(D3=$M$3,$P$3,IF(D3=$M$4,$P$4,IF(D3=$M$5,$P$5,IF(D3=$M$6,$P$6,IF(D3=$M$7,$P$7,IF(D3=$M$8,$P$8,IF(D3=$M$9,$P$9,IF(D3=$M$10,$P$10,IF(D3=$M$11,$P$11,IF(D3=$M$12,$P$12,IF(D3=$M$13,$P$13,IF(D3=$M$14,$P$14,IF(D3=$M$15,$P$15,IF(D3=$M$16,$P$16,IF(D3=$M$17,$P$17,IF(D3=$M$18,$P$18,IF(D3=$M$19,$P$19,IF(D3=$M$20,$P$20,IF(D3=$M$21,$P$21,IF(D3=$M$22,$P$22,IF(D3=$M$23,$P$23,IF(D3=$M$24,$P$24,IF(D3=$M$25,$P$25,IF(D3=$M$26,$P$26,IF(D3=$M$27,$P$27,IF(D3=$M$28,$P$28,IF(D3=$M$29,$P$29,IF(D3=$M$30,$P$30,IF(D3=$M$31,$P$31,IF(D3=$M$32,$P$32,IF(D3=$M$33,$P$33,IF(D3=$M$34,$P$34,IF(D3=$M$35,$P$35,IF(D3=$M$36,$P$36,IF(D3=$M$37,$P$37,IF(D3=$M$38,$P$38,IF(D3=$M$39,$P$39,IF(D3=$M$40,$P$40,IF(D3=$M$41,$P$41,IF(D3=$M$42,$P$42,IF(D3=$M$43,$P$43,IF(D3=$M$44,$P$44,IF(D3=$M$45,$P$45,IF(D3=$M$46,$P$46,IF(D3=$M$47,$P$47,IF(D3=$M$48,$P$48,IF(D3=$M$49,$P$49,IF(D3=$M$50,$P$50,IF(D3=$M$51,$P$51,IF(D3=$M$52,$P$52,IF(D3=$M$53,$P$53,IF(D3=$M$54,$P$54,IF(D3=$M$55,$P$55,IF(D3=$M$56,$P$56,IF(D3=$M$57,$P$57,IF(D3=$M$58,$P$58,IF(D3=$M$59,$P$59,IF(D3=$M$60,$P$60,IF(D3=$M$61,$P$61,IF(D3=$M$62,$P$62)))))))))))))))))))))))))))))))))))))))))))))))))))))))))))))</f>
        <v>18.039622077854567</v>
      </c>
      <c r="H3" s="16">
        <f t="shared" ref="H3:H66" si="1">(E3-G3)/$X$2</f>
        <v>-1.01437012975761</v>
      </c>
      <c r="I3" s="16">
        <f t="shared" ref="I3:I66" si="2">F3-E3</f>
        <v>-0.1039999999999992</v>
      </c>
      <c r="J3" s="131">
        <f t="shared" si="0"/>
        <v>5.9663817336927999E-3</v>
      </c>
      <c r="K3" s="132">
        <f>IF(D3=$M$2,(E3-$T$2)/E3,IF(D3=$M$3,(E3-$T$3)/E3,IF(D3=$M$4,(E3-$T$4)/E3,IF(D3=$M$5,(E3-$T$5)/E3,IF(D3=$M$6,(E3-$T$6)/E3,IF(D3=$M$7,(E3-$T$7)/E3,IF(D3=$M$8,(E3-$T$8)/E3,IF(D3=$M$9,(E3-$T$9)/E3,IF(D3=$M$10,(E3-$T$10)/E3,IF(D3=$M$11,(E3-$T$11)/E3,IF(D3=$M$12,(E3-$T$12)/E3,IF(D3=$M$13,(E3-$T$13)/E3,IF(D3=$M$14,(E3-$T$14)/E3,IF(D3=$M$15,(E3-$T$15)/E3,IF(D3=$M$16,(E3-$T$16)/E3,IF(D3=$M$17,(E3-$T$17)/E3,IF(D3=$M$18,(E3-$T$18)/E3,IF(D3=$M$19,(E3-$T$19)/E3,IF(D3=$M$20,(E3-$T$20)/E3,IF(D3=$M$21,(E3-$T$21)/E3,IF(D3=$M$22,(E3-$T$22)/E3,IF(D3=$M$23,(E3-$T$23)/E3,IF(D3=$M$24,(E3-$T$24)/E3,IF(D3=$M$25,(E3-$T$25)/E3,IF(D3=$M$26,(E3-$T$26)/E3,IF(D3=$M$27,(E3-$T$27)/E3,IF(D3=$M$28,(E3-$T$28)/E3,IF(D3=$M$29,(E3-$T$29)/E3,IF(D3=$M$30,(E3-$T$30)/E3,IF(D3=$M$31,(E3-$T$31)/E3,IF(D3=$M$32,(E3-$T$32)/E3,IF(D3=$M$33,(E3-$T$33)/E3,IF(D3=$M$34,(E3-$T$34)/E3,IF(D3=$M$35,(E3-$T$35)/E3,IF(D3=$M$36,(E3-$T$36)/E3,IF(D3=$M$37,(E3-$T$37)/E3,IF(D3=$M$38,(E3-$T$38)/E3,IF(D3=$M$39,(E3-$T$39)/E3,IF(D3=$M$40,(E3-$T$40)/E3,IF(D3=$M$41,(E3-$T$41)/E3,IF(D3=$M$42,(E3-$T$42)/E3,IF(D3=$M$43,(E3-$T$43)/E3,IF(D3=$M$44,(E3-$T$44)/E3,IF(D3=$M$45,(E3-$T$45)/E3,IF(D3=$M$46,(E3-$T$46)/E3,IF(D3=$M$47,(E3-$T$47)/E3,IF(D3=$M$48,(E3-$T$48)/E3,IF(D3=$M$49,(E3-$T$49)/E3,IF(D3=$M$50,(E3-$T$50)/E3,IF(D3=$M$51,(E3-$T$51)/E3,IF(D3=$M$52,(E3-$T$52)/E3,IF(D3=$M$53,(E3-$T$53)/E3,IF(D3=$M$54,(E3-$T$54)/E3,IF(D3=$M$55,(E3-$T$55)/E3,IF(D3=$M$56,(E3-$T$56)/E3,IF(D3=$M$57,(E3-$T$57)/E3,IF(D3=$M$58,(E3-$T$58)/E3,IF(D3=$M$59,(E3-$T$59)/E3,IF(D3=$M$60,(E3-$T$60)/E3,IF(D3=$M$61,(E3-$T$61)/E3,IF(D3=$M$62,(E3-$T$62)/E3)))))))))))))))))))))))))))))))))))))))))))))))))))))))))))))</f>
        <v>0.33209628691670129</v>
      </c>
      <c r="L3" s="133"/>
      <c r="M3" s="125">
        <v>8128</v>
      </c>
      <c r="N3" s="125"/>
      <c r="O3" s="126">
        <v>33.486741846381214</v>
      </c>
      <c r="P3" s="126">
        <v>20.092045107828728</v>
      </c>
      <c r="Q3" s="126">
        <v>18.285</v>
      </c>
      <c r="R3" s="126">
        <v>10.971</v>
      </c>
      <c r="S3" s="126">
        <v>23.609606754589578</v>
      </c>
      <c r="T3" s="126">
        <v>14.165764052753746</v>
      </c>
      <c r="U3" s="126">
        <v>9.8771350917916347</v>
      </c>
      <c r="V3" s="126">
        <v>5.9262810550749805</v>
      </c>
      <c r="W3" s="127">
        <v>0.29495658721002205</v>
      </c>
      <c r="X3" s="125"/>
      <c r="Y3" s="125"/>
      <c r="Z3" s="125"/>
      <c r="AA3" s="125"/>
      <c r="AB3" s="134"/>
      <c r="AC3" s="135"/>
    </row>
    <row r="4" spans="1:29" s="74" customFormat="1" ht="15.75" customHeight="1">
      <c r="A4" s="129"/>
      <c r="B4" s="37"/>
      <c r="C4" s="37"/>
      <c r="D4" s="130">
        <v>7108</v>
      </c>
      <c r="E4" s="130">
        <v>18.085999999999999</v>
      </c>
      <c r="F4" s="130">
        <v>17.969000000000001</v>
      </c>
      <c r="G4" s="16">
        <f>IF(D4=$M$2,$P$2,IF(D4=$M$3,$P$3,IF(D4=$M$4,$P$4,IF(D4=$M$5,$P$5,IF(D4=$M$6,$P$6,IF(D4=$M$7,$P$7,IF(D4=$M$8,$P$8,IF(D4=$M$9,$P$9,IF(D4=$M$10,$P$10,IF(D4=$M$11,$P$11,IF(D4=$M$12,$P$12,IF(D4=$M$13,$P$13,IF(D4=$M$14,$P$14,IF(D4=$M$15,$P$15,IF(D4=$M$16,$P$16,IF(D4=$M$17,$P$17,IF(D4=$M$18,$P$18,IF(D4=$M$19,$P$19,IF(D4=$M$20,$P$20,IF(D4=$M$21,$P$21,IF(D4=$M$22,$P$22,IF(D4=$M$23,$P$23,IF(D4=$M$24,$P$24,IF(D4=$M$25,$P$25,IF(D4=$M$26,$P$26,IF(D4=$M$27,$P$27,IF(D4=$M$28,$P$28,IF(D4=$M$29,$P$29,IF(D4=$M$30,$P$30,IF(D4=$M$31,$P$31,IF(D4=$M$32,$P$32,IF(D4=$M$33,$P$33,IF(D4=$M$34,$P$34,IF(D4=$M$35,$P$35,IF(D4=$M$36,$P$36,IF(D4=$M$37,$P$37,IF(D4=$M$38,$P$38,IF(D4=$M$39,$P$39,IF(D4=$M$40,$P$40,IF(D4=$M$41,$P$41,IF(D4=$M$42,$P$42,IF(D4=$M$43,$P$43,IF(D4=$M$44,$P$44,IF(D4=$M$45,$P$45,IF(D4=$M$46,$P$46,IF(D4=$M$47,$P$47,IF(D4=$M$48,$P$48,IF(D4=$M$49,$P$49,IF(D4=$M$50,$P$50,IF(D4=$M$51,$P$51,IF(D4=$M$52,$P$52,IF(D4=$M$53,$P$53,IF(D4=$M$54,$P$54,IF(D4=$M$55,$P$55,IF(D4=$M$56,$P$56,IF(D4=$M$57,$P$57,IF(D4=$M$58,$P$58,IF(D4=$M$59,$P$59,IF(D4=$M$60,$P$60,IF(D4=$M$61,$P$61,IF(D4=$M$62,$P$62)))))))))))))))))))))))))))))))))))))))))))))))))))))))))))))</f>
        <v>18.039622077854567</v>
      </c>
      <c r="H4" s="16">
        <f t="shared" si="1"/>
        <v>7.7296536909052804E-2</v>
      </c>
      <c r="I4" s="16">
        <f t="shared" si="2"/>
        <v>-0.11699999999999733</v>
      </c>
      <c r="J4" s="131">
        <f t="shared" si="0"/>
        <v>6.4690921154482656E-3</v>
      </c>
      <c r="K4" s="132">
        <f>IF(D4=$M$2,(E4-$T$2)/E4,IF(D4=$M$3,(E4-$T$3)/E4,IF(D4=$M$4,(E4-$T$4)/E4,IF(D4=$M$5,(E4-$T$5)/E4,IF(D4=$M$6,(E4-$T$6)/E4,IF(D4=$M$7,(E4-$T$7)/E4,IF(D4=$M$8,(E4-$T$8)/E4,IF(D4=$M$9,(E4-$T$9)/E4,IF(D4=$M$10,(E4-$T$10)/E4,IF(D4=$M$11,(E4-$T$11)/E4,IF(D4=$M$12,(E4-$T$12)/E4,IF(D4=$M$13,(E4-$T$13)/E4,IF(D4=$M$14,(E4-$T$14)/E4,IF(D4=$M$15,(E4-$T$15)/E4,IF(D4=$M$16,(E4-$T$16)/E4,IF(D4=$M$17,(E4-$T$17)/E4,IF(D4=$M$18,(E4-$T$18)/E4,IF(D4=$M$19,(E4-$T$19)/E4,IF(D4=$M$20,(E4-$T$20)/E4,IF(D4=$M$21,(E4-$T$21)/E4,IF(D4=$M$22,(E4-$T$22)/E4,IF(D4=$M$23,(E4-$T$23)/E4,IF(D4=$M$24,(E4-$T$24)/E4,IF(D4=$M$25,(E4-$T$25)/E4,IF(D4=$M$26,(E4-$T$26)/E4,IF(D4=$M$27,(E4-$T$27)/E4,IF(D4=$M$28,(E4-$T$28)/E4,IF(D4=$M$29,(E4-$T$29)/E4,IF(D4=$M$30,(E4-$T$30)/E4,IF(D4=$M$31,(E4-$T$31)/E4,IF(D4=$M$32,(E4-$T$32)/E4,IF(D4=$M$33,(E4-$T$33)/E4,IF(D4=$M$34,(E4-$T$34)/E4,IF(D4=$M$35,(E4-$T$35)/E4,IF(D4=$M$36,(E4-$T$36)/E4,IF(D4=$M$37,(E4-$T$37)/E4,IF(D4=$M$38,(E4-$T$38)/E4,IF(D4=$M$39,(E4-$T$39)/E4,IF(D4=$M$40,(E4-$T$40)/E4,IF(D4=$M$41,(E4-$T$41)/E4,IF(D4=$M$42,(E4-$T$42)/E4,IF(D4=$M$43,(E4-$T$43)/E4,IF(D4=$M$44,(E4-$T$44)/E4,IF(D4=$M$45,(E4-$T$45)/E4,IF(D4=$M$46,(E4-$T$46)/E4,IF(D4=$M$47,(E4-$T$47)/E4,IF(D4=$M$48,(E4-$T$48)/E4,IF(D4=$M$49,(E4-$T$49)/E4,IF(D4=$M$50,(E4-$T$50)/E4,IF(D4=$M$51,(E4-$T$51)/E4,IF(D4=$M$52,(E4-$T$52)/E4,IF(D4=$M$53,(E4-$T$53)/E4,IF(D4=$M$54,(E4-$T$54)/E4,IF(D4=$M$55,(E4-$T$55)/E4,IF(D4=$M$56,(E4-$T$56)/E4,IF(D4=$M$57,(E4-$T$57)/E4,IF(D4=$M$58,(E4-$T$58)/E4,IF(D4=$M$59,(E4-$T$59)/E4,IF(D4=$M$60,(E4-$T$60)/E4,IF(D4=$M$61,(E4-$T$61)/E4,IF(D4=$M$62,(E4-$T$62)/E4)))))))))))))))))))))))))))))))))))))))))))))))))))))))))))))</f>
        <v>0.35628499265979313</v>
      </c>
      <c r="L4" s="133"/>
      <c r="M4" s="125">
        <v>8148</v>
      </c>
      <c r="N4" s="125"/>
      <c r="O4" s="126">
        <v>42.035474080804846</v>
      </c>
      <c r="P4" s="126">
        <v>25.221284448482908</v>
      </c>
      <c r="Q4" s="126">
        <v>23.771000000000001</v>
      </c>
      <c r="R4" s="126">
        <v>14.262600000000001</v>
      </c>
      <c r="S4" s="126">
        <v>29.502689241943092</v>
      </c>
      <c r="T4" s="126">
        <v>17.701613545165856</v>
      </c>
      <c r="U4" s="126">
        <v>12.532784838861755</v>
      </c>
      <c r="V4" s="126">
        <v>7.5196709033170528</v>
      </c>
      <c r="W4" s="127">
        <v>0.29814781712155702</v>
      </c>
      <c r="X4" s="125"/>
      <c r="Y4" s="125"/>
      <c r="Z4" s="125"/>
      <c r="AA4" s="125"/>
      <c r="AB4" s="134"/>
      <c r="AC4" s="135"/>
    </row>
    <row r="5" spans="1:29" s="74" customFormat="1" ht="15.75" customHeight="1">
      <c r="A5" s="129"/>
      <c r="B5" s="41">
        <v>45294</v>
      </c>
      <c r="C5" s="37"/>
      <c r="D5" s="130">
        <v>7148</v>
      </c>
      <c r="E5" s="130">
        <v>24.457000000000001</v>
      </c>
      <c r="F5" s="130">
        <v>24.193999999999999</v>
      </c>
      <c r="G5" s="16">
        <f>IF(D5=$M$2,$P$2,IF(D5=$M$3,$P$3,IF(D5=$M$4,$P$4,IF(D5=$M$5,$P$5,IF(D5=$M$6,$P$6,IF(D5=$M$7,$P$7,IF(D5=$M$8,$P$8,IF(D5=$M$9,$P$9,IF(D5=$M$10,$P$10,IF(D5=$M$11,$P$11,IF(D5=$M$12,$P$12,IF(D5=$M$13,$P$13,IF(D5=$M$14,$P$14,IF(D5=$M$15,$P$15,IF(D5=$M$16,$P$16,IF(D5=$M$17,$P$17,IF(D5=$M$18,$P$18,IF(D5=$M$19,$P$19,IF(D5=$M$20,$P$20,IF(D5=$M$21,$P$21,IF(D5=$M$22,$P$22,IF(D5=$M$23,$P$23,IF(D5=$M$24,$P$24,IF(D5=$M$25,$P$25,IF(D5=$M$26,$P$26,IF(D5=$M$27,$P$27,IF(D5=$M$28,$P$28,IF(D5=$M$29,$P$29,IF(D5=$M$30,$P$30,IF(D5=$M$31,$P$31,IF(D5=$M$32,$P$32,IF(D5=$M$33,$P$33,IF(D5=$M$34,$P$34,IF(D5=$M$35,$P$35,IF(D5=$M$36,$P$36,IF(D5=$M$37,$P$37,IF(D5=$M$38,$P$38,IF(D5=$M$39,$P$39,IF(D5=$M$40,$P$40,IF(D5=$M$41,$P$41,IF(D5=$M$42,$P$42,IF(D5=$M$43,$P$43,IF(D5=$M$44,$P$44,IF(D5=$M$45,$P$45,IF(D5=$M$46,$P$46,IF(D5=$M$47,$P$47,IF(D5=$M$48,$P$48,IF(D5=$M$49,$P$49,IF(D5=$M$50,$P$50,IF(D5=$M$51,$P$51,IF(D5=$M$52,$P$52,IF(D5=$M$53,$P$53,IF(D5=$M$54,$P$54,IF(D5=$M$55,$P$55,IF(D5=$M$56,$P$56,IF(D5=$M$57,$P$57,IF(D5=$M$58,$P$58,IF(D5=$M$59,$P$59,IF(D5=$M$60,$P$60,IF(D5=$M$61,$P$61,IF(D5=$M$62,$P$62)))))))))))))))))))))))))))))))))))))))))))))))))))))))))))))</f>
        <v>25.578129335331514</v>
      </c>
      <c r="H5" s="16">
        <f t="shared" si="1"/>
        <v>-1.8685488922191893</v>
      </c>
      <c r="I5" s="16">
        <f t="shared" si="2"/>
        <v>-0.26300000000000168</v>
      </c>
      <c r="J5" s="131">
        <f t="shared" si="0"/>
        <v>1.0753567485791458E-2</v>
      </c>
      <c r="K5" s="132">
        <f>IF(D5=$M$2,(E5-$T$2)/E5,IF(D5=$M$3,(E5-$T$3)/E5,IF(D5=$M$4,(E5-$T$4)/E5,IF(D5=$M$5,(E5-$T$5)/E5,IF(D5=$M$6,(E5-$T$6)/E5,IF(D5=$M$7,(E5-$T$7)/E5,IF(D5=$M$8,(E5-$T$8)/E5,IF(D5=$M$9,(E5-$T$9)/E5,IF(D5=$M$10,(E5-$T$10)/E5,IF(D5=$M$11,(E5-$T$11)/E5,IF(D5=$M$12,(E5-$T$12)/E5,IF(D5=$M$13,(E5-$T$13)/E5,IF(D5=$M$14,(E5-$T$14)/E5,IF(D5=$M$15,(E5-$T$15)/E5,IF(D5=$M$16,(E5-$T$16)/E5,IF(D5=$M$17,(E5-$T$17)/E5,IF(D5=$M$18,(E5-$T$18)/E5,IF(D5=$M$19,(E5-$T$19)/E5,IF(D5=$M$20,(E5-$T$20)/E5,IF(D5=$M$21,(E5-$T$21)/E5,IF(D5=$M$22,(E5-$T$22)/E5,IF(D5=$M$23,(E5-$T$23)/E5,IF(D5=$M$24,(E5-$T$24)/E5,IF(D5=$M$25,(E5-$T$25)/E5,IF(D5=$M$26,(E5-$T$26)/E5,IF(D5=$M$27,(E5-$T$27)/E5,IF(D5=$M$28,(E5-$T$28)/E5,IF(D5=$M$29,(E5-$T$29)/E5,IF(D5=$M$30,(E5-$T$30)/E5,IF(D5=$M$31,(E5-$T$31)/E5,IF(D5=$M$32,(E5-$T$32)/E5,IF(D5=$M$33,(E5-$T$33)/E5,IF(D5=$M$34,(E5-$T$34)/E5,IF(D5=$M$35,(E5-$T$35)/E5,IF(D5=$M$36,(E5-$T$36)/E5,IF(D5=$M$37,(E5-$T$37)/E5,IF(D5=$M$38,(E5-$T$38)/E5,IF(D5=$M$39,(E5-$T$39)/E5,IF(D5=$M$40,(E5-$T$40)/E5,IF(D5=$M$41,(E5-$T$41)/E5,IF(D5=$M$42,(E5-$T$42)/E5,IF(D5=$M$43,(E5-$T$43)/E5,IF(D5=$M$44,(E5-$T$44)/E5,IF(D5=$M$45,(E5-$T$45)/E5,IF(D5=$M$46,(E5-$T$46)/E5,IF(D5=$M$47,(E5-$T$47)/E5,IF(D5=$M$48,(E5-$T$48)/E5,IF(D5=$M$49,(E5-$T$49)/E5,IF(D5=$M$50,(E5-$T$50)/E5,IF(D5=$M$51,(E5-$T$51)/E5,IF(D5=$M$52,(E5-$T$52)/E5,IF(D5=$M$53,(E5-$T$53)/E5,IF(D5=$M$54,(E5-$T$54)/E5,IF(D5=$M$55,(E5-$T$55)/E5,IF(D5=$M$56,(E5-$T$56)/E5,IF(D5=$M$57,(E5-$T$57)/E5,IF(D5=$M$58,(E5-$T$58)/E5,IF(D5=$M$59,(E5-$T$59)/E5,IF(D5=$M$60,(E5-$T$60)/E5,IF(D5=$M$61,(E5-$T$61)/E5,IF(D5=$M$62,(E5-$T$62)/E5)))))))))))))))))))))))))))))))))))))))))))))))))))))))))))))</f>
        <v>0.33461969338736125</v>
      </c>
      <c r="L5" s="133"/>
      <c r="M5" s="125">
        <v>8107</v>
      </c>
      <c r="N5" s="125"/>
      <c r="O5" s="126">
        <v>26.872428714419421</v>
      </c>
      <c r="P5" s="126">
        <v>16.123457228651652</v>
      </c>
      <c r="Q5" s="126">
        <v>13.917999999999999</v>
      </c>
      <c r="R5" s="126">
        <v>8.3507999999999996</v>
      </c>
      <c r="S5" s="126">
        <v>18.927639462591401</v>
      </c>
      <c r="T5" s="126">
        <v>11.356583677554839</v>
      </c>
      <c r="U5" s="126">
        <v>7.9447892518280216</v>
      </c>
      <c r="V5" s="126">
        <v>4.766873551096813</v>
      </c>
      <c r="W5" s="127">
        <v>0.29564835155986269</v>
      </c>
      <c r="X5" s="125"/>
      <c r="Y5" s="125"/>
      <c r="Z5" s="125"/>
      <c r="AA5" s="125"/>
      <c r="AB5" s="134"/>
      <c r="AC5" s="135"/>
    </row>
    <row r="6" spans="1:29" s="74" customFormat="1" ht="14.4">
      <c r="A6" s="135"/>
      <c r="B6" s="37"/>
      <c r="C6" s="37"/>
      <c r="D6" s="130">
        <v>7148</v>
      </c>
      <c r="E6" s="130">
        <v>24.619</v>
      </c>
      <c r="F6" s="130">
        <v>24.376000000000001</v>
      </c>
      <c r="G6" s="16">
        <f>IF(D6=$M$2,$P$2,IF(D6=$M$3,$P$3,IF(D6=$M$4,$P$4,IF(D6=$M$5,$P$5,IF(D6=$M$6,$P$6,IF(D6=$M$7,$P$7,IF(D6=$M$8,$P$8,IF(D6=$M$9,$P$9,IF(D6=$M$10,$P$10,IF(D6=$M$11,$P$11,IF(D6=$M$12,$P$12,IF(D6=$M$13,$P$13,IF(D6=$M$14,$P$14,IF(D6=$M$15,$P$15,IF(D6=$M$16,$P$16,IF(D6=$M$17,$P$17,IF(D6=$M$18,$P$18,IF(D6=$M$19,$P$19,IF(D6=$M$20,$P$20,IF(D6=$M$21,$P$21,IF(D6=$M$22,$P$22,IF(D6=$M$23,$P$23,IF(D6=$M$24,$P$24,IF(D6=$M$25,$P$25,IF(D6=$M$26,$P$26,IF(D6=$M$27,$P$27,IF(D6=$M$28,$P$28,IF(D6=$M$29,$P$29,IF(D6=$M$30,$P$30,IF(D6=$M$31,$P$31,IF(D6=$M$32,$P$32,IF(D6=$M$33,$P$33,IF(D6=$M$34,$P$34,IF(D6=$M$35,$P$35,IF(D6=$M$36,$P$36,IF(D6=$M$37,$P$37,IF(D6=$M$38,$P$38,IF(D6=$M$39,$P$39,IF(D6=$M$40,$P$40,IF(D6=$M$41,$P$41,IF(D6=$M$42,$P$42,IF(D6=$M$43,$P$43,IF(D6=$M$44,$P$44,IF(D6=$M$45,$P$45,IF(D6=$M$46,$P$46,IF(D6=$M$47,$P$47,IF(D6=$M$48,$P$48,IF(D6=$M$49,$P$49,IF(D6=$M$50,$P$50,IF(D6=$M$51,$P$51,IF(D6=$M$52,$P$52,IF(D6=$M$53,$P$53,IF(D6=$M$54,$P$54,IF(D6=$M$55,$P$55,IF(D6=$M$56,$P$56,IF(D6=$M$57,$P$57,IF(D6=$M$58,$P$58,IF(D6=$M$59,$P$59,IF(D6=$M$60,$P$60,IF(D6=$M$61,$P$61,IF(D6=$M$62,$P$62)))))))))))))))))))))))))))))))))))))))))))))))))))))))))))))</f>
        <v>25.578129335331514</v>
      </c>
      <c r="H6" s="16">
        <f t="shared" si="1"/>
        <v>-1.5985488922191908</v>
      </c>
      <c r="I6" s="16">
        <f t="shared" si="2"/>
        <v>-0.24299999999999855</v>
      </c>
      <c r="J6" s="131">
        <f t="shared" si="0"/>
        <v>9.8704252812867529E-3</v>
      </c>
      <c r="K6" s="132">
        <f>IF(D6=$M$2,(E6-$T$2)/E6,IF(D6=$M$3,(E6-$T$3)/E6,IF(D6=$M$4,(E6-$T$4)/E6,IF(D6=$M$5,(E6-$T$5)/E6,IF(D6=$M$6,(E6-$T$6)/E6,IF(D6=$M$7,(E6-$T$7)/E6,IF(D6=$M$8,(E6-$T$8)/E6,IF(D6=$M$9,(E6-$T$9)/E6,IF(D6=$M$10,(E6-$T$10)/E6,IF(D6=$M$11,(E6-$T$11)/E6,IF(D6=$M$12,(E6-$T$12)/E6,IF(D6=$M$13,(E6-$T$13)/E6,IF(D6=$M$14,(E6-$T$14)/E6,IF(D6=$M$15,(E6-$T$15)/E6,IF(D6=$M$16,(E6-$T$16)/E6,IF(D6=$M$17,(E6-$T$17)/E6,IF(D6=$M$18,(E6-$T$18)/E6,IF(D6=$M$19,(E6-$T$19)/E6,IF(D6=$M$20,(E6-$T$20)/E6,IF(D6=$M$21,(E6-$T$21)/E6,IF(D6=$M$22,(E6-$T$22)/E6,IF(D6=$M$23,(E6-$T$23)/E6,IF(D6=$M$24,(E6-$T$24)/E6,IF(D6=$M$25,(E6-$T$25)/E6,IF(D6=$M$26,(E6-$T$26)/E6,IF(D6=$M$27,(E6-$T$27)/E6,IF(D6=$M$28,(E6-$T$28)/E6,IF(D6=$M$29,(E6-$T$29)/E6,IF(D6=$M$30,(E6-$T$30)/E6,IF(D6=$M$31,(E6-$T$31)/E6,IF(D6=$M$32,(E6-$T$32)/E6,IF(D6=$M$33,(E6-$T$33)/E6,IF(D6=$M$34,(E6-$T$34)/E6,IF(D6=$M$35,(E6-$T$35)/E6,IF(D6=$M$36,(E6-$T$36)/E6,IF(D6=$M$37,(E6-$T$37)/E6,IF(D6=$M$38,(E6-$T$38)/E6,IF(D6=$M$39,(E6-$T$39)/E6,IF(D6=$M$40,(E6-$T$40)/E6,IF(D6=$M$41,(E6-$T$41)/E6,IF(D6=$M$42,(E6-$T$42)/E6,IF(D6=$M$43,(E6-$T$43)/E6,IF(D6=$M$44,(E6-$T$44)/E6,IF(D6=$M$45,(E6-$T$45)/E6,IF(D6=$M$46,(E6-$T$46)/E6,IF(D6=$M$47,(E6-$T$47)/E6,IF(D6=$M$48,(E6-$T$48)/E6,IF(D6=$M$49,(E6-$T$49)/E6,IF(D6=$M$50,(E6-$T$50)/E6,IF(D6=$M$51,(E6-$T$51)/E6,IF(D6=$M$52,(E6-$T$52)/E6,IF(D6=$M$53,(E6-$T$53)/E6,IF(D6=$M$54,(E6-$T$54)/E6,IF(D6=$M$55,(E6-$T$55)/E6,IF(D6=$M$56,(E6-$T$56)/E6,IF(D6=$M$57,(E6-$T$57)/E6,IF(D6=$M$58,(E6-$T$58)/E6,IF(D6=$M$59,(E6-$T$59)/E6,IF(D6=$M$60,(E6-$T$60)/E6,IF(D6=$M$61,(E6-$T$61)/E6,IF(D6=$M$62,(E6-$T$62)/E6)))))))))))))))))))))))))))))))))))))))))))))))))))))))))))))</f>
        <v>0.33899808445406771</v>
      </c>
      <c r="L6" s="135"/>
      <c r="M6" s="125">
        <v>8127</v>
      </c>
      <c r="N6" s="125"/>
      <c r="O6" s="126">
        <v>33.176745132534151</v>
      </c>
      <c r="P6" s="126">
        <v>19.906047079520491</v>
      </c>
      <c r="Q6" s="126">
        <v>17.853999999999999</v>
      </c>
      <c r="R6" s="126">
        <v>10.712399999999999</v>
      </c>
      <c r="S6" s="126">
        <v>23.163845006311149</v>
      </c>
      <c r="T6" s="126">
        <v>13.898307003786689</v>
      </c>
      <c r="U6" s="126">
        <v>10.012900126223</v>
      </c>
      <c r="V6" s="126">
        <v>6.0077400757337998</v>
      </c>
      <c r="W6" s="127">
        <v>0.30180477579170473</v>
      </c>
      <c r="X6" s="125"/>
      <c r="Y6" s="134"/>
      <c r="Z6" s="134"/>
      <c r="AA6" s="134"/>
      <c r="AB6" s="134"/>
      <c r="AC6" s="135"/>
    </row>
    <row r="7" spans="1:29" s="74" customFormat="1" ht="14.4">
      <c r="A7" s="135"/>
      <c r="B7" s="37"/>
      <c r="C7" s="37"/>
      <c r="D7" s="130">
        <v>1013</v>
      </c>
      <c r="E7" s="130">
        <v>27.914999999999999</v>
      </c>
      <c r="F7" s="130">
        <v>27.707999999999998</v>
      </c>
      <c r="G7" s="16">
        <f t="shared" ref="G7:G73" si="3">IF(D7=$M$2,$P$2,IF(D7=$M$3,$P$3,IF(D7=$M$4,$P$4,IF(D7=$M$5,$P$5,IF(D7=$M$6,$P$6,IF(D7=$M$7,$P$7,IF(D7=$M$8,$P$8,IF(D7=$M$9,$P$9,IF(D7=$M$10,$P$10,IF(D7=$M$11,$P$11,IF(D7=$M$12,$P$12,IF(D7=$M$13,$P$13,IF(D7=$M$14,$P$14,IF(D7=$M$15,$P$15,IF(D7=$M$16,$P$16,IF(D7=$M$17,$P$17,IF(D7=$M$18,$P$18,IF(D7=$M$19,$P$19,IF(D7=$M$20,$P$20,IF(D7=$M$21,$P$21,IF(D7=$M$22,$P$22,IF(D7=$M$23,$P$23,IF(D7=$M$24,$P$24,IF(D7=$M$25,$P$25,IF(D7=$M$26,$P$26,IF(D7=$M$27,$P$27,IF(D7=$M$28,$P$28,IF(D7=$M$29,$P$29,IF(D7=$M$30,$P$30,IF(D7=$M$31,$P$31,IF(D7=$M$32,$P$32,IF(D7=$M$33,$P$33,IF(D7=$M$34,$P$34,IF(D7=$M$35,$P$35,IF(D7=$M$36,$P$36,IF(D7=$M$37,$P$37,IF(D7=$M$38,$P$38,IF(D7=$M$39,$P$39,IF(D7=$M$40,$P$40,IF(D7=$M$41,$P$41,IF(D7=$M$42,$P$42,IF(D7=$M$43,$P$43,IF(D7=$M$44,$P$44,IF(D7=$M$45,$P$45,IF(D7=$M$46,$P$46,IF(D7=$M$47,$P$47,IF(D7=$M$48,$P$48,IF(D7=$M$49,$P$49,IF(D7=$M$50,$P$50,IF(D7=$M$51,$P$51,IF(D7=$M$52,$P$52,IF(D7=$M$53,$P$53,IF(D7=$M$54,$P$54,IF(D7=$M$55,$P$55,IF(D7=$M$56,$P$56,IF(D7=$M$57,$P$57,IF(D7=$M$58,$P$58,IF(D7=$M$59,$P$59,IF(D7=$M$60,$P$60,IF(D7=$M$61,$P$61,IF(D7=$M$62,$P$62)))))))))))))))))))))))))))))))))))))))))))))))))))))))))))))</f>
        <v>27</v>
      </c>
      <c r="H7" s="16">
        <f t="shared" si="1"/>
        <v>1.5249999999999986</v>
      </c>
      <c r="I7" s="16">
        <f t="shared" si="2"/>
        <v>-0.20700000000000074</v>
      </c>
      <c r="J7" s="131">
        <f t="shared" si="0"/>
        <v>7.4153680816765443E-3</v>
      </c>
      <c r="K7" s="132">
        <f t="shared" ref="K7:K70" si="4">IF(D7=$M$2,(E7-$T$2)/E7,IF(D7=$M$3,(E7-$T$3)/E7,IF(D7=$M$4,(E7-$T$4)/E7,IF(D7=$M$5,(E7-$T$5)/E7,IF(D7=$M$6,(E7-$T$6)/E7,IF(D7=$M$7,(E7-$T$7)/E7,IF(D7=$M$8,(E7-$T$8)/E7,IF(D7=$M$9,(E7-$T$9)/E7,IF(D7=$M$10,(E7-$T$10)/E7,IF(D7=$M$11,(E7-$T$11)/E7,IF(D7=$M$12,(E7-$T$12)/E7,IF(D7=$M$13,(E7-$T$13)/E7,IF(D7=$M$14,(E7-$T$14)/E7,IF(D7=$M$15,(E7-$T$15)/E7,IF(D7=$M$16,(E7-$T$16)/E7,IF(D7=$M$17,(E7-$T$17)/E7,IF(D7=$M$18,(E7-$T$18)/E7,IF(D7=$M$19,(E7-$T$19)/E7,IF(D7=$M$20,(E7-$T$20)/E7,IF(D7=$M$21,(E7-$T$21)/E7,IF(D7=$M$22,(E7-$T$22)/E7,IF(D7=$M$23,(E7-$T$23)/E7,IF(D7=$M$24,(E7-$T$24)/E7,IF(D7=$M$25,(E7-$T$25)/E7,IF(D7=$M$26,(E7-$T$26)/E7,IF(D7=$M$27,(E7-$T$27)/E7,IF(D7=$M$28,(E7-$T$28)/E7,IF(D7=$M$29,(E7-$T$29)/E7,IF(D7=$M$30,(E7-$T$30)/E7,IF(D7=$M$31,(E7-$T$31)/E7,IF(D7=$M$32,(E7-$T$32)/E7,IF(D7=$M$33,(E7-$T$33)/E7,IF(D7=$M$34,(E7-$T$34)/E7,IF(D7=$M$35,(E7-$T$35)/E7,IF(D7=$M$36,(E7-$T$36)/E7,IF(D7=$M$37,(E7-$T$37)/E7,IF(D7=$M$38,(E7-$T$38)/E7,IF(D7=$M$39,(E7-$T$39)/E7,IF(D7=$M$40,(E7-$T$40)/E7,IF(D7=$M$41,(E7-$T$41)/E7,IF(D7=$M$42,(E7-$T$42)/E7,IF(D7=$M$43,(E7-$T$43)/E7,IF(D7=$M$44,(E7-$T$44)/E7,IF(D7=$M$45,(E7-$T$45)/E7,IF(D7=$M$46,(E7-$T$46)/E7,IF(D7=$M$47,(E7-$T$47)/E7,IF(D7=$M$48,(E7-$T$48)/E7,IF(D7=$M$49,(E7-$T$49)/E7,IF(D7=$M$50,(E7-$T$50)/E7,IF(D7=$M$51,(E7-$T$51)/E7,IF(D7=$M$52,(E7-$T$52)/E7,IF(D7=$M$53,(E7-$T$53)/E7,IF(D7=$M$54,(E7-$T$54)/E7,IF(D7=$M$55,(E7-$T$55)/E7,IF(D7=$M$56,(E7-$T$56)/E7,IF(D7=$M$57,(E7-$T$57)/E7,IF(D7=$M$58,(E7-$T$58)/E7,IF(D7=$M$59,(E7-$T$59)/E7,IF(D7=$M$60,(E7-$T$60)/E7,IF(D7=$M$61,(E7-$T$61)/E7,IF(D7=$M$62,(E7-$T$62)/E7)))))))))))))))))))))))))))))))))))))))))))))))))))))))))))))</f>
        <v>0.57012358946802788</v>
      </c>
      <c r="L7" s="135"/>
      <c r="M7" s="125">
        <v>8147</v>
      </c>
      <c r="N7" s="125"/>
      <c r="O7" s="126">
        <v>41.728392624733345</v>
      </c>
      <c r="P7" s="126">
        <v>25.037035574840008</v>
      </c>
      <c r="Q7" s="126">
        <v>23.34</v>
      </c>
      <c r="R7" s="126">
        <v>14.004</v>
      </c>
      <c r="S7" s="126">
        <v>29.057066315463491</v>
      </c>
      <c r="T7" s="126">
        <v>17.434239789278095</v>
      </c>
      <c r="U7" s="126">
        <v>12.671326309269855</v>
      </c>
      <c r="V7" s="126">
        <v>7.6027957855619128</v>
      </c>
      <c r="W7" s="127">
        <v>0.30366197958363911</v>
      </c>
      <c r="X7" s="125"/>
      <c r="Y7" s="134"/>
      <c r="Z7" s="134"/>
      <c r="AA7" s="134"/>
      <c r="AB7" s="134"/>
      <c r="AC7" s="135"/>
    </row>
    <row r="8" spans="1:29" s="74" customFormat="1" ht="14.4">
      <c r="A8" s="135"/>
      <c r="B8" s="37"/>
      <c r="C8" s="37"/>
      <c r="D8" s="130">
        <v>535</v>
      </c>
      <c r="E8" s="130">
        <v>17.324999999999999</v>
      </c>
      <c r="F8" s="130">
        <v>17.218</v>
      </c>
      <c r="G8" s="16">
        <f t="shared" si="3"/>
        <v>16.637999999999998</v>
      </c>
      <c r="H8" s="16">
        <f t="shared" si="1"/>
        <v>1.145000000000002</v>
      </c>
      <c r="I8" s="16">
        <f t="shared" si="2"/>
        <v>-0.10699999999999932</v>
      </c>
      <c r="J8" s="131">
        <f t="shared" si="0"/>
        <v>6.176046176046137E-3</v>
      </c>
      <c r="K8" s="132">
        <f t="shared" si="4"/>
        <v>0.52450216450216447</v>
      </c>
      <c r="L8" s="135"/>
      <c r="M8" s="125">
        <v>8167</v>
      </c>
      <c r="N8" s="125"/>
      <c r="O8" s="126">
        <v>53.880420855136641</v>
      </c>
      <c r="P8" s="126">
        <v>32.328252513081985</v>
      </c>
      <c r="Q8" s="126">
        <v>31.212</v>
      </c>
      <c r="R8" s="126">
        <v>18.7272</v>
      </c>
      <c r="S8" s="126">
        <v>37.507734326435077</v>
      </c>
      <c r="T8" s="126">
        <v>22.504640595861044</v>
      </c>
      <c r="U8" s="126">
        <v>16.372686528701564</v>
      </c>
      <c r="V8" s="126">
        <v>9.8236119172209388</v>
      </c>
      <c r="W8" s="127">
        <v>0.30387079886998858</v>
      </c>
      <c r="X8" s="125"/>
      <c r="Y8" s="134"/>
      <c r="Z8" s="134"/>
      <c r="AA8" s="134"/>
      <c r="AB8" s="134"/>
      <c r="AC8" s="135"/>
    </row>
    <row r="9" spans="1:29" s="74" customFormat="1" ht="14.4">
      <c r="A9" s="135"/>
      <c r="B9" s="37"/>
      <c r="C9" s="37">
        <v>168005</v>
      </c>
      <c r="D9" s="130">
        <v>5120</v>
      </c>
      <c r="E9" s="130">
        <v>21.716000000000001</v>
      </c>
      <c r="F9" s="130">
        <v>21.667000000000002</v>
      </c>
      <c r="G9" s="16">
        <f t="shared" si="3"/>
        <v>22.870927068045674</v>
      </c>
      <c r="H9" s="16">
        <f t="shared" si="1"/>
        <v>-1.9248784467427882</v>
      </c>
      <c r="I9" s="16">
        <f t="shared" si="2"/>
        <v>-4.8999999999999488E-2</v>
      </c>
      <c r="J9" s="131">
        <f t="shared" si="0"/>
        <v>2.2564008104623084E-3</v>
      </c>
      <c r="K9" s="132">
        <f t="shared" si="4"/>
        <v>0.26789962400326806</v>
      </c>
      <c r="L9" s="135"/>
      <c r="M9" s="125">
        <v>8185</v>
      </c>
      <c r="N9" s="125"/>
      <c r="O9" s="126">
        <v>66.902878629118661</v>
      </c>
      <c r="P9" s="126">
        <v>40.141727177471196</v>
      </c>
      <c r="Q9" s="126">
        <v>38.754999999999995</v>
      </c>
      <c r="R9" s="126">
        <v>23.252999999999997</v>
      </c>
      <c r="S9" s="126">
        <v>45.670851363291362</v>
      </c>
      <c r="T9" s="126">
        <v>27.402510817974818</v>
      </c>
      <c r="U9" s="126">
        <v>21.232027265827298</v>
      </c>
      <c r="V9" s="126">
        <v>12.739216359496378</v>
      </c>
      <c r="W9" s="127">
        <v>0.31735595987623644</v>
      </c>
      <c r="X9" s="125"/>
      <c r="Y9" s="134"/>
      <c r="Z9" s="134"/>
      <c r="AA9" s="134"/>
      <c r="AB9" s="134"/>
      <c r="AC9" s="135"/>
    </row>
    <row r="10" spans="1:29" s="74" customFormat="1" ht="14.4">
      <c r="A10" s="135"/>
      <c r="B10" s="37"/>
      <c r="C10" s="37"/>
      <c r="D10" s="130">
        <v>5120</v>
      </c>
      <c r="E10" s="130">
        <v>22.512</v>
      </c>
      <c r="F10" s="130">
        <v>22.451000000000001</v>
      </c>
      <c r="G10" s="16">
        <f t="shared" si="3"/>
        <v>22.870927068045674</v>
      </c>
      <c r="H10" s="16">
        <f t="shared" si="1"/>
        <v>-0.59821178007612263</v>
      </c>
      <c r="I10" s="16">
        <f t="shared" si="2"/>
        <v>-6.0999999999999943E-2</v>
      </c>
      <c r="J10" s="131">
        <f t="shared" si="0"/>
        <v>2.7096659559346101E-3</v>
      </c>
      <c r="K10" s="132">
        <f t="shared" si="4"/>
        <v>0.29378590240116242</v>
      </c>
      <c r="L10" s="135"/>
      <c r="M10" s="125">
        <v>6107</v>
      </c>
      <c r="N10" s="125"/>
      <c r="O10" s="126">
        <v>28.387289161411985</v>
      </c>
      <c r="P10" s="126">
        <v>17.032373496847189</v>
      </c>
      <c r="Q10" s="126">
        <v>14.228999999999999</v>
      </c>
      <c r="R10" s="126">
        <v>8.5373999999999999</v>
      </c>
      <c r="S10" s="126">
        <v>19.310775674352954</v>
      </c>
      <c r="T10" s="126">
        <v>11.586465404611772</v>
      </c>
      <c r="U10" s="126">
        <v>9.0765134870590316</v>
      </c>
      <c r="V10" s="126">
        <v>5.4459080922354186</v>
      </c>
      <c r="W10" s="127">
        <v>0.31973864906400118</v>
      </c>
      <c r="X10" s="125"/>
      <c r="Y10" s="134"/>
      <c r="Z10" s="134"/>
      <c r="AA10" s="134"/>
      <c r="AB10" s="134"/>
      <c r="AC10" s="135"/>
    </row>
    <row r="11" spans="1:29" s="74" customFormat="1" ht="14.4">
      <c r="A11" s="135"/>
      <c r="B11" s="37"/>
      <c r="C11" s="37">
        <v>168119</v>
      </c>
      <c r="D11" s="130">
        <v>5121</v>
      </c>
      <c r="E11" s="130">
        <v>23.416</v>
      </c>
      <c r="F11" s="130">
        <v>23.367999999999999</v>
      </c>
      <c r="G11" s="16">
        <f t="shared" si="3"/>
        <v>22.870927068045674</v>
      </c>
      <c r="H11" s="16">
        <f t="shared" si="1"/>
        <v>0.90845488659054396</v>
      </c>
      <c r="I11" s="16">
        <f t="shared" si="2"/>
        <v>-4.8000000000001819E-2</v>
      </c>
      <c r="J11" s="131">
        <f t="shared" si="0"/>
        <v>2.0498804236420321E-3</v>
      </c>
      <c r="K11" s="132">
        <f t="shared" si="4"/>
        <v>0.32105006127668978</v>
      </c>
      <c r="L11" s="135"/>
      <c r="M11" s="125">
        <v>6117</v>
      </c>
      <c r="N11" s="125"/>
      <c r="O11" s="126">
        <v>33.221262201395504</v>
      </c>
      <c r="P11" s="126">
        <v>19.9327573208373</v>
      </c>
      <c r="Q11" s="126">
        <v>17.295999999999999</v>
      </c>
      <c r="R11" s="126">
        <v>10.377599999999999</v>
      </c>
      <c r="S11" s="126">
        <v>22.60796486673312</v>
      </c>
      <c r="T11" s="126">
        <v>13.564778920039872</v>
      </c>
      <c r="U11" s="126">
        <v>10.613297334662384</v>
      </c>
      <c r="V11" s="126">
        <v>6.3679784007974307</v>
      </c>
      <c r="W11" s="127">
        <v>0.31947303116666526</v>
      </c>
      <c r="X11" s="125"/>
      <c r="Y11" s="134"/>
      <c r="Z11" s="134"/>
      <c r="AA11" s="134"/>
      <c r="AB11" s="134"/>
      <c r="AC11" s="135"/>
    </row>
    <row r="12" spans="1:29" s="74" customFormat="1" ht="14.4">
      <c r="A12" s="135"/>
      <c r="B12" s="37"/>
      <c r="C12" s="37">
        <v>168121</v>
      </c>
      <c r="D12" s="130">
        <v>5621</v>
      </c>
      <c r="E12" s="130">
        <v>23.286000000000001</v>
      </c>
      <c r="F12" s="130">
        <v>23.172000000000001</v>
      </c>
      <c r="G12" s="16">
        <f t="shared" si="3"/>
        <v>22.870927068045674</v>
      </c>
      <c r="H12" s="16">
        <f t="shared" si="1"/>
        <v>0.69178821992387896</v>
      </c>
      <c r="I12" s="16">
        <f t="shared" si="2"/>
        <v>-0.11400000000000077</v>
      </c>
      <c r="J12" s="131">
        <f t="shared" si="0"/>
        <v>4.8956454522030733E-3</v>
      </c>
      <c r="K12" s="132">
        <f t="shared" si="4"/>
        <v>0.31725965107167264</v>
      </c>
      <c r="L12" s="135"/>
      <c r="M12" s="125">
        <v>6137</v>
      </c>
      <c r="N12" s="125"/>
      <c r="O12" s="126">
        <v>41.042476443027525</v>
      </c>
      <c r="P12" s="126">
        <v>24.625485865816515</v>
      </c>
      <c r="Q12" s="126">
        <v>22.038</v>
      </c>
      <c r="R12" s="126">
        <v>13.222799999999999</v>
      </c>
      <c r="S12" s="126">
        <v>27.722403640144165</v>
      </c>
      <c r="T12" s="126">
        <v>16.633442184086498</v>
      </c>
      <c r="U12" s="126">
        <v>13.320072802883359</v>
      </c>
      <c r="V12" s="126">
        <v>7.9920436817300153</v>
      </c>
      <c r="W12" s="127">
        <v>0.32454359379053094</v>
      </c>
      <c r="X12" s="125"/>
      <c r="Y12" s="134"/>
      <c r="Z12" s="134"/>
      <c r="AA12" s="134"/>
      <c r="AB12" s="134"/>
      <c r="AC12" s="135"/>
    </row>
    <row r="13" spans="1:29" s="74" customFormat="1" ht="14.4">
      <c r="A13" s="135"/>
      <c r="B13" s="37"/>
      <c r="C13" s="37">
        <v>168123</v>
      </c>
      <c r="D13" s="130">
        <v>5648</v>
      </c>
      <c r="E13" s="130">
        <v>20.074000000000002</v>
      </c>
      <c r="F13" s="130">
        <v>19.884</v>
      </c>
      <c r="G13" s="16">
        <f t="shared" si="3"/>
        <v>19.240505739344663</v>
      </c>
      <c r="H13" s="16">
        <f t="shared" si="1"/>
        <v>1.3891571010922319</v>
      </c>
      <c r="I13" s="16">
        <f t="shared" si="2"/>
        <v>-0.19000000000000128</v>
      </c>
      <c r="J13" s="131">
        <f t="shared" si="0"/>
        <v>9.4649795755704525E-3</v>
      </c>
      <c r="K13" s="132">
        <f t="shared" si="4"/>
        <v>0.34395735777622793</v>
      </c>
      <c r="L13" s="135"/>
      <c r="M13" s="125">
        <v>5005</v>
      </c>
      <c r="N13" s="125"/>
      <c r="O13" s="126">
        <v>50.286274775999104</v>
      </c>
      <c r="P13" s="126">
        <v>30.17176486559946</v>
      </c>
      <c r="Q13" s="126">
        <v>27.803000000000001</v>
      </c>
      <c r="R13" s="126">
        <v>16.681799999999999</v>
      </c>
      <c r="S13" s="126">
        <v>33.927584513142818</v>
      </c>
      <c r="T13" s="126">
        <v>20.356550707885692</v>
      </c>
      <c r="U13" s="126">
        <v>16.358690262856289</v>
      </c>
      <c r="V13" s="126">
        <v>9.8152141577137737</v>
      </c>
      <c r="W13" s="127">
        <v>0.3253112372257897</v>
      </c>
      <c r="X13" s="125"/>
      <c r="Y13" s="134"/>
      <c r="Z13" s="134"/>
      <c r="AA13" s="134"/>
      <c r="AB13" s="134"/>
      <c r="AC13" s="135"/>
    </row>
    <row r="14" spans="1:29" s="74" customFormat="1" ht="14.4">
      <c r="A14" s="135"/>
      <c r="B14" s="37"/>
      <c r="C14" s="37"/>
      <c r="D14" s="130">
        <v>5648</v>
      </c>
      <c r="E14" s="130">
        <v>21.251999999999999</v>
      </c>
      <c r="F14" s="130">
        <v>21.03</v>
      </c>
      <c r="G14" s="16">
        <f t="shared" si="3"/>
        <v>19.240505739344663</v>
      </c>
      <c r="H14" s="16">
        <f t="shared" si="1"/>
        <v>3.3524904344255608</v>
      </c>
      <c r="I14" s="16">
        <f t="shared" si="2"/>
        <v>-0.22199999999999775</v>
      </c>
      <c r="J14" s="131">
        <f t="shared" si="0"/>
        <v>1.0446075663466862E-2</v>
      </c>
      <c r="K14" s="132">
        <f t="shared" si="4"/>
        <v>0.3803218520609824</v>
      </c>
      <c r="L14" s="135"/>
      <c r="M14" s="125">
        <v>6176</v>
      </c>
      <c r="N14" s="125"/>
      <c r="O14" s="126">
        <v>60.047789162656244</v>
      </c>
      <c r="P14" s="126">
        <v>36.028673497593743</v>
      </c>
      <c r="Q14" s="126">
        <v>33.39</v>
      </c>
      <c r="R14" s="126">
        <v>20.033999999999999</v>
      </c>
      <c r="S14" s="126">
        <v>39.979418531555062</v>
      </c>
      <c r="T14" s="126">
        <v>23.987651118933037</v>
      </c>
      <c r="U14" s="126">
        <v>20.068370631101182</v>
      </c>
      <c r="V14" s="126">
        <v>12.041022378660708</v>
      </c>
      <c r="W14" s="127">
        <v>0.33420665291673574</v>
      </c>
      <c r="X14" s="125"/>
      <c r="Y14" s="134"/>
      <c r="Z14" s="134"/>
      <c r="AA14" s="134"/>
      <c r="AB14" s="134"/>
      <c r="AC14" s="135"/>
    </row>
    <row r="15" spans="1:29" s="74" customFormat="1" ht="14.4">
      <c r="A15" s="135"/>
      <c r="B15" s="37"/>
      <c r="C15" s="37"/>
      <c r="D15" s="130">
        <v>5648</v>
      </c>
      <c r="E15" s="130">
        <v>21.329000000000001</v>
      </c>
      <c r="F15" s="130">
        <v>21.132000000000001</v>
      </c>
      <c r="G15" s="16">
        <f t="shared" si="3"/>
        <v>19.240505739344663</v>
      </c>
      <c r="H15" s="16">
        <f t="shared" si="1"/>
        <v>3.4808237677588969</v>
      </c>
      <c r="I15" s="16">
        <f t="shared" si="2"/>
        <v>-0.19699999999999918</v>
      </c>
      <c r="J15" s="131">
        <f t="shared" si="0"/>
        <v>9.2362511135073919E-3</v>
      </c>
      <c r="K15" s="132">
        <f t="shared" si="4"/>
        <v>0.38255895728819911</v>
      </c>
      <c r="L15" s="135"/>
      <c r="M15" s="125" t="s">
        <v>20</v>
      </c>
      <c r="N15" s="125"/>
      <c r="O15" s="126">
        <v>28.387289161411985</v>
      </c>
      <c r="P15" s="126">
        <v>17.032373496847189</v>
      </c>
      <c r="Q15" s="126">
        <v>14.228999999999999</v>
      </c>
      <c r="R15" s="126">
        <v>8.5373999999999999</v>
      </c>
      <c r="S15" s="126">
        <v>19.310775674352954</v>
      </c>
      <c r="T15" s="126">
        <v>11.586465404611772</v>
      </c>
      <c r="U15" s="126">
        <v>9.0765134870590316</v>
      </c>
      <c r="V15" s="126">
        <v>5.4459080922354186</v>
      </c>
      <c r="W15" s="127">
        <v>0.31973864906400118</v>
      </c>
      <c r="X15" s="125"/>
      <c r="Y15" s="134"/>
      <c r="Z15" s="134"/>
      <c r="AA15" s="134"/>
      <c r="AB15" s="134"/>
      <c r="AC15" s="135"/>
    </row>
    <row r="16" spans="1:29" s="74" customFormat="1" ht="14.4">
      <c r="A16" s="135"/>
      <c r="B16" s="37"/>
      <c r="C16" s="37"/>
      <c r="D16" s="130">
        <v>5648</v>
      </c>
      <c r="E16" s="130">
        <v>21.33</v>
      </c>
      <c r="F16" s="130">
        <v>21.045000000000002</v>
      </c>
      <c r="G16" s="16">
        <f t="shared" si="3"/>
        <v>19.240505739344663</v>
      </c>
      <c r="H16" s="16">
        <f t="shared" si="1"/>
        <v>3.4824904344255598</v>
      </c>
      <c r="I16" s="16">
        <f t="shared" si="2"/>
        <v>-0.28499999999999659</v>
      </c>
      <c r="J16" s="131">
        <f t="shared" si="0"/>
        <v>1.3361462728551177E-2</v>
      </c>
      <c r="K16" s="132">
        <f t="shared" si="4"/>
        <v>0.38258790436005613</v>
      </c>
      <c r="L16" s="135"/>
      <c r="M16" s="125" t="s">
        <v>21</v>
      </c>
      <c r="N16" s="125"/>
      <c r="O16" s="126">
        <v>33.221262201395504</v>
      </c>
      <c r="P16" s="126">
        <v>19.9327573208373</v>
      </c>
      <c r="Q16" s="126">
        <v>17.295999999999999</v>
      </c>
      <c r="R16" s="126">
        <v>10.377599999999999</v>
      </c>
      <c r="S16" s="126">
        <v>22.60796486673312</v>
      </c>
      <c r="T16" s="126">
        <v>13.564778920039872</v>
      </c>
      <c r="U16" s="126">
        <v>10.613297334662384</v>
      </c>
      <c r="V16" s="126">
        <v>6.3679784007974307</v>
      </c>
      <c r="W16" s="127">
        <v>0.31947303116666526</v>
      </c>
      <c r="X16" s="125"/>
      <c r="Y16" s="134"/>
      <c r="Z16" s="134"/>
      <c r="AA16" s="134"/>
      <c r="AB16" s="134"/>
      <c r="AC16" s="135"/>
    </row>
    <row r="17" spans="1:29" s="74" customFormat="1" ht="14.4">
      <c r="A17" s="134"/>
      <c r="B17" s="37"/>
      <c r="C17" s="37">
        <v>168125</v>
      </c>
      <c r="D17" s="130">
        <v>5148</v>
      </c>
      <c r="E17" s="130">
        <v>20.260999999999999</v>
      </c>
      <c r="F17" s="130">
        <v>20.094999999999999</v>
      </c>
      <c r="G17" s="16">
        <f t="shared" si="3"/>
        <v>20.202531026311895</v>
      </c>
      <c r="H17" s="16">
        <f t="shared" si="1"/>
        <v>9.7448289480173145E-2</v>
      </c>
      <c r="I17" s="16">
        <f t="shared" si="2"/>
        <v>-0.16600000000000037</v>
      </c>
      <c r="J17" s="131">
        <f t="shared" si="0"/>
        <v>8.1930803020581599E-3</v>
      </c>
      <c r="K17" s="132">
        <f t="shared" si="4"/>
        <v>0.302530709887605</v>
      </c>
      <c r="L17" s="135"/>
      <c r="M17" s="125" t="s">
        <v>22</v>
      </c>
      <c r="N17" s="125"/>
      <c r="O17" s="126">
        <v>41.042476443027525</v>
      </c>
      <c r="P17" s="126">
        <v>24.625485865816515</v>
      </c>
      <c r="Q17" s="126">
        <v>22.038</v>
      </c>
      <c r="R17" s="126">
        <v>13.222799999999999</v>
      </c>
      <c r="S17" s="126">
        <v>27.722403640144165</v>
      </c>
      <c r="T17" s="126">
        <v>16.633442184086498</v>
      </c>
      <c r="U17" s="126">
        <v>13.320072802883359</v>
      </c>
      <c r="V17" s="126">
        <v>7.9920436817300153</v>
      </c>
      <c r="W17" s="127">
        <v>0.32454359379053094</v>
      </c>
      <c r="X17" s="125"/>
      <c r="Y17" s="134"/>
      <c r="Z17" s="134"/>
      <c r="AA17" s="134"/>
      <c r="AB17" s="134"/>
      <c r="AC17" s="135"/>
    </row>
    <row r="18" spans="1:29" s="74" customFormat="1" ht="14.4">
      <c r="A18" s="134"/>
      <c r="B18" s="37"/>
      <c r="C18" s="37"/>
      <c r="D18" s="130">
        <v>5148</v>
      </c>
      <c r="E18" s="130">
        <v>20.206</v>
      </c>
      <c r="F18" s="130">
        <v>20.042000000000002</v>
      </c>
      <c r="G18" s="16">
        <f t="shared" si="3"/>
        <v>20.202531026311895</v>
      </c>
      <c r="H18" s="16">
        <f t="shared" si="1"/>
        <v>5.7816228135069521E-3</v>
      </c>
      <c r="I18" s="16">
        <f t="shared" si="2"/>
        <v>-0.16399999999999793</v>
      </c>
      <c r="J18" s="131">
        <f t="shared" si="0"/>
        <v>8.1164010689893061E-3</v>
      </c>
      <c r="K18" s="132">
        <f t="shared" si="4"/>
        <v>0.30063222374704374</v>
      </c>
      <c r="L18" s="135"/>
      <c r="M18" s="125">
        <v>6157</v>
      </c>
      <c r="N18" s="125"/>
      <c r="O18" s="126">
        <v>50.286274775999104</v>
      </c>
      <c r="P18" s="126">
        <v>30.17176486559946</v>
      </c>
      <c r="Q18" s="126">
        <v>27.803000000000001</v>
      </c>
      <c r="R18" s="126">
        <v>16.681799999999999</v>
      </c>
      <c r="S18" s="126">
        <v>33.927584513142818</v>
      </c>
      <c r="T18" s="126">
        <v>20.356550707885692</v>
      </c>
      <c r="U18" s="126">
        <v>16.358690262856289</v>
      </c>
      <c r="V18" s="126">
        <v>9.8152141577137737</v>
      </c>
      <c r="W18" s="127">
        <v>0.3253112372257897</v>
      </c>
      <c r="X18" s="125"/>
      <c r="Y18" s="134"/>
      <c r="Z18" s="134"/>
      <c r="AA18" s="134"/>
      <c r="AB18" s="134"/>
      <c r="AC18" s="135"/>
    </row>
    <row r="19" spans="1:29" s="74" customFormat="1" ht="14.4">
      <c r="A19" s="134"/>
      <c r="B19" s="37"/>
      <c r="C19" s="37"/>
      <c r="D19" s="130">
        <v>5148</v>
      </c>
      <c r="E19" s="130">
        <v>19.963999999999999</v>
      </c>
      <c r="F19" s="130">
        <v>19.782</v>
      </c>
      <c r="G19" s="16">
        <f t="shared" si="3"/>
        <v>20.202531026311895</v>
      </c>
      <c r="H19" s="16">
        <f t="shared" si="1"/>
        <v>-0.39755171051982785</v>
      </c>
      <c r="I19" s="16">
        <f t="shared" si="2"/>
        <v>-0.18199999999999861</v>
      </c>
      <c r="J19" s="131">
        <f t="shared" si="0"/>
        <v>9.1164095371668308E-3</v>
      </c>
      <c r="K19" s="132">
        <f t="shared" si="4"/>
        <v>0.2921546139567604</v>
      </c>
      <c r="L19" s="135"/>
      <c r="M19" s="125" t="s">
        <v>23</v>
      </c>
      <c r="N19" s="125"/>
      <c r="O19" s="126">
        <v>60.047789162656244</v>
      </c>
      <c r="P19" s="126">
        <v>36.028673497593743</v>
      </c>
      <c r="Q19" s="126">
        <v>33.39</v>
      </c>
      <c r="R19" s="126">
        <v>20.033999999999999</v>
      </c>
      <c r="S19" s="126">
        <v>39.979418531555062</v>
      </c>
      <c r="T19" s="126">
        <v>23.987651118933037</v>
      </c>
      <c r="U19" s="126">
        <v>20.068370631101182</v>
      </c>
      <c r="V19" s="126">
        <v>12.041022378660708</v>
      </c>
      <c r="W19" s="127">
        <v>0.33420665291673574</v>
      </c>
      <c r="X19" s="125"/>
      <c r="Y19" s="134"/>
      <c r="Z19" s="134"/>
      <c r="AA19" s="134"/>
      <c r="AB19" s="134"/>
      <c r="AC19" s="135"/>
    </row>
    <row r="20" spans="1:29" s="74" customFormat="1" ht="14.4">
      <c r="A20" s="134"/>
      <c r="B20" s="37"/>
      <c r="C20" s="37">
        <v>168127</v>
      </c>
      <c r="D20" s="130">
        <v>5000</v>
      </c>
      <c r="E20" s="130">
        <v>37.902999999999999</v>
      </c>
      <c r="F20" s="130">
        <v>37.503</v>
      </c>
      <c r="G20" s="16">
        <f t="shared" si="3"/>
        <v>38.4</v>
      </c>
      <c r="H20" s="16">
        <f t="shared" si="1"/>
        <v>-0.82833333333333314</v>
      </c>
      <c r="I20" s="16">
        <f t="shared" si="2"/>
        <v>-0.39999999999999858</v>
      </c>
      <c r="J20" s="131">
        <f t="shared" si="0"/>
        <v>1.055325435981317E-2</v>
      </c>
      <c r="K20" s="132">
        <f t="shared" si="4"/>
        <v>0.36680473841120753</v>
      </c>
      <c r="L20" s="135"/>
      <c r="M20" s="125" t="s">
        <v>24</v>
      </c>
      <c r="N20" s="125"/>
      <c r="O20" s="126">
        <v>82.632270000000005</v>
      </c>
      <c r="P20" s="126">
        <v>49.579362000000003</v>
      </c>
      <c r="Q20" s="126">
        <v>59.161000000000001</v>
      </c>
      <c r="R20" s="126">
        <v>35.496600000000001</v>
      </c>
      <c r="S20" s="126">
        <v>66.825870000000009</v>
      </c>
      <c r="T20" s="126">
        <v>40.095522000000003</v>
      </c>
      <c r="U20" s="126">
        <v>15.8064</v>
      </c>
      <c r="V20" s="126">
        <v>9.4838399999999989</v>
      </c>
      <c r="W20" s="127">
        <v>0.19128604357595402</v>
      </c>
      <c r="X20" s="125"/>
      <c r="Y20" s="134"/>
      <c r="Z20" s="134"/>
      <c r="AA20" s="134"/>
      <c r="AB20" s="134"/>
      <c r="AC20" s="135"/>
    </row>
    <row r="21" spans="1:29" s="74" customFormat="1" ht="14.4">
      <c r="A21" s="134"/>
      <c r="B21" s="37"/>
      <c r="C21" s="37">
        <v>168129</v>
      </c>
      <c r="D21" s="130">
        <v>1010</v>
      </c>
      <c r="E21" s="130">
        <v>27.529</v>
      </c>
      <c r="F21" s="130">
        <v>27.312000000000001</v>
      </c>
      <c r="G21" s="16">
        <f t="shared" si="3"/>
        <v>27</v>
      </c>
      <c r="H21" s="16">
        <f t="shared" si="1"/>
        <v>0.8816666666666666</v>
      </c>
      <c r="I21" s="16">
        <f t="shared" si="2"/>
        <v>-0.21699999999999875</v>
      </c>
      <c r="J21" s="131">
        <f t="shared" si="0"/>
        <v>7.882596534563505E-3</v>
      </c>
      <c r="K21" s="132">
        <f t="shared" si="4"/>
        <v>0.56409604417160086</v>
      </c>
      <c r="L21" s="135"/>
      <c r="M21" s="125">
        <v>7130</v>
      </c>
      <c r="N21" s="125"/>
      <c r="O21" s="126">
        <v>32.446833329093643</v>
      </c>
      <c r="P21" s="126">
        <v>19.468099997456186</v>
      </c>
      <c r="Q21" s="126">
        <v>15.086</v>
      </c>
      <c r="R21" s="126">
        <v>9.0516000000000005</v>
      </c>
      <c r="S21" s="126">
        <v>20.36108730138541</v>
      </c>
      <c r="T21" s="126">
        <v>12.216652380831245</v>
      </c>
      <c r="U21" s="126">
        <v>12.085746027708231</v>
      </c>
      <c r="V21" s="126">
        <v>7.2514476166249384</v>
      </c>
      <c r="W21" s="127">
        <v>0.37247844512676914</v>
      </c>
      <c r="X21" s="125"/>
      <c r="Y21" s="134"/>
      <c r="Z21" s="134"/>
      <c r="AA21" s="134"/>
      <c r="AB21" s="134"/>
      <c r="AC21" s="135"/>
    </row>
    <row r="22" spans="1:29" s="74" customFormat="1" ht="14.4">
      <c r="A22" s="134"/>
      <c r="B22" s="41">
        <v>45295</v>
      </c>
      <c r="C22" s="37">
        <v>168311</v>
      </c>
      <c r="D22" s="130">
        <v>6117</v>
      </c>
      <c r="E22" s="130">
        <v>19.635000000000002</v>
      </c>
      <c r="F22" s="130">
        <v>19.231000000000002</v>
      </c>
      <c r="G22" s="16">
        <f t="shared" si="3"/>
        <v>19.9327573208373</v>
      </c>
      <c r="H22" s="16">
        <f t="shared" si="1"/>
        <v>-0.49626220139549798</v>
      </c>
      <c r="I22" s="16">
        <f t="shared" si="2"/>
        <v>-0.40399999999999991</v>
      </c>
      <c r="J22" s="131">
        <f t="shared" si="0"/>
        <v>2.0575502928444098E-2</v>
      </c>
      <c r="K22" s="132">
        <f t="shared" si="4"/>
        <v>0.30915309803718505</v>
      </c>
      <c r="L22" s="135"/>
      <c r="M22" s="125">
        <v>7108</v>
      </c>
      <c r="N22" s="125"/>
      <c r="O22" s="126">
        <v>30.066036796424282</v>
      </c>
      <c r="P22" s="126">
        <v>18.039622077854567</v>
      </c>
      <c r="Q22" s="126">
        <v>14.242000000000001</v>
      </c>
      <c r="R22" s="126">
        <v>8.5451999999999995</v>
      </c>
      <c r="S22" s="126">
        <v>19.403716037924969</v>
      </c>
      <c r="T22" s="126">
        <v>11.64222962275498</v>
      </c>
      <c r="U22" s="126">
        <v>10.662320758499312</v>
      </c>
      <c r="V22" s="126">
        <v>6.3973924550995873</v>
      </c>
      <c r="W22" s="127">
        <v>0.35463007082354697</v>
      </c>
      <c r="X22" s="125"/>
      <c r="Y22" s="134"/>
      <c r="Z22" s="134"/>
      <c r="AA22" s="134"/>
      <c r="AB22" s="134"/>
      <c r="AC22" s="135"/>
    </row>
    <row r="23" spans="1:29" s="74" customFormat="1" ht="14.4">
      <c r="A23" s="134"/>
      <c r="B23" s="37"/>
      <c r="C23" s="37"/>
      <c r="D23" s="130">
        <v>6117</v>
      </c>
      <c r="E23" s="130">
        <v>19.488</v>
      </c>
      <c r="F23" s="130">
        <v>19.064</v>
      </c>
      <c r="G23" s="16">
        <f t="shared" si="3"/>
        <v>19.9327573208373</v>
      </c>
      <c r="H23" s="16">
        <f t="shared" si="1"/>
        <v>-0.74126220139550136</v>
      </c>
      <c r="I23" s="16">
        <f t="shared" si="2"/>
        <v>-0.42399999999999949</v>
      </c>
      <c r="J23" s="131">
        <f t="shared" si="0"/>
        <v>2.1756978653530351E-2</v>
      </c>
      <c r="K23" s="132">
        <f t="shared" si="4"/>
        <v>0.30394196838875859</v>
      </c>
      <c r="L23" s="135"/>
      <c r="M23" s="125">
        <v>7148</v>
      </c>
      <c r="N23" s="125"/>
      <c r="O23" s="126">
        <v>42.630215558885858</v>
      </c>
      <c r="P23" s="126">
        <v>25.578129335331514</v>
      </c>
      <c r="Q23" s="126">
        <v>21.362000000000002</v>
      </c>
      <c r="R23" s="126">
        <v>12.817200000000001</v>
      </c>
      <c r="S23" s="126">
        <v>27.122010264708848</v>
      </c>
      <c r="T23" s="126">
        <v>16.273206158825307</v>
      </c>
      <c r="U23" s="126">
        <v>15.508205294177012</v>
      </c>
      <c r="V23" s="126">
        <v>9.3049231765062075</v>
      </c>
      <c r="W23" s="127">
        <v>0.36378435086154465</v>
      </c>
      <c r="X23" s="125"/>
      <c r="Y23" s="134"/>
      <c r="Z23" s="134"/>
      <c r="AA23" s="134"/>
      <c r="AB23" s="134"/>
      <c r="AC23" s="135"/>
    </row>
    <row r="24" spans="1:29" s="74" customFormat="1" ht="14.4">
      <c r="A24" s="134"/>
      <c r="B24" s="37"/>
      <c r="C24" s="37"/>
      <c r="D24" s="130">
        <v>6117</v>
      </c>
      <c r="E24" s="130">
        <v>20.277999999999999</v>
      </c>
      <c r="F24" s="130">
        <v>19.896999999999998</v>
      </c>
      <c r="G24" s="16">
        <f t="shared" si="3"/>
        <v>19.9327573208373</v>
      </c>
      <c r="H24" s="16">
        <f t="shared" si="1"/>
        <v>0.57540446527116396</v>
      </c>
      <c r="I24" s="16">
        <f t="shared" si="2"/>
        <v>-0.38100000000000023</v>
      </c>
      <c r="J24" s="131">
        <f t="shared" si="0"/>
        <v>1.8788835190847238E-2</v>
      </c>
      <c r="K24" s="132">
        <f t="shared" si="4"/>
        <v>0.33105932932045207</v>
      </c>
      <c r="L24" s="135"/>
      <c r="M24" s="125" t="s">
        <v>25</v>
      </c>
      <c r="N24" s="125"/>
      <c r="O24" s="126">
        <v>30.066036796424282</v>
      </c>
      <c r="P24" s="126">
        <v>18.039622077854567</v>
      </c>
      <c r="Q24" s="126">
        <v>14.242000000000001</v>
      </c>
      <c r="R24" s="126">
        <v>8.5451999999999995</v>
      </c>
      <c r="S24" s="126">
        <v>19.403716037924969</v>
      </c>
      <c r="T24" s="126">
        <v>11.64222962275498</v>
      </c>
      <c r="U24" s="126">
        <v>10.662320758499312</v>
      </c>
      <c r="V24" s="126">
        <v>6.3973924550995873</v>
      </c>
      <c r="W24" s="127">
        <v>0.35463007082354697</v>
      </c>
      <c r="X24" s="125"/>
      <c r="Y24" s="134"/>
      <c r="Z24" s="134"/>
      <c r="AA24" s="134"/>
      <c r="AB24" s="134"/>
      <c r="AC24" s="135"/>
    </row>
    <row r="25" spans="1:29" s="74" customFormat="1" ht="14.4">
      <c r="A25" s="134"/>
      <c r="B25" s="37"/>
      <c r="C25" s="37">
        <v>168313</v>
      </c>
      <c r="D25" s="130">
        <v>6107</v>
      </c>
      <c r="E25" s="130">
        <v>16.606999999999999</v>
      </c>
      <c r="F25" s="130">
        <v>16.311</v>
      </c>
      <c r="G25" s="16">
        <f t="shared" si="3"/>
        <v>17.032373496847189</v>
      </c>
      <c r="H25" s="16">
        <f t="shared" si="1"/>
        <v>-0.70895582807864943</v>
      </c>
      <c r="I25" s="16">
        <f t="shared" si="2"/>
        <v>-0.29599999999999937</v>
      </c>
      <c r="J25" s="131">
        <f t="shared" si="0"/>
        <v>1.782380923706867E-2</v>
      </c>
      <c r="K25" s="132">
        <f t="shared" si="4"/>
        <v>0.30231436113616111</v>
      </c>
      <c r="L25" s="135"/>
      <c r="M25" s="125" t="s">
        <v>26</v>
      </c>
      <c r="N25" s="125"/>
      <c r="O25" s="126">
        <v>42.630215558885858</v>
      </c>
      <c r="P25" s="126">
        <v>25.578129335331514</v>
      </c>
      <c r="Q25" s="126">
        <v>21.362000000000002</v>
      </c>
      <c r="R25" s="126">
        <v>12.817200000000001</v>
      </c>
      <c r="S25" s="126">
        <v>27.122010264708848</v>
      </c>
      <c r="T25" s="126">
        <v>16.273206158825307</v>
      </c>
      <c r="U25" s="126">
        <v>15.508205294177012</v>
      </c>
      <c r="V25" s="126">
        <v>9.3049231765062075</v>
      </c>
      <c r="W25" s="127">
        <v>0.36378435086154465</v>
      </c>
      <c r="X25" s="125"/>
      <c r="Y25" s="134"/>
      <c r="Z25" s="134"/>
      <c r="AA25" s="134"/>
      <c r="AB25" s="134"/>
      <c r="AC25" s="135"/>
    </row>
    <row r="26" spans="1:29" s="74" customFormat="1" ht="14.4">
      <c r="A26" s="134"/>
      <c r="B26" s="37"/>
      <c r="C26" s="37"/>
      <c r="D26" s="130">
        <v>6107</v>
      </c>
      <c r="E26" s="130">
        <v>16.815999999999999</v>
      </c>
      <c r="F26" s="130">
        <v>16.524000000000001</v>
      </c>
      <c r="G26" s="16">
        <f t="shared" si="3"/>
        <v>17.032373496847189</v>
      </c>
      <c r="H26" s="16">
        <f t="shared" si="1"/>
        <v>-0.36062249474531666</v>
      </c>
      <c r="I26" s="16">
        <f t="shared" si="2"/>
        <v>-0.29199999999999804</v>
      </c>
      <c r="J26" s="131">
        <f t="shared" si="0"/>
        <v>1.7364414843006545E-2</v>
      </c>
      <c r="K26" s="132">
        <f t="shared" si="4"/>
        <v>0.31098564434991838</v>
      </c>
      <c r="L26" s="135"/>
      <c r="M26" s="125">
        <v>5100</v>
      </c>
      <c r="N26" s="125"/>
      <c r="O26" s="126">
        <v>29.778456469101634</v>
      </c>
      <c r="P26" s="126">
        <v>17.867073881460978</v>
      </c>
      <c r="Q26" s="126">
        <v>15.714</v>
      </c>
      <c r="R26" s="126">
        <v>9.4283999999999999</v>
      </c>
      <c r="S26" s="126">
        <v>20.862021736623888</v>
      </c>
      <c r="T26" s="126">
        <v>12.517213041974331</v>
      </c>
      <c r="U26" s="126">
        <v>8.9164347324777449</v>
      </c>
      <c r="V26" s="126">
        <v>5.3498608394866469</v>
      </c>
      <c r="W26" s="127">
        <v>0.29942568520062512</v>
      </c>
      <c r="X26" s="125"/>
      <c r="Y26" s="134"/>
      <c r="Z26" s="134"/>
      <c r="AA26" s="134"/>
      <c r="AB26" s="134"/>
      <c r="AC26" s="135"/>
    </row>
    <row r="27" spans="1:29" s="74" customFormat="1" ht="14.4">
      <c r="A27" s="134"/>
      <c r="B27" s="41">
        <v>45661</v>
      </c>
      <c r="C27" s="37">
        <v>168313</v>
      </c>
      <c r="D27" s="130">
        <v>6107</v>
      </c>
      <c r="E27" s="130">
        <v>16.257999999999999</v>
      </c>
      <c r="F27" s="130">
        <v>15.949</v>
      </c>
      <c r="G27" s="16">
        <f t="shared" si="3"/>
        <v>17.032373496847189</v>
      </c>
      <c r="H27" s="16">
        <f t="shared" si="1"/>
        <v>-1.2906224947453164</v>
      </c>
      <c r="I27" s="16">
        <f t="shared" si="2"/>
        <v>-0.30899999999999928</v>
      </c>
      <c r="J27" s="131">
        <f t="shared" si="0"/>
        <v>1.9006027801697582E-2</v>
      </c>
      <c r="K27" s="132">
        <f t="shared" si="4"/>
        <v>0.28733759351631366</v>
      </c>
      <c r="L27" s="135"/>
      <c r="M27" s="125">
        <v>5120</v>
      </c>
      <c r="N27" s="125"/>
      <c r="O27" s="126">
        <v>38.118211780076123</v>
      </c>
      <c r="P27" s="126">
        <v>22.870927068045674</v>
      </c>
      <c r="Q27" s="126">
        <v>20.952000000000002</v>
      </c>
      <c r="R27" s="126">
        <v>12.571200000000001</v>
      </c>
      <c r="S27" s="126">
        <v>26.497152941908389</v>
      </c>
      <c r="T27" s="126">
        <v>15.898291765145032</v>
      </c>
      <c r="U27" s="126">
        <v>11.621058838167734</v>
      </c>
      <c r="V27" s="126">
        <v>6.97263530290064</v>
      </c>
      <c r="W27" s="127">
        <v>0.30486894047432478</v>
      </c>
      <c r="X27" s="125"/>
      <c r="Y27" s="134"/>
      <c r="Z27" s="134"/>
      <c r="AA27" s="134"/>
      <c r="AB27" s="134"/>
      <c r="AC27" s="135"/>
    </row>
    <row r="28" spans="1:29" s="74" customFormat="1" ht="14.4">
      <c r="A28" s="134"/>
      <c r="B28" s="41">
        <v>45661</v>
      </c>
      <c r="C28" s="37">
        <v>168367</v>
      </c>
      <c r="D28" s="130">
        <v>5003</v>
      </c>
      <c r="E28" s="130">
        <v>40.070999999999998</v>
      </c>
      <c r="F28" s="130">
        <v>39.722999999999999</v>
      </c>
      <c r="G28" s="16">
        <f t="shared" si="3"/>
        <v>38.4</v>
      </c>
      <c r="H28" s="16">
        <f t="shared" si="1"/>
        <v>2.7849999999999993</v>
      </c>
      <c r="I28" s="16">
        <f t="shared" si="2"/>
        <v>-0.34799999999999898</v>
      </c>
      <c r="J28" s="131">
        <f t="shared" si="0"/>
        <v>8.6845848618701555E-3</v>
      </c>
      <c r="K28" s="132">
        <f t="shared" ref="K28:K30" si="5">IF(D28=$M$2,(E28-$T$2)/E28,IF(D28=$M$3,(E28-$T$3)/E28,IF(D28=$M$4,(E28-$T$4)/E28,IF(D28=$M$5,(E28-$T$5)/E28,IF(D28=$M$6,(E28-$T$6)/E28,IF(D28=$M$7,(E28-$T$7)/E28,IF(D28=$M$8,(E28-$T$8)/E28,IF(D28=$M$9,(E28-$T$9)/E28,IF(D28=$M$10,(E28-$T$10)/E28,IF(D28=$M$11,(E28-$T$11)/E28,IF(D28=$M$12,(E28-$T$12)/E28,IF(D28=$M$13,(E28-$T$13)/E28,IF(D28=$M$14,(E28-$T$14)/E28,IF(D28=$M$15,(E28-$T$15)/E28,IF(D28=$M$16,(E28-$T$16)/E28,IF(D28=$M$17,(E28-$T$17)/E28,IF(D28=$M$18,(E28-$T$18)/E28,IF(D28=$M$19,(E28-$T$19)/E28,IF(D28=$M$20,(E28-$T$20)/E28,IF(D28=$M$21,(E28-$T$21)/E28,IF(D28=$M$22,(E28-$T$22)/E28,IF(D28=$M$23,(E28-$T$23)/E28,IF(D28=$M$24,(E28-$T$24)/E28,IF(D28=$M$25,(E28-$T$25)/E28,IF(D28=$M$26,(E28-$T$26)/E28,IF(D28=$M$27,(E28-$T$27)/E28,IF(D28=$M$28,(E28-$T$28)/E28,IF(D28=$M$29,(E28-$T$29)/E28,IF(D28=$M$30,(E28-$T$30)/E28,IF(D28=$M$31,(E28-$T$31)/E28,IF(D28=$M$32,(E28-$T$32)/E28,IF(D28=$M$33,(E28-$T$33)/E28,IF(D28=$M$34,(E28-$T$34)/E28,IF(D28=$M$35,(E28-$T$35)/E28,IF(D28=$M$36,(E28-$T$36)/E28,IF(D28=$M$37,(E28-$T$37)/E28,IF(D28=$M$38,(E28-$T$38)/E28,IF(D28=$M$39,(E28-$T$39)/E28,IF(D28=$M$40,(E28-$T$40)/E28,IF(D28=$M$41,(E28-$T$41)/E28,IF(D28=$M$42,(E28-$T$42)/E28,IF(D28=$M$43,(E28-$T$43)/E28,IF(D28=$M$44,(E28-$T$44)/E28,IF(D28=$M$45,(E28-$T$45)/E28,IF(D28=$M$46,(E28-$T$46)/E28,IF(D28=$M$47,(E28-$T$47)/E28,IF(D28=$M$48,(E28-$T$48)/E28,IF(D28=$M$49,(E28-$T$49)/E28,IF(D28=$M$50,(E28-$T$50)/E28,IF(D28=$M$51,(E28-$T$51)/E28,IF(D28=$M$52,(E28-$T$52)/E28,IF(D28=$M$53,(E28-$T$53)/E28,IF(D28=$M$54,(E28-$T$54)/E28,IF(D28=$M$55,(E28-$T$55)/E28,IF(D28=$M$56,(E28-$T$56)/E28,IF(D28=$M$57,(E28-$T$57)/E28,IF(D28=$M$58,(E28-$T$58)/E28,IF(D28=$M$59,(E28-$T$59)/E28,IF(D28=$M$60,(E28-$T$60)/E28,IF(D28=$M$61,(E28-$T$61)/E28,IF(D28=$M$62,(E28-$T$62)/E28)))))))))))))))))))))))))))))))))))))))))))))))))))))))))))))</f>
        <v>0.40106311297447028</v>
      </c>
      <c r="L28" s="135"/>
      <c r="M28" s="125">
        <v>5148</v>
      </c>
      <c r="N28" s="125"/>
      <c r="O28" s="126">
        <v>33.670885043853161</v>
      </c>
      <c r="P28" s="126">
        <v>20.202531026311895</v>
      </c>
      <c r="Q28" s="126">
        <v>18.219000000000001</v>
      </c>
      <c r="R28" s="126">
        <v>10.9314</v>
      </c>
      <c r="S28" s="126">
        <v>23.552375478278723</v>
      </c>
      <c r="T28" s="126">
        <v>14.131425286967234</v>
      </c>
      <c r="U28" s="126">
        <v>10.118509565574438</v>
      </c>
      <c r="V28" s="126">
        <v>6.071105739344663</v>
      </c>
      <c r="W28" s="127">
        <v>0.30051213540707444</v>
      </c>
      <c r="X28" s="125"/>
      <c r="Y28" s="134"/>
      <c r="Z28" s="134"/>
      <c r="AA28" s="134"/>
      <c r="AB28" s="134"/>
      <c r="AC28" s="135"/>
    </row>
    <row r="29" spans="1:29" s="74" customFormat="1" ht="14.4">
      <c r="A29" s="134"/>
      <c r="B29" s="37"/>
      <c r="C29" s="37"/>
      <c r="D29" s="130">
        <v>5003</v>
      </c>
      <c r="E29" s="130" t="s">
        <v>27</v>
      </c>
      <c r="F29" s="130">
        <v>38.298999999999999</v>
      </c>
      <c r="G29" s="16">
        <f t="shared" si="3"/>
        <v>38.4</v>
      </c>
      <c r="H29" s="16" t="e">
        <f t="shared" si="1"/>
        <v>#VALUE!</v>
      </c>
      <c r="I29" s="16" t="e">
        <f t="shared" si="2"/>
        <v>#VALUE!</v>
      </c>
      <c r="J29" s="131" t="e">
        <f>-1*I29/E29</f>
        <v>#VALUE!</v>
      </c>
      <c r="K29" s="132" t="e">
        <f t="shared" si="5"/>
        <v>#VALUE!</v>
      </c>
      <c r="L29" s="135"/>
      <c r="M29" s="125" t="s">
        <v>28</v>
      </c>
      <c r="N29" s="125"/>
      <c r="O29" s="126">
        <v>33.670885043853161</v>
      </c>
      <c r="P29" s="126">
        <v>20.202531026311895</v>
      </c>
      <c r="Q29" s="126">
        <v>18.219000000000001</v>
      </c>
      <c r="R29" s="126">
        <v>10.9314</v>
      </c>
      <c r="S29" s="126">
        <v>23.552375478278723</v>
      </c>
      <c r="T29" s="126">
        <v>14.131425286967234</v>
      </c>
      <c r="U29" s="126">
        <v>10.118509565574438</v>
      </c>
      <c r="V29" s="126">
        <v>6.071105739344663</v>
      </c>
      <c r="W29" s="127">
        <v>0.30051213540707444</v>
      </c>
      <c r="X29" s="125"/>
      <c r="Y29" s="134"/>
      <c r="Z29" s="134"/>
      <c r="AA29" s="134"/>
      <c r="AB29" s="134"/>
      <c r="AC29" s="135"/>
    </row>
    <row r="30" spans="1:29" s="74" customFormat="1" ht="14.4">
      <c r="A30" s="134"/>
      <c r="B30" s="37"/>
      <c r="C30" s="37"/>
      <c r="D30" s="130">
        <v>5003</v>
      </c>
      <c r="E30" s="130">
        <v>37.869999999999997</v>
      </c>
      <c r="F30" s="130">
        <v>37.412999999999997</v>
      </c>
      <c r="G30" s="16">
        <f t="shared" si="3"/>
        <v>38.4</v>
      </c>
      <c r="H30" s="16">
        <f t="shared" si="1"/>
        <v>-0.8833333333333353</v>
      </c>
      <c r="I30" s="16">
        <f t="shared" si="2"/>
        <v>-0.45700000000000074</v>
      </c>
      <c r="J30" s="131">
        <f t="shared" si="0"/>
        <v>1.2067599683126505E-2</v>
      </c>
      <c r="K30" s="132">
        <f t="shared" si="5"/>
        <v>0.36625297068919987</v>
      </c>
      <c r="L30" s="135"/>
      <c r="M30" s="125">
        <v>5121</v>
      </c>
      <c r="N30" s="125"/>
      <c r="O30" s="125">
        <v>38.118211780076123</v>
      </c>
      <c r="P30" s="125">
        <v>22.870927068045674</v>
      </c>
      <c r="Q30" s="125">
        <v>20.952000000000002</v>
      </c>
      <c r="R30" s="125">
        <v>12.571200000000001</v>
      </c>
      <c r="S30" s="125">
        <v>26.497152941908389</v>
      </c>
      <c r="T30" s="125">
        <v>15.898291765145032</v>
      </c>
      <c r="U30" s="125">
        <v>11.621058838167734</v>
      </c>
      <c r="V30" s="125">
        <v>6.97263530290064</v>
      </c>
      <c r="W30" s="125">
        <v>0.30486894047432478</v>
      </c>
      <c r="X30" s="125"/>
      <c r="Y30" s="134"/>
      <c r="Z30" s="134"/>
      <c r="AA30" s="134"/>
      <c r="AB30" s="134"/>
      <c r="AC30" s="135"/>
    </row>
    <row r="31" spans="1:29" s="74" customFormat="1" ht="14.4">
      <c r="A31" s="134"/>
      <c r="B31" s="37"/>
      <c r="C31" s="37"/>
      <c r="D31" s="130">
        <v>5003</v>
      </c>
      <c r="E31" s="130">
        <v>39.447000000000003</v>
      </c>
      <c r="F31" s="130">
        <v>38.927</v>
      </c>
      <c r="G31" s="16">
        <f t="shared" si="3"/>
        <v>38.4</v>
      </c>
      <c r="H31" s="16">
        <f t="shared" si="1"/>
        <v>1.745000000000007</v>
      </c>
      <c r="I31" s="16">
        <f t="shared" si="2"/>
        <v>-0.52000000000000313</v>
      </c>
      <c r="J31" s="131">
        <f t="shared" si="0"/>
        <v>1.3182244530636121E-2</v>
      </c>
      <c r="K31" s="132">
        <f t="shared" si="4"/>
        <v>0.39158871397064421</v>
      </c>
      <c r="L31" s="135"/>
      <c r="M31" s="125" t="s">
        <v>29</v>
      </c>
      <c r="N31" s="125"/>
      <c r="O31" s="126">
        <v>34.402717327390391</v>
      </c>
      <c r="P31" s="126">
        <v>20.641630396434234</v>
      </c>
      <c r="Q31" s="126">
        <v>18.228000000000002</v>
      </c>
      <c r="R31" s="126">
        <v>10.9368</v>
      </c>
      <c r="S31" s="126">
        <v>23.596224634637636</v>
      </c>
      <c r="T31" s="126">
        <v>14.157734780782581</v>
      </c>
      <c r="U31" s="126">
        <v>10.806492692752753</v>
      </c>
      <c r="V31" s="126">
        <v>6.4838956156516518</v>
      </c>
      <c r="W31" s="127">
        <v>0.31411741665385701</v>
      </c>
      <c r="X31" s="125"/>
      <c r="Y31" s="134"/>
      <c r="Z31" s="134"/>
      <c r="AA31" s="134"/>
      <c r="AB31" s="134"/>
      <c r="AC31" s="135"/>
    </row>
    <row r="32" spans="1:29" s="74" customFormat="1" ht="14.4">
      <c r="A32" s="134"/>
      <c r="B32" s="41">
        <v>45661</v>
      </c>
      <c r="C32" s="37">
        <v>168369</v>
      </c>
      <c r="D32" s="130">
        <v>6617</v>
      </c>
      <c r="E32" s="130">
        <v>21.516999999999999</v>
      </c>
      <c r="F32" s="130">
        <v>21.021999999999998</v>
      </c>
      <c r="G32" s="16">
        <f t="shared" si="3"/>
        <v>21.071999999999999</v>
      </c>
      <c r="H32" s="16">
        <f t="shared" si="1"/>
        <v>0.74166666666666714</v>
      </c>
      <c r="I32" s="16">
        <f t="shared" si="2"/>
        <v>-0.49500000000000099</v>
      </c>
      <c r="J32" s="131">
        <f t="shared" si="0"/>
        <v>2.3005065761955708E-2</v>
      </c>
      <c r="K32" s="132">
        <f t="shared" si="4"/>
        <v>0.41369149974438829</v>
      </c>
      <c r="L32" s="135"/>
      <c r="M32" s="125">
        <v>5169</v>
      </c>
      <c r="N32" s="125" t="e">
        <v>#REF!</v>
      </c>
      <c r="O32" s="126">
        <v>40.890972791754166</v>
      </c>
      <c r="P32" s="126">
        <v>24.534583675052499</v>
      </c>
      <c r="Q32" s="126">
        <v>22.209</v>
      </c>
      <c r="R32" s="126">
        <v>13.3254</v>
      </c>
      <c r="S32" s="126">
        <v>27.886189180559722</v>
      </c>
      <c r="T32" s="126">
        <v>16.731713508335833</v>
      </c>
      <c r="U32" s="126">
        <v>13.004783611194444</v>
      </c>
      <c r="V32" s="126">
        <v>7.8028701667166658</v>
      </c>
      <c r="W32" s="127">
        <v>0.31803556441232211</v>
      </c>
      <c r="X32" s="125"/>
      <c r="Y32" s="134"/>
      <c r="Z32" s="134"/>
      <c r="AA32" s="134"/>
      <c r="AB32" s="134"/>
      <c r="AC32" s="135"/>
    </row>
    <row r="33" spans="1:29" s="74" customFormat="1" ht="14.4">
      <c r="A33" s="134"/>
      <c r="B33" s="37"/>
      <c r="C33" s="37"/>
      <c r="D33" s="130">
        <v>6617</v>
      </c>
      <c r="E33" s="130">
        <v>22.087</v>
      </c>
      <c r="F33" s="130">
        <v>21.693000000000001</v>
      </c>
      <c r="G33" s="16">
        <f t="shared" si="3"/>
        <v>21.071999999999999</v>
      </c>
      <c r="H33" s="16">
        <f t="shared" si="1"/>
        <v>1.6916666666666678</v>
      </c>
      <c r="I33" s="16">
        <f t="shared" si="2"/>
        <v>-0.39399999999999835</v>
      </c>
      <c r="J33" s="131">
        <f t="shared" si="0"/>
        <v>1.7838547561914175E-2</v>
      </c>
      <c r="K33" s="132">
        <f t="shared" si="4"/>
        <v>0.42882238420790525</v>
      </c>
      <c r="L33" s="135"/>
      <c r="M33" s="125">
        <v>505</v>
      </c>
      <c r="N33" s="125" t="e">
        <v>#REF!</v>
      </c>
      <c r="O33" s="125">
        <v>27.73</v>
      </c>
      <c r="P33" s="125">
        <v>16.637999999999998</v>
      </c>
      <c r="Q33" s="125">
        <v>10</v>
      </c>
      <c r="R33" s="125">
        <v>6</v>
      </c>
      <c r="S33" s="125">
        <v>13.73</v>
      </c>
      <c r="T33" s="125">
        <v>8.2379999999999995</v>
      </c>
      <c r="U33" s="125">
        <v>14</v>
      </c>
      <c r="V33" s="125">
        <v>8.4</v>
      </c>
      <c r="W33" s="125">
        <v>0.50486837360259651</v>
      </c>
      <c r="X33" s="125"/>
      <c r="Y33" s="134"/>
      <c r="Z33" s="134"/>
      <c r="AA33" s="134"/>
      <c r="AB33" s="134"/>
      <c r="AC33" s="135"/>
    </row>
    <row r="34" spans="1:29" s="74" customFormat="1" ht="20.25" customHeight="1">
      <c r="A34" s="134"/>
      <c r="B34" s="41">
        <v>45661</v>
      </c>
      <c r="C34" s="37">
        <v>168371</v>
      </c>
      <c r="D34" s="130">
        <v>8147</v>
      </c>
      <c r="E34" s="130">
        <v>24.765999999999998</v>
      </c>
      <c r="F34" s="130">
        <v>24.68</v>
      </c>
      <c r="G34" s="16">
        <f t="shared" si="3"/>
        <v>25.037035574840008</v>
      </c>
      <c r="H34" s="16">
        <f t="shared" si="1"/>
        <v>-0.45172595806668292</v>
      </c>
      <c r="I34" s="16">
        <f t="shared" si="2"/>
        <v>-8.5999999999998522E-2</v>
      </c>
      <c r="J34" s="131">
        <f t="shared" si="0"/>
        <v>3.4725026245658779E-3</v>
      </c>
      <c r="K34" s="132">
        <f t="shared" si="4"/>
        <v>0.29604135551651067</v>
      </c>
      <c r="L34" s="135"/>
      <c r="M34" s="125">
        <v>515</v>
      </c>
      <c r="N34" s="125"/>
      <c r="O34" s="125">
        <v>27.73</v>
      </c>
      <c r="P34" s="125">
        <v>16.637999999999998</v>
      </c>
      <c r="Q34" s="125">
        <v>10</v>
      </c>
      <c r="R34" s="125">
        <v>6</v>
      </c>
      <c r="S34" s="125">
        <v>13.73</v>
      </c>
      <c r="T34" s="125">
        <v>8.2379999999999995</v>
      </c>
      <c r="U34" s="125">
        <v>14</v>
      </c>
      <c r="V34" s="125">
        <v>8.4</v>
      </c>
      <c r="W34" s="125">
        <v>0.50486837360259651</v>
      </c>
      <c r="X34" s="125"/>
      <c r="Y34" s="134"/>
      <c r="Z34" s="134"/>
      <c r="AA34" s="134"/>
      <c r="AB34" s="134"/>
      <c r="AC34" s="135"/>
    </row>
    <row r="35" spans="1:29" s="74" customFormat="1" ht="14.4">
      <c r="A35" s="134"/>
      <c r="B35" s="37"/>
      <c r="C35" s="37"/>
      <c r="D35" s="130">
        <v>8147</v>
      </c>
      <c r="E35" s="130">
        <v>24.956</v>
      </c>
      <c r="F35" s="130">
        <v>24.863</v>
      </c>
      <c r="G35" s="16">
        <f t="shared" si="3"/>
        <v>25.037035574840008</v>
      </c>
      <c r="H35" s="16">
        <f t="shared" si="1"/>
        <v>-0.1350592914000141</v>
      </c>
      <c r="I35" s="16">
        <f t="shared" si="2"/>
        <v>-9.2999999999999972E-2</v>
      </c>
      <c r="J35" s="131">
        <f t="shared" si="0"/>
        <v>3.7265587433883626E-3</v>
      </c>
      <c r="K35" s="132">
        <f t="shared" si="4"/>
        <v>0.30140087396705822</v>
      </c>
      <c r="L35" s="135"/>
      <c r="M35" s="125">
        <v>535</v>
      </c>
      <c r="N35" s="125"/>
      <c r="O35" s="125">
        <v>27.73</v>
      </c>
      <c r="P35" s="125">
        <v>16.637999999999998</v>
      </c>
      <c r="Q35" s="125">
        <v>10</v>
      </c>
      <c r="R35" s="125">
        <v>6</v>
      </c>
      <c r="S35" s="125">
        <v>13.73</v>
      </c>
      <c r="T35" s="125">
        <v>8.2379999999999995</v>
      </c>
      <c r="U35" s="125">
        <v>14</v>
      </c>
      <c r="V35" s="125">
        <v>8.4</v>
      </c>
      <c r="W35" s="125">
        <v>0.50486837360259651</v>
      </c>
      <c r="X35" s="125"/>
      <c r="Y35" s="134"/>
      <c r="Z35" s="134"/>
      <c r="AA35" s="134"/>
      <c r="AB35" s="134"/>
      <c r="AC35" s="135"/>
    </row>
    <row r="36" spans="1:29" s="74" customFormat="1" ht="14.4">
      <c r="A36" s="134"/>
      <c r="B36" s="41">
        <v>45662</v>
      </c>
      <c r="C36" s="37">
        <v>168373</v>
      </c>
      <c r="D36" s="130">
        <v>8127</v>
      </c>
      <c r="E36" s="130">
        <v>19.826000000000001</v>
      </c>
      <c r="F36" s="130">
        <v>19.756</v>
      </c>
      <c r="G36" s="16">
        <f t="shared" si="3"/>
        <v>19.906047079520491</v>
      </c>
      <c r="H36" s="16">
        <f t="shared" si="1"/>
        <v>-0.13341179920081697</v>
      </c>
      <c r="I36" s="16">
        <f t="shared" si="2"/>
        <v>-7.0000000000000284E-2</v>
      </c>
      <c r="J36" s="131">
        <f t="shared" si="0"/>
        <v>3.5307172399879089E-3</v>
      </c>
      <c r="K36" s="132">
        <f t="shared" si="4"/>
        <v>0.29898582650122624</v>
      </c>
      <c r="L36" s="135"/>
      <c r="M36" s="125">
        <v>1010</v>
      </c>
      <c r="N36" s="125"/>
      <c r="O36" s="125">
        <v>45</v>
      </c>
      <c r="P36" s="125">
        <v>27</v>
      </c>
      <c r="Q36" s="125">
        <v>20</v>
      </c>
      <c r="R36" s="125">
        <v>12</v>
      </c>
      <c r="S36" s="125">
        <v>20</v>
      </c>
      <c r="T36" s="125">
        <v>12</v>
      </c>
      <c r="U36" s="125">
        <v>25</v>
      </c>
      <c r="V36" s="125">
        <v>15</v>
      </c>
      <c r="W36" s="125">
        <v>0.55555555555555558</v>
      </c>
      <c r="X36" s="125"/>
      <c r="Y36" s="134"/>
      <c r="Z36" s="134"/>
      <c r="AA36" s="134"/>
      <c r="AB36" s="134"/>
      <c r="AC36" s="135"/>
    </row>
    <row r="37" spans="1:29" s="74" customFormat="1" ht="14.4">
      <c r="A37" s="134"/>
      <c r="B37" s="37"/>
      <c r="C37" s="37"/>
      <c r="D37" s="130">
        <v>8127</v>
      </c>
      <c r="E37" s="130">
        <v>19.75</v>
      </c>
      <c r="F37" s="130">
        <v>19.684999999999999</v>
      </c>
      <c r="G37" s="16">
        <f t="shared" si="3"/>
        <v>19.906047079520491</v>
      </c>
      <c r="H37" s="16">
        <f t="shared" si="1"/>
        <v>-0.26007846586748451</v>
      </c>
      <c r="I37" s="16">
        <f t="shared" si="2"/>
        <v>-6.5000000000001279E-2</v>
      </c>
      <c r="J37" s="131">
        <f t="shared" si="0"/>
        <v>3.2911392405063937E-3</v>
      </c>
      <c r="K37" s="132">
        <f t="shared" si="4"/>
        <v>0.29628825297282585</v>
      </c>
      <c r="L37" s="135"/>
      <c r="M37" s="125">
        <v>1011</v>
      </c>
      <c r="N37" s="125"/>
      <c r="O37" s="125">
        <v>45</v>
      </c>
      <c r="P37" s="125">
        <v>27</v>
      </c>
      <c r="Q37" s="125">
        <v>20</v>
      </c>
      <c r="R37" s="125">
        <v>12</v>
      </c>
      <c r="S37" s="125">
        <v>20</v>
      </c>
      <c r="T37" s="125">
        <v>12</v>
      </c>
      <c r="U37" s="125">
        <v>25</v>
      </c>
      <c r="V37" s="125">
        <v>15</v>
      </c>
      <c r="W37" s="125">
        <v>0.55555555555555558</v>
      </c>
      <c r="X37" s="125"/>
      <c r="Y37" s="134"/>
      <c r="Z37" s="134"/>
      <c r="AA37" s="134"/>
      <c r="AB37" s="134"/>
      <c r="AC37" s="135"/>
    </row>
    <row r="38" spans="1:29" s="74" customFormat="1" ht="14.4">
      <c r="A38" s="134"/>
      <c r="B38" s="41">
        <v>45662</v>
      </c>
      <c r="C38" s="37"/>
      <c r="D38" s="130">
        <v>5148</v>
      </c>
      <c r="E38" s="130">
        <v>20.024999999999999</v>
      </c>
      <c r="F38" s="130">
        <v>19.872</v>
      </c>
      <c r="G38" s="16">
        <f t="shared" si="3"/>
        <v>20.202531026311895</v>
      </c>
      <c r="H38" s="16">
        <f t="shared" si="1"/>
        <v>-0.29588504385316128</v>
      </c>
      <c r="I38" s="16">
        <f t="shared" si="2"/>
        <v>-0.15299999999999869</v>
      </c>
      <c r="J38" s="131">
        <f t="shared" si="0"/>
        <v>7.6404494382021826E-3</v>
      </c>
      <c r="K38" s="132">
        <f t="shared" si="4"/>
        <v>0.29431084709277228</v>
      </c>
      <c r="L38" s="135"/>
      <c r="M38" s="125">
        <v>1013</v>
      </c>
      <c r="N38" s="125"/>
      <c r="O38" s="125">
        <v>45</v>
      </c>
      <c r="P38" s="125">
        <v>27</v>
      </c>
      <c r="Q38" s="125">
        <v>20</v>
      </c>
      <c r="R38" s="125">
        <v>12</v>
      </c>
      <c r="S38" s="125">
        <v>20</v>
      </c>
      <c r="T38" s="125">
        <v>12</v>
      </c>
      <c r="U38" s="125">
        <v>25</v>
      </c>
      <c r="V38" s="125">
        <v>15</v>
      </c>
      <c r="W38" s="125">
        <v>0.55555555555555558</v>
      </c>
      <c r="X38" s="125"/>
      <c r="Y38" s="134"/>
      <c r="Z38" s="134"/>
      <c r="AA38" s="134"/>
      <c r="AB38" s="134"/>
      <c r="AC38" s="135"/>
    </row>
    <row r="39" spans="1:29" s="74" customFormat="1" ht="14.4">
      <c r="A39" s="134"/>
      <c r="B39" s="37"/>
      <c r="C39" s="37"/>
      <c r="D39" s="130">
        <v>5148</v>
      </c>
      <c r="E39" s="130">
        <v>19.376999999999999</v>
      </c>
      <c r="F39" s="130">
        <v>19.248000000000001</v>
      </c>
      <c r="G39" s="16">
        <f t="shared" si="3"/>
        <v>20.202531026311895</v>
      </c>
      <c r="H39" s="16">
        <f t="shared" si="1"/>
        <v>-1.3758850438531609</v>
      </c>
      <c r="I39" s="16">
        <f t="shared" si="2"/>
        <v>-0.12899999999999778</v>
      </c>
      <c r="J39" s="131">
        <f t="shared" si="0"/>
        <v>6.6573773029879645E-3</v>
      </c>
      <c r="K39" s="132">
        <f t="shared" si="4"/>
        <v>0.2707113956253685</v>
      </c>
      <c r="L39" s="135"/>
      <c r="M39" s="125">
        <v>5010</v>
      </c>
      <c r="N39" s="125"/>
      <c r="O39" s="125">
        <v>50</v>
      </c>
      <c r="P39" s="125">
        <v>30</v>
      </c>
      <c r="Q39" s="125">
        <v>30</v>
      </c>
      <c r="R39" s="125">
        <v>18</v>
      </c>
      <c r="S39" s="125">
        <v>30</v>
      </c>
      <c r="T39" s="125">
        <v>18</v>
      </c>
      <c r="U39" s="125">
        <v>20</v>
      </c>
      <c r="V39" s="125">
        <v>12</v>
      </c>
      <c r="W39" s="125">
        <v>0.4</v>
      </c>
      <c r="X39" s="125"/>
      <c r="Y39" s="134"/>
      <c r="Z39" s="134"/>
      <c r="AA39" s="134"/>
      <c r="AB39" s="134"/>
      <c r="AC39" s="135"/>
    </row>
    <row r="40" spans="1:29" s="74" customFormat="1" ht="14.4">
      <c r="A40" s="134"/>
      <c r="B40" s="41">
        <v>45662</v>
      </c>
      <c r="C40" s="37">
        <v>168388</v>
      </c>
      <c r="D40" s="130">
        <v>5648</v>
      </c>
      <c r="E40" s="130">
        <v>20.335000000000001</v>
      </c>
      <c r="F40" s="130">
        <v>20.116</v>
      </c>
      <c r="G40" s="16">
        <f t="shared" si="3"/>
        <v>19.240505739344663</v>
      </c>
      <c r="H40" s="16">
        <f t="shared" si="1"/>
        <v>1.8241571010922306</v>
      </c>
      <c r="I40" s="16">
        <f t="shared" si="2"/>
        <v>-0.21900000000000119</v>
      </c>
      <c r="J40" s="131">
        <f t="shared" si="0"/>
        <v>1.0769609048438711E-2</v>
      </c>
      <c r="K40" s="132">
        <f t="shared" si="4"/>
        <v>0.35237767396115066</v>
      </c>
      <c r="L40" s="135"/>
      <c r="M40" s="125">
        <v>5011</v>
      </c>
      <c r="N40" s="125"/>
      <c r="O40" s="125">
        <v>50</v>
      </c>
      <c r="P40" s="125">
        <v>30</v>
      </c>
      <c r="Q40" s="125">
        <v>30</v>
      </c>
      <c r="R40" s="125">
        <v>18</v>
      </c>
      <c r="S40" s="125">
        <v>30</v>
      </c>
      <c r="T40" s="125">
        <v>18</v>
      </c>
      <c r="U40" s="125">
        <v>20</v>
      </c>
      <c r="V40" s="125">
        <v>12</v>
      </c>
      <c r="W40" s="125">
        <v>0.4</v>
      </c>
      <c r="X40" s="125"/>
      <c r="Y40" s="134"/>
      <c r="Z40" s="134"/>
      <c r="AA40" s="134"/>
      <c r="AB40" s="134"/>
      <c r="AC40" s="135"/>
    </row>
    <row r="41" spans="1:29" s="74" customFormat="1" ht="14.4">
      <c r="A41" s="134"/>
      <c r="B41" s="37"/>
      <c r="C41" s="37"/>
      <c r="D41" s="130">
        <v>5648</v>
      </c>
      <c r="E41" s="130">
        <v>20.524999999999999</v>
      </c>
      <c r="F41" s="130">
        <v>20.37</v>
      </c>
      <c r="G41" s="16">
        <f t="shared" si="3"/>
        <v>19.240505739344663</v>
      </c>
      <c r="H41" s="16">
        <f t="shared" si="1"/>
        <v>2.1408237677588935</v>
      </c>
      <c r="I41" s="16">
        <f t="shared" si="2"/>
        <v>-0.15499999999999758</v>
      </c>
      <c r="J41" s="131">
        <f t="shared" si="0"/>
        <v>7.5517661388549377E-3</v>
      </c>
      <c r="K41" s="132">
        <f t="shared" si="4"/>
        <v>0.3583727161997563</v>
      </c>
      <c r="L41" s="135"/>
      <c r="M41" s="125">
        <v>5013</v>
      </c>
      <c r="N41" s="125"/>
      <c r="O41" s="125">
        <v>50</v>
      </c>
      <c r="P41" s="125">
        <v>30</v>
      </c>
      <c r="Q41" s="125">
        <v>30</v>
      </c>
      <c r="R41" s="125">
        <v>18</v>
      </c>
      <c r="S41" s="125">
        <v>30</v>
      </c>
      <c r="T41" s="125">
        <v>18</v>
      </c>
      <c r="U41" s="125">
        <v>20</v>
      </c>
      <c r="V41" s="125">
        <v>12</v>
      </c>
      <c r="W41" s="125">
        <v>0.4</v>
      </c>
      <c r="X41" s="125"/>
      <c r="Y41" s="134"/>
      <c r="Z41" s="134"/>
      <c r="AA41" s="134"/>
      <c r="AB41" s="134"/>
      <c r="AC41" s="135"/>
    </row>
    <row r="42" spans="1:29" s="74" customFormat="1" ht="14.4">
      <c r="A42" s="134"/>
      <c r="B42" s="41">
        <v>45663</v>
      </c>
      <c r="C42" s="37">
        <v>168448</v>
      </c>
      <c r="D42" s="130">
        <v>7108</v>
      </c>
      <c r="E42" s="130">
        <v>18.768999999999998</v>
      </c>
      <c r="F42" s="130">
        <v>18.649000000000001</v>
      </c>
      <c r="G42" s="16">
        <f t="shared" si="3"/>
        <v>18.039622077854567</v>
      </c>
      <c r="H42" s="16">
        <f t="shared" si="1"/>
        <v>1.215629870242386</v>
      </c>
      <c r="I42" s="16">
        <f t="shared" si="2"/>
        <v>-0.11999999999999744</v>
      </c>
      <c r="J42" s="131">
        <f t="shared" si="0"/>
        <v>6.3935212318182886E-3</v>
      </c>
      <c r="K42" s="132">
        <f t="shared" si="4"/>
        <v>0.37970964767675519</v>
      </c>
      <c r="L42" s="135"/>
      <c r="M42" s="125">
        <v>5000</v>
      </c>
      <c r="N42" s="125"/>
      <c r="O42" s="125">
        <v>64</v>
      </c>
      <c r="P42" s="125">
        <v>38.4</v>
      </c>
      <c r="Q42" s="125">
        <v>40</v>
      </c>
      <c r="R42" s="125">
        <v>24</v>
      </c>
      <c r="S42" s="125">
        <v>40</v>
      </c>
      <c r="T42" s="125">
        <v>24</v>
      </c>
      <c r="U42" s="125">
        <v>20</v>
      </c>
      <c r="V42" s="125">
        <v>12</v>
      </c>
      <c r="W42" s="125">
        <v>0.33333333333333331</v>
      </c>
      <c r="X42" s="125"/>
      <c r="Y42" s="134"/>
      <c r="Z42" s="134"/>
      <c r="AA42" s="134"/>
      <c r="AB42" s="134"/>
      <c r="AC42" s="135"/>
    </row>
    <row r="43" spans="1:29" s="74" customFormat="1" ht="14.4">
      <c r="A43" s="134"/>
      <c r="B43" s="37"/>
      <c r="C43" s="37"/>
      <c r="D43" s="130">
        <v>7108</v>
      </c>
      <c r="E43" s="130">
        <v>17.812000000000001</v>
      </c>
      <c r="F43" s="130">
        <v>17.670000000000002</v>
      </c>
      <c r="G43" s="16">
        <f t="shared" si="3"/>
        <v>18.039622077854567</v>
      </c>
      <c r="H43" s="16">
        <f t="shared" si="1"/>
        <v>-0.37937012975760948</v>
      </c>
      <c r="I43" s="16">
        <f t="shared" si="2"/>
        <v>-0.14199999999999946</v>
      </c>
      <c r="J43" s="131">
        <f t="shared" si="0"/>
        <v>7.9721536043116693E-3</v>
      </c>
      <c r="K43" s="132">
        <f t="shared" si="4"/>
        <v>0.34638279683612283</v>
      </c>
      <c r="L43" s="135"/>
      <c r="M43" s="125">
        <v>5001</v>
      </c>
      <c r="N43" s="125"/>
      <c r="O43" s="125">
        <v>64</v>
      </c>
      <c r="P43" s="125">
        <v>38.4</v>
      </c>
      <c r="Q43" s="125">
        <v>40</v>
      </c>
      <c r="R43" s="125">
        <v>24</v>
      </c>
      <c r="S43" s="125">
        <v>40</v>
      </c>
      <c r="T43" s="125">
        <v>24</v>
      </c>
      <c r="U43" s="125">
        <v>20</v>
      </c>
      <c r="V43" s="125">
        <v>12</v>
      </c>
      <c r="W43" s="125">
        <v>0.33333333333333331</v>
      </c>
      <c r="X43" s="125"/>
      <c r="Y43" s="134"/>
      <c r="Z43" s="134"/>
      <c r="AA43" s="134"/>
      <c r="AB43" s="134"/>
      <c r="AC43" s="135"/>
    </row>
    <row r="44" spans="1:29" s="74" customFormat="1" ht="14.4">
      <c r="A44" s="134"/>
      <c r="B44" s="37"/>
      <c r="C44" s="37"/>
      <c r="D44" s="130">
        <v>7108</v>
      </c>
      <c r="E44" s="130">
        <v>17.873999999999999</v>
      </c>
      <c r="F44" s="130">
        <v>17.741</v>
      </c>
      <c r="G44" s="16">
        <f t="shared" si="3"/>
        <v>18.039622077854567</v>
      </c>
      <c r="H44" s="16">
        <f t="shared" si="1"/>
        <v>-0.27603679642428014</v>
      </c>
      <c r="I44" s="16">
        <f t="shared" si="2"/>
        <v>-0.13299999999999912</v>
      </c>
      <c r="J44" s="131">
        <f t="shared" si="0"/>
        <v>7.4409757189212895E-3</v>
      </c>
      <c r="K44" s="132">
        <f t="shared" si="4"/>
        <v>0.3486500155110786</v>
      </c>
      <c r="L44" s="135"/>
      <c r="M44" s="125">
        <v>5003</v>
      </c>
      <c r="N44" s="125"/>
      <c r="O44" s="125">
        <v>64</v>
      </c>
      <c r="P44" s="125">
        <v>38.4</v>
      </c>
      <c r="Q44" s="125">
        <v>40</v>
      </c>
      <c r="R44" s="125">
        <v>24</v>
      </c>
      <c r="S44" s="125">
        <v>40</v>
      </c>
      <c r="T44" s="125">
        <v>24</v>
      </c>
      <c r="U44" s="125">
        <v>20</v>
      </c>
      <c r="V44" s="125">
        <v>12</v>
      </c>
      <c r="W44" s="125">
        <v>0.33333333333333331</v>
      </c>
      <c r="X44" s="125"/>
      <c r="Y44" s="134"/>
      <c r="Z44" s="134"/>
      <c r="AA44" s="134"/>
      <c r="AB44" s="134"/>
      <c r="AC44" s="135"/>
    </row>
    <row r="45" spans="1:29" s="74" customFormat="1" ht="14.4">
      <c r="A45" s="134"/>
      <c r="B45" s="41" t="s">
        <v>30</v>
      </c>
      <c r="C45" s="37"/>
      <c r="D45" s="130">
        <v>7108</v>
      </c>
      <c r="E45" s="130">
        <v>17.616</v>
      </c>
      <c r="F45" s="130">
        <v>17.448</v>
      </c>
      <c r="G45" s="16">
        <f t="shared" si="3"/>
        <v>18.039622077854567</v>
      </c>
      <c r="H45" s="16">
        <f t="shared" si="1"/>
        <v>-0.70603679642427863</v>
      </c>
      <c r="I45" s="16">
        <f t="shared" si="2"/>
        <v>-0.16799999999999926</v>
      </c>
      <c r="J45" s="131">
        <f t="shared" si="0"/>
        <v>9.5367847411443728E-3</v>
      </c>
      <c r="K45" s="132">
        <f t="shared" si="4"/>
        <v>0.33911048917149295</v>
      </c>
      <c r="L45" s="135"/>
      <c r="M45" s="125">
        <v>5033</v>
      </c>
      <c r="N45" s="125"/>
      <c r="O45" s="125">
        <v>110</v>
      </c>
      <c r="P45" s="125">
        <v>66</v>
      </c>
      <c r="Q45" s="125">
        <v>80</v>
      </c>
      <c r="R45" s="125">
        <v>48</v>
      </c>
      <c r="S45" s="125">
        <v>80</v>
      </c>
      <c r="T45" s="125">
        <v>48</v>
      </c>
      <c r="U45" s="125">
        <v>30</v>
      </c>
      <c r="V45" s="125">
        <v>18</v>
      </c>
      <c r="W45" s="125">
        <v>0.27272727272727271</v>
      </c>
      <c r="X45" s="125"/>
      <c r="Y45" s="134"/>
      <c r="Z45" s="134"/>
      <c r="AA45" s="134"/>
      <c r="AB45" s="134"/>
      <c r="AC45" s="135"/>
    </row>
    <row r="46" spans="1:29" s="74" customFormat="1" ht="14.4">
      <c r="A46" s="134"/>
      <c r="B46" s="41">
        <v>45663</v>
      </c>
      <c r="C46" s="37">
        <v>168450</v>
      </c>
      <c r="D46" s="130">
        <v>7148</v>
      </c>
      <c r="E46" s="130">
        <v>23.605</v>
      </c>
      <c r="F46" s="130">
        <v>23.352</v>
      </c>
      <c r="G46" s="16">
        <f t="shared" si="3"/>
        <v>25.578129335331514</v>
      </c>
      <c r="H46" s="16">
        <f t="shared" si="1"/>
        <v>-3.2885488922191897</v>
      </c>
      <c r="I46" s="16">
        <f t="shared" si="2"/>
        <v>-0.25300000000000011</v>
      </c>
      <c r="J46" s="131">
        <f t="shared" si="0"/>
        <v>1.0718068205888588E-2</v>
      </c>
      <c r="K46" s="132">
        <f t="shared" si="4"/>
        <v>0.3106034247479218</v>
      </c>
      <c r="L46" s="135"/>
      <c r="M46" s="125">
        <v>5601</v>
      </c>
      <c r="N46" s="125"/>
      <c r="O46" s="125">
        <v>29.778456469101634</v>
      </c>
      <c r="P46" s="125">
        <v>17.867073881460978</v>
      </c>
      <c r="Q46" s="125">
        <v>15.714</v>
      </c>
      <c r="R46" s="125">
        <v>9.4283999999999999</v>
      </c>
      <c r="S46" s="125">
        <v>20.862021736623888</v>
      </c>
      <c r="T46" s="125">
        <v>12.517213041974331</v>
      </c>
      <c r="U46" s="125">
        <v>8.9164347324777449</v>
      </c>
      <c r="V46" s="125">
        <v>5.3498608394866469</v>
      </c>
      <c r="W46" s="125">
        <v>0.29942568520062512</v>
      </c>
      <c r="X46" s="125"/>
      <c r="Y46" s="134"/>
      <c r="Z46" s="134"/>
      <c r="AA46" s="134"/>
      <c r="AB46" s="134"/>
      <c r="AC46" s="135"/>
    </row>
    <row r="47" spans="1:29" s="74" customFormat="1" ht="14.4">
      <c r="A47" s="134"/>
      <c r="B47" s="136"/>
      <c r="C47" s="28"/>
      <c r="D47" s="13">
        <v>7148</v>
      </c>
      <c r="E47" s="13">
        <v>25.584</v>
      </c>
      <c r="F47" s="13">
        <v>25.331</v>
      </c>
      <c r="G47" s="16">
        <f t="shared" si="3"/>
        <v>25.578129335331514</v>
      </c>
      <c r="H47" s="16">
        <f t="shared" si="1"/>
        <v>9.7844411141423393E-3</v>
      </c>
      <c r="I47" s="16">
        <f t="shared" si="2"/>
        <v>-0.25300000000000011</v>
      </c>
      <c r="J47" s="131">
        <f t="shared" si="0"/>
        <v>9.8889931207004431E-3</v>
      </c>
      <c r="K47" s="132">
        <f t="shared" si="4"/>
        <v>0.36393034088393889</v>
      </c>
      <c r="L47" s="135"/>
      <c r="M47" s="125">
        <v>5603</v>
      </c>
      <c r="N47" s="125"/>
      <c r="O47" s="125">
        <v>29.778456469101634</v>
      </c>
      <c r="P47" s="125">
        <v>17.867073881460978</v>
      </c>
      <c r="Q47" s="125">
        <v>15.714</v>
      </c>
      <c r="R47" s="125">
        <v>9.4283999999999999</v>
      </c>
      <c r="S47" s="125">
        <v>20.862021736623888</v>
      </c>
      <c r="T47" s="125">
        <v>12.517213041974331</v>
      </c>
      <c r="U47" s="125">
        <v>8.9164347324777449</v>
      </c>
      <c r="V47" s="125">
        <v>5.3498608394866469</v>
      </c>
      <c r="W47" s="125">
        <v>0.29942568520062512</v>
      </c>
      <c r="X47" s="125"/>
      <c r="Y47" s="134"/>
      <c r="Z47" s="134"/>
      <c r="AA47" s="134"/>
      <c r="AB47" s="134"/>
      <c r="AC47" s="135"/>
    </row>
    <row r="48" spans="1:29" s="74" customFormat="1" ht="14.4">
      <c r="A48" s="134"/>
      <c r="B48" s="136">
        <v>45663</v>
      </c>
      <c r="C48" s="28">
        <v>168452</v>
      </c>
      <c r="D48" s="13">
        <v>8107</v>
      </c>
      <c r="E48" s="13">
        <v>16.547000000000001</v>
      </c>
      <c r="F48" s="13">
        <v>16.48</v>
      </c>
      <c r="G48" s="16">
        <f t="shared" si="3"/>
        <v>16.123457228651652</v>
      </c>
      <c r="H48" s="16">
        <f t="shared" si="1"/>
        <v>0.70590461891391365</v>
      </c>
      <c r="I48" s="16">
        <f t="shared" si="2"/>
        <v>-6.7000000000000171E-2</v>
      </c>
      <c r="J48" s="131">
        <f t="shared" si="0"/>
        <v>4.0490723393968794E-3</v>
      </c>
      <c r="K48" s="132">
        <f t="shared" si="4"/>
        <v>0.31367718150995111</v>
      </c>
      <c r="L48" s="135"/>
      <c r="M48" s="125">
        <v>5621</v>
      </c>
      <c r="N48" s="125"/>
      <c r="O48" s="125">
        <v>38.118211780076123</v>
      </c>
      <c r="P48" s="125">
        <v>22.870927068045674</v>
      </c>
      <c r="Q48" s="125">
        <v>20.952000000000002</v>
      </c>
      <c r="R48" s="125">
        <v>12.571200000000001</v>
      </c>
      <c r="S48" s="125">
        <v>26.497152941908389</v>
      </c>
      <c r="T48" s="125">
        <v>15.898291765145032</v>
      </c>
      <c r="U48" s="125">
        <v>11.621058838167734</v>
      </c>
      <c r="V48" s="125">
        <v>6.97263530290064</v>
      </c>
      <c r="W48" s="125">
        <v>0.30486894047432478</v>
      </c>
      <c r="X48" s="125"/>
      <c r="Y48" s="134"/>
      <c r="Z48" s="134"/>
      <c r="AA48" s="134"/>
      <c r="AB48" s="134"/>
      <c r="AC48" s="135"/>
    </row>
    <row r="49" spans="1:29" s="74" customFormat="1" ht="14.4">
      <c r="A49" s="134"/>
      <c r="B49" s="136"/>
      <c r="C49" s="28"/>
      <c r="D49" s="13">
        <v>8107</v>
      </c>
      <c r="E49" s="13">
        <v>16.376999999999999</v>
      </c>
      <c r="F49" s="13">
        <v>16.309000000000001</v>
      </c>
      <c r="G49" s="16">
        <f t="shared" si="3"/>
        <v>16.123457228651652</v>
      </c>
      <c r="H49" s="16">
        <f t="shared" si="1"/>
        <v>0.42257128558057744</v>
      </c>
      <c r="I49" s="16">
        <f t="shared" si="2"/>
        <v>-6.799999999999784E-2</v>
      </c>
      <c r="J49" s="131">
        <f t="shared" si="0"/>
        <v>4.1521646211148469E-3</v>
      </c>
      <c r="K49" s="132">
        <f t="shared" si="4"/>
        <v>0.30655286819595529</v>
      </c>
      <c r="L49" s="135"/>
      <c r="M49" s="125">
        <v>5623</v>
      </c>
      <c r="N49" s="125"/>
      <c r="O49" s="125">
        <v>38.118211780076123</v>
      </c>
      <c r="P49" s="125">
        <v>22.870927068045674</v>
      </c>
      <c r="Q49" s="125">
        <v>20.952000000000002</v>
      </c>
      <c r="R49" s="125">
        <v>12.571200000000001</v>
      </c>
      <c r="S49" s="125">
        <v>26.497152941908389</v>
      </c>
      <c r="T49" s="125">
        <v>15.898291765145032</v>
      </c>
      <c r="U49" s="125">
        <v>11.621058838167734</v>
      </c>
      <c r="V49" s="125">
        <v>6.97263530290064</v>
      </c>
      <c r="W49" s="125">
        <v>0.30486894047432478</v>
      </c>
      <c r="X49" s="125"/>
      <c r="Y49" s="134"/>
      <c r="Z49" s="134"/>
      <c r="AA49" s="134"/>
      <c r="AB49" s="134"/>
      <c r="AC49" s="135"/>
    </row>
    <row r="50" spans="1:29" s="74" customFormat="1" ht="14.4">
      <c r="A50" s="134"/>
      <c r="B50" s="136">
        <v>45663</v>
      </c>
      <c r="C50" s="28">
        <v>168454</v>
      </c>
      <c r="D50" s="13">
        <v>8127</v>
      </c>
      <c r="E50" s="13">
        <v>19.411999999999999</v>
      </c>
      <c r="F50" s="13">
        <v>19.347000000000001</v>
      </c>
      <c r="G50" s="16">
        <f t="shared" si="3"/>
        <v>19.906047079520491</v>
      </c>
      <c r="H50" s="16">
        <f t="shared" si="1"/>
        <v>-0.82341179920081942</v>
      </c>
      <c r="I50" s="16">
        <f t="shared" si="2"/>
        <v>-6.4999999999997726E-2</v>
      </c>
      <c r="J50" s="131">
        <f t="shared" si="0"/>
        <v>3.3484442612815644E-3</v>
      </c>
      <c r="K50" s="132">
        <f t="shared" si="4"/>
        <v>0.28403528725599164</v>
      </c>
      <c r="L50" s="135"/>
      <c r="M50" s="125">
        <v>5648</v>
      </c>
      <c r="N50" s="125"/>
      <c r="O50" s="125">
        <v>32.06750956557444</v>
      </c>
      <c r="P50" s="125">
        <v>19.240505739344663</v>
      </c>
      <c r="Q50" s="125">
        <v>18.219000000000001</v>
      </c>
      <c r="R50" s="125">
        <v>10.9314</v>
      </c>
      <c r="S50" s="125">
        <v>21.949000000000002</v>
      </c>
      <c r="T50" s="125">
        <v>13.169400000000001</v>
      </c>
      <c r="U50" s="125">
        <v>10.118509565574438</v>
      </c>
      <c r="V50" s="125">
        <v>6.071105739344663</v>
      </c>
      <c r="W50" s="125">
        <v>0.31553774217742814</v>
      </c>
      <c r="X50" s="125"/>
      <c r="Y50" s="134"/>
      <c r="Z50" s="134"/>
      <c r="AA50" s="134"/>
      <c r="AB50" s="134"/>
      <c r="AC50" s="135"/>
    </row>
    <row r="51" spans="1:29" s="74" customFormat="1" ht="14.4">
      <c r="A51" s="134"/>
      <c r="B51" s="136"/>
      <c r="C51" s="28">
        <v>168458</v>
      </c>
      <c r="D51" s="13">
        <v>8138</v>
      </c>
      <c r="E51" s="13">
        <v>20.704999999999998</v>
      </c>
      <c r="F51" s="13">
        <v>20.646000000000001</v>
      </c>
      <c r="G51" s="16" t="b">
        <f t="shared" si="3"/>
        <v>0</v>
      </c>
      <c r="H51" s="16">
        <f t="shared" si="1"/>
        <v>34.508333333333333</v>
      </c>
      <c r="I51" s="16">
        <f t="shared" si="2"/>
        <v>-5.8999999999997499E-2</v>
      </c>
      <c r="J51" s="131">
        <f t="shared" si="0"/>
        <v>2.849553248007607E-3</v>
      </c>
      <c r="K51" s="132" t="b">
        <f t="shared" si="4"/>
        <v>0</v>
      </c>
      <c r="L51" s="135"/>
      <c r="M51" s="125">
        <v>5667</v>
      </c>
      <c r="N51" s="125"/>
      <c r="O51" s="125">
        <v>39.700999999999993</v>
      </c>
      <c r="P51" s="125">
        <v>23.820599999999995</v>
      </c>
      <c r="Q51" s="125">
        <v>19.695999999999998</v>
      </c>
      <c r="R51" s="125">
        <v>11.817599999999999</v>
      </c>
      <c r="S51" s="125">
        <v>23.425999999999995</v>
      </c>
      <c r="T51" s="125">
        <v>14.055599999999997</v>
      </c>
      <c r="U51" s="125">
        <v>16.274999999999999</v>
      </c>
      <c r="V51" s="125">
        <v>9.7649999999999988</v>
      </c>
      <c r="W51" s="125">
        <v>0.40993929623938946</v>
      </c>
      <c r="X51" s="125"/>
      <c r="Y51" s="134"/>
      <c r="Z51" s="134"/>
      <c r="AA51" s="134"/>
      <c r="AB51" s="134"/>
      <c r="AC51" s="135"/>
    </row>
    <row r="52" spans="1:29" s="74" customFormat="1" ht="14.4">
      <c r="A52" s="134"/>
      <c r="B52" s="136"/>
      <c r="C52" s="28">
        <v>168460</v>
      </c>
      <c r="D52" s="13">
        <v>5120</v>
      </c>
      <c r="E52" s="13">
        <v>22.811</v>
      </c>
      <c r="F52" s="13">
        <v>22.707000000000001</v>
      </c>
      <c r="G52" s="16">
        <f t="shared" si="3"/>
        <v>22.870927068045674</v>
      </c>
      <c r="H52" s="16">
        <f t="shared" si="1"/>
        <v>-9.9878446742790089E-2</v>
      </c>
      <c r="I52" s="16">
        <f t="shared" si="2"/>
        <v>-0.1039999999999992</v>
      </c>
      <c r="J52" s="131">
        <f t="shared" si="0"/>
        <v>4.5592038928586737E-3</v>
      </c>
      <c r="K52" s="132">
        <f t="shared" si="4"/>
        <v>0.30304275283218479</v>
      </c>
      <c r="L52" s="135"/>
      <c r="M52" s="125">
        <v>6606</v>
      </c>
      <c r="N52" s="125"/>
      <c r="O52" s="125">
        <v>26.346</v>
      </c>
      <c r="P52" s="125">
        <v>15.807599999999999</v>
      </c>
      <c r="Q52" s="125">
        <v>12.184999999999999</v>
      </c>
      <c r="R52" s="125">
        <v>7.3109999999999991</v>
      </c>
      <c r="S52" s="125">
        <v>15.914999999999999</v>
      </c>
      <c r="T52" s="125">
        <v>9.5489999999999995</v>
      </c>
      <c r="U52" s="125">
        <v>10.431000000000001</v>
      </c>
      <c r="V52" s="125">
        <v>6.2586000000000004</v>
      </c>
      <c r="W52" s="125">
        <v>0.39592347984513782</v>
      </c>
      <c r="X52" s="125"/>
      <c r="Y52" s="134"/>
      <c r="Z52" s="134"/>
      <c r="AA52" s="134"/>
      <c r="AB52" s="134"/>
      <c r="AC52" s="135"/>
    </row>
    <row r="53" spans="1:29" s="74" customFormat="1" ht="14.4">
      <c r="A53" s="134"/>
      <c r="B53" s="136"/>
      <c r="C53" s="28"/>
      <c r="D53" s="13">
        <v>5120</v>
      </c>
      <c r="E53" s="13">
        <v>22.425999999999998</v>
      </c>
      <c r="F53" s="13">
        <v>22.32</v>
      </c>
      <c r="G53" s="16">
        <f t="shared" si="3"/>
        <v>22.870927068045674</v>
      </c>
      <c r="H53" s="16">
        <f t="shared" si="1"/>
        <v>-0.74154511340945939</v>
      </c>
      <c r="I53" s="16">
        <f t="shared" si="2"/>
        <v>-0.1059999999999981</v>
      </c>
      <c r="J53" s="131">
        <f t="shared" si="0"/>
        <v>4.7266565593506692E-3</v>
      </c>
      <c r="K53" s="132">
        <f t="shared" si="4"/>
        <v>0.29107768816797319</v>
      </c>
      <c r="L53" s="135"/>
      <c r="M53" s="125">
        <v>6607</v>
      </c>
      <c r="N53" s="125"/>
      <c r="O53" s="125">
        <v>29.853999999999999</v>
      </c>
      <c r="P53" s="125">
        <v>17.912399999999998</v>
      </c>
      <c r="Q53" s="125">
        <v>14.228999999999999</v>
      </c>
      <c r="R53" s="125">
        <v>8.5373999999999999</v>
      </c>
      <c r="S53" s="125">
        <v>17.959</v>
      </c>
      <c r="T53" s="125">
        <v>10.775399999999999</v>
      </c>
      <c r="U53" s="125">
        <v>11.895</v>
      </c>
      <c r="V53" s="125">
        <v>7.1369999999999996</v>
      </c>
      <c r="W53" s="125">
        <v>0.3984390701413546</v>
      </c>
      <c r="X53" s="125"/>
      <c r="Y53" s="134"/>
      <c r="Z53" s="134"/>
      <c r="AA53" s="134"/>
      <c r="AB53" s="134"/>
      <c r="AC53" s="135"/>
    </row>
    <row r="54" spans="1:29" s="74" customFormat="1" ht="14.4">
      <c r="A54" s="134"/>
      <c r="B54" s="136"/>
      <c r="C54" s="28"/>
      <c r="D54" s="13">
        <v>5120</v>
      </c>
      <c r="E54" s="13">
        <v>23.481999999999999</v>
      </c>
      <c r="F54" s="13">
        <v>23.378</v>
      </c>
      <c r="G54" s="16">
        <f t="shared" si="3"/>
        <v>22.870927068045674</v>
      </c>
      <c r="H54" s="16">
        <f t="shared" si="1"/>
        <v>1.0184548865905423</v>
      </c>
      <c r="I54" s="16">
        <f t="shared" si="2"/>
        <v>-0.1039999999999992</v>
      </c>
      <c r="J54" s="131">
        <f t="shared" si="0"/>
        <v>4.4289242824290609E-3</v>
      </c>
      <c r="K54" s="132">
        <f t="shared" si="4"/>
        <v>0.32295836107891013</v>
      </c>
      <c r="L54" s="135"/>
      <c r="M54" s="125">
        <v>6608</v>
      </c>
      <c r="N54" s="125"/>
      <c r="O54" s="125">
        <v>29.853999999999999</v>
      </c>
      <c r="P54" s="125">
        <v>17.912399999999998</v>
      </c>
      <c r="Q54" s="125">
        <v>14.228999999999999</v>
      </c>
      <c r="R54" s="125">
        <v>8.5373999999999999</v>
      </c>
      <c r="S54" s="125">
        <v>17.959</v>
      </c>
      <c r="T54" s="125">
        <v>10.775399999999999</v>
      </c>
      <c r="U54" s="125">
        <v>11.895</v>
      </c>
      <c r="V54" s="125">
        <v>7.1369999999999996</v>
      </c>
      <c r="W54" s="125">
        <v>0.3984390701413546</v>
      </c>
      <c r="X54" s="125"/>
      <c r="Y54" s="134"/>
      <c r="Z54" s="134"/>
      <c r="AA54" s="134"/>
      <c r="AB54" s="134"/>
      <c r="AC54" s="135"/>
    </row>
    <row r="55" spans="1:29" s="74" customFormat="1" ht="14.4">
      <c r="A55" s="134"/>
      <c r="B55" s="136"/>
      <c r="C55" s="28"/>
      <c r="D55" s="13">
        <v>5120</v>
      </c>
      <c r="E55" s="13">
        <v>23.747</v>
      </c>
      <c r="F55" s="13">
        <v>23.64</v>
      </c>
      <c r="G55" s="16">
        <f t="shared" si="3"/>
        <v>22.870927068045674</v>
      </c>
      <c r="H55" s="16">
        <f t="shared" si="1"/>
        <v>1.4601215532572098</v>
      </c>
      <c r="I55" s="16">
        <f t="shared" si="2"/>
        <v>-0.10699999999999932</v>
      </c>
      <c r="J55" s="131">
        <f t="shared" si="0"/>
        <v>4.5058323156608971E-3</v>
      </c>
      <c r="K55" s="132">
        <f t="shared" si="4"/>
        <v>0.33051367477386484</v>
      </c>
      <c r="L55" s="135"/>
      <c r="M55" s="125">
        <v>6617</v>
      </c>
      <c r="N55" s="125"/>
      <c r="O55" s="125">
        <v>35.119999999999997</v>
      </c>
      <c r="P55" s="125">
        <v>21.071999999999999</v>
      </c>
      <c r="Q55" s="125">
        <v>17.295999999999999</v>
      </c>
      <c r="R55" s="125">
        <v>10.377599999999999</v>
      </c>
      <c r="S55" s="125">
        <v>21.025999999999996</v>
      </c>
      <c r="T55" s="125">
        <v>12.615599999999997</v>
      </c>
      <c r="U55" s="125">
        <v>14.094000000000001</v>
      </c>
      <c r="V55" s="125">
        <v>8.4564000000000004</v>
      </c>
      <c r="W55" s="125">
        <v>0.40130979498861052</v>
      </c>
      <c r="X55" s="125"/>
      <c r="Y55" s="134"/>
      <c r="Z55" s="134"/>
      <c r="AA55" s="134"/>
      <c r="AB55" s="134"/>
      <c r="AC55" s="135"/>
    </row>
    <row r="56" spans="1:29" s="74" customFormat="1" ht="14.4">
      <c r="A56" s="134"/>
      <c r="B56" s="136"/>
      <c r="C56" s="28">
        <v>168905</v>
      </c>
      <c r="D56" s="13">
        <v>5148</v>
      </c>
      <c r="E56" s="13">
        <v>21.038</v>
      </c>
      <c r="F56" s="13">
        <v>20.888000000000002</v>
      </c>
      <c r="G56" s="16">
        <f t="shared" si="3"/>
        <v>20.202531026311895</v>
      </c>
      <c r="H56" s="16">
        <f t="shared" si="1"/>
        <v>1.3924482894801749</v>
      </c>
      <c r="I56" s="16">
        <f t="shared" si="2"/>
        <v>-0.14999999999999858</v>
      </c>
      <c r="J56" s="131">
        <f t="shared" si="0"/>
        <v>7.1299553189466004E-3</v>
      </c>
      <c r="K56" s="132">
        <f t="shared" si="4"/>
        <v>0.32829046073927021</v>
      </c>
      <c r="L56" s="135"/>
      <c r="M56" s="125">
        <v>6618</v>
      </c>
      <c r="N56" s="125"/>
      <c r="O56" s="125">
        <v>35.729999999999997</v>
      </c>
      <c r="P56" s="125">
        <v>21.437999999999999</v>
      </c>
      <c r="Q56" s="125">
        <v>17.759</v>
      </c>
      <c r="R56" s="125">
        <v>10.6554</v>
      </c>
      <c r="S56" s="125">
        <v>21.488999999999997</v>
      </c>
      <c r="T56" s="125">
        <v>12.893399999999998</v>
      </c>
      <c r="U56" s="125">
        <v>14.241</v>
      </c>
      <c r="V56" s="125">
        <v>8.5445999999999991</v>
      </c>
      <c r="W56" s="125">
        <v>0.39857262804366084</v>
      </c>
      <c r="X56" s="125"/>
      <c r="Y56" s="134"/>
      <c r="Z56" s="134"/>
      <c r="AA56" s="134"/>
      <c r="AB56" s="134"/>
      <c r="AC56" s="135"/>
    </row>
    <row r="57" spans="1:29" s="74" customFormat="1" ht="14.4">
      <c r="A57" s="134"/>
      <c r="B57" s="136"/>
      <c r="C57" s="28">
        <v>168905</v>
      </c>
      <c r="D57" s="13">
        <v>5648</v>
      </c>
      <c r="E57" s="13">
        <v>21.117000000000001</v>
      </c>
      <c r="F57" s="13">
        <v>20.943000000000001</v>
      </c>
      <c r="G57" s="16">
        <f t="shared" si="3"/>
        <v>19.240505739344663</v>
      </c>
      <c r="H57" s="16">
        <f t="shared" si="1"/>
        <v>3.1274904344255638</v>
      </c>
      <c r="I57" s="16">
        <f t="shared" si="2"/>
        <v>-0.17399999999999949</v>
      </c>
      <c r="J57" s="131">
        <f t="shared" si="0"/>
        <v>8.2398067907372956E-3</v>
      </c>
      <c r="K57" s="132">
        <f t="shared" si="4"/>
        <v>0.37636027844864323</v>
      </c>
      <c r="L57" s="135"/>
      <c r="M57" s="125" t="s">
        <v>31</v>
      </c>
      <c r="N57" s="125"/>
      <c r="O57" s="125">
        <v>29.853999999999999</v>
      </c>
      <c r="P57" s="125">
        <v>17.912399999999998</v>
      </c>
      <c r="Q57" s="125">
        <v>14.228999999999999</v>
      </c>
      <c r="R57" s="125">
        <v>8.5373999999999999</v>
      </c>
      <c r="S57" s="125">
        <v>17.959</v>
      </c>
      <c r="T57" s="125">
        <v>10.775399999999999</v>
      </c>
      <c r="U57" s="125">
        <v>11.895</v>
      </c>
      <c r="V57" s="125">
        <v>7.1369999999999996</v>
      </c>
      <c r="W57" s="125">
        <v>0.3984390701413546</v>
      </c>
      <c r="X57" s="125"/>
      <c r="Y57" s="134"/>
      <c r="Z57" s="134"/>
      <c r="AA57" s="134"/>
      <c r="AB57" s="134"/>
      <c r="AC57" s="135"/>
    </row>
    <row r="58" spans="1:29" s="74" customFormat="1" ht="14.4">
      <c r="A58" s="134"/>
      <c r="B58" s="136">
        <v>45664</v>
      </c>
      <c r="C58" s="28"/>
      <c r="D58" s="13">
        <v>5648</v>
      </c>
      <c r="E58" s="13">
        <v>21.283000000000001</v>
      </c>
      <c r="F58" s="13">
        <v>21.122</v>
      </c>
      <c r="G58" s="16">
        <f t="shared" si="3"/>
        <v>19.240505739344663</v>
      </c>
      <c r="H58" s="16">
        <f t="shared" si="1"/>
        <v>3.4041571010922311</v>
      </c>
      <c r="I58" s="16">
        <f t="shared" si="2"/>
        <v>-0.16100000000000136</v>
      </c>
      <c r="J58" s="131">
        <f t="shared" si="0"/>
        <v>7.5647230183715341E-3</v>
      </c>
      <c r="K58" s="132">
        <f t="shared" si="4"/>
        <v>0.38122445144011652</v>
      </c>
      <c r="L58" s="135"/>
      <c r="M58" s="125" t="s">
        <v>32</v>
      </c>
      <c r="N58" s="125"/>
      <c r="O58" s="125">
        <v>35.119999999999997</v>
      </c>
      <c r="P58" s="125">
        <v>21.071999999999999</v>
      </c>
      <c r="Q58" s="125">
        <v>17.295999999999999</v>
      </c>
      <c r="R58" s="125">
        <v>10.377599999999999</v>
      </c>
      <c r="S58" s="125">
        <v>21.025999999999996</v>
      </c>
      <c r="T58" s="125">
        <v>12.615599999999997</v>
      </c>
      <c r="U58" s="125">
        <v>14.094000000000001</v>
      </c>
      <c r="V58" s="125">
        <v>8.4564000000000004</v>
      </c>
      <c r="W58" s="125">
        <v>0.40130979498861052</v>
      </c>
      <c r="X58" s="125"/>
      <c r="Y58" s="134"/>
      <c r="Z58" s="134"/>
      <c r="AA58" s="134"/>
      <c r="AB58" s="134"/>
      <c r="AC58" s="135"/>
    </row>
    <row r="59" spans="1:29" s="74" customFormat="1" ht="14.4">
      <c r="A59" s="134"/>
      <c r="B59" s="136"/>
      <c r="C59" s="28"/>
      <c r="D59" s="13">
        <v>6618</v>
      </c>
      <c r="E59" s="13">
        <v>21.965</v>
      </c>
      <c r="F59" s="13">
        <v>21.567</v>
      </c>
      <c r="G59" s="16">
        <f t="shared" si="3"/>
        <v>21.437999999999999</v>
      </c>
      <c r="H59" s="16">
        <f t="shared" si="1"/>
        <v>0.87833333333333508</v>
      </c>
      <c r="I59" s="16">
        <f t="shared" si="2"/>
        <v>-0.39799999999999969</v>
      </c>
      <c r="J59" s="131">
        <f t="shared" si="0"/>
        <v>1.8119735943546537E-2</v>
      </c>
      <c r="K59" s="132">
        <f t="shared" si="4"/>
        <v>0.41300250398361038</v>
      </c>
      <c r="L59" s="135"/>
      <c r="M59" s="125" t="s">
        <v>33</v>
      </c>
      <c r="N59" s="125"/>
      <c r="O59" s="125">
        <v>35.729999999999997</v>
      </c>
      <c r="P59" s="125">
        <v>21.437999999999999</v>
      </c>
      <c r="Q59" s="125">
        <v>17.759</v>
      </c>
      <c r="R59" s="125">
        <v>10.6554</v>
      </c>
      <c r="S59" s="125">
        <v>21.488999999999997</v>
      </c>
      <c r="T59" s="125">
        <v>12.893399999999998</v>
      </c>
      <c r="U59" s="125">
        <v>14.241</v>
      </c>
      <c r="V59" s="125">
        <v>8.5445999999999991</v>
      </c>
      <c r="W59" s="125">
        <v>0.39857262804366084</v>
      </c>
      <c r="X59" s="125"/>
      <c r="Y59" s="134"/>
      <c r="Z59" s="134"/>
      <c r="AA59" s="134"/>
      <c r="AB59" s="134"/>
      <c r="AC59" s="135"/>
    </row>
    <row r="60" spans="1:29" s="74" customFormat="1" ht="14.4">
      <c r="A60" s="134"/>
      <c r="B60" s="136"/>
      <c r="C60" s="28">
        <v>168909</v>
      </c>
      <c r="D60" s="13">
        <v>6137</v>
      </c>
      <c r="E60" s="13">
        <v>24.760999999999999</v>
      </c>
      <c r="F60" s="13">
        <v>24.385999999999999</v>
      </c>
      <c r="G60" s="16">
        <f t="shared" si="3"/>
        <v>24.625485865816515</v>
      </c>
      <c r="H60" s="16">
        <f t="shared" si="1"/>
        <v>0.22585689030580744</v>
      </c>
      <c r="I60" s="16">
        <f t="shared" si="2"/>
        <v>-0.375</v>
      </c>
      <c r="J60" s="131">
        <f t="shared" si="0"/>
        <v>1.5144784136343443E-2</v>
      </c>
      <c r="K60" s="132">
        <f t="shared" si="4"/>
        <v>0.32824028980709591</v>
      </c>
      <c r="L60" s="135"/>
      <c r="M60" s="125">
        <v>7630</v>
      </c>
      <c r="N60" s="125"/>
      <c r="O60" s="125">
        <v>34.713000000000001</v>
      </c>
      <c r="P60" s="125">
        <v>20.8278</v>
      </c>
      <c r="Q60" s="125">
        <v>15.086</v>
      </c>
      <c r="R60" s="125">
        <v>9.0516000000000005</v>
      </c>
      <c r="S60" s="125">
        <v>18.815999999999999</v>
      </c>
      <c r="T60" s="125">
        <v>11.289599999999998</v>
      </c>
      <c r="U60" s="125">
        <v>18.815999999999999</v>
      </c>
      <c r="V60" s="125">
        <v>11.2896</v>
      </c>
      <c r="W60" s="125">
        <v>0.4579552329098609</v>
      </c>
      <c r="X60" s="125"/>
      <c r="Y60" s="134"/>
      <c r="Z60" s="134"/>
      <c r="AA60" s="134"/>
      <c r="AB60" s="134"/>
      <c r="AC60" s="135"/>
    </row>
    <row r="61" spans="1:29" s="74" customFormat="1" ht="14.4">
      <c r="A61" s="134"/>
      <c r="B61" s="136"/>
      <c r="C61" s="28"/>
      <c r="D61" s="13">
        <v>6137</v>
      </c>
      <c r="E61" s="13">
        <v>24.547999999999998</v>
      </c>
      <c r="F61" s="13">
        <v>24.132000000000001</v>
      </c>
      <c r="G61" s="16">
        <f t="shared" si="3"/>
        <v>24.625485865816515</v>
      </c>
      <c r="H61" s="16">
        <f t="shared" si="1"/>
        <v>-0.12914310969419418</v>
      </c>
      <c r="I61" s="16">
        <f t="shared" si="2"/>
        <v>-0.41599999999999682</v>
      </c>
      <c r="J61" s="131">
        <f t="shared" si="0"/>
        <v>1.6946390744663389E-2</v>
      </c>
      <c r="K61" s="132">
        <f t="shared" si="4"/>
        <v>0.32241151278774244</v>
      </c>
      <c r="L61" s="135"/>
      <c r="M61" s="125">
        <v>8608</v>
      </c>
      <c r="N61" s="125"/>
      <c r="O61" s="125">
        <v>36.67</v>
      </c>
      <c r="P61" s="125">
        <v>22.02</v>
      </c>
      <c r="Q61" s="125">
        <v>16.457999999999998</v>
      </c>
      <c r="R61" s="125">
        <v>9.8747999999999987</v>
      </c>
      <c r="S61" s="125">
        <v>16.510000000000002</v>
      </c>
      <c r="T61" s="125">
        <v>9.9060000000000006</v>
      </c>
      <c r="U61" s="125">
        <v>11.856</v>
      </c>
      <c r="V61" s="125">
        <v>7.1135999999999999</v>
      </c>
      <c r="W61" s="125">
        <v>0.36999126201472976</v>
      </c>
      <c r="X61" s="125"/>
      <c r="Y61" s="134"/>
      <c r="Z61" s="134"/>
      <c r="AA61" s="134"/>
      <c r="AB61" s="134"/>
      <c r="AC61" s="135"/>
    </row>
    <row r="62" spans="1:29" s="74" customFormat="1" ht="14.4">
      <c r="A62" s="134"/>
      <c r="B62" s="136"/>
      <c r="C62" s="28"/>
      <c r="D62" s="13">
        <v>6137</v>
      </c>
      <c r="E62" s="13">
        <v>25.109000000000002</v>
      </c>
      <c r="F62" s="13">
        <v>24.829000000000001</v>
      </c>
      <c r="G62" s="16">
        <f t="shared" si="3"/>
        <v>24.625485865816515</v>
      </c>
      <c r="H62" s="16">
        <f t="shared" si="1"/>
        <v>0.80585689030581165</v>
      </c>
      <c r="I62" s="16">
        <f t="shared" si="2"/>
        <v>-0.28000000000000114</v>
      </c>
      <c r="J62" s="131">
        <f t="shared" si="0"/>
        <v>1.1151379983272975E-2</v>
      </c>
      <c r="K62" s="132">
        <f t="shared" si="4"/>
        <v>0.33755059205517957</v>
      </c>
      <c r="L62" s="135"/>
      <c r="M62" s="128">
        <v>5169</v>
      </c>
      <c r="N62" s="128"/>
      <c r="O62" s="137">
        <v>40.89</v>
      </c>
      <c r="P62" s="128">
        <v>24.5</v>
      </c>
      <c r="Q62" s="137">
        <v>22.21</v>
      </c>
      <c r="R62" s="125">
        <f>((Q62/100)*60)</f>
        <v>13.326000000000001</v>
      </c>
      <c r="S62" s="128"/>
      <c r="T62" s="128"/>
      <c r="U62" s="125">
        <v>13</v>
      </c>
      <c r="V62" s="128">
        <v>7.8000000000000007</v>
      </c>
      <c r="W62" s="128">
        <f>U62/O62</f>
        <v>0.31792614331132307</v>
      </c>
      <c r="X62" s="128"/>
      <c r="Y62" s="134"/>
      <c r="Z62" s="134"/>
      <c r="AA62" s="134"/>
      <c r="AB62" s="134"/>
      <c r="AC62" s="135"/>
    </row>
    <row r="63" spans="1:29" s="74" customFormat="1" ht="14.4">
      <c r="A63" s="134"/>
      <c r="B63" s="136"/>
      <c r="C63" s="28">
        <v>168913</v>
      </c>
      <c r="D63" s="13">
        <v>6107</v>
      </c>
      <c r="E63" s="13">
        <v>18.085000000000001</v>
      </c>
      <c r="F63" s="13">
        <v>17.841999999999999</v>
      </c>
      <c r="G63" s="16">
        <f t="shared" si="3"/>
        <v>17.032373496847189</v>
      </c>
      <c r="H63" s="16">
        <f t="shared" si="1"/>
        <v>1.7543775052546866</v>
      </c>
      <c r="I63" s="16">
        <f t="shared" si="2"/>
        <v>-0.2430000000000021</v>
      </c>
      <c r="J63" s="131">
        <f t="shared" si="0"/>
        <v>1.3436549626762625E-2</v>
      </c>
      <c r="K63" s="132">
        <f t="shared" si="4"/>
        <v>0.35933285017352662</v>
      </c>
      <c r="L63" s="135"/>
      <c r="M63" s="125"/>
      <c r="N63" s="125"/>
      <c r="O63" s="126"/>
      <c r="P63" s="126"/>
      <c r="Q63" s="126"/>
      <c r="R63" s="126"/>
      <c r="S63" s="126"/>
      <c r="T63" s="126"/>
      <c r="U63" s="126"/>
      <c r="V63" s="126"/>
      <c r="W63" s="127"/>
      <c r="X63" s="128"/>
      <c r="Y63" s="134"/>
      <c r="Z63" s="134"/>
      <c r="AA63" s="134"/>
      <c r="AB63" s="134"/>
      <c r="AC63" s="135"/>
    </row>
    <row r="64" spans="1:29" s="74" customFormat="1" ht="14.4">
      <c r="A64" s="134"/>
      <c r="B64" s="136"/>
      <c r="C64" s="28"/>
      <c r="D64" s="13">
        <v>6107</v>
      </c>
      <c r="E64" s="13">
        <v>16.917000000000002</v>
      </c>
      <c r="F64" s="13">
        <v>16.594000000000001</v>
      </c>
      <c r="G64" s="16">
        <f t="shared" si="3"/>
        <v>17.032373496847189</v>
      </c>
      <c r="H64" s="16">
        <f t="shared" si="1"/>
        <v>-0.19228916141197891</v>
      </c>
      <c r="I64" s="16">
        <f t="shared" si="2"/>
        <v>-0.3230000000000004</v>
      </c>
      <c r="J64" s="131">
        <f t="shared" si="0"/>
        <v>1.909321983803277E-2</v>
      </c>
      <c r="K64" s="132">
        <f t="shared" si="4"/>
        <v>0.31509928447054614</v>
      </c>
      <c r="L64" s="135"/>
      <c r="M64" s="128"/>
      <c r="N64" s="128"/>
      <c r="O64" s="128">
        <v>50.29</v>
      </c>
      <c r="P64" s="128">
        <v>30.17</v>
      </c>
      <c r="Q64" s="128">
        <v>27.8</v>
      </c>
      <c r="R64" s="128">
        <v>16.68</v>
      </c>
      <c r="S64" s="128">
        <v>33.93</v>
      </c>
      <c r="T64" s="128">
        <v>20.36</v>
      </c>
      <c r="U64" s="128">
        <v>16.36</v>
      </c>
      <c r="V64" s="128"/>
      <c r="W64" s="128"/>
      <c r="X64" s="128"/>
      <c r="Y64" s="134"/>
      <c r="Z64" s="134"/>
      <c r="AA64" s="134"/>
      <c r="AB64" s="134"/>
      <c r="AC64" s="135"/>
    </row>
    <row r="65" spans="1:29" s="74" customFormat="1" ht="14.4">
      <c r="A65" s="135"/>
      <c r="B65" s="41">
        <v>45665</v>
      </c>
      <c r="C65" s="37">
        <v>168918</v>
      </c>
      <c r="D65" s="130">
        <v>6107</v>
      </c>
      <c r="E65" s="130">
        <v>17.626999999999999</v>
      </c>
      <c r="F65" s="130">
        <v>17.451000000000001</v>
      </c>
      <c r="G65" s="16">
        <f t="shared" si="3"/>
        <v>17.032373496847189</v>
      </c>
      <c r="H65" s="16">
        <f t="shared" si="1"/>
        <v>0.99104417192134997</v>
      </c>
      <c r="I65" s="16">
        <f t="shared" si="2"/>
        <v>-0.17599999999999838</v>
      </c>
      <c r="J65" s="131">
        <f t="shared" si="0"/>
        <v>9.9846825892096445E-3</v>
      </c>
      <c r="K65" s="132">
        <f t="shared" si="4"/>
        <v>0.34268648070506763</v>
      </c>
      <c r="L65" s="135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34"/>
      <c r="Z65" s="134"/>
      <c r="AA65" s="134"/>
      <c r="AB65" s="134"/>
      <c r="AC65" s="135"/>
    </row>
    <row r="66" spans="1:29" s="74" customFormat="1" ht="15" customHeight="1">
      <c r="A66" s="135"/>
      <c r="B66" s="41">
        <v>45665</v>
      </c>
      <c r="C66" s="37">
        <v>168911</v>
      </c>
      <c r="D66" s="130">
        <v>5623</v>
      </c>
      <c r="E66" s="130">
        <v>23.544</v>
      </c>
      <c r="F66" s="130">
        <v>23.222999999999999</v>
      </c>
      <c r="G66" s="16">
        <f t="shared" si="3"/>
        <v>22.870927068045674</v>
      </c>
      <c r="H66" s="16">
        <f t="shared" si="1"/>
        <v>1.1217882199238776</v>
      </c>
      <c r="I66" s="16">
        <f t="shared" si="2"/>
        <v>-0.32100000000000151</v>
      </c>
      <c r="J66" s="131">
        <f t="shared" si="0"/>
        <v>1.3634046890927688E-2</v>
      </c>
      <c r="K66" s="132">
        <f t="shared" si="4"/>
        <v>0.32474126039988821</v>
      </c>
      <c r="L66" s="135"/>
      <c r="M66" s="134"/>
      <c r="N66" s="134"/>
      <c r="O66" s="134"/>
      <c r="P66" s="134"/>
      <c r="Q66" s="134"/>
      <c r="R66" s="134"/>
      <c r="S66" s="134"/>
      <c r="T66" s="134"/>
      <c r="U66" s="134"/>
      <c r="V66" s="134"/>
      <c r="W66" s="134"/>
      <c r="X66" s="134"/>
      <c r="Y66" s="134"/>
      <c r="Z66" s="134"/>
      <c r="AA66" s="134"/>
      <c r="AB66" s="134"/>
      <c r="AC66" s="135"/>
    </row>
    <row r="67" spans="1:29" s="74" customFormat="1" ht="15" customHeight="1">
      <c r="A67" s="135"/>
      <c r="B67" s="41">
        <v>45665</v>
      </c>
      <c r="C67" s="37">
        <v>169248</v>
      </c>
      <c r="D67" s="130">
        <v>6107</v>
      </c>
      <c r="E67" s="130">
        <v>16.268000000000001</v>
      </c>
      <c r="F67" s="130">
        <v>15.961</v>
      </c>
      <c r="G67" s="16">
        <f t="shared" si="3"/>
        <v>17.032373496847189</v>
      </c>
      <c r="H67" s="16">
        <f t="shared" ref="H67:H130" si="6">(E67-G67)/$X$2</f>
        <v>-1.2739558280786472</v>
      </c>
      <c r="I67" s="16">
        <f t="shared" ref="I67:I130" si="7">F67-E67</f>
        <v>-0.30700000000000038</v>
      </c>
      <c r="J67" s="131">
        <f t="shared" ref="J67:J130" si="8">-1*I67/E67</f>
        <v>1.8871403983280081E-2</v>
      </c>
      <c r="K67" s="132">
        <f t="shared" si="4"/>
        <v>0.28777566974355967</v>
      </c>
      <c r="L67" s="135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4"/>
      <c r="Y67" s="134"/>
      <c r="Z67" s="134"/>
      <c r="AA67" s="134"/>
      <c r="AB67" s="134"/>
      <c r="AC67" s="135"/>
    </row>
    <row r="68" spans="1:29" s="74" customFormat="1" ht="15" customHeight="1">
      <c r="A68" s="135"/>
      <c r="B68" s="41"/>
      <c r="C68" s="37"/>
      <c r="D68" s="130">
        <v>6107</v>
      </c>
      <c r="E68" s="130">
        <v>16.713999999999999</v>
      </c>
      <c r="F68" s="130">
        <v>16.407</v>
      </c>
      <c r="G68" s="16">
        <f t="shared" si="3"/>
        <v>17.032373496847189</v>
      </c>
      <c r="H68" s="16">
        <f t="shared" si="6"/>
        <v>-0.5306224947453172</v>
      </c>
      <c r="I68" s="16">
        <f t="shared" si="7"/>
        <v>-0.30699999999999861</v>
      </c>
      <c r="J68" s="131">
        <f t="shared" si="8"/>
        <v>1.8367835347612698E-2</v>
      </c>
      <c r="K68" s="132">
        <f t="shared" si="4"/>
        <v>0.30678081819960673</v>
      </c>
      <c r="L68" s="135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5"/>
    </row>
    <row r="69" spans="1:29" s="74" customFormat="1" ht="15" customHeight="1">
      <c r="A69" s="135"/>
      <c r="B69" s="37"/>
      <c r="C69" s="37"/>
      <c r="D69" s="130">
        <v>6107</v>
      </c>
      <c r="E69" s="130">
        <v>16.943000000000001</v>
      </c>
      <c r="F69" s="130">
        <v>16.648</v>
      </c>
      <c r="G69" s="16">
        <f t="shared" si="3"/>
        <v>17.032373496847189</v>
      </c>
      <c r="H69" s="16">
        <f t="shared" si="6"/>
        <v>-0.14895582807864591</v>
      </c>
      <c r="I69" s="16">
        <f t="shared" si="7"/>
        <v>-0.29500000000000171</v>
      </c>
      <c r="J69" s="131">
        <f t="shared" si="8"/>
        <v>1.7411320309272366E-2</v>
      </c>
      <c r="K69" s="132">
        <f t="shared" si="4"/>
        <v>0.31615030368814429</v>
      </c>
      <c r="L69" s="135"/>
      <c r="M69" s="134"/>
      <c r="N69" s="134"/>
      <c r="O69" s="134"/>
      <c r="P69" s="134"/>
      <c r="Q69" s="134"/>
      <c r="R69" s="134"/>
      <c r="S69" s="134"/>
      <c r="T69" s="134"/>
      <c r="U69" s="134"/>
      <c r="V69" s="134"/>
      <c r="W69" s="134"/>
      <c r="X69" s="134"/>
      <c r="Y69" s="134"/>
      <c r="Z69" s="134"/>
      <c r="AA69" s="134"/>
      <c r="AB69" s="134"/>
      <c r="AC69" s="135"/>
    </row>
    <row r="70" spans="1:29" s="74" customFormat="1" ht="15" customHeight="1">
      <c r="A70" s="135"/>
      <c r="B70" s="37"/>
      <c r="C70" s="37">
        <v>169250</v>
      </c>
      <c r="D70" s="130">
        <v>6117</v>
      </c>
      <c r="E70" s="130">
        <v>19.364000000000001</v>
      </c>
      <c r="F70" s="130">
        <v>18.942</v>
      </c>
      <c r="G70" s="16">
        <f t="shared" si="3"/>
        <v>19.9327573208373</v>
      </c>
      <c r="H70" s="16">
        <f t="shared" si="6"/>
        <v>-0.94792886806216603</v>
      </c>
      <c r="I70" s="16">
        <f t="shared" si="7"/>
        <v>-0.4220000000000006</v>
      </c>
      <c r="J70" s="131">
        <f t="shared" si="8"/>
        <v>2.1793017971493522E-2</v>
      </c>
      <c r="K70" s="132">
        <f t="shared" si="4"/>
        <v>0.29948466638918242</v>
      </c>
      <c r="L70" s="135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  <c r="AA70" s="134"/>
      <c r="AB70" s="134"/>
      <c r="AC70" s="135"/>
    </row>
    <row r="71" spans="1:29" s="74" customFormat="1" ht="15" customHeight="1">
      <c r="A71" s="135"/>
      <c r="B71" s="136"/>
      <c r="C71" s="28"/>
      <c r="D71" s="13">
        <v>6117</v>
      </c>
      <c r="E71" s="13">
        <v>19.716999999999999</v>
      </c>
      <c r="F71" s="13">
        <v>19.309000000000001</v>
      </c>
      <c r="G71" s="16">
        <f t="shared" ref="G71" si="9">IF(D71=$M$2,$P$2,IF(D71=$M$3,$P$3,IF(D71=$M$4,$P$4,IF(D71=$M$5,$P$5,IF(D71=$M$6,$P$6,IF(D71=$M$7,$P$7,IF(D71=$M$8,$P$8,IF(D71=$M$9,$P$9,IF(D71=$M$10,$P$10,IF(D71=$M$11,$P$11,IF(D71=$M$12,$P$12,IF(D71=$M$13,$P$13,IF(D71=$M$14,$P$14,IF(D71=$M$15,$P$15,IF(D71=$M$16,$P$16,IF(D71=$M$17,$P$17,IF(D71=$M$18,$P$18,IF(D71=$M$19,$P$19,IF(D71=$M$20,$P$20,IF(D71=$M$21,$P$21,IF(D71=$M$22,$P$22,IF(D71=$M$23,$P$23,IF(D71=$M$24,$P$24,IF(D71=$M$25,$P$25,IF(D71=$M$26,$P$26,IF(D71=$M$27,$P$27,IF(D71=$M$28,$P$28,IF(D71=$M$29,$P$29,IF(D71=$M$30,$P$30,IF(D71=$M$31,$P$31,IF(D71=$M$32,$P$32,IF(D71=$M$33,$P$33,IF(D71=$M$34,$P$34,IF(D71=$M$35,$P$35,IF(D71=$M$36,$P$36,IF(D71=$M$37,$P$37,IF(D71=$M$38,$P$38,IF(D71=$M$39,$P$39,IF(D71=$M$40,$P$40,IF(D71=$M$41,$P$41,IF(D71=$M$42,$P$42,IF(D71=$M$43,$P$43,IF(D71=$M$44,$P$44,IF(D71=$M$45,$P$45,IF(D71=$M$46,$P$46,IF(D71=$M$47,$P$47,IF(D71=$M$48,$P$48,IF(D71=$M$49,$P$49,IF(D71=$M$50,$P$50,IF(D71=$M$51,$P$51,IF(D71=$M$52,$P$52,IF(D71=$M$53,$P$53,IF(D71=$M$54,$P$54,IF(D71=$M$55,$P$55,IF(D71=$M$56,$P$56,IF(D71=$M$57,$P$57,IF(D71=$M$58,$P$58,IF(D71=$M$59,$P$59,IF(D71=$M$60,$P$60,IF(D71=$M$61,$P$61,IF(D71=$M$62,$P$62)))))))))))))))))))))))))))))))))))))))))))))))))))))))))))))</f>
        <v>19.9327573208373</v>
      </c>
      <c r="H71" s="16">
        <f t="shared" si="6"/>
        <v>-0.35959553472883599</v>
      </c>
      <c r="I71" s="16">
        <f t="shared" si="7"/>
        <v>-0.4079999999999977</v>
      </c>
      <c r="J71" s="131">
        <f t="shared" si="8"/>
        <v>2.0692803164781545E-2</v>
      </c>
      <c r="K71" s="132">
        <f t="shared" ref="K71:K134" si="10">IF(D71=$M$2,(E71-$T$2)/E71,IF(D71=$M$3,(E71-$T$3)/E71,IF(D71=$M$4,(E71-$T$4)/E71,IF(D71=$M$5,(E71-$T$5)/E71,IF(D71=$M$6,(E71-$T$6)/E71,IF(D71=$M$7,(E71-$T$7)/E71,IF(D71=$M$8,(E71-$T$8)/E71,IF(D71=$M$9,(E71-$T$9)/E71,IF(D71=$M$10,(E71-$T$10)/E71,IF(D71=$M$11,(E71-$T$11)/E71,IF(D71=$M$12,(E71-$T$12)/E71,IF(D71=$M$13,(E71-$T$13)/E71,IF(D71=$M$14,(E71-$T$14)/E71,IF(D71=$M$15,(E71-$T$15)/E71,IF(D71=$M$16,(E71-$T$16)/E71,IF(D71=$M$17,(E71-$T$17)/E71,IF(D71=$M$18,(E71-$T$18)/E71,IF(D71=$M$19,(E71-$T$19)/E71,IF(D71=$M$20,(E71-$T$20)/E71,IF(D71=$M$21,(E71-$T$21)/E71,IF(D71=$M$22,(E71-$T$22)/E71,IF(D71=$M$23,(E71-$T$23)/E71,IF(D71=$M$24,(E71-$T$24)/E71,IF(D71=$M$25,(E71-$T$25)/E71,IF(D71=$M$26,(E71-$T$26)/E71,IF(D71=$M$27,(E71-$T$27)/E71,IF(D71=$M$28,(E71-$T$28)/E71,IF(D71=$M$29,(E71-$T$29)/E71,IF(D71=$M$30,(E71-$T$30)/E71,IF(D71=$M$31,(E71-$T$31)/E71,IF(D71=$M$32,(E71-$T$32)/E71,IF(D71=$M$33,(E71-$T$33)/E71,IF(D71=$M$34,(E71-$T$34)/E71,IF(D71=$M$35,(E71-$T$35)/E71,IF(D71=$M$36,(E71-$T$36)/E71,IF(D71=$M$37,(E71-$T$37)/E71,IF(D71=$M$38,(E71-$T$38)/E71,IF(D71=$M$39,(E71-$T$39)/E71,IF(D71=$M$40,(E71-$T$40)/E71,IF(D71=$M$41,(E71-$T$41)/E71,IF(D71=$M$42,(E71-$T$42)/E71,IF(D71=$M$43,(E71-$T$43)/E71,IF(D71=$M$44,(E71-$T$44)/E71,IF(D71=$M$45,(E71-$T$45)/E71,IF(D71=$M$46,(E71-$T$46)/E71,IF(D71=$M$47,(E71-$T$47)/E71,IF(D71=$M$48,(E71-$T$48)/E71,IF(D71=$M$49,(E71-$T$49)/E71,IF(D71=$M$50,(E71-$T$50)/E71,IF(D71=$M$51,(E71-$T$51)/E71,IF(D71=$M$52,(E71-$T$52)/E71,IF(D71=$M$53,(E71-$T$53)/E71,IF(D71=$M$54,(E71-$T$54)/E71,IF(D71=$M$55,(E71-$T$55)/E71,IF(D71=$M$56,(E71-$T$56)/E71,IF(D71=$M$57,(E71-$T$57)/E71,IF(D71=$M$58,(E71-$T$58)/E71,IF(D71=$M$59,(E71-$T$59)/E71,IF(D71=$M$60,(E71-$T$60)/E71,IF(D71=$M$61,(E71-$T$61)/E71,IF(D71=$M$62,(E71-$T$62)/E71)))))))))))))))))))))))))))))))))))))))))))))))))))))))))))))</f>
        <v>0.31202622508292982</v>
      </c>
      <c r="L71" s="135"/>
      <c r="M71" s="134"/>
      <c r="N71" s="134"/>
      <c r="O71" s="134"/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4"/>
      <c r="AA71" s="134"/>
      <c r="AB71" s="134"/>
      <c r="AC71" s="135"/>
    </row>
    <row r="72" spans="1:29" s="74" customFormat="1" ht="15" customHeight="1">
      <c r="A72" s="135"/>
      <c r="B72" s="136">
        <v>45666</v>
      </c>
      <c r="C72" s="28">
        <v>169254</v>
      </c>
      <c r="D72" s="13">
        <v>6617</v>
      </c>
      <c r="E72" s="13">
        <v>20.495000000000001</v>
      </c>
      <c r="F72" s="13">
        <v>20.242000000000001</v>
      </c>
      <c r="G72" s="16">
        <f t="shared" si="3"/>
        <v>21.071999999999999</v>
      </c>
      <c r="H72" s="16">
        <f t="shared" si="6"/>
        <v>-0.96166666666666367</v>
      </c>
      <c r="I72" s="16">
        <f t="shared" si="7"/>
        <v>-0.25300000000000011</v>
      </c>
      <c r="J72" s="131">
        <f t="shared" si="8"/>
        <v>1.2344474262015131E-2</v>
      </c>
      <c r="K72" s="132">
        <f t="shared" si="10"/>
        <v>0.38445474505977084</v>
      </c>
      <c r="L72" s="135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  <c r="AA72" s="134"/>
      <c r="AB72" s="134"/>
      <c r="AC72" s="135"/>
    </row>
    <row r="73" spans="1:29" s="74" customFormat="1" ht="15" customHeight="1">
      <c r="A73" s="135"/>
      <c r="B73" s="136"/>
      <c r="C73" s="28"/>
      <c r="D73" s="13">
        <v>6617</v>
      </c>
      <c r="E73" s="13">
        <v>22.527000000000001</v>
      </c>
      <c r="F73" s="13">
        <v>22.198</v>
      </c>
      <c r="G73" s="16">
        <f t="shared" si="3"/>
        <v>21.071999999999999</v>
      </c>
      <c r="H73" s="16">
        <f t="shared" si="6"/>
        <v>2.4250000000000034</v>
      </c>
      <c r="I73" s="16">
        <f t="shared" si="7"/>
        <v>-0.32900000000000063</v>
      </c>
      <c r="J73" s="131">
        <f t="shared" si="8"/>
        <v>1.4604696586318668E-2</v>
      </c>
      <c r="K73" s="132">
        <f t="shared" si="10"/>
        <v>0.43997869223598363</v>
      </c>
      <c r="L73" s="135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  <c r="AA73" s="134"/>
      <c r="AB73" s="134"/>
      <c r="AC73" s="135"/>
    </row>
    <row r="74" spans="1:29" s="74" customFormat="1" ht="15" customHeight="1">
      <c r="A74" s="135"/>
      <c r="B74" s="136"/>
      <c r="C74" s="28"/>
      <c r="D74" s="13">
        <v>6617</v>
      </c>
      <c r="E74" s="13">
        <v>21.997</v>
      </c>
      <c r="F74" s="13">
        <v>21.581</v>
      </c>
      <c r="G74" s="16">
        <f t="shared" ref="G74:G137" si="11">IF(D74=$M$2,$P$2,IF(D74=$M$3,$P$3,IF(D74=$M$4,$P$4,IF(D74=$M$5,$P$5,IF(D74=$M$6,$P$6,IF(D74=$M$7,$P$7,IF(D74=$M$8,$P$8,IF(D74=$M$9,$P$9,IF(D74=$M$10,$P$10,IF(D74=$M$11,$P$11,IF(D74=$M$12,$P$12,IF(D74=$M$13,$P$13,IF(D74=$M$14,$P$14,IF(D74=$M$15,$P$15,IF(D74=$M$16,$P$16,IF(D74=$M$17,$P$17,IF(D74=$M$18,$P$18,IF(D74=$M$19,$P$19,IF(D74=$M$20,$P$20,IF(D74=$M$21,$P$21,IF(D74=$M$22,$P$22,IF(D74=$M$23,$P$23,IF(D74=$M$24,$P$24,IF(D74=$M$25,$P$25,IF(D74=$M$26,$P$26,IF(D74=$M$27,$P$27,IF(D74=$M$28,$P$28,IF(D74=$M$29,$P$29,IF(D74=$M$30,$P$30,IF(D74=$M$31,$P$31,IF(D74=$M$32,$P$32,IF(D74=$M$33,$P$33,IF(D74=$M$34,$P$34,IF(D74=$M$35,$P$35,IF(D74=$M$36,$P$36,IF(D74=$M$37,$P$37,IF(D74=$M$38,$P$38,IF(D74=$M$39,$P$39,IF(D74=$M$40,$P$40,IF(D74=$M$41,$P$41,IF(D74=$M$42,$P$42,IF(D74=$M$43,$P$43,IF(D74=$M$44,$P$44,IF(D74=$M$45,$P$45,IF(D74=$M$46,$P$46,IF(D74=$M$47,$P$47,IF(D74=$M$48,$P$48,IF(D74=$M$49,$P$49,IF(D74=$M$50,$P$50,IF(D74=$M$51,$P$51,IF(D74=$M$52,$P$52,IF(D74=$M$53,$P$53,IF(D74=$M$54,$P$54,IF(D74=$M$55,$P$55,IF(D74=$M$56,$P$56,IF(D74=$M$57,$P$57,IF(D74=$M$58,$P$58,IF(D74=$M$59,$P$59,IF(D74=$M$60,$P$60,IF(D74=$M$61,$P$61,IF(D74=$M$62,$P$62)))))))))))))))))))))))))))))))))))))))))))))))))))))))))))))</f>
        <v>21.071999999999999</v>
      </c>
      <c r="H74" s="16">
        <f t="shared" si="6"/>
        <v>1.5416666666666679</v>
      </c>
      <c r="I74" s="16">
        <f t="shared" si="7"/>
        <v>-0.41600000000000037</v>
      </c>
      <c r="J74" s="131">
        <f t="shared" si="8"/>
        <v>1.89116697731509E-2</v>
      </c>
      <c r="K74" s="132">
        <f t="shared" si="10"/>
        <v>0.42648542983134075</v>
      </c>
      <c r="L74" s="135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  <c r="AA74" s="134"/>
      <c r="AB74" s="134"/>
      <c r="AC74" s="135"/>
    </row>
    <row r="75" spans="1:29" s="74" customFormat="1" ht="15" customHeight="1">
      <c r="A75" s="135"/>
      <c r="B75" s="136">
        <v>45666</v>
      </c>
      <c r="C75" s="28">
        <v>169463</v>
      </c>
      <c r="D75" s="13">
        <v>1011</v>
      </c>
      <c r="E75" s="13">
        <v>27.794</v>
      </c>
      <c r="F75" s="13">
        <v>27.538</v>
      </c>
      <c r="G75" s="16">
        <f t="shared" si="11"/>
        <v>27</v>
      </c>
      <c r="H75" s="16">
        <f t="shared" si="6"/>
        <v>1.3233333333333341</v>
      </c>
      <c r="I75" s="16">
        <f t="shared" si="7"/>
        <v>-0.25600000000000023</v>
      </c>
      <c r="J75" s="131">
        <f t="shared" si="8"/>
        <v>9.2106209973375625E-3</v>
      </c>
      <c r="K75" s="132">
        <f t="shared" si="10"/>
        <v>0.56825214074980213</v>
      </c>
      <c r="L75" s="135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/>
      <c r="AA75" s="134"/>
      <c r="AB75" s="134"/>
      <c r="AC75" s="135"/>
    </row>
    <row r="76" spans="1:29" s="74" customFormat="1" ht="15" customHeight="1">
      <c r="A76" s="135"/>
      <c r="B76" s="136">
        <v>45666</v>
      </c>
      <c r="C76" s="28">
        <v>169465</v>
      </c>
      <c r="D76" s="13">
        <v>515</v>
      </c>
      <c r="E76" s="13">
        <v>17.318999999999999</v>
      </c>
      <c r="F76" s="13">
        <v>16.914999999999999</v>
      </c>
      <c r="G76" s="16">
        <f t="shared" si="11"/>
        <v>16.637999999999998</v>
      </c>
      <c r="H76" s="16">
        <f t="shared" si="6"/>
        <v>1.1350000000000016</v>
      </c>
      <c r="I76" s="16">
        <f t="shared" si="7"/>
        <v>-0.40399999999999991</v>
      </c>
      <c r="J76" s="131">
        <f t="shared" si="8"/>
        <v>2.3326981927363009E-2</v>
      </c>
      <c r="K76" s="132">
        <f t="shared" si="10"/>
        <v>0.52433743287718693</v>
      </c>
      <c r="L76" s="135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  <c r="AA76" s="134"/>
      <c r="AB76" s="134"/>
      <c r="AC76" s="135"/>
    </row>
    <row r="77" spans="1:29" s="74" customFormat="1" ht="15" customHeight="1">
      <c r="A77" s="135"/>
      <c r="B77" s="136">
        <v>45667</v>
      </c>
      <c r="C77" s="28">
        <v>169741</v>
      </c>
      <c r="D77" s="13">
        <v>5001</v>
      </c>
      <c r="E77" s="13">
        <v>38.235999999999997</v>
      </c>
      <c r="F77" s="13">
        <v>34.683</v>
      </c>
      <c r="G77" s="16">
        <f t="shared" si="11"/>
        <v>38.4</v>
      </c>
      <c r="H77" s="16">
        <f t="shared" si="6"/>
        <v>-0.27333333333333582</v>
      </c>
      <c r="I77" s="16">
        <f t="shared" si="7"/>
        <v>-3.5529999999999973</v>
      </c>
      <c r="J77" s="131">
        <f t="shared" si="8"/>
        <v>9.2922899884925136E-2</v>
      </c>
      <c r="K77" s="132">
        <f t="shared" si="10"/>
        <v>0.37231928025944133</v>
      </c>
      <c r="L77" s="135"/>
      <c r="M77" s="134"/>
      <c r="N77" s="134"/>
      <c r="O77" s="134"/>
      <c r="P77" s="134"/>
      <c r="Q77" s="134"/>
      <c r="R77" s="134"/>
      <c r="S77" s="134"/>
      <c r="T77" s="134"/>
      <c r="U77" s="134"/>
      <c r="V77" s="134"/>
      <c r="W77" s="134"/>
      <c r="X77" s="134"/>
      <c r="Y77" s="134"/>
      <c r="Z77" s="134"/>
      <c r="AA77" s="134"/>
      <c r="AB77" s="134"/>
      <c r="AC77" s="135"/>
    </row>
    <row r="78" spans="1:29" s="74" customFormat="1" ht="15" customHeight="1">
      <c r="A78" s="135"/>
      <c r="B78" s="136"/>
      <c r="C78" s="28">
        <v>169743</v>
      </c>
      <c r="D78" s="13">
        <v>5648</v>
      </c>
      <c r="E78" s="13">
        <v>21.213000000000001</v>
      </c>
      <c r="F78" s="13">
        <v>21.033999999999999</v>
      </c>
      <c r="G78" s="16">
        <f t="shared" si="11"/>
        <v>19.240505739344663</v>
      </c>
      <c r="H78" s="16">
        <f t="shared" si="6"/>
        <v>3.287490434425564</v>
      </c>
      <c r="I78" s="16">
        <f t="shared" si="7"/>
        <v>-0.17900000000000205</v>
      </c>
      <c r="J78" s="131">
        <f t="shared" si="8"/>
        <v>8.4382218450950851E-3</v>
      </c>
      <c r="K78" s="132">
        <f t="shared" si="10"/>
        <v>0.37918257672182148</v>
      </c>
      <c r="L78" s="135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5"/>
    </row>
    <row r="79" spans="1:29" s="74" customFormat="1" ht="15" customHeight="1">
      <c r="A79" s="135"/>
      <c r="B79" s="136"/>
      <c r="C79" s="28"/>
      <c r="D79" s="13">
        <v>5648</v>
      </c>
      <c r="E79" s="13">
        <v>21.524000000000001</v>
      </c>
      <c r="F79" s="13">
        <v>21.347000000000001</v>
      </c>
      <c r="G79" s="16">
        <f t="shared" si="11"/>
        <v>19.240505739344663</v>
      </c>
      <c r="H79" s="16">
        <f t="shared" si="6"/>
        <v>3.8058237677588975</v>
      </c>
      <c r="I79" s="16">
        <f t="shared" si="7"/>
        <v>-0.1769999999999996</v>
      </c>
      <c r="J79" s="131">
        <f t="shared" si="8"/>
        <v>8.2233785541720675E-3</v>
      </c>
      <c r="K79" s="132">
        <f t="shared" si="10"/>
        <v>0.388152759710091</v>
      </c>
      <c r="L79" s="135"/>
      <c r="M79" s="134"/>
      <c r="N79" s="134"/>
      <c r="O79" s="134"/>
      <c r="P79" s="134"/>
      <c r="Q79" s="134"/>
      <c r="R79" s="134"/>
      <c r="S79" s="134"/>
      <c r="T79" s="134"/>
      <c r="U79" s="134"/>
      <c r="V79" s="134"/>
      <c r="W79" s="134"/>
      <c r="X79" s="134"/>
      <c r="Y79" s="134"/>
      <c r="Z79" s="134"/>
      <c r="AA79" s="134"/>
      <c r="AB79" s="134"/>
      <c r="AC79" s="135"/>
    </row>
    <row r="80" spans="1:29" s="74" customFormat="1" ht="15" customHeight="1">
      <c r="A80" s="135"/>
      <c r="B80" s="136">
        <v>45669</v>
      </c>
      <c r="C80" s="28"/>
      <c r="D80" s="13">
        <v>7630</v>
      </c>
      <c r="E80" s="13">
        <v>18.933</v>
      </c>
      <c r="F80" s="13">
        <v>18.893999999999998</v>
      </c>
      <c r="G80" s="16">
        <f t="shared" si="11"/>
        <v>20.8278</v>
      </c>
      <c r="H80" s="16">
        <f t="shared" si="6"/>
        <v>-3.1580000000000004</v>
      </c>
      <c r="I80" s="16">
        <f t="shared" si="7"/>
        <v>-3.9000000000001478E-2</v>
      </c>
      <c r="J80" s="131">
        <f t="shared" si="8"/>
        <v>2.0598954206941045E-3</v>
      </c>
      <c r="K80" s="132">
        <f t="shared" si="10"/>
        <v>0.40370781175724935</v>
      </c>
      <c r="L80" s="135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134"/>
      <c r="Y80" s="134"/>
      <c r="Z80" s="134"/>
      <c r="AA80" s="134"/>
      <c r="AB80" s="134"/>
      <c r="AC80" s="135"/>
    </row>
    <row r="81" spans="1:29" s="74" customFormat="1" ht="15" customHeight="1">
      <c r="A81" s="135"/>
      <c r="B81" s="136"/>
      <c r="C81" s="28">
        <v>169928</v>
      </c>
      <c r="D81" s="13">
        <v>7130</v>
      </c>
      <c r="E81" s="13">
        <v>19.736000000000001</v>
      </c>
      <c r="F81" s="13">
        <v>19.587</v>
      </c>
      <c r="G81" s="16">
        <f t="shared" si="11"/>
        <v>19.468099997456186</v>
      </c>
      <c r="H81" s="16">
        <f t="shared" si="6"/>
        <v>0.44650000423969161</v>
      </c>
      <c r="I81" s="16">
        <f t="shared" si="7"/>
        <v>-0.14900000000000091</v>
      </c>
      <c r="J81" s="131">
        <f t="shared" si="8"/>
        <v>7.5496554519659965E-3</v>
      </c>
      <c r="K81" s="132">
        <f t="shared" si="10"/>
        <v>0.38099653522338645</v>
      </c>
      <c r="L81" s="135"/>
      <c r="M81" s="134"/>
      <c r="N81" s="134"/>
      <c r="O81" s="134"/>
      <c r="P81" s="134"/>
      <c r="Q81" s="134"/>
      <c r="R81" s="134"/>
      <c r="S81" s="134"/>
      <c r="T81" s="134"/>
      <c r="U81" s="134"/>
      <c r="V81" s="134"/>
      <c r="W81" s="134"/>
      <c r="X81" s="134"/>
      <c r="Y81" s="134"/>
      <c r="Z81" s="134"/>
      <c r="AA81" s="134"/>
      <c r="AB81" s="134"/>
      <c r="AC81" s="135"/>
    </row>
    <row r="82" spans="1:29" s="74" customFormat="1" ht="15" customHeight="1">
      <c r="A82" s="135"/>
      <c r="B82" s="136"/>
      <c r="C82" s="28">
        <v>169930</v>
      </c>
      <c r="D82" s="13">
        <v>6618</v>
      </c>
      <c r="E82" s="13">
        <v>21.866</v>
      </c>
      <c r="F82" s="13">
        <v>21.471</v>
      </c>
      <c r="G82" s="16">
        <f t="shared" si="11"/>
        <v>21.437999999999999</v>
      </c>
      <c r="H82" s="16">
        <f t="shared" si="6"/>
        <v>0.71333333333333471</v>
      </c>
      <c r="I82" s="16">
        <f t="shared" si="7"/>
        <v>-0.39499999999999957</v>
      </c>
      <c r="J82" s="131">
        <f t="shared" si="8"/>
        <v>1.806457513948594E-2</v>
      </c>
      <c r="K82" s="132">
        <f t="shared" si="10"/>
        <v>0.41034482758620699</v>
      </c>
      <c r="L82" s="135"/>
      <c r="M82" s="134"/>
      <c r="N82" s="134"/>
      <c r="O82" s="134"/>
      <c r="P82" s="134"/>
      <c r="Q82" s="134"/>
      <c r="R82" s="134"/>
      <c r="S82" s="134"/>
      <c r="T82" s="134"/>
      <c r="U82" s="134"/>
      <c r="V82" s="134"/>
      <c r="W82" s="134"/>
      <c r="X82" s="134"/>
      <c r="Y82" s="134"/>
      <c r="Z82" s="134"/>
      <c r="AA82" s="134"/>
      <c r="AB82" s="134"/>
      <c r="AC82" s="135"/>
    </row>
    <row r="83" spans="1:29" s="74" customFormat="1" ht="15" customHeight="1">
      <c r="A83" s="135"/>
      <c r="B83" s="136"/>
      <c r="C83" s="28">
        <v>169932</v>
      </c>
      <c r="D83" s="13">
        <v>6617</v>
      </c>
      <c r="E83" s="13">
        <v>21.943000000000001</v>
      </c>
      <c r="F83" s="13">
        <v>21.545999999999999</v>
      </c>
      <c r="G83" s="16">
        <f t="shared" si="11"/>
        <v>21.071999999999999</v>
      </c>
      <c r="H83" s="16">
        <f t="shared" si="6"/>
        <v>1.4516666666666704</v>
      </c>
      <c r="I83" s="16">
        <f t="shared" si="7"/>
        <v>-0.39700000000000202</v>
      </c>
      <c r="J83" s="131">
        <f t="shared" si="8"/>
        <v>1.8092330128059154E-2</v>
      </c>
      <c r="K83" s="132">
        <f t="shared" si="10"/>
        <v>0.42507405550745131</v>
      </c>
      <c r="L83" s="135"/>
      <c r="M83" s="134"/>
      <c r="N83" s="134"/>
      <c r="O83" s="134"/>
      <c r="P83" s="134"/>
      <c r="Q83" s="134"/>
      <c r="R83" s="134"/>
      <c r="S83" s="134"/>
      <c r="T83" s="134"/>
      <c r="U83" s="134"/>
      <c r="V83" s="134"/>
      <c r="W83" s="134"/>
      <c r="X83" s="134"/>
      <c r="Y83" s="134"/>
      <c r="Z83" s="134"/>
      <c r="AA83" s="134"/>
      <c r="AB83" s="134"/>
      <c r="AC83" s="135"/>
    </row>
    <row r="84" spans="1:29" s="74" customFormat="1" ht="15" customHeight="1">
      <c r="A84" s="135"/>
      <c r="B84" s="136"/>
      <c r="C84" s="28"/>
      <c r="D84" s="13">
        <v>6617</v>
      </c>
      <c r="E84" s="13">
        <v>22.562999999999999</v>
      </c>
      <c r="F84" s="13">
        <v>22.216000000000001</v>
      </c>
      <c r="G84" s="16">
        <f t="shared" si="11"/>
        <v>21.071999999999999</v>
      </c>
      <c r="H84" s="16">
        <f t="shared" si="6"/>
        <v>2.4849999999999994</v>
      </c>
      <c r="I84" s="16">
        <f t="shared" si="7"/>
        <v>-0.34699999999999775</v>
      </c>
      <c r="J84" s="131">
        <f t="shared" si="8"/>
        <v>1.537916057261879E-2</v>
      </c>
      <c r="K84" s="132">
        <f t="shared" si="10"/>
        <v>0.4408722244382397</v>
      </c>
      <c r="L84" s="135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5"/>
    </row>
    <row r="85" spans="1:29" s="74" customFormat="1" ht="15" customHeight="1">
      <c r="A85" s="135"/>
      <c r="B85" s="136"/>
      <c r="C85" s="28">
        <v>169935</v>
      </c>
      <c r="D85" s="13">
        <v>6107</v>
      </c>
      <c r="E85" s="13">
        <v>17.652000000000001</v>
      </c>
      <c r="F85" s="13">
        <v>17.469000000000001</v>
      </c>
      <c r="G85" s="16">
        <f t="shared" si="11"/>
        <v>17.032373496847189</v>
      </c>
      <c r="H85" s="16">
        <f t="shared" si="6"/>
        <v>1.0327108385880202</v>
      </c>
      <c r="I85" s="16">
        <f t="shared" si="7"/>
        <v>-0.18299999999999983</v>
      </c>
      <c r="J85" s="131">
        <f t="shared" si="8"/>
        <v>1.0367097212780412E-2</v>
      </c>
      <c r="K85" s="132">
        <f t="shared" si="10"/>
        <v>0.34361741419602471</v>
      </c>
      <c r="L85" s="135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  <c r="AA85" s="134"/>
      <c r="AB85" s="134"/>
      <c r="AC85" s="135"/>
    </row>
    <row r="86" spans="1:29" s="74" customFormat="1" ht="15" customHeight="1">
      <c r="A86" s="135"/>
      <c r="B86" s="136">
        <v>45669</v>
      </c>
      <c r="C86" s="28">
        <v>169935</v>
      </c>
      <c r="D86" s="13">
        <v>6107</v>
      </c>
      <c r="E86" s="13">
        <v>17.437000000000001</v>
      </c>
      <c r="F86" s="13">
        <v>17.082999999999998</v>
      </c>
      <c r="G86" s="16">
        <f t="shared" si="11"/>
        <v>17.032373496847189</v>
      </c>
      <c r="H86" s="16">
        <f t="shared" si="6"/>
        <v>0.67437750525468709</v>
      </c>
      <c r="I86" s="16">
        <f t="shared" si="7"/>
        <v>-0.35400000000000276</v>
      </c>
      <c r="J86" s="131">
        <f t="shared" si="8"/>
        <v>2.0301657395194284E-2</v>
      </c>
      <c r="K86" s="132">
        <f t="shared" si="10"/>
        <v>0.335524149531928</v>
      </c>
      <c r="L86" s="135"/>
      <c r="M86" s="134"/>
      <c r="N86" s="134"/>
      <c r="O86" s="134"/>
      <c r="P86" s="134"/>
      <c r="Q86" s="134"/>
      <c r="R86" s="134"/>
      <c r="S86" s="134"/>
      <c r="T86" s="134"/>
      <c r="U86" s="134"/>
      <c r="V86" s="134"/>
      <c r="W86" s="134"/>
      <c r="X86" s="134"/>
      <c r="Y86" s="134"/>
      <c r="Z86" s="134"/>
      <c r="AA86" s="134"/>
      <c r="AB86" s="134"/>
      <c r="AC86" s="135"/>
    </row>
    <row r="87" spans="1:29" s="74" customFormat="1" ht="15" customHeight="1">
      <c r="A87" s="135"/>
      <c r="B87" s="136"/>
      <c r="C87" s="28"/>
      <c r="D87" s="13">
        <v>6107</v>
      </c>
      <c r="E87" s="13">
        <v>17.369</v>
      </c>
      <c r="F87" s="13">
        <v>17.015999999999998</v>
      </c>
      <c r="G87" s="16">
        <f t="shared" si="11"/>
        <v>17.032373496847189</v>
      </c>
      <c r="H87" s="16">
        <f t="shared" si="6"/>
        <v>0.56104417192135148</v>
      </c>
      <c r="I87" s="16">
        <f t="shared" si="7"/>
        <v>-0.35300000000000153</v>
      </c>
      <c r="J87" s="131">
        <f t="shared" si="8"/>
        <v>2.0323564972076776E-2</v>
      </c>
      <c r="K87" s="132">
        <f t="shared" si="10"/>
        <v>0.33292271261375023</v>
      </c>
      <c r="L87" s="135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  <c r="AA87" s="134"/>
      <c r="AB87" s="134"/>
      <c r="AC87" s="135"/>
    </row>
    <row r="88" spans="1:29" s="74" customFormat="1" ht="15" customHeight="1">
      <c r="A88" s="135"/>
      <c r="B88" s="37"/>
      <c r="C88" s="37"/>
      <c r="D88" s="130">
        <v>6107</v>
      </c>
      <c r="E88" s="130">
        <v>16.195</v>
      </c>
      <c r="F88" s="130">
        <v>15.853</v>
      </c>
      <c r="G88" s="16">
        <f t="shared" si="11"/>
        <v>17.032373496847189</v>
      </c>
      <c r="H88" s="16">
        <f t="shared" si="6"/>
        <v>-1.3956224947453144</v>
      </c>
      <c r="I88" s="16">
        <f t="shared" si="7"/>
        <v>-0.34200000000000053</v>
      </c>
      <c r="J88" s="131">
        <f t="shared" si="8"/>
        <v>2.1117628897807997E-2</v>
      </c>
      <c r="K88" s="132">
        <f t="shared" si="10"/>
        <v>0.284565272947714</v>
      </c>
      <c r="L88" s="135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5"/>
    </row>
    <row r="89" spans="1:29" s="74" customFormat="1" ht="15" customHeight="1">
      <c r="A89" s="135"/>
      <c r="B89" s="41"/>
      <c r="C89" s="37">
        <v>169937</v>
      </c>
      <c r="D89" s="130">
        <v>6607</v>
      </c>
      <c r="E89" s="130">
        <v>18.016999999999999</v>
      </c>
      <c r="F89" s="130">
        <v>17.658000000000001</v>
      </c>
      <c r="G89" s="16">
        <f t="shared" si="11"/>
        <v>17.912399999999998</v>
      </c>
      <c r="H89" s="16">
        <f t="shared" si="6"/>
        <v>0.17433333333333562</v>
      </c>
      <c r="I89" s="16">
        <f t="shared" si="7"/>
        <v>-0.35899999999999821</v>
      </c>
      <c r="J89" s="131">
        <f t="shared" si="8"/>
        <v>1.992562579785748E-2</v>
      </c>
      <c r="K89" s="132">
        <f t="shared" si="10"/>
        <v>0.40193150913026587</v>
      </c>
      <c r="L89" s="135"/>
      <c r="M89" s="134"/>
      <c r="N89" s="134"/>
      <c r="O89" s="134"/>
      <c r="P89" s="134"/>
      <c r="Q89" s="134"/>
      <c r="R89" s="134"/>
      <c r="S89" s="134"/>
      <c r="T89" s="134"/>
      <c r="U89" s="134"/>
      <c r="V89" s="134"/>
      <c r="W89" s="134"/>
      <c r="X89" s="134"/>
      <c r="Y89" s="134"/>
      <c r="Z89" s="134"/>
      <c r="AA89" s="134"/>
      <c r="AB89" s="134"/>
      <c r="AC89" s="135"/>
    </row>
    <row r="90" spans="1:29" s="74" customFormat="1" ht="15" customHeight="1">
      <c r="A90" s="135"/>
      <c r="B90" s="37"/>
      <c r="C90" s="37">
        <v>169939</v>
      </c>
      <c r="D90" s="130">
        <v>535</v>
      </c>
      <c r="E90" s="130">
        <v>18.992999999999999</v>
      </c>
      <c r="F90" s="130">
        <v>18.617999999999999</v>
      </c>
      <c r="G90" s="16">
        <f t="shared" si="11"/>
        <v>16.637999999999998</v>
      </c>
      <c r="H90" s="16">
        <f t="shared" si="6"/>
        <v>3.9250000000000007</v>
      </c>
      <c r="I90" s="16">
        <f t="shared" si="7"/>
        <v>-0.375</v>
      </c>
      <c r="J90" s="131">
        <f t="shared" si="8"/>
        <v>1.9744116253356502E-2</v>
      </c>
      <c r="K90" s="132">
        <f t="shared" si="10"/>
        <v>0.56626125414626438</v>
      </c>
      <c r="L90" s="135"/>
      <c r="M90" s="134"/>
      <c r="N90" s="134"/>
      <c r="O90" s="134"/>
      <c r="P90" s="134"/>
      <c r="Q90" s="134"/>
      <c r="R90" s="134"/>
      <c r="S90" s="134"/>
      <c r="T90" s="134"/>
      <c r="U90" s="134"/>
      <c r="V90" s="134"/>
      <c r="W90" s="134"/>
      <c r="X90" s="134"/>
      <c r="Y90" s="134"/>
      <c r="Z90" s="134"/>
      <c r="AA90" s="134"/>
      <c r="AB90" s="134"/>
      <c r="AC90" s="135"/>
    </row>
    <row r="91" spans="1:29" s="74" customFormat="1" ht="15" customHeight="1">
      <c r="A91" s="135"/>
      <c r="B91" s="41">
        <v>45672</v>
      </c>
      <c r="C91" s="37">
        <v>170052</v>
      </c>
      <c r="D91" s="130">
        <v>8138</v>
      </c>
      <c r="E91" s="130">
        <v>22.498000000000001</v>
      </c>
      <c r="F91" s="130">
        <v>22.215</v>
      </c>
      <c r="G91" s="16" t="b">
        <f t="shared" si="11"/>
        <v>0</v>
      </c>
      <c r="H91" s="16">
        <f t="shared" si="6"/>
        <v>37.49666666666667</v>
      </c>
      <c r="I91" s="16">
        <f t="shared" si="7"/>
        <v>-0.28300000000000125</v>
      </c>
      <c r="J91" s="131">
        <f t="shared" si="8"/>
        <v>1.2578895901857998E-2</v>
      </c>
      <c r="K91" s="132" t="b">
        <f t="shared" si="10"/>
        <v>0</v>
      </c>
      <c r="L91" s="135"/>
      <c r="M91" s="134"/>
      <c r="N91" s="134"/>
      <c r="O91" s="134"/>
      <c r="P91" s="134"/>
      <c r="Q91" s="134"/>
      <c r="R91" s="134"/>
      <c r="S91" s="134"/>
      <c r="T91" s="134"/>
      <c r="U91" s="134"/>
      <c r="V91" s="134"/>
      <c r="W91" s="134"/>
      <c r="X91" s="134"/>
      <c r="Y91" s="134"/>
      <c r="Z91" s="134"/>
      <c r="AA91" s="134"/>
      <c r="AB91" s="134"/>
      <c r="AC91" s="135"/>
    </row>
    <row r="92" spans="1:29" s="74" customFormat="1" ht="15" customHeight="1">
      <c r="A92" s="135"/>
      <c r="B92" s="41">
        <v>45672</v>
      </c>
      <c r="C92" s="37">
        <v>170054</v>
      </c>
      <c r="D92" s="130">
        <v>8128</v>
      </c>
      <c r="E92" s="130">
        <v>23.297999999999998</v>
      </c>
      <c r="F92" s="130">
        <v>23.018000000000001</v>
      </c>
      <c r="G92" s="16">
        <f t="shared" si="11"/>
        <v>20.092045107828728</v>
      </c>
      <c r="H92" s="16">
        <f t="shared" si="6"/>
        <v>5.343258153618784</v>
      </c>
      <c r="I92" s="16">
        <f t="shared" si="7"/>
        <v>-0.27999999999999758</v>
      </c>
      <c r="J92" s="131">
        <f t="shared" si="8"/>
        <v>1.2018198987037411E-2</v>
      </c>
      <c r="K92" s="132">
        <f t="shared" si="10"/>
        <v>0.39197510289493748</v>
      </c>
      <c r="L92" s="135"/>
      <c r="M92" s="134"/>
      <c r="N92" s="134"/>
      <c r="O92" s="134"/>
      <c r="P92" s="134"/>
      <c r="Q92" s="134"/>
      <c r="R92" s="134"/>
      <c r="S92" s="134"/>
      <c r="T92" s="134"/>
      <c r="U92" s="134"/>
      <c r="V92" s="134"/>
      <c r="W92" s="134"/>
      <c r="X92" s="134"/>
      <c r="Y92" s="134"/>
      <c r="Z92" s="134"/>
      <c r="AA92" s="134"/>
      <c r="AB92" s="134"/>
      <c r="AC92" s="135"/>
    </row>
    <row r="93" spans="1:29" s="74" customFormat="1" ht="15" customHeight="1">
      <c r="A93" s="135"/>
      <c r="B93" s="41">
        <v>45673</v>
      </c>
      <c r="C93" s="37">
        <v>170406</v>
      </c>
      <c r="D93" s="130">
        <v>6157</v>
      </c>
      <c r="E93" s="130">
        <v>29.283999999999999</v>
      </c>
      <c r="F93" s="130">
        <v>28.911000000000001</v>
      </c>
      <c r="G93" s="16">
        <f t="shared" si="11"/>
        <v>30.17176486559946</v>
      </c>
      <c r="H93" s="16">
        <f t="shared" si="6"/>
        <v>-1.4796081093324354</v>
      </c>
      <c r="I93" s="16">
        <f t="shared" si="7"/>
        <v>-0.37299999999999756</v>
      </c>
      <c r="J93" s="131">
        <f t="shared" si="8"/>
        <v>1.2737330965714984E-2</v>
      </c>
      <c r="K93" s="132">
        <f t="shared" si="10"/>
        <v>0.30485757724744939</v>
      </c>
      <c r="L93" s="135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5"/>
    </row>
    <row r="94" spans="1:29" s="74" customFormat="1" ht="15" customHeight="1">
      <c r="A94" s="135"/>
      <c r="B94" s="136">
        <v>45673</v>
      </c>
      <c r="C94" s="28">
        <v>170408</v>
      </c>
      <c r="D94" s="13">
        <v>6137</v>
      </c>
      <c r="E94" s="13">
        <v>24.405000000000001</v>
      </c>
      <c r="F94" s="13">
        <v>24.298999999999999</v>
      </c>
      <c r="G94" s="16">
        <f t="shared" si="11"/>
        <v>24.625485865816515</v>
      </c>
      <c r="H94" s="16">
        <f t="shared" si="6"/>
        <v>-0.36747644302752275</v>
      </c>
      <c r="I94" s="16">
        <f t="shared" si="7"/>
        <v>-0.10600000000000165</v>
      </c>
      <c r="J94" s="131">
        <f t="shared" si="8"/>
        <v>4.343372259782899E-3</v>
      </c>
      <c r="K94" s="132">
        <f t="shared" si="10"/>
        <v>0.31844121351827509</v>
      </c>
      <c r="L94" s="135"/>
      <c r="M94" s="134"/>
      <c r="N94" s="134"/>
      <c r="O94" s="134"/>
      <c r="P94" s="134"/>
      <c r="Q94" s="134"/>
      <c r="R94" s="134"/>
      <c r="S94" s="134"/>
      <c r="T94" s="134"/>
      <c r="U94" s="134"/>
      <c r="V94" s="134"/>
      <c r="W94" s="134"/>
      <c r="X94" s="134"/>
      <c r="Y94" s="134"/>
      <c r="Z94" s="134"/>
      <c r="AA94" s="134"/>
      <c r="AB94" s="134"/>
      <c r="AC94" s="135"/>
    </row>
    <row r="95" spans="1:29" s="74" customFormat="1" ht="15" customHeight="1">
      <c r="A95" s="135"/>
      <c r="B95" s="136"/>
      <c r="C95" s="28"/>
      <c r="D95" s="13">
        <v>6137</v>
      </c>
      <c r="E95" s="13">
        <v>24.672000000000001</v>
      </c>
      <c r="F95" s="13">
        <v>24.492999999999999</v>
      </c>
      <c r="G95" s="16">
        <f t="shared" si="11"/>
        <v>24.625485865816515</v>
      </c>
      <c r="H95" s="16">
        <f t="shared" si="6"/>
        <v>7.7523556972476371E-2</v>
      </c>
      <c r="I95" s="16">
        <f t="shared" si="7"/>
        <v>-0.17900000000000205</v>
      </c>
      <c r="J95" s="131">
        <f t="shared" si="8"/>
        <v>7.2551880674449594E-3</v>
      </c>
      <c r="K95" s="132">
        <f t="shared" si="10"/>
        <v>0.32581703209766144</v>
      </c>
      <c r="L95" s="135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  <c r="AA95" s="134"/>
      <c r="AB95" s="134"/>
      <c r="AC95" s="135"/>
    </row>
    <row r="96" spans="1:29" s="74" customFormat="1" ht="15" customHeight="1">
      <c r="A96" s="135"/>
      <c r="B96" s="136">
        <v>45673</v>
      </c>
      <c r="C96" s="28">
        <v>170410</v>
      </c>
      <c r="D96" s="13">
        <v>6117</v>
      </c>
      <c r="E96" s="13">
        <v>19.451000000000001</v>
      </c>
      <c r="F96" s="13">
        <v>19.29</v>
      </c>
      <c r="G96" s="16">
        <f t="shared" si="11"/>
        <v>19.9327573208373</v>
      </c>
      <c r="H96" s="16">
        <f t="shared" si="6"/>
        <v>-0.80292886806216646</v>
      </c>
      <c r="I96" s="16">
        <f t="shared" si="7"/>
        <v>-0.16100000000000136</v>
      </c>
      <c r="J96" s="131">
        <f t="shared" si="8"/>
        <v>8.2772093979744665E-3</v>
      </c>
      <c r="K96" s="132">
        <f t="shared" si="10"/>
        <v>0.30261791578634145</v>
      </c>
      <c r="L96" s="135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5"/>
    </row>
    <row r="97" spans="1:29" s="74" customFormat="1" ht="15" customHeight="1">
      <c r="A97" s="135"/>
      <c r="B97" s="136"/>
      <c r="C97" s="28"/>
      <c r="D97" s="13">
        <v>6117</v>
      </c>
      <c r="E97" s="13">
        <v>20.302</v>
      </c>
      <c r="F97" s="13">
        <v>20.106999999999999</v>
      </c>
      <c r="G97" s="16">
        <f t="shared" si="11"/>
        <v>19.9327573208373</v>
      </c>
      <c r="H97" s="16">
        <f t="shared" si="6"/>
        <v>0.61540446527116544</v>
      </c>
      <c r="I97" s="16">
        <f t="shared" si="7"/>
        <v>-0.19500000000000028</v>
      </c>
      <c r="J97" s="131">
        <f t="shared" si="8"/>
        <v>9.6049650280760658E-3</v>
      </c>
      <c r="K97" s="132">
        <f t="shared" si="10"/>
        <v>0.33185011722786562</v>
      </c>
      <c r="L97" s="135"/>
      <c r="M97" s="134"/>
      <c r="N97" s="134"/>
      <c r="O97" s="134"/>
      <c r="P97" s="134"/>
      <c r="Q97" s="134"/>
      <c r="R97" s="134"/>
      <c r="S97" s="134"/>
      <c r="T97" s="134"/>
      <c r="U97" s="134"/>
      <c r="V97" s="134"/>
      <c r="W97" s="134"/>
      <c r="X97" s="134"/>
      <c r="Y97" s="134"/>
      <c r="Z97" s="134"/>
      <c r="AA97" s="134"/>
      <c r="AB97" s="134"/>
      <c r="AC97" s="135"/>
    </row>
    <row r="98" spans="1:29" s="74" customFormat="1" ht="15" customHeight="1">
      <c r="A98" s="135"/>
      <c r="B98" s="136">
        <v>45673</v>
      </c>
      <c r="C98" s="28">
        <v>170412</v>
      </c>
      <c r="D98" s="13">
        <v>5000</v>
      </c>
      <c r="E98" s="13">
        <v>39.250999999999998</v>
      </c>
      <c r="F98" s="13">
        <v>38.902000000000001</v>
      </c>
      <c r="G98" s="16">
        <f t="shared" si="11"/>
        <v>38.4</v>
      </c>
      <c r="H98" s="16">
        <f t="shared" si="6"/>
        <v>1.4183333333333319</v>
      </c>
      <c r="I98" s="16">
        <f t="shared" si="7"/>
        <v>-0.34899999999999665</v>
      </c>
      <c r="J98" s="131">
        <f t="shared" si="8"/>
        <v>8.8914932103639818E-3</v>
      </c>
      <c r="K98" s="132">
        <f t="shared" si="10"/>
        <v>0.38855061017553688</v>
      </c>
      <c r="L98" s="135"/>
      <c r="M98" s="134"/>
      <c r="N98" s="134"/>
      <c r="O98" s="134"/>
      <c r="P98" s="134"/>
      <c r="Q98" s="134"/>
      <c r="R98" s="134"/>
      <c r="S98" s="134"/>
      <c r="T98" s="134"/>
      <c r="U98" s="134"/>
      <c r="V98" s="134"/>
      <c r="W98" s="134"/>
      <c r="X98" s="134"/>
      <c r="Y98" s="134"/>
      <c r="Z98" s="134"/>
      <c r="AA98" s="134"/>
      <c r="AB98" s="134"/>
      <c r="AC98" s="135"/>
    </row>
    <row r="99" spans="1:29" s="74" customFormat="1" ht="15" customHeight="1">
      <c r="A99" s="135"/>
      <c r="B99" s="136"/>
      <c r="C99" s="28"/>
      <c r="D99" s="13">
        <v>5000</v>
      </c>
      <c r="E99" s="13">
        <v>39.718000000000004</v>
      </c>
      <c r="F99" s="13">
        <v>39.231999999999999</v>
      </c>
      <c r="G99" s="16">
        <f t="shared" si="11"/>
        <v>38.4</v>
      </c>
      <c r="H99" s="16">
        <f t="shared" si="6"/>
        <v>2.1966666666666752</v>
      </c>
      <c r="I99" s="16">
        <f t="shared" si="7"/>
        <v>-0.48600000000000421</v>
      </c>
      <c r="J99" s="131">
        <f t="shared" si="8"/>
        <v>1.2236265672994717E-2</v>
      </c>
      <c r="K99" s="132">
        <f t="shared" si="10"/>
        <v>0.39573996676569823</v>
      </c>
      <c r="L99" s="135"/>
      <c r="M99" s="134"/>
      <c r="N99" s="134"/>
      <c r="O99" s="134"/>
      <c r="P99" s="134"/>
      <c r="Q99" s="134"/>
      <c r="R99" s="134"/>
      <c r="S99" s="134"/>
      <c r="T99" s="134"/>
      <c r="U99" s="134"/>
      <c r="V99" s="134"/>
      <c r="W99" s="134"/>
      <c r="X99" s="134"/>
      <c r="Y99" s="134"/>
      <c r="Z99" s="134"/>
      <c r="AA99" s="134"/>
      <c r="AB99" s="134"/>
      <c r="AC99" s="135"/>
    </row>
    <row r="100" spans="1:29" s="74" customFormat="1" ht="15" customHeight="1">
      <c r="A100" s="135"/>
      <c r="B100" s="136">
        <v>45673</v>
      </c>
      <c r="C100" s="28"/>
      <c r="D100" s="13">
        <v>5001</v>
      </c>
      <c r="E100" s="13">
        <v>38.555</v>
      </c>
      <c r="F100" s="13">
        <v>38.106999999999999</v>
      </c>
      <c r="G100" s="16">
        <f t="shared" si="11"/>
        <v>38.4</v>
      </c>
      <c r="H100" s="16">
        <f t="shared" si="6"/>
        <v>0.25833333333333525</v>
      </c>
      <c r="I100" s="16">
        <f t="shared" si="7"/>
        <v>-0.4480000000000004</v>
      </c>
      <c r="J100" s="131">
        <f t="shared" si="8"/>
        <v>1.1619763973544297E-2</v>
      </c>
      <c r="K100" s="132">
        <f t="shared" si="10"/>
        <v>0.37751264427441317</v>
      </c>
      <c r="L100" s="135"/>
      <c r="M100" s="134"/>
      <c r="N100" s="134"/>
      <c r="O100" s="134"/>
      <c r="P100" s="134"/>
      <c r="Q100" s="134"/>
      <c r="R100" s="134"/>
      <c r="S100" s="134"/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5"/>
    </row>
    <row r="101" spans="1:29" s="74" customFormat="1" ht="15" customHeight="1">
      <c r="A101" s="135"/>
      <c r="B101" s="136">
        <v>45673</v>
      </c>
      <c r="C101" s="28"/>
      <c r="D101" s="13">
        <v>6176</v>
      </c>
      <c r="E101" s="13">
        <v>36.085000000000001</v>
      </c>
      <c r="F101" s="13">
        <v>35.436999999999998</v>
      </c>
      <c r="G101" s="16">
        <f t="shared" si="11"/>
        <v>36.028673497593743</v>
      </c>
      <c r="H101" s="16">
        <f t="shared" si="6"/>
        <v>9.3877504010428936E-2</v>
      </c>
      <c r="I101" s="16">
        <f t="shared" si="7"/>
        <v>-0.64800000000000324</v>
      </c>
      <c r="J101" s="131">
        <f t="shared" si="8"/>
        <v>1.7957600110849473E-2</v>
      </c>
      <c r="K101" s="132">
        <f t="shared" si="10"/>
        <v>0.33524591606116011</v>
      </c>
      <c r="L101" s="135"/>
      <c r="M101" s="134"/>
      <c r="N101" s="134"/>
      <c r="O101" s="134"/>
      <c r="P101" s="134"/>
      <c r="Q101" s="134"/>
      <c r="R101" s="134"/>
      <c r="S101" s="134"/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5"/>
    </row>
    <row r="102" spans="1:29" s="74" customFormat="1" ht="15" customHeight="1">
      <c r="A102" s="135"/>
      <c r="B102" s="136">
        <v>45673</v>
      </c>
      <c r="C102" s="28"/>
      <c r="D102" s="13">
        <v>6107</v>
      </c>
      <c r="E102" s="13">
        <v>16.483000000000001</v>
      </c>
      <c r="F102" s="13">
        <v>16.241</v>
      </c>
      <c r="G102" s="16">
        <f t="shared" si="11"/>
        <v>17.032373496847189</v>
      </c>
      <c r="H102" s="16">
        <f t="shared" si="6"/>
        <v>-0.91562249474531399</v>
      </c>
      <c r="I102" s="16">
        <f t="shared" si="7"/>
        <v>-0.24200000000000088</v>
      </c>
      <c r="J102" s="131">
        <f t="shared" si="8"/>
        <v>1.4681793362858755E-2</v>
      </c>
      <c r="K102" s="132">
        <f t="shared" si="10"/>
        <v>0.29706574018007814</v>
      </c>
      <c r="L102" s="135"/>
      <c r="M102" s="134"/>
      <c r="N102" s="134"/>
      <c r="O102" s="134"/>
      <c r="P102" s="134"/>
      <c r="Q102" s="134"/>
      <c r="R102" s="134"/>
      <c r="S102" s="134"/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5"/>
    </row>
    <row r="103" spans="1:29" s="74" customFormat="1" ht="15" customHeight="1">
      <c r="A103" s="135"/>
      <c r="B103" s="136"/>
      <c r="C103" s="28"/>
      <c r="D103" s="13">
        <v>6107</v>
      </c>
      <c r="E103" s="13">
        <v>16.446999999999999</v>
      </c>
      <c r="F103" s="13">
        <v>16.186</v>
      </c>
      <c r="G103" s="16">
        <f t="shared" si="11"/>
        <v>17.032373496847189</v>
      </c>
      <c r="H103" s="16">
        <f t="shared" si="6"/>
        <v>-0.97562249474531626</v>
      </c>
      <c r="I103" s="16">
        <f t="shared" si="7"/>
        <v>-0.26099999999999923</v>
      </c>
      <c r="J103" s="131">
        <f t="shared" si="8"/>
        <v>1.5869155469082463E-2</v>
      </c>
      <c r="K103" s="132">
        <f t="shared" si="10"/>
        <v>0.29552712320716407</v>
      </c>
      <c r="L103" s="135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5"/>
    </row>
    <row r="104" spans="1:29" s="74" customFormat="1" ht="15" customHeight="1">
      <c r="A104" s="135"/>
      <c r="B104" s="136"/>
      <c r="C104" s="28"/>
      <c r="D104" s="13">
        <v>6107</v>
      </c>
      <c r="E104" s="13">
        <v>16.356999999999999</v>
      </c>
      <c r="F104" s="13">
        <v>16.119</v>
      </c>
      <c r="G104" s="16">
        <f t="shared" si="11"/>
        <v>17.032373496847189</v>
      </c>
      <c r="H104" s="16">
        <f t="shared" si="6"/>
        <v>-1.1256224947453162</v>
      </c>
      <c r="I104" s="16">
        <f t="shared" si="7"/>
        <v>-0.23799999999999955</v>
      </c>
      <c r="J104" s="131">
        <f t="shared" si="8"/>
        <v>1.4550345417863885E-2</v>
      </c>
      <c r="K104" s="132">
        <f t="shared" si="10"/>
        <v>0.29165095038137967</v>
      </c>
      <c r="L104" s="135"/>
      <c r="M104" s="134"/>
      <c r="N104" s="134"/>
      <c r="O104" s="134"/>
      <c r="P104" s="134"/>
      <c r="Q104" s="134"/>
      <c r="R104" s="134"/>
      <c r="S104" s="134"/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5"/>
    </row>
    <row r="105" spans="1:29" s="74" customFormat="1" ht="15" customHeight="1">
      <c r="A105" s="135"/>
      <c r="B105" s="136"/>
      <c r="C105" s="28"/>
      <c r="D105" s="13">
        <v>6107</v>
      </c>
      <c r="E105" s="13">
        <v>15.952</v>
      </c>
      <c r="F105" s="13">
        <v>15.682</v>
      </c>
      <c r="G105" s="16">
        <f t="shared" si="11"/>
        <v>17.032373496847189</v>
      </c>
      <c r="H105" s="16">
        <f t="shared" si="6"/>
        <v>-1.8006224947453151</v>
      </c>
      <c r="I105" s="16">
        <f t="shared" si="7"/>
        <v>-0.26999999999999957</v>
      </c>
      <c r="J105" s="131">
        <f t="shared" si="8"/>
        <v>1.6925777331995961E-2</v>
      </c>
      <c r="K105" s="132">
        <f t="shared" si="10"/>
        <v>0.27366691295061607</v>
      </c>
      <c r="L105" s="135"/>
      <c r="M105" s="13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5"/>
    </row>
    <row r="106" spans="1:29" s="74" customFormat="1" ht="15" customHeight="1">
      <c r="A106" s="135"/>
      <c r="B106" s="136">
        <v>45674</v>
      </c>
      <c r="C106" s="28">
        <v>170749</v>
      </c>
      <c r="D106" s="13">
        <v>6117</v>
      </c>
      <c r="E106" s="13">
        <v>20.21</v>
      </c>
      <c r="F106" s="13">
        <v>20.010999999999999</v>
      </c>
      <c r="G106" s="16">
        <f t="shared" si="11"/>
        <v>19.9327573208373</v>
      </c>
      <c r="H106" s="16">
        <f t="shared" si="6"/>
        <v>0.46207113193783422</v>
      </c>
      <c r="I106" s="16">
        <f t="shared" si="7"/>
        <v>-0.19900000000000162</v>
      </c>
      <c r="J106" s="131">
        <f t="shared" si="8"/>
        <v>9.8466105888174969E-3</v>
      </c>
      <c r="K106" s="132">
        <f t="shared" si="10"/>
        <v>0.32880856407521664</v>
      </c>
      <c r="L106" s="135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5"/>
    </row>
    <row r="107" spans="1:29" s="74" customFormat="1" ht="15" customHeight="1">
      <c r="A107" s="135"/>
      <c r="B107" s="136"/>
      <c r="C107" s="28"/>
      <c r="D107" s="13">
        <v>6117</v>
      </c>
      <c r="E107" s="13">
        <v>19.459</v>
      </c>
      <c r="F107" s="13">
        <v>19.292999999999999</v>
      </c>
      <c r="G107" s="16">
        <f t="shared" si="11"/>
        <v>19.9327573208373</v>
      </c>
      <c r="H107" s="16">
        <f t="shared" si="6"/>
        <v>-0.78959553472883459</v>
      </c>
      <c r="I107" s="16">
        <f t="shared" si="7"/>
        <v>-0.16600000000000037</v>
      </c>
      <c r="J107" s="131">
        <f t="shared" si="8"/>
        <v>8.5307569762064026E-3</v>
      </c>
      <c r="K107" s="132">
        <f t="shared" si="10"/>
        <v>0.30290462407935287</v>
      </c>
      <c r="L107" s="135"/>
      <c r="M107" s="134"/>
      <c r="N107" s="134"/>
      <c r="O107" s="134"/>
      <c r="P107" s="134"/>
      <c r="Q107" s="134"/>
      <c r="R107" s="134"/>
      <c r="S107" s="134"/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5"/>
    </row>
    <row r="108" spans="1:29" s="74" customFormat="1" ht="15" customHeight="1">
      <c r="A108" s="135"/>
      <c r="B108" s="136"/>
      <c r="C108" s="28"/>
      <c r="D108" s="13">
        <v>6117</v>
      </c>
      <c r="E108" s="13">
        <v>21.805</v>
      </c>
      <c r="F108" s="13">
        <v>21.318000000000001</v>
      </c>
      <c r="G108" s="16">
        <f t="shared" si="11"/>
        <v>19.9327573208373</v>
      </c>
      <c r="H108" s="16">
        <f t="shared" si="6"/>
        <v>3.1204044652711658</v>
      </c>
      <c r="I108" s="16">
        <f t="shared" si="7"/>
        <v>-0.48699999999999832</v>
      </c>
      <c r="J108" s="131">
        <f t="shared" si="8"/>
        <v>2.233432698922258E-2</v>
      </c>
      <c r="K108" s="132">
        <f t="shared" si="10"/>
        <v>0.3779051171731313</v>
      </c>
      <c r="L108" s="135"/>
      <c r="M108" s="134"/>
      <c r="N108" s="134"/>
      <c r="O108" s="134"/>
      <c r="P108" s="134"/>
      <c r="Q108" s="134"/>
      <c r="R108" s="134"/>
      <c r="S108" s="134"/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5"/>
    </row>
    <row r="109" spans="1:29" s="74" customFormat="1" ht="15" customHeight="1">
      <c r="A109" s="135"/>
      <c r="B109" s="136">
        <v>45674</v>
      </c>
      <c r="C109" s="28"/>
      <c r="D109" s="13">
        <v>6618</v>
      </c>
      <c r="E109" s="13">
        <v>21.824999999999999</v>
      </c>
      <c r="F109" s="13">
        <v>21.303999999999998</v>
      </c>
      <c r="G109" s="16">
        <f t="shared" si="11"/>
        <v>21.437999999999999</v>
      </c>
      <c r="H109" s="16">
        <f t="shared" si="6"/>
        <v>0.64500000000000079</v>
      </c>
      <c r="I109" s="16">
        <f t="shared" si="7"/>
        <v>-0.5210000000000008</v>
      </c>
      <c r="J109" s="131">
        <f t="shared" si="8"/>
        <v>2.3871706758304734E-2</v>
      </c>
      <c r="K109" s="132">
        <f t="shared" si="10"/>
        <v>0.40923711340206192</v>
      </c>
      <c r="L109" s="135"/>
      <c r="M109" s="134"/>
      <c r="N109" s="134"/>
      <c r="O109" s="134"/>
      <c r="P109" s="134"/>
      <c r="Q109" s="134"/>
      <c r="R109" s="134"/>
      <c r="S109" s="134"/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5"/>
    </row>
    <row r="110" spans="1:29" s="74" customFormat="1" ht="15" customHeight="1">
      <c r="A110" s="135"/>
      <c r="B110" s="136"/>
      <c r="C110" s="28"/>
      <c r="D110" s="13">
        <v>6618</v>
      </c>
      <c r="E110" s="13">
        <v>23.649000000000001</v>
      </c>
      <c r="F110" s="13">
        <v>23.08</v>
      </c>
      <c r="G110" s="16">
        <f t="shared" si="11"/>
        <v>21.437999999999999</v>
      </c>
      <c r="H110" s="16">
        <f t="shared" si="6"/>
        <v>3.6850000000000036</v>
      </c>
      <c r="I110" s="16">
        <f t="shared" si="7"/>
        <v>-0.56900000000000261</v>
      </c>
      <c r="J110" s="131">
        <f t="shared" si="8"/>
        <v>2.4060213962535524E-2</v>
      </c>
      <c r="K110" s="132">
        <f t="shared" si="10"/>
        <v>0.45480147152099465</v>
      </c>
      <c r="L110" s="135"/>
      <c r="M110" s="134"/>
      <c r="N110" s="134"/>
      <c r="O110" s="134"/>
      <c r="P110" s="134"/>
      <c r="Q110" s="134"/>
      <c r="R110" s="134"/>
      <c r="S110" s="134"/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5"/>
    </row>
    <row r="111" spans="1:29" s="74" customFormat="1" ht="15" customHeight="1">
      <c r="A111" s="135"/>
      <c r="B111" s="136">
        <v>45674</v>
      </c>
      <c r="C111" s="28">
        <v>170747</v>
      </c>
      <c r="D111" s="13">
        <v>8128</v>
      </c>
      <c r="E111" s="13">
        <v>19.942</v>
      </c>
      <c r="F111" s="13">
        <v>19.876000000000001</v>
      </c>
      <c r="G111" s="16">
        <f t="shared" si="11"/>
        <v>20.092045107828728</v>
      </c>
      <c r="H111" s="16">
        <f t="shared" si="6"/>
        <v>-0.25007517971454618</v>
      </c>
      <c r="I111" s="16">
        <f t="shared" si="7"/>
        <v>-6.5999999999998948E-2</v>
      </c>
      <c r="J111" s="131">
        <f t="shared" si="8"/>
        <v>3.3095978337177286E-3</v>
      </c>
      <c r="K111" s="132">
        <f t="shared" si="10"/>
        <v>0.28965178754619669</v>
      </c>
      <c r="L111" s="135"/>
      <c r="M111" s="134"/>
      <c r="N111" s="134"/>
      <c r="O111" s="134"/>
      <c r="P111" s="134"/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5"/>
    </row>
    <row r="112" spans="1:29" s="74" customFormat="1" ht="15" customHeight="1">
      <c r="A112" s="135"/>
      <c r="B112" s="136"/>
      <c r="C112" s="28"/>
      <c r="D112" s="13">
        <v>8128</v>
      </c>
      <c r="E112" s="13">
        <v>20.544</v>
      </c>
      <c r="F112" s="13">
        <v>20.498999999999999</v>
      </c>
      <c r="G112" s="16">
        <f t="shared" si="11"/>
        <v>20.092045107828728</v>
      </c>
      <c r="H112" s="16">
        <f t="shared" si="6"/>
        <v>0.75325815361878767</v>
      </c>
      <c r="I112" s="16">
        <f t="shared" si="7"/>
        <v>-4.5000000000001705E-2</v>
      </c>
      <c r="J112" s="131">
        <f t="shared" si="8"/>
        <v>2.1904205607477466E-3</v>
      </c>
      <c r="K112" s="132">
        <f t="shared" si="10"/>
        <v>0.31046709244773435</v>
      </c>
      <c r="L112" s="135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5"/>
    </row>
    <row r="113" spans="1:29" s="74" customFormat="1" ht="15" customHeight="1">
      <c r="A113" s="135"/>
      <c r="B113" s="136"/>
      <c r="C113" s="28"/>
      <c r="D113" s="13">
        <v>8128</v>
      </c>
      <c r="E113" s="13">
        <v>20.79</v>
      </c>
      <c r="F113" s="13">
        <v>20.739000000000001</v>
      </c>
      <c r="G113" s="16">
        <f t="shared" si="11"/>
        <v>20.092045107828728</v>
      </c>
      <c r="H113" s="16">
        <f t="shared" si="6"/>
        <v>1.1632581536187856</v>
      </c>
      <c r="I113" s="16">
        <f t="shared" si="7"/>
        <v>-5.099999999999838E-2</v>
      </c>
      <c r="J113" s="131">
        <f t="shared" si="8"/>
        <v>2.4531024531023755E-3</v>
      </c>
      <c r="K113" s="132">
        <f t="shared" si="10"/>
        <v>0.31862606768861251</v>
      </c>
      <c r="L113" s="135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5"/>
    </row>
    <row r="114" spans="1:29" s="74" customFormat="1" ht="15" customHeight="1">
      <c r="A114" s="135"/>
      <c r="B114" s="136">
        <v>45674</v>
      </c>
      <c r="C114" s="28">
        <v>170804</v>
      </c>
      <c r="D114" s="13">
        <v>8128</v>
      </c>
      <c r="E114" s="13">
        <v>21.196999999999999</v>
      </c>
      <c r="F114" s="13">
        <v>21.134</v>
      </c>
      <c r="G114" s="16">
        <f t="shared" si="11"/>
        <v>20.092045107828728</v>
      </c>
      <c r="H114" s="16">
        <f t="shared" si="6"/>
        <v>1.8415914869521188</v>
      </c>
      <c r="I114" s="16">
        <f t="shared" si="7"/>
        <v>-6.2999999999998835E-2</v>
      </c>
      <c r="J114" s="131">
        <f t="shared" si="8"/>
        <v>2.972118696041838E-3</v>
      </c>
      <c r="K114" s="132">
        <f t="shared" si="10"/>
        <v>0.33170901293797489</v>
      </c>
      <c r="L114" s="135"/>
      <c r="M114" s="134"/>
      <c r="N114" s="134"/>
      <c r="O114" s="134"/>
      <c r="P114" s="134"/>
      <c r="Q114" s="134"/>
      <c r="R114" s="134"/>
      <c r="S114" s="134"/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5"/>
    </row>
    <row r="115" spans="1:29" s="74" customFormat="1" ht="15" customHeight="1">
      <c r="A115" s="135"/>
      <c r="B115" s="136"/>
      <c r="C115" s="28"/>
      <c r="D115" s="13">
        <v>8128</v>
      </c>
      <c r="E115" s="13">
        <v>21.606000000000002</v>
      </c>
      <c r="F115" s="13">
        <v>21.530999999999999</v>
      </c>
      <c r="G115" s="16">
        <f t="shared" si="11"/>
        <v>20.092045107828728</v>
      </c>
      <c r="H115" s="16">
        <f t="shared" si="6"/>
        <v>2.5232581536187899</v>
      </c>
      <c r="I115" s="16">
        <f t="shared" si="7"/>
        <v>-7.5000000000002842E-2</v>
      </c>
      <c r="J115" s="131">
        <f t="shared" si="8"/>
        <v>3.4712579838934942E-3</v>
      </c>
      <c r="K115" s="132">
        <f t="shared" si="10"/>
        <v>0.34435971245238617</v>
      </c>
      <c r="L115" s="135"/>
      <c r="M115" s="134"/>
      <c r="N115" s="134"/>
      <c r="O115" s="134"/>
      <c r="P115" s="134"/>
      <c r="Q115" s="134"/>
      <c r="R115" s="134"/>
      <c r="S115" s="134"/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5"/>
    </row>
    <row r="116" spans="1:29" s="74" customFormat="1" ht="15" customHeight="1">
      <c r="A116" s="135"/>
      <c r="B116" s="136">
        <v>45675</v>
      </c>
      <c r="C116" s="28">
        <v>170804</v>
      </c>
      <c r="D116" s="13">
        <v>8128</v>
      </c>
      <c r="E116" s="13">
        <v>21.713999999999999</v>
      </c>
      <c r="F116" s="13">
        <v>21.632999999999999</v>
      </c>
      <c r="G116" s="16">
        <f t="shared" si="11"/>
        <v>20.092045107828728</v>
      </c>
      <c r="H116" s="16">
        <f t="shared" si="6"/>
        <v>2.7032581536187847</v>
      </c>
      <c r="I116" s="16">
        <f t="shared" si="7"/>
        <v>-8.0999999999999517E-2</v>
      </c>
      <c r="J116" s="131">
        <f t="shared" si="8"/>
        <v>3.7303122409505169E-3</v>
      </c>
      <c r="K116" s="132">
        <f t="shared" si="10"/>
        <v>0.34762070310611831</v>
      </c>
      <c r="L116" s="135"/>
      <c r="M116" s="134"/>
      <c r="N116" s="134"/>
      <c r="O116" s="134"/>
      <c r="P116" s="134"/>
      <c r="Q116" s="134"/>
      <c r="R116" s="134"/>
      <c r="S116" s="134"/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5"/>
    </row>
    <row r="117" spans="1:29" s="74" customFormat="1" ht="15" customHeight="1">
      <c r="A117" s="135"/>
      <c r="B117" s="136"/>
      <c r="C117" s="28">
        <v>170753</v>
      </c>
      <c r="D117" s="13">
        <v>8108</v>
      </c>
      <c r="E117" s="13">
        <v>18.152999999999999</v>
      </c>
      <c r="F117" s="13">
        <v>18.094000000000001</v>
      </c>
      <c r="G117" s="16">
        <f t="shared" si="11"/>
        <v>18.363527102940179</v>
      </c>
      <c r="H117" s="16">
        <f t="shared" si="6"/>
        <v>-0.35087850490029976</v>
      </c>
      <c r="I117" s="16">
        <f t="shared" si="7"/>
        <v>-5.8999999999997499E-2</v>
      </c>
      <c r="J117" s="131">
        <f t="shared" si="8"/>
        <v>3.2501514901116897E-3</v>
      </c>
      <c r="K117" s="132">
        <f t="shared" si="10"/>
        <v>0.28456708689645899</v>
      </c>
      <c r="L117" s="135"/>
      <c r="M117" s="134"/>
      <c r="N117" s="134"/>
      <c r="O117" s="134"/>
      <c r="P117" s="134"/>
      <c r="Q117" s="134"/>
      <c r="R117" s="134"/>
      <c r="S117" s="134"/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5"/>
    </row>
    <row r="118" spans="1:29" s="74" customFormat="1" ht="15" customHeight="1">
      <c r="A118" s="135"/>
      <c r="B118" s="136"/>
      <c r="C118" s="28"/>
      <c r="D118" s="13">
        <v>8108</v>
      </c>
      <c r="E118" s="13">
        <v>18.516999999999999</v>
      </c>
      <c r="F118" s="13">
        <v>18.452000000000002</v>
      </c>
      <c r="G118" s="16">
        <f t="shared" si="11"/>
        <v>18.363527102940179</v>
      </c>
      <c r="H118" s="16">
        <f t="shared" si="6"/>
        <v>0.25578816176636821</v>
      </c>
      <c r="I118" s="16">
        <f t="shared" si="7"/>
        <v>-6.4999999999997726E-2</v>
      </c>
      <c r="J118" s="131">
        <f t="shared" si="8"/>
        <v>3.5102878436030528E-3</v>
      </c>
      <c r="K118" s="132">
        <f t="shared" si="10"/>
        <v>0.29863078946003241</v>
      </c>
      <c r="L118" s="135"/>
      <c r="M118" s="134"/>
      <c r="N118" s="134"/>
      <c r="O118" s="134"/>
      <c r="P118" s="134"/>
      <c r="Q118" s="134"/>
      <c r="R118" s="134"/>
      <c r="S118" s="134"/>
      <c r="T118" s="134"/>
      <c r="U118" s="134"/>
      <c r="V118" s="134"/>
      <c r="W118" s="134"/>
      <c r="X118" s="134"/>
      <c r="Y118" s="134"/>
      <c r="Z118" s="134"/>
      <c r="AA118" s="134"/>
      <c r="AB118" s="134"/>
      <c r="AC118" s="135"/>
    </row>
    <row r="119" spans="1:29" s="74" customFormat="1" ht="15" customHeight="1">
      <c r="A119" s="135"/>
      <c r="B119" s="136"/>
      <c r="C119" s="28">
        <v>170806</v>
      </c>
      <c r="D119" s="13">
        <v>8147</v>
      </c>
      <c r="E119" s="13">
        <v>24.963000000000001</v>
      </c>
      <c r="F119" s="13">
        <v>24.870999999999999</v>
      </c>
      <c r="G119" s="16">
        <f t="shared" si="11"/>
        <v>25.037035574840008</v>
      </c>
      <c r="H119" s="16">
        <f t="shared" si="6"/>
        <v>-0.123392624733345</v>
      </c>
      <c r="I119" s="16">
        <f t="shared" si="7"/>
        <v>-9.2000000000002302E-2</v>
      </c>
      <c r="J119" s="131">
        <f t="shared" si="8"/>
        <v>3.6854544726195688E-3</v>
      </c>
      <c r="K119" s="132">
        <f t="shared" si="10"/>
        <v>0.30159677165091958</v>
      </c>
      <c r="L119" s="135"/>
      <c r="M119" s="134"/>
      <c r="N119" s="134"/>
      <c r="O119" s="134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5"/>
    </row>
    <row r="120" spans="1:29" s="74" customFormat="1" ht="15" customHeight="1">
      <c r="A120" s="135"/>
      <c r="B120" s="136"/>
      <c r="C120" s="28"/>
      <c r="D120" s="13">
        <v>8147</v>
      </c>
      <c r="E120" s="13">
        <v>24.734999999999999</v>
      </c>
      <c r="F120" s="13">
        <v>24.648</v>
      </c>
      <c r="G120" s="16">
        <f t="shared" si="11"/>
        <v>25.037035574840008</v>
      </c>
      <c r="H120" s="16">
        <f t="shared" si="6"/>
        <v>-0.50339262473334756</v>
      </c>
      <c r="I120" s="16">
        <f t="shared" si="7"/>
        <v>-8.6999999999999744E-2</v>
      </c>
      <c r="J120" s="131">
        <f t="shared" si="8"/>
        <v>3.5172832019405597E-3</v>
      </c>
      <c r="K120" s="132">
        <f t="shared" si="10"/>
        <v>0.29515909483411784</v>
      </c>
      <c r="L120" s="135"/>
      <c r="M120" s="134"/>
      <c r="N120" s="134"/>
      <c r="O120" s="134"/>
      <c r="P120" s="134"/>
      <c r="Q120" s="134"/>
      <c r="R120" s="134"/>
      <c r="S120" s="134"/>
      <c r="T120" s="134"/>
      <c r="U120" s="134"/>
      <c r="V120" s="134"/>
      <c r="W120" s="134"/>
      <c r="X120" s="134"/>
      <c r="Y120" s="134"/>
      <c r="Z120" s="134"/>
      <c r="AA120" s="134"/>
      <c r="AB120" s="134"/>
      <c r="AC120" s="135"/>
    </row>
    <row r="121" spans="1:29" s="74" customFormat="1" ht="15" customHeight="1">
      <c r="A121" s="135"/>
      <c r="B121" s="136"/>
      <c r="C121" s="28">
        <v>170751</v>
      </c>
      <c r="D121" s="13">
        <v>8127</v>
      </c>
      <c r="E121" s="13">
        <v>20.012</v>
      </c>
      <c r="F121" s="13">
        <v>19.917000000000002</v>
      </c>
      <c r="G121" s="16">
        <f t="shared" si="11"/>
        <v>19.906047079520491</v>
      </c>
      <c r="H121" s="16">
        <f t="shared" si="6"/>
        <v>0.17658820079918297</v>
      </c>
      <c r="I121" s="16">
        <f t="shared" si="7"/>
        <v>-9.4999999999998863E-2</v>
      </c>
      <c r="J121" s="131">
        <f t="shared" si="8"/>
        <v>4.7471517089745585E-3</v>
      </c>
      <c r="K121" s="132">
        <f t="shared" si="10"/>
        <v>0.3055013490012648</v>
      </c>
      <c r="L121" s="135"/>
      <c r="M121" s="134"/>
      <c r="N121" s="134"/>
      <c r="O121" s="134"/>
      <c r="P121" s="134"/>
      <c r="Q121" s="134"/>
      <c r="R121" s="134"/>
      <c r="S121" s="134"/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5"/>
    </row>
    <row r="122" spans="1:29" s="74" customFormat="1" ht="15" customHeight="1">
      <c r="A122" s="135"/>
      <c r="B122" s="136"/>
      <c r="C122" s="28"/>
      <c r="D122" s="13">
        <v>8127</v>
      </c>
      <c r="E122" s="13">
        <v>19.850999999999999</v>
      </c>
      <c r="F122" s="13">
        <v>19.763000000000002</v>
      </c>
      <c r="G122" s="16">
        <f t="shared" si="11"/>
        <v>19.906047079520491</v>
      </c>
      <c r="H122" s="16">
        <f t="shared" si="6"/>
        <v>-9.174513253415266E-2</v>
      </c>
      <c r="I122" s="16">
        <f t="shared" si="7"/>
        <v>-8.7999999999997414E-2</v>
      </c>
      <c r="J122" s="131">
        <f t="shared" si="8"/>
        <v>4.4330260440278782E-3</v>
      </c>
      <c r="K122" s="132">
        <f t="shared" si="10"/>
        <v>0.29986867141269002</v>
      </c>
      <c r="L122" s="135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5"/>
    </row>
    <row r="123" spans="1:29" s="74" customFormat="1" ht="15" customHeight="1">
      <c r="A123" s="135"/>
      <c r="B123" s="136"/>
      <c r="C123" s="28"/>
      <c r="D123" s="13">
        <v>8127</v>
      </c>
      <c r="E123" s="13">
        <v>19.614999999999998</v>
      </c>
      <c r="F123" s="13">
        <v>19.556000000000001</v>
      </c>
      <c r="G123" s="16">
        <f t="shared" si="11"/>
        <v>19.906047079520491</v>
      </c>
      <c r="H123" s="16">
        <f t="shared" si="6"/>
        <v>-0.4850784658674871</v>
      </c>
      <c r="I123" s="16">
        <f t="shared" si="7"/>
        <v>-5.8999999999997499E-2</v>
      </c>
      <c r="J123" s="131">
        <f t="shared" si="8"/>
        <v>3.0079021157276321E-3</v>
      </c>
      <c r="K123" s="132">
        <f t="shared" si="10"/>
        <v>0.29144496539450981</v>
      </c>
      <c r="L123" s="135"/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5"/>
    </row>
    <row r="124" spans="1:29" s="74" customFormat="1" ht="15" customHeight="1">
      <c r="A124" s="135"/>
      <c r="B124" s="136">
        <v>45675</v>
      </c>
      <c r="C124" s="28">
        <v>170808</v>
      </c>
      <c r="D124" s="13">
        <v>8107</v>
      </c>
      <c r="E124" s="13">
        <v>16.577999999999999</v>
      </c>
      <c r="F124" s="13">
        <v>16.350999999999999</v>
      </c>
      <c r="G124" s="16">
        <f t="shared" si="11"/>
        <v>16.123457228651652</v>
      </c>
      <c r="H124" s="16">
        <f t="shared" si="6"/>
        <v>0.75757128558057829</v>
      </c>
      <c r="I124" s="16">
        <f t="shared" si="7"/>
        <v>-0.22700000000000031</v>
      </c>
      <c r="J124" s="131">
        <f t="shared" si="8"/>
        <v>1.3692845940402962E-2</v>
      </c>
      <c r="K124" s="132">
        <f t="shared" si="10"/>
        <v>0.31496056957685847</v>
      </c>
      <c r="L124" s="135"/>
      <c r="M124" s="134"/>
      <c r="N124" s="134"/>
      <c r="O124" s="134"/>
      <c r="P124" s="134"/>
      <c r="Q124" s="134"/>
      <c r="R124" s="134"/>
      <c r="S124" s="134"/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5"/>
    </row>
    <row r="125" spans="1:29" s="74" customFormat="1" ht="15" customHeight="1">
      <c r="A125" s="135"/>
      <c r="B125" s="136">
        <v>45675</v>
      </c>
      <c r="C125" s="28">
        <v>171018</v>
      </c>
      <c r="D125" s="13">
        <v>5148</v>
      </c>
      <c r="E125" s="13">
        <v>19.739999999999998</v>
      </c>
      <c r="F125" s="13">
        <v>19.59</v>
      </c>
      <c r="G125" s="16">
        <f t="shared" si="11"/>
        <v>20.202531026311895</v>
      </c>
      <c r="H125" s="16">
        <f t="shared" si="6"/>
        <v>-0.77088504385316159</v>
      </c>
      <c r="I125" s="16">
        <f t="shared" si="7"/>
        <v>-0.14999999999999858</v>
      </c>
      <c r="J125" s="131">
        <f t="shared" si="8"/>
        <v>7.5987841945288036E-3</v>
      </c>
      <c r="K125" s="132">
        <f t="shared" si="10"/>
        <v>0.28412232588818465</v>
      </c>
      <c r="L125" s="135"/>
      <c r="M125" s="134"/>
      <c r="N125" s="134"/>
      <c r="O125" s="134"/>
      <c r="P125" s="134"/>
      <c r="Q125" s="134"/>
      <c r="R125" s="134"/>
      <c r="S125" s="134"/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5"/>
    </row>
    <row r="126" spans="1:29" s="74" customFormat="1" ht="15" customHeight="1">
      <c r="A126" s="135"/>
      <c r="B126" s="136"/>
      <c r="C126" s="28"/>
      <c r="D126" s="13">
        <v>5148</v>
      </c>
      <c r="E126" s="13">
        <v>20.78</v>
      </c>
      <c r="F126" s="13">
        <v>20.622</v>
      </c>
      <c r="G126" s="16">
        <f t="shared" si="11"/>
        <v>20.202531026311895</v>
      </c>
      <c r="H126" s="16">
        <f t="shared" si="6"/>
        <v>0.96244828948017636</v>
      </c>
      <c r="I126" s="16">
        <f t="shared" si="7"/>
        <v>-0.15800000000000125</v>
      </c>
      <c r="J126" s="131">
        <f t="shared" si="8"/>
        <v>7.603464870067432E-3</v>
      </c>
      <c r="K126" s="132">
        <f t="shared" si="10"/>
        <v>0.31995065991495508</v>
      </c>
      <c r="L126" s="135"/>
      <c r="M126" s="134"/>
      <c r="N126" s="134"/>
      <c r="O126" s="134"/>
      <c r="P126" s="134"/>
      <c r="Q126" s="134"/>
      <c r="R126" s="134"/>
      <c r="S126" s="134"/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5"/>
    </row>
    <row r="127" spans="1:29" s="74" customFormat="1" ht="15" customHeight="1">
      <c r="A127" s="135"/>
      <c r="B127" s="136">
        <v>45675</v>
      </c>
      <c r="C127" s="28">
        <v>171020</v>
      </c>
      <c r="D127" s="13">
        <v>5648</v>
      </c>
      <c r="E127" s="13">
        <v>20.082000000000001</v>
      </c>
      <c r="F127" s="13">
        <v>19.87</v>
      </c>
      <c r="G127" s="16">
        <f t="shared" si="11"/>
        <v>19.240505739344663</v>
      </c>
      <c r="H127" s="16">
        <f t="shared" si="6"/>
        <v>1.4024904344255638</v>
      </c>
      <c r="I127" s="16">
        <f t="shared" si="7"/>
        <v>-0.21199999999999974</v>
      </c>
      <c r="J127" s="131">
        <f t="shared" si="8"/>
        <v>1.0556717458420463E-2</v>
      </c>
      <c r="K127" s="132">
        <f t="shared" si="10"/>
        <v>0.3442187033164027</v>
      </c>
      <c r="L127" s="135"/>
      <c r="M127" s="134"/>
      <c r="N127" s="134"/>
      <c r="O127" s="134"/>
      <c r="P127" s="134"/>
      <c r="Q127" s="134"/>
      <c r="R127" s="134"/>
      <c r="S127" s="134"/>
      <c r="T127" s="134"/>
      <c r="U127" s="134"/>
      <c r="V127" s="134"/>
      <c r="W127" s="134"/>
      <c r="X127" s="134"/>
      <c r="Y127" s="134"/>
      <c r="Z127" s="134"/>
      <c r="AA127" s="134"/>
      <c r="AB127" s="134"/>
      <c r="AC127" s="135"/>
    </row>
    <row r="128" spans="1:29" s="74" customFormat="1" ht="15" customHeight="1">
      <c r="A128" s="135"/>
      <c r="B128" s="136"/>
      <c r="C128" s="28"/>
      <c r="D128" s="13">
        <v>5648</v>
      </c>
      <c r="E128" s="13">
        <v>20.277999999999999</v>
      </c>
      <c r="F128" s="13">
        <v>20.097999999999999</v>
      </c>
      <c r="G128" s="16">
        <f t="shared" si="11"/>
        <v>19.240505739344663</v>
      </c>
      <c r="H128" s="16">
        <f t="shared" si="6"/>
        <v>1.7291571010922269</v>
      </c>
      <c r="I128" s="16">
        <f t="shared" si="7"/>
        <v>-0.17999999999999972</v>
      </c>
      <c r="J128" s="131">
        <f t="shared" si="8"/>
        <v>8.8766150507939498E-3</v>
      </c>
      <c r="K128" s="132">
        <f t="shared" si="10"/>
        <v>0.3505572541670775</v>
      </c>
      <c r="L128" s="135"/>
      <c r="M128" s="134"/>
      <c r="N128" s="134"/>
      <c r="O128" s="134"/>
      <c r="P128" s="134"/>
      <c r="Q128" s="134"/>
      <c r="R128" s="134"/>
      <c r="S128" s="134"/>
      <c r="T128" s="134"/>
      <c r="U128" s="134"/>
      <c r="V128" s="134"/>
      <c r="W128" s="134"/>
      <c r="X128" s="134"/>
      <c r="Y128" s="134"/>
      <c r="Z128" s="134"/>
      <c r="AA128" s="134"/>
      <c r="AB128" s="134"/>
      <c r="AC128" s="135"/>
    </row>
    <row r="129" spans="1:29" s="74" customFormat="1" ht="15" customHeight="1">
      <c r="A129" s="135"/>
      <c r="B129" s="136"/>
      <c r="C129" s="28"/>
      <c r="D129" s="13">
        <v>5648</v>
      </c>
      <c r="E129" s="13">
        <v>20.797000000000001</v>
      </c>
      <c r="F129" s="13">
        <v>20.547999999999998</v>
      </c>
      <c r="G129" s="16">
        <f t="shared" si="11"/>
        <v>19.240505739344663</v>
      </c>
      <c r="H129" s="16">
        <f t="shared" si="6"/>
        <v>2.5941571010922302</v>
      </c>
      <c r="I129" s="16">
        <f t="shared" si="7"/>
        <v>-0.24900000000000233</v>
      </c>
      <c r="J129" s="131">
        <f t="shared" si="8"/>
        <v>1.1972880703947796E-2</v>
      </c>
      <c r="K129" s="132">
        <f t="shared" si="10"/>
        <v>0.36676443717843915</v>
      </c>
      <c r="L129" s="135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5"/>
    </row>
    <row r="130" spans="1:29" s="74" customFormat="1" ht="15" customHeight="1">
      <c r="A130" s="135"/>
      <c r="B130" s="136">
        <v>45676</v>
      </c>
      <c r="C130" s="28">
        <v>171022</v>
      </c>
      <c r="D130" s="13">
        <v>5121</v>
      </c>
      <c r="E130" s="13">
        <v>23.413</v>
      </c>
      <c r="F130" s="13">
        <v>23.372</v>
      </c>
      <c r="G130" s="16">
        <f t="shared" si="11"/>
        <v>22.870927068045674</v>
      </c>
      <c r="H130" s="16">
        <f t="shared" si="6"/>
        <v>0.90345488659054385</v>
      </c>
      <c r="I130" s="16">
        <f t="shared" si="7"/>
        <v>-4.1000000000000369E-2</v>
      </c>
      <c r="J130" s="131">
        <f t="shared" si="8"/>
        <v>1.7511638833127053E-3</v>
      </c>
      <c r="K130" s="132">
        <f t="shared" si="10"/>
        <v>0.32096306474415787</v>
      </c>
      <c r="L130" s="135"/>
      <c r="M130" s="134"/>
      <c r="N130" s="134"/>
      <c r="O130" s="134"/>
      <c r="P130" s="134"/>
      <c r="Q130" s="134"/>
      <c r="R130" s="134"/>
      <c r="S130" s="134"/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5"/>
    </row>
    <row r="131" spans="1:29" s="74" customFormat="1" ht="15" customHeight="1">
      <c r="A131" s="135"/>
      <c r="B131" s="136"/>
      <c r="C131" s="28">
        <v>171025</v>
      </c>
      <c r="D131" s="13">
        <v>7108</v>
      </c>
      <c r="E131" s="13">
        <v>17.158999999999999</v>
      </c>
      <c r="F131" s="13">
        <v>17.018999999999998</v>
      </c>
      <c r="G131" s="16">
        <f t="shared" si="11"/>
        <v>18.039622077854567</v>
      </c>
      <c r="H131" s="16">
        <f t="shared" ref="H131:H139" si="12">(E131-G131)/$X$2</f>
        <v>-1.4677034630909467</v>
      </c>
      <c r="I131" s="16">
        <f t="shared" ref="I131:I139" si="13">F131-E131</f>
        <v>-0.14000000000000057</v>
      </c>
      <c r="J131" s="131">
        <f t="shared" ref="J131:J139" si="14">-1*I131/E131</f>
        <v>8.158983623754331E-3</v>
      </c>
      <c r="K131" s="132">
        <f t="shared" si="10"/>
        <v>0.32150885117110667</v>
      </c>
      <c r="L131" s="135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5"/>
    </row>
    <row r="132" spans="1:29" s="74" customFormat="1" ht="15" customHeight="1">
      <c r="A132" s="135"/>
      <c r="B132" s="136"/>
      <c r="C132" s="28"/>
      <c r="D132" s="13">
        <v>7108</v>
      </c>
      <c r="E132" s="13">
        <v>17.582000000000001</v>
      </c>
      <c r="F132" s="13">
        <v>17.440000000000001</v>
      </c>
      <c r="G132" s="16">
        <f t="shared" si="11"/>
        <v>18.039622077854567</v>
      </c>
      <c r="H132" s="16">
        <f t="shared" si="12"/>
        <v>-0.7627034630909435</v>
      </c>
      <c r="I132" s="16">
        <f t="shared" si="13"/>
        <v>-0.14199999999999946</v>
      </c>
      <c r="J132" s="131">
        <f t="shared" si="14"/>
        <v>8.0764418154930864E-3</v>
      </c>
      <c r="K132" s="132">
        <f t="shared" si="10"/>
        <v>0.33783246372682402</v>
      </c>
      <c r="L132" s="135"/>
      <c r="M132" s="134"/>
      <c r="N132" s="134"/>
      <c r="O132" s="134"/>
      <c r="P132" s="134"/>
      <c r="Q132" s="134"/>
      <c r="R132" s="134"/>
      <c r="S132" s="134"/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5"/>
    </row>
    <row r="133" spans="1:29" s="74" customFormat="1" ht="15" customHeight="1">
      <c r="A133" s="135"/>
      <c r="B133" s="136"/>
      <c r="C133" s="28">
        <v>171027</v>
      </c>
      <c r="D133" s="13">
        <v>6117</v>
      </c>
      <c r="E133" s="13">
        <v>20.117000000000001</v>
      </c>
      <c r="F133" s="13">
        <v>19.673999999999999</v>
      </c>
      <c r="G133" s="16">
        <f t="shared" si="11"/>
        <v>19.9327573208373</v>
      </c>
      <c r="H133" s="16">
        <f t="shared" si="12"/>
        <v>0.30707113193783425</v>
      </c>
      <c r="I133" s="16">
        <f t="shared" si="13"/>
        <v>-0.44300000000000139</v>
      </c>
      <c r="J133" s="131">
        <f t="shared" si="14"/>
        <v>2.2021176119699826E-2</v>
      </c>
      <c r="K133" s="132">
        <f t="shared" si="10"/>
        <v>0.32570567579460796</v>
      </c>
      <c r="L133" s="135"/>
      <c r="M133" s="134"/>
      <c r="N133" s="134"/>
      <c r="O133" s="134"/>
      <c r="P133" s="134"/>
      <c r="Q133" s="134"/>
      <c r="R133" s="134"/>
      <c r="S133" s="134"/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5"/>
    </row>
    <row r="134" spans="1:29" s="74" customFormat="1" ht="15" customHeight="1">
      <c r="A134" s="135"/>
      <c r="B134" s="136"/>
      <c r="C134" s="28"/>
      <c r="D134" s="13">
        <v>6117</v>
      </c>
      <c r="E134" s="13">
        <v>19.491</v>
      </c>
      <c r="F134" s="13">
        <v>19.018999999999998</v>
      </c>
      <c r="G134" s="16">
        <f t="shared" si="11"/>
        <v>19.9327573208373</v>
      </c>
      <c r="H134" s="16">
        <f t="shared" si="12"/>
        <v>-0.73626220139550114</v>
      </c>
      <c r="I134" s="16">
        <f t="shared" si="13"/>
        <v>-0.47200000000000131</v>
      </c>
      <c r="J134" s="131">
        <f t="shared" si="14"/>
        <v>2.4216304961264239E-2</v>
      </c>
      <c r="K134" s="132">
        <f t="shared" si="10"/>
        <v>0.30404910368683635</v>
      </c>
      <c r="L134" s="135"/>
      <c r="M134" s="134"/>
      <c r="N134" s="134"/>
      <c r="O134" s="134"/>
      <c r="P134" s="134"/>
      <c r="Q134" s="134"/>
      <c r="R134" s="134"/>
      <c r="S134" s="134"/>
      <c r="T134" s="134"/>
      <c r="U134" s="134"/>
      <c r="V134" s="134"/>
      <c r="W134" s="134"/>
      <c r="X134" s="134"/>
      <c r="Y134" s="134"/>
      <c r="Z134" s="134"/>
      <c r="AA134" s="134"/>
      <c r="AB134" s="134"/>
      <c r="AC134" s="135"/>
    </row>
    <row r="135" spans="1:29" s="74" customFormat="1" ht="15" customHeight="1">
      <c r="A135" s="135"/>
      <c r="B135" s="136"/>
      <c r="C135" s="28">
        <v>171029</v>
      </c>
      <c r="D135" s="13">
        <v>6107</v>
      </c>
      <c r="E135" s="13">
        <v>16.815000000000001</v>
      </c>
      <c r="F135" s="13">
        <v>16.518999999999998</v>
      </c>
      <c r="G135" s="16">
        <f t="shared" si="11"/>
        <v>17.032373496847189</v>
      </c>
      <c r="H135" s="16">
        <f t="shared" si="12"/>
        <v>-0.36228916141197942</v>
      </c>
      <c r="I135" s="16">
        <f t="shared" si="13"/>
        <v>-0.29600000000000293</v>
      </c>
      <c r="J135" s="131">
        <f t="shared" si="14"/>
        <v>1.7603330359797973E-2</v>
      </c>
      <c r="K135" s="132">
        <f t="shared" ref="K135:K139" si="15">IF(D135=$M$2,(E135-$T$2)/E135,IF(D135=$M$3,(E135-$T$3)/E135,IF(D135=$M$4,(E135-$T$4)/E135,IF(D135=$M$5,(E135-$T$5)/E135,IF(D135=$M$6,(E135-$T$6)/E135,IF(D135=$M$7,(E135-$T$7)/E135,IF(D135=$M$8,(E135-$T$8)/E135,IF(D135=$M$9,(E135-$T$9)/E135,IF(D135=$M$10,(E135-$T$10)/E135,IF(D135=$M$11,(E135-$T$11)/E135,IF(D135=$M$12,(E135-$T$12)/E135,IF(D135=$M$13,(E135-$T$13)/E135,IF(D135=$M$14,(E135-$T$14)/E135,IF(D135=$M$15,(E135-$T$15)/E135,IF(D135=$M$16,(E135-$T$16)/E135,IF(D135=$M$17,(E135-$T$17)/E135,IF(D135=$M$18,(E135-$T$18)/E135,IF(D135=$M$19,(E135-$T$19)/E135,IF(D135=$M$20,(E135-$T$20)/E135,IF(D135=$M$21,(E135-$T$21)/E135,IF(D135=$M$22,(E135-$T$22)/E135,IF(D135=$M$23,(E135-$T$23)/E135,IF(D135=$M$24,(E135-$T$24)/E135,IF(D135=$M$25,(E135-$T$25)/E135,IF(D135=$M$26,(E135-$T$26)/E135,IF(D135=$M$27,(E135-$T$27)/E135,IF(D135=$M$28,(E135-$T$28)/E135,IF(D135=$M$29,(E135-$T$29)/E135,IF(D135=$M$30,(E135-$T$30)/E135,IF(D135=$M$31,(E135-$T$31)/E135,IF(D135=$M$32,(E135-$T$32)/E135,IF(D135=$M$33,(E135-$T$33)/E135,IF(D135=$M$34,(E135-$T$34)/E135,IF(D135=$M$35,(E135-$T$35)/E135,IF(D135=$M$36,(E135-$T$36)/E135,IF(D135=$M$37,(E135-$T$37)/E135,IF(D135=$M$38,(E135-$T$38)/E135,IF(D135=$M$39,(E135-$T$39)/E135,IF(D135=$M$40,(E135-$T$40)/E135,IF(D135=$M$41,(E135-$T$41)/E135,IF(D135=$M$42,(E135-$T$42)/E135,IF(D135=$M$43,(E135-$T$43)/E135,IF(D135=$M$44,(E135-$T$44)/E135,IF(D135=$M$45,(E135-$T$45)/E135,IF(D135=$M$46,(E135-$T$46)/E135,IF(D135=$M$47,(E135-$T$47)/E135,IF(D135=$M$48,(E135-$T$48)/E135,IF(D135=$M$49,(E135-$T$49)/E135,IF(D135=$M$50,(E135-$T$50)/E135,IF(D135=$M$51,(E135-$T$51)/E135,IF(D135=$M$52,(E135-$T$52)/E135,IF(D135=$M$53,(E135-$T$53)/E135,IF(D135=$M$54,(E135-$T$54)/E135,IF(D135=$M$55,(E135-$T$55)/E135,IF(D135=$M$56,(E135-$T$56)/E135,IF(D135=$M$57,(E135-$T$57)/E135,IF(D135=$M$58,(E135-$T$58)/E135,IF(D135=$M$59,(E135-$T$59)/E135,IF(D135=$M$60,(E135-$T$60)/E135,IF(D135=$M$61,(E135-$T$61)/E135,IF(D135=$M$62,(E135-$T$62)/E135)))))))))))))))))))))))))))))))))))))))))))))))))))))))))))))</f>
        <v>0.31094466817652266</v>
      </c>
      <c r="L135" s="135"/>
      <c r="M135" s="134"/>
      <c r="N135" s="134"/>
      <c r="O135" s="134"/>
      <c r="P135" s="134"/>
      <c r="Q135" s="134"/>
      <c r="R135" s="134"/>
      <c r="S135" s="134"/>
      <c r="T135" s="134"/>
      <c r="U135" s="134"/>
      <c r="V135" s="134"/>
      <c r="W135" s="134"/>
      <c r="X135" s="134"/>
      <c r="Y135" s="134"/>
      <c r="Z135" s="134"/>
      <c r="AA135" s="134"/>
      <c r="AB135" s="134"/>
      <c r="AC135" s="135"/>
    </row>
    <row r="136" spans="1:29" s="74" customFormat="1" ht="15" customHeight="1">
      <c r="A136" s="135"/>
      <c r="B136" s="136">
        <v>45676</v>
      </c>
      <c r="C136" s="28">
        <v>171029</v>
      </c>
      <c r="D136" s="13">
        <v>6107</v>
      </c>
      <c r="E136" s="13">
        <v>15.669</v>
      </c>
      <c r="F136" s="13">
        <v>15.275</v>
      </c>
      <c r="G136" s="16">
        <f t="shared" si="11"/>
        <v>17.032373496847189</v>
      </c>
      <c r="H136" s="16">
        <f t="shared" si="12"/>
        <v>-2.2722891614119809</v>
      </c>
      <c r="I136" s="16">
        <f t="shared" si="13"/>
        <v>-0.39400000000000013</v>
      </c>
      <c r="J136" s="131">
        <f t="shared" si="14"/>
        <v>2.5145191141744853E-2</v>
      </c>
      <c r="K136" s="132">
        <f t="shared" si="15"/>
        <v>0.26054850950208874</v>
      </c>
      <c r="L136" s="135"/>
      <c r="M136" s="134"/>
      <c r="N136" s="134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5"/>
    </row>
    <row r="137" spans="1:29" s="74" customFormat="1" ht="15" customHeight="1">
      <c r="A137" s="135"/>
      <c r="B137" s="136">
        <v>45676</v>
      </c>
      <c r="C137" s="28">
        <v>171031</v>
      </c>
      <c r="D137" s="13">
        <v>5003</v>
      </c>
      <c r="E137" s="13">
        <v>40.692</v>
      </c>
      <c r="F137" s="13">
        <v>40.036999999999999</v>
      </c>
      <c r="G137" s="16">
        <f t="shared" si="11"/>
        <v>38.4</v>
      </c>
      <c r="H137" s="16">
        <f t="shared" si="12"/>
        <v>3.8200000000000029</v>
      </c>
      <c r="I137" s="16">
        <f t="shared" si="13"/>
        <v>-0.65500000000000114</v>
      </c>
      <c r="J137" s="131">
        <f t="shared" si="14"/>
        <v>1.6096530030472848E-2</v>
      </c>
      <c r="K137" s="132">
        <f t="shared" si="15"/>
        <v>0.4102034797994692</v>
      </c>
      <c r="L137" s="135"/>
      <c r="M137" s="134"/>
      <c r="N137" s="134"/>
      <c r="O137" s="134"/>
      <c r="P137" s="134"/>
      <c r="Q137" s="134"/>
      <c r="R137" s="134"/>
      <c r="S137" s="134"/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5"/>
    </row>
    <row r="138" spans="1:29" s="74" customFormat="1" ht="15" customHeight="1">
      <c r="A138" s="135"/>
      <c r="B138" s="136">
        <v>45676</v>
      </c>
      <c r="C138" s="28">
        <v>171033</v>
      </c>
      <c r="D138" s="13">
        <v>5000</v>
      </c>
      <c r="E138" s="13">
        <v>38.877000000000002</v>
      </c>
      <c r="F138" s="13">
        <v>38.426000000000002</v>
      </c>
      <c r="G138" s="16">
        <f t="shared" ref="G138:G139" si="16">IF(D138=$M$2,$P$2,IF(D138=$M$3,$P$3,IF(D138=$M$4,$P$4,IF(D138=$M$5,$P$5,IF(D138=$M$6,$P$6,IF(D138=$M$7,$P$7,IF(D138=$M$8,$P$8,IF(D138=$M$9,$P$9,IF(D138=$M$10,$P$10,IF(D138=$M$11,$P$11,IF(D138=$M$12,$P$12,IF(D138=$M$13,$P$13,IF(D138=$M$14,$P$14,IF(D138=$M$15,$P$15,IF(D138=$M$16,$P$16,IF(D138=$M$17,$P$17,IF(D138=$M$18,$P$18,IF(D138=$M$19,$P$19,IF(D138=$M$20,$P$20,IF(D138=$M$21,$P$21,IF(D138=$M$22,$P$22,IF(D138=$M$23,$P$23,IF(D138=$M$24,$P$24,IF(D138=$M$25,$P$25,IF(D138=$M$26,$P$26,IF(D138=$M$27,$P$27,IF(D138=$M$28,$P$28,IF(D138=$M$29,$P$29,IF(D138=$M$30,$P$30,IF(D138=$M$31,$P$31,IF(D138=$M$32,$P$32,IF(D138=$M$33,$P$33,IF(D138=$M$34,$P$34,IF(D138=$M$35,$P$35,IF(D138=$M$36,$P$36,IF(D138=$M$37,$P$37,IF(D138=$M$38,$P$38,IF(D138=$M$39,$P$39,IF(D138=$M$40,$P$40,IF(D138=$M$41,$P$41,IF(D138=$M$42,$P$42,IF(D138=$M$43,$P$43,IF(D138=$M$44,$P$44,IF(D138=$M$45,$P$45,IF(D138=$M$46,$P$46,IF(D138=$M$47,$P$47,IF(D138=$M$48,$P$48,IF(D138=$M$49,$P$49,IF(D138=$M$50,$P$50,IF(D138=$M$51,$P$51,IF(D138=$M$52,$P$52,IF(D138=$M$53,$P$53,IF(D138=$M$54,$P$54,IF(D138=$M$55,$P$55,IF(D138=$M$56,$P$56,IF(D138=$M$57,$P$57,IF(D138=$M$58,$P$58,IF(D138=$M$59,$P$59,IF(D138=$M$60,$P$60,IF(D138=$M$61,$P$61,IF(D138=$M$62,$P$62)))))))))))))))))))))))))))))))))))))))))))))))))))))))))))))</f>
        <v>38.4</v>
      </c>
      <c r="H138" s="16">
        <f t="shared" si="12"/>
        <v>0.79500000000000648</v>
      </c>
      <c r="I138" s="16">
        <f t="shared" si="13"/>
        <v>-0.45100000000000051</v>
      </c>
      <c r="J138" s="131">
        <f t="shared" si="14"/>
        <v>1.16006893536024E-2</v>
      </c>
      <c r="K138" s="132">
        <f t="shared" si="15"/>
        <v>0.38266841577282201</v>
      </c>
      <c r="L138" s="135"/>
      <c r="M138" s="134"/>
      <c r="N138" s="134"/>
      <c r="O138" s="134"/>
      <c r="P138" s="134"/>
      <c r="Q138" s="134"/>
      <c r="R138" s="134"/>
      <c r="S138" s="134"/>
      <c r="T138" s="134"/>
      <c r="U138" s="134"/>
      <c r="V138" s="134"/>
      <c r="W138" s="134"/>
      <c r="X138" s="134"/>
      <c r="Y138" s="134"/>
      <c r="Z138" s="134"/>
      <c r="AA138" s="134"/>
      <c r="AB138" s="134"/>
      <c r="AC138" s="135"/>
    </row>
    <row r="139" spans="1:29" s="74" customFormat="1" ht="15" customHeight="1">
      <c r="A139" s="135"/>
      <c r="B139" s="136">
        <v>45676</v>
      </c>
      <c r="C139" s="28">
        <v>171035</v>
      </c>
      <c r="D139" s="13">
        <v>1011</v>
      </c>
      <c r="E139" s="13">
        <v>27.574999999999999</v>
      </c>
      <c r="F139" s="13">
        <v>27.289000000000001</v>
      </c>
      <c r="G139" s="16">
        <f t="shared" si="16"/>
        <v>27</v>
      </c>
      <c r="H139" s="16">
        <f t="shared" si="12"/>
        <v>0.95833333333333215</v>
      </c>
      <c r="I139" s="16">
        <f t="shared" si="13"/>
        <v>-0.28599999999999781</v>
      </c>
      <c r="J139" s="131">
        <f t="shared" si="14"/>
        <v>1.0371713508612795E-2</v>
      </c>
      <c r="K139" s="132">
        <f t="shared" si="15"/>
        <v>0.56482320942883046</v>
      </c>
      <c r="L139" s="135"/>
      <c r="M139" s="134"/>
      <c r="N139" s="134"/>
      <c r="O139" s="134"/>
      <c r="P139" s="134"/>
      <c r="Q139" s="134"/>
      <c r="R139" s="134"/>
      <c r="S139" s="134"/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5"/>
    </row>
    <row r="140" spans="1:29" s="74" customFormat="1" ht="15" customHeight="1">
      <c r="A140" s="135"/>
      <c r="B140" s="178" t="s">
        <v>34</v>
      </c>
      <c r="C140" s="140"/>
      <c r="D140" s="140"/>
      <c r="E140" s="140"/>
      <c r="F140" s="140"/>
      <c r="G140" s="140"/>
      <c r="H140" s="140"/>
      <c r="I140" s="140"/>
      <c r="J140" s="140"/>
      <c r="K140" s="141"/>
      <c r="L140" s="135"/>
      <c r="M140" s="134"/>
      <c r="N140" s="134"/>
      <c r="O140" s="134"/>
      <c r="P140" s="134"/>
      <c r="Q140" s="134"/>
      <c r="R140" s="134"/>
      <c r="S140" s="134"/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5"/>
    </row>
    <row r="141" spans="1:29" s="74" customFormat="1" ht="15" customHeight="1">
      <c r="A141" s="135"/>
      <c r="B141" s="179"/>
      <c r="C141" s="142"/>
      <c r="D141" s="142"/>
      <c r="E141" s="142"/>
      <c r="F141" s="142"/>
      <c r="G141" s="142"/>
      <c r="H141" s="142"/>
      <c r="I141" s="142"/>
      <c r="J141" s="142"/>
      <c r="K141" s="143"/>
      <c r="L141" s="135"/>
      <c r="M141" s="134"/>
      <c r="N141" s="134"/>
      <c r="O141" s="134"/>
      <c r="P141" s="134"/>
      <c r="Q141" s="134"/>
      <c r="R141" s="134"/>
      <c r="S141" s="134"/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5"/>
    </row>
    <row r="142" spans="1:29" s="74" customFormat="1" ht="15" customHeight="1">
      <c r="A142" s="135"/>
      <c r="B142" s="179"/>
      <c r="C142" s="142"/>
      <c r="D142" s="142"/>
      <c r="E142" s="142"/>
      <c r="F142" s="142"/>
      <c r="G142" s="142"/>
      <c r="H142" s="142"/>
      <c r="I142" s="142"/>
      <c r="J142" s="142"/>
      <c r="K142" s="143"/>
      <c r="L142" s="135"/>
      <c r="M142" s="134"/>
      <c r="N142" s="134"/>
      <c r="O142" s="134"/>
      <c r="P142" s="134"/>
      <c r="Q142" s="134"/>
      <c r="R142" s="134"/>
      <c r="S142" s="134"/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5"/>
    </row>
    <row r="143" spans="1:29" s="74" customFormat="1" ht="15" customHeight="1">
      <c r="A143" s="135"/>
      <c r="B143" s="180"/>
      <c r="C143" s="144"/>
      <c r="D143" s="144"/>
      <c r="E143" s="144"/>
      <c r="F143" s="144"/>
      <c r="G143" s="144"/>
      <c r="H143" s="144"/>
      <c r="I143" s="144"/>
      <c r="J143" s="144"/>
      <c r="K143" s="145"/>
      <c r="L143" s="135"/>
      <c r="M143" s="134"/>
      <c r="N143" s="134"/>
      <c r="O143" s="134"/>
      <c r="P143" s="134"/>
      <c r="Q143" s="134"/>
      <c r="R143" s="134"/>
      <c r="S143" s="134"/>
      <c r="T143" s="134"/>
      <c r="U143" s="134"/>
      <c r="V143" s="134"/>
      <c r="W143" s="134"/>
      <c r="X143" s="134"/>
      <c r="Y143" s="134"/>
      <c r="Z143" s="134"/>
      <c r="AA143" s="134"/>
      <c r="AB143" s="134"/>
      <c r="AC143" s="135"/>
    </row>
    <row r="144" spans="1:29" s="74" customFormat="1" ht="15" customHeight="1">
      <c r="A144" s="135"/>
      <c r="B144" s="136">
        <v>45689</v>
      </c>
      <c r="C144" s="28">
        <v>174238</v>
      </c>
      <c r="D144" s="13">
        <v>6117</v>
      </c>
      <c r="E144" s="13">
        <v>18.673999999999999</v>
      </c>
      <c r="F144" s="13">
        <v>18.215</v>
      </c>
      <c r="G144" s="16">
        <f t="shared" ref="G144:G151" si="17">IF(D144=$M$2,$P$2,IF(D144=$M$3,$P$3,IF(D144=$M$4,$P$4,IF(D144=$M$5,$P$5,IF(D144=$M$6,$P$6,IF(D144=$M$7,$P$7,IF(D144=$M$8,$P$8,IF(D144=$M$9,$P$9,IF(D144=$M$10,$P$10,IF(D144=$M$11,$P$11,IF(D144=$M$12,$P$12,IF(D144=$M$13,$P$13,IF(D144=$M$14,$P$14,IF(D144=$M$15,$P$15,IF(D144=$M$16,$P$16,IF(D144=$M$17,$P$17,IF(D144=$M$18,$P$18,IF(D144=$M$19,$P$19,IF(D144=$M$20,$P$20,IF(D144=$M$21,$P$21,IF(D144=$M$22,$P$22,IF(D144=$M$23,$P$23,IF(D144=$M$24,$P$24,IF(D144=$M$25,$P$25,IF(D144=$M$26,$P$26,IF(D144=$M$27,$P$27,IF(D144=$M$28,$P$28,IF(D144=$M$29,$P$29,IF(D144=$M$30,$P$30,IF(D144=$M$31,$P$31,IF(D144=$M$32,$P$32,IF(D144=$M$33,$P$33,IF(D144=$M$34,$P$34,IF(D144=$M$35,$P$35,IF(D144=$M$36,$P$36,IF(D144=$M$37,$P$37,IF(D144=$M$38,$P$38,IF(D144=$M$39,$P$39,IF(D144=$M$40,$P$40,IF(D144=$M$41,$P$41,IF(D144=$M$42,$P$42,IF(D144=$M$43,$P$43,IF(D144=$M$44,$P$44,IF(D144=$M$45,$P$45,IF(D144=$M$46,$P$46,IF(D144=$M$47,$P$47,IF(D144=$M$48,$P$48,IF(D144=$M$49,$P$49,IF(D144=$M$50,$P$50,IF(D144=$M$51,$P$51,IF(D144=$M$52,$P$52,IF(D144=$M$53,$P$53,IF(D144=$M$54,$P$54,IF(D144=$M$55,$P$55,IF(D144=$M$56,$P$56,IF(D144=$M$57,$P$57,IF(D144=$M$58,$P$58,IF(D144=$M$59,$P$59,IF(D144=$M$60,$P$60,IF(D144=$M$61,$P$61,IF(D144=$M$62,$P$62)))))))))))))))))))))))))))))))))))))))))))))))))))))))))))))</f>
        <v>19.9327573208373</v>
      </c>
      <c r="H144" s="16">
        <f t="shared" ref="H144:H151" si="18">(E144-G144)/$X$2</f>
        <v>-2.0979288680621684</v>
      </c>
      <c r="I144" s="16">
        <f t="shared" ref="I144:I151" si="19">F144-E144</f>
        <v>-0.45899999999999963</v>
      </c>
      <c r="J144" s="131">
        <f t="shared" ref="J144:J151" si="20">-1*I144/E144</f>
        <v>2.4579629431294828E-2</v>
      </c>
      <c r="K144" s="132">
        <f t="shared" ref="K144:K151" si="21">IF(D144=$M$2,(E144-$T$2)/E144,IF(D144=$M$3,(E144-$T$3)/E144,IF(D144=$M$4,(E144-$T$4)/E144,IF(D144=$M$5,(E144-$T$5)/E144,IF(D144=$M$6,(E144-$T$6)/E144,IF(D144=$M$7,(E144-$T$7)/E144,IF(D144=$M$8,(E144-$T$8)/E144,IF(D144=$M$9,(E144-$T$9)/E144,IF(D144=$M$10,(E144-$T$10)/E144,IF(D144=$M$11,(E144-$T$11)/E144,IF(D144=$M$12,(E144-$T$12)/E144,IF(D144=$M$13,(E144-$T$13)/E144,IF(D144=$M$14,(E144-$T$14)/E144,IF(D144=$M$15,(E144-$T$15)/E144,IF(D144=$M$16,(E144-$T$16)/E144,IF(D144=$M$17,(E144-$T$17)/E144,IF(D144=$M$18,(E144-$T$18)/E144,IF(D144=$M$19,(E144-$T$19)/E144,IF(D144=$M$20,(E144-$T$20)/E144,IF(D144=$M$21,(E144-$T$21)/E144,IF(D144=$M$22,(E144-$T$22)/E144,IF(D144=$M$23,(E144-$T$23)/E144,IF(D144=$M$24,(E144-$T$24)/E144,IF(D144=$M$25,(E144-$T$25)/E144,IF(D144=$M$26,(E144-$T$26)/E144,IF(D144=$M$27,(E144-$T$27)/E144,IF(D144=$M$28,(E144-$T$28)/E144,IF(D144=$M$29,(E144-$T$29)/E144,IF(D144=$M$30,(E144-$T$30)/E144,IF(D144=$M$31,(E144-$T$31)/E144,IF(D144=$M$32,(E144-$T$32)/E144,IF(D144=$M$33,(E144-$T$33)/E144,IF(D144=$M$34,(E144-$T$34)/E144,IF(D144=$M$35,(E144-$T$35)/E144,IF(D144=$M$36,(E144-$T$36)/E144,IF(D144=$M$37,(E144-$T$37)/E144,IF(D144=$M$38,(E144-$T$38)/E144,IF(D144=$M$39,(E144-$T$39)/E144,IF(D144=$M$40,(E144-$T$40)/E144,IF(D144=$M$41,(E144-$T$41)/E144,IF(D144=$M$42,(E144-$T$42)/E144,IF(D144=$M$43,(E144-$T$43)/E144,IF(D144=$M$44,(E144-$T$44)/E144,IF(D144=$M$45,(E144-$T$45)/E144,IF(D144=$M$46,(E144-$T$46)/E144,IF(D144=$M$47,(E144-$T$47)/E144,IF(D144=$M$48,(E144-$T$48)/E144,IF(D144=$M$49,(E144-$T$49)/E144,IF(D144=$M$50,(E144-$T$50)/E144,IF(D144=$M$51,(E144-$T$51)/E144,IF(D144=$M$52,(E144-$T$52)/E144,IF(D144=$M$53,(E144-$T$53)/E144,IF(D144=$M$54,(E144-$T$54)/E144,IF(D144=$M$55,(E144-$T$55)/E144,IF(D144=$M$56,(E144-$T$56)/E144,IF(D144=$M$57,(E144-$T$57)/E144,IF(D144=$M$58,(E144-$T$58)/E144,IF(D144=$M$59,(E144-$T$59)/E144,IF(D144=$M$60,(E144-$T$60)/E144,IF(D144=$M$61,(E144-$T$61)/E144,IF(D144=$M$62,(E144-$T$62)/E144)))))))))))))))))))))))))))))))))))))))))))))))))))))))))))))</f>
        <v>0.27360078611760347</v>
      </c>
      <c r="L144" s="135"/>
      <c r="M144" s="134"/>
      <c r="N144" s="134"/>
      <c r="O144" s="134"/>
      <c r="P144" s="134"/>
      <c r="Q144" s="134"/>
      <c r="R144" s="134"/>
      <c r="S144" s="134"/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5"/>
    </row>
    <row r="145" spans="1:29" s="74" customFormat="1" ht="15" customHeight="1">
      <c r="A145" s="135"/>
      <c r="B145" s="136"/>
      <c r="C145" s="28"/>
      <c r="D145" s="13">
        <v>6117</v>
      </c>
      <c r="E145" s="13">
        <v>19.148</v>
      </c>
      <c r="F145" s="13">
        <v>16.021000000000001</v>
      </c>
      <c r="G145" s="16">
        <f t="shared" si="17"/>
        <v>19.9327573208373</v>
      </c>
      <c r="H145" s="16">
        <f t="shared" si="18"/>
        <v>-1.3079288680621679</v>
      </c>
      <c r="I145" s="16">
        <f t="shared" si="19"/>
        <v>-3.1269999999999989</v>
      </c>
      <c r="J145" s="131">
        <f t="shared" si="20"/>
        <v>0.16330687278044698</v>
      </c>
      <c r="K145" s="132">
        <f t="shared" si="21"/>
        <v>0.29158246709630914</v>
      </c>
      <c r="L145" s="135"/>
      <c r="M145" s="134"/>
      <c r="N145" s="134"/>
      <c r="O145" s="134"/>
      <c r="P145" s="134"/>
      <c r="Q145" s="134"/>
      <c r="R145" s="134"/>
      <c r="S145" s="134"/>
      <c r="T145" s="134"/>
      <c r="U145" s="134"/>
      <c r="V145" s="134"/>
      <c r="W145" s="134"/>
      <c r="X145" s="134"/>
      <c r="Y145" s="134"/>
      <c r="Z145" s="134"/>
      <c r="AA145" s="134"/>
      <c r="AB145" s="134"/>
      <c r="AC145" s="135"/>
    </row>
    <row r="146" spans="1:29" s="74" customFormat="1" ht="15" customHeight="1">
      <c r="A146" s="135"/>
      <c r="B146" s="136">
        <v>45689</v>
      </c>
      <c r="C146" s="28">
        <v>174236</v>
      </c>
      <c r="D146" s="13">
        <v>6107</v>
      </c>
      <c r="E146" s="13">
        <v>16.12</v>
      </c>
      <c r="F146" s="13">
        <v>15.807</v>
      </c>
      <c r="G146" s="16">
        <f t="shared" si="17"/>
        <v>17.032373496847189</v>
      </c>
      <c r="H146" s="16">
        <f t="shared" si="18"/>
        <v>-1.5206224947453133</v>
      </c>
      <c r="I146" s="16">
        <f t="shared" si="19"/>
        <v>-0.31300000000000061</v>
      </c>
      <c r="J146" s="131">
        <f t="shared" si="20"/>
        <v>1.9416873449131549E-2</v>
      </c>
      <c r="K146" s="132">
        <f t="shared" si="21"/>
        <v>0.28123663743103156</v>
      </c>
      <c r="L146" s="135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5"/>
    </row>
    <row r="147" spans="1:29" s="74" customFormat="1" ht="15" customHeight="1">
      <c r="A147" s="135"/>
      <c r="B147" s="136"/>
      <c r="C147" s="28"/>
      <c r="D147" s="13">
        <v>6107</v>
      </c>
      <c r="E147" s="13">
        <v>15.872999999999999</v>
      </c>
      <c r="F147" s="13">
        <v>15.537000000000001</v>
      </c>
      <c r="G147" s="16">
        <f t="shared" si="17"/>
        <v>17.032373496847189</v>
      </c>
      <c r="H147" s="16">
        <f t="shared" si="18"/>
        <v>-1.9322891614119828</v>
      </c>
      <c r="I147" s="16">
        <f t="shared" si="19"/>
        <v>-0.33599999999999852</v>
      </c>
      <c r="J147" s="131">
        <f t="shared" si="20"/>
        <v>2.1168021168021075E-2</v>
      </c>
      <c r="K147" s="132">
        <f t="shared" si="21"/>
        <v>0.27005194956140788</v>
      </c>
      <c r="L147" s="135"/>
      <c r="M147" s="134"/>
      <c r="N147" s="134"/>
      <c r="O147" s="134"/>
      <c r="P147" s="134"/>
      <c r="Q147" s="134"/>
      <c r="R147" s="134"/>
      <c r="S147" s="134"/>
      <c r="T147" s="134"/>
      <c r="U147" s="134"/>
      <c r="V147" s="134"/>
      <c r="W147" s="134"/>
      <c r="X147" s="134"/>
      <c r="Y147" s="134"/>
      <c r="Z147" s="134"/>
      <c r="AA147" s="134"/>
      <c r="AB147" s="134"/>
      <c r="AC147" s="135"/>
    </row>
    <row r="148" spans="1:29" s="74" customFormat="1" ht="15" customHeight="1">
      <c r="A148" s="135"/>
      <c r="B148" s="136"/>
      <c r="C148" s="28"/>
      <c r="D148" s="13">
        <v>6107</v>
      </c>
      <c r="E148" s="13">
        <v>16.36</v>
      </c>
      <c r="F148" s="13">
        <v>15.666</v>
      </c>
      <c r="G148" s="16">
        <f t="shared" si="17"/>
        <v>17.032373496847189</v>
      </c>
      <c r="H148" s="16">
        <f t="shared" si="18"/>
        <v>-1.1206224947453158</v>
      </c>
      <c r="I148" s="16">
        <f t="shared" si="19"/>
        <v>-0.69399999999999906</v>
      </c>
      <c r="J148" s="131">
        <f t="shared" si="20"/>
        <v>4.2420537897310456E-2</v>
      </c>
      <c r="K148" s="132">
        <f t="shared" si="21"/>
        <v>0.2917808432388892</v>
      </c>
      <c r="L148" s="135"/>
      <c r="M148" s="134"/>
      <c r="N148" s="134"/>
      <c r="O148" s="134"/>
      <c r="P148" s="134"/>
      <c r="Q148" s="134"/>
      <c r="R148" s="134"/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5"/>
    </row>
    <row r="149" spans="1:29" s="74" customFormat="1" ht="15" customHeight="1">
      <c r="A149" s="135"/>
      <c r="B149" s="136"/>
      <c r="C149" s="28"/>
      <c r="D149" s="13">
        <v>6107</v>
      </c>
      <c r="E149" s="13">
        <v>15.894</v>
      </c>
      <c r="F149" s="13">
        <v>15.565</v>
      </c>
      <c r="G149" s="16">
        <f t="shared" si="17"/>
        <v>17.032373496847189</v>
      </c>
      <c r="H149" s="16">
        <f t="shared" si="18"/>
        <v>-1.8972891614119813</v>
      </c>
      <c r="I149" s="16">
        <f t="shared" si="19"/>
        <v>-0.32900000000000063</v>
      </c>
      <c r="J149" s="131">
        <f t="shared" si="20"/>
        <v>2.0699635082421078E-2</v>
      </c>
      <c r="K149" s="132">
        <f t="shared" si="21"/>
        <v>0.27101639583416559</v>
      </c>
      <c r="L149" s="135"/>
      <c r="M149" s="134"/>
      <c r="N149" s="134"/>
      <c r="O149" s="134"/>
      <c r="P149" s="134"/>
      <c r="Q149" s="134"/>
      <c r="R149" s="134"/>
      <c r="S149" s="134"/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5"/>
    </row>
    <row r="150" spans="1:29" s="74" customFormat="1" ht="15" customHeight="1">
      <c r="A150" s="135"/>
      <c r="B150" s="136">
        <v>45689</v>
      </c>
      <c r="C150" s="28">
        <v>174448</v>
      </c>
      <c r="D150" s="13">
        <v>8108</v>
      </c>
      <c r="E150" s="13">
        <v>19.225999999999999</v>
      </c>
      <c r="F150" s="86">
        <v>19.120999999999999</v>
      </c>
      <c r="G150" s="16">
        <f t="shared" si="17"/>
        <v>18.363527102940179</v>
      </c>
      <c r="H150" s="16">
        <f t="shared" si="18"/>
        <v>1.4374548284330344</v>
      </c>
      <c r="I150" s="16">
        <f t="shared" si="19"/>
        <v>-0.10500000000000043</v>
      </c>
      <c r="J150" s="131">
        <f t="shared" si="20"/>
        <v>5.4613544158951645E-3</v>
      </c>
      <c r="K150" s="132">
        <f t="shared" si="21"/>
        <v>0.32449528390884325</v>
      </c>
      <c r="L150" s="135"/>
      <c r="M150" s="134"/>
      <c r="N150" s="134"/>
      <c r="O150" s="134"/>
      <c r="P150" s="134"/>
      <c r="Q150" s="134"/>
      <c r="R150" s="134"/>
      <c r="S150" s="134"/>
      <c r="T150" s="134"/>
      <c r="U150" s="134"/>
      <c r="V150" s="134"/>
      <c r="W150" s="134"/>
      <c r="X150" s="134"/>
      <c r="Y150" s="134"/>
      <c r="Z150" s="134"/>
      <c r="AA150" s="134"/>
      <c r="AB150" s="134"/>
      <c r="AC150" s="135"/>
    </row>
    <row r="151" spans="1:29" s="74" customFormat="1" ht="15" customHeight="1">
      <c r="A151" s="135"/>
      <c r="B151" s="136"/>
      <c r="C151" s="28"/>
      <c r="D151" s="13">
        <v>8108</v>
      </c>
      <c r="E151" s="13">
        <v>19.225999999999999</v>
      </c>
      <c r="F151" s="13">
        <v>19.152999999999999</v>
      </c>
      <c r="G151" s="16">
        <f t="shared" si="17"/>
        <v>18.363527102940179</v>
      </c>
      <c r="H151" s="16">
        <f t="shared" si="18"/>
        <v>1.4374548284330344</v>
      </c>
      <c r="I151" s="16">
        <f t="shared" si="19"/>
        <v>-7.3000000000000398E-2</v>
      </c>
      <c r="J151" s="131">
        <f t="shared" si="20"/>
        <v>3.7969416415271195E-3</v>
      </c>
      <c r="K151" s="132">
        <f t="shared" si="21"/>
        <v>0.32449528390884325</v>
      </c>
      <c r="L151" s="135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5"/>
    </row>
    <row r="152" spans="1:29" s="74" customFormat="1" ht="15" customHeight="1">
      <c r="A152" s="135"/>
      <c r="B152" s="139">
        <v>45689</v>
      </c>
      <c r="C152" s="37">
        <v>174560</v>
      </c>
      <c r="D152" s="130" t="s">
        <v>35</v>
      </c>
      <c r="E152" s="130">
        <v>17.338000000000001</v>
      </c>
      <c r="F152" s="130">
        <v>17.015999999999998</v>
      </c>
      <c r="G152" s="16">
        <f t="shared" ref="G152:G158" si="22">IF(D152=$M$2,$P$2,IF(D152=$M$3,$P$3,IF(D152=$M$4,$P$4,IF(D152=$M$5,$P$5,IF(D152=$M$6,$P$6,IF(D152=$M$7,$P$7,IF(D152=$M$8,$P$8,IF(D152=$M$9,$P$9,IF(D152=$M$10,$P$10,IF(D152=$M$11,$P$11,IF(D152=$M$12,$P$12,IF(D152=$M$13,$P$13,IF(D152=$M$14,$P$14,IF(D152=$M$15,$P$15,IF(D152=$M$16,$P$16,IF(D152=$M$17,$P$17,IF(D152=$M$18,$P$18,IF(D152=$M$19,$P$19,IF(D152=$M$20,$P$20,IF(D152=$M$21,$P$21,IF(D152=$M$22,$P$22,IF(D152=$M$23,$P$23,IF(D152=$M$24,$P$24,IF(D152=$M$25,$P$25,IF(D152=$M$26,$P$26,IF(D152=$M$27,$P$27,IF(D152=$M$28,$P$28,IF(D152=$M$29,$P$29,IF(D152=$M$30,$P$30,IF(D152=$M$31,$P$31,IF(D152=$M$32,$P$32,IF(D152=$M$33,$P$33,IF(D152=$M$34,$P$34,IF(D152=$M$35,$P$35,IF(D152=$M$36,$P$36,IF(D152=$M$37,$P$37,IF(D152=$M$38,$P$38,IF(D152=$M$39,$P$39,IF(D152=$M$40,$P$40,IF(D152=$M$41,$P$41,IF(D152=$M$42,$P$42,IF(D152=$M$43,$P$43,IF(D152=$M$44,$P$44,IF(D152=$M$45,$P$45,IF(D152=$M$46,$P$46,IF(D152=$M$47,$P$47,IF(D152=$M$48,$P$48,IF(D152=$M$49,$P$49,IF(D152=$M$50,$P$50,IF(D152=$M$51,$P$51,IF(D152=$M$52,$P$52,IF(D152=$M$53,$P$53,IF(D152=$M$54,$P$54,IF(D152=$M$55,$P$55,IF(D152=$M$56,$P$56,IF(D152=$M$57,$P$57,IF(D152=$M$58,$P$58,IF(D152=$M$59,$P$59,IF(D152=$M$60,$P$60,IF(D152=$M$61,$P$61,IF(D152=$M$62,$P$62)))))))))))))))))))))))))))))))))))))))))))))))))))))))))))))</f>
        <v>17.032373496847189</v>
      </c>
      <c r="H152" s="16">
        <f t="shared" ref="H152:H158" si="23">(E152-G152)/$X$2</f>
        <v>0.50937750525468672</v>
      </c>
      <c r="I152" s="16">
        <f t="shared" ref="I152:I158" si="24">F152-E152</f>
        <v>-0.32200000000000273</v>
      </c>
      <c r="J152" s="131">
        <f t="shared" ref="J152:J158" si="25">-1*I152/E152</f>
        <v>1.8571922943822972E-2</v>
      </c>
      <c r="K152" s="132">
        <f t="shared" ref="K152:K158" si="26">IF(D152=$M$2,(E152-$T$2)/E152,IF(D152=$M$3,(E152-$T$3)/E152,IF(D152=$M$4,(E152-$T$4)/E152,IF(D152=$M$5,(E152-$T$5)/E152,IF(D152=$M$6,(E152-$T$6)/E152,IF(D152=$M$7,(E152-$T$7)/E152,IF(D152=$M$8,(E152-$T$8)/E152,IF(D152=$M$9,(E152-$T$9)/E152,IF(D152=$M$10,(E152-$T$10)/E152,IF(D152=$M$11,(E152-$T$11)/E152,IF(D152=$M$12,(E152-$T$12)/E152,IF(D152=$M$13,(E152-$T$13)/E152,IF(D152=$M$14,(E152-$T$14)/E152,IF(D152=$M$15,(E152-$T$15)/E152,IF(D152=$M$16,(E152-$T$16)/E152,IF(D152=$M$17,(E152-$T$17)/E152,IF(D152=$M$18,(E152-$T$18)/E152,IF(D152=$M$19,(E152-$T$19)/E152,IF(D152=$M$20,(E152-$T$20)/E152,IF(D152=$M$21,(E152-$T$21)/E152,IF(D152=$M$22,(E152-$T$22)/E152,IF(D152=$M$23,(E152-$T$23)/E152,IF(D152=$M$24,(E152-$T$24)/E152,IF(D152=$M$25,(E152-$T$25)/E152,IF(D152=$M$26,(E152-$T$26)/E152,IF(D152=$M$27,(E152-$T$27)/E152,IF(D152=$M$28,(E152-$T$28)/E152,IF(D152=$M$29,(E152-$T$29)/E152,IF(D152=$M$30,(E152-$T$30)/E152,IF(D152=$M$31,(E152-$T$31)/E152,IF(D152=$M$32,(E152-$T$32)/E152,IF(D152=$M$33,(E152-$T$33)/E152,IF(D152=$M$34,(E152-$T$34)/E152,IF(D152=$M$35,(E152-$T$35)/E152,IF(D152=$M$36,(E152-$T$36)/E152,IF(D152=$M$37,(E152-$T$37)/E152,IF(D152=$M$38,(E152-$T$38)/E152,IF(D152=$M$39,(E152-$T$39)/E152,IF(D152=$M$40,(E152-$T$40)/E152,IF(D152=$M$41,(E152-$T$41)/E152,IF(D152=$M$42,(E152-$T$42)/E152,IF(D152=$M$43,(E152-$T$43)/E152,IF(D152=$M$44,(E152-$T$44)/E152,IF(D152=$M$45,(E152-$T$45)/E152,IF(D152=$M$46,(E152-$T$46)/E152,IF(D152=$M$47,(E152-$T$47)/E152,IF(D152=$M$48,(E152-$T$48)/E152,IF(D152=$M$49,(E152-$T$49)/E152,IF(D152=$M$50,(E152-$T$50)/E152,IF(D152=$M$51,(E152-$T$51)/E152,IF(D152=$M$52,(E152-$T$52)/E152,IF(D152=$M$53,(E152-$T$53)/E152,IF(D152=$M$54,(E152-$T$54)/E152,IF(D152=$M$55,(E152-$T$55)/E152,IF(D152=$M$56,(E152-$T$56)/E152,IF(D152=$M$57,(E152-$T$57)/E152,IF(D152=$M$58,(E152-$T$58)/E152,IF(D152=$M$59,(E152-$T$59)/E152,IF(D152=$M$60,(E152-$T$60)/E152,IF(D152=$M$61,(E152-$T$61)/E152,IF(D152=$M$62,(E152-$T$62)/E152)))))))))))))))))))))))))))))))))))))))))))))))))))))))))))))</f>
        <v>0.33172999165925876</v>
      </c>
      <c r="L152" s="135"/>
      <c r="M152" s="134"/>
      <c r="N152" s="134"/>
      <c r="O152" s="134"/>
      <c r="P152" s="134"/>
      <c r="Q152" s="134"/>
      <c r="R152" s="134"/>
      <c r="S152" s="134"/>
      <c r="T152" s="134"/>
      <c r="U152" s="134"/>
      <c r="V152" s="134"/>
      <c r="W152" s="134"/>
      <c r="X152" s="134"/>
      <c r="Y152" s="134"/>
      <c r="Z152" s="134"/>
      <c r="AA152" s="134"/>
      <c r="AB152" s="134"/>
      <c r="AC152" s="135"/>
    </row>
    <row r="153" spans="1:29" s="74" customFormat="1" ht="15" customHeight="1">
      <c r="A153" s="135"/>
      <c r="B153" s="138"/>
      <c r="C153" s="37">
        <v>174550</v>
      </c>
      <c r="D153" s="130" t="s">
        <v>36</v>
      </c>
      <c r="E153" s="130">
        <v>18.422000000000001</v>
      </c>
      <c r="F153" s="130">
        <v>18.184000000000001</v>
      </c>
      <c r="G153" s="16">
        <f t="shared" si="22"/>
        <v>19.9327573208373</v>
      </c>
      <c r="H153" s="16">
        <f t="shared" si="23"/>
        <v>-2.5179288680621665</v>
      </c>
      <c r="I153" s="16">
        <f t="shared" si="24"/>
        <v>-0.23799999999999955</v>
      </c>
      <c r="J153" s="131">
        <f t="shared" si="25"/>
        <v>1.2919335577027442E-2</v>
      </c>
      <c r="K153" s="132">
        <f t="shared" si="26"/>
        <v>0.26366415589838932</v>
      </c>
      <c r="L153" s="135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5"/>
    </row>
    <row r="154" spans="1:29" s="74" customFormat="1" ht="15" customHeight="1">
      <c r="A154" s="135" t="s">
        <v>37</v>
      </c>
      <c r="B154" s="138"/>
      <c r="C154" s="37">
        <v>174562</v>
      </c>
      <c r="D154" s="130" t="s">
        <v>38</v>
      </c>
      <c r="E154" s="130">
        <v>18.004999999999999</v>
      </c>
      <c r="F154" s="130">
        <v>17.896999999999998</v>
      </c>
      <c r="G154" s="16">
        <f t="shared" si="22"/>
        <v>18.039622077854567</v>
      </c>
      <c r="H154" s="16">
        <f t="shared" si="23"/>
        <v>-5.7703463090946393E-2</v>
      </c>
      <c r="I154" s="16">
        <f t="shared" si="24"/>
        <v>-0.10800000000000054</v>
      </c>
      <c r="J154" s="131">
        <f t="shared" si="25"/>
        <v>5.9983337961677617E-3</v>
      </c>
      <c r="K154" s="132">
        <f t="shared" si="26"/>
        <v>0.35338907954707133</v>
      </c>
      <c r="L154" s="135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5"/>
    </row>
    <row r="155" spans="1:29" ht="15" customHeight="1">
      <c r="A155" s="134"/>
      <c r="B155" s="138"/>
      <c r="C155" s="37">
        <v>175158</v>
      </c>
      <c r="D155" s="130">
        <v>7148</v>
      </c>
      <c r="E155" s="130">
        <v>23.114000000000001</v>
      </c>
      <c r="F155" s="130">
        <v>22.940999999999999</v>
      </c>
      <c r="G155" s="16">
        <f t="shared" si="22"/>
        <v>25.578129335331514</v>
      </c>
      <c r="H155" s="16">
        <f t="shared" si="23"/>
        <v>-4.106882225552523</v>
      </c>
      <c r="I155" s="16">
        <f t="shared" si="24"/>
        <v>-0.17300000000000182</v>
      </c>
      <c r="J155" s="131">
        <f t="shared" si="25"/>
        <v>7.4846413429091379E-3</v>
      </c>
      <c r="K155" s="132">
        <f t="shared" si="26"/>
        <v>0.29595889249695828</v>
      </c>
      <c r="L155" s="135"/>
      <c r="M155" s="134"/>
      <c r="N155" s="134"/>
      <c r="O155" s="134"/>
      <c r="P155" s="134"/>
      <c r="Q155" s="134"/>
      <c r="R155" s="134"/>
      <c r="S155" s="134"/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5"/>
    </row>
    <row r="156" spans="1:29" ht="15" customHeight="1">
      <c r="A156" s="134"/>
      <c r="B156" s="138"/>
      <c r="C156" s="37">
        <v>175160</v>
      </c>
      <c r="D156" s="130">
        <v>7108</v>
      </c>
      <c r="E156" s="130">
        <v>17.786000000000001</v>
      </c>
      <c r="F156" s="130">
        <v>17.648</v>
      </c>
      <c r="G156" s="16">
        <f t="shared" si="22"/>
        <v>18.039622077854567</v>
      </c>
      <c r="H156" s="16">
        <f t="shared" si="23"/>
        <v>-0.42270346309094248</v>
      </c>
      <c r="I156" s="16">
        <f t="shared" si="24"/>
        <v>-0.13800000000000168</v>
      </c>
      <c r="J156" s="131">
        <f t="shared" si="25"/>
        <v>7.7589115034297574E-3</v>
      </c>
      <c r="K156" s="132">
        <f t="shared" si="26"/>
        <v>0.34542732358287531</v>
      </c>
      <c r="L156" s="135"/>
      <c r="M156" s="134"/>
      <c r="N156" s="134"/>
      <c r="O156" s="134"/>
      <c r="P156" s="134"/>
      <c r="Q156" s="134"/>
      <c r="R156" s="134"/>
      <c r="S156" s="134"/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5"/>
    </row>
    <row r="157" spans="1:29" ht="15" customHeight="1">
      <c r="A157" s="134"/>
      <c r="B157" s="138"/>
      <c r="C157" s="37"/>
      <c r="D157" s="130">
        <v>7108</v>
      </c>
      <c r="E157" s="130">
        <v>18.026</v>
      </c>
      <c r="F157" s="130">
        <v>17.904</v>
      </c>
      <c r="G157" s="16">
        <f t="shared" si="22"/>
        <v>18.039622077854567</v>
      </c>
      <c r="H157" s="16">
        <f t="shared" si="23"/>
        <v>-2.2703463090945064E-2</v>
      </c>
      <c r="I157" s="16">
        <f t="shared" si="24"/>
        <v>-0.12199999999999989</v>
      </c>
      <c r="J157" s="131">
        <f t="shared" si="25"/>
        <v>6.7680017752135739E-3</v>
      </c>
      <c r="K157" s="132">
        <f t="shared" si="26"/>
        <v>0.35414237086680461</v>
      </c>
      <c r="L157" s="135"/>
      <c r="M157" s="134"/>
      <c r="N157" s="134"/>
      <c r="O157" s="134"/>
      <c r="P157" s="134"/>
      <c r="Q157" s="134"/>
      <c r="R157" s="134"/>
      <c r="S157" s="134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5"/>
    </row>
    <row r="158" spans="1:29" ht="15" customHeight="1">
      <c r="A158" s="134"/>
      <c r="B158" s="138"/>
      <c r="C158" s="37"/>
      <c r="D158" s="130">
        <v>7108</v>
      </c>
      <c r="E158" s="130">
        <v>18.212</v>
      </c>
      <c r="F158" s="130">
        <v>18.109000000000002</v>
      </c>
      <c r="G158" s="16">
        <f t="shared" si="22"/>
        <v>18.039622077854567</v>
      </c>
      <c r="H158" s="16">
        <f t="shared" si="23"/>
        <v>0.28729653690905488</v>
      </c>
      <c r="I158" s="16">
        <f t="shared" si="24"/>
        <v>-0.10299999999999798</v>
      </c>
      <c r="J158" s="131">
        <f t="shared" si="25"/>
        <v>5.6556116846034473E-3</v>
      </c>
      <c r="K158" s="132">
        <f t="shared" si="26"/>
        <v>0.36073854476416756</v>
      </c>
      <c r="L158" s="135"/>
      <c r="M158" s="134"/>
      <c r="N158" s="134"/>
      <c r="O158" s="134"/>
      <c r="P158" s="134"/>
      <c r="Q158" s="134"/>
      <c r="R158" s="134"/>
      <c r="S158" s="134"/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5"/>
    </row>
    <row r="159" spans="1:29" ht="15" customHeight="1">
      <c r="A159" s="134"/>
      <c r="B159" s="139">
        <v>45689</v>
      </c>
      <c r="C159" s="37">
        <v>175160</v>
      </c>
      <c r="D159" s="130">
        <v>7108</v>
      </c>
      <c r="E159" s="130">
        <v>18.103999999999999</v>
      </c>
      <c r="F159" s="130">
        <v>17.797999999999998</v>
      </c>
      <c r="G159" s="16">
        <f t="shared" ref="G159:G165" si="27">IF(D159=$M$2,$P$2,IF(D159=$M$3,$P$3,IF(D159=$M$4,$P$4,IF(D159=$M$5,$P$5,IF(D159=$M$6,$P$6,IF(D159=$M$7,$P$7,IF(D159=$M$8,$P$8,IF(D159=$M$9,$P$9,IF(D159=$M$10,$P$10,IF(D159=$M$11,$P$11,IF(D159=$M$12,$P$12,IF(D159=$M$13,$P$13,IF(D159=$M$14,$P$14,IF(D159=$M$15,$P$15,IF(D159=$M$16,$P$16,IF(D159=$M$17,$P$17,IF(D159=$M$18,$P$18,IF(D159=$M$19,$P$19,IF(D159=$M$20,$P$20,IF(D159=$M$21,$P$21,IF(D159=$M$22,$P$22,IF(D159=$M$23,$P$23,IF(D159=$M$24,$P$24,IF(D159=$M$25,$P$25,IF(D159=$M$26,$P$26,IF(D159=$M$27,$P$27,IF(D159=$M$28,$P$28,IF(D159=$M$29,$P$29,IF(D159=$M$30,$P$30,IF(D159=$M$31,$P$31,IF(D159=$M$32,$P$32,IF(D159=$M$33,$P$33,IF(D159=$M$34,$P$34,IF(D159=$M$35,$P$35,IF(D159=$M$36,$P$36,IF(D159=$M$37,$P$37,IF(D159=$M$38,$P$38,IF(D159=$M$39,$P$39,IF(D159=$M$40,$P$40,IF(D159=$M$41,$P$41,IF(D159=$M$42,$P$42,IF(D159=$M$43,$P$43,IF(D159=$M$44,$P$44,IF(D159=$M$45,$P$45,IF(D159=$M$46,$P$46,IF(D159=$M$47,$P$47,IF(D159=$M$48,$P$48,IF(D159=$M$49,$P$49,IF(D159=$M$50,$P$50,IF(D159=$M$51,$P$51,IF(D159=$M$52,$P$52,IF(D159=$M$53,$P$53,IF(D159=$M$54,$P$54,IF(D159=$M$55,$P$55,IF(D159=$M$56,$P$56,IF(D159=$M$57,$P$57,IF(D159=$M$58,$P$58,IF(D159=$M$59,$P$59,IF(D159=$M$60,$P$60,IF(D159=$M$61,$P$61,IF(D159=$M$62,$P$62)))))))))))))))))))))))))))))))))))))))))))))))))))))))))))))</f>
        <v>18.039622077854567</v>
      </c>
      <c r="H159" s="16">
        <f t="shared" ref="H159:H165" si="28">(E159-G159)/$X$2</f>
        <v>0.10729653690905394</v>
      </c>
      <c r="I159" s="16">
        <f t="shared" ref="I159:I165" si="29">F159-E159</f>
        <v>-0.30600000000000094</v>
      </c>
      <c r="J159" s="131">
        <f t="shared" ref="J159:J165" si="30">-1*I159/E159</f>
        <v>1.6902342023862184E-2</v>
      </c>
      <c r="K159" s="132">
        <f t="shared" ref="K159:K165" si="31">IF(D159=$M$2,(E159-$T$2)/E159,IF(D159=$M$3,(E159-$T$3)/E159,IF(D159=$M$4,(E159-$T$4)/E159,IF(D159=$M$5,(E159-$T$5)/E159,IF(D159=$M$6,(E159-$T$6)/E159,IF(D159=$M$7,(E159-$T$7)/E159,IF(D159=$M$8,(E159-$T$8)/E159,IF(D159=$M$9,(E159-$T$9)/E159,IF(D159=$M$10,(E159-$T$10)/E159,IF(D159=$M$11,(E159-$T$11)/E159,IF(D159=$M$12,(E159-$T$12)/E159,IF(D159=$M$13,(E159-$T$13)/E159,IF(D159=$M$14,(E159-$T$14)/E159,IF(D159=$M$15,(E159-$T$15)/E159,IF(D159=$M$16,(E159-$T$16)/E159,IF(D159=$M$17,(E159-$T$17)/E159,IF(D159=$M$18,(E159-$T$18)/E159,IF(D159=$M$19,(E159-$T$19)/E159,IF(D159=$M$20,(E159-$T$20)/E159,IF(D159=$M$21,(E159-$T$21)/E159,IF(D159=$M$22,(E159-$T$22)/E159,IF(D159=$M$23,(E159-$T$23)/E159,IF(D159=$M$24,(E159-$T$24)/E159,IF(D159=$M$25,(E159-$T$25)/E159,IF(D159=$M$26,(E159-$T$26)/E159,IF(D159=$M$27,(E159-$T$27)/E159,IF(D159=$M$28,(E159-$T$28)/E159,IF(D159=$M$29,(E159-$T$29)/E159,IF(D159=$M$30,(E159-$T$30)/E159,IF(D159=$M$31,(E159-$T$31)/E159,IF(D159=$M$32,(E159-$T$32)/E159,IF(D159=$M$33,(E159-$T$33)/E159,IF(D159=$M$34,(E159-$T$34)/E159,IF(D159=$M$35,(E159-$T$35)/E159,IF(D159=$M$36,(E159-$T$36)/E159,IF(D159=$M$37,(E159-$T$37)/E159,IF(D159=$M$38,(E159-$T$38)/E159,IF(D159=$M$39,(E159-$T$39)/E159,IF(D159=$M$40,(E159-$T$40)/E159,IF(D159=$M$41,(E159-$T$41)/E159,IF(D159=$M$42,(E159-$T$42)/E159,IF(D159=$M$43,(E159-$T$43)/E159,IF(D159=$M$44,(E159-$T$44)/E159,IF(D159=$M$45,(E159-$T$45)/E159,IF(D159=$M$46,(E159-$T$46)/E159,IF(D159=$M$47,(E159-$T$47)/E159,IF(D159=$M$48,(E159-$T$48)/E159,IF(D159=$M$49,(E159-$T$49)/E159,IF(D159=$M$50,(E159-$T$50)/E159,IF(D159=$M$51,(E159-$T$51)/E159,IF(D159=$M$52,(E159-$T$52)/E159,IF(D159=$M$53,(E159-$T$53)/E159,IF(D159=$M$54,(E159-$T$54)/E159,IF(D159=$M$55,(E159-$T$55)/E159,IF(D159=$M$56,(E159-$T$56)/E159,IF(D159=$M$57,(E159-$T$57)/E159,IF(D159=$M$58,(E159-$T$58)/E159,IF(D159=$M$59,(E159-$T$59)/E159,IF(D159=$M$60,(E159-$T$60)/E159,IF(D159=$M$61,(E159-$T$61)/E159,IF(D159=$M$62,(E159-$T$62)/E159)))))))))))))))))))))))))))))))))))))))))))))))))))))))))))))</f>
        <v>0.35692500979037889</v>
      </c>
      <c r="L159" s="135"/>
      <c r="M159" s="134"/>
      <c r="N159" s="134"/>
      <c r="O159" s="134"/>
      <c r="P159" s="134"/>
      <c r="Q159" s="134"/>
      <c r="R159" s="134"/>
      <c r="S159" s="134"/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5"/>
    </row>
    <row r="160" spans="1:29" ht="15" customHeight="1">
      <c r="A160" s="134"/>
      <c r="B160" s="139">
        <v>45689</v>
      </c>
      <c r="C160" s="37">
        <v>175162</v>
      </c>
      <c r="D160" s="130">
        <v>7108</v>
      </c>
      <c r="E160" s="130">
        <v>17.702000000000002</v>
      </c>
      <c r="F160" s="130">
        <v>17.512</v>
      </c>
      <c r="G160" s="16">
        <f t="shared" si="27"/>
        <v>18.039622077854567</v>
      </c>
      <c r="H160" s="16">
        <f t="shared" si="28"/>
        <v>-0.56270346309094188</v>
      </c>
      <c r="I160" s="16">
        <f t="shared" si="29"/>
        <v>-0.19000000000000128</v>
      </c>
      <c r="J160" s="131">
        <f t="shared" si="30"/>
        <v>1.0733250480171803E-2</v>
      </c>
      <c r="K160" s="132">
        <f t="shared" si="31"/>
        <v>0.34232122795418712</v>
      </c>
      <c r="L160" s="135"/>
      <c r="M160" s="134"/>
      <c r="N160" s="134"/>
      <c r="O160" s="134"/>
      <c r="P160" s="134"/>
      <c r="Q160" s="134"/>
      <c r="R160" s="134"/>
      <c r="S160" s="134"/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5"/>
    </row>
    <row r="161" spans="1:29" ht="15" customHeight="1">
      <c r="A161" s="134"/>
      <c r="B161" s="138"/>
      <c r="C161" s="37">
        <v>175162</v>
      </c>
      <c r="D161" s="130">
        <v>7108</v>
      </c>
      <c r="E161" s="130">
        <v>17.690000000000001</v>
      </c>
      <c r="F161" s="130">
        <v>17.428000000000001</v>
      </c>
      <c r="G161" s="16">
        <f t="shared" si="27"/>
        <v>18.039622077854567</v>
      </c>
      <c r="H161" s="16">
        <f t="shared" si="28"/>
        <v>-0.58270346309094267</v>
      </c>
      <c r="I161" s="16">
        <f t="shared" si="29"/>
        <v>-0.26200000000000045</v>
      </c>
      <c r="J161" s="131">
        <f t="shared" si="30"/>
        <v>1.4810627473148695E-2</v>
      </c>
      <c r="K161" s="132">
        <f t="shared" si="31"/>
        <v>0.34187509198671684</v>
      </c>
      <c r="L161" s="135"/>
      <c r="M161" s="134"/>
      <c r="N161" s="134"/>
      <c r="O161" s="134"/>
      <c r="P161" s="134"/>
      <c r="Q161" s="134"/>
      <c r="R161" s="134"/>
      <c r="S161" s="134"/>
      <c r="T161" s="134"/>
      <c r="U161" s="134"/>
      <c r="V161" s="134"/>
      <c r="W161" s="134"/>
      <c r="X161" s="134"/>
      <c r="Y161" s="134"/>
      <c r="Z161" s="134"/>
      <c r="AA161" s="134"/>
      <c r="AB161" s="134"/>
      <c r="AC161" s="135"/>
    </row>
    <row r="162" spans="1:29" ht="15" customHeight="1">
      <c r="A162" s="134"/>
      <c r="B162" s="138"/>
      <c r="C162" s="37">
        <v>175162</v>
      </c>
      <c r="D162" s="130">
        <v>7108</v>
      </c>
      <c r="E162" s="130">
        <v>17.032</v>
      </c>
      <c r="F162" s="130">
        <v>16.815000000000001</v>
      </c>
      <c r="G162" s="16">
        <f t="shared" si="27"/>
        <v>18.039622077854567</v>
      </c>
      <c r="H162" s="16">
        <f t="shared" si="28"/>
        <v>-1.6793701297576114</v>
      </c>
      <c r="I162" s="16">
        <f t="shared" si="29"/>
        <v>-0.21699999999999875</v>
      </c>
      <c r="J162" s="131">
        <f t="shared" si="30"/>
        <v>1.2740723344293022E-2</v>
      </c>
      <c r="K162" s="132">
        <f t="shared" si="31"/>
        <v>0.31644964638592177</v>
      </c>
      <c r="L162" s="135"/>
      <c r="M162" s="134"/>
      <c r="N162" s="134"/>
      <c r="O162" s="134"/>
      <c r="P162" s="134"/>
      <c r="Q162" s="134"/>
      <c r="R162" s="134"/>
      <c r="S162" s="134"/>
      <c r="T162" s="134"/>
      <c r="U162" s="134"/>
      <c r="V162" s="134"/>
      <c r="W162" s="134"/>
      <c r="X162" s="134"/>
      <c r="Y162" s="134"/>
      <c r="Z162" s="134"/>
      <c r="AA162" s="134"/>
      <c r="AB162" s="134"/>
      <c r="AC162" s="135"/>
    </row>
    <row r="163" spans="1:29" ht="15" customHeight="1">
      <c r="A163" s="134"/>
      <c r="B163" s="138"/>
      <c r="C163" s="37">
        <v>175162</v>
      </c>
      <c r="D163" s="130">
        <v>7108</v>
      </c>
      <c r="E163" s="130">
        <v>16.495000000000001</v>
      </c>
      <c r="F163" s="130">
        <v>16.27</v>
      </c>
      <c r="G163" s="16">
        <f t="shared" si="27"/>
        <v>18.039622077854567</v>
      </c>
      <c r="H163" s="16">
        <f t="shared" si="28"/>
        <v>-2.57437012975761</v>
      </c>
      <c r="I163" s="16">
        <f t="shared" si="29"/>
        <v>-0.22500000000000142</v>
      </c>
      <c r="J163" s="131">
        <f t="shared" si="30"/>
        <v>1.3640497120339582E-2</v>
      </c>
      <c r="K163" s="132">
        <f t="shared" si="31"/>
        <v>0.29419644602879785</v>
      </c>
      <c r="L163" s="135"/>
      <c r="M163" s="134"/>
      <c r="N163" s="134"/>
      <c r="O163" s="134"/>
      <c r="P163" s="134"/>
      <c r="Q163" s="134"/>
      <c r="R163" s="134"/>
      <c r="S163" s="134"/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5"/>
    </row>
    <row r="164" spans="1:29" ht="15" customHeight="1">
      <c r="A164" s="134"/>
      <c r="B164" s="139">
        <v>45689</v>
      </c>
      <c r="C164" s="37">
        <v>175265</v>
      </c>
      <c r="D164" s="130">
        <v>5003</v>
      </c>
      <c r="E164" s="130">
        <v>38.707999999999998</v>
      </c>
      <c r="F164" s="130">
        <v>38.582000000000001</v>
      </c>
      <c r="G164" s="16">
        <f t="shared" si="27"/>
        <v>38.4</v>
      </c>
      <c r="H164" s="16">
        <f t="shared" si="28"/>
        <v>0.51333333333333309</v>
      </c>
      <c r="I164" s="16">
        <f t="shared" si="29"/>
        <v>-0.12599999999999767</v>
      </c>
      <c r="J164" s="131">
        <f t="shared" si="30"/>
        <v>3.2551410561123713E-3</v>
      </c>
      <c r="K164" s="132">
        <f t="shared" si="31"/>
        <v>0.37997313216906065</v>
      </c>
      <c r="L164" s="135"/>
      <c r="M164" s="134"/>
      <c r="N164" s="134"/>
      <c r="O164" s="134"/>
      <c r="P164" s="134"/>
      <c r="Q164" s="134"/>
      <c r="R164" s="134"/>
      <c r="S164" s="134"/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5"/>
    </row>
    <row r="165" spans="1:29" ht="15" customHeight="1">
      <c r="A165" s="134"/>
      <c r="B165" s="138"/>
      <c r="C165" s="37"/>
      <c r="D165" s="130">
        <v>5003</v>
      </c>
      <c r="E165" s="130">
        <v>38.826999999999998</v>
      </c>
      <c r="F165" s="130">
        <v>38.679000000000002</v>
      </c>
      <c r="G165" s="16">
        <f t="shared" si="27"/>
        <v>38.4</v>
      </c>
      <c r="H165" s="16">
        <f t="shared" si="28"/>
        <v>0.711666666666666</v>
      </c>
      <c r="I165" s="16">
        <f t="shared" si="29"/>
        <v>-0.14799999999999613</v>
      </c>
      <c r="J165" s="131">
        <f t="shared" si="30"/>
        <v>3.8117804620495053E-3</v>
      </c>
      <c r="K165" s="132">
        <f t="shared" si="31"/>
        <v>0.38187343858655054</v>
      </c>
      <c r="L165" s="135"/>
      <c r="M165" s="134"/>
      <c r="N165" s="134"/>
      <c r="O165" s="134"/>
      <c r="P165" s="134"/>
      <c r="Q165" s="134"/>
      <c r="R165" s="134"/>
      <c r="S165" s="134"/>
      <c r="T165" s="134"/>
      <c r="U165" s="134"/>
      <c r="V165" s="134"/>
      <c r="W165" s="134"/>
      <c r="X165" s="134"/>
      <c r="Y165" s="134"/>
      <c r="Z165" s="134"/>
      <c r="AA165" s="134"/>
      <c r="AB165" s="134"/>
      <c r="AC165" s="135"/>
    </row>
    <row r="166" spans="1:29" ht="15" customHeight="1">
      <c r="A166" s="134"/>
      <c r="B166" s="139">
        <v>45690</v>
      </c>
      <c r="C166" s="37">
        <v>175267</v>
      </c>
      <c r="D166" s="130">
        <v>5169</v>
      </c>
      <c r="E166" s="130">
        <v>25.613</v>
      </c>
      <c r="F166" s="130">
        <v>25.468</v>
      </c>
      <c r="G166" s="16">
        <f t="shared" ref="G166:G172" si="32">IF(D166=$M$2,$P$2,IF(D166=$M$3,$P$3,IF(D166=$M$4,$P$4,IF(D166=$M$5,$P$5,IF(D166=$M$6,$P$6,IF(D166=$M$7,$P$7,IF(D166=$M$8,$P$8,IF(D166=$M$9,$P$9,IF(D166=$M$10,$P$10,IF(D166=$M$11,$P$11,IF(D166=$M$12,$P$12,IF(D166=$M$13,$P$13,IF(D166=$M$14,$P$14,IF(D166=$M$15,$P$15,IF(D166=$M$16,$P$16,IF(D166=$M$17,$P$17,IF(D166=$M$18,$P$18,IF(D166=$M$19,$P$19,IF(D166=$M$20,$P$20,IF(D166=$M$21,$P$21,IF(D166=$M$22,$P$22,IF(D166=$M$23,$P$23,IF(D166=$M$24,$P$24,IF(D166=$M$25,$P$25,IF(D166=$M$26,$P$26,IF(D166=$M$27,$P$27,IF(D166=$M$28,$P$28,IF(D166=$M$29,$P$29,IF(D166=$M$30,$P$30,IF(D166=$M$31,$P$31,IF(D166=$M$32,$P$32,IF(D166=$M$33,$P$33,IF(D166=$M$34,$P$34,IF(D166=$M$35,$P$35,IF(D166=$M$36,$P$36,IF(D166=$M$37,$P$37,IF(D166=$M$38,$P$38,IF(D166=$M$39,$P$39,IF(D166=$M$40,$P$40,IF(D166=$M$41,$P$41,IF(D166=$M$42,$P$42,IF(D166=$M$43,$P$43,IF(D166=$M$44,$P$44,IF(D166=$M$45,$P$45,IF(D166=$M$46,$P$46,IF(D166=$M$47,$P$47,IF(D166=$M$48,$P$48,IF(D166=$M$49,$P$49,IF(D166=$M$50,$P$50,IF(D166=$M$51,$P$51,IF(D166=$M$52,$P$52,IF(D166=$M$53,$P$53,IF(D166=$M$54,$P$54,IF(D166=$M$55,$P$55,IF(D166=$M$56,$P$56,IF(D166=$M$57,$P$57,IF(D166=$M$58,$P$58,IF(D166=$M$59,$P$59,IF(D166=$M$60,$P$60,IF(D166=$M$61,$P$61,IF(D166=$M$62,$P$62)))))))))))))))))))))))))))))))))))))))))))))))))))))))))))))</f>
        <v>24.534583675052499</v>
      </c>
      <c r="H166" s="16">
        <f t="shared" ref="H166:H172" si="33">(E166-G166)/$X$2</f>
        <v>1.797360541579168</v>
      </c>
      <c r="I166" s="16">
        <f t="shared" ref="I166:I172" si="34">F166-E166</f>
        <v>-0.14499999999999957</v>
      </c>
      <c r="J166" s="131">
        <f t="shared" ref="J166:J172" si="35">-1*I166/E166</f>
        <v>5.6611876781321822E-3</v>
      </c>
      <c r="K166" s="132">
        <f t="shared" ref="K166:K172" si="36">IF(D166=$M$2,(E166-$T$2)/E166,IF(D166=$M$3,(E166-$T$3)/E166,IF(D166=$M$4,(E166-$T$4)/E166,IF(D166=$M$5,(E166-$T$5)/E166,IF(D166=$M$6,(E166-$T$6)/E166,IF(D166=$M$7,(E166-$T$7)/E166,IF(D166=$M$8,(E166-$T$8)/E166,IF(D166=$M$9,(E166-$T$9)/E166,IF(D166=$M$10,(E166-$T$10)/E166,IF(D166=$M$11,(E166-$T$11)/E166,IF(D166=$M$12,(E166-$T$12)/E166,IF(D166=$M$13,(E166-$T$13)/E166,IF(D166=$M$14,(E166-$T$14)/E166,IF(D166=$M$15,(E166-$T$15)/E166,IF(D166=$M$16,(E166-$T$16)/E166,IF(D166=$M$17,(E166-$T$17)/E166,IF(D166=$M$18,(E166-$T$18)/E166,IF(D166=$M$19,(E166-$T$19)/E166,IF(D166=$M$20,(E166-$T$20)/E166,IF(D166=$M$21,(E166-$T$21)/E166,IF(D166=$M$22,(E166-$T$22)/E166,IF(D166=$M$23,(E166-$T$23)/E166,IF(D166=$M$24,(E166-$T$24)/E166,IF(D166=$M$25,(E166-$T$25)/E166,IF(D166=$M$26,(E166-$T$26)/E166,IF(D166=$M$27,(E166-$T$27)/E166,IF(D166=$M$28,(E166-$T$28)/E166,IF(D166=$M$29,(E166-$T$29)/E166,IF(D166=$M$30,(E166-$T$30)/E166,IF(D166=$M$31,(E166-$T$31)/E166,IF(D166=$M$32,(E166-$T$32)/E166,IF(D166=$M$33,(E166-$T$33)/E166,IF(D166=$M$34,(E166-$T$34)/E166,IF(D166=$M$35,(E166-$T$35)/E166,IF(D166=$M$36,(E166-$T$36)/E166,IF(D166=$M$37,(E166-$T$37)/E166,IF(D166=$M$38,(E166-$T$38)/E166,IF(D166=$M$39,(E166-$T$39)/E166,IF(D166=$M$40,(E166-$T$40)/E166,IF(D166=$M$41,(E166-$T$41)/E166,IF(D166=$M$42,(E166-$T$42)/E166,IF(D166=$M$43,(E166-$T$43)/E166,IF(D166=$M$44,(E166-$T$44)/E166,IF(D166=$M$45,(E166-$T$45)/E166,IF(D166=$M$46,(E166-$T$46)/E166,IF(D166=$M$47,(E166-$T$47)/E166,IF(D166=$M$48,(E166-$T$48)/E166,IF(D166=$M$49,(E166-$T$49)/E166,IF(D166=$M$50,(E166-$T$50)/E166,IF(D166=$M$51,(E166-$T$51)/E166,IF(D166=$M$52,(E166-$T$52)/E166,IF(D166=$M$53,(E166-$T$53)/E166,IF(D166=$M$54,(E166-$T$54)/E166,IF(D166=$M$55,(E166-$T$55)/E166,IF(D166=$M$56,(E166-$T$56)/E166,IF(D166=$M$57,(E166-$T$57)/E166,IF(D166=$M$58,(E166-$T$58)/E166,IF(D166=$M$59,(E166-$T$59)/E166,IF(D166=$M$60,(E166-$T$60)/E166,IF(D166=$M$61,(E166-$T$61)/E166,IF(D166=$M$62,(E166-$T$62)/E166)))))))))))))))))))))))))))))))))))))))))))))))))))))))))))))</f>
        <v>0.34674917001773187</v>
      </c>
      <c r="L166" s="135"/>
      <c r="M166" s="134"/>
      <c r="N166" s="134"/>
      <c r="O166" s="134"/>
      <c r="P166" s="134"/>
      <c r="Q166" s="134"/>
      <c r="R166" s="134"/>
      <c r="S166" s="134"/>
      <c r="T166" s="134"/>
      <c r="U166" s="134"/>
      <c r="V166" s="134"/>
      <c r="W166" s="134"/>
      <c r="X166" s="134"/>
      <c r="Y166" s="134"/>
      <c r="Z166" s="134"/>
      <c r="AA166" s="134"/>
      <c r="AB166" s="134"/>
      <c r="AC166" s="135"/>
    </row>
    <row r="167" spans="1:29" ht="15" customHeight="1">
      <c r="A167" s="134"/>
      <c r="B167" s="138"/>
      <c r="C167" s="37"/>
      <c r="D167" s="130">
        <v>5169</v>
      </c>
      <c r="E167" s="130">
        <v>26.443000000000001</v>
      </c>
      <c r="F167" s="130">
        <v>26.289000000000001</v>
      </c>
      <c r="G167" s="16">
        <f t="shared" si="32"/>
        <v>24.534583675052499</v>
      </c>
      <c r="H167" s="16">
        <f t="shared" si="33"/>
        <v>3.1806938749125044</v>
      </c>
      <c r="I167" s="16">
        <f t="shared" si="34"/>
        <v>-0.15399999999999991</v>
      </c>
      <c r="J167" s="131">
        <f t="shared" si="35"/>
        <v>5.8238475210830812E-3</v>
      </c>
      <c r="K167" s="132">
        <f t="shared" si="36"/>
        <v>0.36725358286367538</v>
      </c>
      <c r="L167" s="135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5"/>
    </row>
    <row r="168" spans="1:29" ht="15" customHeight="1">
      <c r="A168" s="134"/>
      <c r="B168" s="139">
        <v>45690</v>
      </c>
      <c r="C168" s="37"/>
      <c r="D168" s="130">
        <v>5120</v>
      </c>
      <c r="E168" s="130">
        <v>23.943999999999999</v>
      </c>
      <c r="F168" s="130">
        <v>23.83</v>
      </c>
      <c r="G168" s="16">
        <f t="shared" si="32"/>
        <v>22.870927068045674</v>
      </c>
      <c r="H168" s="16">
        <f t="shared" si="33"/>
        <v>1.7884548865905419</v>
      </c>
      <c r="I168" s="16">
        <f t="shared" si="34"/>
        <v>-0.11400000000000077</v>
      </c>
      <c r="J168" s="131">
        <f t="shared" si="35"/>
        <v>4.7611092549281978E-3</v>
      </c>
      <c r="K168" s="132">
        <f t="shared" si="36"/>
        <v>0.33602189420543632</v>
      </c>
      <c r="L168" s="135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5"/>
    </row>
    <row r="169" spans="1:29" ht="15" customHeight="1">
      <c r="A169" s="134"/>
      <c r="B169" s="138"/>
      <c r="C169" s="37"/>
      <c r="D169" s="130">
        <v>5120</v>
      </c>
      <c r="E169" s="130">
        <v>24.178000000000001</v>
      </c>
      <c r="F169" s="130">
        <v>24.048999999999999</v>
      </c>
      <c r="G169" s="16">
        <f t="shared" si="32"/>
        <v>22.870927068045674</v>
      </c>
      <c r="H169" s="16">
        <f t="shared" si="33"/>
        <v>2.1784548865905449</v>
      </c>
      <c r="I169" s="16">
        <f t="shared" si="34"/>
        <v>-0.12900000000000134</v>
      </c>
      <c r="J169" s="131">
        <f t="shared" si="35"/>
        <v>5.3354289023079381E-3</v>
      </c>
      <c r="K169" s="132">
        <f t="shared" si="36"/>
        <v>0.34244802030171928</v>
      </c>
      <c r="L169" s="135"/>
      <c r="M169" s="134"/>
      <c r="N169" s="134"/>
      <c r="O169" s="134"/>
      <c r="P169" s="134"/>
      <c r="Q169" s="134"/>
      <c r="R169" s="134"/>
      <c r="S169" s="134"/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5"/>
    </row>
    <row r="170" spans="1:29" ht="15" customHeight="1">
      <c r="A170" s="134"/>
      <c r="B170" s="139">
        <v>45690</v>
      </c>
      <c r="C170" s="37"/>
      <c r="D170" s="130">
        <v>5121</v>
      </c>
      <c r="E170" s="130">
        <v>24.414000000000001</v>
      </c>
      <c r="F170" s="130">
        <v>24.279</v>
      </c>
      <c r="G170" s="16">
        <f t="shared" si="32"/>
        <v>22.870927068045674</v>
      </c>
      <c r="H170" s="16">
        <f t="shared" si="33"/>
        <v>2.5717882199238793</v>
      </c>
      <c r="I170" s="16">
        <f t="shared" si="34"/>
        <v>-0.13500000000000156</v>
      </c>
      <c r="J170" s="131">
        <f t="shared" si="35"/>
        <v>5.5296141558123027E-3</v>
      </c>
      <c r="K170" s="132">
        <f t="shared" si="36"/>
        <v>0.34880430223867326</v>
      </c>
      <c r="L170" s="135"/>
      <c r="M170" s="134"/>
      <c r="N170" s="134"/>
      <c r="O170" s="134"/>
      <c r="P170" s="134"/>
      <c r="Q170" s="134"/>
      <c r="R170" s="134"/>
      <c r="S170" s="134"/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5"/>
    </row>
    <row r="171" spans="1:29" ht="15" customHeight="1">
      <c r="A171" s="134"/>
      <c r="B171" s="139">
        <v>45690</v>
      </c>
      <c r="C171" s="37"/>
      <c r="D171" s="130">
        <v>5621</v>
      </c>
      <c r="E171" s="130">
        <v>22.888999999999999</v>
      </c>
      <c r="F171" s="130">
        <v>22.736000000000001</v>
      </c>
      <c r="G171" s="16">
        <f t="shared" si="32"/>
        <v>22.870927068045674</v>
      </c>
      <c r="H171" s="16">
        <f t="shared" si="33"/>
        <v>3.0121553257208927E-2</v>
      </c>
      <c r="I171" s="16">
        <f t="shared" si="34"/>
        <v>-0.15299999999999869</v>
      </c>
      <c r="J171" s="131">
        <f t="shared" si="35"/>
        <v>6.6844335707107651E-3</v>
      </c>
      <c r="K171" s="132">
        <f t="shared" si="36"/>
        <v>0.30541780920332767</v>
      </c>
      <c r="L171" s="135"/>
      <c r="M171" s="134"/>
      <c r="N171" s="134"/>
      <c r="O171" s="134"/>
      <c r="P171" s="134"/>
      <c r="Q171" s="134"/>
      <c r="R171" s="134"/>
      <c r="S171" s="134"/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5"/>
    </row>
    <row r="172" spans="1:29" ht="15" customHeight="1">
      <c r="A172" s="134"/>
      <c r="B172" s="139">
        <v>45690</v>
      </c>
      <c r="C172" s="37"/>
      <c r="D172" s="130">
        <v>6608</v>
      </c>
      <c r="E172" s="130">
        <v>19.507999999999999</v>
      </c>
      <c r="F172" s="130">
        <v>19.233000000000001</v>
      </c>
      <c r="G172" s="16">
        <f t="shared" si="32"/>
        <v>17.912399999999998</v>
      </c>
      <c r="H172" s="16">
        <f t="shared" si="33"/>
        <v>2.6593333333333353</v>
      </c>
      <c r="I172" s="16">
        <f t="shared" si="34"/>
        <v>-0.27499999999999858</v>
      </c>
      <c r="J172" s="131">
        <f t="shared" si="35"/>
        <v>1.409678080787362E-2</v>
      </c>
      <c r="K172" s="132">
        <f t="shared" si="36"/>
        <v>0.44764199302850111</v>
      </c>
      <c r="L172" s="135"/>
      <c r="M172" s="134"/>
      <c r="N172" s="134"/>
      <c r="O172" s="134"/>
      <c r="P172" s="134"/>
      <c r="Q172" s="134"/>
      <c r="R172" s="134"/>
      <c r="S172" s="134"/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5"/>
    </row>
    <row r="173" spans="1:29" ht="15" customHeight="1">
      <c r="A173" s="134"/>
      <c r="B173" s="138"/>
      <c r="C173" s="37"/>
      <c r="D173" s="130">
        <v>6176</v>
      </c>
      <c r="E173" s="130">
        <v>36.393999999999998</v>
      </c>
      <c r="F173" s="130">
        <v>35.881999999999998</v>
      </c>
      <c r="G173" s="16">
        <f t="shared" ref="G173:G174" si="37">IF(D173=$M$2,$P$2,IF(D173=$M$3,$P$3,IF(D173=$M$4,$P$4,IF(D173=$M$5,$P$5,IF(D173=$M$6,$P$6,IF(D173=$M$7,$P$7,IF(D173=$M$8,$P$8,IF(D173=$M$9,$P$9,IF(D173=$M$10,$P$10,IF(D173=$M$11,$P$11,IF(D173=$M$12,$P$12,IF(D173=$M$13,$P$13,IF(D173=$M$14,$P$14,IF(D173=$M$15,$P$15,IF(D173=$M$16,$P$16,IF(D173=$M$17,$P$17,IF(D173=$M$18,$P$18,IF(D173=$M$19,$P$19,IF(D173=$M$20,$P$20,IF(D173=$M$21,$P$21,IF(D173=$M$22,$P$22,IF(D173=$M$23,$P$23,IF(D173=$M$24,$P$24,IF(D173=$M$25,$P$25,IF(D173=$M$26,$P$26,IF(D173=$M$27,$P$27,IF(D173=$M$28,$P$28,IF(D173=$M$29,$P$29,IF(D173=$M$30,$P$30,IF(D173=$M$31,$P$31,IF(D173=$M$32,$P$32,IF(D173=$M$33,$P$33,IF(D173=$M$34,$P$34,IF(D173=$M$35,$P$35,IF(D173=$M$36,$P$36,IF(D173=$M$37,$P$37,IF(D173=$M$38,$P$38,IF(D173=$M$39,$P$39,IF(D173=$M$40,$P$40,IF(D173=$M$41,$P$41,IF(D173=$M$42,$P$42,IF(D173=$M$43,$P$43,IF(D173=$M$44,$P$44,IF(D173=$M$45,$P$45,IF(D173=$M$46,$P$46,IF(D173=$M$47,$P$47,IF(D173=$M$48,$P$48,IF(D173=$M$49,$P$49,IF(D173=$M$50,$P$50,IF(D173=$M$51,$P$51,IF(D173=$M$52,$P$52,IF(D173=$M$53,$P$53,IF(D173=$M$54,$P$54,IF(D173=$M$55,$P$55,IF(D173=$M$56,$P$56,IF(D173=$M$57,$P$57,IF(D173=$M$58,$P$58,IF(D173=$M$59,$P$59,IF(D173=$M$60,$P$60,IF(D173=$M$61,$P$61,IF(D173=$M$62,$P$62)))))))))))))))))))))))))))))))))))))))))))))))))))))))))))))</f>
        <v>36.028673497593743</v>
      </c>
      <c r="H173" s="16">
        <f t="shared" ref="H173:H174" si="38">(E173-G173)/$X$2</f>
        <v>0.60887750401042484</v>
      </c>
      <c r="I173" s="16">
        <f t="shared" ref="I173:I174" si="39">F173-E173</f>
        <v>-0.51200000000000045</v>
      </c>
      <c r="J173" s="131">
        <f t="shared" ref="J173:J174" si="40">-1*I173/E173</f>
        <v>1.4068253008737716E-2</v>
      </c>
      <c r="K173" s="132">
        <f t="shared" ref="K173:K174" si="41">IF(D173=$M$2,(E173-$T$2)/E173,IF(D173=$M$3,(E173-$T$3)/E173,IF(D173=$M$4,(E173-$T$4)/E173,IF(D173=$M$5,(E173-$T$5)/E173,IF(D173=$M$6,(E173-$T$6)/E173,IF(D173=$M$7,(E173-$T$7)/E173,IF(D173=$M$8,(E173-$T$8)/E173,IF(D173=$M$9,(E173-$T$9)/E173,IF(D173=$M$10,(E173-$T$10)/E173,IF(D173=$M$11,(E173-$T$11)/E173,IF(D173=$M$12,(E173-$T$12)/E173,IF(D173=$M$13,(E173-$T$13)/E173,IF(D173=$M$14,(E173-$T$14)/E173,IF(D173=$M$15,(E173-$T$15)/E173,IF(D173=$M$16,(E173-$T$16)/E173,IF(D173=$M$17,(E173-$T$17)/E173,IF(D173=$M$18,(E173-$T$18)/E173,IF(D173=$M$19,(E173-$T$19)/E173,IF(D173=$M$20,(E173-$T$20)/E173,IF(D173=$M$21,(E173-$T$21)/E173,IF(D173=$M$22,(E173-$T$22)/E173,IF(D173=$M$23,(E173-$T$23)/E173,IF(D173=$M$24,(E173-$T$24)/E173,IF(D173=$M$25,(E173-$T$25)/E173,IF(D173=$M$26,(E173-$T$26)/E173,IF(D173=$M$27,(E173-$T$27)/E173,IF(D173=$M$28,(E173-$T$28)/E173,IF(D173=$M$29,(E173-$T$29)/E173,IF(D173=$M$30,(E173-$T$30)/E173,IF(D173=$M$31,(E173-$T$31)/E173,IF(D173=$M$32,(E173-$T$32)/E173,IF(D173=$M$33,(E173-$T$33)/E173,IF(D173=$M$34,(E173-$T$34)/E173,IF(D173=$M$35,(E173-$T$35)/E173,IF(D173=$M$36,(E173-$T$36)/E173,IF(D173=$M$37,(E173-$T$37)/E173,IF(D173=$M$38,(E173-$T$38)/E173,IF(D173=$M$39,(E173-$T$39)/E173,IF(D173=$M$40,(E173-$T$40)/E173,IF(D173=$M$41,(E173-$T$41)/E173,IF(D173=$M$42,(E173-$T$42)/E173,IF(D173=$M$43,(E173-$T$43)/E173,IF(D173=$M$44,(E173-$T$44)/E173,IF(D173=$M$45,(E173-$T$45)/E173,IF(D173=$M$46,(E173-$T$46)/E173,IF(D173=$M$47,(E173-$T$47)/E173,IF(D173=$M$48,(E173-$T$48)/E173,IF(D173=$M$49,(E173-$T$49)/E173,IF(D173=$M$50,(E173-$T$50)/E173,IF(D173=$M$51,(E173-$T$51)/E173,IF(D173=$M$52,(E173-$T$52)/E173,IF(D173=$M$53,(E173-$T$53)/E173,IF(D173=$M$54,(E173-$T$54)/E173,IF(D173=$M$55,(E173-$T$55)/E173,IF(D173=$M$56,(E173-$T$56)/E173,IF(D173=$M$57,(E173-$T$57)/E173,IF(D173=$M$58,(E173-$T$58)/E173,IF(D173=$M$59,(E173-$T$59)/E173,IF(D173=$M$60,(E173-$T$60)/E173,IF(D173=$M$61,(E173-$T$61)/E173,IF(D173=$M$62,(E173-$T$62)/E173)))))))))))))))))))))))))))))))))))))))))))))))))))))))))))))</f>
        <v>0.34088995112015613</v>
      </c>
      <c r="L173" s="135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5"/>
    </row>
    <row r="174" spans="1:29" ht="15" customHeight="1">
      <c r="A174" s="134"/>
      <c r="B174" s="139">
        <v>45691</v>
      </c>
      <c r="C174" s="37">
        <v>175283</v>
      </c>
      <c r="D174" s="130">
        <v>6117</v>
      </c>
      <c r="E174" s="130">
        <v>20.183</v>
      </c>
      <c r="F174" s="130">
        <v>19.978000000000002</v>
      </c>
      <c r="G174" s="16">
        <f t="shared" si="37"/>
        <v>19.9327573208373</v>
      </c>
      <c r="H174" s="16">
        <f t="shared" si="38"/>
        <v>0.41707113193783252</v>
      </c>
      <c r="I174" s="16">
        <f t="shared" si="39"/>
        <v>-0.20499999999999829</v>
      </c>
      <c r="J174" s="131">
        <f t="shared" si="40"/>
        <v>1.0157062874696442E-2</v>
      </c>
      <c r="K174" s="132">
        <f t="shared" si="41"/>
        <v>0.32791067135510715</v>
      </c>
      <c r="L174" s="135"/>
      <c r="M174" s="134"/>
      <c r="N174" s="134"/>
      <c r="O174" s="134"/>
      <c r="P174" s="134"/>
      <c r="Q174" s="134"/>
      <c r="R174" s="134"/>
      <c r="S174" s="134"/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5"/>
    </row>
    <row r="175" spans="1:29" ht="15" customHeight="1">
      <c r="A175" s="134"/>
      <c r="B175" s="138"/>
      <c r="C175" s="37"/>
      <c r="D175" s="130">
        <v>6117</v>
      </c>
      <c r="E175" s="130">
        <v>19.515000000000001</v>
      </c>
      <c r="F175" s="130">
        <v>19.303999999999998</v>
      </c>
      <c r="G175" s="16">
        <f t="shared" ref="G175:G188" si="42">IF(D175=$M$2,$P$2,IF(D175=$M$3,$P$3,IF(D175=$M$4,$P$4,IF(D175=$M$5,$P$5,IF(D175=$M$6,$P$6,IF(D175=$M$7,$P$7,IF(D175=$M$8,$P$8,IF(D175=$M$9,$P$9,IF(D175=$M$10,$P$10,IF(D175=$M$11,$P$11,IF(D175=$M$12,$P$12,IF(D175=$M$13,$P$13,IF(D175=$M$14,$P$14,IF(D175=$M$15,$P$15,IF(D175=$M$16,$P$16,IF(D175=$M$17,$P$17,IF(D175=$M$18,$P$18,IF(D175=$M$19,$P$19,IF(D175=$M$20,$P$20,IF(D175=$M$21,$P$21,IF(D175=$M$22,$P$22,IF(D175=$M$23,$P$23,IF(D175=$M$24,$P$24,IF(D175=$M$25,$P$25,IF(D175=$M$26,$P$26,IF(D175=$M$27,$P$27,IF(D175=$M$28,$P$28,IF(D175=$M$29,$P$29,IF(D175=$M$30,$P$30,IF(D175=$M$31,$P$31,IF(D175=$M$32,$P$32,IF(D175=$M$33,$P$33,IF(D175=$M$34,$P$34,IF(D175=$M$35,$P$35,IF(D175=$M$36,$P$36,IF(D175=$M$37,$P$37,IF(D175=$M$38,$P$38,IF(D175=$M$39,$P$39,IF(D175=$M$40,$P$40,IF(D175=$M$41,$P$41,IF(D175=$M$42,$P$42,IF(D175=$M$43,$P$43,IF(D175=$M$44,$P$44,IF(D175=$M$45,$P$45,IF(D175=$M$46,$P$46,IF(D175=$M$47,$P$47,IF(D175=$M$48,$P$48,IF(D175=$M$49,$P$49,IF(D175=$M$50,$P$50,IF(D175=$M$51,$P$51,IF(D175=$M$52,$P$52,IF(D175=$M$53,$P$53,IF(D175=$M$54,$P$54,IF(D175=$M$55,$P$55,IF(D175=$M$56,$P$56,IF(D175=$M$57,$P$57,IF(D175=$M$58,$P$58,IF(D175=$M$59,$P$59,IF(D175=$M$60,$P$60,IF(D175=$M$61,$P$61,IF(D175=$M$62,$P$62)))))))))))))))))))))))))))))))))))))))))))))))))))))))))))))</f>
        <v>19.9327573208373</v>
      </c>
      <c r="H175" s="16">
        <f t="shared" ref="H175:H180" si="43">(E175-G175)/$X$2</f>
        <v>-0.69626220139549966</v>
      </c>
      <c r="I175" s="16">
        <f t="shared" ref="I175:I180" si="44">F175-E175</f>
        <v>-0.21100000000000207</v>
      </c>
      <c r="J175" s="131">
        <f t="shared" ref="J175:J215" si="45">-1*I175/E175</f>
        <v>1.0812195746861495E-2</v>
      </c>
      <c r="K175" s="132">
        <f t="shared" ref="K175:K188" si="46">IF(D175=$M$2,(E175-$T$2)/E175,IF(D175=$M$3,(E175-$T$3)/E175,IF(D175=$M$4,(E175-$T$4)/E175,IF(D175=$M$5,(E175-$T$5)/E175,IF(D175=$M$6,(E175-$T$6)/E175,IF(D175=$M$7,(E175-$T$7)/E175,IF(D175=$M$8,(E175-$T$8)/E175,IF(D175=$M$9,(E175-$T$9)/E175,IF(D175=$M$10,(E175-$T$10)/E175,IF(D175=$M$11,(E175-$T$11)/E175,IF(D175=$M$12,(E175-$T$12)/E175,IF(D175=$M$13,(E175-$T$13)/E175,IF(D175=$M$14,(E175-$T$14)/E175,IF(D175=$M$15,(E175-$T$15)/E175,IF(D175=$M$16,(E175-$T$16)/E175,IF(D175=$M$17,(E175-$T$17)/E175,IF(D175=$M$18,(E175-$T$18)/E175,IF(D175=$M$19,(E175-$T$19)/E175,IF(D175=$M$20,(E175-$T$20)/E175,IF(D175=$M$21,(E175-$T$21)/E175,IF(D175=$M$22,(E175-$T$22)/E175,IF(D175=$M$23,(E175-$T$23)/E175,IF(D175=$M$24,(E175-$T$24)/E175,IF(D175=$M$25,(E175-$T$25)/E175,IF(D175=$M$26,(E175-$T$26)/E175,IF(D175=$M$27,(E175-$T$27)/E175,IF(D175=$M$28,(E175-$T$28)/E175,IF(D175=$M$29,(E175-$T$29)/E175,IF(D175=$M$30,(E175-$T$30)/E175,IF(D175=$M$31,(E175-$T$31)/E175,IF(D175=$M$32,(E175-$T$32)/E175,IF(D175=$M$33,(E175-$T$33)/E175,IF(D175=$M$34,(E175-$T$34)/E175,IF(D175=$M$35,(E175-$T$35)/E175,IF(D175=$M$36,(E175-$T$36)/E175,IF(D175=$M$37,(E175-$T$37)/E175,IF(D175=$M$38,(E175-$T$38)/E175,IF(D175=$M$39,(E175-$T$39)/E175,IF(D175=$M$40,(E175-$T$40)/E175,IF(D175=$M$41,(E175-$T$41)/E175,IF(D175=$M$42,(E175-$T$42)/E175,IF(D175=$M$43,(E175-$T$43)/E175,IF(D175=$M$44,(E175-$T$44)/E175,IF(D175=$M$45,(E175-$T$45)/E175,IF(D175=$M$46,(E175-$T$46)/E175,IF(D175=$M$47,(E175-$T$47)/E175,IF(D175=$M$48,(E175-$T$48)/E175,IF(D175=$M$49,(E175-$T$49)/E175,IF(D175=$M$50,(E175-$T$50)/E175,IF(D175=$M$51,(E175-$T$51)/E175,IF(D175=$M$52,(E175-$T$52)/E175,IF(D175=$M$53,(E175-$T$53)/E175,IF(D175=$M$54,(E175-$T$54)/E175,IF(D175=$M$55,(E175-$T$55)/E175,IF(D175=$M$56,(E175-$T$56)/E175,IF(D175=$M$57,(E175-$T$57)/E175,IF(D175=$M$58,(E175-$T$58)/E175,IF(D175=$M$59,(E175-$T$59)/E175,IF(D175=$M$60,(E175-$T$60)/E175,IF(D175=$M$61,(E175-$T$61)/E175,IF(D175=$M$62,(E175-$T$62)/E175)))))))))))))))))))))))))))))))))))))))))))))))))))))))))))))</f>
        <v>0.30490500025417006</v>
      </c>
      <c r="L175" s="135"/>
      <c r="M175" s="134"/>
      <c r="N175" s="134"/>
      <c r="O175" s="134"/>
      <c r="P175" s="134"/>
      <c r="Q175" s="134"/>
      <c r="R175" s="134"/>
      <c r="S175" s="134"/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5"/>
    </row>
    <row r="176" spans="1:29" ht="15" customHeight="1">
      <c r="A176" s="134"/>
      <c r="B176" s="138"/>
      <c r="C176" s="37"/>
      <c r="D176" s="130">
        <v>6117</v>
      </c>
      <c r="E176" s="130">
        <v>19.492999999999999</v>
      </c>
      <c r="F176" s="130">
        <v>19.266999999999999</v>
      </c>
      <c r="G176" s="16">
        <f t="shared" si="42"/>
        <v>19.9327573208373</v>
      </c>
      <c r="H176" s="16">
        <f t="shared" si="43"/>
        <v>-0.73292886806216972</v>
      </c>
      <c r="I176" s="16">
        <f t="shared" si="44"/>
        <v>-0.22599999999999909</v>
      </c>
      <c r="J176" s="131">
        <f t="shared" si="45"/>
        <v>1.1593905504540045E-2</v>
      </c>
      <c r="K176" s="132">
        <f t="shared" si="46"/>
        <v>0.3041205088985855</v>
      </c>
      <c r="L176" s="135"/>
      <c r="M176" s="134"/>
      <c r="N176" s="134"/>
      <c r="O176" s="134"/>
      <c r="P176" s="134"/>
      <c r="Q176" s="134"/>
      <c r="R176" s="134"/>
      <c r="S176" s="134"/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5"/>
    </row>
    <row r="177" spans="1:29" ht="15" customHeight="1">
      <c r="A177" s="134"/>
      <c r="B177" s="138"/>
      <c r="C177" s="37">
        <v>175293</v>
      </c>
      <c r="D177" s="130">
        <v>6107</v>
      </c>
      <c r="E177" s="130">
        <v>16.638000000000002</v>
      </c>
      <c r="F177" s="130">
        <v>16.442</v>
      </c>
      <c r="G177" s="16">
        <f t="shared" si="42"/>
        <v>17.032373496847189</v>
      </c>
      <c r="H177" s="16">
        <f t="shared" si="43"/>
        <v>-0.6572891614119788</v>
      </c>
      <c r="I177" s="16">
        <f t="shared" si="44"/>
        <v>-0.19600000000000151</v>
      </c>
      <c r="J177" s="131">
        <f t="shared" si="45"/>
        <v>1.178026205072734E-2</v>
      </c>
      <c r="K177" s="132">
        <f t="shared" si="46"/>
        <v>0.30361429230606019</v>
      </c>
      <c r="L177" s="135"/>
      <c r="M177" s="134"/>
      <c r="N177" s="134"/>
      <c r="O177" s="134"/>
      <c r="P177" s="134"/>
      <c r="Q177" s="134"/>
      <c r="R177" s="134"/>
      <c r="S177" s="134"/>
      <c r="T177" s="134"/>
      <c r="U177" s="134"/>
      <c r="V177" s="134"/>
      <c r="W177" s="134"/>
      <c r="X177" s="134"/>
      <c r="Y177" s="134"/>
      <c r="Z177" s="134"/>
      <c r="AA177" s="134"/>
      <c r="AB177" s="134"/>
      <c r="AC177" s="135"/>
    </row>
    <row r="178" spans="1:29" ht="15" customHeight="1">
      <c r="A178" s="134"/>
      <c r="B178" s="138"/>
      <c r="C178" s="37"/>
      <c r="D178" s="130">
        <v>6107</v>
      </c>
      <c r="E178" s="130">
        <v>16.571000000000002</v>
      </c>
      <c r="F178" s="130">
        <v>16.346</v>
      </c>
      <c r="G178" s="16">
        <f t="shared" si="42"/>
        <v>17.032373496847189</v>
      </c>
      <c r="H178" s="16">
        <f t="shared" si="43"/>
        <v>-0.76895582807864571</v>
      </c>
      <c r="I178" s="16">
        <f t="shared" si="44"/>
        <v>-0.22500000000000142</v>
      </c>
      <c r="J178" s="131">
        <f t="shared" si="45"/>
        <v>1.3577937360449061E-2</v>
      </c>
      <c r="K178" s="132">
        <f t="shared" si="46"/>
        <v>0.30079866003187672</v>
      </c>
      <c r="L178" s="135"/>
      <c r="M178" s="134"/>
      <c r="N178" s="134"/>
      <c r="O178" s="134"/>
      <c r="P178" s="134"/>
      <c r="Q178" s="134"/>
      <c r="R178" s="134"/>
      <c r="S178" s="134"/>
      <c r="T178" s="134"/>
      <c r="U178" s="134"/>
      <c r="V178" s="134"/>
      <c r="W178" s="134"/>
      <c r="X178" s="134"/>
      <c r="Y178" s="134"/>
      <c r="Z178" s="134"/>
      <c r="AA178" s="134"/>
      <c r="AB178" s="134"/>
      <c r="AC178" s="135"/>
    </row>
    <row r="179" spans="1:29" ht="15" customHeight="1">
      <c r="A179" s="134"/>
      <c r="B179" s="138"/>
      <c r="C179" s="37"/>
      <c r="D179" s="130">
        <v>5003</v>
      </c>
      <c r="E179" s="130">
        <v>38.847000000000001</v>
      </c>
      <c r="F179" s="130">
        <v>38.701000000000001</v>
      </c>
      <c r="G179" s="16">
        <f t="shared" si="42"/>
        <v>38.4</v>
      </c>
      <c r="H179" s="16">
        <f t="shared" si="43"/>
        <v>0.74500000000000455</v>
      </c>
      <c r="I179" s="16">
        <f t="shared" si="44"/>
        <v>-0.1460000000000008</v>
      </c>
      <c r="J179" s="131">
        <f t="shared" si="45"/>
        <v>3.7583339768836924E-3</v>
      </c>
      <c r="K179" s="132">
        <f t="shared" si="46"/>
        <v>0.38219167503282109</v>
      </c>
      <c r="L179" s="135"/>
      <c r="M179" s="134"/>
      <c r="N179" s="134"/>
      <c r="O179" s="134"/>
      <c r="P179" s="134"/>
      <c r="Q179" s="134"/>
      <c r="R179" s="134"/>
      <c r="S179" s="134"/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5"/>
    </row>
    <row r="180" spans="1:29" ht="15" customHeight="1">
      <c r="A180" s="134"/>
      <c r="B180" s="138"/>
      <c r="C180" s="37"/>
      <c r="D180" s="130">
        <v>5003</v>
      </c>
      <c r="E180" s="130">
        <v>38.71</v>
      </c>
      <c r="F180" s="130">
        <v>38.587000000000003</v>
      </c>
      <c r="G180" s="16">
        <f t="shared" si="42"/>
        <v>38.4</v>
      </c>
      <c r="H180" s="16">
        <f t="shared" si="43"/>
        <v>0.51666666666667049</v>
      </c>
      <c r="I180" s="16">
        <f t="shared" si="44"/>
        <v>-0.12299999999999756</v>
      </c>
      <c r="J180" s="131">
        <f t="shared" si="45"/>
        <v>3.177473521053928E-3</v>
      </c>
      <c r="K180" s="132">
        <f t="shared" si="46"/>
        <v>0.3800051666236115</v>
      </c>
      <c r="L180" s="135"/>
      <c r="M180" s="134"/>
      <c r="N180" s="134"/>
      <c r="O180" s="134"/>
      <c r="P180" s="134"/>
      <c r="Q180" s="134"/>
      <c r="R180" s="134"/>
      <c r="S180" s="134"/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5"/>
    </row>
    <row r="181" spans="1:29" ht="15" customHeight="1">
      <c r="A181" s="134"/>
      <c r="B181" s="139">
        <v>45693</v>
      </c>
      <c r="C181" s="37">
        <v>175299</v>
      </c>
      <c r="D181" s="130">
        <v>5001</v>
      </c>
      <c r="E181" s="130">
        <v>38.371000000000002</v>
      </c>
      <c r="F181" s="130">
        <v>37.912999999999997</v>
      </c>
      <c r="G181" s="16">
        <f t="shared" si="42"/>
        <v>38.4</v>
      </c>
      <c r="H181" s="16">
        <f t="shared" ref="H181:H183" si="47">(E181-G181)/$X$2</f>
        <v>-4.8333333333327275E-2</v>
      </c>
      <c r="I181" s="16">
        <f t="shared" ref="I181:I183" si="48">F181-E181</f>
        <v>-0.45800000000000551</v>
      </c>
      <c r="J181" s="131" t="s">
        <v>30</v>
      </c>
      <c r="K181" s="132">
        <f t="shared" si="46"/>
        <v>0.37452763805999328</v>
      </c>
      <c r="L181" s="135"/>
      <c r="M181" s="134"/>
      <c r="N181" s="134"/>
      <c r="O181" s="134"/>
      <c r="P181" s="134"/>
      <c r="Q181" s="134"/>
      <c r="R181" s="134"/>
      <c r="S181" s="134"/>
      <c r="T181" s="134"/>
      <c r="U181" s="134"/>
      <c r="V181" s="134"/>
      <c r="W181" s="134"/>
      <c r="X181" s="134"/>
      <c r="Y181" s="134"/>
      <c r="Z181" s="134"/>
      <c r="AA181" s="134"/>
      <c r="AB181" s="134"/>
      <c r="AC181" s="135"/>
    </row>
    <row r="182" spans="1:29" ht="15" customHeight="1">
      <c r="A182" s="134"/>
      <c r="B182" s="138"/>
      <c r="C182" s="37"/>
      <c r="D182" s="130">
        <v>5001</v>
      </c>
      <c r="E182" s="130">
        <v>38.720999999999997</v>
      </c>
      <c r="F182" s="130">
        <v>38.17</v>
      </c>
      <c r="G182" s="16">
        <f t="shared" si="42"/>
        <v>38.4</v>
      </c>
      <c r="H182" s="16">
        <f t="shared" si="47"/>
        <v>0.53499999999999659</v>
      </c>
      <c r="I182" s="16">
        <f t="shared" si="48"/>
        <v>-0.55099999999999483</v>
      </c>
      <c r="J182" s="131">
        <f t="shared" si="45"/>
        <v>1.4230004390382347E-2</v>
      </c>
      <c r="K182" s="132">
        <f t="shared" si="46"/>
        <v>0.38018129697063602</v>
      </c>
      <c r="L182" s="135"/>
      <c r="M182" s="134"/>
      <c r="N182" s="134"/>
      <c r="O182" s="134"/>
      <c r="P182" s="134"/>
      <c r="Q182" s="134"/>
      <c r="R182" s="134"/>
      <c r="S182" s="134"/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5"/>
    </row>
    <row r="183" spans="1:29" ht="15" customHeight="1">
      <c r="A183" s="134"/>
      <c r="B183" s="138"/>
      <c r="C183" s="37">
        <v>175301</v>
      </c>
      <c r="D183" s="130">
        <v>8127</v>
      </c>
      <c r="E183" s="130">
        <v>20.506</v>
      </c>
      <c r="F183" s="130">
        <v>20.422000000000001</v>
      </c>
      <c r="G183" s="16">
        <f t="shared" si="42"/>
        <v>19.906047079520491</v>
      </c>
      <c r="H183" s="16">
        <f t="shared" si="47"/>
        <v>0.99992153413251594</v>
      </c>
      <c r="I183" s="16">
        <f t="shared" si="48"/>
        <v>-8.3999999999999631E-2</v>
      </c>
      <c r="J183" s="131">
        <f t="shared" si="45"/>
        <v>4.0963620403784082E-3</v>
      </c>
      <c r="K183" s="132">
        <f t="shared" si="46"/>
        <v>0.32223217576384039</v>
      </c>
      <c r="L183" s="135"/>
      <c r="M183" s="134"/>
      <c r="N183" s="134"/>
      <c r="O183" s="134"/>
      <c r="P183" s="134"/>
      <c r="Q183" s="134"/>
      <c r="R183" s="134"/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5"/>
    </row>
    <row r="184" spans="1:29" ht="15" customHeight="1">
      <c r="A184" s="134"/>
      <c r="B184" s="138"/>
      <c r="C184" s="37"/>
      <c r="D184" s="130">
        <v>8127</v>
      </c>
      <c r="E184" s="130">
        <v>19.532</v>
      </c>
      <c r="F184" s="130">
        <v>19.440999999999999</v>
      </c>
      <c r="G184" s="16">
        <f t="shared" si="42"/>
        <v>19.906047079520491</v>
      </c>
      <c r="H184" s="16">
        <f t="shared" ref="H184:H247" si="49">(E184-G184)/$X$2</f>
        <v>-0.6234117992008178</v>
      </c>
      <c r="I184" s="16">
        <f t="shared" ref="I184:I247" si="50">F184-E184</f>
        <v>-9.100000000000108E-2</v>
      </c>
      <c r="J184" s="131">
        <f t="shared" si="45"/>
        <v>4.6590210935900612E-3</v>
      </c>
      <c r="K184" s="132">
        <f t="shared" si="46"/>
        <v>0.28843400554030879</v>
      </c>
      <c r="L184" s="135"/>
      <c r="M184" s="134"/>
      <c r="N184" s="134"/>
      <c r="O184" s="134"/>
      <c r="P184" s="134"/>
      <c r="Q184" s="134"/>
      <c r="R184" s="134"/>
      <c r="S184" s="134"/>
      <c r="T184" s="134"/>
      <c r="U184" s="134"/>
      <c r="V184" s="134"/>
      <c r="W184" s="134"/>
      <c r="X184" s="134"/>
      <c r="Y184" s="134"/>
      <c r="Z184" s="134"/>
      <c r="AA184" s="134"/>
      <c r="AB184" s="134"/>
      <c r="AC184" s="135"/>
    </row>
    <row r="185" spans="1:29" ht="15" customHeight="1">
      <c r="A185" s="134"/>
      <c r="B185" s="138"/>
      <c r="C185" s="37">
        <v>175303</v>
      </c>
      <c r="D185" s="130">
        <v>1011</v>
      </c>
      <c r="E185" s="130">
        <v>27.105</v>
      </c>
      <c r="F185" s="130">
        <v>26.832000000000001</v>
      </c>
      <c r="G185" s="16">
        <f t="shared" si="42"/>
        <v>27</v>
      </c>
      <c r="H185" s="16">
        <f t="shared" si="49"/>
        <v>0.17500000000000071</v>
      </c>
      <c r="I185" s="16">
        <f t="shared" si="50"/>
        <v>-0.27299999999999969</v>
      </c>
      <c r="J185" s="131">
        <f t="shared" si="45"/>
        <v>1.0071942446043154E-2</v>
      </c>
      <c r="K185" s="132">
        <f t="shared" si="46"/>
        <v>0.55727725511898174</v>
      </c>
      <c r="L185" s="135"/>
      <c r="M185" s="134"/>
      <c r="N185" s="134"/>
      <c r="O185" s="134"/>
      <c r="P185" s="134"/>
      <c r="Q185" s="134"/>
      <c r="R185" s="134"/>
      <c r="S185" s="134"/>
      <c r="T185" s="134"/>
      <c r="U185" s="134"/>
      <c r="V185" s="134"/>
      <c r="W185" s="134"/>
      <c r="X185" s="134"/>
      <c r="Y185" s="134"/>
      <c r="Z185" s="134"/>
      <c r="AA185" s="134"/>
      <c r="AB185" s="134"/>
      <c r="AC185" s="135"/>
    </row>
    <row r="186" spans="1:29" ht="15" customHeight="1">
      <c r="A186" s="134"/>
      <c r="B186" s="138"/>
      <c r="C186" s="37"/>
      <c r="D186" s="130">
        <v>1011</v>
      </c>
      <c r="E186" s="130">
        <v>27.646999999999998</v>
      </c>
      <c r="F186" s="130">
        <v>27.355</v>
      </c>
      <c r="G186" s="16">
        <f t="shared" si="42"/>
        <v>27</v>
      </c>
      <c r="H186" s="16">
        <f t="shared" si="49"/>
        <v>1.0783333333333309</v>
      </c>
      <c r="I186" s="16">
        <f t="shared" si="50"/>
        <v>-0.29199999999999804</v>
      </c>
      <c r="J186" s="131">
        <f t="shared" si="45"/>
        <v>1.0561724599413971E-2</v>
      </c>
      <c r="K186" s="132">
        <f t="shared" si="46"/>
        <v>0.56595652331175172</v>
      </c>
      <c r="L186" s="135"/>
      <c r="M186" s="134"/>
      <c r="N186" s="134"/>
      <c r="O186" s="134"/>
      <c r="P186" s="134"/>
      <c r="Q186" s="134"/>
      <c r="R186" s="134"/>
      <c r="S186" s="134"/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5"/>
    </row>
    <row r="187" spans="1:29" ht="15" customHeight="1">
      <c r="A187" s="134"/>
      <c r="B187" s="138"/>
      <c r="C187" s="37">
        <v>175297</v>
      </c>
      <c r="D187" s="130">
        <v>515</v>
      </c>
      <c r="E187" s="130">
        <v>17.295000000000002</v>
      </c>
      <c r="F187" s="130">
        <v>17.143000000000001</v>
      </c>
      <c r="G187" s="16">
        <f t="shared" si="42"/>
        <v>16.637999999999998</v>
      </c>
      <c r="H187" s="16">
        <f t="shared" si="49"/>
        <v>1.095000000000006</v>
      </c>
      <c r="I187" s="16">
        <f t="shared" si="50"/>
        <v>-0.15200000000000102</v>
      </c>
      <c r="J187" s="131">
        <f t="shared" si="45"/>
        <v>8.7886672448685178E-3</v>
      </c>
      <c r="K187" s="132">
        <f t="shared" si="46"/>
        <v>0.52367736339982662</v>
      </c>
      <c r="L187" s="135"/>
      <c r="M187" s="134"/>
      <c r="N187" s="134"/>
      <c r="O187" s="134"/>
      <c r="P187" s="134"/>
      <c r="Q187" s="134"/>
      <c r="R187" s="134"/>
      <c r="S187" s="134"/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5"/>
    </row>
    <row r="188" spans="1:29" ht="15" customHeight="1">
      <c r="A188" s="134"/>
      <c r="B188" s="138"/>
      <c r="C188" s="37"/>
      <c r="D188" s="130">
        <v>515</v>
      </c>
      <c r="E188" s="130">
        <v>17.451000000000001</v>
      </c>
      <c r="F188" s="130">
        <v>17.294</v>
      </c>
      <c r="G188" s="16">
        <f t="shared" si="42"/>
        <v>16.637999999999998</v>
      </c>
      <c r="H188" s="16">
        <f t="shared" si="49"/>
        <v>1.355000000000004</v>
      </c>
      <c r="I188" s="16">
        <f t="shared" si="50"/>
        <v>-0.15700000000000003</v>
      </c>
      <c r="J188" s="131">
        <f t="shared" si="45"/>
        <v>8.9966191049223546E-3</v>
      </c>
      <c r="K188" s="132">
        <f t="shared" si="46"/>
        <v>0.52793536187037993</v>
      </c>
      <c r="L188" s="135"/>
      <c r="M188" s="134"/>
      <c r="N188" s="134"/>
      <c r="O188" s="134"/>
      <c r="P188" s="134"/>
      <c r="Q188" s="134"/>
      <c r="R188" s="134"/>
      <c r="S188" s="134"/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5"/>
    </row>
    <row r="189" spans="1:29" ht="15" customHeight="1">
      <c r="A189" s="134"/>
      <c r="B189" s="139">
        <v>45693</v>
      </c>
      <c r="C189" s="37">
        <v>175301</v>
      </c>
      <c r="D189" s="130">
        <v>8127</v>
      </c>
      <c r="E189" s="130">
        <v>19.838999999999999</v>
      </c>
      <c r="F189" s="130">
        <v>19.745999999999999</v>
      </c>
      <c r="G189" s="16">
        <f t="shared" ref="G189:G198" si="51">IF(D189=$M$2,$P$2,IF(D189=$M$3,$P$3,IF(D189=$M$4,$P$4,IF(D189=$M$5,$P$5,IF(D189=$M$6,$P$6,IF(D189=$M$7,$P$7,IF(D189=$M$8,$P$8,IF(D189=$M$9,$P$9,IF(D189=$M$10,$P$10,IF(D189=$M$11,$P$11,IF(D189=$M$12,$P$12,IF(D189=$M$13,$P$13,IF(D189=$M$14,$P$14,IF(D189=$M$15,$P$15,IF(D189=$M$16,$P$16,IF(D189=$M$17,$P$17,IF(D189=$M$18,$P$18,IF(D189=$M$19,$P$19,IF(D189=$M$20,$P$20,IF(D189=$M$21,$P$21,IF(D189=$M$22,$P$22,IF(D189=$M$23,$P$23,IF(D189=$M$24,$P$24,IF(D189=$M$25,$P$25,IF(D189=$M$26,$P$26,IF(D189=$M$27,$P$27,IF(D189=$M$28,$P$28,IF(D189=$M$29,$P$29,IF(D189=$M$30,$P$30,IF(D189=$M$31,$P$31,IF(D189=$M$32,$P$32,IF(D189=$M$33,$P$33,IF(D189=$M$34,$P$34,IF(D189=$M$35,$P$35,IF(D189=$M$36,$P$36,IF(D189=$M$37,$P$37,IF(D189=$M$38,$P$38,IF(D189=$M$39,$P$39,IF(D189=$M$40,$P$40,IF(D189=$M$41,$P$41,IF(D189=$M$42,$P$42,IF(D189=$M$43,$P$43,IF(D189=$M$44,$P$44,IF(D189=$M$45,$P$45,IF(D189=$M$46,$P$46,IF(D189=$M$47,$P$47,IF(D189=$M$48,$P$48,IF(D189=$M$49,$P$49,IF(D189=$M$50,$P$50,IF(D189=$M$51,$P$51,IF(D189=$M$52,$P$52,IF(D189=$M$53,$P$53,IF(D189=$M$54,$P$54,IF(D189=$M$55,$P$55,IF(D189=$M$56,$P$56,IF(D189=$M$57,$P$57,IF(D189=$M$58,$P$58,IF(D189=$M$59,$P$59,IF(D189=$M$60,$P$60,IF(D189=$M$61,$P$61,IF(D189=$M$62,$P$62)))))))))))))))))))))))))))))))))))))))))))))))))))))))))))))</f>
        <v>19.906047079520491</v>
      </c>
      <c r="H189" s="16">
        <f t="shared" si="49"/>
        <v>-0.11174513253415341</v>
      </c>
      <c r="I189" s="16">
        <f t="shared" si="50"/>
        <v>-9.2999999999999972E-2</v>
      </c>
      <c r="J189" s="131">
        <f t="shared" si="45"/>
        <v>4.6877362770300912E-3</v>
      </c>
      <c r="K189" s="132">
        <f t="shared" ref="K189:K198" si="52">IF(D189=$M$2,(E189-$T$2)/E189,IF(D189=$M$3,(E189-$T$3)/E189,IF(D189=$M$4,(E189-$T$4)/E189,IF(D189=$M$5,(E189-$T$5)/E189,IF(D189=$M$6,(E189-$T$6)/E189,IF(D189=$M$7,(E189-$T$7)/E189,IF(D189=$M$8,(E189-$T$8)/E189,IF(D189=$M$9,(E189-$T$9)/E189,IF(D189=$M$10,(E189-$T$10)/E189,IF(D189=$M$11,(E189-$T$11)/E189,IF(D189=$M$12,(E189-$T$12)/E189,IF(D189=$M$13,(E189-$T$13)/E189,IF(D189=$M$14,(E189-$T$14)/E189,IF(D189=$M$15,(E189-$T$15)/E189,IF(D189=$M$16,(E189-$T$16)/E189,IF(D189=$M$17,(E189-$T$17)/E189,IF(D189=$M$18,(E189-$T$18)/E189,IF(D189=$M$19,(E189-$T$19)/E189,IF(D189=$M$20,(E189-$T$20)/E189,IF(D189=$M$21,(E189-$T$21)/E189,IF(D189=$M$22,(E189-$T$22)/E189,IF(D189=$M$23,(E189-$T$23)/E189,IF(D189=$M$24,(E189-$T$24)/E189,IF(D189=$M$25,(E189-$T$25)/E189,IF(D189=$M$26,(E189-$T$26)/E189,IF(D189=$M$27,(E189-$T$27)/E189,IF(D189=$M$28,(E189-$T$28)/E189,IF(D189=$M$29,(E189-$T$29)/E189,IF(D189=$M$30,(E189-$T$30)/E189,IF(D189=$M$31,(E189-$T$31)/E189,IF(D189=$M$32,(E189-$T$32)/E189,IF(D189=$M$33,(E189-$T$33)/E189,IF(D189=$M$34,(E189-$T$34)/E189,IF(D189=$M$35,(E189-$T$35)/E189,IF(D189=$M$36,(E189-$T$36)/E189,IF(D189=$M$37,(E189-$T$37)/E189,IF(D189=$M$38,(E189-$T$38)/E189,IF(D189=$M$39,(E189-$T$39)/E189,IF(D189=$M$40,(E189-$T$40)/E189,IF(D189=$M$41,(E189-$T$41)/E189,IF(D189=$M$42,(E189-$T$42)/E189,IF(D189=$M$43,(E189-$T$43)/E189,IF(D189=$M$44,(E189-$T$44)/E189,IF(D189=$M$45,(E189-$T$45)/E189,IF(D189=$M$46,(E189-$T$46)/E189,IF(D189=$M$47,(E189-$T$47)/E189,IF(D189=$M$48,(E189-$T$48)/E189,IF(D189=$M$49,(E189-$T$49)/E189,IF(D189=$M$50,(E189-$T$50)/E189,IF(D189=$M$51,(E189-$T$51)/E189,IF(D189=$M$52,(E189-$T$52)/E189,IF(D189=$M$53,(E189-$T$53)/E189,IF(D189=$M$54,(E189-$T$54)/E189,IF(D189=$M$55,(E189-$T$55)/E189,IF(D189=$M$56,(E189-$T$56)/E189,IF(D189=$M$57,(E189-$T$57)/E189,IF(D189=$M$58,(E189-$T$58)/E189,IF(D189=$M$59,(E189-$T$59)/E189,IF(D189=$M$60,(E189-$T$60)/E189,IF(D189=$M$61,(E189-$T$61)/E189,IF(D189=$M$62,(E189-$T$62)/E189)))))))))))))))))))))))))))))))))))))))))))))))))))))))))))))</f>
        <v>0.29944518353814759</v>
      </c>
      <c r="L189" s="135"/>
      <c r="M189" s="134"/>
      <c r="N189" s="134"/>
      <c r="O189" s="134"/>
      <c r="P189" s="134"/>
      <c r="Q189" s="134"/>
      <c r="R189" s="134"/>
      <c r="S189" s="134"/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5"/>
    </row>
    <row r="190" spans="1:29" ht="15" customHeight="1">
      <c r="A190" s="134"/>
      <c r="B190" s="139">
        <v>45693</v>
      </c>
      <c r="C190" s="37">
        <v>175305</v>
      </c>
      <c r="D190" s="130">
        <v>8128</v>
      </c>
      <c r="E190" s="130">
        <v>21.318999999999999</v>
      </c>
      <c r="F190" s="130">
        <v>21.242000000000001</v>
      </c>
      <c r="G190" s="16">
        <f t="shared" si="51"/>
        <v>20.092045107828728</v>
      </c>
      <c r="H190" s="16">
        <f t="shared" si="49"/>
        <v>2.044924820285452</v>
      </c>
      <c r="I190" s="16">
        <f t="shared" si="50"/>
        <v>-7.6999999999998181E-2</v>
      </c>
      <c r="J190" s="131">
        <f t="shared" si="45"/>
        <v>3.6118016792531633E-3</v>
      </c>
      <c r="K190" s="132">
        <f t="shared" si="52"/>
        <v>0.3355333715111522</v>
      </c>
      <c r="L190" s="135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5"/>
    </row>
    <row r="191" spans="1:29" ht="15" customHeight="1">
      <c r="A191" s="134"/>
      <c r="B191" s="138"/>
      <c r="C191" s="37"/>
      <c r="D191" s="130">
        <v>8128</v>
      </c>
      <c r="E191" s="130">
        <v>20.594000000000001</v>
      </c>
      <c r="F191" s="130">
        <v>20.530999999999999</v>
      </c>
      <c r="G191" s="16">
        <f t="shared" si="51"/>
        <v>20.092045107828728</v>
      </c>
      <c r="H191" s="16">
        <f t="shared" si="49"/>
        <v>0.83659148695212227</v>
      </c>
      <c r="I191" s="16">
        <f t="shared" si="50"/>
        <v>-6.3000000000002387E-2</v>
      </c>
      <c r="J191" s="131">
        <f t="shared" si="45"/>
        <v>3.0591434398369614E-3</v>
      </c>
      <c r="K191" s="132">
        <f t="shared" si="52"/>
        <v>0.31214120361494879</v>
      </c>
      <c r="L191" s="135"/>
      <c r="M191" s="134"/>
      <c r="N191" s="134"/>
      <c r="O191" s="134"/>
      <c r="P191" s="134"/>
      <c r="Q191" s="134"/>
      <c r="R191" s="134"/>
      <c r="S191" s="134"/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5"/>
    </row>
    <row r="192" spans="1:29" ht="15" customHeight="1">
      <c r="A192" s="134"/>
      <c r="B192" s="139">
        <v>45694</v>
      </c>
      <c r="C192" s="37">
        <v>176079</v>
      </c>
      <c r="D192" s="130">
        <v>8138</v>
      </c>
      <c r="E192" s="130">
        <v>21.215</v>
      </c>
      <c r="F192" s="130">
        <v>21.152999999999999</v>
      </c>
      <c r="G192" s="16" t="b">
        <f t="shared" si="51"/>
        <v>0</v>
      </c>
      <c r="H192" s="16">
        <f t="shared" si="49"/>
        <v>35.358333333333334</v>
      </c>
      <c r="I192" s="16">
        <f t="shared" si="50"/>
        <v>-6.2000000000001165E-2</v>
      </c>
      <c r="J192" s="131">
        <f t="shared" si="45"/>
        <v>2.9224605232147614E-3</v>
      </c>
      <c r="K192" s="132" t="b">
        <f t="shared" si="52"/>
        <v>0</v>
      </c>
      <c r="L192" s="135"/>
      <c r="M192" s="134"/>
      <c r="N192" s="134"/>
      <c r="O192" s="134"/>
      <c r="P192" s="134"/>
      <c r="Q192" s="134"/>
      <c r="R192" s="134"/>
      <c r="S192" s="134"/>
      <c r="T192" s="134"/>
      <c r="U192" s="134"/>
      <c r="V192" s="134"/>
      <c r="W192" s="134"/>
      <c r="X192" s="134"/>
      <c r="Y192" s="134"/>
      <c r="Z192" s="134"/>
      <c r="AA192" s="134"/>
      <c r="AB192" s="134"/>
      <c r="AC192" s="135"/>
    </row>
    <row r="193" spans="1:29" ht="15" customHeight="1">
      <c r="A193" s="134"/>
      <c r="B193" s="138"/>
      <c r="C193" s="37">
        <v>175307</v>
      </c>
      <c r="D193" s="130">
        <v>8107</v>
      </c>
      <c r="E193" s="130">
        <v>16.632999999999999</v>
      </c>
      <c r="F193" s="130">
        <v>16.565999999999999</v>
      </c>
      <c r="G193" s="16">
        <f t="shared" si="51"/>
        <v>16.123457228651652</v>
      </c>
      <c r="H193" s="16">
        <f t="shared" si="49"/>
        <v>0.84923795224724452</v>
      </c>
      <c r="I193" s="16">
        <f t="shared" si="50"/>
        <v>-6.7000000000000171E-2</v>
      </c>
      <c r="J193" s="131">
        <f t="shared" si="45"/>
        <v>4.0281368364095578E-3</v>
      </c>
      <c r="K193" s="132">
        <f t="shared" si="52"/>
        <v>0.31722577541304392</v>
      </c>
      <c r="L193" s="135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5"/>
    </row>
    <row r="194" spans="1:29" ht="15" customHeight="1">
      <c r="A194" s="134"/>
      <c r="B194" s="138"/>
      <c r="C194" s="37"/>
      <c r="D194" s="130">
        <v>8107</v>
      </c>
      <c r="E194" s="130">
        <v>16.277999999999999</v>
      </c>
      <c r="F194" s="130">
        <v>16.231000000000002</v>
      </c>
      <c r="G194" s="16">
        <f t="shared" si="51"/>
        <v>16.123457228651652</v>
      </c>
      <c r="H194" s="16">
        <f t="shared" si="49"/>
        <v>0.25757128558057713</v>
      </c>
      <c r="I194" s="16">
        <f t="shared" si="50"/>
        <v>-4.6999999999997044E-2</v>
      </c>
      <c r="J194" s="131">
        <f t="shared" si="45"/>
        <v>2.887332596141851E-3</v>
      </c>
      <c r="K194" s="132">
        <f t="shared" si="52"/>
        <v>0.30233544185066713</v>
      </c>
      <c r="L194" s="135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5"/>
    </row>
    <row r="195" spans="1:29" ht="15" customHeight="1">
      <c r="A195" s="134"/>
      <c r="B195" s="139">
        <v>45694</v>
      </c>
      <c r="C195" s="37">
        <v>175912</v>
      </c>
      <c r="D195" s="130">
        <v>8107</v>
      </c>
      <c r="E195" s="130">
        <v>16.443999999999999</v>
      </c>
      <c r="F195" s="130">
        <v>16.390999999999998</v>
      </c>
      <c r="G195" s="16">
        <f t="shared" si="51"/>
        <v>16.123457228651652</v>
      </c>
      <c r="H195" s="16">
        <f t="shared" si="49"/>
        <v>0.53423795224724446</v>
      </c>
      <c r="I195" s="16">
        <f t="shared" si="50"/>
        <v>-5.3000000000000824E-2</v>
      </c>
      <c r="J195" s="131">
        <f t="shared" si="45"/>
        <v>3.2230600827049881E-3</v>
      </c>
      <c r="K195" s="132">
        <f t="shared" si="52"/>
        <v>0.30937827307499149</v>
      </c>
      <c r="L195" s="135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5"/>
    </row>
    <row r="196" spans="1:29" ht="15" customHeight="1">
      <c r="A196" s="134"/>
      <c r="B196" s="138"/>
      <c r="C196" s="37"/>
      <c r="D196" s="130">
        <v>8107</v>
      </c>
      <c r="E196" s="130">
        <v>15.13</v>
      </c>
      <c r="F196" s="130">
        <v>15.069000000000001</v>
      </c>
      <c r="G196" s="16">
        <f t="shared" si="51"/>
        <v>16.123457228651652</v>
      </c>
      <c r="H196" s="16">
        <f t="shared" si="49"/>
        <v>-1.6557620477527528</v>
      </c>
      <c r="I196" s="16">
        <f t="shared" si="50"/>
        <v>-6.0999999999999943E-2</v>
      </c>
      <c r="J196" s="131">
        <f t="shared" si="45"/>
        <v>4.0317250495703859E-3</v>
      </c>
      <c r="K196" s="132">
        <f t="shared" si="52"/>
        <v>0.24939962474852354</v>
      </c>
      <c r="L196" s="135"/>
      <c r="M196" s="134"/>
      <c r="N196" s="134"/>
      <c r="O196" s="134"/>
      <c r="P196" s="134"/>
      <c r="Q196" s="134"/>
      <c r="R196" s="134"/>
      <c r="S196" s="134"/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5"/>
    </row>
    <row r="197" spans="1:29" ht="15" customHeight="1">
      <c r="A197" s="134"/>
      <c r="B197" s="139">
        <v>45694</v>
      </c>
      <c r="C197" s="37">
        <v>175310</v>
      </c>
      <c r="D197" s="130">
        <v>8108</v>
      </c>
      <c r="E197" s="130">
        <v>18.744</v>
      </c>
      <c r="F197" s="130">
        <v>18.635000000000002</v>
      </c>
      <c r="G197" s="16">
        <f t="shared" si="51"/>
        <v>18.363527102940179</v>
      </c>
      <c r="H197" s="16">
        <f t="shared" si="49"/>
        <v>0.63412149509970206</v>
      </c>
      <c r="I197" s="16">
        <f t="shared" si="50"/>
        <v>-0.10899999999999821</v>
      </c>
      <c r="J197" s="131">
        <f t="shared" si="45"/>
        <v>5.8151941954757902E-3</v>
      </c>
      <c r="K197" s="132">
        <f t="shared" si="52"/>
        <v>0.30712475076992213</v>
      </c>
      <c r="L197" s="135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5"/>
    </row>
    <row r="198" spans="1:29" ht="15" customHeight="1">
      <c r="A198" s="134"/>
      <c r="B198" s="138"/>
      <c r="C198" s="37"/>
      <c r="D198" s="130">
        <v>8108</v>
      </c>
      <c r="E198" s="130">
        <v>18.344999999999999</v>
      </c>
      <c r="F198" s="130">
        <v>18.268000000000001</v>
      </c>
      <c r="G198" s="16">
        <f t="shared" si="51"/>
        <v>18.363527102940179</v>
      </c>
      <c r="H198" s="16">
        <f t="shared" si="49"/>
        <v>-3.0878504900299458E-2</v>
      </c>
      <c r="I198" s="16">
        <f t="shared" si="50"/>
        <v>-7.6999999999998181E-2</v>
      </c>
      <c r="J198" s="131">
        <f t="shared" si="45"/>
        <v>4.1973289724719642E-3</v>
      </c>
      <c r="K198" s="132">
        <f t="shared" si="52"/>
        <v>0.29205485573351975</v>
      </c>
      <c r="L198" s="135"/>
      <c r="M198" s="134"/>
      <c r="N198" s="134"/>
      <c r="O198" s="134"/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5"/>
    </row>
    <row r="199" spans="1:29" ht="15" customHeight="1">
      <c r="A199" s="134"/>
      <c r="B199" s="139">
        <v>45695</v>
      </c>
      <c r="C199" s="37">
        <v>176086</v>
      </c>
      <c r="D199" s="130">
        <v>5648</v>
      </c>
      <c r="E199" s="130">
        <v>20.791</v>
      </c>
      <c r="F199" s="130">
        <v>20.539000000000001</v>
      </c>
      <c r="G199" s="16">
        <f t="shared" ref="G199:G205" si="53">IF(D199=$M$2,$P$2,IF(D199=$M$3,$P$3,IF(D199=$M$4,$P$4,IF(D199=$M$5,$P$5,IF(D199=$M$6,$P$6,IF(D199=$M$7,$P$7,IF(D199=$M$8,$P$8,IF(D199=$M$9,$P$9,IF(D199=$M$10,$P$10,IF(D199=$M$11,$P$11,IF(D199=$M$12,$P$12,IF(D199=$M$13,$P$13,IF(D199=$M$14,$P$14,IF(D199=$M$15,$P$15,IF(D199=$M$16,$P$16,IF(D199=$M$17,$P$17,IF(D199=$M$18,$P$18,IF(D199=$M$19,$P$19,IF(D199=$M$20,$P$20,IF(D199=$M$21,$P$21,IF(D199=$M$22,$P$22,IF(D199=$M$23,$P$23,IF(D199=$M$24,$P$24,IF(D199=$M$25,$P$25,IF(D199=$M$26,$P$26,IF(D199=$M$27,$P$27,IF(D199=$M$28,$P$28,IF(D199=$M$29,$P$29,IF(D199=$M$30,$P$30,IF(D199=$M$31,$P$31,IF(D199=$M$32,$P$32,IF(D199=$M$33,$P$33,IF(D199=$M$34,$P$34,IF(D199=$M$35,$P$35,IF(D199=$M$36,$P$36,IF(D199=$M$37,$P$37,IF(D199=$M$38,$P$38,IF(D199=$M$39,$P$39,IF(D199=$M$40,$P$40,IF(D199=$M$41,$P$41,IF(D199=$M$42,$P$42,IF(D199=$M$43,$P$43,IF(D199=$M$44,$P$44,IF(D199=$M$45,$P$45,IF(D199=$M$46,$P$46,IF(D199=$M$47,$P$47,IF(D199=$M$48,$P$48,IF(D199=$M$49,$P$49,IF(D199=$M$50,$P$50,IF(D199=$M$51,$P$51,IF(D199=$M$52,$P$52,IF(D199=$M$53,$P$53,IF(D199=$M$54,$P$54,IF(D199=$M$55,$P$55,IF(D199=$M$56,$P$56,IF(D199=$M$57,$P$57,IF(D199=$M$58,$P$58,IF(D199=$M$59,$P$59,IF(D199=$M$60,$P$60,IF(D199=$M$61,$P$61,IF(D199=$M$62,$P$62)))))))))))))))))))))))))))))))))))))))))))))))))))))))))))))</f>
        <v>19.240505739344663</v>
      </c>
      <c r="H199" s="16">
        <f t="shared" si="49"/>
        <v>2.58415710109223</v>
      </c>
      <c r="I199" s="16">
        <f t="shared" si="50"/>
        <v>-0.25199999999999889</v>
      </c>
      <c r="J199" s="131">
        <f t="shared" si="45"/>
        <v>1.2120629118368472E-2</v>
      </c>
      <c r="K199" s="132">
        <f t="shared" ref="K199:K205" si="54">IF(D199=$M$2,(E199-$T$2)/E199,IF(D199=$M$3,(E199-$T$3)/E199,IF(D199=$M$4,(E199-$T$4)/E199,IF(D199=$M$5,(E199-$T$5)/E199,IF(D199=$M$6,(E199-$T$6)/E199,IF(D199=$M$7,(E199-$T$7)/E199,IF(D199=$M$8,(E199-$T$8)/E199,IF(D199=$M$9,(E199-$T$9)/E199,IF(D199=$M$10,(E199-$T$10)/E199,IF(D199=$M$11,(E199-$T$11)/E199,IF(D199=$M$12,(E199-$T$12)/E199,IF(D199=$M$13,(E199-$T$13)/E199,IF(D199=$M$14,(E199-$T$14)/E199,IF(D199=$M$15,(E199-$T$15)/E199,IF(D199=$M$16,(E199-$T$16)/E199,IF(D199=$M$17,(E199-$T$17)/E199,IF(D199=$M$18,(E199-$T$18)/E199,IF(D199=$M$19,(E199-$T$19)/E199,IF(D199=$M$20,(E199-$T$20)/E199,IF(D199=$M$21,(E199-$T$21)/E199,IF(D199=$M$22,(E199-$T$22)/E199,IF(D199=$M$23,(E199-$T$23)/E199,IF(D199=$M$24,(E199-$T$24)/E199,IF(D199=$M$25,(E199-$T$25)/E199,IF(D199=$M$26,(E199-$T$26)/E199,IF(D199=$M$27,(E199-$T$27)/E199,IF(D199=$M$28,(E199-$T$28)/E199,IF(D199=$M$29,(E199-$T$29)/E199,IF(D199=$M$30,(E199-$T$30)/E199,IF(D199=$M$31,(E199-$T$31)/E199,IF(D199=$M$32,(E199-$T$32)/E199,IF(D199=$M$33,(E199-$T$33)/E199,IF(D199=$M$34,(E199-$T$34)/E199,IF(D199=$M$35,(E199-$T$35)/E199,IF(D199=$M$36,(E199-$T$36)/E199,IF(D199=$M$37,(E199-$T$37)/E199,IF(D199=$M$38,(E199-$T$38)/E199,IF(D199=$M$39,(E199-$T$39)/E199,IF(D199=$M$40,(E199-$T$40)/E199,IF(D199=$M$41,(E199-$T$41)/E199,IF(D199=$M$42,(E199-$T$42)/E199,IF(D199=$M$43,(E199-$T$43)/E199,IF(D199=$M$44,(E199-$T$44)/E199,IF(D199=$M$45,(E199-$T$45)/E199,IF(D199=$M$46,(E199-$T$46)/E199,IF(D199=$M$47,(E199-$T$47)/E199,IF(D199=$M$48,(E199-$T$48)/E199,IF(D199=$M$49,(E199-$T$49)/E199,IF(D199=$M$50,(E199-$T$50)/E199,IF(D199=$M$51,(E199-$T$51)/E199,IF(D199=$M$52,(E199-$T$52)/E199,IF(D199=$M$53,(E199-$T$53)/E199,IF(D199=$M$54,(E199-$T$54)/E199,IF(D199=$M$55,(E199-$T$55)/E199,IF(D199=$M$56,(E199-$T$56)/E199,IF(D199=$M$57,(E199-$T$57)/E199,IF(D199=$M$58,(E199-$T$58)/E199,IF(D199=$M$59,(E199-$T$59)/E199,IF(D199=$M$60,(E199-$T$60)/E199,IF(D199=$M$61,(E199-$T$61)/E199,IF(D199=$M$62,(E199-$T$62)/E199)))))))))))))))))))))))))))))))))))))))))))))))))))))))))))))</f>
        <v>0.36658169400221247</v>
      </c>
      <c r="L199" s="135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5"/>
    </row>
    <row r="200" spans="1:29" ht="15" customHeight="1">
      <c r="A200" s="134"/>
      <c r="B200" s="138"/>
      <c r="C200" s="37"/>
      <c r="D200" s="130">
        <v>5648</v>
      </c>
      <c r="E200" s="130">
        <v>20.286999999999999</v>
      </c>
      <c r="F200" s="130">
        <v>20.11</v>
      </c>
      <c r="G200" s="16">
        <f t="shared" si="53"/>
        <v>19.240505739344663</v>
      </c>
      <c r="H200" s="16">
        <f t="shared" si="49"/>
        <v>1.7441571010922274</v>
      </c>
      <c r="I200" s="16">
        <f t="shared" si="50"/>
        <v>-0.1769999999999996</v>
      </c>
      <c r="J200" s="131">
        <f t="shared" si="45"/>
        <v>8.7247991324493328E-3</v>
      </c>
      <c r="K200" s="132">
        <f t="shared" si="54"/>
        <v>0.35084536895548862</v>
      </c>
      <c r="L200" s="135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5"/>
    </row>
    <row r="201" spans="1:29" ht="15" customHeight="1">
      <c r="A201" s="134"/>
      <c r="B201" s="138"/>
      <c r="C201" s="37">
        <v>176088</v>
      </c>
      <c r="D201" s="130">
        <v>5148</v>
      </c>
      <c r="E201" s="130">
        <v>19.809000000000001</v>
      </c>
      <c r="F201" s="130">
        <v>19.655999999999999</v>
      </c>
      <c r="G201" s="16">
        <f t="shared" si="53"/>
        <v>20.202531026311895</v>
      </c>
      <c r="H201" s="16">
        <f t="shared" si="49"/>
        <v>-0.65588504385315716</v>
      </c>
      <c r="I201" s="16">
        <f t="shared" si="50"/>
        <v>-0.15300000000000225</v>
      </c>
      <c r="J201" s="131">
        <f t="shared" si="45"/>
        <v>7.7237619263972055E-3</v>
      </c>
      <c r="K201" s="132">
        <f t="shared" si="54"/>
        <v>0.28661591766534233</v>
      </c>
      <c r="L201" s="135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5"/>
    </row>
    <row r="202" spans="1:29" ht="15" customHeight="1">
      <c r="A202" s="134"/>
      <c r="B202" s="138"/>
      <c r="C202" s="37"/>
      <c r="D202" s="130">
        <v>5148</v>
      </c>
      <c r="E202" s="130">
        <v>20.812000000000001</v>
      </c>
      <c r="F202" s="130">
        <v>20.657</v>
      </c>
      <c r="G202" s="16">
        <f t="shared" si="53"/>
        <v>20.202531026311895</v>
      </c>
      <c r="H202" s="16">
        <f t="shared" si="49"/>
        <v>1.0157816228135097</v>
      </c>
      <c r="I202" s="16">
        <f t="shared" si="50"/>
        <v>-0.15500000000000114</v>
      </c>
      <c r="J202" s="131">
        <f t="shared" si="45"/>
        <v>7.4476263694023218E-3</v>
      </c>
      <c r="K202" s="132">
        <f t="shared" si="54"/>
        <v>0.32099628642286981</v>
      </c>
      <c r="L202" s="135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5"/>
    </row>
    <row r="203" spans="1:29" ht="15" customHeight="1">
      <c r="A203" s="134"/>
      <c r="B203" s="138"/>
      <c r="C203" s="37"/>
      <c r="D203" s="130">
        <v>5148</v>
      </c>
      <c r="E203" s="130">
        <v>19.541</v>
      </c>
      <c r="F203" s="130">
        <v>19.393000000000001</v>
      </c>
      <c r="G203" s="16">
        <f t="shared" si="53"/>
        <v>20.202531026311895</v>
      </c>
      <c r="H203" s="16">
        <f t="shared" si="49"/>
        <v>-1.102551710519825</v>
      </c>
      <c r="I203" s="16">
        <f t="shared" si="50"/>
        <v>-0.14799999999999969</v>
      </c>
      <c r="J203" s="131">
        <f t="shared" si="45"/>
        <v>7.5738191494805632E-3</v>
      </c>
      <c r="K203" s="132">
        <f t="shared" si="54"/>
        <v>0.2768320307575235</v>
      </c>
      <c r="L203" s="135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5"/>
    </row>
    <row r="204" spans="1:29" ht="15" customHeight="1">
      <c r="A204" s="134"/>
      <c r="B204" s="138"/>
      <c r="C204" s="37">
        <v>176172</v>
      </c>
      <c r="D204" s="130">
        <v>5169</v>
      </c>
      <c r="E204" s="130">
        <v>25.713999999999999</v>
      </c>
      <c r="F204" s="130">
        <v>25.573</v>
      </c>
      <c r="G204" s="16">
        <f t="shared" si="53"/>
        <v>24.534583675052499</v>
      </c>
      <c r="H204" s="16">
        <f t="shared" si="49"/>
        <v>1.9656938749124997</v>
      </c>
      <c r="I204" s="16">
        <f t="shared" si="50"/>
        <v>-0.14099999999999824</v>
      </c>
      <c r="J204" s="131">
        <f t="shared" si="45"/>
        <v>5.4833942599361533E-3</v>
      </c>
      <c r="K204" s="132">
        <f t="shared" si="54"/>
        <v>0.34931502262052444</v>
      </c>
      <c r="L204" s="135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5"/>
    </row>
    <row r="205" spans="1:29" ht="15" customHeight="1">
      <c r="A205" s="134"/>
      <c r="B205" s="138"/>
      <c r="C205" s="37"/>
      <c r="D205" s="130">
        <v>5169</v>
      </c>
      <c r="E205" s="130">
        <v>26.434999999999999</v>
      </c>
      <c r="F205" s="130">
        <v>26.277999999999999</v>
      </c>
      <c r="G205" s="16">
        <f t="shared" si="53"/>
        <v>24.534583675052499</v>
      </c>
      <c r="H205" s="16">
        <f t="shared" si="49"/>
        <v>3.1673605415791668</v>
      </c>
      <c r="I205" s="16">
        <f t="shared" si="50"/>
        <v>-0.15700000000000003</v>
      </c>
      <c r="J205" s="131">
        <f t="shared" si="45"/>
        <v>5.9390958955929654E-3</v>
      </c>
      <c r="K205" s="132">
        <f t="shared" si="54"/>
        <v>0.36706209539111656</v>
      </c>
      <c r="L205" s="135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5"/>
    </row>
    <row r="206" spans="1:29" ht="15" customHeight="1">
      <c r="A206" s="134"/>
      <c r="B206" s="138"/>
      <c r="C206" s="37"/>
      <c r="D206" s="130"/>
      <c r="E206" s="130"/>
      <c r="F206" s="130"/>
      <c r="G206" s="16"/>
      <c r="H206" s="16">
        <f t="shared" si="49"/>
        <v>0</v>
      </c>
      <c r="I206" s="16">
        <f t="shared" si="50"/>
        <v>0</v>
      </c>
      <c r="J206" s="131"/>
      <c r="K206" s="132"/>
      <c r="L206" s="135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5"/>
    </row>
    <row r="207" spans="1:29" ht="15" customHeight="1">
      <c r="A207" s="134"/>
      <c r="B207" s="139">
        <v>45695</v>
      </c>
      <c r="C207" s="37">
        <v>176579</v>
      </c>
      <c r="D207" s="130">
        <v>535</v>
      </c>
      <c r="E207" s="130">
        <v>18.225999999999999</v>
      </c>
      <c r="F207" s="130">
        <v>18.123999999999999</v>
      </c>
      <c r="G207" s="16">
        <f t="shared" ref="G207:G215" si="55">IF(D207=$M$2,$P$2,IF(D207=$M$3,$P$3,IF(D207=$M$4,$P$4,IF(D207=$M$5,$P$5,IF(D207=$M$6,$P$6,IF(D207=$M$7,$P$7,IF(D207=$M$8,$P$8,IF(D207=$M$9,$P$9,IF(D207=$M$10,$P$10,IF(D207=$M$11,$P$11,IF(D207=$M$12,$P$12,IF(D207=$M$13,$P$13,IF(D207=$M$14,$P$14,IF(D207=$M$15,$P$15,IF(D207=$M$16,$P$16,IF(D207=$M$17,$P$17,IF(D207=$M$18,$P$18,IF(D207=$M$19,$P$19,IF(D207=$M$20,$P$20,IF(D207=$M$21,$P$21,IF(D207=$M$22,$P$22,IF(D207=$M$23,$P$23,IF(D207=$M$24,$P$24,IF(D207=$M$25,$P$25,IF(D207=$M$26,$P$26,IF(D207=$M$27,$P$27,IF(D207=$M$28,$P$28,IF(D207=$M$29,$P$29,IF(D207=$M$30,$P$30,IF(D207=$M$31,$P$31,IF(D207=$M$32,$P$32,IF(D207=$M$33,$P$33,IF(D207=$M$34,$P$34,IF(D207=$M$35,$P$35,IF(D207=$M$36,$P$36,IF(D207=$M$37,$P$37,IF(D207=$M$38,$P$38,IF(D207=$M$39,$P$39,IF(D207=$M$40,$P$40,IF(D207=$M$41,$P$41,IF(D207=$M$42,$P$42,IF(D207=$M$43,$P$43,IF(D207=$M$44,$P$44,IF(D207=$M$45,$P$45,IF(D207=$M$46,$P$46,IF(D207=$M$47,$P$47,IF(D207=$M$48,$P$48,IF(D207=$M$49,$P$49,IF(D207=$M$50,$P$50,IF(D207=$M$51,$P$51,IF(D207=$M$52,$P$52,IF(D207=$M$53,$P$53,IF(D207=$M$54,$P$54,IF(D207=$M$55,$P$55,IF(D207=$M$56,$P$56,IF(D207=$M$57,$P$57,IF(D207=$M$58,$P$58,IF(D207=$M$59,$P$59,IF(D207=$M$60,$P$60,IF(D207=$M$61,$P$61,IF(D207=$M$62,$P$62)))))))))))))))))))))))))))))))))))))))))))))))))))))))))))))</f>
        <v>16.637999999999998</v>
      </c>
      <c r="H207" s="16">
        <f t="shared" si="49"/>
        <v>2.6466666666666683</v>
      </c>
      <c r="I207" s="16">
        <f t="shared" si="50"/>
        <v>-0.10200000000000031</v>
      </c>
      <c r="J207" s="131">
        <f t="shared" si="45"/>
        <v>5.5964007461867839E-3</v>
      </c>
      <c r="K207" s="132">
        <f t="shared" ref="K207:K215" si="56">IF(D207=$M$2,(E207-$T$2)/E207,IF(D207=$M$3,(E207-$T$3)/E207,IF(D207=$M$4,(E207-$T$4)/E207,IF(D207=$M$5,(E207-$T$5)/E207,IF(D207=$M$6,(E207-$T$6)/E207,IF(D207=$M$7,(E207-$T$7)/E207,IF(D207=$M$8,(E207-$T$8)/E207,IF(D207=$M$9,(E207-$T$9)/E207,IF(D207=$M$10,(E207-$T$10)/E207,IF(D207=$M$11,(E207-$T$11)/E207,IF(D207=$M$12,(E207-$T$12)/E207,IF(D207=$M$13,(E207-$T$13)/E207,IF(D207=$M$14,(E207-$T$14)/E207,IF(D207=$M$15,(E207-$T$15)/E207,IF(D207=$M$16,(E207-$T$16)/E207,IF(D207=$M$17,(E207-$T$17)/E207,IF(D207=$M$18,(E207-$T$18)/E207,IF(D207=$M$19,(E207-$T$19)/E207,IF(D207=$M$20,(E207-$T$20)/E207,IF(D207=$M$21,(E207-$T$21)/E207,IF(D207=$M$22,(E207-$T$22)/E207,IF(D207=$M$23,(E207-$T$23)/E207,IF(D207=$M$24,(E207-$T$24)/E207,IF(D207=$M$25,(E207-$T$25)/E207,IF(D207=$M$26,(E207-$T$26)/E207,IF(D207=$M$27,(E207-$T$27)/E207,IF(D207=$M$28,(E207-$T$28)/E207,IF(D207=$M$29,(E207-$T$29)/E207,IF(D207=$M$30,(E207-$T$30)/E207,IF(D207=$M$31,(E207-$T$31)/E207,IF(D207=$M$32,(E207-$T$32)/E207,IF(D207=$M$33,(E207-$T$33)/E207,IF(D207=$M$34,(E207-$T$34)/E207,IF(D207=$M$35,(E207-$T$35)/E207,IF(D207=$M$36,(E207-$T$36)/E207,IF(D207=$M$37,(E207-$T$37)/E207,IF(D207=$M$38,(E207-$T$38)/E207,IF(D207=$M$39,(E207-$T$39)/E207,IF(D207=$M$40,(E207-$T$40)/E207,IF(D207=$M$41,(E207-$T$41)/E207,IF(D207=$M$42,(E207-$T$42)/E207,IF(D207=$M$43,(E207-$T$43)/E207,IF(D207=$M$44,(E207-$T$44)/E207,IF(D207=$M$45,(E207-$T$45)/E207,IF(D207=$M$46,(E207-$T$46)/E207,IF(D207=$M$47,(E207-$T$47)/E207,IF(D207=$M$48,(E207-$T$48)/E207,IF(D207=$M$49,(E207-$T$49)/E207,IF(D207=$M$50,(E207-$T$50)/E207,IF(D207=$M$51,(E207-$T$51)/E207,IF(D207=$M$52,(E207-$T$52)/E207,IF(D207=$M$53,(E207-$T$53)/E207,IF(D207=$M$54,(E207-$T$54)/E207,IF(D207=$M$55,(E207-$T$55)/E207,IF(D207=$M$56,(E207-$T$56)/E207,IF(D207=$M$57,(E207-$T$57)/E207,IF(D207=$M$58,(E207-$T$58)/E207,IF(D207=$M$59,(E207-$T$59)/E207,IF(D207=$M$60,(E207-$T$60)/E207,IF(D207=$M$61,(E207-$T$61)/E207,IF(D207=$M$62,(E207-$T$62)/E207)))))))))))))))))))))))))))))))))))))))))))))))))))))))))))))</f>
        <v>0.54800833973444529</v>
      </c>
      <c r="L207" s="135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5"/>
    </row>
    <row r="208" spans="1:29" ht="15" customHeight="1">
      <c r="A208" s="134"/>
      <c r="B208" s="139">
        <v>45695</v>
      </c>
      <c r="C208" s="37">
        <v>179096</v>
      </c>
      <c r="D208" s="130">
        <v>6137</v>
      </c>
      <c r="E208" s="130">
        <v>24.497</v>
      </c>
      <c r="F208" s="130">
        <v>24.181000000000001</v>
      </c>
      <c r="G208" s="16">
        <f t="shared" si="55"/>
        <v>24.625485865816515</v>
      </c>
      <c r="H208" s="16">
        <f t="shared" si="49"/>
        <v>-0.21414310969419148</v>
      </c>
      <c r="I208" s="16">
        <f t="shared" si="50"/>
        <v>-0.31599999999999895</v>
      </c>
      <c r="J208" s="131">
        <f t="shared" si="45"/>
        <v>1.2899538719026776E-2</v>
      </c>
      <c r="K208" s="132">
        <f t="shared" si="56"/>
        <v>0.3210008497331715</v>
      </c>
      <c r="L208" s="135"/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5"/>
    </row>
    <row r="209" spans="1:29" ht="15" customHeight="1">
      <c r="A209" s="134"/>
      <c r="B209" s="138"/>
      <c r="C209" s="37"/>
      <c r="D209" s="130">
        <v>6137</v>
      </c>
      <c r="E209" s="130">
        <v>25.437999999999999</v>
      </c>
      <c r="F209" s="130">
        <v>25.042999999999999</v>
      </c>
      <c r="G209" s="16">
        <f t="shared" si="55"/>
        <v>24.625485865816515</v>
      </c>
      <c r="H209" s="16">
        <f t="shared" si="49"/>
        <v>1.3541902236391401</v>
      </c>
      <c r="I209" s="16">
        <f t="shared" si="50"/>
        <v>-0.39499999999999957</v>
      </c>
      <c r="J209" s="131">
        <f t="shared" si="45"/>
        <v>1.552795031055899E-2</v>
      </c>
      <c r="K209" s="132">
        <f t="shared" si="56"/>
        <v>0.34611831967581969</v>
      </c>
      <c r="L209" s="135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5"/>
    </row>
    <row r="210" spans="1:29" ht="15" customHeight="1">
      <c r="A210" s="134"/>
      <c r="B210" s="139">
        <v>45695</v>
      </c>
      <c r="C210" s="37">
        <v>176098</v>
      </c>
      <c r="D210" s="130">
        <v>6617</v>
      </c>
      <c r="E210" s="130">
        <v>21.161999999999999</v>
      </c>
      <c r="F210" s="130">
        <v>20.902000000000001</v>
      </c>
      <c r="G210" s="16">
        <f t="shared" si="55"/>
        <v>21.071999999999999</v>
      </c>
      <c r="H210" s="16">
        <f t="shared" si="49"/>
        <v>0.14999999999999977</v>
      </c>
      <c r="I210" s="16">
        <f t="shared" si="50"/>
        <v>-0.25999999999999801</v>
      </c>
      <c r="J210" s="131">
        <f t="shared" si="45"/>
        <v>1.2286173329552879E-2</v>
      </c>
      <c r="K210" s="132">
        <f t="shared" si="56"/>
        <v>0.4038559682449675</v>
      </c>
      <c r="L210" s="135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5"/>
    </row>
    <row r="211" spans="1:29" ht="15" customHeight="1">
      <c r="A211" s="134"/>
      <c r="B211" s="138"/>
      <c r="C211" s="37"/>
      <c r="D211" s="130">
        <v>6617</v>
      </c>
      <c r="E211" s="130">
        <v>21.27</v>
      </c>
      <c r="F211" s="130">
        <v>20.940999999999999</v>
      </c>
      <c r="G211" s="16">
        <f t="shared" si="55"/>
        <v>21.071999999999999</v>
      </c>
      <c r="H211" s="16">
        <f t="shared" si="49"/>
        <v>0.33000000000000068</v>
      </c>
      <c r="I211" s="16">
        <f t="shared" si="50"/>
        <v>-0.32900000000000063</v>
      </c>
      <c r="J211" s="131">
        <f t="shared" si="45"/>
        <v>1.546779501645513E-2</v>
      </c>
      <c r="K211" s="132">
        <f t="shared" si="56"/>
        <v>0.40688293370945006</v>
      </c>
      <c r="L211" s="135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5"/>
    </row>
    <row r="212" spans="1:29" ht="15" customHeight="1">
      <c r="A212" s="134"/>
      <c r="B212" s="138"/>
      <c r="C212" s="37"/>
      <c r="D212" s="130">
        <v>6617</v>
      </c>
      <c r="E212" s="130">
        <v>22.773</v>
      </c>
      <c r="F212" s="130">
        <v>22.37</v>
      </c>
      <c r="G212" s="16">
        <f t="shared" si="55"/>
        <v>21.071999999999999</v>
      </c>
      <c r="H212" s="16">
        <f t="shared" si="49"/>
        <v>2.8350000000000009</v>
      </c>
      <c r="I212" s="16">
        <f t="shared" si="50"/>
        <v>-0.40299999999999869</v>
      </c>
      <c r="J212" s="131">
        <f t="shared" si="45"/>
        <v>1.7696394853554592E-2</v>
      </c>
      <c r="K212" s="132">
        <f t="shared" si="56"/>
        <v>0.4460281912791465</v>
      </c>
      <c r="L212" s="135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5"/>
    </row>
    <row r="213" spans="1:29" ht="15" customHeight="1">
      <c r="A213" s="134"/>
      <c r="B213" s="139">
        <v>45695</v>
      </c>
      <c r="C213" s="37">
        <v>176094</v>
      </c>
      <c r="D213" s="130">
        <v>6176</v>
      </c>
      <c r="E213" s="130">
        <v>34.81</v>
      </c>
      <c r="F213" s="130">
        <v>34.421999999999997</v>
      </c>
      <c r="G213" s="16">
        <f t="shared" si="55"/>
        <v>36.028673497593743</v>
      </c>
      <c r="H213" s="16">
        <f t="shared" si="49"/>
        <v>-2.0311224959895688</v>
      </c>
      <c r="I213" s="16">
        <f t="shared" si="50"/>
        <v>-0.38800000000000523</v>
      </c>
      <c r="J213" s="131">
        <f t="shared" si="45"/>
        <v>1.1146222349899603E-2</v>
      </c>
      <c r="K213" s="132">
        <f t="shared" si="56"/>
        <v>0.31089769839319059</v>
      </c>
      <c r="L213" s="135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5"/>
    </row>
    <row r="214" spans="1:29" ht="15" customHeight="1">
      <c r="A214" s="134"/>
      <c r="B214" s="138"/>
      <c r="C214" s="37"/>
      <c r="D214" s="130">
        <v>6176</v>
      </c>
      <c r="E214" s="130">
        <v>34.963999999999999</v>
      </c>
      <c r="F214" s="130">
        <v>34.47</v>
      </c>
      <c r="G214" s="16">
        <f t="shared" si="55"/>
        <v>36.028673497593743</v>
      </c>
      <c r="H214" s="16">
        <f t="shared" si="49"/>
        <v>-1.7744558293229082</v>
      </c>
      <c r="I214" s="16">
        <f t="shared" si="50"/>
        <v>-0.49399999999999977</v>
      </c>
      <c r="J214" s="131">
        <f t="shared" si="45"/>
        <v>1.41288182130191E-2</v>
      </c>
      <c r="K214" s="132">
        <f t="shared" si="56"/>
        <v>0.31393287041147927</v>
      </c>
      <c r="L214" s="135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5"/>
    </row>
    <row r="215" spans="1:29" ht="15" customHeight="1">
      <c r="A215" s="134"/>
      <c r="B215" s="138"/>
      <c r="C215" s="37"/>
      <c r="D215" s="130">
        <v>6176</v>
      </c>
      <c r="E215" s="130">
        <v>35.451000000000001</v>
      </c>
      <c r="F215" s="130">
        <v>35.021000000000001</v>
      </c>
      <c r="G215" s="16">
        <f t="shared" si="55"/>
        <v>36.028673497593743</v>
      </c>
      <c r="H215" s="16">
        <f t="shared" si="49"/>
        <v>-0.96278916265623837</v>
      </c>
      <c r="I215" s="16">
        <f t="shared" si="50"/>
        <v>-0.42999999999999972</v>
      </c>
      <c r="J215" s="131">
        <f t="shared" si="45"/>
        <v>1.2129418070012121E-2</v>
      </c>
      <c r="K215" s="132">
        <f t="shared" si="56"/>
        <v>0.32335756060666732</v>
      </c>
      <c r="L215" s="135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5"/>
    </row>
    <row r="216" spans="1:29" ht="15" customHeight="1">
      <c r="A216" s="134"/>
      <c r="B216" s="139">
        <v>45697</v>
      </c>
      <c r="C216" s="37">
        <v>176102</v>
      </c>
      <c r="D216" s="130">
        <v>6107</v>
      </c>
      <c r="E216" s="130">
        <v>16.933</v>
      </c>
      <c r="F216" s="130">
        <v>16.675999999999998</v>
      </c>
      <c r="G216" s="16">
        <f t="shared" ref="G216:G225" si="57">IF(D216=$M$2,$P$2,IF(D216=$M$3,$P$3,IF(D216=$M$4,$P$4,IF(D216=$M$5,$P$5,IF(D216=$M$6,$P$6,IF(D216=$M$7,$P$7,IF(D216=$M$8,$P$8,IF(D216=$M$9,$P$9,IF(D216=$M$10,$P$10,IF(D216=$M$11,$P$11,IF(D216=$M$12,$P$12,IF(D216=$M$13,$P$13,IF(D216=$M$14,$P$14,IF(D216=$M$15,$P$15,IF(D216=$M$16,$P$16,IF(D216=$M$17,$P$17,IF(D216=$M$18,$P$18,IF(D216=$M$19,$P$19,IF(D216=$M$20,$P$20,IF(D216=$M$21,$P$21,IF(D216=$M$22,$P$22,IF(D216=$M$23,$P$23,IF(D216=$M$24,$P$24,IF(D216=$M$25,$P$25,IF(D216=$M$26,$P$26,IF(D216=$M$27,$P$27,IF(D216=$M$28,$P$28,IF(D216=$M$29,$P$29,IF(D216=$M$30,$P$30,IF(D216=$M$31,$P$31,IF(D216=$M$32,$P$32,IF(D216=$M$33,$P$33,IF(D216=$M$34,$P$34,IF(D216=$M$35,$P$35,IF(D216=$M$36,$P$36,IF(D216=$M$37,$P$37,IF(D216=$M$38,$P$38,IF(D216=$M$39,$P$39,IF(D216=$M$40,$P$40,IF(D216=$M$41,$P$41,IF(D216=$M$42,$P$42,IF(D216=$M$43,$P$43,IF(D216=$M$44,$P$44,IF(D216=$M$45,$P$45,IF(D216=$M$46,$P$46,IF(D216=$M$47,$P$47,IF(D216=$M$48,$P$48,IF(D216=$M$49,$P$49,IF(D216=$M$50,$P$50,IF(D216=$M$51,$P$51,IF(D216=$M$52,$P$52,IF(D216=$M$53,$P$53,IF(D216=$M$54,$P$54,IF(D216=$M$55,$P$55,IF(D216=$M$56,$P$56,IF(D216=$M$57,$P$57,IF(D216=$M$58,$P$58,IF(D216=$M$59,$P$59,IF(D216=$M$60,$P$60,IF(D216=$M$61,$P$61,IF(D216=$M$62,$P$62)))))))))))))))))))))))))))))))))))))))))))))))))))))))))))))</f>
        <v>17.032373496847189</v>
      </c>
      <c r="H216" s="16">
        <f t="shared" si="49"/>
        <v>-0.16562249474531518</v>
      </c>
      <c r="I216" s="16">
        <f t="shared" si="50"/>
        <v>-0.25700000000000145</v>
      </c>
      <c r="J216" s="131">
        <f t="shared" ref="J216:J225" si="58">-1*I216/E216</f>
        <v>1.51774641233096E-2</v>
      </c>
      <c r="K216" s="132">
        <f t="shared" ref="K216:K225" si="59">IF(D216=$M$2,(E216-$T$2)/E216,IF(D216=$M$3,(E216-$T$3)/E216,IF(D216=$M$4,(E216-$T$4)/E216,IF(D216=$M$5,(E216-$T$5)/E216,IF(D216=$M$6,(E216-$T$6)/E216,IF(D216=$M$7,(E216-$T$7)/E216,IF(D216=$M$8,(E216-$T$8)/E216,IF(D216=$M$9,(E216-$T$9)/E216,IF(D216=$M$10,(E216-$T$10)/E216,IF(D216=$M$11,(E216-$T$11)/E216,IF(D216=$M$12,(E216-$T$12)/E216,IF(D216=$M$13,(E216-$T$13)/E216,IF(D216=$M$14,(E216-$T$14)/E216,IF(D216=$M$15,(E216-$T$15)/E216,IF(D216=$M$16,(E216-$T$16)/E216,IF(D216=$M$17,(E216-$T$17)/E216,IF(D216=$M$18,(E216-$T$18)/E216,IF(D216=$M$19,(E216-$T$19)/E216,IF(D216=$M$20,(E216-$T$20)/E216,IF(D216=$M$21,(E216-$T$21)/E216,IF(D216=$M$22,(E216-$T$22)/E216,IF(D216=$M$23,(E216-$T$23)/E216,IF(D216=$M$24,(E216-$T$24)/E216,IF(D216=$M$25,(E216-$T$25)/E216,IF(D216=$M$26,(E216-$T$26)/E216,IF(D216=$M$27,(E216-$T$27)/E216,IF(D216=$M$28,(E216-$T$28)/E216,IF(D216=$M$29,(E216-$T$29)/E216,IF(D216=$M$30,(E216-$T$30)/E216,IF(D216=$M$31,(E216-$T$31)/E216,IF(D216=$M$32,(E216-$T$32)/E216,IF(D216=$M$33,(E216-$T$33)/E216,IF(D216=$M$34,(E216-$T$34)/E216,IF(D216=$M$35,(E216-$T$35)/E216,IF(D216=$M$36,(E216-$T$36)/E216,IF(D216=$M$37,(E216-$T$37)/E216,IF(D216=$M$38,(E216-$T$38)/E216,IF(D216=$M$39,(E216-$T$39)/E216,IF(D216=$M$40,(E216-$T$40)/E216,IF(D216=$M$41,(E216-$T$41)/E216,IF(D216=$M$42,(E216-$T$42)/E216,IF(D216=$M$43,(E216-$T$43)/E216,IF(D216=$M$44,(E216-$T$44)/E216,IF(D216=$M$45,(E216-$T$45)/E216,IF(D216=$M$46,(E216-$T$46)/E216,IF(D216=$M$47,(E216-$T$47)/E216,IF(D216=$M$48,(E216-$T$48)/E216,IF(D216=$M$49,(E216-$T$49)/E216,IF(D216=$M$50,(E216-$T$50)/E216,IF(D216=$M$51,(E216-$T$51)/E216,IF(D216=$M$52,(E216-$T$52)/E216,IF(D216=$M$53,(E216-$T$53)/E216,IF(D216=$M$54,(E216-$T$54)/E216,IF(D216=$M$55,(E216-$T$55)/E216,IF(D216=$M$56,(E216-$T$56)/E216,IF(D216=$M$57,(E216-$T$57)/E216,IF(D216=$M$58,(E216-$T$58)/E216,IF(D216=$M$59,(E216-$T$59)/E216,IF(D216=$M$60,(E216-$T$60)/E216,IF(D216=$M$61,(E216-$T$61)/E216,IF(D216=$M$62,(E216-$T$62)/E216)))))))))))))))))))))))))))))))))))))))))))))))))))))))))))))</f>
        <v>0.31574644749236569</v>
      </c>
      <c r="L216" s="135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5"/>
    </row>
    <row r="217" spans="1:29" ht="15" customHeight="1">
      <c r="A217" s="134"/>
      <c r="B217" s="138"/>
      <c r="C217" s="37"/>
      <c r="D217" s="130">
        <v>6107</v>
      </c>
      <c r="E217" s="130">
        <v>16.821999999999999</v>
      </c>
      <c r="F217" s="130">
        <v>16.603000000000002</v>
      </c>
      <c r="G217" s="16">
        <f t="shared" si="57"/>
        <v>17.032373496847189</v>
      </c>
      <c r="H217" s="16">
        <f t="shared" si="49"/>
        <v>-0.35062249474531626</v>
      </c>
      <c r="I217" s="16">
        <f t="shared" si="50"/>
        <v>-0.21899999999999764</v>
      </c>
      <c r="J217" s="131">
        <f t="shared" si="58"/>
        <v>1.3018666032576249E-2</v>
      </c>
      <c r="K217" s="132">
        <f t="shared" si="59"/>
        <v>0.31123139908383235</v>
      </c>
      <c r="L217" s="135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5"/>
    </row>
    <row r="218" spans="1:29" ht="15" customHeight="1">
      <c r="A218" s="134"/>
      <c r="B218" s="139">
        <v>45697</v>
      </c>
      <c r="C218" s="37"/>
      <c r="D218" s="130">
        <v>5001</v>
      </c>
      <c r="E218" s="130">
        <v>38.396999999999998</v>
      </c>
      <c r="F218" s="130">
        <v>37.811</v>
      </c>
      <c r="G218" s="16">
        <f t="shared" si="57"/>
        <v>38.4</v>
      </c>
      <c r="H218" s="16">
        <f t="shared" si="49"/>
        <v>-5.0000000000001901E-3</v>
      </c>
      <c r="I218" s="16">
        <f t="shared" si="50"/>
        <v>-0.58599999999999852</v>
      </c>
      <c r="J218" s="131">
        <f t="shared" si="58"/>
        <v>1.5261608979868181E-2</v>
      </c>
      <c r="K218" s="132">
        <f t="shared" si="59"/>
        <v>0.37495116806000467</v>
      </c>
      <c r="L218" s="135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5"/>
    </row>
    <row r="219" spans="1:29" ht="15" customHeight="1">
      <c r="A219" s="134"/>
      <c r="B219" s="139">
        <v>45697</v>
      </c>
      <c r="C219" s="37">
        <v>176100</v>
      </c>
      <c r="D219" s="130">
        <v>6107</v>
      </c>
      <c r="E219" s="130">
        <v>17.442</v>
      </c>
      <c r="F219" s="130">
        <v>17.177</v>
      </c>
      <c r="G219" s="16">
        <f t="shared" si="57"/>
        <v>17.032373496847189</v>
      </c>
      <c r="H219" s="16">
        <f t="shared" si="49"/>
        <v>0.68271083858801873</v>
      </c>
      <c r="I219" s="16">
        <f t="shared" si="50"/>
        <v>-0.26500000000000057</v>
      </c>
      <c r="J219" s="131">
        <f t="shared" si="58"/>
        <v>1.5193211787639065E-2</v>
      </c>
      <c r="K219" s="132">
        <f t="shared" si="59"/>
        <v>0.33571463108520971</v>
      </c>
      <c r="L219" s="135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5"/>
    </row>
    <row r="220" spans="1:29" ht="15" customHeight="1">
      <c r="A220" s="134"/>
      <c r="B220" s="138"/>
      <c r="C220" s="37"/>
      <c r="D220" s="130">
        <v>6107</v>
      </c>
      <c r="E220" s="130">
        <v>16.149999999999999</v>
      </c>
      <c r="F220" s="130">
        <v>15.929</v>
      </c>
      <c r="G220" s="16">
        <f t="shared" si="57"/>
        <v>17.032373496847189</v>
      </c>
      <c r="H220" s="16">
        <f t="shared" si="49"/>
        <v>-1.4706224947453173</v>
      </c>
      <c r="I220" s="16">
        <f t="shared" si="50"/>
        <v>-0.22099999999999831</v>
      </c>
      <c r="J220" s="131">
        <f t="shared" si="58"/>
        <v>1.3684210526315686E-2</v>
      </c>
      <c r="K220" s="132">
        <f t="shared" si="59"/>
        <v>0.28257180157202644</v>
      </c>
      <c r="L220" s="135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5"/>
    </row>
    <row r="221" spans="1:29" ht="15" customHeight="1">
      <c r="A221" s="134"/>
      <c r="B221" s="138"/>
      <c r="C221" s="37"/>
      <c r="D221" s="130">
        <v>6107</v>
      </c>
      <c r="E221" s="130">
        <v>16.645</v>
      </c>
      <c r="F221" s="130">
        <v>16.382999999999999</v>
      </c>
      <c r="G221" s="16">
        <f t="shared" si="57"/>
        <v>17.032373496847189</v>
      </c>
      <c r="H221" s="16">
        <f t="shared" si="49"/>
        <v>-0.64562249474531563</v>
      </c>
      <c r="I221" s="16">
        <f t="shared" si="50"/>
        <v>-0.26200000000000045</v>
      </c>
      <c r="J221" s="131">
        <f t="shared" si="58"/>
        <v>1.5740462601381823E-2</v>
      </c>
      <c r="K221" s="132">
        <f t="shared" si="59"/>
        <v>0.3039071550248259</v>
      </c>
      <c r="L221" s="135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5"/>
    </row>
    <row r="222" spans="1:29" ht="15" customHeight="1">
      <c r="A222" s="134"/>
      <c r="B222" s="139">
        <v>45697</v>
      </c>
      <c r="C222" s="37">
        <v>176090</v>
      </c>
      <c r="D222" s="130">
        <v>7148</v>
      </c>
      <c r="E222" s="130">
        <v>24.849</v>
      </c>
      <c r="F222" s="130">
        <v>18.61</v>
      </c>
      <c r="G222" s="16">
        <f t="shared" si="57"/>
        <v>25.578129335331514</v>
      </c>
      <c r="H222" s="16">
        <f t="shared" si="49"/>
        <v>-1.2152155588858569</v>
      </c>
      <c r="I222" s="16">
        <f t="shared" si="50"/>
        <v>-6.2390000000000008</v>
      </c>
      <c r="J222" s="131">
        <f t="shared" si="58"/>
        <v>0.25107650207251803</v>
      </c>
      <c r="K222" s="132">
        <f t="shared" si="59"/>
        <v>0.34511625583221434</v>
      </c>
      <c r="L222" s="135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5"/>
    </row>
    <row r="223" spans="1:29" ht="15" customHeight="1">
      <c r="A223" s="134"/>
      <c r="B223" s="139">
        <v>45697</v>
      </c>
      <c r="C223" s="37">
        <v>176092</v>
      </c>
      <c r="D223" s="130">
        <v>7108</v>
      </c>
      <c r="E223" s="130">
        <v>18.753</v>
      </c>
      <c r="F223" s="130">
        <v>18.609000000000002</v>
      </c>
      <c r="G223" s="16">
        <f t="shared" si="57"/>
        <v>18.039622077854567</v>
      </c>
      <c r="H223" s="16">
        <f t="shared" si="49"/>
        <v>1.1889632035757223</v>
      </c>
      <c r="I223" s="16">
        <f t="shared" si="50"/>
        <v>-0.14399999999999835</v>
      </c>
      <c r="J223" s="131">
        <f t="shared" si="58"/>
        <v>7.6787713965764601E-3</v>
      </c>
      <c r="K223" s="132">
        <f t="shared" si="59"/>
        <v>0.37918041791953394</v>
      </c>
      <c r="L223" s="135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5"/>
    </row>
    <row r="224" spans="1:29" ht="15" customHeight="1">
      <c r="A224" s="134"/>
      <c r="B224" s="138"/>
      <c r="C224" s="37"/>
      <c r="D224" s="130">
        <v>7108</v>
      </c>
      <c r="E224" s="130">
        <v>18.634</v>
      </c>
      <c r="F224" s="130">
        <v>18.495999999999999</v>
      </c>
      <c r="G224" s="16">
        <f t="shared" si="57"/>
        <v>18.039622077854567</v>
      </c>
      <c r="H224" s="16">
        <f t="shared" si="49"/>
        <v>0.99062987024238924</v>
      </c>
      <c r="I224" s="16">
        <f t="shared" si="50"/>
        <v>-0.13800000000000168</v>
      </c>
      <c r="J224" s="131">
        <f t="shared" si="58"/>
        <v>7.4058173231727848E-3</v>
      </c>
      <c r="K224" s="132">
        <f t="shared" si="59"/>
        <v>0.37521575492352793</v>
      </c>
      <c r="L224" s="135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5"/>
    </row>
    <row r="225" spans="1:29" ht="15" customHeight="1">
      <c r="A225" s="134"/>
      <c r="B225" s="138"/>
      <c r="C225" s="37"/>
      <c r="D225" s="130">
        <v>7108</v>
      </c>
      <c r="E225" s="130">
        <v>17.134</v>
      </c>
      <c r="F225" s="130">
        <v>17.027999999999999</v>
      </c>
      <c r="G225" s="16">
        <f t="shared" si="57"/>
        <v>18.039622077854567</v>
      </c>
      <c r="H225" s="16">
        <f t="shared" si="49"/>
        <v>-1.509370129757611</v>
      </c>
      <c r="I225" s="16">
        <f t="shared" si="50"/>
        <v>-0.10600000000000165</v>
      </c>
      <c r="J225" s="131">
        <f t="shared" si="58"/>
        <v>6.1865297070153877E-3</v>
      </c>
      <c r="K225" s="132">
        <f t="shared" si="59"/>
        <v>0.32051887342389518</v>
      </c>
      <c r="L225" s="135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5"/>
    </row>
    <row r="226" spans="1:29" ht="15" customHeight="1">
      <c r="A226" s="134"/>
      <c r="B226" s="139">
        <v>45697</v>
      </c>
      <c r="C226" s="37">
        <v>176687</v>
      </c>
      <c r="D226" s="130">
        <v>6117</v>
      </c>
      <c r="E226" s="130">
        <v>19.591000000000001</v>
      </c>
      <c r="F226" s="130">
        <v>19.207000000000001</v>
      </c>
      <c r="G226" s="16">
        <f t="shared" ref="G226:G231" si="60">IF(D226=$M$2,$P$2,IF(D226=$M$3,$P$3,IF(D226=$M$4,$P$4,IF(D226=$M$5,$P$5,IF(D226=$M$6,$P$6,IF(D226=$M$7,$P$7,IF(D226=$M$8,$P$8,IF(D226=$M$9,$P$9,IF(D226=$M$10,$P$10,IF(D226=$M$11,$P$11,IF(D226=$M$12,$P$12,IF(D226=$M$13,$P$13,IF(D226=$M$14,$P$14,IF(D226=$M$15,$P$15,IF(D226=$M$16,$P$16,IF(D226=$M$17,$P$17,IF(D226=$M$18,$P$18,IF(D226=$M$19,$P$19,IF(D226=$M$20,$P$20,IF(D226=$M$21,$P$21,IF(D226=$M$22,$P$22,IF(D226=$M$23,$P$23,IF(D226=$M$24,$P$24,IF(D226=$M$25,$P$25,IF(D226=$M$26,$P$26,IF(D226=$M$27,$P$27,IF(D226=$M$28,$P$28,IF(D226=$M$29,$P$29,IF(D226=$M$30,$P$30,IF(D226=$M$31,$P$31,IF(D226=$M$32,$P$32,IF(D226=$M$33,$P$33,IF(D226=$M$34,$P$34,IF(D226=$M$35,$P$35,IF(D226=$M$36,$P$36,IF(D226=$M$37,$P$37,IF(D226=$M$38,$P$38,IF(D226=$M$39,$P$39,IF(D226=$M$40,$P$40,IF(D226=$M$41,$P$41,IF(D226=$M$42,$P$42,IF(D226=$M$43,$P$43,IF(D226=$M$44,$P$44,IF(D226=$M$45,$P$45,IF(D226=$M$46,$P$46,IF(D226=$M$47,$P$47,IF(D226=$M$48,$P$48,IF(D226=$M$49,$P$49,IF(D226=$M$50,$P$50,IF(D226=$M$51,$P$51,IF(D226=$M$52,$P$52,IF(D226=$M$53,$P$53,IF(D226=$M$54,$P$54,IF(D226=$M$55,$P$55,IF(D226=$M$56,$P$56,IF(D226=$M$57,$P$57,IF(D226=$M$58,$P$58,IF(D226=$M$59,$P$59,IF(D226=$M$60,$P$60,IF(D226=$M$61,$P$61,IF(D226=$M$62,$P$62)))))))))))))))))))))))))))))))))))))))))))))))))))))))))))))</f>
        <v>19.9327573208373</v>
      </c>
      <c r="H226" s="16">
        <f t="shared" si="49"/>
        <v>-0.56959553472883218</v>
      </c>
      <c r="I226" s="16">
        <f t="shared" si="50"/>
        <v>-0.38400000000000034</v>
      </c>
      <c r="J226" s="131">
        <f t="shared" ref="J226:J231" si="61">-1*I226/E226</f>
        <v>1.960083711908531E-2</v>
      </c>
      <c r="K226" s="132">
        <f t="shared" ref="K226:K231" si="62">IF(D226=$M$2,(E226-$T$2)/E226,IF(D226=$M$3,(E226-$T$3)/E226,IF(D226=$M$4,(E226-$T$4)/E226,IF(D226=$M$5,(E226-$T$5)/E226,IF(D226=$M$6,(E226-$T$6)/E226,IF(D226=$M$7,(E226-$T$7)/E226,IF(D226=$M$8,(E226-$T$8)/E226,IF(D226=$M$9,(E226-$T$9)/E226,IF(D226=$M$10,(E226-$T$10)/E226,IF(D226=$M$11,(E226-$T$11)/E226,IF(D226=$M$12,(E226-$T$12)/E226,IF(D226=$M$13,(E226-$T$13)/E226,IF(D226=$M$14,(E226-$T$14)/E226,IF(D226=$M$15,(E226-$T$15)/E226,IF(D226=$M$16,(E226-$T$16)/E226,IF(D226=$M$17,(E226-$T$17)/E226,IF(D226=$M$18,(E226-$T$18)/E226,IF(D226=$M$19,(E226-$T$19)/E226,IF(D226=$M$20,(E226-$T$20)/E226,IF(D226=$M$21,(E226-$T$21)/E226,IF(D226=$M$22,(E226-$T$22)/E226,IF(D226=$M$23,(E226-$T$23)/E226,IF(D226=$M$24,(E226-$T$24)/E226,IF(D226=$M$25,(E226-$T$25)/E226,IF(D226=$M$26,(E226-$T$26)/E226,IF(D226=$M$27,(E226-$T$27)/E226,IF(D226=$M$28,(E226-$T$28)/E226,IF(D226=$M$29,(E226-$T$29)/E226,IF(D226=$M$30,(E226-$T$30)/E226,IF(D226=$M$31,(E226-$T$31)/E226,IF(D226=$M$32,(E226-$T$32)/E226,IF(D226=$M$33,(E226-$T$33)/E226,IF(D226=$M$34,(E226-$T$34)/E226,IF(D226=$M$35,(E226-$T$35)/E226,IF(D226=$M$36,(E226-$T$36)/E226,IF(D226=$M$37,(E226-$T$37)/E226,IF(D226=$M$38,(E226-$T$38)/E226,IF(D226=$M$39,(E226-$T$39)/E226,IF(D226=$M$40,(E226-$T$40)/E226,IF(D226=$M$41,(E226-$T$41)/E226,IF(D226=$M$42,(E226-$T$42)/E226,IF(D226=$M$43,(E226-$T$43)/E226,IF(D226=$M$44,(E226-$T$44)/E226,IF(D226=$M$45,(E226-$T$45)/E226,IF(D226=$M$46,(E226-$T$46)/E226,IF(D226=$M$47,(E226-$T$47)/E226,IF(D226=$M$48,(E226-$T$48)/E226,IF(D226=$M$49,(E226-$T$49)/E226,IF(D226=$M$50,(E226-$T$50)/E226,IF(D226=$M$51,(E226-$T$51)/E226,IF(D226=$M$52,(E226-$T$52)/E226,IF(D226=$M$53,(E226-$T$53)/E226,IF(D226=$M$54,(E226-$T$54)/E226,IF(D226=$M$55,(E226-$T$55)/E226,IF(D226=$M$56,(E226-$T$56)/E226,IF(D226=$M$57,(E226-$T$57)/E226,IF(D226=$M$58,(E226-$T$58)/E226,IF(D226=$M$59,(E226-$T$59)/E226,IF(D226=$M$60,(E226-$T$60)/E226,IF(D226=$M$61,(E226-$T$61)/E226,IF(D226=$M$62,(E226-$T$62)/E226)))))))))))))))))))))))))))))))))))))))))))))))))))))))))))))</f>
        <v>0.30760150477056447</v>
      </c>
      <c r="L226" s="135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5"/>
    </row>
    <row r="227" spans="1:29" ht="15" customHeight="1">
      <c r="A227" s="134"/>
      <c r="B227" s="138"/>
      <c r="C227" s="37"/>
      <c r="D227" s="130">
        <v>6117</v>
      </c>
      <c r="E227" s="130">
        <v>19.800999999999998</v>
      </c>
      <c r="F227" s="130">
        <v>19.460999999999999</v>
      </c>
      <c r="G227" s="16">
        <f t="shared" si="60"/>
        <v>19.9327573208373</v>
      </c>
      <c r="H227" s="16">
        <f t="shared" si="49"/>
        <v>-0.21959553472883661</v>
      </c>
      <c r="I227" s="16">
        <f t="shared" si="50"/>
        <v>-0.33999999999999986</v>
      </c>
      <c r="J227" s="131">
        <f t="shared" si="61"/>
        <v>1.7170849957072871E-2</v>
      </c>
      <c r="K227" s="132">
        <f t="shared" si="62"/>
        <v>0.31494475430332441</v>
      </c>
      <c r="L227" s="135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5"/>
    </row>
    <row r="228" spans="1:29" ht="15" customHeight="1">
      <c r="A228" s="134"/>
      <c r="B228" s="138"/>
      <c r="C228" s="37"/>
      <c r="D228" s="130">
        <v>6117</v>
      </c>
      <c r="E228" s="130">
        <v>19.146000000000001</v>
      </c>
      <c r="F228" s="130">
        <v>18.824999999999999</v>
      </c>
      <c r="G228" s="16">
        <f t="shared" si="60"/>
        <v>19.9327573208373</v>
      </c>
      <c r="H228" s="16">
        <f t="shared" si="49"/>
        <v>-1.3112622013954993</v>
      </c>
      <c r="I228" s="16">
        <f t="shared" si="50"/>
        <v>-0.32100000000000151</v>
      </c>
      <c r="J228" s="131">
        <f t="shared" si="61"/>
        <v>1.6765904105296225E-2</v>
      </c>
      <c r="K228" s="132">
        <f t="shared" si="62"/>
        <v>0.29150846547373488</v>
      </c>
      <c r="L228" s="135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5"/>
    </row>
    <row r="229" spans="1:29" ht="15" customHeight="1">
      <c r="A229" s="134"/>
      <c r="B229" s="138"/>
      <c r="C229" s="37"/>
      <c r="D229" s="130">
        <v>6117</v>
      </c>
      <c r="E229" s="130">
        <v>19.632999999999999</v>
      </c>
      <c r="F229" s="130">
        <v>19.283999999999999</v>
      </c>
      <c r="G229" s="16">
        <f t="shared" si="60"/>
        <v>19.9327573208373</v>
      </c>
      <c r="H229" s="16">
        <f t="shared" si="49"/>
        <v>-0.49959553472883539</v>
      </c>
      <c r="I229" s="16">
        <f t="shared" si="50"/>
        <v>-0.3490000000000002</v>
      </c>
      <c r="J229" s="131">
        <f t="shared" si="61"/>
        <v>1.7776193144196008E-2</v>
      </c>
      <c r="K229" s="132">
        <f t="shared" si="62"/>
        <v>0.30908272194571013</v>
      </c>
      <c r="L229" s="135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5"/>
    </row>
    <row r="230" spans="1:29" ht="15" customHeight="1">
      <c r="A230" s="134"/>
      <c r="B230" s="139">
        <v>45697</v>
      </c>
      <c r="C230" s="37">
        <v>176689</v>
      </c>
      <c r="D230" s="130">
        <v>5003</v>
      </c>
      <c r="E230" s="130">
        <v>38.447000000000003</v>
      </c>
      <c r="F230" s="130">
        <v>38.026000000000003</v>
      </c>
      <c r="G230" s="16">
        <f t="shared" si="60"/>
        <v>38.4</v>
      </c>
      <c r="H230" s="16">
        <f t="shared" si="49"/>
        <v>7.8333333333340249E-2</v>
      </c>
      <c r="I230" s="16">
        <f t="shared" si="50"/>
        <v>-0.42099999999999937</v>
      </c>
      <c r="J230" s="131">
        <f t="shared" si="61"/>
        <v>1.0950139152599665E-2</v>
      </c>
      <c r="K230" s="132">
        <f t="shared" si="62"/>
        <v>0.37576403880666898</v>
      </c>
      <c r="L230" s="135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5"/>
    </row>
    <row r="231" spans="1:29" ht="15" customHeight="1">
      <c r="A231" s="134"/>
      <c r="B231" s="138"/>
      <c r="C231" s="37"/>
      <c r="D231" s="130">
        <v>5003</v>
      </c>
      <c r="E231" s="130">
        <v>37.802</v>
      </c>
      <c r="F231" s="130">
        <v>27.504000000000001</v>
      </c>
      <c r="G231" s="16">
        <f t="shared" si="60"/>
        <v>38.4</v>
      </c>
      <c r="H231" s="16">
        <f t="shared" si="49"/>
        <v>-0.99666666666666504</v>
      </c>
      <c r="I231" s="16">
        <f t="shared" si="50"/>
        <v>-10.297999999999998</v>
      </c>
      <c r="J231" s="131">
        <f t="shared" si="61"/>
        <v>0.2724194487064176</v>
      </c>
      <c r="K231" s="132">
        <f t="shared" si="62"/>
        <v>0.36511295698640284</v>
      </c>
      <c r="L231" s="135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5"/>
    </row>
    <row r="232" spans="1:29" ht="15" customHeight="1">
      <c r="A232" s="134"/>
      <c r="B232" s="139">
        <v>45698</v>
      </c>
      <c r="C232" s="79">
        <v>176689</v>
      </c>
      <c r="D232" s="146">
        <v>5003</v>
      </c>
      <c r="E232" s="130">
        <v>37.893999999999998</v>
      </c>
      <c r="F232" s="130">
        <v>37.478999999999999</v>
      </c>
      <c r="G232" s="16">
        <f t="shared" ref="G232:G239" si="63">IF(D232=$M$2,$P$2,IF(D232=$M$3,$P$3,IF(D232=$M$4,$P$4,IF(D232=$M$5,$P$5,IF(D232=$M$6,$P$6,IF(D232=$M$7,$P$7,IF(D232=$M$8,$P$8,IF(D232=$M$9,$P$9,IF(D232=$M$10,$P$10,IF(D232=$M$11,$P$11,IF(D232=$M$12,$P$12,IF(D232=$M$13,$P$13,IF(D232=$M$14,$P$14,IF(D232=$M$15,$P$15,IF(D232=$M$16,$P$16,IF(D232=$M$17,$P$17,IF(D232=$M$18,$P$18,IF(D232=$M$19,$P$19,IF(D232=$M$20,$P$20,IF(D232=$M$21,$P$21,IF(D232=$M$22,$P$22,IF(D232=$M$23,$P$23,IF(D232=$M$24,$P$24,IF(D232=$M$25,$P$25,IF(D232=$M$26,$P$26,IF(D232=$M$27,$P$27,IF(D232=$M$28,$P$28,IF(D232=$M$29,$P$29,IF(D232=$M$30,$P$30,IF(D232=$M$31,$P$31,IF(D232=$M$32,$P$32,IF(D232=$M$33,$P$33,IF(D232=$M$34,$P$34,IF(D232=$M$35,$P$35,IF(D232=$M$36,$P$36,IF(D232=$M$37,$P$37,IF(D232=$M$38,$P$38,IF(D232=$M$39,$P$39,IF(D232=$M$40,$P$40,IF(D232=$M$41,$P$41,IF(D232=$M$42,$P$42,IF(D232=$M$43,$P$43,IF(D232=$M$44,$P$44,IF(D232=$M$45,$P$45,IF(D232=$M$46,$P$46,IF(D232=$M$47,$P$47,IF(D232=$M$48,$P$48,IF(D232=$M$49,$P$49,IF(D232=$M$50,$P$50,IF(D232=$M$51,$P$51,IF(D232=$M$52,$P$52,IF(D232=$M$53,$P$53,IF(D232=$M$54,$P$54,IF(D232=$M$55,$P$55,IF(D232=$M$56,$P$56,IF(D232=$M$57,$P$57,IF(D232=$M$58,$P$58,IF(D232=$M$59,$P$59,IF(D232=$M$60,$P$60,IF(D232=$M$61,$P$61,IF(D232=$M$62,$P$62)))))))))))))))))))))))))))))))))))))))))))))))))))))))))))))</f>
        <v>38.4</v>
      </c>
      <c r="H232" s="16">
        <f t="shared" si="49"/>
        <v>-0.84333333333333371</v>
      </c>
      <c r="I232" s="16">
        <f t="shared" si="50"/>
        <v>-0.41499999999999915</v>
      </c>
      <c r="J232" s="131">
        <f t="shared" ref="J232:J239" si="64">-1*I232/E232</f>
        <v>1.0951601836702358E-2</v>
      </c>
      <c r="K232" s="132">
        <f t="shared" ref="K232:K239" si="65">IF(D232=$M$2,(E232-$T$2)/E232,IF(D232=$M$3,(E232-$T$3)/E232,IF(D232=$M$4,(E232-$T$4)/E232,IF(D232=$M$5,(E232-$T$5)/E232,IF(D232=$M$6,(E232-$T$6)/E232,IF(D232=$M$7,(E232-$T$7)/E232,IF(D232=$M$8,(E232-$T$8)/E232,IF(D232=$M$9,(E232-$T$9)/E232,IF(D232=$M$10,(E232-$T$10)/E232,IF(D232=$M$11,(E232-$T$11)/E232,IF(D232=$M$12,(E232-$T$12)/E232,IF(D232=$M$13,(E232-$T$13)/E232,IF(D232=$M$14,(E232-$T$14)/E232,IF(D232=$M$15,(E232-$T$15)/E232,IF(D232=$M$16,(E232-$T$16)/E232,IF(D232=$M$17,(E232-$T$17)/E232,IF(D232=$M$18,(E232-$T$18)/E232,IF(D232=$M$19,(E232-$T$19)/E232,IF(D232=$M$20,(E232-$T$20)/E232,IF(D232=$M$21,(E232-$T$21)/E232,IF(D232=$M$22,(E232-$T$22)/E232,IF(D232=$M$23,(E232-$T$23)/E232,IF(D232=$M$24,(E232-$T$24)/E232,IF(D232=$M$25,(E232-$T$25)/E232,IF(D232=$M$26,(E232-$T$26)/E232,IF(D232=$M$27,(E232-$T$27)/E232,IF(D232=$M$28,(E232-$T$28)/E232,IF(D232=$M$29,(E232-$T$29)/E232,IF(D232=$M$30,(E232-$T$30)/E232,IF(D232=$M$31,(E232-$T$31)/E232,IF(D232=$M$32,(E232-$T$32)/E232,IF(D232=$M$33,(E232-$T$33)/E232,IF(D232=$M$34,(E232-$T$34)/E232,IF(D232=$M$35,(E232-$T$35)/E232,IF(D232=$M$36,(E232-$T$36)/E232,IF(D232=$M$37,(E232-$T$37)/E232,IF(D232=$M$38,(E232-$T$38)/E232,IF(D232=$M$39,(E232-$T$39)/E232,IF(D232=$M$40,(E232-$T$40)/E232,IF(D232=$M$41,(E232-$T$41)/E232,IF(D232=$M$42,(E232-$T$42)/E232,IF(D232=$M$43,(E232-$T$43)/E232,IF(D232=$M$44,(E232-$T$44)/E232,IF(D232=$M$45,(E232-$T$45)/E232,IF(D232=$M$46,(E232-$T$46)/E232,IF(D232=$M$47,(E232-$T$47)/E232,IF(D232=$M$48,(E232-$T$48)/E232,IF(D232=$M$49,(E232-$T$49)/E232,IF(D232=$M$50,(E232-$T$50)/E232,IF(D232=$M$51,(E232-$T$51)/E232,IF(D232=$M$52,(E232-$T$52)/E232,IF(D232=$M$53,(E232-$T$53)/E232,IF(D232=$M$54,(E232-$T$54)/E232,IF(D232=$M$55,(E232-$T$55)/E232,IF(D232=$M$56,(E232-$T$56)/E232,IF(D232=$M$57,(E232-$T$57)/E232,IF(D232=$M$58,(E232-$T$58)/E232,IF(D232=$M$59,(E232-$T$59)/E232,IF(D232=$M$60,(E232-$T$60)/E232,IF(D232=$M$61,(E232-$T$61)/E232,IF(D232=$M$62,(E232-$T$62)/E232)))))))))))))))))))))))))))))))))))))))))))))))))))))))))))))</f>
        <v>0.36665435161239246</v>
      </c>
      <c r="L232" s="135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5"/>
    </row>
    <row r="233" spans="1:29" ht="15" customHeight="1">
      <c r="A233" s="134"/>
      <c r="B233" s="139">
        <v>45698</v>
      </c>
      <c r="C233" s="79">
        <v>168380</v>
      </c>
      <c r="D233" s="146">
        <v>5623</v>
      </c>
      <c r="E233" s="130">
        <v>23.719000000000001</v>
      </c>
      <c r="F233" s="130">
        <v>23.067</v>
      </c>
      <c r="G233" s="16">
        <f t="shared" si="63"/>
        <v>22.870927068045674</v>
      </c>
      <c r="H233" s="16">
        <f t="shared" si="49"/>
        <v>1.4134548865905454</v>
      </c>
      <c r="I233" s="16">
        <f t="shared" si="50"/>
        <v>-0.65200000000000102</v>
      </c>
      <c r="J233" s="131">
        <f t="shared" si="64"/>
        <v>2.7488511320038829E-2</v>
      </c>
      <c r="K233" s="132">
        <f t="shared" si="65"/>
        <v>0.3297233540560297</v>
      </c>
      <c r="L233" s="135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5"/>
    </row>
    <row r="234" spans="1:29" ht="15" customHeight="1">
      <c r="A234" s="134"/>
      <c r="B234" s="139">
        <v>45698</v>
      </c>
      <c r="C234" s="79">
        <v>176691</v>
      </c>
      <c r="D234" s="146">
        <v>5120</v>
      </c>
      <c r="E234" s="130">
        <v>22.649000000000001</v>
      </c>
      <c r="F234" s="130">
        <v>22.542999999999999</v>
      </c>
      <c r="G234" s="16">
        <f t="shared" si="63"/>
        <v>22.870927068045674</v>
      </c>
      <c r="H234" s="16">
        <f t="shared" si="49"/>
        <v>-0.36987844674278847</v>
      </c>
      <c r="I234" s="16">
        <f t="shared" si="50"/>
        <v>-0.10600000000000165</v>
      </c>
      <c r="J234" s="131">
        <f t="shared" si="64"/>
        <v>4.6801183275200515E-3</v>
      </c>
      <c r="K234" s="132">
        <f t="shared" si="65"/>
        <v>0.29805767295929042</v>
      </c>
      <c r="L234" s="135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5"/>
    </row>
    <row r="235" spans="1:29" ht="15" customHeight="1">
      <c r="A235" s="134"/>
      <c r="B235" s="138"/>
      <c r="C235" s="37"/>
      <c r="D235" s="146">
        <v>5120</v>
      </c>
      <c r="E235" s="130">
        <v>22.463000000000001</v>
      </c>
      <c r="F235" s="130">
        <v>22.347999999999999</v>
      </c>
      <c r="G235" s="16">
        <f t="shared" si="63"/>
        <v>22.870927068045674</v>
      </c>
      <c r="H235" s="16">
        <f t="shared" si="49"/>
        <v>-0.67987844674278841</v>
      </c>
      <c r="I235" s="16">
        <f t="shared" si="50"/>
        <v>-0.11500000000000199</v>
      </c>
      <c r="J235" s="131">
        <f t="shared" si="64"/>
        <v>5.119529893602902E-3</v>
      </c>
      <c r="K235" s="132">
        <f t="shared" si="65"/>
        <v>0.29224539174887454</v>
      </c>
      <c r="L235" s="135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5"/>
    </row>
    <row r="236" spans="1:29" ht="15" customHeight="1">
      <c r="A236" s="134"/>
      <c r="B236" s="139">
        <v>45698</v>
      </c>
      <c r="C236" s="79">
        <v>176693</v>
      </c>
      <c r="D236" s="146">
        <v>1010</v>
      </c>
      <c r="E236" s="130">
        <v>28.713000000000001</v>
      </c>
      <c r="F236" s="130">
        <v>28.416</v>
      </c>
      <c r="G236" s="16">
        <f t="shared" si="63"/>
        <v>27</v>
      </c>
      <c r="H236" s="16">
        <f t="shared" si="49"/>
        <v>2.8550000000000018</v>
      </c>
      <c r="I236" s="16">
        <f t="shared" si="50"/>
        <v>-0.2970000000000006</v>
      </c>
      <c r="J236" s="131">
        <f t="shared" si="64"/>
        <v>1.0343746734928451E-2</v>
      </c>
      <c r="K236" s="132">
        <f t="shared" si="65"/>
        <v>0.58207083899279077</v>
      </c>
      <c r="L236" s="135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5"/>
    </row>
    <row r="237" spans="1:29" ht="15" customHeight="1">
      <c r="A237" s="134"/>
      <c r="B237" s="139">
        <v>45698</v>
      </c>
      <c r="C237" s="79">
        <v>176695</v>
      </c>
      <c r="D237" s="146">
        <v>1011</v>
      </c>
      <c r="E237" s="130">
        <v>28.704999999999998</v>
      </c>
      <c r="F237" s="130">
        <v>28.411000000000001</v>
      </c>
      <c r="G237" s="16">
        <f t="shared" si="63"/>
        <v>27</v>
      </c>
      <c r="H237" s="16">
        <f t="shared" si="49"/>
        <v>2.8416666666666641</v>
      </c>
      <c r="I237" s="16">
        <f t="shared" si="50"/>
        <v>-0.29399999999999693</v>
      </c>
      <c r="J237" s="131">
        <f t="shared" si="64"/>
        <v>1.0242118097892246E-2</v>
      </c>
      <c r="K237" s="132">
        <f t="shared" si="65"/>
        <v>0.58195436335133255</v>
      </c>
      <c r="L237" s="135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5"/>
    </row>
    <row r="238" spans="1:29" ht="15" customHeight="1">
      <c r="A238" s="134"/>
      <c r="B238" s="138"/>
      <c r="C238" s="37"/>
      <c r="D238" s="146">
        <v>1011</v>
      </c>
      <c r="E238" s="130">
        <v>28.202999999999999</v>
      </c>
      <c r="F238" s="130">
        <v>27.891999999999999</v>
      </c>
      <c r="G238" s="16">
        <f t="shared" si="63"/>
        <v>27</v>
      </c>
      <c r="H238" s="16">
        <f t="shared" si="49"/>
        <v>2.004999999999999</v>
      </c>
      <c r="I238" s="16">
        <f t="shared" si="50"/>
        <v>-0.31099999999999994</v>
      </c>
      <c r="J238" s="131">
        <f t="shared" si="64"/>
        <v>1.1027195688401941E-2</v>
      </c>
      <c r="K238" s="132">
        <f t="shared" si="65"/>
        <v>0.57451334964365497</v>
      </c>
      <c r="L238" s="135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5"/>
    </row>
    <row r="239" spans="1:29" ht="15" customHeight="1">
      <c r="A239" s="134"/>
      <c r="B239" s="138"/>
      <c r="C239" s="37"/>
      <c r="D239" s="146">
        <v>1011</v>
      </c>
      <c r="E239" s="130">
        <v>29.231999999999999</v>
      </c>
      <c r="F239" s="130">
        <v>28.888000000000002</v>
      </c>
      <c r="G239" s="16">
        <f t="shared" si="63"/>
        <v>27</v>
      </c>
      <c r="H239" s="16">
        <f t="shared" si="49"/>
        <v>3.7199999999999989</v>
      </c>
      <c r="I239" s="16">
        <f t="shared" si="50"/>
        <v>-0.34399999999999764</v>
      </c>
      <c r="J239" s="131">
        <f t="shared" si="64"/>
        <v>1.1767925561028928E-2</v>
      </c>
      <c r="K239" s="132">
        <f t="shared" si="65"/>
        <v>0.58949096880131358</v>
      </c>
      <c r="L239" s="135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5"/>
    </row>
    <row r="240" spans="1:29" ht="15" customHeight="1">
      <c r="A240" s="134"/>
      <c r="B240" s="139">
        <v>45698</v>
      </c>
      <c r="C240" s="37">
        <v>176699</v>
      </c>
      <c r="D240" s="130">
        <v>8127</v>
      </c>
      <c r="E240" s="130">
        <v>21.395</v>
      </c>
      <c r="F240" s="130">
        <v>21.302</v>
      </c>
      <c r="G240" s="16">
        <f t="shared" ref="G240:G242" si="66">IF(D240=$M$2,$P$2,IF(D240=$M$3,$P$3,IF(D240=$M$4,$P$4,IF(D240=$M$5,$P$5,IF(D240=$M$6,$P$6,IF(D240=$M$7,$P$7,IF(D240=$M$8,$P$8,IF(D240=$M$9,$P$9,IF(D240=$M$10,$P$10,IF(D240=$M$11,$P$11,IF(D240=$M$12,$P$12,IF(D240=$M$13,$P$13,IF(D240=$M$14,$P$14,IF(D240=$M$15,$P$15,IF(D240=$M$16,$P$16,IF(D240=$M$17,$P$17,IF(D240=$M$18,$P$18,IF(D240=$M$19,$P$19,IF(D240=$M$20,$P$20,IF(D240=$M$21,$P$21,IF(D240=$M$22,$P$22,IF(D240=$M$23,$P$23,IF(D240=$M$24,$P$24,IF(D240=$M$25,$P$25,IF(D240=$M$26,$P$26,IF(D240=$M$27,$P$27,IF(D240=$M$28,$P$28,IF(D240=$M$29,$P$29,IF(D240=$M$30,$P$30,IF(D240=$M$31,$P$31,IF(D240=$M$32,$P$32,IF(D240=$M$33,$P$33,IF(D240=$M$34,$P$34,IF(D240=$M$35,$P$35,IF(D240=$M$36,$P$36,IF(D240=$M$37,$P$37,IF(D240=$M$38,$P$38,IF(D240=$M$39,$P$39,IF(D240=$M$40,$P$40,IF(D240=$M$41,$P$41,IF(D240=$M$42,$P$42,IF(D240=$M$43,$P$43,IF(D240=$M$44,$P$44,IF(D240=$M$45,$P$45,IF(D240=$M$46,$P$46,IF(D240=$M$47,$P$47,IF(D240=$M$48,$P$48,IF(D240=$M$49,$P$49,IF(D240=$M$50,$P$50,IF(D240=$M$51,$P$51,IF(D240=$M$52,$P$52,IF(D240=$M$53,$P$53,IF(D240=$M$54,$P$54,IF(D240=$M$55,$P$55,IF(D240=$M$56,$P$56,IF(D240=$M$57,$P$57,IF(D240=$M$58,$P$58,IF(D240=$M$59,$P$59,IF(D240=$M$60,$P$60,IF(D240=$M$61,$P$61,IF(D240=$M$62,$P$62)))))))))))))))))))))))))))))))))))))))))))))))))))))))))))))</f>
        <v>19.906047079520491</v>
      </c>
      <c r="H240" s="16">
        <f t="shared" si="49"/>
        <v>2.4815882007991816</v>
      </c>
      <c r="I240" s="16">
        <f t="shared" si="50"/>
        <v>-9.2999999999999972E-2</v>
      </c>
      <c r="J240" s="131">
        <f t="shared" ref="J240:J242" si="67">-1*I240/E240</f>
        <v>4.346810002336993E-3</v>
      </c>
      <c r="K240" s="132">
        <f t="shared" ref="K240:K242" si="68">IF(D240=$M$2,(E240-$T$2)/E240,IF(D240=$M$3,(E240-$T$3)/E240,IF(D240=$M$4,(E240-$T$4)/E240,IF(D240=$M$5,(E240-$T$5)/E240,IF(D240=$M$6,(E240-$T$6)/E240,IF(D240=$M$7,(E240-$T$7)/E240,IF(D240=$M$8,(E240-$T$8)/E240,IF(D240=$M$9,(E240-$T$9)/E240,IF(D240=$M$10,(E240-$T$10)/E240,IF(D240=$M$11,(E240-$T$11)/E240,IF(D240=$M$12,(E240-$T$12)/E240,IF(D240=$M$13,(E240-$T$13)/E240,IF(D240=$M$14,(E240-$T$14)/E240,IF(D240=$M$15,(E240-$T$15)/E240,IF(D240=$M$16,(E240-$T$16)/E240,IF(D240=$M$17,(E240-$T$17)/E240,IF(D240=$M$18,(E240-$T$18)/E240,IF(D240=$M$19,(E240-$T$19)/E240,IF(D240=$M$20,(E240-$T$20)/E240,IF(D240=$M$21,(E240-$T$21)/E240,IF(D240=$M$22,(E240-$T$22)/E240,IF(D240=$M$23,(E240-$T$23)/E240,IF(D240=$M$24,(E240-$T$24)/E240,IF(D240=$M$25,(E240-$T$25)/E240,IF(D240=$M$26,(E240-$T$26)/E240,IF(D240=$M$27,(E240-$T$27)/E240,IF(D240=$M$28,(E240-$T$28)/E240,IF(D240=$M$29,(E240-$T$29)/E240,IF(D240=$M$30,(E240-$T$30)/E240,IF(D240=$M$31,(E240-$T$31)/E240,IF(D240=$M$32,(E240-$T$32)/E240,IF(D240=$M$33,(E240-$T$33)/E240,IF(D240=$M$34,(E240-$T$34)/E240,IF(D240=$M$35,(E240-$T$35)/E240,IF(D240=$M$36,(E240-$T$36)/E240,IF(D240=$M$37,(E240-$T$37)/E240,IF(D240=$M$38,(E240-$T$38)/E240,IF(D240=$M$39,(E240-$T$39)/E240,IF(D240=$M$40,(E240-$T$40)/E240,IF(D240=$M$41,(E240-$T$41)/E240,IF(D240=$M$42,(E240-$T$42)/E240,IF(D240=$M$43,(E240-$T$43)/E240,IF(D240=$M$44,(E240-$T$44)/E240,IF(D240=$M$45,(E240-$T$45)/E240,IF(D240=$M$46,(E240-$T$46)/E240,IF(D240=$M$47,(E240-$T$47)/E240,IF(D240=$M$48,(E240-$T$48)/E240,IF(D240=$M$49,(E240-$T$49)/E240,IF(D240=$M$50,(E240-$T$50)/E240,IF(D240=$M$51,(E240-$T$51)/E240,IF(D240=$M$52,(E240-$T$52)/E240,IF(D240=$M$53,(E240-$T$53)/E240,IF(D240=$M$54,(E240-$T$54)/E240,IF(D240=$M$55,(E240-$T$55)/E240,IF(D240=$M$56,(E240-$T$56)/E240,IF(D240=$M$57,(E240-$T$57)/E240,IF(D240=$M$58,(E240-$T$58)/E240,IF(D240=$M$59,(E240-$T$59)/E240,IF(D240=$M$60,(E240-$T$60)/E240,IF(D240=$M$61,(E240-$T$61)/E240,IF(D240=$M$62,(E240-$T$62)/E240)))))))))))))))))))))))))))))))))))))))))))))))))))))))))))))</f>
        <v>0.35039462473537325</v>
      </c>
      <c r="L240" s="135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5"/>
    </row>
    <row r="241" spans="1:29" ht="15" customHeight="1">
      <c r="A241" s="134"/>
      <c r="B241" s="138"/>
      <c r="C241" s="37"/>
      <c r="D241" s="130">
        <v>8127</v>
      </c>
      <c r="E241" s="130">
        <v>22.030999999999999</v>
      </c>
      <c r="F241" s="130">
        <v>21.93</v>
      </c>
      <c r="G241" s="16">
        <f t="shared" si="66"/>
        <v>19.906047079520491</v>
      </c>
      <c r="H241" s="16">
        <f t="shared" si="49"/>
        <v>3.5415882007991804</v>
      </c>
      <c r="I241" s="16">
        <f t="shared" si="50"/>
        <v>-0.10099999999999909</v>
      </c>
      <c r="J241" s="131">
        <f t="shared" si="67"/>
        <v>4.5844491852389405E-3</v>
      </c>
      <c r="K241" s="132">
        <f t="shared" si="68"/>
        <v>0.36914770079493942</v>
      </c>
      <c r="L241" s="135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5"/>
    </row>
    <row r="242" spans="1:29" ht="15" customHeight="1">
      <c r="A242" s="134"/>
      <c r="B242" s="138"/>
      <c r="C242" s="37"/>
      <c r="D242" s="130">
        <v>8127</v>
      </c>
      <c r="E242" s="130">
        <v>20.704999999999998</v>
      </c>
      <c r="F242" s="130">
        <v>20.626999999999999</v>
      </c>
      <c r="G242" s="16">
        <f t="shared" si="66"/>
        <v>19.906047079520491</v>
      </c>
      <c r="H242" s="16">
        <f t="shared" si="49"/>
        <v>1.3315882007991795</v>
      </c>
      <c r="I242" s="16">
        <f t="shared" si="50"/>
        <v>-7.7999999999999403E-2</v>
      </c>
      <c r="J242" s="131">
        <f t="shared" si="67"/>
        <v>3.7672059888915438E-3</v>
      </c>
      <c r="K242" s="132">
        <f t="shared" si="68"/>
        <v>0.32874634128052693</v>
      </c>
      <c r="L242" s="135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5"/>
    </row>
    <row r="243" spans="1:29" ht="15" customHeight="1">
      <c r="A243" s="134"/>
      <c r="B243" s="139">
        <v>45699</v>
      </c>
      <c r="C243" s="37">
        <v>176701</v>
      </c>
      <c r="D243" s="130">
        <v>8107</v>
      </c>
      <c r="E243" s="130">
        <v>16.356000000000002</v>
      </c>
      <c r="F243" s="130">
        <v>16.309000000000001</v>
      </c>
      <c r="G243" s="16">
        <f t="shared" ref="G243:G249" si="69">IF(D243=$M$2,$P$2,IF(D243=$M$3,$P$3,IF(D243=$M$4,$P$4,IF(D243=$M$5,$P$5,IF(D243=$M$6,$P$6,IF(D243=$M$7,$P$7,IF(D243=$M$8,$P$8,IF(D243=$M$9,$P$9,IF(D243=$M$10,$P$10,IF(D243=$M$11,$P$11,IF(D243=$M$12,$P$12,IF(D243=$M$13,$P$13,IF(D243=$M$14,$P$14,IF(D243=$M$15,$P$15,IF(D243=$M$16,$P$16,IF(D243=$M$17,$P$17,IF(D243=$M$18,$P$18,IF(D243=$M$19,$P$19,IF(D243=$M$20,$P$20,IF(D243=$M$21,$P$21,IF(D243=$M$22,$P$22,IF(D243=$M$23,$P$23,IF(D243=$M$24,$P$24,IF(D243=$M$25,$P$25,IF(D243=$M$26,$P$26,IF(D243=$M$27,$P$27,IF(D243=$M$28,$P$28,IF(D243=$M$29,$P$29,IF(D243=$M$30,$P$30,IF(D243=$M$31,$P$31,IF(D243=$M$32,$P$32,IF(D243=$M$33,$P$33,IF(D243=$M$34,$P$34,IF(D243=$M$35,$P$35,IF(D243=$M$36,$P$36,IF(D243=$M$37,$P$37,IF(D243=$M$38,$P$38,IF(D243=$M$39,$P$39,IF(D243=$M$40,$P$40,IF(D243=$M$41,$P$41,IF(D243=$M$42,$P$42,IF(D243=$M$43,$P$43,IF(D243=$M$44,$P$44,IF(D243=$M$45,$P$45,IF(D243=$M$46,$P$46,IF(D243=$M$47,$P$47,IF(D243=$M$48,$P$48,IF(D243=$M$49,$P$49,IF(D243=$M$50,$P$50,IF(D243=$M$51,$P$51,IF(D243=$M$52,$P$52,IF(D243=$M$53,$P$53,IF(D243=$M$54,$P$54,IF(D243=$M$55,$P$55,IF(D243=$M$56,$P$56,IF(D243=$M$57,$P$57,IF(D243=$M$58,$P$58,IF(D243=$M$59,$P$59,IF(D243=$M$60,$P$60,IF(D243=$M$61,$P$61,IF(D243=$M$62,$P$62)))))))))))))))))))))))))))))))))))))))))))))))))))))))))))))</f>
        <v>16.123457228651652</v>
      </c>
      <c r="H243" s="16">
        <f t="shared" si="49"/>
        <v>0.38757128558058207</v>
      </c>
      <c r="I243" s="16">
        <f t="shared" si="50"/>
        <v>-4.7000000000000597E-2</v>
      </c>
      <c r="J243" s="131">
        <f t="shared" ref="J243:J249" si="70">-1*I243/E243</f>
        <v>2.873563218390841E-3</v>
      </c>
      <c r="K243" s="132">
        <f t="shared" ref="K243:K249" si="71">IF(D243=$M$2,(E243-$T$2)/E243,IF(D243=$M$3,(E243-$T$3)/E243,IF(D243=$M$4,(E243-$T$4)/E243,IF(D243=$M$5,(E243-$T$5)/E243,IF(D243=$M$6,(E243-$T$6)/E243,IF(D243=$M$7,(E243-$T$7)/E243,IF(D243=$M$8,(E243-$T$8)/E243,IF(D243=$M$9,(E243-$T$9)/E243,IF(D243=$M$10,(E243-$T$10)/E243,IF(D243=$M$11,(E243-$T$11)/E243,IF(D243=$M$12,(E243-$T$12)/E243,IF(D243=$M$13,(E243-$T$13)/E243,IF(D243=$M$14,(E243-$T$14)/E243,IF(D243=$M$15,(E243-$T$15)/E243,IF(D243=$M$16,(E243-$T$16)/E243,IF(D243=$M$17,(E243-$T$17)/E243,IF(D243=$M$18,(E243-$T$18)/E243,IF(D243=$M$19,(E243-$T$19)/E243,IF(D243=$M$20,(E243-$T$20)/E243,IF(D243=$M$21,(E243-$T$21)/E243,IF(D243=$M$22,(E243-$T$22)/E243,IF(D243=$M$23,(E243-$T$23)/E243,IF(D243=$M$24,(E243-$T$24)/E243,IF(D243=$M$25,(E243-$T$25)/E243,IF(D243=$M$26,(E243-$T$26)/E243,IF(D243=$M$27,(E243-$T$27)/E243,IF(D243=$M$28,(E243-$T$28)/E243,IF(D243=$M$29,(E243-$T$29)/E243,IF(D243=$M$30,(E243-$T$30)/E243,IF(D243=$M$31,(E243-$T$31)/E243,IF(D243=$M$32,(E243-$T$32)/E243,IF(D243=$M$33,(E243-$T$33)/E243,IF(D243=$M$34,(E243-$T$34)/E243,IF(D243=$M$35,(E243-$T$35)/E243,IF(D243=$M$36,(E243-$T$36)/E243,IF(D243=$M$37,(E243-$T$37)/E243,IF(D243=$M$38,(E243-$T$38)/E243,IF(D243=$M$39,(E243-$T$39)/E243,IF(D243=$M$40,(E243-$T$40)/E243,IF(D243=$M$41,(E243-$T$41)/E243,IF(D243=$M$42,(E243-$T$42)/E243,IF(D243=$M$43,(E243-$T$43)/E243,IF(D243=$M$44,(E243-$T$44)/E243,IF(D243=$M$45,(E243-$T$45)/E243,IF(D243=$M$46,(E243-$T$46)/E243,IF(D243=$M$47,(E243-$T$47)/E243,IF(D243=$M$48,(E243-$T$48)/E243,IF(D243=$M$49,(E243-$T$49)/E243,IF(D243=$M$50,(E243-$T$50)/E243,IF(D243=$M$51,(E243-$T$51)/E243,IF(D243=$M$52,(E243-$T$52)/E243,IF(D243=$M$53,(E243-$T$53)/E243,IF(D243=$M$54,(E243-$T$54)/E243,IF(D243=$M$55,(E243-$T$55)/E243,IF(D243=$M$56,(E243-$T$56)/E243,IF(D243=$M$57,(E243-$T$57)/E243,IF(D243=$M$58,(E243-$T$58)/E243,IF(D243=$M$59,(E243-$T$59)/E243,IF(D243=$M$60,(E243-$T$60)/E243,IF(D243=$M$61,(E243-$T$61)/E243,IF(D243=$M$62,(E243-$T$62)/E243)))))))))))))))))))))))))))))))))))))))))))))))))))))))))))))</f>
        <v>0.30566252888512851</v>
      </c>
      <c r="L243" s="135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5"/>
    </row>
    <row r="244" spans="1:29" ht="15" customHeight="1">
      <c r="A244" s="134"/>
      <c r="B244" s="138"/>
      <c r="C244" s="37"/>
      <c r="D244" s="130">
        <v>8107</v>
      </c>
      <c r="E244" s="130">
        <v>16.061</v>
      </c>
      <c r="F244" s="130">
        <v>16.006</v>
      </c>
      <c r="G244" s="16">
        <f t="shared" si="69"/>
        <v>16.123457228651652</v>
      </c>
      <c r="H244" s="16">
        <f t="shared" si="49"/>
        <v>-0.10409538108608749</v>
      </c>
      <c r="I244" s="16">
        <f t="shared" si="50"/>
        <v>-5.4999999999999716E-2</v>
      </c>
      <c r="J244" s="131">
        <f t="shared" si="70"/>
        <v>3.4244443060830409E-3</v>
      </c>
      <c r="K244" s="132">
        <f t="shared" si="71"/>
        <v>0.29290930343348237</v>
      </c>
      <c r="L244" s="135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5"/>
    </row>
    <row r="245" spans="1:29" ht="15" customHeight="1">
      <c r="A245" s="134"/>
      <c r="B245" s="138"/>
      <c r="C245" s="37"/>
      <c r="D245" s="130">
        <v>8107</v>
      </c>
      <c r="E245" s="130">
        <v>16.187999999999999</v>
      </c>
      <c r="F245" s="130">
        <v>16.138999999999999</v>
      </c>
      <c r="G245" s="16">
        <f t="shared" si="69"/>
        <v>16.123457228651652</v>
      </c>
      <c r="H245" s="16">
        <f t="shared" si="49"/>
        <v>0.10757128558057735</v>
      </c>
      <c r="I245" s="16">
        <f t="shared" si="50"/>
        <v>-4.8999999999999488E-2</v>
      </c>
      <c r="J245" s="131">
        <f t="shared" si="70"/>
        <v>3.0269335310105939E-3</v>
      </c>
      <c r="K245" s="132">
        <f t="shared" si="71"/>
        <v>0.29845665446288361</v>
      </c>
      <c r="L245" s="135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5"/>
    </row>
    <row r="246" spans="1:29" ht="15" customHeight="1">
      <c r="A246" s="134"/>
      <c r="B246" s="139">
        <v>45699</v>
      </c>
      <c r="C246" s="37">
        <v>176699</v>
      </c>
      <c r="D246" s="130">
        <v>8127</v>
      </c>
      <c r="E246" s="130">
        <v>19.803999999999998</v>
      </c>
      <c r="F246" s="130">
        <v>19.739999999999998</v>
      </c>
      <c r="G246" s="16">
        <f t="shared" si="69"/>
        <v>19.906047079520491</v>
      </c>
      <c r="H246" s="16">
        <f t="shared" si="49"/>
        <v>-0.17007846586748698</v>
      </c>
      <c r="I246" s="16">
        <f t="shared" si="50"/>
        <v>-6.4000000000000057E-2</v>
      </c>
      <c r="J246" s="131">
        <f t="shared" si="70"/>
        <v>3.2316703696223018E-3</v>
      </c>
      <c r="K246" s="132">
        <f t="shared" si="71"/>
        <v>0.29820707918669509</v>
      </c>
      <c r="L246" s="135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5"/>
    </row>
    <row r="247" spans="1:29" ht="15" customHeight="1">
      <c r="A247" s="134"/>
      <c r="B247" s="138"/>
      <c r="C247" s="37"/>
      <c r="D247" s="130">
        <v>8127</v>
      </c>
      <c r="E247" s="130">
        <v>20.161999999999999</v>
      </c>
      <c r="F247" s="130">
        <v>20.100000000000001</v>
      </c>
      <c r="G247" s="16">
        <f t="shared" si="69"/>
        <v>19.906047079520491</v>
      </c>
      <c r="H247" s="16">
        <f t="shared" si="49"/>
        <v>0.42658820079918058</v>
      </c>
      <c r="I247" s="16">
        <f t="shared" si="50"/>
        <v>-6.1999999999997613E-2</v>
      </c>
      <c r="J247" s="131">
        <f t="shared" si="70"/>
        <v>3.0750917567700436E-3</v>
      </c>
      <c r="K247" s="132">
        <f t="shared" si="71"/>
        <v>0.31066823709023461</v>
      </c>
      <c r="L247" s="135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5"/>
    </row>
    <row r="248" spans="1:29" ht="15" customHeight="1">
      <c r="A248" s="134"/>
      <c r="B248" s="139">
        <v>45699</v>
      </c>
      <c r="C248" s="37">
        <v>176703</v>
      </c>
      <c r="D248" s="130">
        <v>8107</v>
      </c>
      <c r="E248" s="130">
        <v>16.64</v>
      </c>
      <c r="F248" s="130">
        <v>16.581</v>
      </c>
      <c r="G248" s="16">
        <f t="shared" si="69"/>
        <v>16.123457228651652</v>
      </c>
      <c r="H248" s="16">
        <f t="shared" ref="H248:H278" si="72">(E248-G248)/$X$2</f>
        <v>0.86090461891391357</v>
      </c>
      <c r="I248" s="16">
        <f t="shared" ref="I248:I278" si="73">F248-E248</f>
        <v>-5.9000000000001052E-2</v>
      </c>
      <c r="J248" s="131">
        <f t="shared" si="70"/>
        <v>3.5456730769231398E-3</v>
      </c>
      <c r="K248" s="132">
        <f t="shared" si="71"/>
        <v>0.31751300014694478</v>
      </c>
      <c r="L248" s="135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5"/>
    </row>
    <row r="249" spans="1:29" ht="15" customHeight="1">
      <c r="A249" s="134"/>
      <c r="B249" s="138"/>
      <c r="C249" s="37"/>
      <c r="D249" s="130">
        <v>8107</v>
      </c>
      <c r="E249" s="130">
        <v>16.666</v>
      </c>
      <c r="F249" s="130">
        <v>16.61</v>
      </c>
      <c r="G249" s="16">
        <f t="shared" si="69"/>
        <v>16.123457228651652</v>
      </c>
      <c r="H249" s="16">
        <f t="shared" si="72"/>
        <v>0.90423795224724657</v>
      </c>
      <c r="I249" s="16">
        <f t="shared" si="73"/>
        <v>-5.6000000000000938E-2</v>
      </c>
      <c r="J249" s="131">
        <f t="shared" si="70"/>
        <v>3.360134405376271E-3</v>
      </c>
      <c r="K249" s="132">
        <f t="shared" si="71"/>
        <v>0.31857772245560789</v>
      </c>
      <c r="L249" s="135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5"/>
    </row>
    <row r="250" spans="1:29" ht="15" customHeight="1">
      <c r="A250" s="134"/>
      <c r="B250" s="139">
        <v>45699</v>
      </c>
      <c r="C250" s="37">
        <v>176703</v>
      </c>
      <c r="D250" s="130">
        <v>8107</v>
      </c>
      <c r="E250" s="130">
        <v>16.260999999999999</v>
      </c>
      <c r="F250" s="130">
        <v>16.192</v>
      </c>
      <c r="G250" s="16">
        <f t="shared" ref="G250:G254" si="74">IF(D250=$M$2,$P$2,IF(D250=$M$3,$P$3,IF(D250=$M$4,$P$4,IF(D250=$M$5,$P$5,IF(D250=$M$6,$P$6,IF(D250=$M$7,$P$7,IF(D250=$M$8,$P$8,IF(D250=$M$9,$P$9,IF(D250=$M$10,$P$10,IF(D250=$M$11,$P$11,IF(D250=$M$12,$P$12,IF(D250=$M$13,$P$13,IF(D250=$M$14,$P$14,IF(D250=$M$15,$P$15,IF(D250=$M$16,$P$16,IF(D250=$M$17,$P$17,IF(D250=$M$18,$P$18,IF(D250=$M$19,$P$19,IF(D250=$M$20,$P$20,IF(D250=$M$21,$P$21,IF(D250=$M$22,$P$22,IF(D250=$M$23,$P$23,IF(D250=$M$24,$P$24,IF(D250=$M$25,$P$25,IF(D250=$M$26,$P$26,IF(D250=$M$27,$P$27,IF(D250=$M$28,$P$28,IF(D250=$M$29,$P$29,IF(D250=$M$30,$P$30,IF(D250=$M$31,$P$31,IF(D250=$M$32,$P$32,IF(D250=$M$33,$P$33,IF(D250=$M$34,$P$34,IF(D250=$M$35,$P$35,IF(D250=$M$36,$P$36,IF(D250=$M$37,$P$37,IF(D250=$M$38,$P$38,IF(D250=$M$39,$P$39,IF(D250=$M$40,$P$40,IF(D250=$M$41,$P$41,IF(D250=$M$42,$P$42,IF(D250=$M$43,$P$43,IF(D250=$M$44,$P$44,IF(D250=$M$45,$P$45,IF(D250=$M$46,$P$46,IF(D250=$M$47,$P$47,IF(D250=$M$48,$P$48,IF(D250=$M$49,$P$49,IF(D250=$M$50,$P$50,IF(D250=$M$51,$P$51,IF(D250=$M$52,$P$52,IF(D250=$M$53,$P$53,IF(D250=$M$54,$P$54,IF(D250=$M$55,$P$55,IF(D250=$M$56,$P$56,IF(D250=$M$57,$P$57,IF(D250=$M$58,$P$58,IF(D250=$M$59,$P$59,IF(D250=$M$60,$P$60,IF(D250=$M$61,$P$61,IF(D250=$M$62,$P$62)))))))))))))))))))))))))))))))))))))))))))))))))))))))))))))</f>
        <v>16.123457228651652</v>
      </c>
      <c r="H250" s="16">
        <f t="shared" si="72"/>
        <v>0.22923795224724469</v>
      </c>
      <c r="I250" s="16">
        <f t="shared" si="73"/>
        <v>-6.8999999999999062E-2</v>
      </c>
      <c r="J250" s="131">
        <f t="shared" ref="J250:J254" si="75">-1*I250/E250</f>
        <v>4.243281471004186E-3</v>
      </c>
      <c r="K250" s="132">
        <f t="shared" ref="K250:K254" si="76">IF(D250=$M$2,(E250-$T$2)/E250,IF(D250=$M$3,(E250-$T$3)/E250,IF(D250=$M$4,(E250-$T$4)/E250,IF(D250=$M$5,(E250-$T$5)/E250,IF(D250=$M$6,(E250-$T$6)/E250,IF(D250=$M$7,(E250-$T$7)/E250,IF(D250=$M$8,(E250-$T$8)/E250,IF(D250=$M$9,(E250-$T$9)/E250,IF(D250=$M$10,(E250-$T$10)/E250,IF(D250=$M$11,(E250-$T$11)/E250,IF(D250=$M$12,(E250-$T$12)/E250,IF(D250=$M$13,(E250-$T$13)/E250,IF(D250=$M$14,(E250-$T$14)/E250,IF(D250=$M$15,(E250-$T$15)/E250,IF(D250=$M$16,(E250-$T$16)/E250,IF(D250=$M$17,(E250-$T$17)/E250,IF(D250=$M$18,(E250-$T$18)/E250,IF(D250=$M$19,(E250-$T$19)/E250,IF(D250=$M$20,(E250-$T$20)/E250,IF(D250=$M$21,(E250-$T$21)/E250,IF(D250=$M$22,(E250-$T$22)/E250,IF(D250=$M$23,(E250-$T$23)/E250,IF(D250=$M$24,(E250-$T$24)/E250,IF(D250=$M$25,(E250-$T$25)/E250,IF(D250=$M$26,(E250-$T$26)/E250,IF(D250=$M$27,(E250-$T$27)/E250,IF(D250=$M$28,(E250-$T$28)/E250,IF(D250=$M$29,(E250-$T$29)/E250,IF(D250=$M$30,(E250-$T$30)/E250,IF(D250=$M$31,(E250-$T$31)/E250,IF(D250=$M$32,(E250-$T$32)/E250,IF(D250=$M$33,(E250-$T$33)/E250,IF(D250=$M$34,(E250-$T$34)/E250,IF(D250=$M$35,(E250-$T$35)/E250,IF(D250=$M$36,(E250-$T$36)/E250,IF(D250=$M$37,(E250-$T$37)/E250,IF(D250=$M$38,(E250-$T$38)/E250,IF(D250=$M$39,(E250-$T$39)/E250,IF(D250=$M$40,(E250-$T$40)/E250,IF(D250=$M$41,(E250-$T$41)/E250,IF(D250=$M$42,(E250-$T$42)/E250,IF(D250=$M$43,(E250-$T$43)/E250,IF(D250=$M$44,(E250-$T$44)/E250,IF(D250=$M$45,(E250-$T$45)/E250,IF(D250=$M$46,(E250-$T$46)/E250,IF(D250=$M$47,(E250-$T$47)/E250,IF(D250=$M$48,(E250-$T$48)/E250,IF(D250=$M$49,(E250-$T$49)/E250,IF(D250=$M$50,(E250-$T$50)/E250,IF(D250=$M$51,(E250-$T$51)/E250,IF(D250=$M$52,(E250-$T$52)/E250,IF(D250=$M$53,(E250-$T$53)/E250,IF(D250=$M$54,(E250-$T$54)/E250,IF(D250=$M$55,(E250-$T$55)/E250,IF(D250=$M$56,(E250-$T$56)/E250,IF(D250=$M$57,(E250-$T$57)/E250,IF(D250=$M$58,(E250-$T$58)/E250,IF(D250=$M$59,(E250-$T$59)/E250,IF(D250=$M$60,(E250-$T$60)/E250,IF(D250=$M$61,(E250-$T$61)/E250,IF(D250=$M$62,(E250-$T$62)/E250)))))))))))))))))))))))))))))))))))))))))))))))))))))))))))))</f>
        <v>0.30160607111771476</v>
      </c>
      <c r="L250" s="135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5"/>
    </row>
    <row r="251" spans="1:29" ht="15" customHeight="1">
      <c r="A251" s="134"/>
      <c r="B251" s="139">
        <v>45699</v>
      </c>
      <c r="C251" s="37">
        <v>176705</v>
      </c>
      <c r="D251" s="130">
        <v>8147</v>
      </c>
      <c r="E251" s="130">
        <v>26.695</v>
      </c>
      <c r="F251" s="130">
        <v>26.574999999999999</v>
      </c>
      <c r="G251" s="16">
        <f t="shared" si="74"/>
        <v>25.037035574840008</v>
      </c>
      <c r="H251" s="16">
        <f t="shared" si="72"/>
        <v>2.7632740419333208</v>
      </c>
      <c r="I251" s="16">
        <f t="shared" si="73"/>
        <v>-0.12000000000000099</v>
      </c>
      <c r="J251" s="131">
        <f t="shared" si="75"/>
        <v>4.4952238246863084E-3</v>
      </c>
      <c r="K251" s="132">
        <f t="shared" si="76"/>
        <v>0.34690991611619798</v>
      </c>
      <c r="L251" s="135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5"/>
    </row>
    <row r="252" spans="1:29" ht="15" customHeight="1">
      <c r="A252" s="134"/>
      <c r="B252" s="138"/>
      <c r="C252" s="37"/>
      <c r="D252" s="130">
        <v>7108</v>
      </c>
      <c r="E252" s="130">
        <v>17.469000000000001</v>
      </c>
      <c r="F252" s="130">
        <v>17.356999999999999</v>
      </c>
      <c r="G252" s="16">
        <f t="shared" si="74"/>
        <v>18.039622077854567</v>
      </c>
      <c r="H252" s="16">
        <f t="shared" si="72"/>
        <v>-0.95103679642427608</v>
      </c>
      <c r="I252" s="16">
        <f t="shared" si="73"/>
        <v>-0.11200000000000188</v>
      </c>
      <c r="J252" s="131">
        <f t="shared" si="75"/>
        <v>6.4113572614346477E-3</v>
      </c>
      <c r="K252" s="132">
        <f t="shared" si="76"/>
        <v>0.33354916579340665</v>
      </c>
      <c r="L252" s="135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5"/>
    </row>
    <row r="253" spans="1:29" ht="15" customHeight="1">
      <c r="A253" s="134"/>
      <c r="B253" s="138"/>
      <c r="C253" s="37"/>
      <c r="D253" s="130">
        <v>7108</v>
      </c>
      <c r="E253" s="130">
        <v>17.515999999999998</v>
      </c>
      <c r="F253" s="130">
        <v>17.38</v>
      </c>
      <c r="G253" s="16">
        <f t="shared" si="74"/>
        <v>18.039622077854567</v>
      </c>
      <c r="H253" s="16">
        <f t="shared" si="72"/>
        <v>-0.87270346309094771</v>
      </c>
      <c r="I253" s="16">
        <f t="shared" si="73"/>
        <v>-0.13599999999999923</v>
      </c>
      <c r="J253" s="131">
        <f t="shared" si="75"/>
        <v>7.764329755651932E-3</v>
      </c>
      <c r="K253" s="132">
        <f t="shared" si="76"/>
        <v>0.3353374273375781</v>
      </c>
      <c r="L253" s="135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5"/>
    </row>
    <row r="254" spans="1:29" ht="15" customHeight="1">
      <c r="A254" s="134"/>
      <c r="B254" s="138"/>
      <c r="C254" s="37"/>
      <c r="D254" s="130">
        <v>7108</v>
      </c>
      <c r="E254" s="130">
        <v>19.196000000000002</v>
      </c>
      <c r="F254" s="130">
        <v>19.047000000000001</v>
      </c>
      <c r="G254" s="16">
        <f t="shared" si="74"/>
        <v>18.039622077854567</v>
      </c>
      <c r="H254" s="16">
        <f t="shared" si="72"/>
        <v>1.9272965369090578</v>
      </c>
      <c r="I254" s="16">
        <f t="shared" si="73"/>
        <v>-0.14900000000000091</v>
      </c>
      <c r="J254" s="131">
        <f t="shared" si="75"/>
        <v>7.7620337570327618E-3</v>
      </c>
      <c r="K254" s="132">
        <f t="shared" si="76"/>
        <v>0.39350752121509797</v>
      </c>
      <c r="L254" s="135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5"/>
    </row>
    <row r="255" spans="1:29" ht="15" customHeight="1">
      <c r="A255" s="134"/>
      <c r="B255" s="139">
        <v>45699</v>
      </c>
      <c r="C255" s="37">
        <v>176709</v>
      </c>
      <c r="D255" s="130">
        <v>7108</v>
      </c>
      <c r="E255" s="130">
        <v>19.263999999999999</v>
      </c>
      <c r="F255" s="130">
        <v>19.111999999999998</v>
      </c>
      <c r="G255" s="16">
        <f t="shared" ref="G255:G259" si="77">IF(D255=$M$2,$P$2,IF(D255=$M$3,$P$3,IF(D255=$M$4,$P$4,IF(D255=$M$5,$P$5,IF(D255=$M$6,$P$6,IF(D255=$M$7,$P$7,IF(D255=$M$8,$P$8,IF(D255=$M$9,$P$9,IF(D255=$M$10,$P$10,IF(D255=$M$11,$P$11,IF(D255=$M$12,$P$12,IF(D255=$M$13,$P$13,IF(D255=$M$14,$P$14,IF(D255=$M$15,$P$15,IF(D255=$M$16,$P$16,IF(D255=$M$17,$P$17,IF(D255=$M$18,$P$18,IF(D255=$M$19,$P$19,IF(D255=$M$20,$P$20,IF(D255=$M$21,$P$21,IF(D255=$M$22,$P$22,IF(D255=$M$23,$P$23,IF(D255=$M$24,$P$24,IF(D255=$M$25,$P$25,IF(D255=$M$26,$P$26,IF(D255=$M$27,$P$27,IF(D255=$M$28,$P$28,IF(D255=$M$29,$P$29,IF(D255=$M$30,$P$30,IF(D255=$M$31,$P$31,IF(D255=$M$32,$P$32,IF(D255=$M$33,$P$33,IF(D255=$M$34,$P$34,IF(D255=$M$35,$P$35,IF(D255=$M$36,$P$36,IF(D255=$M$37,$P$37,IF(D255=$M$38,$P$38,IF(D255=$M$39,$P$39,IF(D255=$M$40,$P$40,IF(D255=$M$41,$P$41,IF(D255=$M$42,$P$42,IF(D255=$M$43,$P$43,IF(D255=$M$44,$P$44,IF(D255=$M$45,$P$45,IF(D255=$M$46,$P$46,IF(D255=$M$47,$P$47,IF(D255=$M$48,$P$48,IF(D255=$M$49,$P$49,IF(D255=$M$50,$P$50,IF(D255=$M$51,$P$51,IF(D255=$M$52,$P$52,IF(D255=$M$53,$P$53,IF(D255=$M$54,$P$54,IF(D255=$M$55,$P$55,IF(D255=$M$56,$P$56,IF(D255=$M$57,$P$57,IF(D255=$M$58,$P$58,IF(D255=$M$59,$P$59,IF(D255=$M$60,$P$60,IF(D255=$M$61,$P$61,IF(D255=$M$62,$P$62)))))))))))))))))))))))))))))))))))))))))))))))))))))))))))))</f>
        <v>18.039622077854567</v>
      </c>
      <c r="H255" s="16">
        <f t="shared" si="72"/>
        <v>2.0406298702423875</v>
      </c>
      <c r="I255" s="16">
        <f t="shared" si="73"/>
        <v>-0.15200000000000102</v>
      </c>
      <c r="J255" s="131">
        <f t="shared" ref="J255:J259" si="78">-1*I255/E255</f>
        <v>7.8903654485050368E-3</v>
      </c>
      <c r="K255" s="132">
        <f t="shared" ref="K255:K259" si="79">IF(D255=$M$2,(E255-$T$2)/E255,IF(D255=$M$3,(E255-$T$3)/E255,IF(D255=$M$4,(E255-$T$4)/E255,IF(D255=$M$5,(E255-$T$5)/E255,IF(D255=$M$6,(E255-$T$6)/E255,IF(D255=$M$7,(E255-$T$7)/E255,IF(D255=$M$8,(E255-$T$8)/E255,IF(D255=$M$9,(E255-$T$9)/E255,IF(D255=$M$10,(E255-$T$10)/E255,IF(D255=$M$11,(E255-$T$11)/E255,IF(D255=$M$12,(E255-$T$12)/E255,IF(D255=$M$13,(E255-$T$13)/E255,IF(D255=$M$14,(E255-$T$14)/E255,IF(D255=$M$15,(E255-$T$15)/E255,IF(D255=$M$16,(E255-$T$16)/E255,IF(D255=$M$17,(E255-$T$17)/E255,IF(D255=$M$18,(E255-$T$18)/E255,IF(D255=$M$19,(E255-$T$19)/E255,IF(D255=$M$20,(E255-$T$20)/E255,IF(D255=$M$21,(E255-$T$21)/E255,IF(D255=$M$22,(E255-$T$22)/E255,IF(D255=$M$23,(E255-$T$23)/E255,IF(D255=$M$24,(E255-$T$24)/E255,IF(D255=$M$25,(E255-$T$25)/E255,IF(D255=$M$26,(E255-$T$26)/E255,IF(D255=$M$27,(E255-$T$27)/E255,IF(D255=$M$28,(E255-$T$28)/E255,IF(D255=$M$29,(E255-$T$29)/E255,IF(D255=$M$30,(E255-$T$30)/E255,IF(D255=$M$31,(E255-$T$31)/E255,IF(D255=$M$32,(E255-$T$32)/E255,IF(D255=$M$33,(E255-$T$33)/E255,IF(D255=$M$34,(E255-$T$34)/E255,IF(D255=$M$35,(E255-$T$35)/E255,IF(D255=$M$36,(E255-$T$36)/E255,IF(D255=$M$37,(E255-$T$37)/E255,IF(D255=$M$38,(E255-$T$38)/E255,IF(D255=$M$39,(E255-$T$39)/E255,IF(D255=$M$40,(E255-$T$40)/E255,IF(D255=$M$41,(E255-$T$41)/E255,IF(D255=$M$42,(E255-$T$42)/E255,IF(D255=$M$43,(E255-$T$43)/E255,IF(D255=$M$44,(E255-$T$44)/E255,IF(D255=$M$45,(E255-$T$45)/E255,IF(D255=$M$46,(E255-$T$46)/E255,IF(D255=$M$47,(E255-$T$47)/E255,IF(D255=$M$48,(E255-$T$48)/E255,IF(D255=$M$49,(E255-$T$49)/E255,IF(D255=$M$50,(E255-$T$50)/E255,IF(D255=$M$51,(E255-$T$51)/E255,IF(D255=$M$52,(E255-$T$52)/E255,IF(D255=$M$53,(E255-$T$53)/E255,IF(D255=$M$54,(E255-$T$54)/E255,IF(D255=$M$55,(E255-$T$55)/E255,IF(D255=$M$56,(E255-$T$56)/E255,IF(D255=$M$57,(E255-$T$57)/E255,IF(D255=$M$58,(E255-$T$58)/E255,IF(D255=$M$59,(E255-$T$59)/E255,IF(D255=$M$60,(E255-$T$60)/E255,IF(D255=$M$61,(E255-$T$61)/E255,IF(D255=$M$62,(E255-$T$62)/E255)))))))))))))))))))))))))))))))))))))))))))))))))))))))))))))</f>
        <v>0.39564837921745322</v>
      </c>
      <c r="L255" s="135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5"/>
    </row>
    <row r="256" spans="1:29" ht="15" customHeight="1">
      <c r="A256" s="134"/>
      <c r="B256" s="138"/>
      <c r="C256" s="37"/>
      <c r="D256" s="130">
        <v>7108</v>
      </c>
      <c r="E256" s="130">
        <v>20.518000000000001</v>
      </c>
      <c r="F256" s="130">
        <v>20.364000000000001</v>
      </c>
      <c r="G256" s="16">
        <f t="shared" si="77"/>
        <v>18.039622077854567</v>
      </c>
      <c r="H256" s="16">
        <f t="shared" si="72"/>
        <v>4.13062987024239</v>
      </c>
      <c r="I256" s="16">
        <f t="shared" si="73"/>
        <v>-0.15399999999999991</v>
      </c>
      <c r="J256" s="131">
        <f t="shared" si="78"/>
        <v>7.5056048347792136E-3</v>
      </c>
      <c r="K256" s="132">
        <f t="shared" si="79"/>
        <v>0.43258457828467783</v>
      </c>
      <c r="L256" s="135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5"/>
    </row>
    <row r="257" spans="1:29" ht="15" customHeight="1">
      <c r="A257" s="134"/>
      <c r="B257" s="138"/>
      <c r="C257" s="37"/>
      <c r="D257" s="130">
        <v>7108</v>
      </c>
      <c r="E257" s="130">
        <v>19.710999999999999</v>
      </c>
      <c r="F257" s="130">
        <v>19.573</v>
      </c>
      <c r="G257" s="16">
        <f t="shared" si="77"/>
        <v>18.039622077854567</v>
      </c>
      <c r="H257" s="16">
        <f t="shared" si="72"/>
        <v>2.7856298702423863</v>
      </c>
      <c r="I257" s="16">
        <f t="shared" si="73"/>
        <v>-0.13799999999999812</v>
      </c>
      <c r="J257" s="131">
        <f t="shared" si="78"/>
        <v>7.0011668611434296E-3</v>
      </c>
      <c r="K257" s="132">
        <f t="shared" si="79"/>
        <v>0.40935367953148083</v>
      </c>
      <c r="L257" s="135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5"/>
    </row>
    <row r="258" spans="1:29" ht="15" customHeight="1">
      <c r="A258" s="134"/>
      <c r="B258" s="138"/>
      <c r="C258" s="37">
        <v>176711</v>
      </c>
      <c r="D258" s="130">
        <v>6176</v>
      </c>
      <c r="E258" s="130">
        <v>34.712000000000003</v>
      </c>
      <c r="F258" s="130">
        <v>34.323999999999998</v>
      </c>
      <c r="G258" s="16">
        <f t="shared" si="77"/>
        <v>36.028673497593743</v>
      </c>
      <c r="H258" s="16">
        <f t="shared" si="72"/>
        <v>-2.1944558293229006</v>
      </c>
      <c r="I258" s="16">
        <f t="shared" si="73"/>
        <v>-0.38800000000000523</v>
      </c>
      <c r="J258" s="131">
        <f t="shared" si="78"/>
        <v>1.1177690712145805E-2</v>
      </c>
      <c r="K258" s="132">
        <f t="shared" si="79"/>
        <v>0.30895220330338113</v>
      </c>
      <c r="L258" s="135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5"/>
    </row>
    <row r="259" spans="1:29" ht="15" customHeight="1">
      <c r="A259" s="134"/>
      <c r="B259" s="138"/>
      <c r="C259" s="37"/>
      <c r="D259" s="130">
        <v>6176</v>
      </c>
      <c r="E259" s="130">
        <v>35.353999999999999</v>
      </c>
      <c r="F259" s="130">
        <v>34.927</v>
      </c>
      <c r="G259" s="16">
        <f t="shared" si="77"/>
        <v>36.028673497593743</v>
      </c>
      <c r="H259" s="16">
        <f t="shared" si="72"/>
        <v>-1.1244558293229072</v>
      </c>
      <c r="I259" s="16">
        <f t="shared" si="73"/>
        <v>-0.4269999999999996</v>
      </c>
      <c r="J259" s="131">
        <f t="shared" si="78"/>
        <v>1.2077841262657679E-2</v>
      </c>
      <c r="K259" s="132">
        <f t="shared" si="79"/>
        <v>0.32150107147895463</v>
      </c>
      <c r="L259" s="135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5"/>
    </row>
    <row r="260" spans="1:29" ht="15" customHeight="1">
      <c r="A260" s="134"/>
      <c r="B260" s="139">
        <v>45700</v>
      </c>
      <c r="C260" s="37">
        <v>176717</v>
      </c>
      <c r="D260" s="130">
        <v>6107</v>
      </c>
      <c r="E260" s="130">
        <v>17.606999999999999</v>
      </c>
      <c r="F260" s="130">
        <v>17.332000000000001</v>
      </c>
      <c r="G260" s="16">
        <f t="shared" ref="G260:G265" si="80">IF(D260=$M$2,$P$2,IF(D260=$M$3,$P$3,IF(D260=$M$4,$P$4,IF(D260=$M$5,$P$5,IF(D260=$M$6,$P$6,IF(D260=$M$7,$P$7,IF(D260=$M$8,$P$8,IF(D260=$M$9,$P$9,IF(D260=$M$10,$P$10,IF(D260=$M$11,$P$11,IF(D260=$M$12,$P$12,IF(D260=$M$13,$P$13,IF(D260=$M$14,$P$14,IF(D260=$M$15,$P$15,IF(D260=$M$16,$P$16,IF(D260=$M$17,$P$17,IF(D260=$M$18,$P$18,IF(D260=$M$19,$P$19,IF(D260=$M$20,$P$20,IF(D260=$M$21,$P$21,IF(D260=$M$22,$P$22,IF(D260=$M$23,$P$23,IF(D260=$M$24,$P$24,IF(D260=$M$25,$P$25,IF(D260=$M$26,$P$26,IF(D260=$M$27,$P$27,IF(D260=$M$28,$P$28,IF(D260=$M$29,$P$29,IF(D260=$M$30,$P$30,IF(D260=$M$31,$P$31,IF(D260=$M$32,$P$32,IF(D260=$M$33,$P$33,IF(D260=$M$34,$P$34,IF(D260=$M$35,$P$35,IF(D260=$M$36,$P$36,IF(D260=$M$37,$P$37,IF(D260=$M$38,$P$38,IF(D260=$M$39,$P$39,IF(D260=$M$40,$P$40,IF(D260=$M$41,$P$41,IF(D260=$M$42,$P$42,IF(D260=$M$43,$P$43,IF(D260=$M$44,$P$44,IF(D260=$M$45,$P$45,IF(D260=$M$46,$P$46,IF(D260=$M$47,$P$47,IF(D260=$M$48,$P$48,IF(D260=$M$49,$P$49,IF(D260=$M$50,$P$50,IF(D260=$M$51,$P$51,IF(D260=$M$52,$P$52,IF(D260=$M$53,$P$53,IF(D260=$M$54,$P$54,IF(D260=$M$55,$P$55,IF(D260=$M$56,$P$56,IF(D260=$M$57,$P$57,IF(D260=$M$58,$P$58,IF(D260=$M$59,$P$59,IF(D260=$M$60,$P$60,IF(D260=$M$61,$P$61,IF(D260=$M$62,$P$62)))))))))))))))))))))))))))))))))))))))))))))))))))))))))))))</f>
        <v>17.032373496847189</v>
      </c>
      <c r="H260" s="16">
        <f t="shared" si="72"/>
        <v>0.95771083858801731</v>
      </c>
      <c r="I260" s="16">
        <f t="shared" si="73"/>
        <v>-0.27499999999999858</v>
      </c>
      <c r="J260" s="131">
        <f t="shared" ref="J260:J265" si="81">-1*I260/E260</f>
        <v>1.5618787982052513E-2</v>
      </c>
      <c r="K260" s="132">
        <f t="shared" ref="K260:K265" si="82">IF(D260=$M$2,(E260-$T$2)/E260,IF(D260=$M$3,(E260-$T$3)/E260,IF(D260=$M$4,(E260-$T$4)/E260,IF(D260=$M$5,(E260-$T$5)/E260,IF(D260=$M$6,(E260-$T$6)/E260,IF(D260=$M$7,(E260-$T$7)/E260,IF(D260=$M$8,(E260-$T$8)/E260,IF(D260=$M$9,(E260-$T$9)/E260,IF(D260=$M$10,(E260-$T$10)/E260,IF(D260=$M$11,(E260-$T$11)/E260,IF(D260=$M$12,(E260-$T$12)/E260,IF(D260=$M$13,(E260-$T$13)/E260,IF(D260=$M$14,(E260-$T$14)/E260,IF(D260=$M$15,(E260-$T$15)/E260,IF(D260=$M$16,(E260-$T$16)/E260,IF(D260=$M$17,(E260-$T$17)/E260,IF(D260=$M$18,(E260-$T$18)/E260,IF(D260=$M$19,(E260-$T$19)/E260,IF(D260=$M$20,(E260-$T$20)/E260,IF(D260=$M$21,(E260-$T$21)/E260,IF(D260=$M$22,(E260-$T$22)/E260,IF(D260=$M$23,(E260-$T$23)/E260,IF(D260=$M$24,(E260-$T$24)/E260,IF(D260=$M$25,(E260-$T$25)/E260,IF(D260=$M$26,(E260-$T$26)/E260,IF(D260=$M$27,(E260-$T$27)/E260,IF(D260=$M$28,(E260-$T$28)/E260,IF(D260=$M$29,(E260-$T$29)/E260,IF(D260=$M$30,(E260-$T$30)/E260,IF(D260=$M$31,(E260-$T$31)/E260,IF(D260=$M$32,(E260-$T$32)/E260,IF(D260=$M$33,(E260-$T$33)/E260,IF(D260=$M$34,(E260-$T$34)/E260,IF(D260=$M$35,(E260-$T$35)/E260,IF(D260=$M$36,(E260-$T$36)/E260,IF(D260=$M$37,(E260-$T$37)/E260,IF(D260=$M$38,(E260-$T$38)/E260,IF(D260=$M$39,(E260-$T$39)/E260,IF(D260=$M$40,(E260-$T$40)/E260,IF(D260=$M$41,(E260-$T$41)/E260,IF(D260=$M$42,(E260-$T$42)/E260,IF(D260=$M$43,(E260-$T$43)/E260,IF(D260=$M$44,(E260-$T$44)/E260,IF(D260=$M$45,(E260-$T$45)/E260,IF(D260=$M$46,(E260-$T$46)/E260,IF(D260=$M$47,(E260-$T$47)/E260,IF(D260=$M$48,(E260-$T$48)/E260,IF(D260=$M$49,(E260-$T$49)/E260,IF(D260=$M$50,(E260-$T$50)/E260,IF(D260=$M$51,(E260-$T$51)/E260,IF(D260=$M$52,(E260-$T$52)/E260,IF(D260=$M$53,(E260-$T$53)/E260,IF(D260=$M$54,(E260-$T$54)/E260,IF(D260=$M$55,(E260-$T$55)/E260,IF(D260=$M$56,(E260-$T$56)/E260,IF(D260=$M$57,(E260-$T$57)/E260,IF(D260=$M$58,(E260-$T$58)/E260,IF(D260=$M$59,(E260-$T$59)/E260,IF(D260=$M$60,(E260-$T$60)/E260,IF(D260=$M$61,(E260-$T$61)/E260,IF(D260=$M$62,(E260-$T$62)/E260)))))))))))))))))))))))))))))))))))))))))))))))))))))))))))))</f>
        <v>0.3419398304872055</v>
      </c>
      <c r="L260" s="135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5"/>
    </row>
    <row r="261" spans="1:29" ht="15" customHeight="1">
      <c r="A261" s="134"/>
      <c r="B261" s="138"/>
      <c r="C261" s="37"/>
      <c r="D261" s="130">
        <v>6107</v>
      </c>
      <c r="E261" s="130">
        <v>17.716000000000001</v>
      </c>
      <c r="F261" s="130">
        <v>17.47</v>
      </c>
      <c r="G261" s="16">
        <f t="shared" si="80"/>
        <v>17.032373496847189</v>
      </c>
      <c r="H261" s="16">
        <f t="shared" si="72"/>
        <v>1.1393775052546871</v>
      </c>
      <c r="I261" s="16">
        <f t="shared" si="73"/>
        <v>-0.24600000000000222</v>
      </c>
      <c r="J261" s="131">
        <f t="shared" si="81"/>
        <v>1.3885752991646095E-2</v>
      </c>
      <c r="K261" s="132">
        <f t="shared" si="82"/>
        <v>0.34598863148499825</v>
      </c>
      <c r="L261" s="135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5"/>
    </row>
    <row r="262" spans="1:29" ht="15" customHeight="1">
      <c r="A262" s="134"/>
      <c r="B262" s="139">
        <v>45700</v>
      </c>
      <c r="C262" s="37">
        <v>176713</v>
      </c>
      <c r="D262" s="130">
        <v>6617</v>
      </c>
      <c r="E262" s="130">
        <v>22.151</v>
      </c>
      <c r="F262" s="130">
        <v>21.727</v>
      </c>
      <c r="G262" s="16">
        <f t="shared" si="80"/>
        <v>21.071999999999999</v>
      </c>
      <c r="H262" s="16">
        <f t="shared" si="72"/>
        <v>1.7983333333333344</v>
      </c>
      <c r="I262" s="16">
        <f t="shared" si="73"/>
        <v>-0.42399999999999949</v>
      </c>
      <c r="J262" s="131">
        <f t="shared" si="81"/>
        <v>1.9141348020405378E-2</v>
      </c>
      <c r="K262" s="132">
        <f t="shared" si="82"/>
        <v>0.43047266489097569</v>
      </c>
      <c r="L262" s="135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5"/>
    </row>
    <row r="263" spans="1:29" ht="15" customHeight="1">
      <c r="A263" s="134"/>
      <c r="B263" s="138"/>
      <c r="C263" s="37"/>
      <c r="D263" s="130">
        <v>6617</v>
      </c>
      <c r="E263" s="130">
        <v>22.001999999999999</v>
      </c>
      <c r="F263" s="130">
        <v>21.469000000000001</v>
      </c>
      <c r="G263" s="16">
        <f t="shared" si="80"/>
        <v>21.071999999999999</v>
      </c>
      <c r="H263" s="16">
        <f t="shared" si="72"/>
        <v>1.5499999999999996</v>
      </c>
      <c r="I263" s="16">
        <f t="shared" si="73"/>
        <v>-0.5329999999999977</v>
      </c>
      <c r="J263" s="131">
        <f t="shared" si="81"/>
        <v>2.4225070448140974E-2</v>
      </c>
      <c r="K263" s="132">
        <f t="shared" si="82"/>
        <v>0.42661576220343617</v>
      </c>
      <c r="L263" s="135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5"/>
    </row>
    <row r="264" spans="1:29" ht="15" customHeight="1">
      <c r="A264" s="134"/>
      <c r="B264" s="138"/>
      <c r="C264" s="37"/>
      <c r="D264" s="130">
        <v>6617</v>
      </c>
      <c r="E264" s="130">
        <v>20.774000000000001</v>
      </c>
      <c r="F264" s="130">
        <v>20.367000000000001</v>
      </c>
      <c r="G264" s="16">
        <f t="shared" si="80"/>
        <v>21.071999999999999</v>
      </c>
      <c r="H264" s="16">
        <f t="shared" si="72"/>
        <v>-0.49666666666666381</v>
      </c>
      <c r="I264" s="16">
        <f t="shared" si="73"/>
        <v>-0.40700000000000003</v>
      </c>
      <c r="J264" s="131">
        <f t="shared" si="81"/>
        <v>1.9591797439106575E-2</v>
      </c>
      <c r="K264" s="132">
        <f t="shared" si="82"/>
        <v>0.39272167131991931</v>
      </c>
      <c r="L264" s="135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5"/>
    </row>
    <row r="265" spans="1:29" ht="15" customHeight="1">
      <c r="A265" s="134"/>
      <c r="B265" s="139">
        <v>45700</v>
      </c>
      <c r="C265" s="37">
        <v>176715</v>
      </c>
      <c r="D265" s="130">
        <v>6618</v>
      </c>
      <c r="E265" s="130">
        <v>20.911000000000001</v>
      </c>
      <c r="F265" s="130">
        <v>20.527999999999999</v>
      </c>
      <c r="G265" s="16">
        <f t="shared" si="80"/>
        <v>21.437999999999999</v>
      </c>
      <c r="H265" s="16">
        <f t="shared" si="72"/>
        <v>-0.87833333333332919</v>
      </c>
      <c r="I265" s="16">
        <f t="shared" si="73"/>
        <v>-0.38300000000000267</v>
      </c>
      <c r="J265" s="131">
        <f t="shared" si="81"/>
        <v>1.8315718999569731E-2</v>
      </c>
      <c r="K265" s="132">
        <f t="shared" si="82"/>
        <v>0.38341542728707395</v>
      </c>
      <c r="L265" s="135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5"/>
    </row>
    <row r="266" spans="1:29" ht="15" customHeight="1">
      <c r="A266" s="134"/>
      <c r="B266" s="139">
        <v>45700</v>
      </c>
      <c r="C266" s="37">
        <v>176719</v>
      </c>
      <c r="D266" s="130">
        <v>6107</v>
      </c>
      <c r="E266" s="130">
        <v>17.991</v>
      </c>
      <c r="F266" s="130">
        <v>17.783999999999999</v>
      </c>
      <c r="G266" s="16">
        <f t="shared" ref="G266:G271" si="83">IF(D266=$M$2,$P$2,IF(D266=$M$3,$P$3,IF(D266=$M$4,$P$4,IF(D266=$M$5,$P$5,IF(D266=$M$6,$P$6,IF(D266=$M$7,$P$7,IF(D266=$M$8,$P$8,IF(D266=$M$9,$P$9,IF(D266=$M$10,$P$10,IF(D266=$M$11,$P$11,IF(D266=$M$12,$P$12,IF(D266=$M$13,$P$13,IF(D266=$M$14,$P$14,IF(D266=$M$15,$P$15,IF(D266=$M$16,$P$16,IF(D266=$M$17,$P$17,IF(D266=$M$18,$P$18,IF(D266=$M$19,$P$19,IF(D266=$M$20,$P$20,IF(D266=$M$21,$P$21,IF(D266=$M$22,$P$22,IF(D266=$M$23,$P$23,IF(D266=$M$24,$P$24,IF(D266=$M$25,$P$25,IF(D266=$M$26,$P$26,IF(D266=$M$27,$P$27,IF(D266=$M$28,$P$28,IF(D266=$M$29,$P$29,IF(D266=$M$30,$P$30,IF(D266=$M$31,$P$31,IF(D266=$M$32,$P$32,IF(D266=$M$33,$P$33,IF(D266=$M$34,$P$34,IF(D266=$M$35,$P$35,IF(D266=$M$36,$P$36,IF(D266=$M$37,$P$37,IF(D266=$M$38,$P$38,IF(D266=$M$39,$P$39,IF(D266=$M$40,$P$40,IF(D266=$M$41,$P$41,IF(D266=$M$42,$P$42,IF(D266=$M$43,$P$43,IF(D266=$M$44,$P$44,IF(D266=$M$45,$P$45,IF(D266=$M$46,$P$46,IF(D266=$M$47,$P$47,IF(D266=$M$48,$P$48,IF(D266=$M$49,$P$49,IF(D266=$M$50,$P$50,IF(D266=$M$51,$P$51,IF(D266=$M$52,$P$52,IF(D266=$M$53,$P$53,IF(D266=$M$54,$P$54,IF(D266=$M$55,$P$55,IF(D266=$M$56,$P$56,IF(D266=$M$57,$P$57,IF(D266=$M$58,$P$58,IF(D266=$M$59,$P$59,IF(D266=$M$60,$P$60,IF(D266=$M$61,$P$61,IF(D266=$M$62,$P$62)))))))))))))))))))))))))))))))))))))))))))))))))))))))))))))</f>
        <v>17.032373496847189</v>
      </c>
      <c r="H266" s="16">
        <f t="shared" si="72"/>
        <v>1.5977108385880179</v>
      </c>
      <c r="I266" s="16">
        <f t="shared" si="73"/>
        <v>-0.20700000000000074</v>
      </c>
      <c r="J266" s="131">
        <f t="shared" ref="J266:J271" si="84">-1*I266/E266</f>
        <v>1.150575287643826E-2</v>
      </c>
      <c r="K266" s="132">
        <f t="shared" ref="K266:K271" si="85">IF(D266=$M$2,(E266-$T$2)/E266,IF(D266=$M$3,(E266-$T$3)/E266,IF(D266=$M$4,(E266-$T$4)/E266,IF(D266=$M$5,(E266-$T$5)/E266,IF(D266=$M$6,(E266-$T$6)/E266,IF(D266=$M$7,(E266-$T$7)/E266,IF(D266=$M$8,(E266-$T$8)/E266,IF(D266=$M$9,(E266-$T$9)/E266,IF(D266=$M$10,(E266-$T$10)/E266,IF(D266=$M$11,(E266-$T$11)/E266,IF(D266=$M$12,(E266-$T$12)/E266,IF(D266=$M$13,(E266-$T$13)/E266,IF(D266=$M$14,(E266-$T$14)/E266,IF(D266=$M$15,(E266-$T$15)/E266,IF(D266=$M$16,(E266-$T$16)/E266,IF(D266=$M$17,(E266-$T$17)/E266,IF(D266=$M$18,(E266-$T$18)/E266,IF(D266=$M$19,(E266-$T$19)/E266,IF(D266=$M$20,(E266-$T$20)/E266,IF(D266=$M$21,(E266-$T$21)/E266,IF(D266=$M$22,(E266-$T$22)/E266,IF(D266=$M$23,(E266-$T$23)/E266,IF(D266=$M$24,(E266-$T$24)/E266,IF(D266=$M$25,(E266-$T$25)/E266,IF(D266=$M$26,(E266-$T$26)/E266,IF(D266=$M$27,(E266-$T$27)/E266,IF(D266=$M$28,(E266-$T$28)/E266,IF(D266=$M$29,(E266-$T$29)/E266,IF(D266=$M$30,(E266-$T$30)/E266,IF(D266=$M$31,(E266-$T$31)/E266,IF(D266=$M$32,(E266-$T$32)/E266,IF(D266=$M$33,(E266-$T$33)/E266,IF(D266=$M$34,(E266-$T$34)/E266,IF(D266=$M$35,(E266-$T$35)/E266,IF(D266=$M$36,(E266-$T$36)/E266,IF(D266=$M$37,(E266-$T$37)/E266,IF(D266=$M$38,(E266-$T$38)/E266,IF(D266=$M$39,(E266-$T$39)/E266,IF(D266=$M$40,(E266-$T$40)/E266,IF(D266=$M$41,(E266-$T$41)/E266,IF(D266=$M$42,(E266-$T$42)/E266,IF(D266=$M$43,(E266-$T$43)/E266,IF(D266=$M$44,(E266-$T$44)/E266,IF(D266=$M$45,(E266-$T$45)/E266,IF(D266=$M$46,(E266-$T$46)/E266,IF(D266=$M$47,(E266-$T$47)/E266,IF(D266=$M$48,(E266-$T$48)/E266,IF(D266=$M$49,(E266-$T$49)/E266,IF(D266=$M$50,(E266-$T$50)/E266,IF(D266=$M$51,(E266-$T$51)/E266,IF(D266=$M$52,(E266-$T$52)/E266,IF(D266=$M$53,(E266-$T$53)/E266,IF(D266=$M$54,(E266-$T$54)/E266,IF(D266=$M$55,(E266-$T$55)/E266,IF(D266=$M$56,(E266-$T$56)/E266,IF(D266=$M$57,(E266-$T$57)/E266,IF(D266=$M$58,(E266-$T$58)/E266,IF(D266=$M$59,(E266-$T$59)/E266,IF(D266=$M$60,(E266-$T$60)/E266,IF(D266=$M$61,(E266-$T$61)/E266,IF(D266=$M$62,(E266-$T$62)/E266)))))))))))))))))))))))))))))))))))))))))))))))))))))))))))))</f>
        <v>0.35598547025669658</v>
      </c>
      <c r="L266" s="135" t="s">
        <v>39</v>
      </c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5"/>
    </row>
    <row r="267" spans="1:29" ht="15" customHeight="1">
      <c r="A267" s="134"/>
      <c r="B267" s="138"/>
      <c r="C267" s="37"/>
      <c r="D267" s="130">
        <v>6107</v>
      </c>
      <c r="E267" s="130">
        <v>18.318999999999999</v>
      </c>
      <c r="F267" s="130">
        <v>18.085999999999999</v>
      </c>
      <c r="G267" s="16">
        <f t="shared" si="83"/>
        <v>17.032373496847189</v>
      </c>
      <c r="H267" s="16">
        <f t="shared" si="72"/>
        <v>2.1443775052546838</v>
      </c>
      <c r="I267" s="16">
        <f t="shared" si="73"/>
        <v>-0.23300000000000054</v>
      </c>
      <c r="J267" s="131">
        <f t="shared" si="84"/>
        <v>1.2719034881816723E-2</v>
      </c>
      <c r="K267" s="132">
        <f t="shared" si="85"/>
        <v>0.36751649082309229</v>
      </c>
      <c r="L267" s="135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5"/>
    </row>
    <row r="268" spans="1:29" ht="15" customHeight="1">
      <c r="A268" s="134"/>
      <c r="B268" s="138"/>
      <c r="C268" s="37">
        <v>177761</v>
      </c>
      <c r="D268" s="130">
        <v>1013</v>
      </c>
      <c r="E268" s="130">
        <v>27.978000000000002</v>
      </c>
      <c r="F268" s="130">
        <v>27.774000000000001</v>
      </c>
      <c r="G268" s="16">
        <f t="shared" si="83"/>
        <v>27</v>
      </c>
      <c r="H268" s="16">
        <f t="shared" si="72"/>
        <v>1.6300000000000026</v>
      </c>
      <c r="I268" s="16">
        <f t="shared" si="73"/>
        <v>-0.20400000000000063</v>
      </c>
      <c r="J268" s="131">
        <f t="shared" si="84"/>
        <v>7.2914432768604121E-3</v>
      </c>
      <c r="K268" s="132">
        <f t="shared" si="85"/>
        <v>0.57109157194938887</v>
      </c>
      <c r="L268" s="135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5"/>
    </row>
    <row r="269" spans="1:29" ht="15" customHeight="1">
      <c r="A269" s="134"/>
      <c r="B269" s="138"/>
      <c r="C269" s="37">
        <v>177763</v>
      </c>
      <c r="D269" s="130">
        <v>5623</v>
      </c>
      <c r="E269" s="130">
        <v>21.914000000000001</v>
      </c>
      <c r="F269" s="130">
        <v>21.847000000000001</v>
      </c>
      <c r="G269" s="16">
        <f t="shared" si="83"/>
        <v>22.870927068045674</v>
      </c>
      <c r="H269" s="16">
        <f t="shared" si="72"/>
        <v>-1.5948784467427877</v>
      </c>
      <c r="I269" s="16">
        <f t="shared" si="73"/>
        <v>-6.7000000000000171E-2</v>
      </c>
      <c r="J269" s="131">
        <f t="shared" si="84"/>
        <v>3.0574062243314852E-3</v>
      </c>
      <c r="K269" s="132">
        <f t="shared" si="85"/>
        <v>0.2745143850896673</v>
      </c>
      <c r="L269" s="135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5"/>
    </row>
    <row r="270" spans="1:29" ht="15" customHeight="1">
      <c r="A270" s="134"/>
      <c r="B270" s="138"/>
      <c r="C270" s="37">
        <v>177765</v>
      </c>
      <c r="D270" s="130">
        <v>5621</v>
      </c>
      <c r="E270" s="130">
        <v>22.891999999999999</v>
      </c>
      <c r="F270" s="130">
        <v>22.734000000000002</v>
      </c>
      <c r="G270" s="16">
        <f t="shared" si="83"/>
        <v>22.870927068045674</v>
      </c>
      <c r="H270" s="16">
        <f t="shared" si="72"/>
        <v>3.5121553257209115E-2</v>
      </c>
      <c r="I270" s="16">
        <f t="shared" si="73"/>
        <v>-0.1579999999999977</v>
      </c>
      <c r="J270" s="131">
        <f t="shared" si="84"/>
        <v>6.9019744889043206E-3</v>
      </c>
      <c r="K270" s="132">
        <f t="shared" si="85"/>
        <v>0.30550883430259335</v>
      </c>
      <c r="L270" s="135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5"/>
    </row>
    <row r="271" spans="1:29" ht="15" customHeight="1">
      <c r="A271" s="134"/>
      <c r="B271" s="138"/>
      <c r="C271" s="37"/>
      <c r="D271" s="130">
        <v>515</v>
      </c>
      <c r="E271" s="130">
        <v>17.457999999999998</v>
      </c>
      <c r="F271" s="130">
        <v>17.295000000000002</v>
      </c>
      <c r="G271" s="147">
        <f t="shared" si="83"/>
        <v>16.637999999999998</v>
      </c>
      <c r="H271" s="147">
        <f t="shared" si="72"/>
        <v>1.3666666666666671</v>
      </c>
      <c r="I271" s="147">
        <f t="shared" si="73"/>
        <v>-0.1629999999999967</v>
      </c>
      <c r="J271" s="148">
        <f t="shared" si="84"/>
        <v>9.3366937793559809E-3</v>
      </c>
      <c r="K271" s="149">
        <f t="shared" si="85"/>
        <v>0.52812464199793785</v>
      </c>
      <c r="L271" s="135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5"/>
    </row>
    <row r="272" spans="1:29" ht="15" customHeight="1">
      <c r="A272" s="134"/>
      <c r="B272" s="139">
        <v>45701</v>
      </c>
      <c r="C272" s="37">
        <v>177789</v>
      </c>
      <c r="D272" s="130">
        <v>5648</v>
      </c>
      <c r="E272" s="130">
        <v>20.126999999999999</v>
      </c>
      <c r="F272" s="130">
        <v>19.914000000000001</v>
      </c>
      <c r="G272" s="147">
        <f t="shared" ref="G272:G280" si="86">IF(D272=$M$2,$P$2,IF(D272=$M$3,$P$3,IF(D272=$M$4,$P$4,IF(D272=$M$5,$P$5,IF(D272=$M$6,$P$6,IF(D272=$M$7,$P$7,IF(D272=$M$8,$P$8,IF(D272=$M$9,$P$9,IF(D272=$M$10,$P$10,IF(D272=$M$11,$P$11,IF(D272=$M$12,$P$12,IF(D272=$M$13,$P$13,IF(D272=$M$14,$P$14,IF(D272=$M$15,$P$15,IF(D272=$M$16,$P$16,IF(D272=$M$17,$P$17,IF(D272=$M$18,$P$18,IF(D272=$M$19,$P$19,IF(D272=$M$20,$P$20,IF(D272=$M$21,$P$21,IF(D272=$M$22,$P$22,IF(D272=$M$23,$P$23,IF(D272=$M$24,$P$24,IF(D272=$M$25,$P$25,IF(D272=$M$26,$P$26,IF(D272=$M$27,$P$27,IF(D272=$M$28,$P$28,IF(D272=$M$29,$P$29,IF(D272=$M$30,$P$30,IF(D272=$M$31,$P$31,IF(D272=$M$32,$P$32,IF(D272=$M$33,$P$33,IF(D272=$M$34,$P$34,IF(D272=$M$35,$P$35,IF(D272=$M$36,$P$36,IF(D272=$M$37,$P$37,IF(D272=$M$38,$P$38,IF(D272=$M$39,$P$39,IF(D272=$M$40,$P$40,IF(D272=$M$41,$P$41,IF(D272=$M$42,$P$42,IF(D272=$M$43,$P$43,IF(D272=$M$44,$P$44,IF(D272=$M$45,$P$45,IF(D272=$M$46,$P$46,IF(D272=$M$47,$P$47,IF(D272=$M$48,$P$48,IF(D272=$M$49,$P$49,IF(D272=$M$50,$P$50,IF(D272=$M$51,$P$51,IF(D272=$M$52,$P$52,IF(D272=$M$53,$P$53,IF(D272=$M$54,$P$54,IF(D272=$M$55,$P$55,IF(D272=$M$56,$P$56,IF(D272=$M$57,$P$57,IF(D272=$M$58,$P$58,IF(D272=$M$59,$P$59,IF(D272=$M$60,$P$60,IF(D272=$M$61,$P$61,IF(D272=$M$62,$P$62)))))))))))))))))))))))))))))))))))))))))))))))))))))))))))))</f>
        <v>19.240505739344663</v>
      </c>
      <c r="H272" s="147">
        <f t="shared" si="72"/>
        <v>1.4774904344255606</v>
      </c>
      <c r="I272" s="147">
        <f t="shared" si="73"/>
        <v>-0.21299999999999741</v>
      </c>
      <c r="J272" s="148">
        <f t="shared" ref="J272:J280" si="87">-1*I272/E272</f>
        <v>1.0582799224921618E-2</v>
      </c>
      <c r="K272" s="149">
        <f t="shared" ref="K272:K280" si="88">IF(D272=$M$2,(E272-$T$2)/E272,IF(D272=$M$3,(E272-$T$3)/E272,IF(D272=$M$4,(E272-$T$4)/E272,IF(D272=$M$5,(E272-$T$5)/E272,IF(D272=$M$6,(E272-$T$6)/E272,IF(D272=$M$7,(E272-$T$7)/E272,IF(D272=$M$8,(E272-$T$8)/E272,IF(D272=$M$9,(E272-$T$9)/E272,IF(D272=$M$10,(E272-$T$10)/E272,IF(D272=$M$11,(E272-$T$11)/E272,IF(D272=$M$12,(E272-$T$12)/E272,IF(D272=$M$13,(E272-$T$13)/E272,IF(D272=$M$14,(E272-$T$14)/E272,IF(D272=$M$15,(E272-$T$15)/E272,IF(D272=$M$16,(E272-$T$16)/E272,IF(D272=$M$17,(E272-$T$17)/E272,IF(D272=$M$18,(E272-$T$18)/E272,IF(D272=$M$19,(E272-$T$19)/E272,IF(D272=$M$20,(E272-$T$20)/E272,IF(D272=$M$21,(E272-$T$21)/E272,IF(D272=$M$22,(E272-$T$22)/E272,IF(D272=$M$23,(E272-$T$23)/E272,IF(D272=$M$24,(E272-$T$24)/E272,IF(D272=$M$25,(E272-$T$25)/E272,IF(D272=$M$26,(E272-$T$26)/E272,IF(D272=$M$27,(E272-$T$27)/E272,IF(D272=$M$28,(E272-$T$28)/E272,IF(D272=$M$29,(E272-$T$29)/E272,IF(D272=$M$30,(E272-$T$30)/E272,IF(D272=$M$31,(E272-$T$31)/E272,IF(D272=$M$32,(E272-$T$32)/E272,IF(D272=$M$33,(E272-$T$33)/E272,IF(D272=$M$34,(E272-$T$34)/E272,IF(D272=$M$35,(E272-$T$35)/E272,IF(D272=$M$36,(E272-$T$36)/E272,IF(D272=$M$37,(E272-$T$37)/E272,IF(D272=$M$38,(E272-$T$38)/E272,IF(D272=$M$39,(E272-$T$39)/E272,IF(D272=$M$40,(E272-$T$40)/E272,IF(D272=$M$41,(E272-$T$41)/E272,IF(D272=$M$42,(E272-$T$42)/E272,IF(D272=$M$43,(E272-$T$43)/E272,IF(D272=$M$44,(E272-$T$44)/E272,IF(D272=$M$45,(E272-$T$45)/E272,IF(D272=$M$46,(E272-$T$46)/E272,IF(D272=$M$47,(E272-$T$47)/E272,IF(D272=$M$48,(E272-$T$48)/E272,IF(D272=$M$49,(E272-$T$49)/E272,IF(D272=$M$50,(E272-$T$50)/E272,IF(D272=$M$51,(E272-$T$51)/E272,IF(D272=$M$52,(E272-$T$52)/E272,IF(D272=$M$53,(E272-$T$53)/E272,IF(D272=$M$54,(E272-$T$54)/E272,IF(D272=$M$55,(E272-$T$55)/E272,IF(D272=$M$56,(E272-$T$56)/E272,IF(D272=$M$57,(E272-$T$57)/E272,IF(D272=$M$58,(E272-$T$58)/E272,IF(D272=$M$59,(E272-$T$59)/E272,IF(D272=$M$60,(E272-$T$60)/E272,IF(D272=$M$61,(E272-$T$61)/E272,IF(D272=$M$62,(E272-$T$62)/E272)))))))))))))))))))))))))))))))))))))))))))))))))))))))))))))</f>
        <v>0.34568490087941561</v>
      </c>
      <c r="L272" s="135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5"/>
    </row>
    <row r="273" spans="1:29" ht="15" customHeight="1">
      <c r="A273" s="134"/>
      <c r="B273" s="138"/>
      <c r="C273" s="37">
        <v>177789</v>
      </c>
      <c r="D273" s="130">
        <v>5648</v>
      </c>
      <c r="E273" s="130">
        <v>20.872</v>
      </c>
      <c r="F273" s="130">
        <v>20.684999999999999</v>
      </c>
      <c r="G273" s="16">
        <f t="shared" si="86"/>
        <v>19.240505739344663</v>
      </c>
      <c r="H273" s="16">
        <f t="shared" si="72"/>
        <v>2.7191571010922289</v>
      </c>
      <c r="I273" s="16">
        <f t="shared" si="73"/>
        <v>-0.18700000000000117</v>
      </c>
      <c r="J273" s="131">
        <f t="shared" si="87"/>
        <v>8.9593714066692771E-3</v>
      </c>
      <c r="K273" s="132">
        <f t="shared" si="88"/>
        <v>0.36903986201609806</v>
      </c>
      <c r="L273" s="135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5"/>
    </row>
    <row r="274" spans="1:29" ht="15" customHeight="1">
      <c r="A274" s="134"/>
      <c r="B274" s="138"/>
      <c r="C274" s="37">
        <v>177789</v>
      </c>
      <c r="D274" s="130">
        <v>5648</v>
      </c>
      <c r="E274" s="130">
        <v>20.599</v>
      </c>
      <c r="F274" s="130">
        <v>20.425000000000001</v>
      </c>
      <c r="G274" s="16">
        <f t="shared" si="86"/>
        <v>19.240505739344663</v>
      </c>
      <c r="H274" s="16">
        <f t="shared" si="72"/>
        <v>2.2641571010922297</v>
      </c>
      <c r="I274" s="16">
        <f t="shared" si="73"/>
        <v>-0.17399999999999949</v>
      </c>
      <c r="J274" s="131">
        <f t="shared" si="87"/>
        <v>8.4470119908733182E-3</v>
      </c>
      <c r="K274" s="132">
        <f t="shared" si="88"/>
        <v>0.36067770280110678</v>
      </c>
      <c r="L274" s="135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5"/>
    </row>
    <row r="275" spans="1:29" ht="15" customHeight="1">
      <c r="A275" s="134"/>
      <c r="B275" s="139">
        <v>45701</v>
      </c>
      <c r="C275" s="37">
        <v>177791</v>
      </c>
      <c r="D275" s="130">
        <v>5648</v>
      </c>
      <c r="E275" s="130">
        <v>20.824999999999999</v>
      </c>
      <c r="F275" s="130">
        <v>19.922999999999998</v>
      </c>
      <c r="G275" s="16">
        <f t="shared" si="86"/>
        <v>19.240505739344663</v>
      </c>
      <c r="H275" s="16">
        <f t="shared" si="72"/>
        <v>2.6408237677588948</v>
      </c>
      <c r="I275" s="16">
        <f t="shared" si="73"/>
        <v>-0.90200000000000102</v>
      </c>
      <c r="J275" s="131">
        <f t="shared" si="87"/>
        <v>4.3313325330132102E-2</v>
      </c>
      <c r="K275" s="132">
        <f t="shared" si="88"/>
        <v>0.36761584633853533</v>
      </c>
      <c r="L275" s="135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5"/>
    </row>
    <row r="276" spans="1:29" ht="15" customHeight="1">
      <c r="A276" s="134"/>
      <c r="B276" s="138"/>
      <c r="C276" s="37">
        <v>177791</v>
      </c>
      <c r="D276" s="130">
        <v>5648</v>
      </c>
      <c r="E276" s="130">
        <v>20.472999999999999</v>
      </c>
      <c r="F276" s="130">
        <v>20.306000000000001</v>
      </c>
      <c r="G276" s="16">
        <f t="shared" si="86"/>
        <v>19.240505739344663</v>
      </c>
      <c r="H276" s="16">
        <f t="shared" si="72"/>
        <v>2.0541571010922275</v>
      </c>
      <c r="I276" s="16">
        <f t="shared" si="73"/>
        <v>-0.16699999999999804</v>
      </c>
      <c r="J276" s="131">
        <f t="shared" si="87"/>
        <v>8.1570849411418973E-3</v>
      </c>
      <c r="K276" s="132">
        <f t="shared" si="88"/>
        <v>0.35674302740194391</v>
      </c>
      <c r="L276" s="135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5"/>
    </row>
    <row r="277" spans="1:29" ht="15" customHeight="1">
      <c r="A277" s="134"/>
      <c r="B277" s="138"/>
      <c r="C277" s="37">
        <v>177791</v>
      </c>
      <c r="D277" s="130">
        <v>5648</v>
      </c>
      <c r="E277" s="130">
        <v>20.411999999999999</v>
      </c>
      <c r="F277" s="130">
        <v>20.242999999999999</v>
      </c>
      <c r="G277" s="16">
        <f t="shared" si="86"/>
        <v>19.240505739344663</v>
      </c>
      <c r="H277" s="16">
        <f t="shared" si="72"/>
        <v>1.9524904344255609</v>
      </c>
      <c r="I277" s="16">
        <f t="shared" si="73"/>
        <v>-0.16900000000000048</v>
      </c>
      <c r="J277" s="131">
        <f t="shared" si="87"/>
        <v>8.2794434646286733E-3</v>
      </c>
      <c r="K277" s="132">
        <f t="shared" si="88"/>
        <v>0.35482069370958252</v>
      </c>
      <c r="L277" s="135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5"/>
    </row>
    <row r="278" spans="1:29" ht="15" customHeight="1">
      <c r="A278" s="134"/>
      <c r="B278" s="139">
        <v>45701</v>
      </c>
      <c r="C278" s="37">
        <v>177793</v>
      </c>
      <c r="D278" s="130">
        <v>5148</v>
      </c>
      <c r="E278" s="130">
        <v>21.181999999999999</v>
      </c>
      <c r="F278" s="130">
        <v>21.013999999999999</v>
      </c>
      <c r="G278" s="16">
        <f t="shared" si="86"/>
        <v>20.202531026311895</v>
      </c>
      <c r="H278" s="16">
        <f t="shared" si="72"/>
        <v>1.6324482894801722</v>
      </c>
      <c r="I278" s="16">
        <f t="shared" si="73"/>
        <v>-0.16799999999999926</v>
      </c>
      <c r="J278" s="131">
        <f t="shared" si="87"/>
        <v>7.9312623925974542E-3</v>
      </c>
      <c r="K278" s="132">
        <f t="shared" si="88"/>
        <v>0.33285689325997381</v>
      </c>
      <c r="L278" s="135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5"/>
    </row>
    <row r="279" spans="1:29" ht="15" customHeight="1">
      <c r="A279" s="134"/>
      <c r="B279" s="138"/>
      <c r="C279" s="37"/>
      <c r="D279" s="130">
        <v>5148</v>
      </c>
      <c r="E279" s="130">
        <v>20.817</v>
      </c>
      <c r="F279" s="130">
        <v>20.585999999999999</v>
      </c>
      <c r="G279" s="16">
        <f t="shared" si="86"/>
        <v>20.202531026311895</v>
      </c>
      <c r="H279" s="16">
        <f t="shared" ref="H279:H282" si="89">(E279-G279)/$X$2</f>
        <v>1.0241149561468414</v>
      </c>
      <c r="I279" s="16">
        <f t="shared" ref="I279:I282" si="90">F279-E279</f>
        <v>-0.23100000000000165</v>
      </c>
      <c r="J279" s="131">
        <f t="shared" si="87"/>
        <v>1.10966998126532E-2</v>
      </c>
      <c r="K279" s="132">
        <f t="shared" si="88"/>
        <v>0.32115937517571053</v>
      </c>
      <c r="L279" s="135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5"/>
    </row>
    <row r="280" spans="1:29" ht="15" customHeight="1">
      <c r="A280" s="134"/>
      <c r="B280" s="138"/>
      <c r="C280" s="37"/>
      <c r="D280" s="130">
        <v>5148</v>
      </c>
      <c r="E280" s="130">
        <v>20.324000000000002</v>
      </c>
      <c r="F280" s="130">
        <v>20.116</v>
      </c>
      <c r="G280" s="16">
        <f t="shared" si="86"/>
        <v>20.202531026311895</v>
      </c>
      <c r="H280" s="16">
        <f t="shared" si="89"/>
        <v>0.20244828948017712</v>
      </c>
      <c r="I280" s="16">
        <f t="shared" si="90"/>
        <v>-0.20800000000000196</v>
      </c>
      <c r="J280" s="131">
        <f t="shared" si="87"/>
        <v>1.0234205864987304E-2</v>
      </c>
      <c r="K280" s="132">
        <f t="shared" si="88"/>
        <v>0.30469271368986256</v>
      </c>
      <c r="L280" s="135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5"/>
    </row>
    <row r="281" spans="1:29" ht="15" customHeight="1">
      <c r="A281" s="134"/>
      <c r="B281" s="139">
        <v>45701</v>
      </c>
      <c r="C281" s="37">
        <v>177795</v>
      </c>
      <c r="D281" s="130">
        <v>5148</v>
      </c>
      <c r="E281" s="130">
        <v>19.914000000000001</v>
      </c>
      <c r="F281" s="130">
        <v>19.696000000000002</v>
      </c>
      <c r="G281" s="16">
        <f t="shared" ref="G281:G286" si="91">IF(D281=$M$2,$P$2,IF(D281=$M$3,$P$3,IF(D281=$M$4,$P$4,IF(D281=$M$5,$P$5,IF(D281=$M$6,$P$6,IF(D281=$M$7,$P$7,IF(D281=$M$8,$P$8,IF(D281=$M$9,$P$9,IF(D281=$M$10,$P$10,IF(D281=$M$11,$P$11,IF(D281=$M$12,$P$12,IF(D281=$M$13,$P$13,IF(D281=$M$14,$P$14,IF(D281=$M$15,$P$15,IF(D281=$M$16,$P$16,IF(D281=$M$17,$P$17,IF(D281=$M$18,$P$18,IF(D281=$M$19,$P$19,IF(D281=$M$20,$P$20,IF(D281=$M$21,$P$21,IF(D281=$M$22,$P$22,IF(D281=$M$23,$P$23,IF(D281=$M$24,$P$24,IF(D281=$M$25,$P$25,IF(D281=$M$26,$P$26,IF(D281=$M$27,$P$27,IF(D281=$M$28,$P$28,IF(D281=$M$29,$P$29,IF(D281=$M$30,$P$30,IF(D281=$M$31,$P$31,IF(D281=$M$32,$P$32,IF(D281=$M$33,$P$33,IF(D281=$M$34,$P$34,IF(D281=$M$35,$P$35,IF(D281=$M$36,$P$36,IF(D281=$M$37,$P$37,IF(D281=$M$38,$P$38,IF(D281=$M$39,$P$39,IF(D281=$M$40,$P$40,IF(D281=$M$41,$P$41,IF(D281=$M$42,$P$42,IF(D281=$M$43,$P$43,IF(D281=$M$44,$P$44,IF(D281=$M$45,$P$45,IF(D281=$M$46,$P$46,IF(D281=$M$47,$P$47,IF(D281=$M$48,$P$48,IF(D281=$M$49,$P$49,IF(D281=$M$50,$P$50,IF(D281=$M$51,$P$51,IF(D281=$M$52,$P$52,IF(D281=$M$53,$P$53,IF(D281=$M$54,$P$54,IF(D281=$M$55,$P$55,IF(D281=$M$56,$P$56,IF(D281=$M$57,$P$57,IF(D281=$M$58,$P$58,IF(D281=$M$59,$P$59,IF(D281=$M$60,$P$60,IF(D281=$M$61,$P$61,IF(D281=$M$62,$P$62)))))))))))))))))))))))))))))))))))))))))))))))))))))))))))))</f>
        <v>20.202531026311895</v>
      </c>
      <c r="H281" s="16">
        <f t="shared" si="89"/>
        <v>-0.48088504385315645</v>
      </c>
      <c r="I281" s="16">
        <f t="shared" si="90"/>
        <v>-0.21799999999999997</v>
      </c>
      <c r="J281" s="131">
        <f t="shared" ref="J281:J286" si="92">-1*I281/E281</f>
        <v>1.0947072411368884E-2</v>
      </c>
      <c r="K281" s="132">
        <f t="shared" ref="K281:K286" si="93">IF(D281=$M$2,(E281-$T$2)/E281,IF(D281=$M$3,(E281-$T$3)/E281,IF(D281=$M$4,(E281-$T$4)/E281,IF(D281=$M$5,(E281-$T$5)/E281,IF(D281=$M$6,(E281-$T$6)/E281,IF(D281=$M$7,(E281-$T$7)/E281,IF(D281=$M$8,(E281-$T$8)/E281,IF(D281=$M$9,(E281-$T$9)/E281,IF(D281=$M$10,(E281-$T$10)/E281,IF(D281=$M$11,(E281-$T$11)/E281,IF(D281=$M$12,(E281-$T$12)/E281,IF(D281=$M$13,(E281-$T$13)/E281,IF(D281=$M$14,(E281-$T$14)/E281,IF(D281=$M$15,(E281-$T$15)/E281,IF(D281=$M$16,(E281-$T$16)/E281,IF(D281=$M$17,(E281-$T$17)/E281,IF(D281=$M$18,(E281-$T$18)/E281,IF(D281=$M$19,(E281-$T$19)/E281,IF(D281=$M$20,(E281-$T$20)/E281,IF(D281=$M$21,(E281-$T$21)/E281,IF(D281=$M$22,(E281-$T$22)/E281,IF(D281=$M$23,(E281-$T$23)/E281,IF(D281=$M$24,(E281-$T$24)/E281,IF(D281=$M$25,(E281-$T$25)/E281,IF(D281=$M$26,(E281-$T$26)/E281,IF(D281=$M$27,(E281-$T$27)/E281,IF(D281=$M$28,(E281-$T$28)/E281,IF(D281=$M$29,(E281-$T$29)/E281,IF(D281=$M$30,(E281-$T$30)/E281,IF(D281=$M$31,(E281-$T$31)/E281,IF(D281=$M$32,(E281-$T$32)/E281,IF(D281=$M$33,(E281-$T$33)/E281,IF(D281=$M$34,(E281-$T$34)/E281,IF(D281=$M$35,(E281-$T$35)/E281,IF(D281=$M$36,(E281-$T$36)/E281,IF(D281=$M$37,(E281-$T$37)/E281,IF(D281=$M$38,(E281-$T$38)/E281,IF(D281=$M$39,(E281-$T$39)/E281,IF(D281=$M$40,(E281-$T$40)/E281,IF(D281=$M$41,(E281-$T$41)/E281,IF(D281=$M$42,(E281-$T$42)/E281,IF(D281=$M$43,(E281-$T$43)/E281,IF(D281=$M$44,(E281-$T$44)/E281,IF(D281=$M$45,(E281-$T$45)/E281,IF(D281=$M$46,(E281-$T$46)/E281,IF(D281=$M$47,(E281-$T$47)/E281,IF(D281=$M$48,(E281-$T$48)/E281,IF(D281=$M$49,(E281-$T$49)/E281,IF(D281=$M$50,(E281-$T$50)/E281,IF(D281=$M$51,(E281-$T$51)/E281,IF(D281=$M$52,(E281-$T$52)/E281,IF(D281=$M$53,(E281-$T$53)/E281,IF(D281=$M$54,(E281-$T$54)/E281,IF(D281=$M$55,(E281-$T$55)/E281,IF(D281=$M$56,(E281-$T$56)/E281,IF(D281=$M$57,(E281-$T$57)/E281,IF(D281=$M$58,(E281-$T$58)/E281,IF(D281=$M$59,(E281-$T$59)/E281,IF(D281=$M$60,(E281-$T$60)/E281,IF(D281=$M$61,(E281-$T$61)/E281,IF(D281=$M$62,(E281-$T$62)/E281)))))))))))))))))))))))))))))))))))))))))))))))))))))))))))))</f>
        <v>0.29037735829229522</v>
      </c>
      <c r="L281" s="135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5"/>
    </row>
    <row r="282" spans="1:29" ht="15" customHeight="1">
      <c r="A282" s="134"/>
      <c r="B282" s="138"/>
      <c r="C282" s="37"/>
      <c r="D282" s="130">
        <v>5148</v>
      </c>
      <c r="E282" s="130">
        <v>19.05</v>
      </c>
      <c r="F282" s="130">
        <v>18.852</v>
      </c>
      <c r="G282" s="16">
        <f t="shared" si="91"/>
        <v>20.202531026311895</v>
      </c>
      <c r="H282" s="16">
        <f t="shared" si="89"/>
        <v>-1.9208850438531577</v>
      </c>
      <c r="I282" s="16">
        <f t="shared" si="90"/>
        <v>-0.1980000000000004</v>
      </c>
      <c r="J282" s="131">
        <f t="shared" si="92"/>
        <v>1.0393700787401596E-2</v>
      </c>
      <c r="K282" s="132">
        <f t="shared" si="93"/>
        <v>0.25819289832192999</v>
      </c>
      <c r="L282" s="135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5"/>
    </row>
    <row r="283" spans="1:29" ht="15" customHeight="1">
      <c r="A283" s="134"/>
      <c r="B283" s="138"/>
      <c r="C283" s="37"/>
      <c r="D283" s="130">
        <v>5148</v>
      </c>
      <c r="E283" s="130">
        <v>20.251000000000001</v>
      </c>
      <c r="F283" s="130">
        <v>20.033000000000001</v>
      </c>
      <c r="G283" s="16">
        <f t="shared" si="91"/>
        <v>20.202531026311895</v>
      </c>
      <c r="H283" s="16">
        <f t="shared" ref="H283:H286" si="94">(E283-G283)/$X$2</f>
        <v>8.0781622813509799E-2</v>
      </c>
      <c r="I283" s="16">
        <f t="shared" ref="I283:I286" si="95">F283-E283</f>
        <v>-0.21799999999999997</v>
      </c>
      <c r="J283" s="131">
        <f t="shared" si="92"/>
        <v>1.0764900498740801E-2</v>
      </c>
      <c r="K283" s="132">
        <f t="shared" si="93"/>
        <v>0.30218629761655064</v>
      </c>
      <c r="L283" s="135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5"/>
    </row>
    <row r="284" spans="1:29" ht="15" customHeight="1">
      <c r="A284" s="134"/>
      <c r="B284" s="139">
        <v>45701</v>
      </c>
      <c r="C284" s="37">
        <v>177797</v>
      </c>
      <c r="D284" s="130">
        <v>7148</v>
      </c>
      <c r="E284" s="130">
        <v>23.558</v>
      </c>
      <c r="F284" s="130">
        <v>23.349</v>
      </c>
      <c r="G284" s="16">
        <f t="shared" si="91"/>
        <v>25.578129335331514</v>
      </c>
      <c r="H284" s="16">
        <f t="shared" si="94"/>
        <v>-3.3668822255525241</v>
      </c>
      <c r="I284" s="16">
        <f t="shared" si="95"/>
        <v>-0.20899999999999963</v>
      </c>
      <c r="J284" s="131">
        <f t="shared" si="92"/>
        <v>8.8717208591561104E-3</v>
      </c>
      <c r="K284" s="132">
        <f t="shared" si="93"/>
        <v>0.30922802619809375</v>
      </c>
      <c r="L284" s="135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5"/>
    </row>
    <row r="285" spans="1:29" ht="15" customHeight="1">
      <c r="A285" s="134"/>
      <c r="B285" s="138"/>
      <c r="C285" s="37"/>
      <c r="D285" s="130">
        <v>7148</v>
      </c>
      <c r="E285" s="130">
        <v>24.792999999999999</v>
      </c>
      <c r="F285" s="130">
        <v>24.597000000000001</v>
      </c>
      <c r="G285" s="16">
        <f t="shared" si="91"/>
        <v>25.578129335331514</v>
      </c>
      <c r="H285" s="16">
        <f t="shared" si="94"/>
        <v>-1.3085488922191917</v>
      </c>
      <c r="I285" s="16">
        <f t="shared" si="95"/>
        <v>-0.19599999999999795</v>
      </c>
      <c r="J285" s="131">
        <f t="shared" si="92"/>
        <v>7.905457185495823E-3</v>
      </c>
      <c r="K285" s="132">
        <f t="shared" si="93"/>
        <v>0.34363706857478693</v>
      </c>
      <c r="L285" s="135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5"/>
    </row>
    <row r="286" spans="1:29" ht="15" customHeight="1">
      <c r="A286" s="134"/>
      <c r="B286" s="138"/>
      <c r="C286" s="37"/>
      <c r="D286" s="130">
        <v>7148</v>
      </c>
      <c r="E286" s="130">
        <v>24.901</v>
      </c>
      <c r="F286" s="130">
        <v>24.677</v>
      </c>
      <c r="G286" s="16">
        <f t="shared" si="91"/>
        <v>25.578129335331514</v>
      </c>
      <c r="H286" s="16">
        <f t="shared" si="94"/>
        <v>-1.1285488922191909</v>
      </c>
      <c r="I286" s="16">
        <f t="shared" si="95"/>
        <v>-0.2240000000000002</v>
      </c>
      <c r="J286" s="131">
        <f t="shared" si="92"/>
        <v>8.9956226657564031E-3</v>
      </c>
      <c r="K286" s="132">
        <f t="shared" si="93"/>
        <v>0.34648382961225227</v>
      </c>
      <c r="L286" s="135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5"/>
    </row>
    <row r="287" spans="1:29" ht="15" customHeight="1">
      <c r="A287" s="134"/>
      <c r="B287" s="139">
        <v>45702</v>
      </c>
      <c r="C287" s="37">
        <v>177829</v>
      </c>
      <c r="D287" s="130">
        <v>7108</v>
      </c>
      <c r="E287" s="130">
        <v>17.32</v>
      </c>
      <c r="F287" s="130">
        <v>17.178999999999998</v>
      </c>
      <c r="G287" s="16">
        <f t="shared" ref="G287:G294" si="96">IF(D287=$M$2,$P$2,IF(D287=$M$3,$P$3,IF(D287=$M$4,$P$4,IF(D287=$M$5,$P$5,IF(D287=$M$6,$P$6,IF(D287=$M$7,$P$7,IF(D287=$M$8,$P$8,IF(D287=$M$9,$P$9,IF(D287=$M$10,$P$10,IF(D287=$M$11,$P$11,IF(D287=$M$12,$P$12,IF(D287=$M$13,$P$13,IF(D287=$M$14,$P$14,IF(D287=$M$15,$P$15,IF(D287=$M$16,$P$16,IF(D287=$M$17,$P$17,IF(D287=$M$18,$P$18,IF(D287=$M$19,$P$19,IF(D287=$M$20,$P$20,IF(D287=$M$21,$P$21,IF(D287=$M$22,$P$22,IF(D287=$M$23,$P$23,IF(D287=$M$24,$P$24,IF(D287=$M$25,$P$25,IF(D287=$M$26,$P$26,IF(D287=$M$27,$P$27,IF(D287=$M$28,$P$28,IF(D287=$M$29,$P$29,IF(D287=$M$30,$P$30,IF(D287=$M$31,$P$31,IF(D287=$M$32,$P$32,IF(D287=$M$33,$P$33,IF(D287=$M$34,$P$34,IF(D287=$M$35,$P$35,IF(D287=$M$36,$P$36,IF(D287=$M$37,$P$37,IF(D287=$M$38,$P$38,IF(D287=$M$39,$P$39,IF(D287=$M$40,$P$40,IF(D287=$M$41,$P$41,IF(D287=$M$42,$P$42,IF(D287=$M$43,$P$43,IF(D287=$M$44,$P$44,IF(D287=$M$45,$P$45,IF(D287=$M$46,$P$46,IF(D287=$M$47,$P$47,IF(D287=$M$48,$P$48,IF(D287=$M$49,$P$49,IF(D287=$M$50,$P$50,IF(D287=$M$51,$P$51,IF(D287=$M$52,$P$52,IF(D287=$M$53,$P$53,IF(D287=$M$54,$P$54,IF(D287=$M$55,$P$55,IF(D287=$M$56,$P$56,IF(D287=$M$57,$P$57,IF(D287=$M$58,$P$58,IF(D287=$M$59,$P$59,IF(D287=$M$60,$P$60,IF(D287=$M$61,$P$61,IF(D287=$M$62,$P$62)))))))))))))))))))))))))))))))))))))))))))))))))))))))))))))</f>
        <v>18.039622077854567</v>
      </c>
      <c r="H287" s="16">
        <f t="shared" ref="H287:H294" si="97">(E287-G287)/$X$2</f>
        <v>-1.1993701297576109</v>
      </c>
      <c r="I287" s="16">
        <f t="shared" ref="I287:I294" si="98">F287-E287</f>
        <v>-0.14100000000000179</v>
      </c>
      <c r="J287" s="131">
        <f t="shared" ref="J287:J294" si="99">-1*I287/E287</f>
        <v>8.1408775981525287E-3</v>
      </c>
      <c r="K287" s="132">
        <f t="shared" ref="K287:K294" si="100">IF(D287=$M$2,(E287-$T$2)/E287,IF(D287=$M$3,(E287-$T$3)/E287,IF(D287=$M$4,(E287-$T$4)/E287,IF(D287=$M$5,(E287-$T$5)/E287,IF(D287=$M$6,(E287-$T$6)/E287,IF(D287=$M$7,(E287-$T$7)/E287,IF(D287=$M$8,(E287-$T$8)/E287,IF(D287=$M$9,(E287-$T$9)/E287,IF(D287=$M$10,(E287-$T$10)/E287,IF(D287=$M$11,(E287-$T$11)/E287,IF(D287=$M$12,(E287-$T$12)/E287,IF(D287=$M$13,(E287-$T$13)/E287,IF(D287=$M$14,(E287-$T$14)/E287,IF(D287=$M$15,(E287-$T$15)/E287,IF(D287=$M$16,(E287-$T$16)/E287,IF(D287=$M$17,(E287-$T$17)/E287,IF(D287=$M$18,(E287-$T$18)/E287,IF(D287=$M$19,(E287-$T$19)/E287,IF(D287=$M$20,(E287-$T$20)/E287,IF(D287=$M$21,(E287-$T$21)/E287,IF(D287=$M$22,(E287-$T$22)/E287,IF(D287=$M$23,(E287-$T$23)/E287,IF(D287=$M$24,(E287-$T$24)/E287,IF(D287=$M$25,(E287-$T$25)/E287,IF(D287=$M$26,(E287-$T$26)/E287,IF(D287=$M$27,(E287-$T$27)/E287,IF(D287=$M$28,(E287-$T$28)/E287,IF(D287=$M$29,(E287-$T$29)/E287,IF(D287=$M$30,(E287-$T$30)/E287,IF(D287=$M$31,(E287-$T$31)/E287,IF(D287=$M$32,(E287-$T$32)/E287,IF(D287=$M$33,(E287-$T$33)/E287,IF(D287=$M$34,(E287-$T$34)/E287,IF(D287=$M$35,(E287-$T$35)/E287,IF(D287=$M$36,(E287-$T$36)/E287,IF(D287=$M$37,(E287-$T$37)/E287,IF(D287=$M$38,(E287-$T$38)/E287,IF(D287=$M$39,(E287-$T$39)/E287,IF(D287=$M$40,(E287-$T$40)/E287,IF(D287=$M$41,(E287-$T$41)/E287,IF(D287=$M$42,(E287-$T$42)/E287,IF(D287=$M$43,(E287-$T$43)/E287,IF(D287=$M$44,(E287-$T$44)/E287,IF(D287=$M$45,(E287-$T$45)/E287,IF(D287=$M$46,(E287-$T$46)/E287,IF(D287=$M$47,(E287-$T$47)/E287,IF(D287=$M$48,(E287-$T$48)/E287,IF(D287=$M$49,(E287-$T$49)/E287,IF(D287=$M$50,(E287-$T$50)/E287,IF(D287=$M$51,(E287-$T$51)/E287,IF(D287=$M$52,(E287-$T$52)/E287,IF(D287=$M$53,(E287-$T$53)/E287,IF(D287=$M$54,(E287-$T$54)/E287,IF(D287=$M$55,(E287-$T$55)/E287,IF(D287=$M$56,(E287-$T$56)/E287,IF(D287=$M$57,(E287-$T$57)/E287,IF(D287=$M$58,(E287-$T$58)/E287,IF(D287=$M$59,(E287-$T$59)/E287,IF(D287=$M$60,(E287-$T$60)/E287,IF(D287=$M$61,(E287-$T$61)/E287,IF(D287=$M$62,(E287-$T$62)/E287)))))))))))))))))))))))))))))))))))))))))))))))))))))))))))))</f>
        <v>0.32781584164232214</v>
      </c>
      <c r="L287" s="135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5"/>
    </row>
    <row r="288" spans="1:29" ht="15" customHeight="1">
      <c r="A288" s="134"/>
      <c r="B288" s="138"/>
      <c r="C288" s="37"/>
      <c r="D288" s="130">
        <v>7108</v>
      </c>
      <c r="E288" s="130">
        <v>20.823</v>
      </c>
      <c r="F288" s="130">
        <v>20.619</v>
      </c>
      <c r="G288" s="16">
        <f t="shared" si="96"/>
        <v>18.039622077854567</v>
      </c>
      <c r="H288" s="16">
        <f t="shared" si="97"/>
        <v>4.6389632035757229</v>
      </c>
      <c r="I288" s="16">
        <f t="shared" si="98"/>
        <v>-0.20400000000000063</v>
      </c>
      <c r="J288" s="131">
        <f t="shared" si="99"/>
        <v>9.7968592421841527E-3</v>
      </c>
      <c r="K288" s="132">
        <f t="shared" si="100"/>
        <v>0.44089566235628969</v>
      </c>
      <c r="L288" s="135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5"/>
    </row>
    <row r="289" spans="1:29" ht="15" customHeight="1">
      <c r="A289" s="134"/>
      <c r="B289" s="138"/>
      <c r="C289" s="37"/>
      <c r="D289" s="130">
        <v>7108</v>
      </c>
      <c r="E289" s="130">
        <v>19.763000000000002</v>
      </c>
      <c r="F289" s="130">
        <v>19.611999999999998</v>
      </c>
      <c r="G289" s="16">
        <f t="shared" si="96"/>
        <v>18.039622077854567</v>
      </c>
      <c r="H289" s="16">
        <f t="shared" si="97"/>
        <v>2.8722965369090581</v>
      </c>
      <c r="I289" s="16">
        <f t="shared" si="98"/>
        <v>-0.15100000000000335</v>
      </c>
      <c r="J289" s="131">
        <f t="shared" si="99"/>
        <v>7.6405404037850197E-3</v>
      </c>
      <c r="K289" s="132">
        <f t="shared" si="100"/>
        <v>0.4109077760079452</v>
      </c>
      <c r="L289" s="135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5"/>
    </row>
    <row r="290" spans="1:29" ht="15" customHeight="1">
      <c r="A290" s="134"/>
      <c r="B290" s="138"/>
      <c r="C290" s="37"/>
      <c r="D290" s="130">
        <v>7108</v>
      </c>
      <c r="E290" s="130">
        <v>19.154</v>
      </c>
      <c r="F290" s="130">
        <v>18.997</v>
      </c>
      <c r="G290" s="16">
        <f t="shared" si="96"/>
        <v>18.039622077854567</v>
      </c>
      <c r="H290" s="16">
        <f t="shared" si="97"/>
        <v>1.8572965369090553</v>
      </c>
      <c r="I290" s="16">
        <f t="shared" si="98"/>
        <v>-0.15700000000000003</v>
      </c>
      <c r="J290" s="131">
        <f t="shared" si="99"/>
        <v>8.196721311475412E-3</v>
      </c>
      <c r="K290" s="132">
        <f t="shared" si="100"/>
        <v>0.39217763272658557</v>
      </c>
      <c r="L290" s="135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5"/>
    </row>
    <row r="291" spans="1:29" ht="15" customHeight="1">
      <c r="A291" s="134"/>
      <c r="B291" s="138"/>
      <c r="C291" s="37">
        <v>177831</v>
      </c>
      <c r="D291" s="130">
        <v>6176</v>
      </c>
      <c r="E291" s="130">
        <v>34.813000000000002</v>
      </c>
      <c r="F291" s="130">
        <v>34.417000000000002</v>
      </c>
      <c r="G291" s="16">
        <f t="shared" si="96"/>
        <v>36.028673497593743</v>
      </c>
      <c r="H291" s="16">
        <f t="shared" si="97"/>
        <v>-2.0261224959895685</v>
      </c>
      <c r="I291" s="16">
        <f t="shared" si="98"/>
        <v>-0.3960000000000008</v>
      </c>
      <c r="J291" s="131">
        <f t="shared" si="99"/>
        <v>1.1375061040415959E-2</v>
      </c>
      <c r="K291" s="132">
        <f t="shared" si="100"/>
        <v>0.31095708158064411</v>
      </c>
      <c r="L291" s="135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5"/>
    </row>
    <row r="292" spans="1:29" ht="15" customHeight="1">
      <c r="A292" s="134"/>
      <c r="B292" s="138"/>
      <c r="C292" s="37"/>
      <c r="D292" s="130">
        <v>6176</v>
      </c>
      <c r="E292" s="130">
        <v>35.155999999999999</v>
      </c>
      <c r="F292" s="130">
        <v>34.728999999999999</v>
      </c>
      <c r="G292" s="16">
        <f t="shared" si="96"/>
        <v>36.028673497593743</v>
      </c>
      <c r="H292" s="16">
        <f t="shared" si="97"/>
        <v>-1.454455829322908</v>
      </c>
      <c r="I292" s="16">
        <f t="shared" si="98"/>
        <v>-0.4269999999999996</v>
      </c>
      <c r="J292" s="131">
        <f t="shared" si="99"/>
        <v>1.2145864148367266E-2</v>
      </c>
      <c r="K292" s="132">
        <f t="shared" si="100"/>
        <v>0.31767973833959956</v>
      </c>
      <c r="L292" s="135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5"/>
    </row>
    <row r="293" spans="1:29" ht="15" customHeight="1">
      <c r="A293" s="134"/>
      <c r="B293" s="138"/>
      <c r="C293" s="37">
        <v>177835</v>
      </c>
      <c r="D293" s="130">
        <v>6117</v>
      </c>
      <c r="E293" s="130">
        <v>19.654</v>
      </c>
      <c r="F293" s="130">
        <v>19.300999999999998</v>
      </c>
      <c r="G293" s="16">
        <f t="shared" si="96"/>
        <v>19.9327573208373</v>
      </c>
      <c r="H293" s="16">
        <f t="shared" si="97"/>
        <v>-0.46459553472883408</v>
      </c>
      <c r="I293" s="16">
        <f t="shared" si="98"/>
        <v>-0.35300000000000153</v>
      </c>
      <c r="J293" s="131">
        <f t="shared" si="99"/>
        <v>1.7960720464027757E-2</v>
      </c>
      <c r="K293" s="132">
        <f t="shared" si="100"/>
        <v>0.30982095654625663</v>
      </c>
      <c r="L293" s="135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5"/>
    </row>
    <row r="294" spans="1:29" ht="15" customHeight="1">
      <c r="A294" s="134"/>
      <c r="B294" s="138"/>
      <c r="C294" s="37"/>
      <c r="D294" s="130">
        <v>6117</v>
      </c>
      <c r="E294" s="130">
        <v>19.904</v>
      </c>
      <c r="F294" s="130">
        <v>19.587</v>
      </c>
      <c r="G294" s="16">
        <f t="shared" si="96"/>
        <v>19.9327573208373</v>
      </c>
      <c r="H294" s="16">
        <f t="shared" si="97"/>
        <v>-4.7928868062167382E-2</v>
      </c>
      <c r="I294" s="16">
        <f t="shared" si="98"/>
        <v>-0.31700000000000017</v>
      </c>
      <c r="J294" s="131">
        <f t="shared" si="99"/>
        <v>1.5926446945337628E-2</v>
      </c>
      <c r="K294" s="132">
        <f t="shared" si="100"/>
        <v>0.31848980506230545</v>
      </c>
      <c r="L294" s="135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5"/>
    </row>
    <row r="295" spans="1:29" ht="15" customHeight="1">
      <c r="A295" s="134"/>
      <c r="B295" s="138"/>
      <c r="C295" s="37"/>
      <c r="D295" s="130">
        <v>6117</v>
      </c>
      <c r="E295" s="130">
        <v>20.149000000000001</v>
      </c>
      <c r="F295" s="130">
        <v>19.762</v>
      </c>
      <c r="G295" s="16">
        <f t="shared" ref="G295:G301" si="101">IF(D295=$M$2,$P$2,IF(D295=$M$3,$P$3,IF(D295=$M$4,$P$4,IF(D295=$M$5,$P$5,IF(D295=$M$6,$P$6,IF(D295=$M$7,$P$7,IF(D295=$M$8,$P$8,IF(D295=$M$9,$P$9,IF(D295=$M$10,$P$10,IF(D295=$M$11,$P$11,IF(D295=$M$12,$P$12,IF(D295=$M$13,$P$13,IF(D295=$M$14,$P$14,IF(D295=$M$15,$P$15,IF(D295=$M$16,$P$16,IF(D295=$M$17,$P$17,IF(D295=$M$18,$P$18,IF(D295=$M$19,$P$19,IF(D295=$M$20,$P$20,IF(D295=$M$21,$P$21,IF(D295=$M$22,$P$22,IF(D295=$M$23,$P$23,IF(D295=$M$24,$P$24,IF(D295=$M$25,$P$25,IF(D295=$M$26,$P$26,IF(D295=$M$27,$P$27,IF(D295=$M$28,$P$28,IF(D295=$M$29,$P$29,IF(D295=$M$30,$P$30,IF(D295=$M$31,$P$31,IF(D295=$M$32,$P$32,IF(D295=$M$33,$P$33,IF(D295=$M$34,$P$34,IF(D295=$M$35,$P$35,IF(D295=$M$36,$P$36,IF(D295=$M$37,$P$37,IF(D295=$M$38,$P$38,IF(D295=$M$39,$P$39,IF(D295=$M$40,$P$40,IF(D295=$M$41,$P$41,IF(D295=$M$42,$P$42,IF(D295=$M$43,$P$43,IF(D295=$M$44,$P$44,IF(D295=$M$45,$P$45,IF(D295=$M$46,$P$46,IF(D295=$M$47,$P$47,IF(D295=$M$48,$P$48,IF(D295=$M$49,$P$49,IF(D295=$M$50,$P$50,IF(D295=$M$51,$P$51,IF(D295=$M$52,$P$52,IF(D295=$M$53,$P$53,IF(D295=$M$54,$P$54,IF(D295=$M$55,$P$55,IF(D295=$M$56,$P$56,IF(D295=$M$57,$P$57,IF(D295=$M$58,$P$58,IF(D295=$M$59,$P$59,IF(D295=$M$60,$P$60,IF(D295=$M$61,$P$61,IF(D295=$M$62,$P$62)))))))))))))))))))))))))))))))))))))))))))))))))))))))))))))</f>
        <v>19.9327573208373</v>
      </c>
      <c r="H295" s="16">
        <f t="shared" ref="H295:H301" si="102">(E295-G295)/$X$2</f>
        <v>0.36040446527116765</v>
      </c>
      <c r="I295" s="16">
        <f t="shared" ref="I295:I301" si="103">F295-E295</f>
        <v>-0.38700000000000045</v>
      </c>
      <c r="J295" s="131">
        <f t="shared" ref="J295:J301" si="104">-1*I295/E295</f>
        <v>1.9206908531440789E-2</v>
      </c>
      <c r="K295" s="132">
        <f t="shared" ref="K295:K301" si="105">IF(D295=$M$2,(E295-$T$2)/E295,IF(D295=$M$3,(E295-$T$3)/E295,IF(D295=$M$4,(E295-$T$4)/E295,IF(D295=$M$5,(E295-$T$5)/E295,IF(D295=$M$6,(E295-$T$6)/E295,IF(D295=$M$7,(E295-$T$7)/E295,IF(D295=$M$8,(E295-$T$8)/E295,IF(D295=$M$9,(E295-$T$9)/E295,IF(D295=$M$10,(E295-$T$10)/E295,IF(D295=$M$11,(E295-$T$11)/E295,IF(D295=$M$12,(E295-$T$12)/E295,IF(D295=$M$13,(E295-$T$13)/E295,IF(D295=$M$14,(E295-$T$14)/E295,IF(D295=$M$15,(E295-$T$15)/E295,IF(D295=$M$16,(E295-$T$16)/E295,IF(D295=$M$17,(E295-$T$17)/E295,IF(D295=$M$18,(E295-$T$18)/E295,IF(D295=$M$19,(E295-$T$19)/E295,IF(D295=$M$20,(E295-$T$20)/E295,IF(D295=$M$21,(E295-$T$21)/E295,IF(D295=$M$22,(E295-$T$22)/E295,IF(D295=$M$23,(E295-$T$23)/E295,IF(D295=$M$24,(E295-$T$24)/E295,IF(D295=$M$25,(E295-$T$25)/E295,IF(D295=$M$26,(E295-$T$26)/E295,IF(D295=$M$27,(E295-$T$27)/E295,IF(D295=$M$28,(E295-$T$28)/E295,IF(D295=$M$29,(E295-$T$29)/E295,IF(D295=$M$30,(E295-$T$30)/E295,IF(D295=$M$31,(E295-$T$31)/E295,IF(D295=$M$32,(E295-$T$32)/E295,IF(D295=$M$33,(E295-$T$33)/E295,IF(D295=$M$34,(E295-$T$34)/E295,IF(D295=$M$35,(E295-$T$35)/E295,IF(D295=$M$36,(E295-$T$36)/E295,IF(D295=$M$37,(E295-$T$37)/E295,IF(D295=$M$38,(E295-$T$38)/E295,IF(D295=$M$39,(E295-$T$39)/E295,IF(D295=$M$40,(E295-$T$40)/E295,IF(D295=$M$41,(E295-$T$41)/E295,IF(D295=$M$42,(E295-$T$42)/E295,IF(D295=$M$43,(E295-$T$43)/E295,IF(D295=$M$44,(E295-$T$44)/E295,IF(D295=$M$45,(E295-$T$45)/E295,IF(D295=$M$46,(E295-$T$46)/E295,IF(D295=$M$47,(E295-$T$47)/E295,IF(D295=$M$48,(E295-$T$48)/E295,IF(D295=$M$49,(E295-$T$49)/E295,IF(D295=$M$50,(E295-$T$50)/E295,IF(D295=$M$51,(E295-$T$51)/E295,IF(D295=$M$52,(E295-$T$52)/E295,IF(D295=$M$53,(E295-$T$53)/E295,IF(D295=$M$54,(E295-$T$54)/E295,IF(D295=$M$55,(E295-$T$55)/E295,IF(D295=$M$56,(E295-$T$56)/E295,IF(D295=$M$57,(E295-$T$57)/E295,IF(D295=$M$58,(E295-$T$58)/E295,IF(D295=$M$59,(E295-$T$59)/E295,IF(D295=$M$60,(E295-$T$60)/E295,IF(D295=$M$61,(E295-$T$61)/E295,IF(D295=$M$62,(E295-$T$62)/E295)))))))))))))))))))))))))))))))))))))))))))))))))))))))))))))</f>
        <v>0.32677656856221787</v>
      </c>
      <c r="L295" s="135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5"/>
    </row>
    <row r="296" spans="1:29" ht="15" customHeight="1">
      <c r="A296" s="134"/>
      <c r="B296" s="138"/>
      <c r="C296" s="37"/>
      <c r="D296" s="130">
        <v>6117</v>
      </c>
      <c r="E296" s="130">
        <v>19.335999999999999</v>
      </c>
      <c r="F296" s="130">
        <v>18.919</v>
      </c>
      <c r="G296" s="16">
        <f t="shared" si="101"/>
        <v>19.9327573208373</v>
      </c>
      <c r="H296" s="16">
        <f t="shared" si="102"/>
        <v>-0.99459553472883644</v>
      </c>
      <c r="I296" s="16">
        <f t="shared" si="103"/>
        <v>-0.41699999999999804</v>
      </c>
      <c r="J296" s="131">
        <f t="shared" si="104"/>
        <v>2.15659908978071E-2</v>
      </c>
      <c r="K296" s="132">
        <f t="shared" si="105"/>
        <v>0.29847026685768135</v>
      </c>
      <c r="L296" s="135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5"/>
    </row>
    <row r="297" spans="1:29" ht="15" customHeight="1">
      <c r="A297" s="134"/>
      <c r="B297" s="139">
        <v>45337</v>
      </c>
      <c r="C297" s="37">
        <v>177833</v>
      </c>
      <c r="D297" s="130">
        <v>6617</v>
      </c>
      <c r="E297" s="130">
        <v>20.922999999999998</v>
      </c>
      <c r="F297" s="130">
        <v>20.448</v>
      </c>
      <c r="G297" s="16">
        <f t="shared" si="101"/>
        <v>21.071999999999999</v>
      </c>
      <c r="H297" s="16">
        <f t="shared" si="102"/>
        <v>-0.24833333333333485</v>
      </c>
      <c r="I297" s="16">
        <f t="shared" si="103"/>
        <v>-0.47499999999999787</v>
      </c>
      <c r="J297" s="131">
        <f t="shared" si="104"/>
        <v>2.2702289346651909E-2</v>
      </c>
      <c r="K297" s="132">
        <f t="shared" si="105"/>
        <v>0.39704631267026724</v>
      </c>
      <c r="L297" s="135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5"/>
    </row>
    <row r="298" spans="1:29" ht="15" customHeight="1">
      <c r="A298" s="134"/>
      <c r="B298" s="138"/>
      <c r="C298" s="37"/>
      <c r="D298" s="130">
        <v>6617</v>
      </c>
      <c r="E298" s="130">
        <v>21.088999999999999</v>
      </c>
      <c r="F298" s="130">
        <v>20.728000000000002</v>
      </c>
      <c r="G298" s="16">
        <f t="shared" si="101"/>
        <v>21.071999999999999</v>
      </c>
      <c r="H298" s="16">
        <f t="shared" si="102"/>
        <v>2.8333333333332433E-2</v>
      </c>
      <c r="I298" s="16">
        <f t="shared" si="103"/>
        <v>-0.3609999999999971</v>
      </c>
      <c r="J298" s="131">
        <f t="shared" si="104"/>
        <v>1.7117928778035807E-2</v>
      </c>
      <c r="K298" s="132">
        <f t="shared" si="105"/>
        <v>0.40179240362274182</v>
      </c>
      <c r="L298" s="135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5"/>
    </row>
    <row r="299" spans="1:29" ht="15" customHeight="1">
      <c r="A299" s="134"/>
      <c r="B299" s="138"/>
      <c r="C299" s="37"/>
      <c r="D299" s="130">
        <v>6617</v>
      </c>
      <c r="E299" s="130">
        <v>20.823</v>
      </c>
      <c r="F299" s="130">
        <v>20.443000000000001</v>
      </c>
      <c r="G299" s="16">
        <f t="shared" si="101"/>
        <v>21.071999999999999</v>
      </c>
      <c r="H299" s="16">
        <f t="shared" si="102"/>
        <v>-0.41499999999999798</v>
      </c>
      <c r="I299" s="16">
        <f t="shared" si="103"/>
        <v>-0.37999999999999901</v>
      </c>
      <c r="J299" s="131">
        <f t="shared" si="104"/>
        <v>1.8249051529558614E-2</v>
      </c>
      <c r="K299" s="132">
        <f t="shared" si="105"/>
        <v>0.39415069874657843</v>
      </c>
      <c r="L299" s="135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5"/>
    </row>
    <row r="300" spans="1:29" ht="15" customHeight="1">
      <c r="A300" s="134"/>
      <c r="B300" s="139">
        <v>45337</v>
      </c>
      <c r="C300" s="37"/>
      <c r="D300" s="130">
        <v>6107</v>
      </c>
      <c r="E300" s="130">
        <v>17.13</v>
      </c>
      <c r="F300" s="130">
        <v>16.834</v>
      </c>
      <c r="G300" s="16">
        <f t="shared" si="101"/>
        <v>17.032373496847189</v>
      </c>
      <c r="H300" s="16">
        <f t="shared" si="102"/>
        <v>0.1627108385880168</v>
      </c>
      <c r="I300" s="16">
        <f t="shared" si="103"/>
        <v>-0.29599999999999937</v>
      </c>
      <c r="J300" s="131">
        <f t="shared" si="104"/>
        <v>1.7279626386456474E-2</v>
      </c>
      <c r="K300" s="132">
        <f t="shared" si="105"/>
        <v>0.32361556306994904</v>
      </c>
      <c r="L300" s="135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5"/>
    </row>
    <row r="301" spans="1:29" ht="15" customHeight="1">
      <c r="A301" s="134"/>
      <c r="B301" s="138"/>
      <c r="C301" s="37"/>
      <c r="D301" s="130">
        <v>6107</v>
      </c>
      <c r="E301" s="130">
        <v>17.29</v>
      </c>
      <c r="F301" s="130">
        <v>16.986999999999998</v>
      </c>
      <c r="G301" s="16">
        <f t="shared" si="101"/>
        <v>17.032373496847189</v>
      </c>
      <c r="H301" s="16">
        <f t="shared" si="102"/>
        <v>0.42937750525468371</v>
      </c>
      <c r="I301" s="16">
        <f t="shared" si="103"/>
        <v>-0.30300000000000082</v>
      </c>
      <c r="J301" s="131">
        <f t="shared" si="104"/>
        <v>1.7524580682475466E-2</v>
      </c>
      <c r="K301" s="132">
        <f t="shared" si="105"/>
        <v>0.32987475971013458</v>
      </c>
      <c r="L301" s="135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5"/>
    </row>
    <row r="302" spans="1:29" ht="15" customHeight="1">
      <c r="A302" s="134"/>
      <c r="B302" s="139">
        <v>45703</v>
      </c>
      <c r="C302" s="37">
        <v>177845</v>
      </c>
      <c r="D302" s="130">
        <v>8107</v>
      </c>
      <c r="E302" s="130">
        <v>15.795</v>
      </c>
      <c r="F302" s="130">
        <v>15.733000000000001</v>
      </c>
      <c r="G302" s="16">
        <f t="shared" ref="G302:G323" si="106">IF(D302=$M$2,$P$2,IF(D302=$M$3,$P$3,IF(D302=$M$4,$P$4,IF(D302=$M$5,$P$5,IF(D302=$M$6,$P$6,IF(D302=$M$7,$P$7,IF(D302=$M$8,$P$8,IF(D302=$M$9,$P$9,IF(D302=$M$10,$P$10,IF(D302=$M$11,$P$11,IF(D302=$M$12,$P$12,IF(D302=$M$13,$P$13,IF(D302=$M$14,$P$14,IF(D302=$M$15,$P$15,IF(D302=$M$16,$P$16,IF(D302=$M$17,$P$17,IF(D302=$M$18,$P$18,IF(D302=$M$19,$P$19,IF(D302=$M$20,$P$20,IF(D302=$M$21,$P$21,IF(D302=$M$22,$P$22,IF(D302=$M$23,$P$23,IF(D302=$M$24,$P$24,IF(D302=$M$25,$P$25,IF(D302=$M$26,$P$26,IF(D302=$M$27,$P$27,IF(D302=$M$28,$P$28,IF(D302=$M$29,$P$29,IF(D302=$M$30,$P$30,IF(D302=$M$31,$P$31,IF(D302=$M$32,$P$32,IF(D302=$M$33,$P$33,IF(D302=$M$34,$P$34,IF(D302=$M$35,$P$35,IF(D302=$M$36,$P$36,IF(D302=$M$37,$P$37,IF(D302=$M$38,$P$38,IF(D302=$M$39,$P$39,IF(D302=$M$40,$P$40,IF(D302=$M$41,$P$41,IF(D302=$M$42,$P$42,IF(D302=$M$43,$P$43,IF(D302=$M$44,$P$44,IF(D302=$M$45,$P$45,IF(D302=$M$46,$P$46,IF(D302=$M$47,$P$47,IF(D302=$M$48,$P$48,IF(D302=$M$49,$P$49,IF(D302=$M$50,$P$50,IF(D302=$M$51,$P$51,IF(D302=$M$52,$P$52,IF(D302=$M$53,$P$53,IF(D302=$M$54,$P$54,IF(D302=$M$55,$P$55,IF(D302=$M$56,$P$56,IF(D302=$M$57,$P$57,IF(D302=$M$58,$P$58,IF(D302=$M$59,$P$59,IF(D302=$M$60,$P$60,IF(D302=$M$61,$P$61,IF(D302=$M$62,$P$62)))))))))))))))))))))))))))))))))))))))))))))))))))))))))))))</f>
        <v>16.123457228651652</v>
      </c>
      <c r="H302" s="16">
        <f t="shared" ref="H302:H323" si="107">(E302-G302)/$X$2</f>
        <v>-0.54742871441942087</v>
      </c>
      <c r="I302" s="16">
        <f t="shared" ref="I302:I323" si="108">F302-E302</f>
        <v>-6.1999999999999389E-2</v>
      </c>
      <c r="J302" s="131">
        <f t="shared" ref="J302:J323" si="109">-1*I302/E302</f>
        <v>3.9252928141816643E-3</v>
      </c>
      <c r="K302" s="132">
        <f t="shared" ref="K302:K323" si="110">IF(D302=$M$2,(E302-$T$2)/E302,IF(D302=$M$3,(E302-$T$3)/E302,IF(D302=$M$4,(E302-$T$4)/E302,IF(D302=$M$5,(E302-$T$5)/E302,IF(D302=$M$6,(E302-$T$6)/E302,IF(D302=$M$7,(E302-$T$7)/E302,IF(D302=$M$8,(E302-$T$8)/E302,IF(D302=$M$9,(E302-$T$9)/E302,IF(D302=$M$10,(E302-$T$10)/E302,IF(D302=$M$11,(E302-$T$11)/E302,IF(D302=$M$12,(E302-$T$12)/E302,IF(D302=$M$13,(E302-$T$13)/E302,IF(D302=$M$14,(E302-$T$14)/E302,IF(D302=$M$15,(E302-$T$15)/E302,IF(D302=$M$16,(E302-$T$16)/E302,IF(D302=$M$17,(E302-$T$17)/E302,IF(D302=$M$18,(E302-$T$18)/E302,IF(D302=$M$19,(E302-$T$19)/E302,IF(D302=$M$20,(E302-$T$20)/E302,IF(D302=$M$21,(E302-$T$21)/E302,IF(D302=$M$22,(E302-$T$22)/E302,IF(D302=$M$23,(E302-$T$23)/E302,IF(D302=$M$24,(E302-$T$24)/E302,IF(D302=$M$25,(E302-$T$25)/E302,IF(D302=$M$26,(E302-$T$26)/E302,IF(D302=$M$27,(E302-$T$27)/E302,IF(D302=$M$28,(E302-$T$28)/E302,IF(D302=$M$29,(E302-$T$29)/E302,IF(D302=$M$30,(E302-$T$30)/E302,IF(D302=$M$31,(E302-$T$31)/E302,IF(D302=$M$32,(E302-$T$32)/E302,IF(D302=$M$33,(E302-$T$33)/E302,IF(D302=$M$34,(E302-$T$34)/E302,IF(D302=$M$35,(E302-$T$35)/E302,IF(D302=$M$36,(E302-$T$36)/E302,IF(D302=$M$37,(E302-$T$37)/E302,IF(D302=$M$38,(E302-$T$38)/E302,IF(D302=$M$39,(E302-$T$39)/E302,IF(D302=$M$40,(E302-$T$40)/E302,IF(D302=$M$41,(E302-$T$41)/E302,IF(D302=$M$42,(E302-$T$42)/E302,IF(D302=$M$43,(E302-$T$43)/E302,IF(D302=$M$44,(E302-$T$44)/E302,IF(D302=$M$45,(E302-$T$45)/E302,IF(D302=$M$46,(E302-$T$46)/E302,IF(D302=$M$47,(E302-$T$47)/E302,IF(D302=$M$48,(E302-$T$48)/E302,IF(D302=$M$49,(E302-$T$49)/E302,IF(D302=$M$50,(E302-$T$50)/E302,IF(D302=$M$51,(E302-$T$51)/E302,IF(D302=$M$52,(E302-$T$52)/E302,IF(D302=$M$53,(E302-$T$53)/E302,IF(D302=$M$54,(E302-$T$54)/E302,IF(D302=$M$55,(E302-$T$55)/E302,IF(D302=$M$56,(E302-$T$56)/E302,IF(D302=$M$57,(E302-$T$57)/E302,IF(D302=$M$58,(E302-$T$58)/E302,IF(D302=$M$59,(E302-$T$59)/E302,IF(D302=$M$60,(E302-$T$60)/E302,IF(D302=$M$61,(E302-$T$61)/E302,IF(D302=$M$62,(E302-$T$62)/E302)))))))))))))))))))))))))))))))))))))))))))))))))))))))))))))</f>
        <v>0.28100134994904469</v>
      </c>
      <c r="L302" s="135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5"/>
    </row>
    <row r="303" spans="1:29" ht="15" customHeight="1">
      <c r="A303" s="134"/>
      <c r="B303" s="138"/>
      <c r="C303" s="37"/>
      <c r="D303" s="130">
        <v>8107</v>
      </c>
      <c r="E303" s="130">
        <v>16.001000000000001</v>
      </c>
      <c r="F303" s="130">
        <v>15.933999999999999</v>
      </c>
      <c r="G303" s="16">
        <f t="shared" si="106"/>
        <v>16.123457228651652</v>
      </c>
      <c r="H303" s="16">
        <f t="shared" si="107"/>
        <v>-0.20409538108608535</v>
      </c>
      <c r="I303" s="16">
        <f t="shared" si="108"/>
        <v>-6.7000000000001947E-2</v>
      </c>
      <c r="J303" s="131">
        <f t="shared" si="109"/>
        <v>4.1872382976065213E-3</v>
      </c>
      <c r="K303" s="132">
        <f t="shared" si="110"/>
        <v>0.29025787903538286</v>
      </c>
      <c r="L303" s="135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5"/>
    </row>
    <row r="304" spans="1:29" ht="15" customHeight="1">
      <c r="A304" s="134"/>
      <c r="B304" s="139">
        <v>45703</v>
      </c>
      <c r="C304" s="37">
        <v>177847</v>
      </c>
      <c r="D304" s="130">
        <v>8147</v>
      </c>
      <c r="E304" s="130">
        <v>25</v>
      </c>
      <c r="F304" s="130">
        <v>24.914999999999999</v>
      </c>
      <c r="G304" s="16">
        <f t="shared" si="106"/>
        <v>25.037035574840008</v>
      </c>
      <c r="H304" s="16">
        <f t="shared" si="107"/>
        <v>-6.1725958066679951E-2</v>
      </c>
      <c r="I304" s="16">
        <f t="shared" si="108"/>
        <v>-8.5000000000000853E-2</v>
      </c>
      <c r="J304" s="131">
        <f t="shared" si="109"/>
        <v>3.4000000000000341E-3</v>
      </c>
      <c r="K304" s="132">
        <f t="shared" si="110"/>
        <v>0.30263040842887617</v>
      </c>
      <c r="L304" s="135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5"/>
    </row>
    <row r="305" spans="1:29" ht="15" customHeight="1">
      <c r="A305" s="134"/>
      <c r="B305" s="138"/>
      <c r="C305" s="37"/>
      <c r="D305" s="130">
        <v>8147</v>
      </c>
      <c r="E305" s="130">
        <v>24.936</v>
      </c>
      <c r="F305" s="130">
        <v>24.843</v>
      </c>
      <c r="G305" s="16">
        <f t="shared" si="106"/>
        <v>25.037035574840008</v>
      </c>
      <c r="H305" s="16">
        <f t="shared" si="107"/>
        <v>-0.16839262473334671</v>
      </c>
      <c r="I305" s="16">
        <f t="shared" si="108"/>
        <v>-9.2999999999999972E-2</v>
      </c>
      <c r="J305" s="131">
        <f t="shared" si="109"/>
        <v>3.7295476419634253E-3</v>
      </c>
      <c r="K305" s="132">
        <f t="shared" si="110"/>
        <v>0.30084056026314987</v>
      </c>
      <c r="L305" s="135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5"/>
    </row>
    <row r="306" spans="1:29" ht="15" customHeight="1">
      <c r="A306" s="134"/>
      <c r="B306" s="139">
        <v>45703</v>
      </c>
      <c r="C306" s="37">
        <v>177665</v>
      </c>
      <c r="D306" s="130">
        <v>8138</v>
      </c>
      <c r="E306" s="130">
        <v>19.187999999999999</v>
      </c>
      <c r="F306" s="130">
        <v>19.12</v>
      </c>
      <c r="G306" s="16" t="b">
        <f t="shared" si="106"/>
        <v>0</v>
      </c>
      <c r="H306" s="16">
        <f t="shared" si="107"/>
        <v>31.98</v>
      </c>
      <c r="I306" s="16">
        <f t="shared" si="108"/>
        <v>-6.799999999999784E-2</v>
      </c>
      <c r="J306" s="131">
        <f t="shared" si="109"/>
        <v>3.5438815926619681E-3</v>
      </c>
      <c r="K306" s="132" t="b">
        <f t="shared" si="110"/>
        <v>0</v>
      </c>
      <c r="L306" s="135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5"/>
    </row>
    <row r="307" spans="1:29" ht="15" customHeight="1">
      <c r="A307" s="134"/>
      <c r="B307" s="138"/>
      <c r="C307" s="37"/>
      <c r="D307" s="130">
        <v>8138</v>
      </c>
      <c r="E307" s="130">
        <v>21.555</v>
      </c>
      <c r="F307" s="130">
        <v>21.478000000000002</v>
      </c>
      <c r="G307" s="16" t="b">
        <f t="shared" si="106"/>
        <v>0</v>
      </c>
      <c r="H307" s="16">
        <f t="shared" si="107"/>
        <v>35.925000000000004</v>
      </c>
      <c r="I307" s="16">
        <f t="shared" si="108"/>
        <v>-7.6999999999998181E-2</v>
      </c>
      <c r="J307" s="131">
        <f t="shared" si="109"/>
        <v>3.5722570169333416E-3</v>
      </c>
      <c r="K307" s="132" t="b">
        <f t="shared" si="110"/>
        <v>0</v>
      </c>
      <c r="L307" s="135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5"/>
    </row>
    <row r="308" spans="1:29" ht="15" customHeight="1">
      <c r="A308" s="134"/>
      <c r="B308" s="139">
        <v>45703</v>
      </c>
      <c r="C308" s="37">
        <v>178661</v>
      </c>
      <c r="D308" s="130">
        <v>8128</v>
      </c>
      <c r="E308" s="130">
        <v>20.166</v>
      </c>
      <c r="F308" s="130">
        <v>20.085000000000001</v>
      </c>
      <c r="G308" s="16">
        <f t="shared" si="106"/>
        <v>20.092045107828728</v>
      </c>
      <c r="H308" s="16">
        <f t="shared" si="107"/>
        <v>0.12325815361878749</v>
      </c>
      <c r="I308" s="16">
        <f t="shared" si="108"/>
        <v>-8.0999999999999517E-2</v>
      </c>
      <c r="J308" s="131">
        <f t="shared" si="109"/>
        <v>4.0166617078250281E-3</v>
      </c>
      <c r="K308" s="132">
        <f t="shared" si="110"/>
        <v>0.29754219712616553</v>
      </c>
      <c r="L308" s="135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5"/>
    </row>
    <row r="309" spans="1:29" ht="15" customHeight="1">
      <c r="A309" s="134"/>
      <c r="B309" s="139">
        <v>45704</v>
      </c>
      <c r="C309" s="37"/>
      <c r="D309" s="130">
        <v>8128</v>
      </c>
      <c r="E309" s="130">
        <v>20.876999999999999</v>
      </c>
      <c r="F309" s="130">
        <v>20.788</v>
      </c>
      <c r="G309" s="16">
        <f t="shared" si="106"/>
        <v>20.092045107828728</v>
      </c>
      <c r="H309" s="16">
        <f t="shared" si="107"/>
        <v>1.3082581536187852</v>
      </c>
      <c r="I309" s="16">
        <f t="shared" si="108"/>
        <v>-8.8999999999998636E-2</v>
      </c>
      <c r="J309" s="131">
        <f t="shared" si="109"/>
        <v>4.2630646165636174E-3</v>
      </c>
      <c r="K309" s="132">
        <f t="shared" si="110"/>
        <v>0.32146553370916575</v>
      </c>
      <c r="L309" s="135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5"/>
    </row>
    <row r="310" spans="1:29" ht="15" customHeight="1">
      <c r="A310" s="134"/>
      <c r="B310" s="138"/>
      <c r="C310" s="37"/>
      <c r="D310" s="130">
        <v>8128</v>
      </c>
      <c r="E310" s="130">
        <v>20.823</v>
      </c>
      <c r="F310" s="130">
        <v>20.736000000000001</v>
      </c>
      <c r="G310" s="16">
        <f t="shared" si="106"/>
        <v>20.092045107828728</v>
      </c>
      <c r="H310" s="16">
        <f t="shared" si="107"/>
        <v>1.2182581536187875</v>
      </c>
      <c r="I310" s="16">
        <f t="shared" si="108"/>
        <v>-8.6999999999999744E-2</v>
      </c>
      <c r="J310" s="131">
        <f t="shared" si="109"/>
        <v>4.1780723238726281E-3</v>
      </c>
      <c r="K310" s="132">
        <f t="shared" si="110"/>
        <v>0.31970589959401885</v>
      </c>
      <c r="L310" s="135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5"/>
    </row>
    <row r="311" spans="1:29" ht="15" customHeight="1">
      <c r="A311" s="134"/>
      <c r="B311" s="139">
        <v>45704</v>
      </c>
      <c r="C311" s="37">
        <v>178663</v>
      </c>
      <c r="D311" s="130">
        <v>8108</v>
      </c>
      <c r="E311" s="130">
        <v>19.193000000000001</v>
      </c>
      <c r="F311" s="130">
        <v>19.109000000000002</v>
      </c>
      <c r="G311" s="16">
        <f t="shared" si="106"/>
        <v>18.363527102940179</v>
      </c>
      <c r="H311" s="16">
        <f t="shared" si="107"/>
        <v>1.3824548284330382</v>
      </c>
      <c r="I311" s="16">
        <f t="shared" si="108"/>
        <v>-8.3999999999999631E-2</v>
      </c>
      <c r="J311" s="131">
        <f t="shared" si="109"/>
        <v>4.3765956338248126E-3</v>
      </c>
      <c r="K311" s="132">
        <f t="shared" si="110"/>
        <v>0.32333383673377908</v>
      </c>
      <c r="L311" s="135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5"/>
    </row>
    <row r="312" spans="1:29" ht="15" customHeight="1">
      <c r="A312" s="134"/>
      <c r="B312" s="138"/>
      <c r="C312" s="37"/>
      <c r="D312" s="130">
        <v>8108</v>
      </c>
      <c r="E312" s="130">
        <v>20.844999999999999</v>
      </c>
      <c r="F312" s="130">
        <v>20.733000000000001</v>
      </c>
      <c r="G312" s="16">
        <f t="shared" si="106"/>
        <v>18.363527102940179</v>
      </c>
      <c r="H312" s="16">
        <f t="shared" si="107"/>
        <v>4.1357881617663672</v>
      </c>
      <c r="I312" s="16">
        <f t="shared" si="108"/>
        <v>-0.11199999999999832</v>
      </c>
      <c r="J312" s="131">
        <f t="shared" si="109"/>
        <v>5.3729911249699369E-3</v>
      </c>
      <c r="K312" s="132">
        <f t="shared" si="110"/>
        <v>0.37696072575828354</v>
      </c>
      <c r="L312" s="135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5"/>
    </row>
    <row r="313" spans="1:29" ht="15" customHeight="1">
      <c r="A313" s="134"/>
      <c r="B313" s="139">
        <v>45704</v>
      </c>
      <c r="C313" s="37">
        <v>178667</v>
      </c>
      <c r="D313" s="130">
        <v>6618</v>
      </c>
      <c r="E313" s="130">
        <v>22.33</v>
      </c>
      <c r="F313" s="130">
        <v>21.901</v>
      </c>
      <c r="G313" s="16">
        <f t="shared" si="106"/>
        <v>21.437999999999999</v>
      </c>
      <c r="H313" s="16">
        <f t="shared" si="107"/>
        <v>1.4866666666666659</v>
      </c>
      <c r="I313" s="16">
        <f t="shared" si="108"/>
        <v>-0.42899999999999849</v>
      </c>
      <c r="J313" s="131">
        <f t="shared" si="109"/>
        <v>1.9211822660098455E-2</v>
      </c>
      <c r="K313" s="132">
        <f t="shared" si="110"/>
        <v>0.42259740259740264</v>
      </c>
      <c r="L313" s="135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5"/>
    </row>
    <row r="314" spans="1:29" ht="15" customHeight="1">
      <c r="A314" s="134"/>
      <c r="B314" s="139">
        <v>45704</v>
      </c>
      <c r="C314" s="37">
        <v>178669</v>
      </c>
      <c r="D314" s="130">
        <v>6137</v>
      </c>
      <c r="E314" s="130">
        <v>24.021000000000001</v>
      </c>
      <c r="F314" s="130">
        <v>23.445</v>
      </c>
      <c r="G314" s="16">
        <f t="shared" si="106"/>
        <v>24.625485865816515</v>
      </c>
      <c r="H314" s="16">
        <f t="shared" si="107"/>
        <v>-1.0074764430275234</v>
      </c>
      <c r="I314" s="16">
        <f t="shared" si="108"/>
        <v>-0.57600000000000051</v>
      </c>
      <c r="J314" s="131">
        <f t="shared" si="109"/>
        <v>2.3979018358935952E-2</v>
      </c>
      <c r="K314" s="132">
        <f t="shared" si="110"/>
        <v>0.30754580641578216</v>
      </c>
      <c r="L314" s="135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5"/>
    </row>
    <row r="315" spans="1:29" ht="15" customHeight="1">
      <c r="A315" s="134"/>
      <c r="B315" s="139">
        <v>45705</v>
      </c>
      <c r="C315" s="37"/>
      <c r="D315" s="130">
        <v>6137</v>
      </c>
      <c r="E315" s="130">
        <v>24.317</v>
      </c>
      <c r="F315" s="130">
        <v>23.763999999999999</v>
      </c>
      <c r="G315" s="16">
        <f t="shared" si="106"/>
        <v>24.625485865816515</v>
      </c>
      <c r="H315" s="16">
        <f t="shared" si="107"/>
        <v>-0.51414310969419108</v>
      </c>
      <c r="I315" s="16">
        <f t="shared" si="108"/>
        <v>-0.55300000000000082</v>
      </c>
      <c r="J315" s="131">
        <f t="shared" si="109"/>
        <v>2.2741292100176863E-2</v>
      </c>
      <c r="K315" s="132">
        <f t="shared" si="110"/>
        <v>0.31597474260449487</v>
      </c>
      <c r="L315" s="135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5"/>
    </row>
    <row r="316" spans="1:29" ht="15" customHeight="1">
      <c r="A316" s="134"/>
      <c r="B316" s="138"/>
      <c r="C316" s="37"/>
      <c r="D316" s="130">
        <v>6137</v>
      </c>
      <c r="E316" s="130">
        <v>24.024000000000001</v>
      </c>
      <c r="F316" s="130">
        <v>23.484999999999999</v>
      </c>
      <c r="G316" s="16">
        <f t="shared" si="106"/>
        <v>24.625485865816515</v>
      </c>
      <c r="H316" s="16">
        <f t="shared" si="107"/>
        <v>-1.0024764430275233</v>
      </c>
      <c r="I316" s="16">
        <f t="shared" si="108"/>
        <v>-0.53900000000000148</v>
      </c>
      <c r="J316" s="131">
        <f t="shared" si="109"/>
        <v>2.2435897435897495E-2</v>
      </c>
      <c r="K316" s="132">
        <f t="shared" si="110"/>
        <v>0.3076322767196763</v>
      </c>
      <c r="L316" s="135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5"/>
    </row>
    <row r="317" spans="1:29" ht="15" customHeight="1">
      <c r="A317" s="134"/>
      <c r="B317" s="139">
        <v>45705</v>
      </c>
      <c r="C317" s="37">
        <v>178673</v>
      </c>
      <c r="D317" s="130">
        <v>6117</v>
      </c>
      <c r="E317" s="130">
        <v>18.896000000000001</v>
      </c>
      <c r="F317" s="130">
        <v>18.465</v>
      </c>
      <c r="G317" s="16">
        <f t="shared" si="106"/>
        <v>19.9327573208373</v>
      </c>
      <c r="H317" s="16">
        <f t="shared" si="107"/>
        <v>-1.7279288680621661</v>
      </c>
      <c r="I317" s="16">
        <f t="shared" si="108"/>
        <v>-0.43100000000000094</v>
      </c>
      <c r="J317" s="131">
        <f t="shared" si="109"/>
        <v>2.2809060118543657E-2</v>
      </c>
      <c r="K317" s="132">
        <f t="shared" si="110"/>
        <v>0.28213490050593398</v>
      </c>
      <c r="L317" s="135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5"/>
    </row>
    <row r="318" spans="1:29" ht="15" customHeight="1">
      <c r="A318" s="134"/>
      <c r="B318" s="138"/>
      <c r="C318" s="37"/>
      <c r="D318" s="130">
        <v>6117</v>
      </c>
      <c r="E318" s="130">
        <v>18.981999999999999</v>
      </c>
      <c r="F318" s="130">
        <v>18.57</v>
      </c>
      <c r="G318" s="16">
        <f t="shared" si="106"/>
        <v>19.9327573208373</v>
      </c>
      <c r="H318" s="16">
        <f t="shared" si="107"/>
        <v>-1.5845955347288352</v>
      </c>
      <c r="I318" s="16">
        <f t="shared" si="108"/>
        <v>-0.41199999999999903</v>
      </c>
      <c r="J318" s="131">
        <f t="shared" si="109"/>
        <v>2.1704772942787855E-2</v>
      </c>
      <c r="K318" s="132">
        <f t="shared" si="110"/>
        <v>0.28538726582868651</v>
      </c>
      <c r="L318" s="135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5"/>
    </row>
    <row r="319" spans="1:29" ht="15" customHeight="1">
      <c r="A319" s="134"/>
      <c r="B319" s="138"/>
      <c r="C319" s="37"/>
      <c r="D319" s="130">
        <v>6117</v>
      </c>
      <c r="E319" s="130">
        <v>19.050999999999998</v>
      </c>
      <c r="F319" s="130">
        <v>18.632999999999999</v>
      </c>
      <c r="G319" s="16">
        <f t="shared" si="106"/>
        <v>19.9327573208373</v>
      </c>
      <c r="H319" s="16">
        <f t="shared" si="107"/>
        <v>-1.4695955347288367</v>
      </c>
      <c r="I319" s="16">
        <f t="shared" si="108"/>
        <v>-0.41799999999999926</v>
      </c>
      <c r="J319" s="131">
        <f t="shared" si="109"/>
        <v>2.1941105453781917E-2</v>
      </c>
      <c r="K319" s="132">
        <f t="shared" si="110"/>
        <v>0.2879754910482456</v>
      </c>
      <c r="L319" s="135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5"/>
    </row>
    <row r="320" spans="1:29" ht="15" customHeight="1">
      <c r="A320" s="134"/>
      <c r="B320" s="138"/>
      <c r="C320" s="37"/>
      <c r="D320" s="130">
        <v>6117</v>
      </c>
      <c r="E320" s="130">
        <v>17.27</v>
      </c>
      <c r="F320" s="130">
        <v>16.895</v>
      </c>
      <c r="G320" s="16">
        <f t="shared" si="106"/>
        <v>19.9327573208373</v>
      </c>
      <c r="H320" s="16">
        <f t="shared" si="107"/>
        <v>-4.4379288680621682</v>
      </c>
      <c r="I320" s="16">
        <f t="shared" si="108"/>
        <v>-0.375</v>
      </c>
      <c r="J320" s="131">
        <f t="shared" si="109"/>
        <v>2.1713954834973945E-2</v>
      </c>
      <c r="K320" s="132">
        <f t="shared" si="110"/>
        <v>0.21454667515692688</v>
      </c>
      <c r="L320" s="135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5"/>
    </row>
    <row r="321" spans="1:29" ht="15" customHeight="1">
      <c r="A321" s="134"/>
      <c r="B321" s="139">
        <v>45705</v>
      </c>
      <c r="C321" s="37">
        <v>178675</v>
      </c>
      <c r="D321" s="130">
        <v>6107</v>
      </c>
      <c r="E321" s="130">
        <v>16.446000000000002</v>
      </c>
      <c r="F321" s="130">
        <v>16.116</v>
      </c>
      <c r="G321" s="16">
        <f t="shared" si="106"/>
        <v>17.032373496847189</v>
      </c>
      <c r="H321" s="16">
        <f t="shared" si="107"/>
        <v>-0.97728916141197908</v>
      </c>
      <c r="I321" s="16">
        <f t="shared" si="108"/>
        <v>-0.33000000000000185</v>
      </c>
      <c r="J321" s="131">
        <f t="shared" si="109"/>
        <v>2.006566946369949E-2</v>
      </c>
      <c r="K321" s="132">
        <f t="shared" si="110"/>
        <v>0.29548428769234031</v>
      </c>
      <c r="L321" s="135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5"/>
    </row>
    <row r="322" spans="1:29" ht="15" customHeight="1">
      <c r="A322" s="134"/>
      <c r="B322" s="138"/>
      <c r="C322" s="37"/>
      <c r="D322" s="130">
        <v>6107</v>
      </c>
      <c r="E322" s="130">
        <v>16.565999999999999</v>
      </c>
      <c r="F322" s="130">
        <v>16.213999999999999</v>
      </c>
      <c r="G322" s="16">
        <f t="shared" si="106"/>
        <v>17.032373496847189</v>
      </c>
      <c r="H322" s="16">
        <f t="shared" si="107"/>
        <v>-0.77728916141198334</v>
      </c>
      <c r="I322" s="16">
        <f t="shared" si="108"/>
        <v>-0.35200000000000031</v>
      </c>
      <c r="J322" s="131">
        <f t="shared" si="109"/>
        <v>2.1248339973439594E-2</v>
      </c>
      <c r="K322" s="132">
        <f t="shared" si="110"/>
        <v>0.30058762497816172</v>
      </c>
      <c r="L322" s="135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5"/>
    </row>
    <row r="323" spans="1:29" ht="15" customHeight="1">
      <c r="A323" s="134"/>
      <c r="B323" s="138"/>
      <c r="C323" s="37"/>
      <c r="D323" s="130">
        <v>6107</v>
      </c>
      <c r="E323" s="130">
        <v>16.763000000000002</v>
      </c>
      <c r="F323" s="130">
        <v>16.513999999999999</v>
      </c>
      <c r="G323" s="16">
        <f t="shared" si="106"/>
        <v>17.032373496847189</v>
      </c>
      <c r="H323" s="16">
        <f t="shared" si="107"/>
        <v>-0.44895582807864542</v>
      </c>
      <c r="I323" s="16">
        <f t="shared" si="108"/>
        <v>-0.24900000000000233</v>
      </c>
      <c r="J323" s="131">
        <f t="shared" si="109"/>
        <v>1.4854143053152915E-2</v>
      </c>
      <c r="K323" s="132">
        <f t="shared" si="110"/>
        <v>0.30880717027908067</v>
      </c>
      <c r="L323" s="135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5"/>
    </row>
    <row r="324" spans="1:29" ht="15" customHeight="1">
      <c r="A324" s="134"/>
      <c r="B324" s="139">
        <v>45705</v>
      </c>
      <c r="C324" s="37">
        <v>178685</v>
      </c>
      <c r="D324" s="130">
        <v>6137</v>
      </c>
      <c r="E324" s="130">
        <v>30.625</v>
      </c>
      <c r="F324" s="130">
        <v>30.152000000000001</v>
      </c>
      <c r="G324" s="16">
        <f t="shared" ref="G324:G326" si="111">IF(D324=$M$2,$P$2,IF(D324=$M$3,$P$3,IF(D324=$M$4,$P$4,IF(D324=$M$5,$P$5,IF(D324=$M$6,$P$6,IF(D324=$M$7,$P$7,IF(D324=$M$8,$P$8,IF(D324=$M$9,$P$9,IF(D324=$M$10,$P$10,IF(D324=$M$11,$P$11,IF(D324=$M$12,$P$12,IF(D324=$M$13,$P$13,IF(D324=$M$14,$P$14,IF(D324=$M$15,$P$15,IF(D324=$M$16,$P$16,IF(D324=$M$17,$P$17,IF(D324=$M$18,$P$18,IF(D324=$M$19,$P$19,IF(D324=$M$20,$P$20,IF(D324=$M$21,$P$21,IF(D324=$M$22,$P$22,IF(D324=$M$23,$P$23,IF(D324=$M$24,$P$24,IF(D324=$M$25,$P$25,IF(D324=$M$26,$P$26,IF(D324=$M$27,$P$27,IF(D324=$M$28,$P$28,IF(D324=$M$29,$P$29,IF(D324=$M$30,$P$30,IF(D324=$M$31,$P$31,IF(D324=$M$32,$P$32,IF(D324=$M$33,$P$33,IF(D324=$M$34,$P$34,IF(D324=$M$35,$P$35,IF(D324=$M$36,$P$36,IF(D324=$M$37,$P$37,IF(D324=$M$38,$P$38,IF(D324=$M$39,$P$39,IF(D324=$M$40,$P$40,IF(D324=$M$41,$P$41,IF(D324=$M$42,$P$42,IF(D324=$M$43,$P$43,IF(D324=$M$44,$P$44,IF(D324=$M$45,$P$45,IF(D324=$M$46,$P$46,IF(D324=$M$47,$P$47,IF(D324=$M$48,$P$48,IF(D324=$M$49,$P$49,IF(D324=$M$50,$P$50,IF(D324=$M$51,$P$51,IF(D324=$M$52,$P$52,IF(D324=$M$53,$P$53,IF(D324=$M$54,$P$54,IF(D324=$M$55,$P$55,IF(D324=$M$56,$P$56,IF(D324=$M$57,$P$57,IF(D324=$M$58,$P$58,IF(D324=$M$59,$P$59,IF(D324=$M$60,$P$60,IF(D324=$M$61,$P$61,IF(D324=$M$62,$P$62)))))))))))))))))))))))))))))))))))))))))))))))))))))))))))))</f>
        <v>24.625485865816515</v>
      </c>
      <c r="H324" s="16">
        <f t="shared" ref="H324:H326" si="112">(E324-G324)/$X$2</f>
        <v>9.9991902236391432</v>
      </c>
      <c r="I324" s="16">
        <f t="shared" ref="I324:I326" si="113">F324-E324</f>
        <v>-0.47299999999999898</v>
      </c>
      <c r="J324" s="131">
        <f t="shared" ref="J324:J326" si="114">-1*I324/E324</f>
        <v>1.544489795918364E-2</v>
      </c>
      <c r="K324" s="132">
        <f t="shared" ref="K324:K326" si="115">IF(D324=$M$2,(E324-$T$2)/E324,IF(D324=$M$3,(E324-$T$3)/E324,IF(D324=$M$4,(E324-$T$4)/E324,IF(D324=$M$5,(E324-$T$5)/E324,IF(D324=$M$6,(E324-$T$6)/E324,IF(D324=$M$7,(E324-$T$7)/E324,IF(D324=$M$8,(E324-$T$8)/E324,IF(D324=$M$9,(E324-$T$9)/E324,IF(D324=$M$10,(E324-$T$10)/E324,IF(D324=$M$11,(E324-$T$11)/E324,IF(D324=$M$12,(E324-$T$12)/E324,IF(D324=$M$13,(E324-$T$13)/E324,IF(D324=$M$14,(E324-$T$14)/E324,IF(D324=$M$15,(E324-$T$15)/E324,IF(D324=$M$16,(E324-$T$16)/E324,IF(D324=$M$17,(E324-$T$17)/E324,IF(D324=$M$18,(E324-$T$18)/E324,IF(D324=$M$19,(E324-$T$19)/E324,IF(D324=$M$20,(E324-$T$20)/E324,IF(D324=$M$21,(E324-$T$21)/E324,IF(D324=$M$22,(E324-$T$22)/E324,IF(D324=$M$23,(E324-$T$23)/E324,IF(D324=$M$24,(E324-$T$24)/E324,IF(D324=$M$25,(E324-$T$25)/E324,IF(D324=$M$26,(E324-$T$26)/E324,IF(D324=$M$27,(E324-$T$27)/E324,IF(D324=$M$28,(E324-$T$28)/E324,IF(D324=$M$29,(E324-$T$29)/E324,IF(D324=$M$30,(E324-$T$30)/E324,IF(D324=$M$31,(E324-$T$31)/E324,IF(D324=$M$32,(E324-$T$32)/E324,IF(D324=$M$33,(E324-$T$33)/E324,IF(D324=$M$34,(E324-$T$34)/E324,IF(D324=$M$35,(E324-$T$35)/E324,IF(D324=$M$36,(E324-$T$36)/E324,IF(D324=$M$37,(E324-$T$37)/E324,IF(D324=$M$38,(E324-$T$38)/E324,IF(D324=$M$39,(E324-$T$39)/E324,IF(D324=$M$40,(E324-$T$40)/E324,IF(D324=$M$41,(E324-$T$41)/E324,IF(D324=$M$42,(E324-$T$42)/E324,IF(D324=$M$43,(E324-$T$43)/E324,IF(D324=$M$44,(E324-$T$44)/E324,IF(D324=$M$45,(E324-$T$45)/E324,IF(D324=$M$46,(E324-$T$46)/E324,IF(D324=$M$47,(E324-$T$47)/E324,IF(D324=$M$48,(E324-$T$48)/E324,IF(D324=$M$49,(E324-$T$49)/E324,IF(D324=$M$50,(E324-$T$50)/E324,IF(D324=$M$51,(E324-$T$51)/E324,IF(D324=$M$52,(E324-$T$52)/E324,IF(D324=$M$53,(E324-$T$53)/E324,IF(D324=$M$54,(E324-$T$54)/E324,IF(D324=$M$55,(E324-$T$55)/E324,IF(D324=$M$56,(E324-$T$56)/E324,IF(D324=$M$57,(E324-$T$57)/E324,IF(D324=$M$58,(E324-$T$58)/E324,IF(D324=$M$59,(E324-$T$59)/E324,IF(D324=$M$60,(E324-$T$60)/E324,IF(D324=$M$61,(E324-$T$61)/E324,IF(D324=$M$62,(E324-$T$62)/E324)))))))))))))))))))))))))))))))))))))))))))))))))))))))))))))</f>
        <v>0.45686719398901232</v>
      </c>
      <c r="L324" s="135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5"/>
    </row>
    <row r="325" spans="1:29" ht="15" customHeight="1">
      <c r="A325" s="134"/>
      <c r="B325" s="139">
        <v>45705</v>
      </c>
      <c r="C325" s="37">
        <v>178687</v>
      </c>
      <c r="D325" s="130">
        <v>5120</v>
      </c>
      <c r="E325" s="130">
        <v>23.341999999999999</v>
      </c>
      <c r="F325" s="130">
        <v>23.213000000000001</v>
      </c>
      <c r="G325" s="16">
        <f t="shared" si="111"/>
        <v>22.870927068045674</v>
      </c>
      <c r="H325" s="16">
        <f t="shared" si="112"/>
        <v>0.785121553257208</v>
      </c>
      <c r="I325" s="16">
        <f t="shared" si="113"/>
        <v>-0.12899999999999778</v>
      </c>
      <c r="J325" s="131">
        <f t="shared" si="114"/>
        <v>5.5265187216175906E-3</v>
      </c>
      <c r="K325" s="132">
        <f t="shared" si="115"/>
        <v>0.31889761952081941</v>
      </c>
      <c r="L325" s="135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5"/>
    </row>
    <row r="326" spans="1:29" ht="15" customHeight="1">
      <c r="A326" s="134"/>
      <c r="B326" s="138"/>
      <c r="C326" s="37"/>
      <c r="D326" s="130">
        <v>5120</v>
      </c>
      <c r="E326" s="130">
        <v>23.071999999999999</v>
      </c>
      <c r="F326" s="130">
        <v>22.943999999999999</v>
      </c>
      <c r="G326" s="16">
        <f t="shared" si="111"/>
        <v>22.870927068045674</v>
      </c>
      <c r="H326" s="16">
        <f t="shared" si="112"/>
        <v>0.33512155325720866</v>
      </c>
      <c r="I326" s="16">
        <f t="shared" si="113"/>
        <v>-0.12800000000000011</v>
      </c>
      <c r="J326" s="131">
        <f t="shared" si="114"/>
        <v>5.5478502080443881E-3</v>
      </c>
      <c r="K326" s="132">
        <f t="shared" si="115"/>
        <v>0.31092702127492056</v>
      </c>
      <c r="L326" s="135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5"/>
    </row>
    <row r="327" spans="1:29" ht="15" customHeight="1">
      <c r="A327" s="134"/>
      <c r="B327" s="139">
        <v>45706</v>
      </c>
      <c r="C327" s="37">
        <v>178688</v>
      </c>
      <c r="D327" s="130">
        <v>5120</v>
      </c>
      <c r="E327" s="130">
        <v>22.355</v>
      </c>
      <c r="F327" s="130">
        <v>22.234000000000002</v>
      </c>
      <c r="G327" s="16">
        <f t="shared" ref="G327:G331" si="116">IF(D327=$M$2,$P$2,IF(D327=$M$3,$P$3,IF(D327=$M$4,$P$4,IF(D327=$M$5,$P$5,IF(D327=$M$6,$P$6,IF(D327=$M$7,$P$7,IF(D327=$M$8,$P$8,IF(D327=$M$9,$P$9,IF(D327=$M$10,$P$10,IF(D327=$M$11,$P$11,IF(D327=$M$12,$P$12,IF(D327=$M$13,$P$13,IF(D327=$M$14,$P$14,IF(D327=$M$15,$P$15,IF(D327=$M$16,$P$16,IF(D327=$M$17,$P$17,IF(D327=$M$18,$P$18,IF(D327=$M$19,$P$19,IF(D327=$M$20,$P$20,IF(D327=$M$21,$P$21,IF(D327=$M$22,$P$22,IF(D327=$M$23,$P$23,IF(D327=$M$24,$P$24,IF(D327=$M$25,$P$25,IF(D327=$M$26,$P$26,IF(D327=$M$27,$P$27,IF(D327=$M$28,$P$28,IF(D327=$M$29,$P$29,IF(D327=$M$30,$P$30,IF(D327=$M$31,$P$31,IF(D327=$M$32,$P$32,IF(D327=$M$33,$P$33,IF(D327=$M$34,$P$34,IF(D327=$M$35,$P$35,IF(D327=$M$36,$P$36,IF(D327=$M$37,$P$37,IF(D327=$M$38,$P$38,IF(D327=$M$39,$P$39,IF(D327=$M$40,$P$40,IF(D327=$M$41,$P$41,IF(D327=$M$42,$P$42,IF(D327=$M$43,$P$43,IF(D327=$M$44,$P$44,IF(D327=$M$45,$P$45,IF(D327=$M$46,$P$46,IF(D327=$M$47,$P$47,IF(D327=$M$48,$P$48,IF(D327=$M$49,$P$49,IF(D327=$M$50,$P$50,IF(D327=$M$51,$P$51,IF(D327=$M$52,$P$52,IF(D327=$M$53,$P$53,IF(D327=$M$54,$P$54,IF(D327=$M$55,$P$55,IF(D327=$M$56,$P$56,IF(D327=$M$57,$P$57,IF(D327=$M$58,$P$58,IF(D327=$M$59,$P$59,IF(D327=$M$60,$P$60,IF(D327=$M$61,$P$61,IF(D327=$M$62,$P$62)))))))))))))))))))))))))))))))))))))))))))))))))))))))))))))</f>
        <v>22.870927068045674</v>
      </c>
      <c r="H327" s="16">
        <f t="shared" ref="H327:H331" si="117">(E327-G327)/$X$2</f>
        <v>-0.85987844674278935</v>
      </c>
      <c r="I327" s="16">
        <f t="shared" ref="I327:I331" si="118">F327-E327</f>
        <v>-0.12099999999999866</v>
      </c>
      <c r="J327" s="131">
        <f t="shared" ref="J327:J331" si="119">-1*I327/E327</f>
        <v>5.4126593603220155E-3</v>
      </c>
      <c r="K327" s="132">
        <f t="shared" ref="K327:K331" si="120">IF(D327=$M$2,(E327-$T$2)/E327,IF(D327=$M$3,(E327-$T$3)/E327,IF(D327=$M$4,(E327-$T$4)/E327,IF(D327=$M$5,(E327-$T$5)/E327,IF(D327=$M$6,(E327-$T$6)/E327,IF(D327=$M$7,(E327-$T$7)/E327,IF(D327=$M$8,(E327-$T$8)/E327,IF(D327=$M$9,(E327-$T$9)/E327,IF(D327=$M$10,(E327-$T$10)/E327,IF(D327=$M$11,(E327-$T$11)/E327,IF(D327=$M$12,(E327-$T$12)/E327,IF(D327=$M$13,(E327-$T$13)/E327,IF(D327=$M$14,(E327-$T$14)/E327,IF(D327=$M$15,(E327-$T$15)/E327,IF(D327=$M$16,(E327-$T$16)/E327,IF(D327=$M$17,(E327-$T$17)/E327,IF(D327=$M$18,(E327-$T$18)/E327,IF(D327=$M$19,(E327-$T$19)/E327,IF(D327=$M$20,(E327-$T$20)/E327,IF(D327=$M$21,(E327-$T$21)/E327,IF(D327=$M$22,(E327-$T$22)/E327,IF(D327=$M$23,(E327-$T$23)/E327,IF(D327=$M$24,(E327-$T$24)/E327,IF(D327=$M$25,(E327-$T$25)/E327,IF(D327=$M$26,(E327-$T$26)/E327,IF(D327=$M$27,(E327-$T$27)/E327,IF(D327=$M$28,(E327-$T$28)/E327,IF(D327=$M$29,(E327-$T$29)/E327,IF(D327=$M$30,(E327-$T$30)/E327,IF(D327=$M$31,(E327-$T$31)/E327,IF(D327=$M$32,(E327-$T$32)/E327,IF(D327=$M$33,(E327-$T$33)/E327,IF(D327=$M$34,(E327-$T$34)/E327,IF(D327=$M$35,(E327-$T$35)/E327,IF(D327=$M$36,(E327-$T$36)/E327,IF(D327=$M$37,(E327-$T$37)/E327,IF(D327=$M$38,(E327-$T$38)/E327,IF(D327=$M$39,(E327-$T$39)/E327,IF(D327=$M$40,(E327-$T$40)/E327,IF(D327=$M$41,(E327-$T$41)/E327,IF(D327=$M$42,(E327-$T$42)/E327,IF(D327=$M$43,(E327-$T$43)/E327,IF(D327=$M$44,(E327-$T$44)/E327,IF(D327=$M$45,(E327-$T$45)/E327,IF(D327=$M$46,(E327-$T$46)/E327,IF(D327=$M$47,(E327-$T$47)/E327,IF(D327=$M$48,(E327-$T$48)/E327,IF(D327=$M$49,(E327-$T$49)/E327,IF(D327=$M$50,(E327-$T$50)/E327,IF(D327=$M$51,(E327-$T$51)/E327,IF(D327=$M$52,(E327-$T$52)/E327,IF(D327=$M$53,(E327-$T$53)/E327,IF(D327=$M$54,(E327-$T$54)/E327,IF(D327=$M$55,(E327-$T$55)/E327,IF(D327=$M$56,(E327-$T$56)/E327,IF(D327=$M$57,(E327-$T$57)/E327,IF(D327=$M$58,(E327-$T$58)/E327,IF(D327=$M$59,(E327-$T$59)/E327,IF(D327=$M$60,(E327-$T$60)/E327,IF(D327=$M$61,(E327-$T$61)/E327,IF(D327=$M$62,(E327-$T$62)/E327)))))))))))))))))))))))))))))))))))))))))))))))))))))))))))))</f>
        <v>0.28882613441534188</v>
      </c>
      <c r="L327" s="135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5"/>
    </row>
    <row r="328" spans="1:29" ht="15" customHeight="1">
      <c r="A328" s="134"/>
      <c r="B328" s="138"/>
      <c r="C328" s="37"/>
      <c r="D328" s="130">
        <v>5120</v>
      </c>
      <c r="E328" s="130">
        <v>23.259</v>
      </c>
      <c r="F328" s="130">
        <v>23.123999999999999</v>
      </c>
      <c r="G328" s="16">
        <f t="shared" si="116"/>
        <v>22.870927068045674</v>
      </c>
      <c r="H328" s="16">
        <f t="shared" si="117"/>
        <v>0.64678821992387725</v>
      </c>
      <c r="I328" s="16">
        <f t="shared" si="118"/>
        <v>-0.13500000000000156</v>
      </c>
      <c r="J328" s="131">
        <f t="shared" si="119"/>
        <v>5.8042048239391872E-3</v>
      </c>
      <c r="K328" s="132">
        <f t="shared" si="120"/>
        <v>0.31646709810632306</v>
      </c>
      <c r="L328" s="135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5"/>
    </row>
    <row r="329" spans="1:29" ht="15" customHeight="1">
      <c r="A329" s="134"/>
      <c r="B329" s="139">
        <v>45706</v>
      </c>
      <c r="C329" s="37">
        <v>178689</v>
      </c>
      <c r="D329" s="130">
        <v>5100</v>
      </c>
      <c r="E329" s="130">
        <v>18.780999999999999</v>
      </c>
      <c r="F329" s="130">
        <v>18.675000000000001</v>
      </c>
      <c r="G329" s="16">
        <f t="shared" si="116"/>
        <v>17.867073881460978</v>
      </c>
      <c r="H329" s="16">
        <f t="shared" si="117"/>
        <v>1.5232101975650341</v>
      </c>
      <c r="I329" s="16">
        <f t="shared" si="118"/>
        <v>-0.1059999999999981</v>
      </c>
      <c r="J329" s="131">
        <f t="shared" si="119"/>
        <v>5.644001916830739E-3</v>
      </c>
      <c r="K329" s="132">
        <f t="shared" si="120"/>
        <v>0.33351722261997058</v>
      </c>
      <c r="L329" s="135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5"/>
    </row>
    <row r="330" spans="1:29" ht="15" customHeight="1">
      <c r="A330" s="134"/>
      <c r="B330" s="139">
        <v>45706</v>
      </c>
      <c r="C330" s="37">
        <v>178827</v>
      </c>
      <c r="D330" s="130">
        <v>5601</v>
      </c>
      <c r="E330" s="130">
        <v>18.285</v>
      </c>
      <c r="F330" s="130">
        <v>18.161999999999999</v>
      </c>
      <c r="G330" s="16">
        <f t="shared" si="116"/>
        <v>17.867073881460978</v>
      </c>
      <c r="H330" s="16">
        <f t="shared" si="117"/>
        <v>0.69654353089836962</v>
      </c>
      <c r="I330" s="16">
        <f t="shared" si="118"/>
        <v>-0.12300000000000111</v>
      </c>
      <c r="J330" s="131">
        <f t="shared" si="119"/>
        <v>6.7268252666120376E-3</v>
      </c>
      <c r="K330" s="132">
        <f t="shared" si="120"/>
        <v>0.31543817107058619</v>
      </c>
      <c r="L330" s="135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5"/>
    </row>
    <row r="331" spans="1:29" ht="15" customHeight="1">
      <c r="A331" s="134"/>
      <c r="B331" s="139">
        <v>45706</v>
      </c>
      <c r="C331" s="37">
        <v>178829</v>
      </c>
      <c r="D331" s="130">
        <v>5001</v>
      </c>
      <c r="E331" s="130">
        <v>38.768999999999998</v>
      </c>
      <c r="F331" s="130">
        <v>38.133000000000003</v>
      </c>
      <c r="G331" s="16">
        <f t="shared" si="116"/>
        <v>38.4</v>
      </c>
      <c r="H331" s="16">
        <f t="shared" si="117"/>
        <v>0.61499999999999966</v>
      </c>
      <c r="I331" s="16">
        <f t="shared" si="118"/>
        <v>-0.63599999999999568</v>
      </c>
      <c r="J331" s="131">
        <f t="shared" si="119"/>
        <v>1.6404859552735324E-2</v>
      </c>
      <c r="K331" s="132">
        <f t="shared" si="120"/>
        <v>0.38094869612319121</v>
      </c>
      <c r="L331" s="135"/>
      <c r="M331" s="134"/>
      <c r="N331" s="134"/>
      <c r="O331" s="134"/>
      <c r="P331" s="134"/>
      <c r="Q331" s="134"/>
      <c r="R331" s="134"/>
      <c r="S331" s="134"/>
      <c r="T331" s="134"/>
      <c r="U331" s="134"/>
      <c r="V331" s="134"/>
      <c r="W331" s="134"/>
      <c r="X331" s="134"/>
      <c r="Y331" s="134"/>
      <c r="Z331" s="134"/>
      <c r="AA331" s="134"/>
      <c r="AB331" s="134"/>
      <c r="AC331" s="135"/>
    </row>
    <row r="332" spans="1:29" ht="15" customHeight="1">
      <c r="A332" s="134"/>
      <c r="B332" s="139">
        <v>45706</v>
      </c>
      <c r="C332" s="37">
        <v>178931</v>
      </c>
      <c r="D332" s="130">
        <v>515</v>
      </c>
      <c r="E332" s="130">
        <v>16.472999999999999</v>
      </c>
      <c r="F332" s="130">
        <v>16.335000000000001</v>
      </c>
      <c r="G332" s="16">
        <f t="shared" ref="G332:G339" si="121">IF(D332=$M$2,$P$2,IF(D332=$M$3,$P$3,IF(D332=$M$4,$P$4,IF(D332=$M$5,$P$5,IF(D332=$M$6,$P$6,IF(D332=$M$7,$P$7,IF(D332=$M$8,$P$8,IF(D332=$M$9,$P$9,IF(D332=$M$10,$P$10,IF(D332=$M$11,$P$11,IF(D332=$M$12,$P$12,IF(D332=$M$13,$P$13,IF(D332=$M$14,$P$14,IF(D332=$M$15,$P$15,IF(D332=$M$16,$P$16,IF(D332=$M$17,$P$17,IF(D332=$M$18,$P$18,IF(D332=$M$19,$P$19,IF(D332=$M$20,$P$20,IF(D332=$M$21,$P$21,IF(D332=$M$22,$P$22,IF(D332=$M$23,$P$23,IF(D332=$M$24,$P$24,IF(D332=$M$25,$P$25,IF(D332=$M$26,$P$26,IF(D332=$M$27,$P$27,IF(D332=$M$28,$P$28,IF(D332=$M$29,$P$29,IF(D332=$M$30,$P$30,IF(D332=$M$31,$P$31,IF(D332=$M$32,$P$32,IF(D332=$M$33,$P$33,IF(D332=$M$34,$P$34,IF(D332=$M$35,$P$35,IF(D332=$M$36,$P$36,IF(D332=$M$37,$P$37,IF(D332=$M$38,$P$38,IF(D332=$M$39,$P$39,IF(D332=$M$40,$P$40,IF(D332=$M$41,$P$41,IF(D332=$M$42,$P$42,IF(D332=$M$43,$P$43,IF(D332=$M$44,$P$44,IF(D332=$M$45,$P$45,IF(D332=$M$46,$P$46,IF(D332=$M$47,$P$47,IF(D332=$M$48,$P$48,IF(D332=$M$49,$P$49,IF(D332=$M$50,$P$50,IF(D332=$M$51,$P$51,IF(D332=$M$52,$P$52,IF(D332=$M$53,$P$53,IF(D332=$M$54,$P$54,IF(D332=$M$55,$P$55,IF(D332=$M$56,$P$56,IF(D332=$M$57,$P$57,IF(D332=$M$58,$P$58,IF(D332=$M$59,$P$59,IF(D332=$M$60,$P$60,IF(D332=$M$61,$P$61,IF(D332=$M$62,$P$62)))))))))))))))))))))))))))))))))))))))))))))))))))))))))))))</f>
        <v>16.637999999999998</v>
      </c>
      <c r="H332" s="16">
        <f t="shared" ref="H332:H339" si="122">(E332-G332)/$X$2</f>
        <v>-0.27499999999999858</v>
      </c>
      <c r="I332" s="16">
        <f t="shared" ref="I332:I339" si="123">F332-E332</f>
        <v>-0.13799999999999812</v>
      </c>
      <c r="J332" s="131">
        <f t="shared" ref="J332:J339" si="124">-1*I332/E332</f>
        <v>8.3773447459478019E-3</v>
      </c>
      <c r="K332" s="132">
        <f t="shared" ref="K332:K339" si="125">IF(D332=$M$2,(E332-$T$2)/E332,IF(D332=$M$3,(E332-$T$3)/E332,IF(D332=$M$4,(E332-$T$4)/E332,IF(D332=$M$5,(E332-$T$5)/E332,IF(D332=$M$6,(E332-$T$6)/E332,IF(D332=$M$7,(E332-$T$7)/E332,IF(D332=$M$8,(E332-$T$8)/E332,IF(D332=$M$9,(E332-$T$9)/E332,IF(D332=$M$10,(E332-$T$10)/E332,IF(D332=$M$11,(E332-$T$11)/E332,IF(D332=$M$12,(E332-$T$12)/E332,IF(D332=$M$13,(E332-$T$13)/E332,IF(D332=$M$14,(E332-$T$14)/E332,IF(D332=$M$15,(E332-$T$15)/E332,IF(D332=$M$16,(E332-$T$16)/E332,IF(D332=$M$17,(E332-$T$17)/E332,IF(D332=$M$18,(E332-$T$18)/E332,IF(D332=$M$19,(E332-$T$19)/E332,IF(D332=$M$20,(E332-$T$20)/E332,IF(D332=$M$21,(E332-$T$21)/E332,IF(D332=$M$22,(E332-$T$22)/E332,IF(D332=$M$23,(E332-$T$23)/E332,IF(D332=$M$24,(E332-$T$24)/E332,IF(D332=$M$25,(E332-$T$25)/E332,IF(D332=$M$26,(E332-$T$26)/E332,IF(D332=$M$27,(E332-$T$27)/E332,IF(D332=$M$28,(E332-$T$28)/E332,IF(D332=$M$29,(E332-$T$29)/E332,IF(D332=$M$30,(E332-$T$30)/E332,IF(D332=$M$31,(E332-$T$31)/E332,IF(D332=$M$32,(E332-$T$32)/E332,IF(D332=$M$33,(E332-$T$33)/E332,IF(D332=$M$34,(E332-$T$34)/E332,IF(D332=$M$35,(E332-$T$35)/E332,IF(D332=$M$36,(E332-$T$36)/E332,IF(D332=$M$37,(E332-$T$37)/E332,IF(D332=$M$38,(E332-$T$38)/E332,IF(D332=$M$39,(E332-$T$39)/E332,IF(D332=$M$40,(E332-$T$40)/E332,IF(D332=$M$41,(E332-$T$41)/E332,IF(D332=$M$42,(E332-$T$42)/E332,IF(D332=$M$43,(E332-$T$43)/E332,IF(D332=$M$44,(E332-$T$44)/E332,IF(D332=$M$45,(E332-$T$45)/E332,IF(D332=$M$46,(E332-$T$46)/E332,IF(D332=$M$47,(E332-$T$47)/E332,IF(D332=$M$48,(E332-$T$48)/E332,IF(D332=$M$49,(E332-$T$49)/E332,IF(D332=$M$50,(E332-$T$50)/E332,IF(D332=$M$51,(E332-$T$51)/E332,IF(D332=$M$52,(E332-$T$52)/E332,IF(D332=$M$53,(E332-$T$53)/E332,IF(D332=$M$54,(E332-$T$54)/E332,IF(D332=$M$55,(E332-$T$55)/E332,IF(D332=$M$56,(E332-$T$56)/E332,IF(D332=$M$57,(E332-$T$57)/E332,IF(D332=$M$58,(E332-$T$58)/E332,IF(D332=$M$59,(E332-$T$59)/E332,IF(D332=$M$60,(E332-$T$60)/E332,IF(D332=$M$61,(E332-$T$61)/E332,IF(D332=$M$62,(E332-$T$62)/E332)))))))))))))))))))))))))))))))))))))))))))))))))))))))))))))</f>
        <v>0.49990894190493534</v>
      </c>
      <c r="L332" s="135"/>
      <c r="M332" s="134"/>
      <c r="N332" s="134"/>
      <c r="O332" s="134"/>
      <c r="P332" s="134"/>
      <c r="Q332" s="134"/>
      <c r="R332" s="134"/>
      <c r="S332" s="134"/>
      <c r="T332" s="134"/>
      <c r="U332" s="134"/>
      <c r="V332" s="134"/>
      <c r="W332" s="134"/>
      <c r="X332" s="134"/>
      <c r="Y332" s="134"/>
      <c r="Z332" s="134"/>
      <c r="AA332" s="134"/>
      <c r="AB332" s="134"/>
      <c r="AC332" s="135"/>
    </row>
    <row r="333" spans="1:29" ht="15" customHeight="1">
      <c r="A333" s="134"/>
      <c r="B333" s="138"/>
      <c r="C333" s="37"/>
      <c r="D333" s="130">
        <v>515</v>
      </c>
      <c r="E333" s="130">
        <v>17.306999999999999</v>
      </c>
      <c r="F333" s="130">
        <v>17.149999999999999</v>
      </c>
      <c r="G333" s="16">
        <f t="shared" si="121"/>
        <v>16.637999999999998</v>
      </c>
      <c r="H333" s="16">
        <f t="shared" si="122"/>
        <v>1.1150000000000009</v>
      </c>
      <c r="I333" s="16">
        <f t="shared" si="123"/>
        <v>-0.15700000000000003</v>
      </c>
      <c r="J333" s="131">
        <f t="shared" si="124"/>
        <v>9.0714739700699168E-3</v>
      </c>
      <c r="K333" s="132">
        <f t="shared" si="125"/>
        <v>0.52400762697174552</v>
      </c>
      <c r="L333" s="135"/>
      <c r="M333" s="134"/>
      <c r="N333" s="134"/>
      <c r="O333" s="134"/>
      <c r="P333" s="134"/>
      <c r="Q333" s="134"/>
      <c r="R333" s="134"/>
      <c r="S333" s="134"/>
      <c r="T333" s="134"/>
      <c r="U333" s="134"/>
      <c r="V333" s="134"/>
      <c r="W333" s="134"/>
      <c r="X333" s="134"/>
      <c r="Y333" s="134"/>
      <c r="Z333" s="134"/>
      <c r="AA333" s="134"/>
      <c r="AB333" s="134"/>
      <c r="AC333" s="135"/>
    </row>
    <row r="334" spans="1:29" ht="15" customHeight="1">
      <c r="A334" s="134"/>
      <c r="B334" s="139">
        <v>45706</v>
      </c>
      <c r="C334" s="37">
        <v>178935</v>
      </c>
      <c r="D334" s="130">
        <v>6617</v>
      </c>
      <c r="E334" s="130">
        <v>20.885000000000002</v>
      </c>
      <c r="F334" s="130">
        <v>20.57</v>
      </c>
      <c r="G334" s="16">
        <f t="shared" si="121"/>
        <v>21.071999999999999</v>
      </c>
      <c r="H334" s="16">
        <f t="shared" si="122"/>
        <v>-0.31166666666666271</v>
      </c>
      <c r="I334" s="16">
        <f t="shared" si="123"/>
        <v>-0.31500000000000128</v>
      </c>
      <c r="J334" s="131">
        <f t="shared" si="124"/>
        <v>1.5082595163993356E-2</v>
      </c>
      <c r="K334" s="132">
        <f t="shared" si="125"/>
        <v>0.39594924587024199</v>
      </c>
      <c r="L334" s="135"/>
      <c r="M334" s="134"/>
      <c r="N334" s="134"/>
      <c r="O334" s="134"/>
      <c r="P334" s="134"/>
      <c r="Q334" s="134"/>
      <c r="R334" s="134"/>
      <c r="S334" s="134"/>
      <c r="T334" s="134"/>
      <c r="U334" s="134"/>
      <c r="V334" s="134"/>
      <c r="W334" s="134"/>
      <c r="X334" s="134"/>
      <c r="Y334" s="134"/>
      <c r="Z334" s="134"/>
      <c r="AA334" s="134"/>
      <c r="AB334" s="134"/>
      <c r="AC334" s="135"/>
    </row>
    <row r="335" spans="1:29" ht="15" customHeight="1">
      <c r="A335" s="134"/>
      <c r="B335" s="138"/>
      <c r="C335" s="37"/>
      <c r="D335" s="130">
        <v>6617</v>
      </c>
      <c r="E335" s="130">
        <v>21.971</v>
      </c>
      <c r="F335" s="130">
        <v>21.626999999999999</v>
      </c>
      <c r="G335" s="16">
        <f t="shared" si="121"/>
        <v>21.071999999999999</v>
      </c>
      <c r="H335" s="16">
        <f t="shared" si="122"/>
        <v>1.4983333333333348</v>
      </c>
      <c r="I335" s="16">
        <f t="shared" si="123"/>
        <v>-0.34400000000000119</v>
      </c>
      <c r="J335" s="131">
        <f t="shared" si="124"/>
        <v>1.5657002412270776E-2</v>
      </c>
      <c r="K335" s="132">
        <f t="shared" si="125"/>
        <v>0.42580674525510914</v>
      </c>
      <c r="L335" s="135"/>
      <c r="M335" s="134"/>
      <c r="N335" s="134"/>
      <c r="O335" s="134"/>
      <c r="P335" s="134"/>
      <c r="Q335" s="134"/>
      <c r="R335" s="134"/>
      <c r="S335" s="134"/>
      <c r="T335" s="134"/>
      <c r="U335" s="134"/>
      <c r="V335" s="134"/>
      <c r="W335" s="134"/>
      <c r="X335" s="134"/>
      <c r="Y335" s="134"/>
      <c r="Z335" s="134"/>
      <c r="AA335" s="134"/>
      <c r="AB335" s="134"/>
      <c r="AC335" s="135"/>
    </row>
    <row r="336" spans="1:29" ht="15" customHeight="1">
      <c r="A336" s="134"/>
      <c r="B336" s="138"/>
      <c r="C336" s="37"/>
      <c r="D336" s="130">
        <v>6617</v>
      </c>
      <c r="E336" s="130">
        <v>22.218</v>
      </c>
      <c r="F336" s="130">
        <v>21.888999999999999</v>
      </c>
      <c r="G336" s="16">
        <f t="shared" si="121"/>
        <v>21.071999999999999</v>
      </c>
      <c r="H336" s="16">
        <f t="shared" si="122"/>
        <v>1.9100000000000015</v>
      </c>
      <c r="I336" s="16">
        <f t="shared" si="123"/>
        <v>-0.32900000000000063</v>
      </c>
      <c r="J336" s="131">
        <f t="shared" si="124"/>
        <v>1.4807813484562095E-2</v>
      </c>
      <c r="K336" s="132">
        <f t="shared" si="125"/>
        <v>0.43219011612206332</v>
      </c>
      <c r="L336" s="135"/>
      <c r="M336" s="134"/>
      <c r="N336" s="134"/>
      <c r="O336" s="134"/>
      <c r="P336" s="134"/>
      <c r="Q336" s="134"/>
      <c r="R336" s="134"/>
      <c r="S336" s="134"/>
      <c r="T336" s="134"/>
      <c r="U336" s="134"/>
      <c r="V336" s="134"/>
      <c r="W336" s="134"/>
      <c r="X336" s="134"/>
      <c r="Y336" s="134"/>
      <c r="Z336" s="134"/>
      <c r="AA336" s="134"/>
      <c r="AB336" s="134"/>
      <c r="AC336" s="135"/>
    </row>
    <row r="337" spans="1:29" ht="15" customHeight="1">
      <c r="A337" s="134"/>
      <c r="B337" s="138"/>
      <c r="C337" s="37"/>
      <c r="D337" s="130">
        <v>6617</v>
      </c>
      <c r="E337" s="130">
        <v>21.771999999999998</v>
      </c>
      <c r="F337" s="130">
        <v>21.626999999999999</v>
      </c>
      <c r="G337" s="16">
        <f t="shared" si="121"/>
        <v>21.071999999999999</v>
      </c>
      <c r="H337" s="16">
        <f t="shared" si="122"/>
        <v>1.1666666666666656</v>
      </c>
      <c r="I337" s="16">
        <f t="shared" si="123"/>
        <v>-0.14499999999999957</v>
      </c>
      <c r="J337" s="131">
        <f t="shared" si="124"/>
        <v>6.6599301855594147E-3</v>
      </c>
      <c r="K337" s="132">
        <f t="shared" si="125"/>
        <v>0.420558515524527</v>
      </c>
      <c r="L337" s="135"/>
      <c r="M337" s="134"/>
      <c r="N337" s="134"/>
      <c r="O337" s="134"/>
      <c r="P337" s="134"/>
      <c r="Q337" s="134"/>
      <c r="R337" s="134"/>
      <c r="S337" s="134"/>
      <c r="T337" s="134"/>
      <c r="U337" s="134"/>
      <c r="V337" s="134"/>
      <c r="W337" s="134"/>
      <c r="X337" s="134"/>
      <c r="Y337" s="134"/>
      <c r="Z337" s="134"/>
      <c r="AA337" s="134"/>
      <c r="AB337" s="134"/>
      <c r="AC337" s="135"/>
    </row>
    <row r="338" spans="1:29" ht="15" customHeight="1">
      <c r="A338" s="134"/>
      <c r="B338" s="139">
        <v>45706</v>
      </c>
      <c r="C338" s="37">
        <v>178933</v>
      </c>
      <c r="D338" s="130">
        <v>6107</v>
      </c>
      <c r="E338" s="130">
        <v>18.013999999999999</v>
      </c>
      <c r="F338" s="130">
        <v>17.751999999999999</v>
      </c>
      <c r="G338" s="16">
        <f t="shared" si="121"/>
        <v>17.032373496847189</v>
      </c>
      <c r="H338" s="16">
        <f t="shared" si="122"/>
        <v>1.6360441719213508</v>
      </c>
      <c r="I338" s="16">
        <f t="shared" si="123"/>
        <v>-0.26200000000000045</v>
      </c>
      <c r="J338" s="131">
        <f t="shared" si="124"/>
        <v>1.4544243366270705E-2</v>
      </c>
      <c r="K338" s="132">
        <f t="shared" si="125"/>
        <v>0.35680773816965844</v>
      </c>
      <c r="L338" s="135"/>
      <c r="M338" s="134"/>
      <c r="N338" s="134"/>
      <c r="O338" s="134"/>
      <c r="P338" s="134"/>
      <c r="Q338" s="134"/>
      <c r="R338" s="134"/>
      <c r="S338" s="134"/>
      <c r="T338" s="134"/>
      <c r="U338" s="134"/>
      <c r="V338" s="134"/>
      <c r="W338" s="134"/>
      <c r="X338" s="134"/>
      <c r="Y338" s="134"/>
      <c r="Z338" s="134"/>
      <c r="AA338" s="134"/>
      <c r="AB338" s="134"/>
      <c r="AC338" s="135"/>
    </row>
    <row r="339" spans="1:29" ht="15" customHeight="1">
      <c r="A339" s="134"/>
      <c r="B339" s="138"/>
      <c r="C339" s="37"/>
      <c r="D339" s="130">
        <v>6107</v>
      </c>
      <c r="E339" s="130">
        <v>17.523</v>
      </c>
      <c r="F339" s="130">
        <v>17.263999999999999</v>
      </c>
      <c r="G339" s="16">
        <f t="shared" si="121"/>
        <v>17.032373496847189</v>
      </c>
      <c r="H339" s="16">
        <f t="shared" si="122"/>
        <v>0.81771083858801796</v>
      </c>
      <c r="I339" s="16">
        <f t="shared" si="123"/>
        <v>-0.25900000000000034</v>
      </c>
      <c r="J339" s="131">
        <f t="shared" si="124"/>
        <v>1.478057410260802E-2</v>
      </c>
      <c r="K339" s="132">
        <f t="shared" si="125"/>
        <v>0.33878528764413784</v>
      </c>
      <c r="L339" s="135"/>
      <c r="M339" s="134"/>
      <c r="N339" s="134"/>
      <c r="O339" s="134"/>
      <c r="P339" s="134"/>
      <c r="Q339" s="134"/>
      <c r="R339" s="134"/>
      <c r="S339" s="134"/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5"/>
    </row>
    <row r="340" spans="1:29" ht="15" customHeight="1">
      <c r="A340" s="134"/>
      <c r="B340" s="139">
        <v>45706</v>
      </c>
      <c r="C340" s="37">
        <v>178933</v>
      </c>
      <c r="D340" s="130">
        <v>6107</v>
      </c>
      <c r="E340" s="130">
        <v>18.652000000000001</v>
      </c>
      <c r="F340" s="130">
        <v>18.416</v>
      </c>
      <c r="G340" s="16">
        <f t="shared" ref="G340:G347" si="126">IF(D340=$M$2,$P$2,IF(D340=$M$3,$P$3,IF(D340=$M$4,$P$4,IF(D340=$M$5,$P$5,IF(D340=$M$6,$P$6,IF(D340=$M$7,$P$7,IF(D340=$M$8,$P$8,IF(D340=$M$9,$P$9,IF(D340=$M$10,$P$10,IF(D340=$M$11,$P$11,IF(D340=$M$12,$P$12,IF(D340=$M$13,$P$13,IF(D340=$M$14,$P$14,IF(D340=$M$15,$P$15,IF(D340=$M$16,$P$16,IF(D340=$M$17,$P$17,IF(D340=$M$18,$P$18,IF(D340=$M$19,$P$19,IF(D340=$M$20,$P$20,IF(D340=$M$21,$P$21,IF(D340=$M$22,$P$22,IF(D340=$M$23,$P$23,IF(D340=$M$24,$P$24,IF(D340=$M$25,$P$25,IF(D340=$M$26,$P$26,IF(D340=$M$27,$P$27,IF(D340=$M$28,$P$28,IF(D340=$M$29,$P$29,IF(D340=$M$30,$P$30,IF(D340=$M$31,$P$31,IF(D340=$M$32,$P$32,IF(D340=$M$33,$P$33,IF(D340=$M$34,$P$34,IF(D340=$M$35,$P$35,IF(D340=$M$36,$P$36,IF(D340=$M$37,$P$37,IF(D340=$M$38,$P$38,IF(D340=$M$39,$P$39,IF(D340=$M$40,$P$40,IF(D340=$M$41,$P$41,IF(D340=$M$42,$P$42,IF(D340=$M$43,$P$43,IF(D340=$M$44,$P$44,IF(D340=$M$45,$P$45,IF(D340=$M$46,$P$46,IF(D340=$M$47,$P$47,IF(D340=$M$48,$P$48,IF(D340=$M$49,$P$49,IF(D340=$M$50,$P$50,IF(D340=$M$51,$P$51,IF(D340=$M$52,$P$52,IF(D340=$M$53,$P$53,IF(D340=$M$54,$P$54,IF(D340=$M$55,$P$55,IF(D340=$M$56,$P$56,IF(D340=$M$57,$P$57,IF(D340=$M$58,$P$58,IF(D340=$M$59,$P$59,IF(D340=$M$60,$P$60,IF(D340=$M$61,$P$61,IF(D340=$M$62,$P$62)))))))))))))))))))))))))))))))))))))))))))))))))))))))))))))</f>
        <v>17.032373496847189</v>
      </c>
      <c r="H340" s="16">
        <f t="shared" ref="H340:H347" si="127">(E340-G340)/$X$2</f>
        <v>2.6993775052546871</v>
      </c>
      <c r="I340" s="16">
        <f t="shared" ref="I340:I347" si="128">F340-E340</f>
        <v>-0.23600000000000065</v>
      </c>
      <c r="J340" s="131">
        <f t="shared" ref="J340:J347" si="129">-1*I340/E340</f>
        <v>1.2652798627493064E-2</v>
      </c>
      <c r="K340" s="132">
        <f t="shared" ref="K340:K347" si="130">IF(D340=$M$2,(E340-$T$2)/E340,IF(D340=$M$3,(E340-$T$3)/E340,IF(D340=$M$4,(E340-$T$4)/E340,IF(D340=$M$5,(E340-$T$5)/E340,IF(D340=$M$6,(E340-$T$6)/E340,IF(D340=$M$7,(E340-$T$7)/E340,IF(D340=$M$8,(E340-$T$8)/E340,IF(D340=$M$9,(E340-$T$9)/E340,IF(D340=$M$10,(E340-$T$10)/E340,IF(D340=$M$11,(E340-$T$11)/E340,IF(D340=$M$12,(E340-$T$12)/E340,IF(D340=$M$13,(E340-$T$13)/E340,IF(D340=$M$14,(E340-$T$14)/E340,IF(D340=$M$15,(E340-$T$15)/E340,IF(D340=$M$16,(E340-$T$16)/E340,IF(D340=$M$17,(E340-$T$17)/E340,IF(D340=$M$18,(E340-$T$18)/E340,IF(D340=$M$19,(E340-$T$19)/E340,IF(D340=$M$20,(E340-$T$20)/E340,IF(D340=$M$21,(E340-$T$21)/E340,IF(D340=$M$22,(E340-$T$22)/E340,IF(D340=$M$23,(E340-$T$23)/E340,IF(D340=$M$24,(E340-$T$24)/E340,IF(D340=$M$25,(E340-$T$25)/E340,IF(D340=$M$26,(E340-$T$26)/E340,IF(D340=$M$27,(E340-$T$27)/E340,IF(D340=$M$28,(E340-$T$28)/E340,IF(D340=$M$29,(E340-$T$29)/E340,IF(D340=$M$30,(E340-$T$30)/E340,IF(D340=$M$31,(E340-$T$31)/E340,IF(D340=$M$32,(E340-$T$32)/E340,IF(D340=$M$33,(E340-$T$33)/E340,IF(D340=$M$34,(E340-$T$34)/E340,IF(D340=$M$35,(E340-$T$35)/E340,IF(D340=$M$36,(E340-$T$36)/E340,IF(D340=$M$37,(E340-$T$37)/E340,IF(D340=$M$38,(E340-$T$38)/E340,IF(D340=$M$39,(E340-$T$39)/E340,IF(D340=$M$40,(E340-$T$40)/E340,IF(D340=$M$41,(E340-$T$41)/E340,IF(D340=$M$42,(E340-$T$42)/E340,IF(D340=$M$43,(E340-$T$43)/E340,IF(D340=$M$44,(E340-$T$44)/E340,IF(D340=$M$45,(E340-$T$45)/E340,IF(D340=$M$46,(E340-$T$46)/E340,IF(D340=$M$47,(E340-$T$47)/E340,IF(D340=$M$48,(E340-$T$48)/E340,IF(D340=$M$49,(E340-$T$49)/E340,IF(D340=$M$50,(E340-$T$50)/E340,IF(D340=$M$51,(E340-$T$51)/E340,IF(D340=$M$52,(E340-$T$52)/E340,IF(D340=$M$53,(E340-$T$53)/E340,IF(D340=$M$54,(E340-$T$54)/E340,IF(D340=$M$55,(E340-$T$55)/E340,IF(D340=$M$56,(E340-$T$56)/E340,IF(D340=$M$57,(E340-$T$57)/E340,IF(D340=$M$58,(E340-$T$58)/E340,IF(D340=$M$59,(E340-$T$59)/E340,IF(D340=$M$60,(E340-$T$60)/E340,IF(D340=$M$61,(E340-$T$61)/E340,IF(D340=$M$62,(E340-$T$62)/E340)))))))))))))))))))))))))))))))))))))))))))))))))))))))))))))</f>
        <v>0.37880841708064705</v>
      </c>
      <c r="L340" s="135"/>
      <c r="M340" s="134"/>
      <c r="N340" s="134"/>
      <c r="O340" s="134"/>
      <c r="P340" s="134"/>
      <c r="Q340" s="134"/>
      <c r="R340" s="134"/>
      <c r="S340" s="134"/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5"/>
    </row>
    <row r="341" spans="1:29" ht="15" customHeight="1">
      <c r="A341" s="134"/>
      <c r="B341" s="138"/>
      <c r="C341" s="37"/>
      <c r="D341" s="130">
        <v>6107</v>
      </c>
      <c r="E341" s="130">
        <v>17.937000000000001</v>
      </c>
      <c r="F341" s="130">
        <v>17.693999999999999</v>
      </c>
      <c r="G341" s="16">
        <f t="shared" si="126"/>
        <v>17.032373496847189</v>
      </c>
      <c r="H341" s="16">
        <f t="shared" si="127"/>
        <v>1.5077108385880205</v>
      </c>
      <c r="I341" s="16">
        <f t="shared" si="128"/>
        <v>-0.2430000000000021</v>
      </c>
      <c r="J341" s="131">
        <f t="shared" si="129"/>
        <v>1.3547415955845575E-2</v>
      </c>
      <c r="K341" s="132">
        <f t="shared" si="130"/>
        <v>0.35404664076424314</v>
      </c>
      <c r="L341" s="135"/>
      <c r="M341" s="134"/>
      <c r="N341" s="134"/>
      <c r="O341" s="134"/>
      <c r="P341" s="134"/>
      <c r="Q341" s="134"/>
      <c r="R341" s="134"/>
      <c r="S341" s="134"/>
      <c r="T341" s="134"/>
      <c r="U341" s="134"/>
      <c r="V341" s="134"/>
      <c r="W341" s="134"/>
      <c r="X341" s="134"/>
      <c r="Y341" s="134"/>
      <c r="Z341" s="134"/>
      <c r="AA341" s="134"/>
      <c r="AB341" s="134"/>
      <c r="AC341" s="135"/>
    </row>
    <row r="342" spans="1:29" ht="15" customHeight="1">
      <c r="A342" s="134"/>
      <c r="B342" s="138"/>
      <c r="C342" s="37"/>
      <c r="D342" s="130">
        <v>6107</v>
      </c>
      <c r="E342" s="130">
        <v>17.710999999999999</v>
      </c>
      <c r="F342" s="130">
        <v>17.483000000000001</v>
      </c>
      <c r="G342" s="16">
        <f t="shared" si="126"/>
        <v>17.032373496847189</v>
      </c>
      <c r="H342" s="16">
        <f t="shared" si="127"/>
        <v>1.1310441719213493</v>
      </c>
      <c r="I342" s="16">
        <f t="shared" si="128"/>
        <v>-0.22799999999999798</v>
      </c>
      <c r="J342" s="131">
        <f t="shared" si="129"/>
        <v>1.28733555417536E-2</v>
      </c>
      <c r="K342" s="132">
        <f t="shared" si="130"/>
        <v>0.34580399725527788</v>
      </c>
      <c r="L342" s="135"/>
      <c r="M342" s="134"/>
      <c r="N342" s="134"/>
      <c r="O342" s="134"/>
      <c r="P342" s="134"/>
      <c r="Q342" s="134"/>
      <c r="R342" s="134"/>
      <c r="S342" s="134"/>
      <c r="T342" s="134"/>
      <c r="U342" s="134"/>
      <c r="V342" s="134"/>
      <c r="W342" s="134"/>
      <c r="X342" s="134"/>
      <c r="Y342" s="134"/>
      <c r="Z342" s="134"/>
      <c r="AA342" s="134"/>
      <c r="AB342" s="134"/>
      <c r="AC342" s="135"/>
    </row>
    <row r="343" spans="1:29" ht="15" customHeight="1">
      <c r="A343" s="134"/>
      <c r="B343" s="138"/>
      <c r="C343" s="37">
        <v>178957</v>
      </c>
      <c r="D343" s="130" t="s">
        <v>22</v>
      </c>
      <c r="E343" s="130">
        <v>23.754000000000001</v>
      </c>
      <c r="F343" s="130">
        <v>23.619</v>
      </c>
      <c r="G343" s="16">
        <f t="shared" si="126"/>
        <v>24.625485865816515</v>
      </c>
      <c r="H343" s="16">
        <f t="shared" si="127"/>
        <v>-1.4524764430275225</v>
      </c>
      <c r="I343" s="16">
        <f t="shared" si="128"/>
        <v>-0.13500000000000156</v>
      </c>
      <c r="J343" s="131">
        <f t="shared" si="129"/>
        <v>5.6832533468048141E-3</v>
      </c>
      <c r="K343" s="132">
        <f t="shared" si="130"/>
        <v>0.29976247435857134</v>
      </c>
      <c r="L343" s="135"/>
      <c r="M343" s="134"/>
      <c r="N343" s="134"/>
      <c r="O343" s="134"/>
      <c r="P343" s="134"/>
      <c r="Q343" s="134"/>
      <c r="R343" s="134"/>
      <c r="S343" s="134"/>
      <c r="T343" s="134"/>
      <c r="U343" s="134"/>
      <c r="V343" s="134"/>
      <c r="W343" s="134"/>
      <c r="X343" s="134"/>
      <c r="Y343" s="134"/>
      <c r="Z343" s="134"/>
      <c r="AA343" s="134"/>
      <c r="AB343" s="134"/>
      <c r="AC343" s="135"/>
    </row>
    <row r="344" spans="1:29" ht="15" customHeight="1">
      <c r="A344" s="134"/>
      <c r="B344" s="138"/>
      <c r="C344" s="37"/>
      <c r="D344" s="130" t="s">
        <v>22</v>
      </c>
      <c r="E344" s="130">
        <v>24.116</v>
      </c>
      <c r="F344" s="130">
        <v>23.992999999999999</v>
      </c>
      <c r="G344" s="16">
        <f t="shared" si="126"/>
        <v>24.625485865816515</v>
      </c>
      <c r="H344" s="16">
        <f t="shared" si="127"/>
        <v>-0.84914310969419193</v>
      </c>
      <c r="I344" s="16">
        <f t="shared" si="128"/>
        <v>-0.12300000000000111</v>
      </c>
      <c r="J344" s="131">
        <f t="shared" si="129"/>
        <v>5.1003483164704395E-3</v>
      </c>
      <c r="K344" s="132">
        <f t="shared" si="130"/>
        <v>0.31027358666086841</v>
      </c>
      <c r="L344" s="135"/>
      <c r="M344" s="134"/>
      <c r="N344" s="134"/>
      <c r="O344" s="134"/>
      <c r="P344" s="134"/>
      <c r="Q344" s="134"/>
      <c r="R344" s="134"/>
      <c r="S344" s="134"/>
      <c r="T344" s="134"/>
      <c r="U344" s="134"/>
      <c r="V344" s="134"/>
      <c r="W344" s="134"/>
      <c r="X344" s="134"/>
      <c r="Y344" s="134"/>
      <c r="Z344" s="134"/>
      <c r="AA344" s="134"/>
      <c r="AB344" s="134"/>
      <c r="AC344" s="135"/>
    </row>
    <row r="345" spans="1:29" ht="15" customHeight="1">
      <c r="A345" s="134"/>
      <c r="B345" s="138"/>
      <c r="C345" s="37"/>
      <c r="D345" s="130" t="s">
        <v>22</v>
      </c>
      <c r="E345" s="130">
        <v>23.934000000000001</v>
      </c>
      <c r="F345" s="130">
        <v>23.806999999999999</v>
      </c>
      <c r="G345" s="16">
        <f t="shared" si="126"/>
        <v>24.625485865816515</v>
      </c>
      <c r="H345" s="16">
        <f t="shared" si="127"/>
        <v>-1.1524764430275229</v>
      </c>
      <c r="I345" s="16">
        <f t="shared" si="128"/>
        <v>-0.12700000000000244</v>
      </c>
      <c r="J345" s="131">
        <f t="shared" si="129"/>
        <v>5.3062588785828708E-3</v>
      </c>
      <c r="K345" s="132">
        <f t="shared" si="130"/>
        <v>0.30502873802596736</v>
      </c>
      <c r="L345" s="135"/>
      <c r="M345" s="134"/>
      <c r="N345" s="134"/>
      <c r="O345" s="134"/>
      <c r="P345" s="134"/>
      <c r="Q345" s="134"/>
      <c r="R345" s="134"/>
      <c r="S345" s="134"/>
      <c r="T345" s="134"/>
      <c r="U345" s="134"/>
      <c r="V345" s="134"/>
      <c r="W345" s="134"/>
      <c r="X345" s="134"/>
      <c r="Y345" s="134"/>
      <c r="Z345" s="134"/>
      <c r="AA345" s="134"/>
      <c r="AB345" s="134"/>
      <c r="AC345" s="135"/>
    </row>
    <row r="346" spans="1:29" ht="15" customHeight="1">
      <c r="A346" s="134"/>
      <c r="B346" s="138"/>
      <c r="C346" s="37">
        <v>178954</v>
      </c>
      <c r="D346" s="130" t="s">
        <v>21</v>
      </c>
      <c r="E346" s="130">
        <v>18.524000000000001</v>
      </c>
      <c r="F346" s="130">
        <v>18.295999999999999</v>
      </c>
      <c r="G346" s="16">
        <f t="shared" si="126"/>
        <v>19.9327573208373</v>
      </c>
      <c r="H346" s="16">
        <f t="shared" si="127"/>
        <v>-2.3479288680621657</v>
      </c>
      <c r="I346" s="16">
        <f t="shared" si="128"/>
        <v>-0.22800000000000153</v>
      </c>
      <c r="J346" s="131">
        <f t="shared" si="129"/>
        <v>1.2308356726409066E-2</v>
      </c>
      <c r="K346" s="132">
        <f t="shared" si="130"/>
        <v>0.26771869358454592</v>
      </c>
      <c r="L346" s="135"/>
      <c r="M346" s="134"/>
      <c r="N346" s="134"/>
      <c r="O346" s="134"/>
      <c r="P346" s="134"/>
      <c r="Q346" s="134"/>
      <c r="R346" s="134"/>
      <c r="S346" s="134"/>
      <c r="T346" s="134"/>
      <c r="U346" s="134"/>
      <c r="V346" s="134"/>
      <c r="W346" s="134"/>
      <c r="X346" s="134"/>
      <c r="Y346" s="134"/>
      <c r="Z346" s="134"/>
      <c r="AA346" s="134"/>
      <c r="AB346" s="134"/>
      <c r="AC346" s="135"/>
    </row>
    <row r="347" spans="1:29" ht="15" customHeight="1">
      <c r="A347" s="134"/>
      <c r="B347" s="138"/>
      <c r="C347" s="37"/>
      <c r="D347" s="130" t="s">
        <v>21</v>
      </c>
      <c r="E347" s="130">
        <v>18.736000000000001</v>
      </c>
      <c r="F347" s="130">
        <v>18.497</v>
      </c>
      <c r="G347" s="16">
        <f t="shared" si="126"/>
        <v>19.9327573208373</v>
      </c>
      <c r="H347" s="16">
        <f t="shared" si="127"/>
        <v>-1.9945955347288329</v>
      </c>
      <c r="I347" s="16">
        <f t="shared" si="128"/>
        <v>-0.23900000000000077</v>
      </c>
      <c r="J347" s="131">
        <f t="shared" si="129"/>
        <v>1.2756191289496198E-2</v>
      </c>
      <c r="K347" s="132">
        <f t="shared" si="130"/>
        <v>0.27600454098847821</v>
      </c>
      <c r="L347" s="135"/>
      <c r="M347" s="134"/>
      <c r="N347" s="134"/>
      <c r="O347" s="134"/>
      <c r="P347" s="134"/>
      <c r="Q347" s="134"/>
      <c r="R347" s="134"/>
      <c r="S347" s="134"/>
      <c r="T347" s="134"/>
      <c r="U347" s="134"/>
      <c r="V347" s="134"/>
      <c r="W347" s="134"/>
      <c r="X347" s="134"/>
      <c r="Y347" s="134"/>
      <c r="Z347" s="134"/>
      <c r="AA347" s="134"/>
      <c r="AB347" s="134"/>
      <c r="AC347" s="135"/>
    </row>
    <row r="348" spans="1:29" ht="15" customHeight="1">
      <c r="A348" s="134"/>
      <c r="B348" s="139">
        <v>45707</v>
      </c>
      <c r="C348" s="37">
        <v>178952</v>
      </c>
      <c r="D348" s="130" t="s">
        <v>32</v>
      </c>
      <c r="E348" s="130">
        <v>23.457999999999998</v>
      </c>
      <c r="F348" s="130">
        <v>23.062000000000001</v>
      </c>
      <c r="G348" s="16">
        <f t="shared" ref="G348:G355" si="131">IF(D348=$M$2,$P$2,IF(D348=$M$3,$P$3,IF(D348=$M$4,$P$4,IF(D348=$M$5,$P$5,IF(D348=$M$6,$P$6,IF(D348=$M$7,$P$7,IF(D348=$M$8,$P$8,IF(D348=$M$9,$P$9,IF(D348=$M$10,$P$10,IF(D348=$M$11,$P$11,IF(D348=$M$12,$P$12,IF(D348=$M$13,$P$13,IF(D348=$M$14,$P$14,IF(D348=$M$15,$P$15,IF(D348=$M$16,$P$16,IF(D348=$M$17,$P$17,IF(D348=$M$18,$P$18,IF(D348=$M$19,$P$19,IF(D348=$M$20,$P$20,IF(D348=$M$21,$P$21,IF(D348=$M$22,$P$22,IF(D348=$M$23,$P$23,IF(D348=$M$24,$P$24,IF(D348=$M$25,$P$25,IF(D348=$M$26,$P$26,IF(D348=$M$27,$P$27,IF(D348=$M$28,$P$28,IF(D348=$M$29,$P$29,IF(D348=$M$30,$P$30,IF(D348=$M$31,$P$31,IF(D348=$M$32,$P$32,IF(D348=$M$33,$P$33,IF(D348=$M$34,$P$34,IF(D348=$M$35,$P$35,IF(D348=$M$36,$P$36,IF(D348=$M$37,$P$37,IF(D348=$M$38,$P$38,IF(D348=$M$39,$P$39,IF(D348=$M$40,$P$40,IF(D348=$M$41,$P$41,IF(D348=$M$42,$P$42,IF(D348=$M$43,$P$43,IF(D348=$M$44,$P$44,IF(D348=$M$45,$P$45,IF(D348=$M$46,$P$46,IF(D348=$M$47,$P$47,IF(D348=$M$48,$P$48,IF(D348=$M$49,$P$49,IF(D348=$M$50,$P$50,IF(D348=$M$51,$P$51,IF(D348=$M$52,$P$52,IF(D348=$M$53,$P$53,IF(D348=$M$54,$P$54,IF(D348=$M$55,$P$55,IF(D348=$M$56,$P$56,IF(D348=$M$57,$P$57,IF(D348=$M$58,$P$58,IF(D348=$M$59,$P$59,IF(D348=$M$60,$P$60,IF(D348=$M$61,$P$61,IF(D348=$M$62,$P$62)))))))))))))))))))))))))))))))))))))))))))))))))))))))))))))</f>
        <v>21.071999999999999</v>
      </c>
      <c r="H348" s="16">
        <f t="shared" ref="H348:H355" si="132">(E348-G348)/$X$2</f>
        <v>3.9766666666666657</v>
      </c>
      <c r="I348" s="16">
        <f t="shared" ref="I348:I355" si="133">F348-E348</f>
        <v>-0.39599999999999724</v>
      </c>
      <c r="J348" s="131">
        <f t="shared" ref="J348:J355" si="134">-1*I348/E348</f>
        <v>1.6881234546849571E-2</v>
      </c>
      <c r="K348" s="132">
        <f t="shared" ref="K348:K355" si="135">IF(D348=$M$2,(E348-$T$2)/E348,IF(D348=$M$3,(E348-$T$3)/E348,IF(D348=$M$4,(E348-$T$4)/E348,IF(D348=$M$5,(E348-$T$5)/E348,IF(D348=$M$6,(E348-$T$6)/E348,IF(D348=$M$7,(E348-$T$7)/E348,IF(D348=$M$8,(E348-$T$8)/E348,IF(D348=$M$9,(E348-$T$9)/E348,IF(D348=$M$10,(E348-$T$10)/E348,IF(D348=$M$11,(E348-$T$11)/E348,IF(D348=$M$12,(E348-$T$12)/E348,IF(D348=$M$13,(E348-$T$13)/E348,IF(D348=$M$14,(E348-$T$14)/E348,IF(D348=$M$15,(E348-$T$15)/E348,IF(D348=$M$16,(E348-$T$16)/E348,IF(D348=$M$17,(E348-$T$17)/E348,IF(D348=$M$18,(E348-$T$18)/E348,IF(D348=$M$19,(E348-$T$19)/E348,IF(D348=$M$20,(E348-$T$20)/E348,IF(D348=$M$21,(E348-$T$21)/E348,IF(D348=$M$22,(E348-$T$22)/E348,IF(D348=$M$23,(E348-$T$23)/E348,IF(D348=$M$24,(E348-$T$24)/E348,IF(D348=$M$25,(E348-$T$25)/E348,IF(D348=$M$26,(E348-$T$26)/E348,IF(D348=$M$27,(E348-$T$27)/E348,IF(D348=$M$28,(E348-$T$28)/E348,IF(D348=$M$29,(E348-$T$29)/E348,IF(D348=$M$30,(E348-$T$30)/E348,IF(D348=$M$31,(E348-$T$31)/E348,IF(D348=$M$32,(E348-$T$32)/E348,IF(D348=$M$33,(E348-$T$33)/E348,IF(D348=$M$34,(E348-$T$34)/E348,IF(D348=$M$35,(E348-$T$35)/E348,IF(D348=$M$36,(E348-$T$36)/E348,IF(D348=$M$37,(E348-$T$37)/E348,IF(D348=$M$38,(E348-$T$38)/E348,IF(D348=$M$39,(E348-$T$39)/E348,IF(D348=$M$40,(E348-$T$40)/E348,IF(D348=$M$41,(E348-$T$41)/E348,IF(D348=$M$42,(E348-$T$42)/E348,IF(D348=$M$43,(E348-$T$43)/E348,IF(D348=$M$44,(E348-$T$44)/E348,IF(D348=$M$45,(E348-$T$45)/E348,IF(D348=$M$46,(E348-$T$46)/E348,IF(D348=$M$47,(E348-$T$47)/E348,IF(D348=$M$48,(E348-$T$48)/E348,IF(D348=$M$49,(E348-$T$49)/E348,IF(D348=$M$50,(E348-$T$50)/E348,IF(D348=$M$51,(E348-$T$51)/E348,IF(D348=$M$52,(E348-$T$52)/E348,IF(D348=$M$53,(E348-$T$53)/E348,IF(D348=$M$54,(E348-$T$54)/E348,IF(D348=$M$55,(E348-$T$55)/E348,IF(D348=$M$56,(E348-$T$56)/E348,IF(D348=$M$57,(E348-$T$57)/E348,IF(D348=$M$58,(E348-$T$58)/E348,IF(D348=$M$59,(E348-$T$59)/E348,IF(D348=$M$60,(E348-$T$60)/E348,IF(D348=$M$61,(E348-$T$61)/E348,IF(D348=$M$62,(E348-$T$62)/E348)))))))))))))))))))))))))))))))))))))))))))))))))))))))))))))</f>
        <v>0.46220479154233107</v>
      </c>
      <c r="L348" s="135"/>
      <c r="M348" s="134"/>
      <c r="N348" s="134"/>
      <c r="O348" s="134"/>
      <c r="P348" s="134"/>
      <c r="Q348" s="134"/>
      <c r="R348" s="134"/>
      <c r="S348" s="134"/>
      <c r="T348" s="134"/>
      <c r="U348" s="134"/>
      <c r="V348" s="134"/>
      <c r="W348" s="134"/>
      <c r="X348" s="134"/>
      <c r="Y348" s="134"/>
      <c r="Z348" s="134"/>
      <c r="AA348" s="134"/>
      <c r="AB348" s="134"/>
      <c r="AC348" s="135"/>
    </row>
    <row r="349" spans="1:29" ht="15" customHeight="1">
      <c r="A349" s="134"/>
      <c r="B349" s="138"/>
      <c r="C349" s="37"/>
      <c r="D349" s="130" t="s">
        <v>32</v>
      </c>
      <c r="E349" s="130">
        <v>23.411000000000001</v>
      </c>
      <c r="F349" s="130">
        <v>23.004000000000001</v>
      </c>
      <c r="G349" s="16">
        <f t="shared" si="131"/>
        <v>21.071999999999999</v>
      </c>
      <c r="H349" s="16">
        <f t="shared" si="132"/>
        <v>3.898333333333337</v>
      </c>
      <c r="I349" s="16">
        <f t="shared" si="133"/>
        <v>-0.40700000000000003</v>
      </c>
      <c r="J349" s="131">
        <f t="shared" si="134"/>
        <v>1.7384989961983684E-2</v>
      </c>
      <c r="K349" s="132">
        <f t="shared" si="135"/>
        <v>0.46112511212677815</v>
      </c>
      <c r="L349" s="135"/>
      <c r="M349" s="134"/>
      <c r="N349" s="134"/>
      <c r="O349" s="134"/>
      <c r="P349" s="134"/>
      <c r="Q349" s="134"/>
      <c r="R349" s="134"/>
      <c r="S349" s="134"/>
      <c r="T349" s="134"/>
      <c r="U349" s="134"/>
      <c r="V349" s="134"/>
      <c r="W349" s="134"/>
      <c r="X349" s="134"/>
      <c r="Y349" s="134"/>
      <c r="Z349" s="134"/>
      <c r="AA349" s="134"/>
      <c r="AB349" s="134"/>
      <c r="AC349" s="135"/>
    </row>
    <row r="350" spans="1:29" ht="15" customHeight="1">
      <c r="A350" s="134"/>
      <c r="B350" s="139">
        <v>45707</v>
      </c>
      <c r="C350" s="130">
        <v>178959</v>
      </c>
      <c r="D350" s="130" t="s">
        <v>25</v>
      </c>
      <c r="E350" s="130">
        <v>18.329999999999998</v>
      </c>
      <c r="F350" s="130">
        <v>18.173999999999999</v>
      </c>
      <c r="G350" s="16">
        <f t="shared" si="131"/>
        <v>18.039622077854567</v>
      </c>
      <c r="H350" s="16">
        <f t="shared" si="132"/>
        <v>0.48396320357571909</v>
      </c>
      <c r="I350" s="16">
        <f t="shared" si="133"/>
        <v>-0.15599999999999881</v>
      </c>
      <c r="J350" s="131">
        <f t="shared" si="134"/>
        <v>8.5106382978722764E-3</v>
      </c>
      <c r="K350" s="132">
        <f t="shared" si="135"/>
        <v>0.36485381217921542</v>
      </c>
      <c r="L350" s="135"/>
      <c r="M350" s="134"/>
      <c r="N350" s="134"/>
      <c r="O350" s="134"/>
      <c r="P350" s="134"/>
      <c r="Q350" s="134"/>
      <c r="R350" s="134"/>
      <c r="S350" s="134"/>
      <c r="T350" s="134"/>
      <c r="U350" s="134"/>
      <c r="V350" s="134"/>
      <c r="W350" s="134"/>
      <c r="X350" s="134"/>
      <c r="Y350" s="134"/>
      <c r="Z350" s="134"/>
      <c r="AA350" s="134"/>
      <c r="AB350" s="134"/>
      <c r="AC350" s="135"/>
    </row>
    <row r="351" spans="1:29" ht="15" customHeight="1">
      <c r="A351" s="134"/>
      <c r="B351" s="139">
        <v>45707</v>
      </c>
      <c r="C351" s="37">
        <v>178937</v>
      </c>
      <c r="D351" s="130">
        <v>7108</v>
      </c>
      <c r="E351" s="130">
        <v>18.305</v>
      </c>
      <c r="F351" s="130">
        <v>18.145</v>
      </c>
      <c r="G351" s="16">
        <f t="shared" si="131"/>
        <v>18.039622077854567</v>
      </c>
      <c r="H351" s="16">
        <f t="shared" si="132"/>
        <v>0.44229653690905479</v>
      </c>
      <c r="I351" s="16">
        <f t="shared" si="133"/>
        <v>-0.16000000000000014</v>
      </c>
      <c r="J351" s="131">
        <f t="shared" si="134"/>
        <v>8.7407812073204121E-3</v>
      </c>
      <c r="K351" s="132">
        <f t="shared" si="135"/>
        <v>0.36398636313821464</v>
      </c>
      <c r="L351" s="135"/>
      <c r="M351" s="134"/>
      <c r="N351" s="134"/>
      <c r="O351" s="134"/>
      <c r="P351" s="134"/>
      <c r="Q351" s="134"/>
      <c r="R351" s="134"/>
      <c r="S351" s="134"/>
      <c r="T351" s="134"/>
      <c r="U351" s="134"/>
      <c r="V351" s="134"/>
      <c r="W351" s="134"/>
      <c r="X351" s="134"/>
      <c r="Y351" s="134"/>
      <c r="Z351" s="134"/>
      <c r="AA351" s="134"/>
      <c r="AB351" s="134"/>
      <c r="AC351" s="135"/>
    </row>
    <row r="352" spans="1:29" ht="15" customHeight="1">
      <c r="A352" s="134"/>
      <c r="B352" s="138"/>
      <c r="C352" s="37"/>
      <c r="D352" s="130">
        <v>7108</v>
      </c>
      <c r="E352" s="130">
        <v>18.305</v>
      </c>
      <c r="F352" s="130">
        <v>18.145</v>
      </c>
      <c r="G352" s="16">
        <f t="shared" si="131"/>
        <v>18.039622077854567</v>
      </c>
      <c r="H352" s="16">
        <f t="shared" si="132"/>
        <v>0.44229653690905479</v>
      </c>
      <c r="I352" s="16">
        <f t="shared" si="133"/>
        <v>-0.16000000000000014</v>
      </c>
      <c r="J352" s="131">
        <f t="shared" si="134"/>
        <v>8.7407812073204121E-3</v>
      </c>
      <c r="K352" s="132">
        <f t="shared" si="135"/>
        <v>0.36398636313821464</v>
      </c>
      <c r="L352" s="135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5"/>
    </row>
    <row r="353" spans="1:29" ht="15" customHeight="1">
      <c r="A353" s="134"/>
      <c r="B353" s="138"/>
      <c r="C353" s="37"/>
      <c r="D353" s="130">
        <v>7108</v>
      </c>
      <c r="E353" s="130">
        <v>18.016999999999999</v>
      </c>
      <c r="F353" s="130">
        <v>17.876000000000001</v>
      </c>
      <c r="G353" s="16">
        <f t="shared" si="131"/>
        <v>18.039622077854567</v>
      </c>
      <c r="H353" s="16">
        <f t="shared" si="132"/>
        <v>-3.7703463090945633E-2</v>
      </c>
      <c r="I353" s="16">
        <f t="shared" si="133"/>
        <v>-0.14099999999999824</v>
      </c>
      <c r="J353" s="131">
        <f t="shared" si="134"/>
        <v>7.8259421657322671E-3</v>
      </c>
      <c r="K353" s="132">
        <f t="shared" si="135"/>
        <v>0.3538197467527901</v>
      </c>
      <c r="L353" s="135"/>
      <c r="M353" s="134"/>
      <c r="N353" s="134"/>
      <c r="O353" s="134"/>
      <c r="P353" s="134"/>
      <c r="Q353" s="134"/>
      <c r="R353" s="134"/>
      <c r="S353" s="134"/>
      <c r="T353" s="134"/>
      <c r="U353" s="134"/>
      <c r="V353" s="134"/>
      <c r="W353" s="134"/>
      <c r="X353" s="134"/>
      <c r="Y353" s="134"/>
      <c r="Z353" s="134"/>
      <c r="AA353" s="134"/>
      <c r="AB353" s="134"/>
      <c r="AC353" s="135"/>
    </row>
    <row r="354" spans="1:29" ht="15" customHeight="1">
      <c r="A354" s="134"/>
      <c r="B354" s="139">
        <v>45707</v>
      </c>
      <c r="C354" s="37">
        <v>178939</v>
      </c>
      <c r="D354" s="130">
        <v>7148</v>
      </c>
      <c r="E354" s="130">
        <v>25.248000000000001</v>
      </c>
      <c r="F354" s="130">
        <v>25.042000000000002</v>
      </c>
      <c r="G354" s="16">
        <f t="shared" si="131"/>
        <v>25.578129335331514</v>
      </c>
      <c r="H354" s="16">
        <f t="shared" si="132"/>
        <v>-0.55021555888585527</v>
      </c>
      <c r="I354" s="16">
        <f t="shared" si="133"/>
        <v>-0.20599999999999952</v>
      </c>
      <c r="J354" s="131">
        <f t="shared" si="134"/>
        <v>8.1590621039290042E-3</v>
      </c>
      <c r="K354" s="132">
        <f t="shared" si="135"/>
        <v>0.35546553553448568</v>
      </c>
      <c r="L354" s="135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5"/>
    </row>
    <row r="355" spans="1:29" ht="15" customHeight="1">
      <c r="A355" s="134"/>
      <c r="B355" s="138"/>
      <c r="C355" s="37"/>
      <c r="D355" s="130">
        <v>7148</v>
      </c>
      <c r="E355" s="130">
        <v>26.16</v>
      </c>
      <c r="F355" s="130">
        <v>25.843</v>
      </c>
      <c r="G355" s="16">
        <f t="shared" si="131"/>
        <v>25.578129335331514</v>
      </c>
      <c r="H355" s="16">
        <f t="shared" si="132"/>
        <v>0.96978444111414319</v>
      </c>
      <c r="I355" s="16">
        <f t="shared" si="133"/>
        <v>-0.31700000000000017</v>
      </c>
      <c r="J355" s="131">
        <f t="shared" si="134"/>
        <v>1.2117737003058111E-2</v>
      </c>
      <c r="K355" s="132">
        <f t="shared" si="135"/>
        <v>0.37793554438741184</v>
      </c>
      <c r="L355" s="135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5"/>
    </row>
    <row r="356" spans="1:29" ht="15" customHeight="1">
      <c r="A356" s="134"/>
      <c r="B356" s="139">
        <v>45707</v>
      </c>
      <c r="C356" s="37">
        <v>178995</v>
      </c>
      <c r="D356" s="130">
        <v>5003</v>
      </c>
      <c r="E356" s="130">
        <v>38.71</v>
      </c>
      <c r="F356" s="130">
        <v>38.597000000000001</v>
      </c>
      <c r="G356" s="16">
        <f t="shared" ref="G356:G360" si="136">IF(D356=$M$2,$P$2,IF(D356=$M$3,$P$3,IF(D356=$M$4,$P$4,IF(D356=$M$5,$P$5,IF(D356=$M$6,$P$6,IF(D356=$M$7,$P$7,IF(D356=$M$8,$P$8,IF(D356=$M$9,$P$9,IF(D356=$M$10,$P$10,IF(D356=$M$11,$P$11,IF(D356=$M$12,$P$12,IF(D356=$M$13,$P$13,IF(D356=$M$14,$P$14,IF(D356=$M$15,$P$15,IF(D356=$M$16,$P$16,IF(D356=$M$17,$P$17,IF(D356=$M$18,$P$18,IF(D356=$M$19,$P$19,IF(D356=$M$20,$P$20,IF(D356=$M$21,$P$21,IF(D356=$M$22,$P$22,IF(D356=$M$23,$P$23,IF(D356=$M$24,$P$24,IF(D356=$M$25,$P$25,IF(D356=$M$26,$P$26,IF(D356=$M$27,$P$27,IF(D356=$M$28,$P$28,IF(D356=$M$29,$P$29,IF(D356=$M$30,$P$30,IF(D356=$M$31,$P$31,IF(D356=$M$32,$P$32,IF(D356=$M$33,$P$33,IF(D356=$M$34,$P$34,IF(D356=$M$35,$P$35,IF(D356=$M$36,$P$36,IF(D356=$M$37,$P$37,IF(D356=$M$38,$P$38,IF(D356=$M$39,$P$39,IF(D356=$M$40,$P$40,IF(D356=$M$41,$P$41,IF(D356=$M$42,$P$42,IF(D356=$M$43,$P$43,IF(D356=$M$44,$P$44,IF(D356=$M$45,$P$45,IF(D356=$M$46,$P$46,IF(D356=$M$47,$P$47,IF(D356=$M$48,$P$48,IF(D356=$M$49,$P$49,IF(D356=$M$50,$P$50,IF(D356=$M$51,$P$51,IF(D356=$M$52,$P$52,IF(D356=$M$53,$P$53,IF(D356=$M$54,$P$54,IF(D356=$M$55,$P$55,IF(D356=$M$56,$P$56,IF(D356=$M$57,$P$57,IF(D356=$M$58,$P$58,IF(D356=$M$59,$P$59,IF(D356=$M$60,$P$60,IF(D356=$M$61,$P$61,IF(D356=$M$62,$P$62)))))))))))))))))))))))))))))))))))))))))))))))))))))))))))))</f>
        <v>38.4</v>
      </c>
      <c r="H356" s="16">
        <f t="shared" ref="H356:H360" si="137">(E356-G356)/$X$2</f>
        <v>0.51666666666667049</v>
      </c>
      <c r="I356" s="16">
        <f t="shared" ref="I356:I360" si="138">F356-E356</f>
        <v>-0.11299999999999955</v>
      </c>
      <c r="J356" s="131">
        <f t="shared" ref="J356:J360" si="139">-1*I356/E356</f>
        <v>2.9191423404804841E-3</v>
      </c>
      <c r="K356" s="132">
        <f t="shared" ref="K356:K360" si="140">IF(D356=$M$2,(E356-$T$2)/E356,IF(D356=$M$3,(E356-$T$3)/E356,IF(D356=$M$4,(E356-$T$4)/E356,IF(D356=$M$5,(E356-$T$5)/E356,IF(D356=$M$6,(E356-$T$6)/E356,IF(D356=$M$7,(E356-$T$7)/E356,IF(D356=$M$8,(E356-$T$8)/E356,IF(D356=$M$9,(E356-$T$9)/E356,IF(D356=$M$10,(E356-$T$10)/E356,IF(D356=$M$11,(E356-$T$11)/E356,IF(D356=$M$12,(E356-$T$12)/E356,IF(D356=$M$13,(E356-$T$13)/E356,IF(D356=$M$14,(E356-$T$14)/E356,IF(D356=$M$15,(E356-$T$15)/E356,IF(D356=$M$16,(E356-$T$16)/E356,IF(D356=$M$17,(E356-$T$17)/E356,IF(D356=$M$18,(E356-$T$18)/E356,IF(D356=$M$19,(E356-$T$19)/E356,IF(D356=$M$20,(E356-$T$20)/E356,IF(D356=$M$21,(E356-$T$21)/E356,IF(D356=$M$22,(E356-$T$22)/E356,IF(D356=$M$23,(E356-$T$23)/E356,IF(D356=$M$24,(E356-$T$24)/E356,IF(D356=$M$25,(E356-$T$25)/E356,IF(D356=$M$26,(E356-$T$26)/E356,IF(D356=$M$27,(E356-$T$27)/E356,IF(D356=$M$28,(E356-$T$28)/E356,IF(D356=$M$29,(E356-$T$29)/E356,IF(D356=$M$30,(E356-$T$30)/E356,IF(D356=$M$31,(E356-$T$31)/E356,IF(D356=$M$32,(E356-$T$32)/E356,IF(D356=$M$33,(E356-$T$33)/E356,IF(D356=$M$34,(E356-$T$34)/E356,IF(D356=$M$35,(E356-$T$35)/E356,IF(D356=$M$36,(E356-$T$36)/E356,IF(D356=$M$37,(E356-$T$37)/E356,IF(D356=$M$38,(E356-$T$38)/E356,IF(D356=$M$39,(E356-$T$39)/E356,IF(D356=$M$40,(E356-$T$40)/E356,IF(D356=$M$41,(E356-$T$41)/E356,IF(D356=$M$42,(E356-$T$42)/E356,IF(D356=$M$43,(E356-$T$43)/E356,IF(D356=$M$44,(E356-$T$44)/E356,IF(D356=$M$45,(E356-$T$45)/E356,IF(D356=$M$46,(E356-$T$46)/E356,IF(D356=$M$47,(E356-$T$47)/E356,IF(D356=$M$48,(E356-$T$48)/E356,IF(D356=$M$49,(E356-$T$49)/E356,IF(D356=$M$50,(E356-$T$50)/E356,IF(D356=$M$51,(E356-$T$51)/E356,IF(D356=$M$52,(E356-$T$52)/E356,IF(D356=$M$53,(E356-$T$53)/E356,IF(D356=$M$54,(E356-$T$54)/E356,IF(D356=$M$55,(E356-$T$55)/E356,IF(D356=$M$56,(E356-$T$56)/E356,IF(D356=$M$57,(E356-$T$57)/E356,IF(D356=$M$58,(E356-$T$58)/E356,IF(D356=$M$59,(E356-$T$59)/E356,IF(D356=$M$60,(E356-$T$60)/E356,IF(D356=$M$61,(E356-$T$61)/E356,IF(D356=$M$62,(E356-$T$62)/E356)))))))))))))))))))))))))))))))))))))))))))))))))))))))))))))</f>
        <v>0.3800051666236115</v>
      </c>
      <c r="L356" s="135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5"/>
    </row>
    <row r="357" spans="1:29" ht="15" customHeight="1">
      <c r="A357" s="134"/>
      <c r="B357" s="138"/>
      <c r="C357" s="37"/>
      <c r="D357" s="130">
        <v>5003</v>
      </c>
      <c r="E357" s="130">
        <v>38.825000000000003</v>
      </c>
      <c r="F357" s="130">
        <v>38.683</v>
      </c>
      <c r="G357" s="16">
        <f t="shared" si="136"/>
        <v>38.4</v>
      </c>
      <c r="H357" s="16">
        <f t="shared" si="137"/>
        <v>0.70833333333334048</v>
      </c>
      <c r="I357" s="16">
        <f t="shared" si="138"/>
        <v>-0.14200000000000301</v>
      </c>
      <c r="J357" s="131">
        <f t="shared" si="139"/>
        <v>3.6574372182872636E-3</v>
      </c>
      <c r="K357" s="132">
        <f t="shared" si="140"/>
        <v>0.38184159690920805</v>
      </c>
      <c r="L357" s="135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5"/>
    </row>
    <row r="358" spans="1:29" ht="15" customHeight="1">
      <c r="A358" s="134"/>
      <c r="B358" s="138"/>
      <c r="C358" s="37"/>
      <c r="D358" s="130">
        <v>5003</v>
      </c>
      <c r="E358" s="130">
        <v>39.337000000000003</v>
      </c>
      <c r="F358" s="130">
        <v>39.203000000000003</v>
      </c>
      <c r="G358" s="16">
        <f t="shared" si="136"/>
        <v>38.4</v>
      </c>
      <c r="H358" s="16">
        <f t="shared" si="137"/>
        <v>1.5616666666666745</v>
      </c>
      <c r="I358" s="16">
        <f t="shared" si="138"/>
        <v>-0.13400000000000034</v>
      </c>
      <c r="J358" s="131">
        <f t="shared" si="139"/>
        <v>3.4064621094643806E-3</v>
      </c>
      <c r="K358" s="132">
        <f t="shared" si="140"/>
        <v>0.38988738337951551</v>
      </c>
      <c r="L358" s="135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5"/>
    </row>
    <row r="359" spans="1:29" ht="15" customHeight="1">
      <c r="A359" s="134"/>
      <c r="B359" s="138"/>
      <c r="C359" s="37">
        <v>178997</v>
      </c>
      <c r="D359" s="130">
        <v>5000</v>
      </c>
      <c r="E359" s="130">
        <v>37.914000000000001</v>
      </c>
      <c r="F359" s="130">
        <v>37.515999999999998</v>
      </c>
      <c r="G359" s="16">
        <f t="shared" si="136"/>
        <v>38.4</v>
      </c>
      <c r="H359" s="16">
        <f t="shared" si="137"/>
        <v>-0.80999999999999517</v>
      </c>
      <c r="I359" s="16">
        <f t="shared" si="138"/>
        <v>-0.39800000000000324</v>
      </c>
      <c r="J359" s="131">
        <f t="shared" si="139"/>
        <v>1.0497441578308888E-2</v>
      </c>
      <c r="K359" s="132">
        <f t="shared" si="140"/>
        <v>0.36698844753916759</v>
      </c>
      <c r="L359" s="135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5"/>
    </row>
    <row r="360" spans="1:29" ht="15" customHeight="1">
      <c r="A360" s="134"/>
      <c r="B360" s="138"/>
      <c r="C360" s="37"/>
      <c r="D360" s="130">
        <v>5000</v>
      </c>
      <c r="E360" s="130">
        <v>37.826999999999998</v>
      </c>
      <c r="F360" s="130">
        <v>37.441000000000003</v>
      </c>
      <c r="G360" s="16">
        <f t="shared" si="136"/>
        <v>38.4</v>
      </c>
      <c r="H360" s="16">
        <f t="shared" si="137"/>
        <v>-0.95500000000000074</v>
      </c>
      <c r="I360" s="16">
        <f t="shared" si="138"/>
        <v>-0.38599999999999568</v>
      </c>
      <c r="J360" s="131">
        <f t="shared" si="139"/>
        <v>1.0204351389219227E-2</v>
      </c>
      <c r="K360" s="132">
        <f t="shared" si="140"/>
        <v>0.36553255611071456</v>
      </c>
      <c r="L360" s="135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5"/>
    </row>
    <row r="361" spans="1:29" ht="15" customHeight="1">
      <c r="A361" s="134"/>
      <c r="B361" s="139">
        <v>45708</v>
      </c>
      <c r="C361" s="37">
        <v>178997</v>
      </c>
      <c r="D361" s="130">
        <v>5000</v>
      </c>
      <c r="E361" s="130">
        <v>38.978000000000002</v>
      </c>
      <c r="F361" s="130">
        <v>38.472999999999999</v>
      </c>
      <c r="G361" s="16">
        <f t="shared" ref="G361:G369" si="141">IF(D361=$M$2,$P$2,IF(D361=$M$3,$P$3,IF(D361=$M$4,$P$4,IF(D361=$M$5,$P$5,IF(D361=$M$6,$P$6,IF(D361=$M$7,$P$7,IF(D361=$M$8,$P$8,IF(D361=$M$9,$P$9,IF(D361=$M$10,$P$10,IF(D361=$M$11,$P$11,IF(D361=$M$12,$P$12,IF(D361=$M$13,$P$13,IF(D361=$M$14,$P$14,IF(D361=$M$15,$P$15,IF(D361=$M$16,$P$16,IF(D361=$M$17,$P$17,IF(D361=$M$18,$P$18,IF(D361=$M$19,$P$19,IF(D361=$M$20,$P$20,IF(D361=$M$21,$P$21,IF(D361=$M$22,$P$22,IF(D361=$M$23,$P$23,IF(D361=$M$24,$P$24,IF(D361=$M$25,$P$25,IF(D361=$M$26,$P$26,IF(D361=$M$27,$P$27,IF(D361=$M$28,$P$28,IF(D361=$M$29,$P$29,IF(D361=$M$30,$P$30,IF(D361=$M$31,$P$31,IF(D361=$M$32,$P$32,IF(D361=$M$33,$P$33,IF(D361=$M$34,$P$34,IF(D361=$M$35,$P$35,IF(D361=$M$36,$P$36,IF(D361=$M$37,$P$37,IF(D361=$M$38,$P$38,IF(D361=$M$39,$P$39,IF(D361=$M$40,$P$40,IF(D361=$M$41,$P$41,IF(D361=$M$42,$P$42,IF(D361=$M$43,$P$43,IF(D361=$M$44,$P$44,IF(D361=$M$45,$P$45,IF(D361=$M$46,$P$46,IF(D361=$M$47,$P$47,IF(D361=$M$48,$P$48,IF(D361=$M$49,$P$49,IF(D361=$M$50,$P$50,IF(D361=$M$51,$P$51,IF(D361=$M$52,$P$52,IF(D361=$M$53,$P$53,IF(D361=$M$54,$P$54,IF(D361=$M$55,$P$55,IF(D361=$M$56,$P$56,IF(D361=$M$57,$P$57,IF(D361=$M$58,$P$58,IF(D361=$M$59,$P$59,IF(D361=$M$60,$P$60,IF(D361=$M$61,$P$61,IF(D361=$M$62,$P$62)))))))))))))))))))))))))))))))))))))))))))))))))))))))))))))</f>
        <v>38.4</v>
      </c>
      <c r="H361" s="16">
        <f t="shared" ref="H361:H369" si="142">(E361-G361)/$X$2</f>
        <v>0.96333333333333826</v>
      </c>
      <c r="I361" s="16">
        <f t="shared" ref="I361:I369" si="143">F361-E361</f>
        <v>-0.50500000000000256</v>
      </c>
      <c r="J361" s="131">
        <f t="shared" ref="J361:J369" si="144">-1*I361/E361</f>
        <v>1.2956026476473974E-2</v>
      </c>
      <c r="K361" s="132">
        <f t="shared" ref="K361:K369" si="145">IF(D361=$M$2,(E361-$T$2)/E361,IF(D361=$M$3,(E361-$T$3)/E361,IF(D361=$M$4,(E361-$T$4)/E361,IF(D361=$M$5,(E361-$T$5)/E361,IF(D361=$M$6,(E361-$T$6)/E361,IF(D361=$M$7,(E361-$T$7)/E361,IF(D361=$M$8,(E361-$T$8)/E361,IF(D361=$M$9,(E361-$T$9)/E361,IF(D361=$M$10,(E361-$T$10)/E361,IF(D361=$M$11,(E361-$T$11)/E361,IF(D361=$M$12,(E361-$T$12)/E361,IF(D361=$M$13,(E361-$T$13)/E361,IF(D361=$M$14,(E361-$T$14)/E361,IF(D361=$M$15,(E361-$T$15)/E361,IF(D361=$M$16,(E361-$T$16)/E361,IF(D361=$M$17,(E361-$T$17)/E361,IF(D361=$M$18,(E361-$T$18)/E361,IF(D361=$M$19,(E361-$T$19)/E361,IF(D361=$M$20,(E361-$T$20)/E361,IF(D361=$M$21,(E361-$T$21)/E361,IF(D361=$M$22,(E361-$T$22)/E361,IF(D361=$M$23,(E361-$T$23)/E361,IF(D361=$M$24,(E361-$T$24)/E361,IF(D361=$M$25,(E361-$T$25)/E361,IF(D361=$M$26,(E361-$T$26)/E361,IF(D361=$M$27,(E361-$T$27)/E361,IF(D361=$M$28,(E361-$T$28)/E361,IF(D361=$M$29,(E361-$T$29)/E361,IF(D361=$M$30,(E361-$T$30)/E361,IF(D361=$M$31,(E361-$T$31)/E361,IF(D361=$M$32,(E361-$T$32)/E361,IF(D361=$M$33,(E361-$T$33)/E361,IF(D361=$M$34,(E361-$T$34)/E361,IF(D361=$M$35,(E361-$T$35)/E361,IF(D361=$M$36,(E361-$T$36)/E361,IF(D361=$M$37,(E361-$T$37)/E361,IF(D361=$M$38,(E361-$T$38)/E361,IF(D361=$M$39,(E361-$T$39)/E361,IF(D361=$M$40,(E361-$T$40)/E361,IF(D361=$M$41,(E361-$T$41)/E361,IF(D361=$M$42,(E361-$T$42)/E361,IF(D361=$M$43,(E361-$T$43)/E361,IF(D361=$M$44,(E361-$T$44)/E361,IF(D361=$M$45,(E361-$T$45)/E361,IF(D361=$M$46,(E361-$T$46)/E361,IF(D361=$M$47,(E361-$T$47)/E361,IF(D361=$M$48,(E361-$T$48)/E361,IF(D361=$M$49,(E361-$T$49)/E361,IF(D361=$M$50,(E361-$T$50)/E361,IF(D361=$M$51,(E361-$T$51)/E361,IF(D361=$M$52,(E361-$T$52)/E361,IF(D361=$M$53,(E361-$T$53)/E361,IF(D361=$M$54,(E361-$T$54)/E361,IF(D361=$M$55,(E361-$T$55)/E361,IF(D361=$M$56,(E361-$T$56)/E361,IF(D361=$M$57,(E361-$T$57)/E361,IF(D361=$M$58,(E361-$T$58)/E361,IF(D361=$M$59,(E361-$T$59)/E361,IF(D361=$M$60,(E361-$T$60)/E361,IF(D361=$M$61,(E361-$T$61)/E361,IF(D361=$M$62,(E361-$T$62)/E361)))))))))))))))))))))))))))))))))))))))))))))))))))))))))))))</f>
        <v>0.38426804864282416</v>
      </c>
      <c r="L361" s="135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5"/>
    </row>
    <row r="362" spans="1:29" ht="15" customHeight="1">
      <c r="A362" s="134"/>
      <c r="B362" s="139">
        <v>45708</v>
      </c>
      <c r="C362" s="37">
        <v>178999</v>
      </c>
      <c r="D362" s="130">
        <v>1010</v>
      </c>
      <c r="E362" s="130">
        <v>28.280999999999999</v>
      </c>
      <c r="F362" s="130">
        <v>28.02</v>
      </c>
      <c r="G362" s="16">
        <f t="shared" si="141"/>
        <v>27</v>
      </c>
      <c r="H362" s="16">
        <f t="shared" si="142"/>
        <v>2.134999999999998</v>
      </c>
      <c r="I362" s="16">
        <f t="shared" si="143"/>
        <v>-0.26099999999999923</v>
      </c>
      <c r="J362" s="131">
        <f t="shared" si="144"/>
        <v>9.2288108624164374E-3</v>
      </c>
      <c r="K362" s="132">
        <f t="shared" si="145"/>
        <v>0.57568685690039245</v>
      </c>
      <c r="L362" s="135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5"/>
    </row>
    <row r="363" spans="1:29" ht="15" customHeight="1">
      <c r="A363" s="134"/>
      <c r="B363" s="139">
        <v>45708</v>
      </c>
      <c r="C363" s="37">
        <v>179003</v>
      </c>
      <c r="D363" s="130">
        <v>5621</v>
      </c>
      <c r="E363" s="130">
        <v>23.146999999999998</v>
      </c>
      <c r="F363" s="130">
        <v>22.984999999999999</v>
      </c>
      <c r="G363" s="16">
        <f t="shared" si="141"/>
        <v>22.870927068045674</v>
      </c>
      <c r="H363" s="16">
        <f t="shared" si="142"/>
        <v>0.46012155325720749</v>
      </c>
      <c r="I363" s="16">
        <f t="shared" si="143"/>
        <v>-0.16199999999999903</v>
      </c>
      <c r="J363" s="131">
        <f t="shared" si="144"/>
        <v>6.9987471378579963E-3</v>
      </c>
      <c r="K363" s="132">
        <f t="shared" si="145"/>
        <v>0.31315972846826662</v>
      </c>
      <c r="L363" s="135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5"/>
    </row>
    <row r="364" spans="1:29" ht="15" customHeight="1">
      <c r="A364" s="134"/>
      <c r="B364" s="139">
        <v>45708</v>
      </c>
      <c r="C364" s="37">
        <v>179558</v>
      </c>
      <c r="D364" s="130">
        <v>5601</v>
      </c>
      <c r="E364" s="130">
        <v>18.260000000000002</v>
      </c>
      <c r="F364" s="130">
        <v>18.158999999999999</v>
      </c>
      <c r="G364" s="16">
        <f t="shared" si="141"/>
        <v>17.867073881460978</v>
      </c>
      <c r="H364" s="16">
        <f t="shared" si="142"/>
        <v>0.65487686423170532</v>
      </c>
      <c r="I364" s="16">
        <f t="shared" si="143"/>
        <v>-0.10100000000000264</v>
      </c>
      <c r="J364" s="131">
        <f t="shared" si="144"/>
        <v>5.5312157721797723E-3</v>
      </c>
      <c r="K364" s="132">
        <f t="shared" si="145"/>
        <v>0.31450092869801038</v>
      </c>
      <c r="L364" s="135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5"/>
    </row>
    <row r="365" spans="1:29" ht="15" customHeight="1">
      <c r="A365" s="134"/>
      <c r="B365" s="139">
        <v>45708</v>
      </c>
      <c r="C365" s="37">
        <v>179163</v>
      </c>
      <c r="D365" s="130">
        <v>5648</v>
      </c>
      <c r="E365" s="130">
        <v>20.661000000000001</v>
      </c>
      <c r="F365" s="130">
        <v>20.497</v>
      </c>
      <c r="G365" s="16">
        <f t="shared" si="141"/>
        <v>19.240505739344663</v>
      </c>
      <c r="H365" s="16">
        <f t="shared" si="142"/>
        <v>2.3674904344255649</v>
      </c>
      <c r="I365" s="16">
        <f t="shared" si="143"/>
        <v>-0.16400000000000148</v>
      </c>
      <c r="J365" s="131">
        <f t="shared" si="144"/>
        <v>7.9376603262185496E-3</v>
      </c>
      <c r="K365" s="132">
        <f t="shared" si="145"/>
        <v>0.36259619573108753</v>
      </c>
      <c r="L365" s="135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5"/>
    </row>
    <row r="366" spans="1:29" ht="15" customHeight="1">
      <c r="A366" s="134"/>
      <c r="B366" s="138"/>
      <c r="C366" s="37"/>
      <c r="D366" s="130">
        <v>5648</v>
      </c>
      <c r="E366" s="130">
        <v>20.832000000000001</v>
      </c>
      <c r="F366" s="130">
        <v>20.658000000000001</v>
      </c>
      <c r="G366" s="16">
        <f t="shared" si="141"/>
        <v>19.240505739344663</v>
      </c>
      <c r="H366" s="16">
        <f t="shared" si="142"/>
        <v>2.6524904344255638</v>
      </c>
      <c r="I366" s="16">
        <f t="shared" si="143"/>
        <v>-0.17399999999999949</v>
      </c>
      <c r="J366" s="131">
        <f t="shared" si="144"/>
        <v>8.3525345622119575E-3</v>
      </c>
      <c r="K366" s="132">
        <f t="shared" si="145"/>
        <v>0.36782834101382483</v>
      </c>
      <c r="L366" s="135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5"/>
    </row>
    <row r="367" spans="1:29" ht="15" customHeight="1">
      <c r="A367" s="134"/>
      <c r="B367" s="138"/>
      <c r="C367" s="37"/>
      <c r="D367" s="130">
        <v>5648</v>
      </c>
      <c r="E367" s="130">
        <v>20.195</v>
      </c>
      <c r="F367" s="130">
        <v>20.021999999999998</v>
      </c>
      <c r="G367" s="16">
        <f t="shared" si="141"/>
        <v>19.240505739344663</v>
      </c>
      <c r="H367" s="16">
        <f t="shared" si="142"/>
        <v>1.5908237677588963</v>
      </c>
      <c r="I367" s="16">
        <f t="shared" si="143"/>
        <v>-0.17300000000000182</v>
      </c>
      <c r="J367" s="131">
        <f>-1*I367/E367</f>
        <v>8.5664768507057107E-3</v>
      </c>
      <c r="K367" s="132">
        <f t="shared" si="145"/>
        <v>0.34788809111166125</v>
      </c>
      <c r="L367" s="135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5"/>
    </row>
    <row r="368" spans="1:29" ht="15" customHeight="1">
      <c r="A368" s="134"/>
      <c r="B368" s="138"/>
      <c r="C368" s="37"/>
      <c r="D368" s="130">
        <v>5648</v>
      </c>
      <c r="E368" s="130">
        <v>21.818999999999999</v>
      </c>
      <c r="F368" s="130">
        <v>21.617999999999999</v>
      </c>
      <c r="G368" s="16">
        <f t="shared" si="141"/>
        <v>19.240505739344663</v>
      </c>
      <c r="H368" s="16">
        <f t="shared" si="142"/>
        <v>4.2974904344255611</v>
      </c>
      <c r="I368" s="16">
        <f t="shared" si="143"/>
        <v>-0.20100000000000051</v>
      </c>
      <c r="J368" s="131">
        <f t="shared" si="144"/>
        <v>9.2121545442046156E-3</v>
      </c>
      <c r="K368" s="132">
        <f t="shared" si="145"/>
        <v>0.39642513405747276</v>
      </c>
      <c r="L368" s="135"/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/>
      <c r="X368" s="134"/>
      <c r="Y368" s="134"/>
      <c r="Z368" s="134"/>
      <c r="AA368" s="134"/>
      <c r="AB368" s="134"/>
      <c r="AC368" s="135"/>
    </row>
    <row r="369" spans="1:29" ht="15" customHeight="1">
      <c r="A369" s="134"/>
      <c r="B369" s="139">
        <v>45708</v>
      </c>
      <c r="C369" s="37">
        <v>179001</v>
      </c>
      <c r="D369" s="130">
        <v>5121</v>
      </c>
      <c r="E369" s="130">
        <v>25.04</v>
      </c>
      <c r="F369" s="130">
        <v>24.864999999999998</v>
      </c>
      <c r="G369" s="16">
        <f t="shared" si="141"/>
        <v>22.870927068045674</v>
      </c>
      <c r="H369" s="16">
        <f t="shared" si="142"/>
        <v>3.6151215532572087</v>
      </c>
      <c r="I369" s="16">
        <f t="shared" si="143"/>
        <v>-0.17500000000000071</v>
      </c>
      <c r="J369" s="131">
        <f t="shared" si="144"/>
        <v>6.9888178913738302E-3</v>
      </c>
      <c r="K369" s="132">
        <f t="shared" si="145"/>
        <v>0.36508419468270636</v>
      </c>
      <c r="L369" s="135"/>
      <c r="M369" s="134"/>
      <c r="N369" s="134"/>
      <c r="O369" s="134"/>
      <c r="P369" s="134"/>
      <c r="Q369" s="134"/>
      <c r="R369" s="134"/>
      <c r="S369" s="134"/>
      <c r="T369" s="134"/>
      <c r="U369" s="134"/>
      <c r="V369" s="134"/>
      <c r="W369" s="134"/>
      <c r="X369" s="134"/>
      <c r="Y369" s="134"/>
      <c r="Z369" s="134"/>
      <c r="AA369" s="134"/>
      <c r="AB369" s="134"/>
      <c r="AC369" s="135"/>
    </row>
    <row r="370" spans="1:29" ht="15" customHeight="1">
      <c r="A370" s="134"/>
      <c r="B370" s="139">
        <v>45710</v>
      </c>
      <c r="C370" s="37">
        <v>179147</v>
      </c>
      <c r="D370" s="130">
        <v>6176</v>
      </c>
      <c r="E370" s="130">
        <v>36.473999999999997</v>
      </c>
      <c r="F370" s="130">
        <v>35.777999999999999</v>
      </c>
      <c r="G370" s="16">
        <f t="shared" ref="G370:G376" si="146">IF(D370=$M$2,$P$2,IF(D370=$M$3,$P$3,IF(D370=$M$4,$P$4,IF(D370=$M$5,$P$5,IF(D370=$M$6,$P$6,IF(D370=$M$7,$P$7,IF(D370=$M$8,$P$8,IF(D370=$M$9,$P$9,IF(D370=$M$10,$P$10,IF(D370=$M$11,$P$11,IF(D370=$M$12,$P$12,IF(D370=$M$13,$P$13,IF(D370=$M$14,$P$14,IF(D370=$M$15,$P$15,IF(D370=$M$16,$P$16,IF(D370=$M$17,$P$17,IF(D370=$M$18,$P$18,IF(D370=$M$19,$P$19,IF(D370=$M$20,$P$20,IF(D370=$M$21,$P$21,IF(D370=$M$22,$P$22,IF(D370=$M$23,$P$23,IF(D370=$M$24,$P$24,IF(D370=$M$25,$P$25,IF(D370=$M$26,$P$26,IF(D370=$M$27,$P$27,IF(D370=$M$28,$P$28,IF(D370=$M$29,$P$29,IF(D370=$M$30,$P$30,IF(D370=$M$31,$P$31,IF(D370=$M$32,$P$32,IF(D370=$M$33,$P$33,IF(D370=$M$34,$P$34,IF(D370=$M$35,$P$35,IF(D370=$M$36,$P$36,IF(D370=$M$37,$P$37,IF(D370=$M$38,$P$38,IF(D370=$M$39,$P$39,IF(D370=$M$40,$P$40,IF(D370=$M$41,$P$41,IF(D370=$M$42,$P$42,IF(D370=$M$43,$P$43,IF(D370=$M$44,$P$44,IF(D370=$M$45,$P$45,IF(D370=$M$46,$P$46,IF(D370=$M$47,$P$47,IF(D370=$M$48,$P$48,IF(D370=$M$49,$P$49,IF(D370=$M$50,$P$50,IF(D370=$M$51,$P$51,IF(D370=$M$52,$P$52,IF(D370=$M$53,$P$53,IF(D370=$M$54,$P$54,IF(D370=$M$55,$P$55,IF(D370=$M$56,$P$56,IF(D370=$M$57,$P$57,IF(D370=$M$58,$P$58,IF(D370=$M$59,$P$59,IF(D370=$M$60,$P$60,IF(D370=$M$61,$P$61,IF(D370=$M$62,$P$62)))))))))))))))))))))))))))))))))))))))))))))))))))))))))))))</f>
        <v>36.028673497593743</v>
      </c>
      <c r="H370" s="16">
        <f t="shared" ref="H370:H376" si="147">(E370-G370)/$X$2</f>
        <v>0.74221083734375526</v>
      </c>
      <c r="I370" s="16">
        <f t="shared" ref="I370:I376" si="148">F370-E370</f>
        <v>-0.69599999999999795</v>
      </c>
      <c r="J370" s="131">
        <f t="shared" ref="J370:J376" si="149">-1*I370/E370</f>
        <v>1.9082085869386357E-2</v>
      </c>
      <c r="K370" s="132">
        <f t="shared" ref="K370:K376" si="150">IF(D370=$M$2,(E370-$T$2)/E370,IF(D370=$M$3,(E370-$T$3)/E370,IF(D370=$M$4,(E370-$T$4)/E370,IF(D370=$M$5,(E370-$T$5)/E370,IF(D370=$M$6,(E370-$T$6)/E370,IF(D370=$M$7,(E370-$T$7)/E370,IF(D370=$M$8,(E370-$T$8)/E370,IF(D370=$M$9,(E370-$T$9)/E370,IF(D370=$M$10,(E370-$T$10)/E370,IF(D370=$M$11,(E370-$T$11)/E370,IF(D370=$M$12,(E370-$T$12)/E370,IF(D370=$M$13,(E370-$T$13)/E370,IF(D370=$M$14,(E370-$T$14)/E370,IF(D370=$M$15,(E370-$T$15)/E370,IF(D370=$M$16,(E370-$T$16)/E370,IF(D370=$M$17,(E370-$T$17)/E370,IF(D370=$M$18,(E370-$T$18)/E370,IF(D370=$M$19,(E370-$T$19)/E370,IF(D370=$M$20,(E370-$T$20)/E370,IF(D370=$M$21,(E370-$T$21)/E370,IF(D370=$M$22,(E370-$T$22)/E370,IF(D370=$M$23,(E370-$T$23)/E370,IF(D370=$M$24,(E370-$T$24)/E370,IF(D370=$M$25,(E370-$T$25)/E370,IF(D370=$M$26,(E370-$T$26)/E370,IF(D370=$M$27,(E370-$T$27)/E370,IF(D370=$M$28,(E370-$T$28)/E370,IF(D370=$M$29,(E370-$T$29)/E370,IF(D370=$M$30,(E370-$T$30)/E370,IF(D370=$M$31,(E370-$T$31)/E370,IF(D370=$M$32,(E370-$T$32)/E370,IF(D370=$M$33,(E370-$T$33)/E370,IF(D370=$M$34,(E370-$T$34)/E370,IF(D370=$M$35,(E370-$T$35)/E370,IF(D370=$M$36,(E370-$T$36)/E370,IF(D370=$M$37,(E370-$T$37)/E370,IF(D370=$M$38,(E370-$T$38)/E370,IF(D370=$M$39,(E370-$T$39)/E370,IF(D370=$M$40,(E370-$T$40)/E370,IF(D370=$M$41,(E370-$T$41)/E370,IF(D370=$M$42,(E370-$T$42)/E370,IF(D370=$M$43,(E370-$T$43)/E370,IF(D370=$M$44,(E370-$T$44)/E370,IF(D370=$M$45,(E370-$T$45)/E370,IF(D370=$M$46,(E370-$T$46)/E370,IF(D370=$M$47,(E370-$T$47)/E370,IF(D370=$M$48,(E370-$T$48)/E370,IF(D370=$M$49,(E370-$T$49)/E370,IF(D370=$M$50,(E370-$T$50)/E370,IF(D370=$M$51,(E370-$T$51)/E370,IF(D370=$M$52,(E370-$T$52)/E370,IF(D370=$M$53,(E370-$T$53)/E370,IF(D370=$M$54,(E370-$T$54)/E370,IF(D370=$M$55,(E370-$T$55)/E370,IF(D370=$M$56,(E370-$T$56)/E370,IF(D370=$M$57,(E370-$T$57)/E370,IF(D370=$M$58,(E370-$T$58)/E370,IF(D370=$M$59,(E370-$T$59)/E370,IF(D370=$M$60,(E370-$T$60)/E370,IF(D370=$M$61,(E370-$T$61)/E370,IF(D370=$M$62,(E370-$T$62)/E370)))))))))))))))))))))))))))))))))))))))))))))))))))))))))))))</f>
        <v>0.34233560566614468</v>
      </c>
      <c r="L370" s="135"/>
      <c r="M370" s="134"/>
      <c r="N370" s="134"/>
      <c r="O370" s="134"/>
      <c r="P370" s="134"/>
      <c r="Q370" s="134"/>
      <c r="R370" s="134"/>
      <c r="S370" s="134"/>
      <c r="T370" s="134"/>
      <c r="U370" s="134"/>
      <c r="V370" s="134"/>
      <c r="W370" s="134"/>
      <c r="X370" s="134"/>
      <c r="Y370" s="134"/>
      <c r="Z370" s="134"/>
      <c r="AA370" s="134"/>
      <c r="AB370" s="134"/>
      <c r="AC370" s="135"/>
    </row>
    <row r="371" spans="1:29" ht="15" customHeight="1">
      <c r="A371" s="134"/>
      <c r="B371" s="138"/>
      <c r="C371" s="37"/>
      <c r="D371" s="130">
        <v>6176</v>
      </c>
      <c r="E371" s="130">
        <v>36.670999999999999</v>
      </c>
      <c r="F371" s="130">
        <v>35.887</v>
      </c>
      <c r="G371" s="16">
        <f t="shared" si="146"/>
        <v>36.028673497593743</v>
      </c>
      <c r="H371" s="16">
        <f>(E371-G371)/$X$2</f>
        <v>1.0705441706770933</v>
      </c>
      <c r="I371" s="16">
        <f>F371-E371</f>
        <v>-0.78399999999999892</v>
      </c>
      <c r="J371" s="131">
        <f>-1*I371/E371</f>
        <v>2.137929153827272E-2</v>
      </c>
      <c r="K371" s="132">
        <f t="shared" si="150"/>
        <v>0.34586863955351538</v>
      </c>
      <c r="L371" s="135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5"/>
    </row>
    <row r="372" spans="1:29" ht="15" customHeight="1">
      <c r="A372" s="134"/>
      <c r="B372" s="139">
        <v>45710</v>
      </c>
      <c r="C372" s="37">
        <v>180861</v>
      </c>
      <c r="D372" s="130">
        <v>6157</v>
      </c>
      <c r="E372" s="130">
        <v>30.332999999999998</v>
      </c>
      <c r="F372" s="130">
        <v>29.695</v>
      </c>
      <c r="G372" s="16">
        <f t="shared" si="146"/>
        <v>30.17176486559946</v>
      </c>
      <c r="H372" s="16"/>
      <c r="I372" s="16">
        <f t="shared" si="148"/>
        <v>-0.63799999999999812</v>
      </c>
      <c r="J372" s="131">
        <f t="shared" si="149"/>
        <v>2.1033198167012764E-2</v>
      </c>
      <c r="K372" s="132">
        <f t="shared" si="150"/>
        <v>0.32889754696582296</v>
      </c>
      <c r="L372" s="135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5"/>
    </row>
    <row r="373" spans="1:29" ht="15" customHeight="1">
      <c r="A373" s="134"/>
      <c r="B373" s="138"/>
      <c r="C373" s="37"/>
      <c r="D373" s="130">
        <v>6157</v>
      </c>
      <c r="E373" s="130">
        <v>30.693999999999999</v>
      </c>
      <c r="F373" s="130">
        <v>29.992000000000001</v>
      </c>
      <c r="G373" s="16">
        <f t="shared" si="146"/>
        <v>30.17176486559946</v>
      </c>
      <c r="H373" s="16">
        <f t="shared" si="147"/>
        <v>0.87039189066756495</v>
      </c>
      <c r="I373" s="16">
        <f t="shared" si="148"/>
        <v>-0.70199999999999818</v>
      </c>
      <c r="J373" s="131">
        <f t="shared" si="149"/>
        <v>2.2870919397927875E-2</v>
      </c>
      <c r="K373" s="132">
        <f t="shared" si="150"/>
        <v>0.33679055490044657</v>
      </c>
      <c r="L373" s="135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5"/>
    </row>
    <row r="374" spans="1:29" ht="15" customHeight="1">
      <c r="A374" s="134"/>
      <c r="B374" s="138"/>
      <c r="C374" s="37"/>
      <c r="D374" s="130">
        <v>6157</v>
      </c>
      <c r="E374" s="130">
        <v>31.257000000000001</v>
      </c>
      <c r="F374" s="130">
        <v>30.710999999999999</v>
      </c>
      <c r="G374" s="16">
        <f t="shared" si="146"/>
        <v>30.17176486559946</v>
      </c>
      <c r="H374" s="16">
        <f t="shared" si="147"/>
        <v>1.8087252240009022</v>
      </c>
      <c r="I374" s="16">
        <f t="shared" si="148"/>
        <v>-0.54600000000000293</v>
      </c>
      <c r="J374" s="131">
        <f t="shared" si="149"/>
        <v>1.7468087148478834E-2</v>
      </c>
      <c r="K374" s="132">
        <f t="shared" si="150"/>
        <v>0.34873626042532263</v>
      </c>
      <c r="L374" s="135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5"/>
    </row>
    <row r="375" spans="1:29" ht="15" customHeight="1">
      <c r="A375" s="134"/>
      <c r="B375" s="139">
        <v>45710</v>
      </c>
      <c r="C375" s="37">
        <v>180863</v>
      </c>
      <c r="D375" s="130">
        <v>1013</v>
      </c>
      <c r="E375" s="130">
        <v>27.949000000000002</v>
      </c>
      <c r="F375" s="130">
        <v>27.684999999999999</v>
      </c>
      <c r="G375" s="16">
        <f t="shared" si="146"/>
        <v>27</v>
      </c>
      <c r="H375" s="16">
        <f t="shared" si="147"/>
        <v>1.5816666666666694</v>
      </c>
      <c r="I375" s="16">
        <f t="shared" si="148"/>
        <v>-0.2640000000000029</v>
      </c>
      <c r="J375" s="131">
        <f t="shared" si="149"/>
        <v>9.4457762352858025E-3</v>
      </c>
      <c r="K375" s="132">
        <f t="shared" si="150"/>
        <v>0.57064653475974103</v>
      </c>
      <c r="L375" s="135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5"/>
    </row>
    <row r="376" spans="1:29" ht="15" customHeight="1">
      <c r="A376" s="134"/>
      <c r="B376" s="138"/>
      <c r="C376" s="37"/>
      <c r="D376" s="130">
        <v>1013</v>
      </c>
      <c r="E376" s="130">
        <v>28.088999999999999</v>
      </c>
      <c r="F376" s="130">
        <v>27.760999999999999</v>
      </c>
      <c r="G376" s="16">
        <f t="shared" si="146"/>
        <v>27</v>
      </c>
      <c r="H376" s="16">
        <f t="shared" si="147"/>
        <v>1.8149999999999977</v>
      </c>
      <c r="I376" s="16">
        <f t="shared" si="148"/>
        <v>-0.3279999999999994</v>
      </c>
      <c r="J376" s="131">
        <f t="shared" si="149"/>
        <v>1.1677168998540334E-2</v>
      </c>
      <c r="K376" s="132">
        <f t="shared" si="150"/>
        <v>0.5727865000534017</v>
      </c>
      <c r="L376" s="135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5"/>
    </row>
    <row r="377" spans="1:29" ht="15" customHeight="1">
      <c r="A377" s="134"/>
      <c r="B377" s="139">
        <v>45711</v>
      </c>
      <c r="C377" s="37">
        <v>178944</v>
      </c>
      <c r="D377" s="130">
        <v>8107</v>
      </c>
      <c r="E377" s="130">
        <v>17.309999999999999</v>
      </c>
      <c r="F377" s="130">
        <v>17.247</v>
      </c>
      <c r="G377" s="16">
        <f t="shared" ref="G377:G384" si="151">IF(D377=$M$2,$P$2,IF(D377=$M$3,$P$3,IF(D377=$M$4,$P$4,IF(D377=$M$5,$P$5,IF(D377=$M$6,$P$6,IF(D377=$M$7,$P$7,IF(D377=$M$8,$P$8,IF(D377=$M$9,$P$9,IF(D377=$M$10,$P$10,IF(D377=$M$11,$P$11,IF(D377=$M$12,$P$12,IF(D377=$M$13,$P$13,IF(D377=$M$14,$P$14,IF(D377=$M$15,$P$15,IF(D377=$M$16,$P$16,IF(D377=$M$17,$P$17,IF(D377=$M$18,$P$18,IF(D377=$M$19,$P$19,IF(D377=$M$20,$P$20,IF(D377=$M$21,$P$21,IF(D377=$M$22,$P$22,IF(D377=$M$23,$P$23,IF(D377=$M$24,$P$24,IF(D377=$M$25,$P$25,IF(D377=$M$26,$P$26,IF(D377=$M$27,$P$27,IF(D377=$M$28,$P$28,IF(D377=$M$29,$P$29,IF(D377=$M$30,$P$30,IF(D377=$M$31,$P$31,IF(D377=$M$32,$P$32,IF(D377=$M$33,$P$33,IF(D377=$M$34,$P$34,IF(D377=$M$35,$P$35,IF(D377=$M$36,$P$36,IF(D377=$M$37,$P$37,IF(D377=$M$38,$P$38,IF(D377=$M$39,$P$39,IF(D377=$M$40,$P$40,IF(D377=$M$41,$P$41,IF(D377=$M$42,$P$42,IF(D377=$M$43,$P$43,IF(D377=$M$44,$P$44,IF(D377=$M$45,$P$45,IF(D377=$M$46,$P$46,IF(D377=$M$47,$P$47,IF(D377=$M$48,$P$48,IF(D377=$M$49,$P$49,IF(D377=$M$50,$P$50,IF(D377=$M$51,$P$51,IF(D377=$M$52,$P$52,IF(D377=$M$53,$P$53,IF(D377=$M$54,$P$54,IF(D377=$M$55,$P$55,IF(D377=$M$56,$P$56,IF(D377=$M$57,$P$57,IF(D377=$M$58,$P$58,IF(D377=$M$59,$P$59,IF(D377=$M$60,$P$60,IF(D377=$M$61,$P$61,IF(D377=$M$62,$P$62)))))))))))))))))))))))))))))))))))))))))))))))))))))))))))))</f>
        <v>16.123457228651652</v>
      </c>
      <c r="H377" s="16">
        <f t="shared" ref="H377:H384" si="152">(E377-G377)/$X$2</f>
        <v>1.9775712855805772</v>
      </c>
      <c r="I377" s="16">
        <f t="shared" ref="I377:I384" si="153">F377-E377</f>
        <v>-6.2999999999998835E-2</v>
      </c>
      <c r="J377" s="131">
        <f t="shared" ref="J377:J384" si="154">-1*I377/E377</f>
        <v>3.6395147313690837E-3</v>
      </c>
      <c r="K377" s="132">
        <f t="shared" ref="K377:K384" si="155">IF(D377=$M$2,(E377-$T$2)/E377,IF(D377=$M$3,(E377-$T$3)/E377,IF(D377=$M$4,(E377-$T$4)/E377,IF(D377=$M$5,(E377-$T$5)/E377,IF(D377=$M$6,(E377-$T$6)/E377,IF(D377=$M$7,(E377-$T$7)/E377,IF(D377=$M$8,(E377-$T$8)/E377,IF(D377=$M$9,(E377-$T$9)/E377,IF(D377=$M$10,(E377-$T$10)/E377,IF(D377=$M$11,(E377-$T$11)/E377,IF(D377=$M$12,(E377-$T$12)/E377,IF(D377=$M$13,(E377-$T$13)/E377,IF(D377=$M$14,(E377-$T$14)/E377,IF(D377=$M$15,(E377-$T$15)/E377,IF(D377=$M$16,(E377-$T$16)/E377,IF(D377=$M$17,(E377-$T$17)/E377,IF(D377=$M$18,(E377-$T$18)/E377,IF(D377=$M$19,(E377-$T$19)/E377,IF(D377=$M$20,(E377-$T$20)/E377,IF(D377=$M$21,(E377-$T$21)/E377,IF(D377=$M$22,(E377-$T$22)/E377,IF(D377=$M$23,(E377-$T$23)/E377,IF(D377=$M$24,(E377-$T$24)/E377,IF(D377=$M$25,(E377-$T$25)/E377,IF(D377=$M$26,(E377-$T$26)/E377,IF(D377=$M$27,(E377-$T$27)/E377,IF(D377=$M$28,(E377-$T$28)/E377,IF(D377=$M$29,(E377-$T$29)/E377,IF(D377=$M$30,(E377-$T$30)/E377,IF(D377=$M$31,(E377-$T$31)/E377,IF(D377=$M$32,(E377-$T$32)/E377,IF(D377=$M$33,(E377-$T$33)/E377,IF(D377=$M$34,(E377-$T$34)/E377,IF(D377=$M$35,(E377-$T$35)/E377,IF(D377=$M$36,(E377-$T$36)/E377,IF(D377=$M$37,(E377-$T$37)/E377,IF(D377=$M$38,(E377-$T$38)/E377,IF(D377=$M$39,(E377-$T$39)/E377,IF(D377=$M$40,(E377-$T$40)/E377,IF(D377=$M$41,(E377-$T$41)/E377,IF(D377=$M$42,(E377-$T$42)/E377,IF(D377=$M$43,(E377-$T$43)/E377,IF(D377=$M$44,(E377-$T$44)/E377,IF(D377=$M$45,(E377-$T$45)/E377,IF(D377=$M$46,(E377-$T$46)/E377,IF(D377=$M$47,(E377-$T$47)/E377,IF(D377=$M$48,(E377-$T$48)/E377,IF(D377=$M$49,(E377-$T$49)/E377,IF(D377=$M$50,(E377-$T$50)/E377,IF(D377=$M$51,(E377-$T$51)/E377,IF(D377=$M$52,(E377-$T$52)/E377,IF(D377=$M$53,(E377-$T$53)/E377,IF(D377=$M$54,(E377-$T$54)/E377,IF(D377=$M$55,(E377-$T$55)/E377,IF(D377=$M$56,(E377-$T$56)/E377,IF(D377=$M$57,(E377-$T$57)/E377,IF(D377=$M$58,(E377-$T$58)/E377,IF(D377=$M$59,(E377-$T$59)/E377,IF(D377=$M$60,(E377-$T$60)/E377,IF(D377=$M$61,(E377-$T$61)/E377,IF(D377=$M$62,(E377-$T$62)/E377)))))))))))))))))))))))))))))))))))))))))))))))))))))))))))))</f>
        <v>0.34392930805575733</v>
      </c>
      <c r="L377" s="135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  <c r="Z377" s="134"/>
      <c r="AA377" s="134"/>
      <c r="AB377" s="134"/>
      <c r="AC377" s="135"/>
    </row>
    <row r="378" spans="1:29" ht="15" customHeight="1">
      <c r="A378" s="134"/>
      <c r="B378" s="138"/>
      <c r="C378" s="37"/>
      <c r="D378" s="130">
        <v>8107</v>
      </c>
      <c r="E378" s="130">
        <v>16.981000000000002</v>
      </c>
      <c r="F378" s="130">
        <v>16.925999999999998</v>
      </c>
      <c r="G378" s="16">
        <f t="shared" si="151"/>
        <v>16.123457228651652</v>
      </c>
      <c r="H378" s="16">
        <f t="shared" si="152"/>
        <v>1.4292379522472487</v>
      </c>
      <c r="I378" s="16">
        <f t="shared" si="153"/>
        <v>-5.5000000000003268E-2</v>
      </c>
      <c r="J378" s="131">
        <f t="shared" si="154"/>
        <v>3.2389140804430401E-3</v>
      </c>
      <c r="K378" s="132">
        <f t="shared" si="155"/>
        <v>0.331218204018913</v>
      </c>
      <c r="L378" s="135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  <c r="Z378" s="134"/>
      <c r="AA378" s="134"/>
      <c r="AB378" s="134"/>
      <c r="AC378" s="135"/>
    </row>
    <row r="379" spans="1:29" ht="15" customHeight="1">
      <c r="A379" s="134"/>
      <c r="B379" s="138"/>
      <c r="C379" s="37"/>
      <c r="D379" s="130">
        <v>8107</v>
      </c>
      <c r="E379" s="130">
        <v>16.745000000000001</v>
      </c>
      <c r="F379" s="130">
        <v>16.672999999999998</v>
      </c>
      <c r="G379" s="16">
        <f t="shared" si="151"/>
        <v>16.123457228651652</v>
      </c>
      <c r="H379" s="16">
        <f t="shared" si="152"/>
        <v>1.0359046189139143</v>
      </c>
      <c r="I379" s="16">
        <f t="shared" si="153"/>
        <v>-7.2000000000002728E-2</v>
      </c>
      <c r="J379" s="131">
        <f t="shared" si="154"/>
        <v>4.2997909823829636E-3</v>
      </c>
      <c r="K379" s="132">
        <f t="shared" si="155"/>
        <v>0.32179255434130555</v>
      </c>
      <c r="L379" s="135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  <c r="Z379" s="134"/>
      <c r="AA379" s="134"/>
      <c r="AB379" s="134"/>
      <c r="AC379" s="135"/>
    </row>
    <row r="380" spans="1:29" ht="15" customHeight="1">
      <c r="A380" s="134"/>
      <c r="B380" s="138"/>
      <c r="C380" s="37"/>
      <c r="D380" s="130">
        <v>8107</v>
      </c>
      <c r="E380" s="130">
        <v>15.948</v>
      </c>
      <c r="F380" s="130">
        <v>15.882999999999999</v>
      </c>
      <c r="G380" s="16">
        <f t="shared" si="151"/>
        <v>16.123457228651652</v>
      </c>
      <c r="H380" s="16">
        <f t="shared" si="152"/>
        <v>-0.29242871441942009</v>
      </c>
      <c r="I380" s="16">
        <f t="shared" si="153"/>
        <v>-6.5000000000001279E-2</v>
      </c>
      <c r="J380" s="131">
        <f t="shared" si="154"/>
        <v>4.0757461750690546E-3</v>
      </c>
      <c r="K380" s="132">
        <f t="shared" si="155"/>
        <v>0.28789919252854029</v>
      </c>
      <c r="L380" s="135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  <c r="Z380" s="134"/>
      <c r="AA380" s="134"/>
      <c r="AB380" s="134"/>
      <c r="AC380" s="135"/>
    </row>
    <row r="381" spans="1:29" ht="15" customHeight="1">
      <c r="A381" s="134"/>
      <c r="B381" s="139">
        <v>45711</v>
      </c>
      <c r="C381" s="37">
        <v>179159</v>
      </c>
      <c r="D381" s="130">
        <v>8107</v>
      </c>
      <c r="E381" s="130">
        <v>15.894</v>
      </c>
      <c r="F381" s="130">
        <v>15.829000000000001</v>
      </c>
      <c r="G381" s="16">
        <f t="shared" si="151"/>
        <v>16.123457228651652</v>
      </c>
      <c r="H381" s="16">
        <f t="shared" si="152"/>
        <v>-0.3824287144194205</v>
      </c>
      <c r="I381" s="16">
        <f t="shared" si="153"/>
        <v>-6.4999999999999503E-2</v>
      </c>
      <c r="J381" s="131">
        <f t="shared" si="154"/>
        <v>4.0895935573171949E-3</v>
      </c>
      <c r="K381" s="132">
        <f t="shared" si="155"/>
        <v>0.28547982398673466</v>
      </c>
      <c r="L381" s="135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  <c r="Z381" s="134"/>
      <c r="AA381" s="134"/>
      <c r="AB381" s="134"/>
      <c r="AC381" s="135"/>
    </row>
    <row r="382" spans="1:29" ht="15" customHeight="1">
      <c r="A382" s="134"/>
      <c r="B382" s="138"/>
      <c r="C382" s="37"/>
      <c r="D382" s="130">
        <v>8107</v>
      </c>
      <c r="E382" s="130">
        <v>16.337</v>
      </c>
      <c r="F382" s="130">
        <v>16.274000000000001</v>
      </c>
      <c r="G382" s="16">
        <f t="shared" si="151"/>
        <v>16.123457228651652</v>
      </c>
      <c r="H382" s="16">
        <f t="shared" si="152"/>
        <v>0.35590461891391223</v>
      </c>
      <c r="I382" s="16">
        <f t="shared" si="153"/>
        <v>-6.2999999999998835E-2</v>
      </c>
      <c r="J382" s="131">
        <f t="shared" si="154"/>
        <v>3.8562771622696235E-3</v>
      </c>
      <c r="K382" s="132">
        <f t="shared" si="155"/>
        <v>0.30485501147365857</v>
      </c>
      <c r="L382" s="135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  <c r="Z382" s="134"/>
      <c r="AA382" s="134"/>
      <c r="AB382" s="134"/>
      <c r="AC382" s="135"/>
    </row>
    <row r="383" spans="1:29" ht="15" customHeight="1">
      <c r="A383" s="134"/>
      <c r="B383" s="139">
        <v>45711</v>
      </c>
      <c r="C383" s="37">
        <v>178942</v>
      </c>
      <c r="D383" s="130">
        <v>8127</v>
      </c>
      <c r="E383" s="130">
        <v>19.625</v>
      </c>
      <c r="F383" s="130">
        <v>19.561</v>
      </c>
      <c r="G383" s="16">
        <f t="shared" si="151"/>
        <v>19.906047079520491</v>
      </c>
      <c r="H383" s="16">
        <f t="shared" si="152"/>
        <v>-0.46841179920081782</v>
      </c>
      <c r="I383" s="16">
        <f t="shared" si="153"/>
        <v>-6.4000000000000057E-2</v>
      </c>
      <c r="J383" s="131">
        <f t="shared" si="154"/>
        <v>3.2611464968152894E-3</v>
      </c>
      <c r="K383" s="132">
        <f t="shared" si="155"/>
        <v>0.29180601254590122</v>
      </c>
      <c r="L383" s="135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  <c r="Z383" s="134"/>
      <c r="AA383" s="134"/>
      <c r="AB383" s="134"/>
      <c r="AC383" s="135"/>
    </row>
    <row r="384" spans="1:29" ht="15" customHeight="1">
      <c r="A384" s="134"/>
      <c r="B384" s="138"/>
      <c r="C384" s="37"/>
      <c r="D384" s="130">
        <v>8127</v>
      </c>
      <c r="E384" s="130">
        <v>18.670999999999999</v>
      </c>
      <c r="F384" s="130">
        <v>18.597000000000001</v>
      </c>
      <c r="G384" s="16">
        <f t="shared" si="151"/>
        <v>19.906047079520491</v>
      </c>
      <c r="H384" s="16">
        <f t="shared" si="152"/>
        <v>-2.0584117992008188</v>
      </c>
      <c r="I384" s="16">
        <f t="shared" si="153"/>
        <v>-7.3999999999998067E-2</v>
      </c>
      <c r="J384" s="131">
        <f t="shared" si="154"/>
        <v>3.9633656472603538E-3</v>
      </c>
      <c r="K384" s="132">
        <f t="shared" si="155"/>
        <v>0.25562064143395158</v>
      </c>
      <c r="L384" s="135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5"/>
    </row>
    <row r="385" spans="1:29" ht="15" customHeight="1">
      <c r="A385" s="134"/>
      <c r="B385" s="139">
        <v>45712</v>
      </c>
      <c r="C385" s="37">
        <v>178942</v>
      </c>
      <c r="D385" s="130">
        <v>8127</v>
      </c>
      <c r="E385" s="130">
        <v>18.968</v>
      </c>
      <c r="F385" s="130">
        <v>18.885000000000002</v>
      </c>
      <c r="G385" s="16">
        <f t="shared" ref="G385:G390" si="156">IF(D385=$M$2,$P$2,IF(D385=$M$3,$P$3,IF(D385=$M$4,$P$4,IF(D385=$M$5,$P$5,IF(D385=$M$6,$P$6,IF(D385=$M$7,$P$7,IF(D385=$M$8,$P$8,IF(D385=$M$9,$P$9,IF(D385=$M$10,$P$10,IF(D385=$M$11,$P$11,IF(D385=$M$12,$P$12,IF(D385=$M$13,$P$13,IF(D385=$M$14,$P$14,IF(D385=$M$15,$P$15,IF(D385=$M$16,$P$16,IF(D385=$M$17,$P$17,IF(D385=$M$18,$P$18,IF(D385=$M$19,$P$19,IF(D385=$M$20,$P$20,IF(D385=$M$21,$P$21,IF(D385=$M$22,$P$22,IF(D385=$M$23,$P$23,IF(D385=$M$24,$P$24,IF(D385=$M$25,$P$25,IF(D385=$M$26,$P$26,IF(D385=$M$27,$P$27,IF(D385=$M$28,$P$28,IF(D385=$M$29,$P$29,IF(D385=$M$30,$P$30,IF(D385=$M$31,$P$31,IF(D385=$M$32,$P$32,IF(D385=$M$33,$P$33,IF(D385=$M$34,$P$34,IF(D385=$M$35,$P$35,IF(D385=$M$36,$P$36,IF(D385=$M$37,$P$37,IF(D385=$M$38,$P$38,IF(D385=$M$39,$P$39,IF(D385=$M$40,$P$40,IF(D385=$M$41,$P$41,IF(D385=$M$42,$P$42,IF(D385=$M$43,$P$43,IF(D385=$M$44,$P$44,IF(D385=$M$45,$P$45,IF(D385=$M$46,$P$46,IF(D385=$M$47,$P$47,IF(D385=$M$48,$P$48,IF(D385=$M$49,$P$49,IF(D385=$M$50,$P$50,IF(D385=$M$51,$P$51,IF(D385=$M$52,$P$52,IF(D385=$M$53,$P$53,IF(D385=$M$54,$P$54,IF(D385=$M$55,$P$55,IF(D385=$M$56,$P$56,IF(D385=$M$57,$P$57,IF(D385=$M$58,$P$58,IF(D385=$M$59,$P$59,IF(D385=$M$60,$P$60,IF(D385=$M$61,$P$61,IF(D385=$M$62,$P$62)))))))))))))))))))))))))))))))))))))))))))))))))))))))))))))</f>
        <v>19.906047079520491</v>
      </c>
      <c r="H385" s="16">
        <f t="shared" ref="H385:H390" si="157">(E385-G385)/$X$2</f>
        <v>-1.5634117992008179</v>
      </c>
      <c r="I385" s="16">
        <f t="shared" ref="I385:I390" si="158">F385-E385</f>
        <v>-8.2999999999998408E-2</v>
      </c>
      <c r="J385" s="131">
        <f t="shared" ref="J385:J390" si="159">-1*I385/E385</f>
        <v>4.3757908055671877E-3</v>
      </c>
      <c r="K385" s="132">
        <f t="shared" ref="K385:K390" si="160">IF(D385=$M$2,(E385-$T$2)/E385,IF(D385=$M$3,(E385-$T$3)/E385,IF(D385=$M$4,(E385-$T$4)/E385,IF(D385=$M$5,(E385-$T$5)/E385,IF(D385=$M$6,(E385-$T$6)/E385,IF(D385=$M$7,(E385-$T$7)/E385,IF(D385=$M$8,(E385-$T$8)/E385,IF(D385=$M$9,(E385-$T$9)/E385,IF(D385=$M$10,(E385-$T$10)/E385,IF(D385=$M$11,(E385-$T$11)/E385,IF(D385=$M$12,(E385-$T$12)/E385,IF(D385=$M$13,(E385-$T$13)/E385,IF(D385=$M$14,(E385-$T$14)/E385,IF(D385=$M$15,(E385-$T$15)/E385,IF(D385=$M$16,(E385-$T$16)/E385,IF(D385=$M$17,(E385-$T$17)/E385,IF(D385=$M$18,(E385-$T$18)/E385,IF(D385=$M$19,(E385-$T$19)/E385,IF(D385=$M$20,(E385-$T$20)/E385,IF(D385=$M$21,(E385-$T$21)/E385,IF(D385=$M$22,(E385-$T$22)/E385,IF(D385=$M$23,(E385-$T$23)/E385,IF(D385=$M$24,(E385-$T$24)/E385,IF(D385=$M$25,(E385-$T$25)/E385,IF(D385=$M$26,(E385-$T$26)/E385,IF(D385=$M$27,(E385-$T$27)/E385,IF(D385=$M$28,(E385-$T$28)/E385,IF(D385=$M$29,(E385-$T$29)/E385,IF(D385=$M$30,(E385-$T$30)/E385,IF(D385=$M$31,(E385-$T$31)/E385,IF(D385=$M$32,(E385-$T$32)/E385,IF(D385=$M$33,(E385-$T$33)/E385,IF(D385=$M$34,(E385-$T$34)/E385,IF(D385=$M$35,(E385-$T$35)/E385,IF(D385=$M$36,(E385-$T$36)/E385,IF(D385=$M$37,(E385-$T$37)/E385,IF(D385=$M$38,(E385-$T$38)/E385,IF(D385=$M$39,(E385-$T$39)/E385,IF(D385=$M$40,(E385-$T$40)/E385,IF(D385=$M$41,(E385-$T$41)/E385,IF(D385=$M$42,(E385-$T$42)/E385,IF(D385=$M$43,(E385-$T$43)/E385,IF(D385=$M$44,(E385-$T$44)/E385,IF(D385=$M$45,(E385-$T$45)/E385,IF(D385=$M$46,(E385-$T$46)/E385,IF(D385=$M$47,(E385-$T$47)/E385,IF(D385=$M$48,(E385-$T$48)/E385,IF(D385=$M$49,(E385-$T$49)/E385,IF(D385=$M$50,(E385-$T$50)/E385,IF(D385=$M$51,(E385-$T$51)/E385,IF(D385=$M$52,(E385-$T$52)/E385,IF(D385=$M$53,(E385-$T$53)/E385,IF(D385=$M$54,(E385-$T$54)/E385,IF(D385=$M$55,(E385-$T$55)/E385,IF(D385=$M$56,(E385-$T$56)/E385,IF(D385=$M$57,(E385-$T$57)/E385,IF(D385=$M$58,(E385-$T$58)/E385,IF(D385=$M$59,(E385-$T$59)/E385,IF(D385=$M$60,(E385-$T$60)/E385,IF(D385=$M$61,(E385-$T$61)/E385,IF(D385=$M$62,(E385-$T$62)/E385)))))))))))))))))))))))))))))))))))))))))))))))))))))))))))))</f>
        <v>0.26727609638408428</v>
      </c>
      <c r="L385" s="135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5"/>
    </row>
    <row r="386" spans="1:29" ht="15" customHeight="1">
      <c r="A386" s="134"/>
      <c r="B386" s="138"/>
      <c r="C386" s="37"/>
      <c r="D386" s="130">
        <v>8127</v>
      </c>
      <c r="E386" s="130">
        <v>19.925999999999998</v>
      </c>
      <c r="F386" s="130">
        <v>19.835999999999999</v>
      </c>
      <c r="G386" s="16">
        <f t="shared" si="156"/>
        <v>19.906047079520491</v>
      </c>
      <c r="H386" s="16">
        <f t="shared" si="157"/>
        <v>3.3254867465846161E-2</v>
      </c>
      <c r="I386" s="16">
        <f t="shared" si="158"/>
        <v>-8.9999999999999858E-2</v>
      </c>
      <c r="J386" s="131">
        <f t="shared" si="159"/>
        <v>4.5167118337849982E-3</v>
      </c>
      <c r="K386" s="132">
        <f t="shared" si="160"/>
        <v>0.30250391429355161</v>
      </c>
      <c r="L386" s="135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  <c r="Z386" s="134"/>
      <c r="AA386" s="134"/>
      <c r="AB386" s="134"/>
      <c r="AC386" s="135"/>
    </row>
    <row r="387" spans="1:29" ht="15" customHeight="1">
      <c r="A387" s="134"/>
      <c r="B387" s="138"/>
      <c r="C387" s="37"/>
      <c r="D387" s="130">
        <v>8127</v>
      </c>
      <c r="E387" s="130">
        <v>19.581</v>
      </c>
      <c r="F387" s="130">
        <v>19.484000000000002</v>
      </c>
      <c r="G387" s="16">
        <f t="shared" si="156"/>
        <v>19.906047079520491</v>
      </c>
      <c r="H387" s="16">
        <f t="shared" si="157"/>
        <v>-0.54174513253415202</v>
      </c>
      <c r="I387" s="16">
        <f t="shared" si="158"/>
        <v>-9.6999999999997755E-2</v>
      </c>
      <c r="J387" s="131">
        <f t="shared" si="159"/>
        <v>4.9537817271844012E-3</v>
      </c>
      <c r="K387" s="132">
        <f t="shared" si="160"/>
        <v>0.29021464665815383</v>
      </c>
      <c r="L387" s="135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5"/>
    </row>
    <row r="388" spans="1:29" ht="15" customHeight="1">
      <c r="A388" s="134"/>
      <c r="B388" s="139">
        <v>45712</v>
      </c>
      <c r="C388" s="37">
        <v>179157</v>
      </c>
      <c r="D388" s="130">
        <v>8127</v>
      </c>
      <c r="E388" s="130">
        <v>19.905000000000001</v>
      </c>
      <c r="F388" s="130">
        <v>19.829999999999998</v>
      </c>
      <c r="G388" s="16">
        <f t="shared" si="156"/>
        <v>19.906047079520491</v>
      </c>
      <c r="H388" s="16">
        <f t="shared" si="157"/>
        <v>-1.7451325341492445E-3</v>
      </c>
      <c r="I388" s="16">
        <f t="shared" si="158"/>
        <v>-7.5000000000002842E-2</v>
      </c>
      <c r="J388" s="131">
        <f t="shared" si="159"/>
        <v>3.767897513187784E-3</v>
      </c>
      <c r="K388" s="132">
        <f t="shared" si="160"/>
        <v>0.3017680480388501</v>
      </c>
      <c r="L388" s="135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5"/>
    </row>
    <row r="389" spans="1:29" ht="15" customHeight="1">
      <c r="A389" s="134"/>
      <c r="B389" s="139"/>
      <c r="C389" s="37"/>
      <c r="D389" s="130">
        <v>8127</v>
      </c>
      <c r="E389" s="130">
        <v>19.193000000000001</v>
      </c>
      <c r="F389" s="130">
        <v>19.126000000000001</v>
      </c>
      <c r="G389" s="16">
        <f t="shared" si="156"/>
        <v>19.906047079520491</v>
      </c>
      <c r="H389" s="16">
        <f t="shared" si="157"/>
        <v>-1.1884117992008156</v>
      </c>
      <c r="I389" s="16">
        <f t="shared" si="158"/>
        <v>-6.7000000000000171E-2</v>
      </c>
      <c r="J389" s="131">
        <f t="shared" si="159"/>
        <v>3.4908560412650531E-3</v>
      </c>
      <c r="K389" s="132">
        <f t="shared" si="160"/>
        <v>0.27586583630559641</v>
      </c>
      <c r="L389" s="135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5"/>
    </row>
    <row r="390" spans="1:29" ht="15" customHeight="1">
      <c r="A390" s="134"/>
      <c r="B390" s="138"/>
      <c r="C390" s="37"/>
      <c r="D390" s="130">
        <v>8127</v>
      </c>
      <c r="E390" s="130">
        <v>19.100000000000001</v>
      </c>
      <c r="F390" s="130">
        <v>18.984999999999999</v>
      </c>
      <c r="G390" s="16">
        <f t="shared" si="156"/>
        <v>19.906047079520491</v>
      </c>
      <c r="H390" s="16">
        <f t="shared" si="157"/>
        <v>-1.3434117992008154</v>
      </c>
      <c r="I390" s="16">
        <f t="shared" si="158"/>
        <v>-0.11500000000000199</v>
      </c>
      <c r="J390" s="131">
        <f t="shared" si="159"/>
        <v>6.020942408377067E-3</v>
      </c>
      <c r="K390" s="132">
        <f t="shared" si="160"/>
        <v>0.27233994744572315</v>
      </c>
      <c r="L390" s="135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  <c r="Z390" s="134"/>
      <c r="AA390" s="134"/>
      <c r="AB390" s="134"/>
      <c r="AC390" s="135"/>
    </row>
    <row r="391" spans="1:29" ht="15" customHeight="1">
      <c r="A391" s="134"/>
      <c r="B391" s="139">
        <v>45712</v>
      </c>
      <c r="C391" s="37">
        <v>178946</v>
      </c>
      <c r="D391" s="130">
        <v>8148</v>
      </c>
      <c r="E391" s="130">
        <v>26.492000000000001</v>
      </c>
      <c r="F391" s="130">
        <v>26.4</v>
      </c>
      <c r="G391" s="16">
        <f t="shared" ref="G391:G397" si="161">IF(D391=$M$2,$P$2,IF(D391=$M$3,$P$3,IF(D391=$M$4,$P$4,IF(D391=$M$5,$P$5,IF(D391=$M$6,$P$6,IF(D391=$M$7,$P$7,IF(D391=$M$8,$P$8,IF(D391=$M$9,$P$9,IF(D391=$M$10,$P$10,IF(D391=$M$11,$P$11,IF(D391=$M$12,$P$12,IF(D391=$M$13,$P$13,IF(D391=$M$14,$P$14,IF(D391=$M$15,$P$15,IF(D391=$M$16,$P$16,IF(D391=$M$17,$P$17,IF(D391=$M$18,$P$18,IF(D391=$M$19,$P$19,IF(D391=$M$20,$P$20,IF(D391=$M$21,$P$21,IF(D391=$M$22,$P$22,IF(D391=$M$23,$P$23,IF(D391=$M$24,$P$24,IF(D391=$M$25,$P$25,IF(D391=$M$26,$P$26,IF(D391=$M$27,$P$27,IF(D391=$M$28,$P$28,IF(D391=$M$29,$P$29,IF(D391=$M$30,$P$30,IF(D391=$M$31,$P$31,IF(D391=$M$32,$P$32,IF(D391=$M$33,$P$33,IF(D391=$M$34,$P$34,IF(D391=$M$35,$P$35,IF(D391=$M$36,$P$36,IF(D391=$M$37,$P$37,IF(D391=$M$38,$P$38,IF(D391=$M$39,$P$39,IF(D391=$M$40,$P$40,IF(D391=$M$41,$P$41,IF(D391=$M$42,$P$42,IF(D391=$M$43,$P$43,IF(D391=$M$44,$P$44,IF(D391=$M$45,$P$45,IF(D391=$M$46,$P$46,IF(D391=$M$47,$P$47,IF(D391=$M$48,$P$48,IF(D391=$M$49,$P$49,IF(D391=$M$50,$P$50,IF(D391=$M$51,$P$51,IF(D391=$M$52,$P$52,IF(D391=$M$53,$P$53,IF(D391=$M$54,$P$54,IF(D391=$M$55,$P$55,IF(D391=$M$56,$P$56,IF(D391=$M$57,$P$57,IF(D391=$M$58,$P$58,IF(D391=$M$59,$P$59,IF(D391=$M$60,$P$60,IF(D391=$M$61,$P$61,IF(D391=$M$62,$P$62)))))))))))))))))))))))))))))))))))))))))))))))))))))))))))))</f>
        <v>25.221284448482908</v>
      </c>
      <c r="H391" s="16">
        <f t="shared" ref="H391:H397" si="162">(E391-G391)/$X$2</f>
        <v>2.1178592525284876</v>
      </c>
      <c r="I391" s="16">
        <f t="shared" ref="I391:I397" si="163">F391-E391</f>
        <v>-9.2000000000002302E-2</v>
      </c>
      <c r="J391" s="131">
        <f t="shared" ref="J391:J397" si="164">-1*I391/E391</f>
        <v>3.4727464895063526E-3</v>
      </c>
      <c r="K391" s="132">
        <f t="shared" ref="K391:K397" si="165">IF(D391=$M$2,(E391-$T$2)/E391,IF(D391=$M$3,(E391-$T$3)/E391,IF(D391=$M$4,(E391-$T$4)/E391,IF(D391=$M$5,(E391-$T$5)/E391,IF(D391=$M$6,(E391-$T$6)/E391,IF(D391=$M$7,(E391-$T$7)/E391,IF(D391=$M$8,(E391-$T$8)/E391,IF(D391=$M$9,(E391-$T$9)/E391,IF(D391=$M$10,(E391-$T$10)/E391,IF(D391=$M$11,(E391-$T$11)/E391,IF(D391=$M$12,(E391-$T$12)/E391,IF(D391=$M$13,(E391-$T$13)/E391,IF(D391=$M$14,(E391-$T$14)/E391,IF(D391=$M$15,(E391-$T$15)/E391,IF(D391=$M$16,(E391-$T$16)/E391,IF(D391=$M$17,(E391-$T$17)/E391,IF(D391=$M$18,(E391-$T$18)/E391,IF(D391=$M$19,(E391-$T$19)/E391,IF(D391=$M$20,(E391-$T$20)/E391,IF(D391=$M$21,(E391-$T$21)/E391,IF(D391=$M$22,(E391-$T$22)/E391,IF(D391=$M$23,(E391-$T$23)/E391,IF(D391=$M$24,(E391-$T$24)/E391,IF(D391=$M$25,(E391-$T$25)/E391,IF(D391=$M$26,(E391-$T$26)/E391,IF(D391=$M$27,(E391-$T$27)/E391,IF(D391=$M$28,(E391-$T$28)/E391,IF(D391=$M$29,(E391-$T$29)/E391,IF(D391=$M$30,(E391-$T$30)/E391,IF(D391=$M$31,(E391-$T$31)/E391,IF(D391=$M$32,(E391-$T$32)/E391,IF(D391=$M$33,(E391-$T$33)/E391,IF(D391=$M$34,(E391-$T$34)/E391,IF(D391=$M$35,(E391-$T$35)/E391,IF(D391=$M$36,(E391-$T$36)/E391,IF(D391=$M$37,(E391-$T$37)/E391,IF(D391=$M$38,(E391-$T$38)/E391,IF(D391=$M$39,(E391-$T$39)/E391,IF(D391=$M$40,(E391-$T$40)/E391,IF(D391=$M$41,(E391-$T$41)/E391,IF(D391=$M$42,(E391-$T$42)/E391,IF(D391=$M$43,(E391-$T$43)/E391,IF(D391=$M$44,(E391-$T$44)/E391,IF(D391=$M$45,(E391-$T$45)/E391,IF(D391=$M$46,(E391-$T$46)/E391,IF(D391=$M$47,(E391-$T$47)/E391,IF(D391=$M$48,(E391-$T$48)/E391,IF(D391=$M$49,(E391-$T$49)/E391,IF(D391=$M$50,(E391-$T$50)/E391,IF(D391=$M$51,(E391-$T$51)/E391,IF(D391=$M$52,(E391-$T$52)/E391,IF(D391=$M$53,(E391-$T$53)/E391,IF(D391=$M$54,(E391-$T$54)/E391,IF(D391=$M$55,(E391-$T$55)/E391,IF(D391=$M$56,(E391-$T$56)/E391,IF(D391=$M$57,(E391-$T$57)/E391,IF(D391=$M$58,(E391-$T$58)/E391,IF(D391=$M$59,(E391-$T$59)/E391,IF(D391=$M$60,(E391-$T$60)/E391,IF(D391=$M$61,(E391-$T$61)/E391,IF(D391=$M$62,(E391-$T$62)/E391)))))))))))))))))))))))))))))))))))))))))))))))))))))))))))))</f>
        <v>0.3318128663307468</v>
      </c>
      <c r="L391" s="135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5"/>
    </row>
    <row r="392" spans="1:29" ht="15" customHeight="1">
      <c r="A392" s="134"/>
      <c r="B392" s="138"/>
      <c r="C392" s="37"/>
      <c r="D392" s="130">
        <v>8148</v>
      </c>
      <c r="E392" s="130">
        <v>25.824999999999999</v>
      </c>
      <c r="F392" s="130">
        <v>25.759</v>
      </c>
      <c r="G392" s="16">
        <f t="shared" si="161"/>
        <v>25.221284448482908</v>
      </c>
      <c r="H392" s="16">
        <f t="shared" si="162"/>
        <v>1.0061925858618181</v>
      </c>
      <c r="I392" s="16">
        <f t="shared" si="163"/>
        <v>-6.5999999999998948E-2</v>
      </c>
      <c r="J392" s="131">
        <f t="shared" si="164"/>
        <v>2.5556631171345188E-3</v>
      </c>
      <c r="K392" s="132">
        <f t="shared" si="165"/>
        <v>0.31455513861894069</v>
      </c>
      <c r="L392" s="135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5"/>
    </row>
    <row r="393" spans="1:29" ht="15" customHeight="1">
      <c r="A393" s="134"/>
      <c r="B393" s="139">
        <v>45712</v>
      </c>
      <c r="C393" s="37">
        <v>180866</v>
      </c>
      <c r="D393" s="130">
        <v>6608</v>
      </c>
      <c r="E393" s="130">
        <v>21.960999999999999</v>
      </c>
      <c r="F393" s="130">
        <v>21.678000000000001</v>
      </c>
      <c r="G393" s="16">
        <f t="shared" si="161"/>
        <v>17.912399999999998</v>
      </c>
      <c r="H393" s="16">
        <f t="shared" si="162"/>
        <v>6.7476666666666674</v>
      </c>
      <c r="I393" s="16">
        <f t="shared" si="163"/>
        <v>-0.2829999999999977</v>
      </c>
      <c r="J393" s="131">
        <f>-1*I393/E393</f>
        <v>1.2886480579208492E-2</v>
      </c>
      <c r="K393" s="132">
        <f t="shared" si="165"/>
        <v>0.50933928327489641</v>
      </c>
      <c r="L393" s="135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5"/>
    </row>
    <row r="394" spans="1:29" ht="15" customHeight="1">
      <c r="A394" s="134"/>
      <c r="B394" s="139">
        <v>45712</v>
      </c>
      <c r="C394" s="37">
        <v>179151</v>
      </c>
      <c r="D394" s="130">
        <v>7108</v>
      </c>
      <c r="E394" s="130">
        <v>17.481000000000002</v>
      </c>
      <c r="F394" s="130">
        <v>17.37</v>
      </c>
      <c r="G394" s="16">
        <f t="shared" si="161"/>
        <v>18.039622077854567</v>
      </c>
      <c r="H394" s="16">
        <f t="shared" si="162"/>
        <v>-0.93103679642427539</v>
      </c>
      <c r="I394" s="16">
        <f t="shared" si="163"/>
        <v>-0.11100000000000065</v>
      </c>
      <c r="J394" s="131">
        <f t="shared" si="164"/>
        <v>6.3497511584005859E-3</v>
      </c>
      <c r="K394" s="132">
        <f t="shared" si="165"/>
        <v>0.33400665735627372</v>
      </c>
      <c r="L394" s="135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5"/>
    </row>
    <row r="395" spans="1:29" ht="15" customHeight="1">
      <c r="A395" s="134"/>
      <c r="B395" s="138"/>
      <c r="C395" s="37"/>
      <c r="D395" s="130">
        <v>7108</v>
      </c>
      <c r="E395" s="130">
        <v>18.045000000000002</v>
      </c>
      <c r="F395" s="130">
        <v>17.933</v>
      </c>
      <c r="G395" s="16">
        <f t="shared" si="161"/>
        <v>18.039622077854567</v>
      </c>
      <c r="H395" s="16">
        <f t="shared" si="162"/>
        <v>8.9632035757247763E-3</v>
      </c>
      <c r="I395" s="16">
        <f t="shared" si="163"/>
        <v>-0.11200000000000188</v>
      </c>
      <c r="J395" s="131">
        <f t="shared" si="164"/>
        <v>6.2067054585758863E-3</v>
      </c>
      <c r="K395" s="132">
        <f t="shared" si="165"/>
        <v>0.35482240937905352</v>
      </c>
      <c r="L395" s="135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5"/>
    </row>
    <row r="396" spans="1:29" ht="15" customHeight="1">
      <c r="A396" s="134"/>
      <c r="B396" s="138"/>
      <c r="C396" s="37"/>
      <c r="D396" s="130">
        <v>7108</v>
      </c>
      <c r="E396" s="130">
        <v>17.446999999999999</v>
      </c>
      <c r="F396" s="130">
        <v>17.318999999999999</v>
      </c>
      <c r="G396" s="16">
        <f t="shared" si="161"/>
        <v>18.039622077854567</v>
      </c>
      <c r="H396" s="16">
        <f t="shared" si="162"/>
        <v>-0.98770346309094614</v>
      </c>
      <c r="I396" s="16">
        <f t="shared" si="163"/>
        <v>-0.12800000000000011</v>
      </c>
      <c r="J396" s="131">
        <f t="shared" si="164"/>
        <v>7.3365048432395327E-3</v>
      </c>
      <c r="K396" s="132">
        <f t="shared" si="165"/>
        <v>0.33270879676993287</v>
      </c>
      <c r="L396" s="135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5"/>
    </row>
    <row r="397" spans="1:29" ht="15" customHeight="1">
      <c r="A397" s="134"/>
      <c r="B397" s="138"/>
      <c r="C397" s="37"/>
      <c r="D397" s="130">
        <v>7108</v>
      </c>
      <c r="E397" s="130">
        <v>17.481000000000002</v>
      </c>
      <c r="F397" s="130">
        <v>17.359000000000002</v>
      </c>
      <c r="G397" s="16">
        <f t="shared" si="161"/>
        <v>18.039622077854567</v>
      </c>
      <c r="H397" s="16">
        <f t="shared" si="162"/>
        <v>-0.93103679642427539</v>
      </c>
      <c r="I397" s="16">
        <f t="shared" si="163"/>
        <v>-0.12199999999999989</v>
      </c>
      <c r="J397" s="131">
        <f t="shared" si="164"/>
        <v>6.9790057777014977E-3</v>
      </c>
      <c r="K397" s="132">
        <f t="shared" si="165"/>
        <v>0.33400665735627372</v>
      </c>
      <c r="L397" s="135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5"/>
    </row>
    <row r="398" spans="1:29" ht="15" customHeight="1">
      <c r="A398" s="134"/>
      <c r="B398" s="139">
        <v>45712</v>
      </c>
      <c r="C398" s="37">
        <v>181044</v>
      </c>
      <c r="D398" s="130">
        <v>5100</v>
      </c>
      <c r="E398" s="130">
        <v>19.555</v>
      </c>
      <c r="F398" s="130">
        <v>19.446000000000002</v>
      </c>
      <c r="G398" s="16">
        <f t="shared" ref="G398:G403" si="166">IF(D398=$M$2,$P$2,IF(D398=$M$3,$P$3,IF(D398=$M$4,$P$4,IF(D398=$M$5,$P$5,IF(D398=$M$6,$P$6,IF(D398=$M$7,$P$7,IF(D398=$M$8,$P$8,IF(D398=$M$9,$P$9,IF(D398=$M$10,$P$10,IF(D398=$M$11,$P$11,IF(D398=$M$12,$P$12,IF(D398=$M$13,$P$13,IF(D398=$M$14,$P$14,IF(D398=$M$15,$P$15,IF(D398=$M$16,$P$16,IF(D398=$M$17,$P$17,IF(D398=$M$18,$P$18,IF(D398=$M$19,$P$19,IF(D398=$M$20,$P$20,IF(D398=$M$21,$P$21,IF(D398=$M$22,$P$22,IF(D398=$M$23,$P$23,IF(D398=$M$24,$P$24,IF(D398=$M$25,$P$25,IF(D398=$M$26,$P$26,IF(D398=$M$27,$P$27,IF(D398=$M$28,$P$28,IF(D398=$M$29,$P$29,IF(D398=$M$30,$P$30,IF(D398=$M$31,$P$31,IF(D398=$M$32,$P$32,IF(D398=$M$33,$P$33,IF(D398=$M$34,$P$34,IF(D398=$M$35,$P$35,IF(D398=$M$36,$P$36,IF(D398=$M$37,$P$37,IF(D398=$M$38,$P$38,IF(D398=$M$39,$P$39,IF(D398=$M$40,$P$40,IF(D398=$M$41,$P$41,IF(D398=$M$42,$P$42,IF(D398=$M$43,$P$43,IF(D398=$M$44,$P$44,IF(D398=$M$45,$P$45,IF(D398=$M$46,$P$46,IF(D398=$M$47,$P$47,IF(D398=$M$48,$P$48,IF(D398=$M$49,$P$49,IF(D398=$M$50,$P$50,IF(D398=$M$51,$P$51,IF(D398=$M$52,$P$52,IF(D398=$M$53,$P$53,IF(D398=$M$54,$P$54,IF(D398=$M$55,$P$55,IF(D398=$M$56,$P$56,IF(D398=$M$57,$P$57,IF(D398=$M$58,$P$58,IF(D398=$M$59,$P$59,IF(D398=$M$60,$P$60,IF(D398=$M$61,$P$61,IF(D398=$M$62,$P$62)))))))))))))))))))))))))))))))))))))))))))))))))))))))))))))</f>
        <v>17.867073881460978</v>
      </c>
      <c r="H398" s="16">
        <f t="shared" ref="H398:H403" si="167">(E398-G398)/$X$2</f>
        <v>2.8132101975650357</v>
      </c>
      <c r="I398" s="16">
        <f t="shared" ref="I398:I403" si="168">F398-E398</f>
        <v>-0.10899999999999821</v>
      </c>
      <c r="J398" s="131">
        <f t="shared" ref="J398:J403" si="169">-1*I398/E398</f>
        <v>5.5740219892609667E-3</v>
      </c>
      <c r="K398" s="132">
        <f t="shared" ref="K398:K403" si="170">IF(D398=$M$2,(E398-$T$2)/E398,IF(D398=$M$3,(E398-$T$3)/E398,IF(D398=$M$4,(E398-$T$4)/E398,IF(D398=$M$5,(E398-$T$5)/E398,IF(D398=$M$6,(E398-$T$6)/E398,IF(D398=$M$7,(E398-$T$7)/E398,IF(D398=$M$8,(E398-$T$8)/E398,IF(D398=$M$9,(E398-$T$9)/E398,IF(D398=$M$10,(E398-$T$10)/E398,IF(D398=$M$11,(E398-$T$11)/E398,IF(D398=$M$12,(E398-$T$12)/E398,IF(D398=$M$13,(E398-$T$13)/E398,IF(D398=$M$14,(E398-$T$14)/E398,IF(D398=$M$15,(E398-$T$15)/E398,IF(D398=$M$16,(E398-$T$16)/E398,IF(D398=$M$17,(E398-$T$17)/E398,IF(D398=$M$18,(E398-$T$18)/E398,IF(D398=$M$19,(E398-$T$19)/E398,IF(D398=$M$20,(E398-$T$20)/E398,IF(D398=$M$21,(E398-$T$21)/E398,IF(D398=$M$22,(E398-$T$22)/E398,IF(D398=$M$23,(E398-$T$23)/E398,IF(D398=$M$24,(E398-$T$24)/E398,IF(D398=$M$25,(E398-$T$25)/E398,IF(D398=$M$26,(E398-$T$26)/E398,IF(D398=$M$27,(E398-$T$27)/E398,IF(D398=$M$28,(E398-$T$28)/E398,IF(D398=$M$29,(E398-$T$29)/E398,IF(D398=$M$30,(E398-$T$30)/E398,IF(D398=$M$31,(E398-$T$31)/E398,IF(D398=$M$32,(E398-$T$32)/E398,IF(D398=$M$33,(E398-$T$33)/E398,IF(D398=$M$34,(E398-$T$34)/E398,IF(D398=$M$35,(E398-$T$35)/E398,IF(D398=$M$36,(E398-$T$36)/E398,IF(D398=$M$37,(E398-$T$37)/E398,IF(D398=$M$38,(E398-$T$38)/E398,IF(D398=$M$39,(E398-$T$39)/E398,IF(D398=$M$40,(E398-$T$40)/E398,IF(D398=$M$41,(E398-$T$41)/E398,IF(D398=$M$42,(E398-$T$42)/E398,IF(D398=$M$43,(E398-$T$43)/E398,IF(D398=$M$44,(E398-$T$44)/E398,IF(D398=$M$45,(E398-$T$45)/E398,IF(D398=$M$46,(E398-$T$46)/E398,IF(D398=$M$47,(E398-$T$47)/E398,IF(D398=$M$48,(E398-$T$48)/E398,IF(D398=$M$49,(E398-$T$49)/E398,IF(D398=$M$50,(E398-$T$50)/E398,IF(D398=$M$51,(E398-$T$51)/E398,IF(D398=$M$52,(E398-$T$52)/E398,IF(D398=$M$53,(E398-$T$53)/E398,IF(D398=$M$54,(E398-$T$54)/E398,IF(D398=$M$55,(E398-$T$55)/E398,IF(D398=$M$56,(E398-$T$56)/E398,IF(D398=$M$57,(E398-$T$57)/E398,IF(D398=$M$58,(E398-$T$58)/E398,IF(D398=$M$59,(E398-$T$59)/E398,IF(D398=$M$60,(E398-$T$60)/E398,IF(D398=$M$61,(E398-$T$61)/E398,IF(D398=$M$62,(E398-$T$62)/E398)))))))))))))))))))))))))))))))))))))))))))))))))))))))))))))</f>
        <v>0.35989705742908046</v>
      </c>
      <c r="L398" s="135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5"/>
    </row>
    <row r="399" spans="1:29" ht="15" customHeight="1">
      <c r="A399" s="134"/>
      <c r="B399" s="138"/>
      <c r="C399" s="37"/>
      <c r="D399" s="130">
        <v>5100</v>
      </c>
      <c r="E399" s="130">
        <v>19.79</v>
      </c>
      <c r="F399" s="130">
        <v>19.670000000000002</v>
      </c>
      <c r="G399" s="16">
        <f t="shared" si="166"/>
        <v>17.867073881460978</v>
      </c>
      <c r="H399" s="16">
        <f t="shared" si="167"/>
        <v>3.2048768642317014</v>
      </c>
      <c r="I399" s="16">
        <f t="shared" si="168"/>
        <v>-0.11999999999999744</v>
      </c>
      <c r="J399" s="131">
        <f t="shared" si="169"/>
        <v>6.0636685194541406E-3</v>
      </c>
      <c r="K399" s="132">
        <f t="shared" si="170"/>
        <v>0.36749807771731519</v>
      </c>
      <c r="L399" s="135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  <c r="Z399" s="134"/>
      <c r="AA399" s="134"/>
      <c r="AB399" s="134"/>
      <c r="AC399" s="135"/>
    </row>
    <row r="400" spans="1:29" ht="15" customHeight="1">
      <c r="A400" s="134"/>
      <c r="B400" s="138"/>
      <c r="C400" s="37">
        <v>179149</v>
      </c>
      <c r="D400" s="130">
        <v>7148</v>
      </c>
      <c r="E400" s="130">
        <v>23.265000000000001</v>
      </c>
      <c r="F400" s="130">
        <v>23.071000000000002</v>
      </c>
      <c r="G400" s="16">
        <f t="shared" si="166"/>
        <v>25.578129335331514</v>
      </c>
      <c r="H400" s="16">
        <f t="shared" si="167"/>
        <v>-3.8552155588858561</v>
      </c>
      <c r="I400" s="16">
        <f t="shared" si="168"/>
        <v>-0.19399999999999906</v>
      </c>
      <c r="J400" s="131">
        <f t="shared" si="169"/>
        <v>8.3387062110465964E-3</v>
      </c>
      <c r="K400" s="132">
        <f t="shared" si="170"/>
        <v>0.30052842644206723</v>
      </c>
      <c r="L400" s="135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5"/>
    </row>
    <row r="401" spans="1:29" ht="15" customHeight="1">
      <c r="A401" s="134"/>
      <c r="B401" s="138"/>
      <c r="C401" s="37"/>
      <c r="D401" s="130">
        <v>7148</v>
      </c>
      <c r="E401" s="130">
        <v>23.789000000000001</v>
      </c>
      <c r="F401" s="130">
        <v>23.54</v>
      </c>
      <c r="G401" s="16">
        <f t="shared" si="166"/>
        <v>25.578129335331514</v>
      </c>
      <c r="H401" s="16">
        <f t="shared" si="167"/>
        <v>-2.9818822255525212</v>
      </c>
      <c r="I401" s="16">
        <f t="shared" si="168"/>
        <v>-0.24900000000000233</v>
      </c>
      <c r="J401" s="131">
        <f t="shared" si="169"/>
        <v>1.0467022573458419E-2</v>
      </c>
      <c r="K401" s="132">
        <f t="shared" si="170"/>
        <v>0.31593567788367288</v>
      </c>
      <c r="L401" s="135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  <c r="Z401" s="134"/>
      <c r="AA401" s="134"/>
      <c r="AB401" s="134"/>
      <c r="AC401" s="135"/>
    </row>
    <row r="402" spans="1:29" ht="15" customHeight="1">
      <c r="A402" s="134"/>
      <c r="B402" s="138"/>
      <c r="C402" s="37"/>
      <c r="D402" s="130">
        <v>7148</v>
      </c>
      <c r="E402" s="130">
        <v>23.731999999999999</v>
      </c>
      <c r="F402" s="130">
        <v>23.512</v>
      </c>
      <c r="G402" s="16">
        <f t="shared" si="166"/>
        <v>25.578129335331514</v>
      </c>
      <c r="H402" s="16">
        <f t="shared" si="167"/>
        <v>-3.076882225552525</v>
      </c>
      <c r="I402" s="16">
        <f t="shared" si="168"/>
        <v>-0.21999999999999886</v>
      </c>
      <c r="J402" s="131">
        <f t="shared" si="169"/>
        <v>9.2701837181863676E-3</v>
      </c>
      <c r="K402" s="132">
        <f t="shared" si="170"/>
        <v>0.31429267828984886</v>
      </c>
      <c r="L402" s="135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  <c r="Z402" s="134"/>
      <c r="AA402" s="134"/>
      <c r="AB402" s="134"/>
      <c r="AC402" s="135"/>
    </row>
    <row r="403" spans="1:29" ht="15" customHeight="1">
      <c r="A403" s="134"/>
      <c r="B403" s="139">
        <v>45712</v>
      </c>
      <c r="C403" s="37">
        <v>180872</v>
      </c>
      <c r="D403" s="130">
        <v>7108</v>
      </c>
      <c r="E403" s="130">
        <v>19.606999999999999</v>
      </c>
      <c r="F403" s="130">
        <v>19.388000000000002</v>
      </c>
      <c r="G403" s="16">
        <f t="shared" si="166"/>
        <v>18.039622077854567</v>
      </c>
      <c r="H403" s="16">
        <f t="shared" si="167"/>
        <v>2.6122965369090543</v>
      </c>
      <c r="I403" s="16">
        <f t="shared" si="168"/>
        <v>-0.21899999999999764</v>
      </c>
      <c r="J403" s="131">
        <f t="shared" si="169"/>
        <v>1.116948028765225E-2</v>
      </c>
      <c r="K403" s="132">
        <f t="shared" si="170"/>
        <v>0.40622075673203545</v>
      </c>
      <c r="L403" s="135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5"/>
    </row>
    <row r="404" spans="1:29" ht="15" customHeight="1">
      <c r="A404" s="134"/>
      <c r="B404" s="139">
        <v>45713</v>
      </c>
      <c r="C404" s="37"/>
      <c r="D404" s="130">
        <v>7108</v>
      </c>
      <c r="E404" s="130">
        <v>18.273</v>
      </c>
      <c r="F404" s="130">
        <v>18.135999999999999</v>
      </c>
      <c r="G404" s="16">
        <f t="shared" ref="G404:G411" si="171">IF(D404=$M$2,$P$2,IF(D404=$M$3,$P$3,IF(D404=$M$4,$P$4,IF(D404=$M$5,$P$5,IF(D404=$M$6,$P$6,IF(D404=$M$7,$P$7,IF(D404=$M$8,$P$8,IF(D404=$M$9,$P$9,IF(D404=$M$10,$P$10,IF(D404=$M$11,$P$11,IF(D404=$M$12,$P$12,IF(D404=$M$13,$P$13,IF(D404=$M$14,$P$14,IF(D404=$M$15,$P$15,IF(D404=$M$16,$P$16,IF(D404=$M$17,$P$17,IF(D404=$M$18,$P$18,IF(D404=$M$19,$P$19,IF(D404=$M$20,$P$20,IF(D404=$M$21,$P$21,IF(D404=$M$22,$P$22,IF(D404=$M$23,$P$23,IF(D404=$M$24,$P$24,IF(D404=$M$25,$P$25,IF(D404=$M$26,$P$26,IF(D404=$M$27,$P$27,IF(D404=$M$28,$P$28,IF(D404=$M$29,$P$29,IF(D404=$M$30,$P$30,IF(D404=$M$31,$P$31,IF(D404=$M$32,$P$32,IF(D404=$M$33,$P$33,IF(D404=$M$34,$P$34,IF(D404=$M$35,$P$35,IF(D404=$M$36,$P$36,IF(D404=$M$37,$P$37,IF(D404=$M$38,$P$38,IF(D404=$M$39,$P$39,IF(D404=$M$40,$P$40,IF(D404=$M$41,$P$41,IF(D404=$M$42,$P$42,IF(D404=$M$43,$P$43,IF(D404=$M$44,$P$44,IF(D404=$M$45,$P$45,IF(D404=$M$46,$P$46,IF(D404=$M$47,$P$47,IF(D404=$M$48,$P$48,IF(D404=$M$49,$P$49,IF(D404=$M$50,$P$50,IF(D404=$M$51,$P$51,IF(D404=$M$52,$P$52,IF(D404=$M$53,$P$53,IF(D404=$M$54,$P$54,IF(D404=$M$55,$P$55,IF(D404=$M$56,$P$56,IF(D404=$M$57,$P$57,IF(D404=$M$58,$P$58,IF(D404=$M$59,$P$59,IF(D404=$M$60,$P$60,IF(D404=$M$61,$P$61,IF(D404=$M$62,$P$62)))))))))))))))))))))))))))))))))))))))))))))))))))))))))))))</f>
        <v>18.039622077854567</v>
      </c>
      <c r="H404" s="16">
        <f t="shared" ref="H404:H411" si="172">(E404-G404)/$X$2</f>
        <v>0.38896320357572145</v>
      </c>
      <c r="I404" s="16">
        <f t="shared" ref="I404:I411" si="173">F404-E404</f>
        <v>-0.13700000000000045</v>
      </c>
      <c r="J404" s="131">
        <f t="shared" ref="J404:J411" si="174">-1*I404/E404</f>
        <v>7.4974005363104279E-3</v>
      </c>
      <c r="K404" s="132">
        <f t="shared" ref="K404:K411" si="175">IF(D404=$M$2,(E404-$T$2)/E404,IF(D404=$M$3,(E404-$T$3)/E404,IF(D404=$M$4,(E404-$T$4)/E404,IF(D404=$M$5,(E404-$T$5)/E404,IF(D404=$M$6,(E404-$T$6)/E404,IF(D404=$M$7,(E404-$T$7)/E404,IF(D404=$M$8,(E404-$T$8)/E404,IF(D404=$M$9,(E404-$T$9)/E404,IF(D404=$M$10,(E404-$T$10)/E404,IF(D404=$M$11,(E404-$T$11)/E404,IF(D404=$M$12,(E404-$T$12)/E404,IF(D404=$M$13,(E404-$T$13)/E404,IF(D404=$M$14,(E404-$T$14)/E404,IF(D404=$M$15,(E404-$T$15)/E404,IF(D404=$M$16,(E404-$T$16)/E404,IF(D404=$M$17,(E404-$T$17)/E404,IF(D404=$M$18,(E404-$T$18)/E404,IF(D404=$M$19,(E404-$T$19)/E404,IF(D404=$M$20,(E404-$T$20)/E404,IF(D404=$M$21,(E404-$T$21)/E404,IF(D404=$M$22,(E404-$T$22)/E404,IF(D404=$M$23,(E404-$T$23)/E404,IF(D404=$M$24,(E404-$T$24)/E404,IF(D404=$M$25,(E404-$T$25)/E404,IF(D404=$M$26,(E404-$T$26)/E404,IF(D404=$M$27,(E404-$T$27)/E404,IF(D404=$M$28,(E404-$T$28)/E404,IF(D404=$M$29,(E404-$T$29)/E404,IF(D404=$M$30,(E404-$T$30)/E404,IF(D404=$M$31,(E404-$T$31)/E404,IF(D404=$M$32,(E404-$T$32)/E404,IF(D404=$M$33,(E404-$T$33)/E404,IF(D404=$M$34,(E404-$T$34)/E404,IF(D404=$M$35,(E404-$T$35)/E404,IF(D404=$M$36,(E404-$T$36)/E404,IF(D404=$M$37,(E404-$T$37)/E404,IF(D404=$M$38,(E404-$T$38)/E404,IF(D404=$M$39,(E404-$T$39)/E404,IF(D404=$M$40,(E404-$T$40)/E404,IF(D404=$M$41,(E404-$T$41)/E404,IF(D404=$M$42,(E404-$T$42)/E404,IF(D404=$M$43,(E404-$T$43)/E404,IF(D404=$M$44,(E404-$T$44)/E404,IF(D404=$M$45,(E404-$T$45)/E404,IF(D404=$M$46,(E404-$T$46)/E404,IF(D404=$M$47,(E404-$T$47)/E404,IF(D404=$M$48,(E404-$T$48)/E404,IF(D404=$M$49,(E404-$T$49)/E404,IF(D404=$M$50,(E404-$T$50)/E404,IF(D404=$M$51,(E404-$T$51)/E404,IF(D404=$M$52,(E404-$T$52)/E404,IF(D404=$M$53,(E404-$T$53)/E404,IF(D404=$M$54,(E404-$T$54)/E404,IF(D404=$M$55,(E404-$T$55)/E404,IF(D404=$M$56,(E404-$T$56)/E404,IF(D404=$M$57,(E404-$T$57)/E404,IF(D404=$M$58,(E404-$T$58)/E404,IF(D404=$M$59,(E404-$T$59)/E404,IF(D404=$M$60,(E404-$T$60)/E404,IF(D404=$M$61,(E404-$T$61)/E404,IF(D404=$M$62,(E404-$T$62)/E404)))))))))))))))))))))))))))))))))))))))))))))))))))))))))))))</f>
        <v>0.36287256483582442</v>
      </c>
      <c r="L404" s="135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  <c r="Z404" s="134"/>
      <c r="AA404" s="134"/>
      <c r="AB404" s="134"/>
      <c r="AC404" s="135"/>
    </row>
    <row r="405" spans="1:29" ht="15" customHeight="1">
      <c r="A405" s="134"/>
      <c r="B405" s="138"/>
      <c r="C405" s="37"/>
      <c r="D405" s="130">
        <v>7108</v>
      </c>
      <c r="E405" s="130">
        <v>18.227</v>
      </c>
      <c r="F405" s="130">
        <v>18.074999999999999</v>
      </c>
      <c r="G405" s="16">
        <f t="shared" si="171"/>
        <v>18.039622077854567</v>
      </c>
      <c r="H405" s="16">
        <f t="shared" si="172"/>
        <v>0.31229653690905579</v>
      </c>
      <c r="I405" s="16">
        <f t="shared" si="173"/>
        <v>-0.15200000000000102</v>
      </c>
      <c r="J405" s="131">
        <f t="shared" si="174"/>
        <v>8.3392768969112324E-3</v>
      </c>
      <c r="K405" s="132">
        <f t="shared" si="175"/>
        <v>0.36126462814752947</v>
      </c>
      <c r="L405" s="135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  <c r="Z405" s="134"/>
      <c r="AA405" s="134"/>
      <c r="AB405" s="134"/>
      <c r="AC405" s="135"/>
    </row>
    <row r="406" spans="1:29" ht="15" customHeight="1">
      <c r="A406" s="134"/>
      <c r="B406" s="138"/>
      <c r="C406" s="37"/>
      <c r="D406" s="130">
        <v>7108</v>
      </c>
      <c r="E406" s="130">
        <v>19.169</v>
      </c>
      <c r="F406" s="130">
        <v>18.995000000000001</v>
      </c>
      <c r="G406" s="16">
        <f t="shared" si="171"/>
        <v>18.039622077854567</v>
      </c>
      <c r="H406" s="16">
        <f t="shared" si="172"/>
        <v>1.8822965369090561</v>
      </c>
      <c r="I406" s="16">
        <f t="shared" si="173"/>
        <v>-0.17399999999999949</v>
      </c>
      <c r="J406" s="131">
        <f t="shared" si="174"/>
        <v>9.0771558245082932E-3</v>
      </c>
      <c r="K406" s="132">
        <f t="shared" si="175"/>
        <v>0.39265326189394439</v>
      </c>
      <c r="L406" s="135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5"/>
    </row>
    <row r="407" spans="1:29" ht="15" customHeight="1">
      <c r="A407" s="134"/>
      <c r="B407" s="139">
        <v>45713</v>
      </c>
      <c r="C407" s="37"/>
      <c r="D407" s="130">
        <v>7630</v>
      </c>
      <c r="E407" s="130">
        <v>20.634</v>
      </c>
      <c r="F407" s="130">
        <v>20.5</v>
      </c>
      <c r="G407" s="16">
        <f t="shared" si="171"/>
        <v>20.8278</v>
      </c>
      <c r="H407" s="16">
        <f t="shared" si="172"/>
        <v>-0.32299999999999923</v>
      </c>
      <c r="I407" s="16">
        <f t="shared" si="173"/>
        <v>-0.13400000000000034</v>
      </c>
      <c r="J407" s="131">
        <f t="shared" si="174"/>
        <v>6.4941358922167465E-3</v>
      </c>
      <c r="K407" s="132">
        <f t="shared" si="175"/>
        <v>0.45286420471067179</v>
      </c>
      <c r="L407" s="135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5"/>
    </row>
    <row r="408" spans="1:29" ht="15" customHeight="1">
      <c r="A408" s="134"/>
      <c r="B408" s="139">
        <v>45713</v>
      </c>
      <c r="C408" s="37">
        <v>179155</v>
      </c>
      <c r="D408" s="130">
        <v>7130</v>
      </c>
      <c r="E408" s="130">
        <v>20.026</v>
      </c>
      <c r="F408" s="130">
        <v>19.925999999999998</v>
      </c>
      <c r="G408" s="16">
        <f t="shared" si="171"/>
        <v>19.468099997456186</v>
      </c>
      <c r="H408" s="16">
        <f t="shared" si="172"/>
        <v>0.92983333757302356</v>
      </c>
      <c r="I408" s="16">
        <f t="shared" si="173"/>
        <v>-0.10000000000000142</v>
      </c>
      <c r="J408" s="131">
        <f t="shared" si="174"/>
        <v>4.9935084390293327E-3</v>
      </c>
      <c r="K408" s="132">
        <f t="shared" si="175"/>
        <v>0.3899604323963225</v>
      </c>
      <c r="L408" s="135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5"/>
    </row>
    <row r="409" spans="1:29" ht="15" customHeight="1">
      <c r="A409" s="134"/>
      <c r="B409" s="139">
        <v>45713</v>
      </c>
      <c r="C409" s="37">
        <v>181060</v>
      </c>
      <c r="D409" s="130">
        <v>8147</v>
      </c>
      <c r="E409" s="130">
        <v>25.725000000000001</v>
      </c>
      <c r="F409" s="130">
        <v>25.61</v>
      </c>
      <c r="G409" s="16">
        <f t="shared" si="171"/>
        <v>25.037035574840008</v>
      </c>
      <c r="H409" s="16">
        <f t="shared" si="172"/>
        <v>1.1466073752666559</v>
      </c>
      <c r="I409" s="16">
        <f t="shared" si="173"/>
        <v>-0.11500000000000199</v>
      </c>
      <c r="J409" s="131">
        <f t="shared" si="174"/>
        <v>4.4703595724004657E-3</v>
      </c>
      <c r="K409" s="132">
        <f t="shared" si="175"/>
        <v>0.32228416756936468</v>
      </c>
      <c r="L409" s="135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5"/>
    </row>
    <row r="410" spans="1:29" ht="15" customHeight="1">
      <c r="A410" s="134"/>
      <c r="B410" s="139">
        <v>45713</v>
      </c>
      <c r="C410" s="37">
        <v>180884</v>
      </c>
      <c r="D410" s="130">
        <v>1011</v>
      </c>
      <c r="E410" s="130">
        <v>28.891999999999999</v>
      </c>
      <c r="F410" s="130">
        <v>28.597000000000001</v>
      </c>
      <c r="G410" s="16">
        <f t="shared" si="171"/>
        <v>27</v>
      </c>
      <c r="H410" s="16">
        <f t="shared" si="172"/>
        <v>3.1533333333333324</v>
      </c>
      <c r="I410" s="16">
        <f t="shared" si="173"/>
        <v>-0.29499999999999815</v>
      </c>
      <c r="J410" s="131">
        <f t="shared" si="174"/>
        <v>1.021043887581331E-2</v>
      </c>
      <c r="K410" s="132">
        <f t="shared" si="175"/>
        <v>0.58466011352623559</v>
      </c>
      <c r="L410" s="135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5"/>
    </row>
    <row r="411" spans="1:29" ht="15" customHeight="1">
      <c r="A411" s="134"/>
      <c r="B411" s="138"/>
      <c r="C411" s="37"/>
      <c r="D411" s="130">
        <v>1011</v>
      </c>
      <c r="E411" s="130">
        <v>28.061</v>
      </c>
      <c r="F411" s="130">
        <v>27.783000000000001</v>
      </c>
      <c r="G411" s="16">
        <f t="shared" si="171"/>
        <v>27</v>
      </c>
      <c r="H411" s="16">
        <f t="shared" si="172"/>
        <v>1.7683333333333333</v>
      </c>
      <c r="I411" s="16">
        <f t="shared" si="173"/>
        <v>-0.27799999999999869</v>
      </c>
      <c r="J411" s="131">
        <f t="shared" si="174"/>
        <v>9.9069883468158194E-3</v>
      </c>
      <c r="K411" s="132">
        <f t="shared" si="175"/>
        <v>0.57236021524535829</v>
      </c>
      <c r="L411" s="135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5"/>
    </row>
    <row r="412" spans="1:29" ht="15" customHeight="1">
      <c r="A412" s="134"/>
      <c r="B412" s="139">
        <v>45714</v>
      </c>
      <c r="C412" s="37">
        <v>180866</v>
      </c>
      <c r="D412" s="130">
        <v>6117</v>
      </c>
      <c r="E412" s="130">
        <v>17.369</v>
      </c>
      <c r="F412" s="130">
        <v>16.997</v>
      </c>
      <c r="G412" s="16">
        <f t="shared" ref="G412:G419" si="176">IF(D412=$M$2,$P$2,IF(D412=$M$3,$P$3,IF(D412=$M$4,$P$4,IF(D412=$M$5,$P$5,IF(D412=$M$6,$P$6,IF(D412=$M$7,$P$7,IF(D412=$M$8,$P$8,IF(D412=$M$9,$P$9,IF(D412=$M$10,$P$10,IF(D412=$M$11,$P$11,IF(D412=$M$12,$P$12,IF(D412=$M$13,$P$13,IF(D412=$M$14,$P$14,IF(D412=$M$15,$P$15,IF(D412=$M$16,$P$16,IF(D412=$M$17,$P$17,IF(D412=$M$18,$P$18,IF(D412=$M$19,$P$19,IF(D412=$M$20,$P$20,IF(D412=$M$21,$P$21,IF(D412=$M$22,$P$22,IF(D412=$M$23,$P$23,IF(D412=$M$24,$P$24,IF(D412=$M$25,$P$25,IF(D412=$M$26,$P$26,IF(D412=$M$27,$P$27,IF(D412=$M$28,$P$28,IF(D412=$M$29,$P$29,IF(D412=$M$30,$P$30,IF(D412=$M$31,$P$31,IF(D412=$M$32,$P$32,IF(D412=$M$33,$P$33,IF(D412=$M$34,$P$34,IF(D412=$M$35,$P$35,IF(D412=$M$36,$P$36,IF(D412=$M$37,$P$37,IF(D412=$M$38,$P$38,IF(D412=$M$39,$P$39,IF(D412=$M$40,$P$40,IF(D412=$M$41,$P$41,IF(D412=$M$42,$P$42,IF(D412=$M$43,$P$43,IF(D412=$M$44,$P$44,IF(D412=$M$45,$P$45,IF(D412=$M$46,$P$46,IF(D412=$M$47,$P$47,IF(D412=$M$48,$P$48,IF(D412=$M$49,$P$49,IF(D412=$M$50,$P$50,IF(D412=$M$51,$P$51,IF(D412=$M$52,$P$52,IF(D412=$M$53,$P$53,IF(D412=$M$54,$P$54,IF(D412=$M$55,$P$55,IF(D412=$M$56,$P$56,IF(D412=$M$57,$P$57,IF(D412=$M$58,$P$58,IF(D412=$M$59,$P$59,IF(D412=$M$60,$P$60,IF(D412=$M$61,$P$61,IF(D412=$M$62,$P$62)))))))))))))))))))))))))))))))))))))))))))))))))))))))))))))</f>
        <v>19.9327573208373</v>
      </c>
      <c r="H412" s="16">
        <f t="shared" ref="H412:H419" si="177">(E412-G412)/$X$2</f>
        <v>-4.2729288680621682</v>
      </c>
      <c r="I412" s="16">
        <f t="shared" ref="I412:I419" si="178">F412-E412</f>
        <v>-0.37199999999999989</v>
      </c>
      <c r="J412" s="131">
        <f t="shared" ref="J412:J419" si="179">-1*I412/E412</f>
        <v>2.1417467902585058E-2</v>
      </c>
      <c r="K412" s="132">
        <f t="shared" ref="K412:K419" si="180">IF(D412=$M$2,(E412-$T$2)/E412,IF(D412=$M$3,(E412-$T$3)/E412,IF(D412=$M$4,(E412-$T$4)/E412,IF(D412=$M$5,(E412-$T$5)/E412,IF(D412=$M$6,(E412-$T$6)/E412,IF(D412=$M$7,(E412-$T$7)/E412,IF(D412=$M$8,(E412-$T$8)/E412,IF(D412=$M$9,(E412-$T$9)/E412,IF(D412=$M$10,(E412-$T$10)/E412,IF(D412=$M$11,(E412-$T$11)/E412,IF(D412=$M$12,(E412-$T$12)/E412,IF(D412=$M$13,(E412-$T$13)/E412,IF(D412=$M$14,(E412-$T$14)/E412,IF(D412=$M$15,(E412-$T$15)/E412,IF(D412=$M$16,(E412-$T$16)/E412,IF(D412=$M$17,(E412-$T$17)/E412,IF(D412=$M$18,(E412-$T$18)/E412,IF(D412=$M$19,(E412-$T$19)/E412,IF(D412=$M$20,(E412-$T$20)/E412,IF(D412=$M$21,(E412-$T$21)/E412,IF(D412=$M$22,(E412-$T$22)/E412,IF(D412=$M$23,(E412-$T$23)/E412,IF(D412=$M$24,(E412-$T$24)/E412,IF(D412=$M$25,(E412-$T$25)/E412,IF(D412=$M$26,(E412-$T$26)/E412,IF(D412=$M$27,(E412-$T$27)/E412,IF(D412=$M$28,(E412-$T$28)/E412,IF(D412=$M$29,(E412-$T$29)/E412,IF(D412=$M$30,(E412-$T$30)/E412,IF(D412=$M$31,(E412-$T$31)/E412,IF(D412=$M$32,(E412-$T$32)/E412,IF(D412=$M$33,(E412-$T$33)/E412,IF(D412=$M$34,(E412-$T$34)/E412,IF(D412=$M$35,(E412-$T$35)/E412,IF(D412=$M$36,(E412-$T$36)/E412,IF(D412=$M$37,(E412-$T$37)/E412,IF(D412=$M$38,(E412-$T$38)/E412,IF(D412=$M$39,(E412-$T$39)/E412,IF(D412=$M$40,(E412-$T$40)/E412,IF(D412=$M$41,(E412-$T$41)/E412,IF(D412=$M$42,(E412-$T$42)/E412,IF(D412=$M$43,(E412-$T$43)/E412,IF(D412=$M$44,(E412-$T$44)/E412,IF(D412=$M$45,(E412-$T$45)/E412,IF(D412=$M$46,(E412-$T$46)/E412,IF(D412=$M$47,(E412-$T$47)/E412,IF(D412=$M$48,(E412-$T$48)/E412,IF(D412=$M$49,(E412-$T$49)/E412,IF(D412=$M$50,(E412-$T$50)/E412,IF(D412=$M$51,(E412-$T$51)/E412,IF(D412=$M$52,(E412-$T$52)/E412,IF(D412=$M$53,(E412-$T$53)/E412,IF(D412=$M$54,(E412-$T$54)/E412,IF(D412=$M$55,(E412-$T$55)/E412,IF(D412=$M$56,(E412-$T$56)/E412,IF(D412=$M$57,(E412-$T$57)/E412,IF(D412=$M$58,(E412-$T$58)/E412,IF(D412=$M$59,(E412-$T$59)/E412,IF(D412=$M$60,(E412-$T$60)/E412,IF(D412=$M$61,(E412-$T$61)/E412,IF(D412=$M$62,(E412-$T$62)/E412)))))))))))))))))))))))))))))))))))))))))))))))))))))))))))))</f>
        <v>0.21902360987737507</v>
      </c>
      <c r="L412" s="135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5"/>
    </row>
    <row r="413" spans="1:29" ht="15" customHeight="1">
      <c r="A413" s="134"/>
      <c r="B413" s="138"/>
      <c r="C413" s="37"/>
      <c r="D413" s="130">
        <v>6117</v>
      </c>
      <c r="E413" s="130">
        <v>18.989999999999998</v>
      </c>
      <c r="F413" s="130">
        <v>18.564</v>
      </c>
      <c r="G413" s="16">
        <f t="shared" si="176"/>
        <v>19.9327573208373</v>
      </c>
      <c r="H413" s="16">
        <f t="shared" si="177"/>
        <v>-1.5712622013955033</v>
      </c>
      <c r="I413" s="16">
        <f t="shared" si="178"/>
        <v>-0.42599999999999838</v>
      </c>
      <c r="J413" s="131">
        <f t="shared" si="179"/>
        <v>2.2432859399683962E-2</v>
      </c>
      <c r="K413" s="132">
        <f t="shared" si="180"/>
        <v>0.28568831384729471</v>
      </c>
      <c r="L413" s="135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5"/>
    </row>
    <row r="414" spans="1:29" ht="15" customHeight="1">
      <c r="A414" s="134"/>
      <c r="B414" s="138"/>
      <c r="C414" s="37"/>
      <c r="D414" s="130">
        <v>6117</v>
      </c>
      <c r="E414" s="130">
        <v>18.789000000000001</v>
      </c>
      <c r="F414" s="130">
        <v>18.361000000000001</v>
      </c>
      <c r="G414" s="16">
        <f t="shared" si="176"/>
        <v>19.9327573208373</v>
      </c>
      <c r="H414" s="16">
        <f t="shared" si="177"/>
        <v>-1.9062622013954982</v>
      </c>
      <c r="I414" s="16">
        <f t="shared" si="178"/>
        <v>-0.42800000000000082</v>
      </c>
      <c r="J414" s="131">
        <f t="shared" si="179"/>
        <v>2.2779285752301922E-2</v>
      </c>
      <c r="K414" s="132">
        <f t="shared" si="180"/>
        <v>0.27804678694768903</v>
      </c>
      <c r="L414" s="135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5"/>
    </row>
    <row r="415" spans="1:29" ht="15" customHeight="1">
      <c r="A415" s="134"/>
      <c r="B415" s="138"/>
      <c r="C415" s="37"/>
      <c r="D415" s="130">
        <v>6117</v>
      </c>
      <c r="E415" s="130">
        <v>19.253</v>
      </c>
      <c r="F415" s="130">
        <v>18.835000000000001</v>
      </c>
      <c r="G415" s="16">
        <f t="shared" si="176"/>
        <v>19.9327573208373</v>
      </c>
      <c r="H415" s="16">
        <f t="shared" si="177"/>
        <v>-1.1329288680621672</v>
      </c>
      <c r="I415" s="16">
        <f t="shared" si="178"/>
        <v>-0.41799999999999926</v>
      </c>
      <c r="J415" s="131">
        <f t="shared" si="179"/>
        <v>2.1710902197060161E-2</v>
      </c>
      <c r="K415" s="132">
        <f t="shared" si="180"/>
        <v>0.29544596062744133</v>
      </c>
      <c r="L415" s="135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5"/>
    </row>
    <row r="416" spans="1:29" ht="15" customHeight="1">
      <c r="A416" s="134"/>
      <c r="B416" s="139">
        <v>45714</v>
      </c>
      <c r="C416" s="37">
        <v>180870</v>
      </c>
      <c r="D416" s="130">
        <v>6117</v>
      </c>
      <c r="E416" s="130">
        <v>19.759</v>
      </c>
      <c r="F416" s="130">
        <v>19.408000000000001</v>
      </c>
      <c r="G416" s="16">
        <f t="shared" si="176"/>
        <v>19.9327573208373</v>
      </c>
      <c r="H416" s="16">
        <f t="shared" si="177"/>
        <v>-0.28959553472883337</v>
      </c>
      <c r="I416" s="16">
        <f t="shared" si="178"/>
        <v>-0.35099999999999909</v>
      </c>
      <c r="J416" s="131">
        <f t="shared" si="179"/>
        <v>1.7764056885469864E-2</v>
      </c>
      <c r="K416" s="132">
        <f t="shared" si="180"/>
        <v>0.31348859152589342</v>
      </c>
      <c r="L416" s="135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5"/>
    </row>
    <row r="417" spans="1:29" ht="15" customHeight="1">
      <c r="A417" s="134"/>
      <c r="B417" s="138"/>
      <c r="C417" s="37"/>
      <c r="D417" s="130">
        <v>6117</v>
      </c>
      <c r="E417" s="130">
        <v>20.812999999999999</v>
      </c>
      <c r="F417" s="130">
        <v>20.367000000000001</v>
      </c>
      <c r="G417" s="16">
        <f t="shared" si="176"/>
        <v>19.9327573208373</v>
      </c>
      <c r="H417" s="16">
        <f t="shared" si="177"/>
        <v>1.4670711319378309</v>
      </c>
      <c r="I417" s="16">
        <f t="shared" si="178"/>
        <v>-0.44599999999999795</v>
      </c>
      <c r="J417" s="131">
        <f t="shared" si="179"/>
        <v>2.1428914620669676E-2</v>
      </c>
      <c r="K417" s="132">
        <f t="shared" si="180"/>
        <v>0.34825450823812648</v>
      </c>
      <c r="L417" s="135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5"/>
    </row>
    <row r="418" spans="1:29" ht="15" customHeight="1">
      <c r="A418" s="134"/>
      <c r="B418" s="138"/>
      <c r="C418" s="37"/>
      <c r="D418" s="130">
        <v>6117</v>
      </c>
      <c r="E418" s="130">
        <v>18.727</v>
      </c>
      <c r="F418" s="130">
        <v>18.391999999999999</v>
      </c>
      <c r="G418" s="16">
        <f t="shared" si="176"/>
        <v>19.9327573208373</v>
      </c>
      <c r="H418" s="16">
        <f t="shared" si="177"/>
        <v>-2.0095955347288337</v>
      </c>
      <c r="I418" s="16">
        <f t="shared" si="178"/>
        <v>-0.33500000000000085</v>
      </c>
      <c r="J418" s="131">
        <f t="shared" si="179"/>
        <v>1.788861002830143E-2</v>
      </c>
      <c r="K418" s="132">
        <f t="shared" si="180"/>
        <v>0.27565659635607026</v>
      </c>
      <c r="L418" s="135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5"/>
    </row>
    <row r="419" spans="1:29" ht="15" customHeight="1">
      <c r="A419" s="134"/>
      <c r="B419" s="138"/>
      <c r="C419" s="37"/>
      <c r="D419" s="130">
        <v>6117</v>
      </c>
      <c r="E419" s="130">
        <v>19.617999999999999</v>
      </c>
      <c r="F419" s="130">
        <v>19.277999999999999</v>
      </c>
      <c r="G419" s="16">
        <f t="shared" si="176"/>
        <v>19.9327573208373</v>
      </c>
      <c r="H419" s="16">
        <f t="shared" si="177"/>
        <v>-0.52459553472883635</v>
      </c>
      <c r="I419" s="16">
        <f t="shared" si="178"/>
        <v>-0.33999999999999986</v>
      </c>
      <c r="J419" s="131">
        <f t="shared" si="179"/>
        <v>1.7331022530329282E-2</v>
      </c>
      <c r="K419" s="132">
        <f t="shared" si="180"/>
        <v>0.3085544438760387</v>
      </c>
      <c r="L419" s="135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5"/>
    </row>
    <row r="420" spans="1:29" ht="15" customHeight="1">
      <c r="A420" s="134"/>
      <c r="B420" s="139">
        <v>45714</v>
      </c>
      <c r="C420" s="37">
        <v>181385</v>
      </c>
      <c r="D420" s="130">
        <v>5120</v>
      </c>
      <c r="E420" s="130">
        <v>22.771999999999998</v>
      </c>
      <c r="F420" s="130">
        <v>22.654</v>
      </c>
      <c r="G420" s="16">
        <f t="shared" ref="G420:G426" si="181">IF(D420=$M$2,$P$2,IF(D420=$M$3,$P$3,IF(D420=$M$4,$P$4,IF(D420=$M$5,$P$5,IF(D420=$M$6,$P$6,IF(D420=$M$7,$P$7,IF(D420=$M$8,$P$8,IF(D420=$M$9,$P$9,IF(D420=$M$10,$P$10,IF(D420=$M$11,$P$11,IF(D420=$M$12,$P$12,IF(D420=$M$13,$P$13,IF(D420=$M$14,$P$14,IF(D420=$M$15,$P$15,IF(D420=$M$16,$P$16,IF(D420=$M$17,$P$17,IF(D420=$M$18,$P$18,IF(D420=$M$19,$P$19,IF(D420=$M$20,$P$20,IF(D420=$M$21,$P$21,IF(D420=$M$22,$P$22,IF(D420=$M$23,$P$23,IF(D420=$M$24,$P$24,IF(D420=$M$25,$P$25,IF(D420=$M$26,$P$26,IF(D420=$M$27,$P$27,IF(D420=$M$28,$P$28,IF(D420=$M$29,$P$29,IF(D420=$M$30,$P$30,IF(D420=$M$31,$P$31,IF(D420=$M$32,$P$32,IF(D420=$M$33,$P$33,IF(D420=$M$34,$P$34,IF(D420=$M$35,$P$35,IF(D420=$M$36,$P$36,IF(D420=$M$37,$P$37,IF(D420=$M$38,$P$38,IF(D420=$M$39,$P$39,IF(D420=$M$40,$P$40,IF(D420=$M$41,$P$41,IF(D420=$M$42,$P$42,IF(D420=$M$43,$P$43,IF(D420=$M$44,$P$44,IF(D420=$M$45,$P$45,IF(D420=$M$46,$P$46,IF(D420=$M$47,$P$47,IF(D420=$M$48,$P$48,IF(D420=$M$49,$P$49,IF(D420=$M$50,$P$50,IF(D420=$M$51,$P$51,IF(D420=$M$52,$P$52,IF(D420=$M$53,$P$53,IF(D420=$M$54,$P$54,IF(D420=$M$55,$P$55,IF(D420=$M$56,$P$56,IF(D420=$M$57,$P$57,IF(D420=$M$58,$P$58,IF(D420=$M$59,$P$59,IF(D420=$M$60,$P$60,IF(D420=$M$61,$P$61,IF(D420=$M$62,$P$62)))))))))))))))))))))))))))))))))))))))))))))))))))))))))))))</f>
        <v>22.870927068045674</v>
      </c>
      <c r="H420" s="16">
        <f t="shared" ref="H420:H426" si="182">(E420-G420)/$X$2</f>
        <v>-0.16487844674279256</v>
      </c>
      <c r="I420" s="16">
        <f t="shared" ref="I420:I426" si="183">F420-E420</f>
        <v>-0.11799999999999855</v>
      </c>
      <c r="J420" s="131">
        <f t="shared" ref="J420:J426" si="184">-1*I420/E420</f>
        <v>5.1818022132442722E-3</v>
      </c>
      <c r="K420" s="132">
        <f t="shared" ref="K420:K426" si="185">IF(D420=$M$2,(E420-$T$2)/E420,IF(D420=$M$3,(E420-$T$3)/E420,IF(D420=$M$4,(E420-$T$4)/E420,IF(D420=$M$5,(E420-$T$5)/E420,IF(D420=$M$6,(E420-$T$6)/E420,IF(D420=$M$7,(E420-$T$7)/E420,IF(D420=$M$8,(E420-$T$8)/E420,IF(D420=$M$9,(E420-$T$9)/E420,IF(D420=$M$10,(E420-$T$10)/E420,IF(D420=$M$11,(E420-$T$11)/E420,IF(D420=$M$12,(E420-$T$12)/E420,IF(D420=$M$13,(E420-$T$13)/E420,IF(D420=$M$14,(E420-$T$14)/E420,IF(D420=$M$15,(E420-$T$15)/E420,IF(D420=$M$16,(E420-$T$16)/E420,IF(D420=$M$17,(E420-$T$17)/E420,IF(D420=$M$18,(E420-$T$18)/E420,IF(D420=$M$19,(E420-$T$19)/E420,IF(D420=$M$20,(E420-$T$20)/E420,IF(D420=$M$21,(E420-$T$21)/E420,IF(D420=$M$22,(E420-$T$22)/E420,IF(D420=$M$23,(E420-$T$23)/E420,IF(D420=$M$24,(E420-$T$24)/E420,IF(D420=$M$25,(E420-$T$25)/E420,IF(D420=$M$26,(E420-$T$26)/E420,IF(D420=$M$27,(E420-$T$27)/E420,IF(D420=$M$28,(E420-$T$28)/E420,IF(D420=$M$29,(E420-$T$29)/E420,IF(D420=$M$30,(E420-$T$30)/E420,IF(D420=$M$31,(E420-$T$31)/E420,IF(D420=$M$32,(E420-$T$32)/E420,IF(D420=$M$33,(E420-$T$33)/E420,IF(D420=$M$34,(E420-$T$34)/E420,IF(D420=$M$35,(E420-$T$35)/E420,IF(D420=$M$36,(E420-$T$36)/E420,IF(D420=$M$37,(E420-$T$37)/E420,IF(D420=$M$38,(E420-$T$38)/E420,IF(D420=$M$39,(E420-$T$39)/E420,IF(D420=$M$40,(E420-$T$40)/E420,IF(D420=$M$41,(E420-$T$41)/E420,IF(D420=$M$42,(E420-$T$42)/E420,IF(D420=$M$43,(E420-$T$43)/E420,IF(D420=$M$44,(E420-$T$44)/E420,IF(D420=$M$45,(E420-$T$45)/E420,IF(D420=$M$46,(E420-$T$46)/E420,IF(D420=$M$47,(E420-$T$47)/E420,IF(D420=$M$48,(E420-$T$48)/E420,IF(D420=$M$49,(E420-$T$49)/E420,IF(D420=$M$50,(E420-$T$50)/E420,IF(D420=$M$51,(E420-$T$51)/E420,IF(D420=$M$52,(E420-$T$52)/E420,IF(D420=$M$53,(E420-$T$53)/E420,IF(D420=$M$54,(E420-$T$54)/E420,IF(D420=$M$55,(E420-$T$55)/E420,IF(D420=$M$56,(E420-$T$56)/E420,IF(D420=$M$57,(E420-$T$57)/E420,IF(D420=$M$58,(E420-$T$58)/E420,IF(D420=$M$59,(E420-$T$59)/E420,IF(D420=$M$60,(E420-$T$60)/E420,IF(D420=$M$61,(E420-$T$61)/E420,IF(D420=$M$62,(E420-$T$62)/E420)))))))))))))))))))))))))))))))))))))))))))))))))))))))))))))</f>
        <v>0.30184912325904473</v>
      </c>
      <c r="L420" s="135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5"/>
    </row>
    <row r="421" spans="1:29" ht="15" customHeight="1">
      <c r="A421" s="134"/>
      <c r="B421" s="138"/>
      <c r="D421" s="130">
        <v>5120</v>
      </c>
      <c r="E421" s="130">
        <v>22.100999999999999</v>
      </c>
      <c r="F421" s="130">
        <v>21.952999999999999</v>
      </c>
      <c r="G421" s="16">
        <f t="shared" si="181"/>
        <v>22.870927068045674</v>
      </c>
      <c r="H421" s="16">
        <f t="shared" si="182"/>
        <v>-1.2832117800761249</v>
      </c>
      <c r="I421" s="16">
        <f t="shared" si="183"/>
        <v>-0.14799999999999969</v>
      </c>
      <c r="J421" s="131">
        <f t="shared" si="184"/>
        <v>6.6965295687977777E-3</v>
      </c>
      <c r="K421" s="132">
        <f t="shared" si="185"/>
        <v>0.28065283176575573</v>
      </c>
      <c r="L421" s="135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5"/>
    </row>
    <row r="422" spans="1:29" ht="15" customHeight="1">
      <c r="A422" s="134"/>
      <c r="B422" s="138"/>
      <c r="C422" s="37"/>
      <c r="D422" s="130">
        <v>5120</v>
      </c>
      <c r="E422" s="130">
        <v>23.077000000000002</v>
      </c>
      <c r="F422" s="130">
        <v>22.969000000000001</v>
      </c>
      <c r="G422" s="16">
        <f t="shared" si="181"/>
        <v>22.870927068045674</v>
      </c>
      <c r="H422" s="16">
        <f t="shared" si="182"/>
        <v>0.34345488659054624</v>
      </c>
      <c r="I422" s="16">
        <f t="shared" si="183"/>
        <v>-0.10800000000000054</v>
      </c>
      <c r="J422" s="131">
        <f t="shared" si="184"/>
        <v>4.6799844000520226E-3</v>
      </c>
      <c r="K422" s="132">
        <f t="shared" si="185"/>
        <v>0.31107631992264889</v>
      </c>
      <c r="L422" s="135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5"/>
    </row>
    <row r="423" spans="1:29" ht="15" customHeight="1">
      <c r="A423" s="134"/>
      <c r="B423" s="139">
        <v>45714</v>
      </c>
      <c r="C423" s="37">
        <v>181387</v>
      </c>
      <c r="D423" s="130">
        <v>5100</v>
      </c>
      <c r="E423" s="130">
        <v>18.292000000000002</v>
      </c>
      <c r="F423" s="130">
        <v>18.190000000000001</v>
      </c>
      <c r="G423" s="16">
        <f t="shared" si="181"/>
        <v>17.867073881460978</v>
      </c>
      <c r="H423" s="16">
        <f t="shared" si="182"/>
        <v>0.70821019756503867</v>
      </c>
      <c r="I423" s="16">
        <f t="shared" si="183"/>
        <v>-0.10200000000000031</v>
      </c>
      <c r="J423" s="131">
        <f t="shared" si="184"/>
        <v>5.5762081784386779E-3</v>
      </c>
      <c r="K423" s="132">
        <f t="shared" si="185"/>
        <v>0.31570013984395745</v>
      </c>
      <c r="L423" s="135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5"/>
    </row>
    <row r="424" spans="1:29" ht="15" customHeight="1">
      <c r="A424" s="134"/>
      <c r="B424" s="138"/>
      <c r="C424" s="37"/>
      <c r="D424" s="130">
        <v>5100</v>
      </c>
      <c r="E424" s="130">
        <v>19.529</v>
      </c>
      <c r="F424" s="130">
        <v>19.402000000000001</v>
      </c>
      <c r="G424" s="16">
        <f t="shared" si="181"/>
        <v>17.867073881460978</v>
      </c>
      <c r="H424" s="16">
        <f t="shared" si="182"/>
        <v>2.7698768642317027</v>
      </c>
      <c r="I424" s="16">
        <f t="shared" si="183"/>
        <v>-0.12699999999999889</v>
      </c>
      <c r="J424" s="131">
        <f t="shared" si="184"/>
        <v>6.5031491627834956E-3</v>
      </c>
      <c r="K424" s="132">
        <f t="shared" si="185"/>
        <v>0.35904485421812016</v>
      </c>
      <c r="L424" s="135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5"/>
    </row>
    <row r="425" spans="1:29" ht="15" customHeight="1">
      <c r="A425" s="134"/>
      <c r="B425" s="138"/>
      <c r="C425" s="37"/>
      <c r="D425" s="130">
        <v>5100</v>
      </c>
      <c r="E425" s="130">
        <v>18.183</v>
      </c>
      <c r="F425" s="130">
        <v>18.048999999999999</v>
      </c>
      <c r="G425" s="16">
        <f t="shared" si="181"/>
        <v>17.867073881460978</v>
      </c>
      <c r="H425" s="16">
        <f t="shared" si="182"/>
        <v>0.52654353089836903</v>
      </c>
      <c r="I425" s="16">
        <f t="shared" si="183"/>
        <v>-0.13400000000000034</v>
      </c>
      <c r="J425" s="131">
        <f t="shared" si="184"/>
        <v>7.3695209811362452E-3</v>
      </c>
      <c r="K425" s="132">
        <f t="shared" si="185"/>
        <v>0.31159802881953846</v>
      </c>
      <c r="L425" s="135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5"/>
    </row>
    <row r="426" spans="1:29" ht="15" customHeight="1">
      <c r="A426" s="134"/>
      <c r="B426" s="138"/>
      <c r="C426" s="37"/>
      <c r="D426" s="130">
        <v>5100</v>
      </c>
      <c r="E426" s="130">
        <v>18.462</v>
      </c>
      <c r="F426" s="130">
        <v>18.37</v>
      </c>
      <c r="G426" s="16">
        <f t="shared" si="181"/>
        <v>17.867073881460978</v>
      </c>
      <c r="H426" s="16">
        <f t="shared" si="182"/>
        <v>0.99154353089836889</v>
      </c>
      <c r="I426" s="16">
        <f t="shared" si="183"/>
        <v>-9.1999999999998749E-2</v>
      </c>
      <c r="J426" s="131">
        <f t="shared" si="184"/>
        <v>4.9832087531144374E-3</v>
      </c>
      <c r="K426" s="132">
        <f t="shared" si="185"/>
        <v>0.32200124352863546</v>
      </c>
      <c r="L426" s="135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5"/>
    </row>
    <row r="427" spans="1:29" ht="15" customHeight="1">
      <c r="A427" s="134"/>
      <c r="B427" s="139">
        <v>45715</v>
      </c>
      <c r="C427" s="37">
        <v>179161</v>
      </c>
      <c r="D427" s="130">
        <v>5148</v>
      </c>
      <c r="E427" s="130">
        <v>21.120999999999999</v>
      </c>
      <c r="F427" s="130">
        <v>20.890999999999998</v>
      </c>
      <c r="G427" s="16">
        <f t="shared" ref="G427:G433" si="186">IF(D427=$M$2,$P$2,IF(D427=$M$3,$P$3,IF(D427=$M$4,$P$4,IF(D427=$M$5,$P$5,IF(D427=$M$6,$P$6,IF(D427=$M$7,$P$7,IF(D427=$M$8,$P$8,IF(D427=$M$9,$P$9,IF(D427=$M$10,$P$10,IF(D427=$M$11,$P$11,IF(D427=$M$12,$P$12,IF(D427=$M$13,$P$13,IF(D427=$M$14,$P$14,IF(D427=$M$15,$P$15,IF(D427=$M$16,$P$16,IF(D427=$M$17,$P$17,IF(D427=$M$18,$P$18,IF(D427=$M$19,$P$19,IF(D427=$M$20,$P$20,IF(D427=$M$21,$P$21,IF(D427=$M$22,$P$22,IF(D427=$M$23,$P$23,IF(D427=$M$24,$P$24,IF(D427=$M$25,$P$25,IF(D427=$M$26,$P$26,IF(D427=$M$27,$P$27,IF(D427=$M$28,$P$28,IF(D427=$M$29,$P$29,IF(D427=$M$30,$P$30,IF(D427=$M$31,$P$31,IF(D427=$M$32,$P$32,IF(D427=$M$33,$P$33,IF(D427=$M$34,$P$34,IF(D427=$M$35,$P$35,IF(D427=$M$36,$P$36,IF(D427=$M$37,$P$37,IF(D427=$M$38,$P$38,IF(D427=$M$39,$P$39,IF(D427=$M$40,$P$40,IF(D427=$M$41,$P$41,IF(D427=$M$42,$P$42,IF(D427=$M$43,$P$43,IF(D427=$M$44,$P$44,IF(D427=$M$45,$P$45,IF(D427=$M$46,$P$46,IF(D427=$M$47,$P$47,IF(D427=$M$48,$P$48,IF(D427=$M$49,$P$49,IF(D427=$M$50,$P$50,IF(D427=$M$51,$P$51,IF(D427=$M$52,$P$52,IF(D427=$M$53,$P$53,IF(D427=$M$54,$P$54,IF(D427=$M$55,$P$55,IF(D427=$M$56,$P$56,IF(D427=$M$57,$P$57,IF(D427=$M$58,$P$58,IF(D427=$M$59,$P$59,IF(D427=$M$60,$P$60,IF(D427=$M$61,$P$61,IF(D427=$M$62,$P$62)))))))))))))))))))))))))))))))))))))))))))))))))))))))))))))</f>
        <v>20.202531026311895</v>
      </c>
      <c r="H427" s="16">
        <f t="shared" ref="H427:H433" si="187">(E427-G427)/$X$2</f>
        <v>1.5307816228135056</v>
      </c>
      <c r="I427" s="16">
        <f t="shared" ref="I427:I433" si="188">F427-E427</f>
        <v>-0.23000000000000043</v>
      </c>
      <c r="J427" s="131">
        <f t="shared" ref="J427:J433" si="189">-1*I427/E427</f>
        <v>1.088963590739077E-2</v>
      </c>
      <c r="K427" s="132">
        <f t="shared" ref="K427:K433" si="190">IF(D427=$M$2,(E427-$T$2)/E427,IF(D427=$M$3,(E427-$T$3)/E427,IF(D427=$M$4,(E427-$T$4)/E427,IF(D427=$M$5,(E427-$T$5)/E427,IF(D427=$M$6,(E427-$T$6)/E427,IF(D427=$M$7,(E427-$T$7)/E427,IF(D427=$M$8,(E427-$T$8)/E427,IF(D427=$M$9,(E427-$T$9)/E427,IF(D427=$M$10,(E427-$T$10)/E427,IF(D427=$M$11,(E427-$T$11)/E427,IF(D427=$M$12,(E427-$T$12)/E427,IF(D427=$M$13,(E427-$T$13)/E427,IF(D427=$M$14,(E427-$T$14)/E427,IF(D427=$M$15,(E427-$T$15)/E427,IF(D427=$M$16,(E427-$T$16)/E427,IF(D427=$M$17,(E427-$T$17)/E427,IF(D427=$M$18,(E427-$T$18)/E427,IF(D427=$M$19,(E427-$T$19)/E427,IF(D427=$M$20,(E427-$T$20)/E427,IF(D427=$M$21,(E427-$T$21)/E427,IF(D427=$M$22,(E427-$T$22)/E427,IF(D427=$M$23,(E427-$T$23)/E427,IF(D427=$M$24,(E427-$T$24)/E427,IF(D427=$M$25,(E427-$T$25)/E427,IF(D427=$M$26,(E427-$T$26)/E427,IF(D427=$M$27,(E427-$T$27)/E427,IF(D427=$M$28,(E427-$T$28)/E427,IF(D427=$M$29,(E427-$T$29)/E427,IF(D427=$M$30,(E427-$T$30)/E427,IF(D427=$M$31,(E427-$T$31)/E427,IF(D427=$M$32,(E427-$T$32)/E427,IF(D427=$M$33,(E427-$T$33)/E427,IF(D427=$M$34,(E427-$T$34)/E427,IF(D427=$M$35,(E427-$T$35)/E427,IF(D427=$M$36,(E427-$T$36)/E427,IF(D427=$M$37,(E427-$T$37)/E427,IF(D427=$M$38,(E427-$T$38)/E427,IF(D427=$M$39,(E427-$T$39)/E427,IF(D427=$M$40,(E427-$T$40)/E427,IF(D427=$M$41,(E427-$T$41)/E427,IF(D427=$M$42,(E427-$T$42)/E427,IF(D427=$M$43,(E427-$T$43)/E427,IF(D427=$M$44,(E427-$T$44)/E427,IF(D427=$M$45,(E427-$T$45)/E427,IF(D427=$M$46,(E427-$T$46)/E427,IF(D427=$M$47,(E427-$T$47)/E427,IF(D427=$M$48,(E427-$T$48)/E427,IF(D427=$M$49,(E427-$T$49)/E427,IF(D427=$M$50,(E427-$T$50)/E427,IF(D427=$M$51,(E427-$T$51)/E427,IF(D427=$M$52,(E427-$T$52)/E427,IF(D427=$M$53,(E427-$T$53)/E427,IF(D427=$M$54,(E427-$T$54)/E427,IF(D427=$M$55,(E427-$T$55)/E427,IF(D427=$M$56,(E427-$T$56)/E427,IF(D427=$M$57,(E427-$T$57)/E427,IF(D427=$M$58,(E427-$T$58)/E427,IF(D427=$M$59,(E427-$T$59)/E427,IF(D427=$M$60,(E427-$T$60)/E427,IF(D427=$M$61,(E427-$T$61)/E427,IF(D427=$M$62,(E427-$T$62)/E427)))))))))))))))))))))))))))))))))))))))))))))))))))))))))))))</f>
        <v>0.33093010335839995</v>
      </c>
      <c r="L427" s="135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5"/>
    </row>
    <row r="428" spans="1:29" ht="15" customHeight="1">
      <c r="A428" s="134"/>
      <c r="B428" s="138"/>
      <c r="C428" s="37"/>
      <c r="D428" s="130">
        <v>5148</v>
      </c>
      <c r="E428" s="130">
        <v>20.344999999999999</v>
      </c>
      <c r="F428" s="130">
        <v>20.141999999999999</v>
      </c>
      <c r="G428" s="16">
        <f t="shared" si="186"/>
        <v>20.202531026311895</v>
      </c>
      <c r="H428" s="16">
        <f t="shared" si="187"/>
        <v>0.23744828948017255</v>
      </c>
      <c r="I428" s="16">
        <f t="shared" si="188"/>
        <v>-0.2029999999999994</v>
      </c>
      <c r="J428" s="131">
        <f t="shared" si="189"/>
        <v>9.977881543376723E-3</v>
      </c>
      <c r="K428" s="132">
        <f t="shared" si="190"/>
        <v>0.3054104061456262</v>
      </c>
      <c r="L428" s="135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5"/>
    </row>
    <row r="429" spans="1:29" ht="15" customHeight="1">
      <c r="A429" s="134"/>
      <c r="B429" s="138"/>
      <c r="C429" s="37"/>
      <c r="D429" s="130">
        <v>5148</v>
      </c>
      <c r="E429" s="130">
        <v>20.678999999999998</v>
      </c>
      <c r="F429" s="130">
        <v>20.48</v>
      </c>
      <c r="G429" s="16">
        <f t="shared" si="186"/>
        <v>20.202531026311895</v>
      </c>
      <c r="H429" s="16">
        <f t="shared" si="187"/>
        <v>0.79411495614683858</v>
      </c>
      <c r="I429" s="16">
        <f t="shared" si="188"/>
        <v>-0.19899999999999807</v>
      </c>
      <c r="J429" s="131">
        <f t="shared" si="189"/>
        <v>9.6232893273368193E-3</v>
      </c>
      <c r="K429" s="132">
        <f t="shared" si="190"/>
        <v>0.31662917515512184</v>
      </c>
      <c r="L429" s="135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5"/>
    </row>
    <row r="430" spans="1:29" ht="15" customHeight="1">
      <c r="A430" s="134"/>
      <c r="B430" s="138"/>
      <c r="C430" s="37"/>
      <c r="D430" s="130">
        <v>5148</v>
      </c>
      <c r="E430" s="130">
        <v>20.265000000000001</v>
      </c>
      <c r="F430" s="130">
        <v>20.027000000000001</v>
      </c>
      <c r="G430" s="16">
        <f t="shared" si="186"/>
        <v>20.202531026311895</v>
      </c>
      <c r="H430" s="16">
        <f t="shared" si="187"/>
        <v>0.10411495614684205</v>
      </c>
      <c r="I430" s="16">
        <f t="shared" si="188"/>
        <v>-0.23799999999999955</v>
      </c>
      <c r="J430" s="131">
        <f t="shared" si="189"/>
        <v>1.174438687392053E-2</v>
      </c>
      <c r="K430" s="132">
        <f t="shared" si="190"/>
        <v>0.30266837962165144</v>
      </c>
      <c r="L430" s="135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5"/>
    </row>
    <row r="431" spans="1:29" ht="15" customHeight="1">
      <c r="A431" s="134"/>
      <c r="B431" s="139">
        <v>45715</v>
      </c>
      <c r="C431" s="37">
        <v>180888</v>
      </c>
      <c r="D431" s="130">
        <v>6176</v>
      </c>
      <c r="E431" s="130">
        <v>35.594999999999999</v>
      </c>
      <c r="F431" s="130">
        <v>34.935000000000002</v>
      </c>
      <c r="G431" s="16">
        <f t="shared" si="186"/>
        <v>36.028673497593743</v>
      </c>
      <c r="H431" s="16">
        <f t="shared" si="187"/>
        <v>-0.72278916265624105</v>
      </c>
      <c r="I431" s="16">
        <f t="shared" si="188"/>
        <v>-0.65999999999999659</v>
      </c>
      <c r="J431" s="131">
        <f t="shared" si="189"/>
        <v>1.8541930046354731E-2</v>
      </c>
      <c r="K431" s="132">
        <f t="shared" si="190"/>
        <v>0.32609492572178572</v>
      </c>
      <c r="L431" s="135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5"/>
    </row>
    <row r="432" spans="1:29" ht="15" customHeight="1">
      <c r="A432" s="134"/>
      <c r="B432" s="138"/>
      <c r="C432" s="37"/>
      <c r="D432" s="130">
        <v>6176</v>
      </c>
      <c r="E432" s="130">
        <v>34.042000000000002</v>
      </c>
      <c r="F432" s="130">
        <v>33.277999999999999</v>
      </c>
      <c r="G432" s="16">
        <f t="shared" si="186"/>
        <v>36.028673497593743</v>
      </c>
      <c r="H432" s="16">
        <f t="shared" si="187"/>
        <v>-3.31112249598957</v>
      </c>
      <c r="I432" s="16">
        <f t="shared" si="188"/>
        <v>-0.7640000000000029</v>
      </c>
      <c r="J432" s="131">
        <f t="shared" si="189"/>
        <v>2.2442864696551403E-2</v>
      </c>
      <c r="K432" s="132">
        <f t="shared" si="190"/>
        <v>0.29535129783993197</v>
      </c>
      <c r="L432" s="135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5"/>
    </row>
    <row r="433" spans="1:29" ht="15" customHeight="1">
      <c r="A433" s="134"/>
      <c r="B433" s="138"/>
      <c r="C433" s="37"/>
      <c r="D433" s="130">
        <v>6176</v>
      </c>
      <c r="E433" s="130">
        <v>35.137999999999998</v>
      </c>
      <c r="F433" s="130">
        <v>34.44</v>
      </c>
      <c r="G433" s="16">
        <f t="shared" si="186"/>
        <v>36.028673497593743</v>
      </c>
      <c r="H433" s="16">
        <f t="shared" si="187"/>
        <v>-1.4844558293229091</v>
      </c>
      <c r="I433" s="16">
        <f t="shared" si="188"/>
        <v>-0.6980000000000004</v>
      </c>
      <c r="J433" s="131">
        <f t="shared" si="189"/>
        <v>1.9864534122602324E-2</v>
      </c>
      <c r="K433" s="132">
        <f t="shared" si="190"/>
        <v>0.31733020892102459</v>
      </c>
      <c r="L433" s="135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5"/>
    </row>
    <row r="434" spans="1:29" ht="15" customHeight="1">
      <c r="A434" s="134"/>
      <c r="B434" s="139">
        <v>45715</v>
      </c>
      <c r="C434" s="37">
        <v>180878</v>
      </c>
      <c r="D434" s="130">
        <v>5003</v>
      </c>
      <c r="E434" s="130">
        <v>39.569000000000003</v>
      </c>
      <c r="F434" s="130">
        <v>39.11</v>
      </c>
      <c r="G434" s="16">
        <f t="shared" ref="G434:G437" si="191">IF(D434=$M$2,$P$2,IF(D434=$M$3,$P$3,IF(D434=$M$4,$P$4,IF(D434=$M$5,$P$5,IF(D434=$M$6,$P$6,IF(D434=$M$7,$P$7,IF(D434=$M$8,$P$8,IF(D434=$M$9,$P$9,IF(D434=$M$10,$P$10,IF(D434=$M$11,$P$11,IF(D434=$M$12,$P$12,IF(D434=$M$13,$P$13,IF(D434=$M$14,$P$14,IF(D434=$M$15,$P$15,IF(D434=$M$16,$P$16,IF(D434=$M$17,$P$17,IF(D434=$M$18,$P$18,IF(D434=$M$19,$P$19,IF(D434=$M$20,$P$20,IF(D434=$M$21,$P$21,IF(D434=$M$22,$P$22,IF(D434=$M$23,$P$23,IF(D434=$M$24,$P$24,IF(D434=$M$25,$P$25,IF(D434=$M$26,$P$26,IF(D434=$M$27,$P$27,IF(D434=$M$28,$P$28,IF(D434=$M$29,$P$29,IF(D434=$M$30,$P$30,IF(D434=$M$31,$P$31,IF(D434=$M$32,$P$32,IF(D434=$M$33,$P$33,IF(D434=$M$34,$P$34,IF(D434=$M$35,$P$35,IF(D434=$M$36,$P$36,IF(D434=$M$37,$P$37,IF(D434=$M$38,$P$38,IF(D434=$M$39,$P$39,IF(D434=$M$40,$P$40,IF(D434=$M$41,$P$41,IF(D434=$M$42,$P$42,IF(D434=$M$43,$P$43,IF(D434=$M$44,$P$44,IF(D434=$M$45,$P$45,IF(D434=$M$46,$P$46,IF(D434=$M$47,$P$47,IF(D434=$M$48,$P$48,IF(D434=$M$49,$P$49,IF(D434=$M$50,$P$50,IF(D434=$M$51,$P$51,IF(D434=$M$52,$P$52,IF(D434=$M$53,$P$53,IF(D434=$M$54,$P$54,IF(D434=$M$55,$P$55,IF(D434=$M$56,$P$56,IF(D434=$M$57,$P$57,IF(D434=$M$58,$P$58,IF(D434=$M$59,$P$59,IF(D434=$M$60,$P$60,IF(D434=$M$61,$P$61,IF(D434=$M$62,$P$62)))))))))))))))))))))))))))))))))))))))))))))))))))))))))))))</f>
        <v>38.4</v>
      </c>
      <c r="H434" s="16">
        <f t="shared" ref="H434:H437" si="192">(E434-G434)/$X$2</f>
        <v>1.9483333333333401</v>
      </c>
      <c r="I434" s="16">
        <f t="shared" ref="I434:I437" si="193">F434-E434</f>
        <v>-0.45900000000000318</v>
      </c>
      <c r="J434" s="131">
        <f t="shared" ref="J434:J437" si="194">-1*I434/E434</f>
        <v>1.1599989891076428E-2</v>
      </c>
      <c r="K434" s="132">
        <f t="shared" ref="K434:K437" si="195">IF(D434=$M$2,(E434-$T$2)/E434,IF(D434=$M$3,(E434-$T$3)/E434,IF(D434=$M$4,(E434-$T$4)/E434,IF(D434=$M$5,(E434-$T$5)/E434,IF(D434=$M$6,(E434-$T$6)/E434,IF(D434=$M$7,(E434-$T$7)/E434,IF(D434=$M$8,(E434-$T$8)/E434,IF(D434=$M$9,(E434-$T$9)/E434,IF(D434=$M$10,(E434-$T$10)/E434,IF(D434=$M$11,(E434-$T$11)/E434,IF(D434=$M$12,(E434-$T$12)/E434,IF(D434=$M$13,(E434-$T$13)/E434,IF(D434=$M$14,(E434-$T$14)/E434,IF(D434=$M$15,(E434-$T$15)/E434,IF(D434=$M$16,(E434-$T$16)/E434,IF(D434=$M$17,(E434-$T$17)/E434,IF(D434=$M$18,(E434-$T$18)/E434,IF(D434=$M$19,(E434-$T$19)/E434,IF(D434=$M$20,(E434-$T$20)/E434,IF(D434=$M$21,(E434-$T$21)/E434,IF(D434=$M$22,(E434-$T$22)/E434,IF(D434=$M$23,(E434-$T$23)/E434,IF(D434=$M$24,(E434-$T$24)/E434,IF(D434=$M$25,(E434-$T$25)/E434,IF(D434=$M$26,(E434-$T$26)/E434,IF(D434=$M$27,(E434-$T$27)/E434,IF(D434=$M$28,(E434-$T$28)/E434,IF(D434=$M$29,(E434-$T$29)/E434,IF(D434=$M$30,(E434-$T$30)/E434,IF(D434=$M$31,(E434-$T$31)/E434,IF(D434=$M$32,(E434-$T$32)/E434,IF(D434=$M$33,(E434-$T$33)/E434,IF(D434=$M$34,(E434-$T$34)/E434,IF(D434=$M$35,(E434-$T$35)/E434,IF(D434=$M$36,(E434-$T$36)/E434,IF(D434=$M$37,(E434-$T$37)/E434,IF(D434=$M$38,(E434-$T$38)/E434,IF(D434=$M$39,(E434-$T$39)/E434,IF(D434=$M$40,(E434-$T$40)/E434,IF(D434=$M$41,(E434-$T$41)/E434,IF(D434=$M$42,(E434-$T$42)/E434,IF(D434=$M$43,(E434-$T$43)/E434,IF(D434=$M$44,(E434-$T$44)/E434,IF(D434=$M$45,(E434-$T$45)/E434,IF(D434=$M$46,(E434-$T$46)/E434,IF(D434=$M$47,(E434-$T$47)/E434,IF(D434=$M$48,(E434-$T$48)/E434,IF(D434=$M$49,(E434-$T$49)/E434,IF(D434=$M$50,(E434-$T$50)/E434,IF(D434=$M$51,(E434-$T$51)/E434,IF(D434=$M$52,(E434-$T$52)/E434,IF(D434=$M$53,(E434-$T$53)/E434,IF(D434=$M$54,(E434-$T$54)/E434,IF(D434=$M$55,(E434-$T$55)/E434,IF(D434=$M$56,(E434-$T$56)/E434,IF(D434=$M$57,(E434-$T$57)/E434,IF(D434=$M$58,(E434-$T$58)/E434,IF(D434=$M$59,(E434-$T$59)/E434,IF(D434=$M$60,(E434-$T$60)/E434,IF(D434=$M$61,(E434-$T$61)/E434,IF(D434=$M$62,(E434-$T$62)/E434)))))))))))))))))))))))))))))))))))))))))))))))))))))))))))))</f>
        <v>0.39346458085875308</v>
      </c>
      <c r="L434" s="135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5"/>
    </row>
    <row r="435" spans="1:29" ht="15" customHeight="1">
      <c r="A435" s="134"/>
      <c r="B435" s="138"/>
      <c r="C435" s="37">
        <v>180890</v>
      </c>
      <c r="D435" s="130">
        <v>6137</v>
      </c>
      <c r="E435" s="130">
        <v>25.393999999999998</v>
      </c>
      <c r="F435" s="130">
        <v>24.782</v>
      </c>
      <c r="G435" s="16">
        <f t="shared" si="191"/>
        <v>24.625485865816515</v>
      </c>
      <c r="H435" s="16">
        <f t="shared" si="192"/>
        <v>1.280856890305806</v>
      </c>
      <c r="I435" s="16">
        <f t="shared" si="193"/>
        <v>-0.61199999999999832</v>
      </c>
      <c r="J435" s="131">
        <f t="shared" si="194"/>
        <v>2.4100181145152333E-2</v>
      </c>
      <c r="K435" s="132">
        <f t="shared" si="195"/>
        <v>0.34498534362107197</v>
      </c>
      <c r="L435" s="135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5"/>
    </row>
    <row r="436" spans="1:29" ht="15" customHeight="1">
      <c r="A436" s="134"/>
      <c r="B436" s="138"/>
      <c r="C436" s="37"/>
      <c r="D436" s="130">
        <v>6137</v>
      </c>
      <c r="E436" s="130">
        <v>24.774999999999999</v>
      </c>
      <c r="F436" s="130">
        <v>24.24</v>
      </c>
      <c r="G436" s="16">
        <f t="shared" si="191"/>
        <v>24.625485865816515</v>
      </c>
      <c r="H436" s="16">
        <f t="shared" si="192"/>
        <v>0.24919022363913967</v>
      </c>
      <c r="I436" s="16">
        <f t="shared" si="193"/>
        <v>-0.53500000000000014</v>
      </c>
      <c r="J436" s="131">
        <f t="shared" si="194"/>
        <v>2.1594349142280533E-2</v>
      </c>
      <c r="K436" s="132">
        <f t="shared" si="195"/>
        <v>0.32861989166149352</v>
      </c>
      <c r="L436" s="135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5"/>
    </row>
    <row r="437" spans="1:29" ht="15" customHeight="1">
      <c r="A437" s="134"/>
      <c r="B437" s="138"/>
      <c r="C437" s="37">
        <v>180882</v>
      </c>
      <c r="D437" s="130">
        <v>1010</v>
      </c>
      <c r="E437" s="130">
        <v>28.606999999999999</v>
      </c>
      <c r="F437" s="130">
        <v>28.399000000000001</v>
      </c>
      <c r="G437" s="16">
        <f t="shared" si="191"/>
        <v>27</v>
      </c>
      <c r="H437" s="16">
        <f t="shared" si="192"/>
        <v>2.6783333333333323</v>
      </c>
      <c r="I437" s="16">
        <f t="shared" si="193"/>
        <v>-0.20799999999999841</v>
      </c>
      <c r="J437" s="131">
        <f t="shared" si="194"/>
        <v>7.2709476701506067E-3</v>
      </c>
      <c r="K437" s="132">
        <f t="shared" si="195"/>
        <v>0.58052224979900025</v>
      </c>
      <c r="L437" s="135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5"/>
    </row>
    <row r="438" spans="1:29" ht="15" customHeight="1">
      <c r="A438" s="134"/>
      <c r="B438" s="139">
        <v>45716</v>
      </c>
      <c r="C438" s="37">
        <v>179143</v>
      </c>
      <c r="D438" s="130">
        <v>6617</v>
      </c>
      <c r="E438" s="130">
        <v>20.827000000000002</v>
      </c>
      <c r="F438" s="130">
        <v>20.446000000000002</v>
      </c>
      <c r="G438" s="16">
        <f t="shared" ref="G438:G444" si="196">IF(D438=$M$2,$P$2,IF(D438=$M$3,$P$3,IF(D438=$M$4,$P$4,IF(D438=$M$5,$P$5,IF(D438=$M$6,$P$6,IF(D438=$M$7,$P$7,IF(D438=$M$8,$P$8,IF(D438=$M$9,$P$9,IF(D438=$M$10,$P$10,IF(D438=$M$11,$P$11,IF(D438=$M$12,$P$12,IF(D438=$M$13,$P$13,IF(D438=$M$14,$P$14,IF(D438=$M$15,$P$15,IF(D438=$M$16,$P$16,IF(D438=$M$17,$P$17,IF(D438=$M$18,$P$18,IF(D438=$M$19,$P$19,IF(D438=$M$20,$P$20,IF(D438=$M$21,$P$21,IF(D438=$M$22,$P$22,IF(D438=$M$23,$P$23,IF(D438=$M$24,$P$24,IF(D438=$M$25,$P$25,IF(D438=$M$26,$P$26,IF(D438=$M$27,$P$27,IF(D438=$M$28,$P$28,IF(D438=$M$29,$P$29,IF(D438=$M$30,$P$30,IF(D438=$M$31,$P$31,IF(D438=$M$32,$P$32,IF(D438=$M$33,$P$33,IF(D438=$M$34,$P$34,IF(D438=$M$35,$P$35,IF(D438=$M$36,$P$36,IF(D438=$M$37,$P$37,IF(D438=$M$38,$P$38,IF(D438=$M$39,$P$39,IF(D438=$M$40,$P$40,IF(D438=$M$41,$P$41,IF(D438=$M$42,$P$42,IF(D438=$M$43,$P$43,IF(D438=$M$44,$P$44,IF(D438=$M$45,$P$45,IF(D438=$M$46,$P$46,IF(D438=$M$47,$P$47,IF(D438=$M$48,$P$48,IF(D438=$M$49,$P$49,IF(D438=$M$50,$P$50,IF(D438=$M$51,$P$51,IF(D438=$M$52,$P$52,IF(D438=$M$53,$P$53,IF(D438=$M$54,$P$54,IF(D438=$M$55,$P$55,IF(D438=$M$56,$P$56,IF(D438=$M$57,$P$57,IF(D438=$M$58,$P$58,IF(D438=$M$59,$P$59,IF(D438=$M$60,$P$60,IF(D438=$M$61,$P$61,IF(D438=$M$62,$P$62)))))))))))))))))))))))))))))))))))))))))))))))))))))))))))))</f>
        <v>21.071999999999999</v>
      </c>
      <c r="H438" s="16">
        <f t="shared" ref="H438:H444" si="197">(E438-G438)/$X$2</f>
        <v>-0.40833333333332911</v>
      </c>
      <c r="I438" s="16">
        <f t="shared" ref="I438:I444" si="198">F438-E438</f>
        <v>-0.38100000000000023</v>
      </c>
      <c r="J438" s="131">
        <f t="shared" ref="J438:J444" si="199">-1*I438/E438</f>
        <v>1.8293561242617766E-2</v>
      </c>
      <c r="K438" s="132">
        <f t="shared" ref="K438:K444" si="200">IF(D438=$M$2,(E438-$T$2)/E438,IF(D438=$M$3,(E438-$T$3)/E438,IF(D438=$M$4,(E438-$T$4)/E438,IF(D438=$M$5,(E438-$T$5)/E438,IF(D438=$M$6,(E438-$T$6)/E438,IF(D438=$M$7,(E438-$T$7)/E438,IF(D438=$M$8,(E438-$T$8)/E438,IF(D438=$M$9,(E438-$T$9)/E438,IF(D438=$M$10,(E438-$T$10)/E438,IF(D438=$M$11,(E438-$T$11)/E438,IF(D438=$M$12,(E438-$T$12)/E438,IF(D438=$M$13,(E438-$T$13)/E438,IF(D438=$M$14,(E438-$T$14)/E438,IF(D438=$M$15,(E438-$T$15)/E438,IF(D438=$M$16,(E438-$T$16)/E438,IF(D438=$M$17,(E438-$T$17)/E438,IF(D438=$M$18,(E438-$T$18)/E438,IF(D438=$M$19,(E438-$T$19)/E438,IF(D438=$M$20,(E438-$T$20)/E438,IF(D438=$M$21,(E438-$T$21)/E438,IF(D438=$M$22,(E438-$T$22)/E438,IF(D438=$M$23,(E438-$T$23)/E438,IF(D438=$M$24,(E438-$T$24)/E438,IF(D438=$M$25,(E438-$T$25)/E438,IF(D438=$M$26,(E438-$T$26)/E438,IF(D438=$M$27,(E438-$T$27)/E438,IF(D438=$M$28,(E438-$T$28)/E438,IF(D438=$M$29,(E438-$T$29)/E438,IF(D438=$M$30,(E438-$T$30)/E438,IF(D438=$M$31,(E438-$T$31)/E438,IF(D438=$M$32,(E438-$T$32)/E438,IF(D438=$M$33,(E438-$T$33)/E438,IF(D438=$M$34,(E438-$T$34)/E438,IF(D438=$M$35,(E438-$T$35)/E438,IF(D438=$M$36,(E438-$T$36)/E438,IF(D438=$M$37,(E438-$T$37)/E438,IF(D438=$M$38,(E438-$T$38)/E438,IF(D438=$M$39,(E438-$T$39)/E438,IF(D438=$M$40,(E438-$T$40)/E438,IF(D438=$M$41,(E438-$T$41)/E438,IF(D438=$M$42,(E438-$T$42)/E438,IF(D438=$M$43,(E438-$T$43)/E438,IF(D438=$M$44,(E438-$T$44)/E438,IF(D438=$M$45,(E438-$T$45)/E438,IF(D438=$M$46,(E438-$T$46)/E438,IF(D438=$M$47,(E438-$T$47)/E438,IF(D438=$M$48,(E438-$T$48)/E438,IF(D438=$M$49,(E438-$T$49)/E438,IF(D438=$M$50,(E438-$T$50)/E438,IF(D438=$M$51,(E438-$T$51)/E438,IF(D438=$M$52,(E438-$T$52)/E438,IF(D438=$M$53,(E438-$T$53)/E438,IF(D438=$M$54,(E438-$T$54)/E438,IF(D438=$M$55,(E438-$T$55)/E438,IF(D438=$M$56,(E438-$T$56)/E438,IF(D438=$M$57,(E438-$T$57)/E438,IF(D438=$M$58,(E438-$T$58)/E438,IF(D438=$M$59,(E438-$T$59)/E438,IF(D438=$M$60,(E438-$T$60)/E438,IF(D438=$M$61,(E438-$T$61)/E438,IF(D438=$M$62,(E438-$T$62)/E438)))))))))))))))))))))))))))))))))))))))))))))))))))))))))))))</f>
        <v>0.39426705718538457</v>
      </c>
      <c r="L438" s="135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5"/>
    </row>
    <row r="439" spans="1:29" ht="15" customHeight="1">
      <c r="A439" s="134"/>
      <c r="B439" s="138"/>
      <c r="C439" s="37"/>
      <c r="D439" s="130">
        <v>6617</v>
      </c>
      <c r="E439" s="130">
        <v>21.19</v>
      </c>
      <c r="F439" s="130">
        <v>20.824000000000002</v>
      </c>
      <c r="G439" s="16">
        <f t="shared" si="196"/>
        <v>21.071999999999999</v>
      </c>
      <c r="H439" s="16">
        <f t="shared" si="197"/>
        <v>0.19666666666667018</v>
      </c>
      <c r="I439" s="16">
        <f t="shared" si="198"/>
        <v>-0.36599999999999966</v>
      </c>
      <c r="J439" s="131">
        <f t="shared" si="199"/>
        <v>1.7272298253893328E-2</v>
      </c>
      <c r="K439" s="132">
        <f t="shared" si="200"/>
        <v>0.40464369985842397</v>
      </c>
      <c r="L439" s="135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5"/>
    </row>
    <row r="440" spans="1:29" ht="15" customHeight="1">
      <c r="A440" s="134"/>
      <c r="B440" s="138"/>
      <c r="C440" s="37">
        <v>179145</v>
      </c>
      <c r="D440" s="130">
        <v>6107</v>
      </c>
      <c r="E440" s="130">
        <v>17.161000000000001</v>
      </c>
      <c r="F440" s="130">
        <v>16.864999999999998</v>
      </c>
      <c r="G440" s="16">
        <f t="shared" si="196"/>
        <v>17.032373496847189</v>
      </c>
      <c r="H440" s="16">
        <f t="shared" si="197"/>
        <v>0.21437750525468741</v>
      </c>
      <c r="I440" s="16">
        <f t="shared" si="198"/>
        <v>-0.29600000000000293</v>
      </c>
      <c r="J440" s="131">
        <f t="shared" si="199"/>
        <v>1.7248412097197303E-2</v>
      </c>
      <c r="K440" s="132">
        <f t="shared" si="200"/>
        <v>0.32483739848425086</v>
      </c>
      <c r="L440" s="135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5"/>
    </row>
    <row r="441" spans="1:29" ht="15" customHeight="1">
      <c r="A441" s="134"/>
      <c r="B441" s="138"/>
      <c r="C441" s="37"/>
      <c r="D441" s="130">
        <v>6107</v>
      </c>
      <c r="E441" s="130">
        <v>17.391999999999999</v>
      </c>
      <c r="F441" s="130">
        <v>17.085999999999999</v>
      </c>
      <c r="G441" s="16">
        <f t="shared" si="196"/>
        <v>17.032373496847189</v>
      </c>
      <c r="H441" s="16">
        <f t="shared" si="197"/>
        <v>0.59937750525468425</v>
      </c>
      <c r="I441" s="16">
        <f t="shared" si="198"/>
        <v>-0.30600000000000094</v>
      </c>
      <c r="J441" s="131">
        <f t="shared" si="199"/>
        <v>1.7594296228150928E-2</v>
      </c>
      <c r="K441" s="132">
        <f t="shared" si="200"/>
        <v>0.33380488703934152</v>
      </c>
      <c r="L441" s="135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5"/>
    </row>
    <row r="442" spans="1:29" ht="15" customHeight="1">
      <c r="A442" s="134"/>
      <c r="B442" s="138"/>
      <c r="C442" s="37"/>
      <c r="D442" s="130">
        <v>6107</v>
      </c>
      <c r="E442" s="130">
        <v>16.318000000000001</v>
      </c>
      <c r="F442" s="130">
        <v>16.039000000000001</v>
      </c>
      <c r="G442" s="16">
        <f t="shared" si="196"/>
        <v>17.032373496847189</v>
      </c>
      <c r="H442" s="16">
        <f t="shared" si="197"/>
        <v>-1.1906224947453126</v>
      </c>
      <c r="I442" s="16">
        <f t="shared" si="198"/>
        <v>-0.27899999999999991</v>
      </c>
      <c r="J442" s="131">
        <f t="shared" si="199"/>
        <v>1.7097683539649459E-2</v>
      </c>
      <c r="K442" s="132">
        <f t="shared" si="200"/>
        <v>0.28995799702097247</v>
      </c>
      <c r="L442" s="135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5"/>
    </row>
    <row r="443" spans="1:29" ht="15" customHeight="1">
      <c r="A443" s="134"/>
      <c r="B443" s="138"/>
      <c r="C443" s="37"/>
      <c r="D443" s="130">
        <v>6107</v>
      </c>
      <c r="E443" s="130">
        <v>16.260999999999999</v>
      </c>
      <c r="F443" s="130">
        <v>15.913</v>
      </c>
      <c r="G443" s="16">
        <f t="shared" si="196"/>
        <v>17.032373496847189</v>
      </c>
      <c r="H443" s="16">
        <f t="shared" si="197"/>
        <v>-1.2856224947453163</v>
      </c>
      <c r="I443" s="16">
        <f t="shared" si="198"/>
        <v>-0.34799999999999898</v>
      </c>
      <c r="J443" s="131">
        <f t="shared" si="199"/>
        <v>2.1400897853760471E-2</v>
      </c>
      <c r="K443" s="132">
        <f t="shared" si="200"/>
        <v>0.28746907295911861</v>
      </c>
      <c r="L443" s="135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5"/>
    </row>
    <row r="444" spans="1:29" ht="15" customHeight="1">
      <c r="A444" s="134"/>
      <c r="B444" s="138"/>
      <c r="C444" s="37"/>
      <c r="D444" s="130">
        <v>5000</v>
      </c>
      <c r="E444" s="130">
        <v>38.012999999999998</v>
      </c>
      <c r="F444" s="130">
        <v>37.667999999999999</v>
      </c>
      <c r="G444" s="16">
        <f t="shared" si="196"/>
        <v>38.4</v>
      </c>
      <c r="H444" s="16">
        <f t="shared" si="197"/>
        <v>-0.64500000000000079</v>
      </c>
      <c r="I444" s="16">
        <f t="shared" si="198"/>
        <v>-0.34499999999999886</v>
      </c>
      <c r="J444" s="131">
        <f t="shared" si="199"/>
        <v>9.0758424749427524E-3</v>
      </c>
      <c r="K444" s="132">
        <f t="shared" si="200"/>
        <v>0.36863704522137158</v>
      </c>
      <c r="L444" s="135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5"/>
    </row>
    <row r="445" spans="1:29" ht="15" customHeight="1">
      <c r="A445" s="134"/>
      <c r="B445" s="139">
        <v>45716</v>
      </c>
      <c r="C445" s="37">
        <v>180880</v>
      </c>
      <c r="D445" s="130">
        <v>5000</v>
      </c>
      <c r="E445" s="130">
        <v>40.136000000000003</v>
      </c>
      <c r="F445" s="130">
        <v>39.712000000000003</v>
      </c>
      <c r="G445" s="16">
        <f t="shared" ref="G445:G451" si="201">IF(D445=$M$2,$P$2,IF(D445=$M$3,$P$3,IF(D445=$M$4,$P$4,IF(D445=$M$5,$P$5,IF(D445=$M$6,$P$6,IF(D445=$M$7,$P$7,IF(D445=$M$8,$P$8,IF(D445=$M$9,$P$9,IF(D445=$M$10,$P$10,IF(D445=$M$11,$P$11,IF(D445=$M$12,$P$12,IF(D445=$M$13,$P$13,IF(D445=$M$14,$P$14,IF(D445=$M$15,$P$15,IF(D445=$M$16,$P$16,IF(D445=$M$17,$P$17,IF(D445=$M$18,$P$18,IF(D445=$M$19,$P$19,IF(D445=$M$20,$P$20,IF(D445=$M$21,$P$21,IF(D445=$M$22,$P$22,IF(D445=$M$23,$P$23,IF(D445=$M$24,$P$24,IF(D445=$M$25,$P$25,IF(D445=$M$26,$P$26,IF(D445=$M$27,$P$27,IF(D445=$M$28,$P$28,IF(D445=$M$29,$P$29,IF(D445=$M$30,$P$30,IF(D445=$M$31,$P$31,IF(D445=$M$32,$P$32,IF(D445=$M$33,$P$33,IF(D445=$M$34,$P$34,IF(D445=$M$35,$P$35,IF(D445=$M$36,$P$36,IF(D445=$M$37,$P$37,IF(D445=$M$38,$P$38,IF(D445=$M$39,$P$39,IF(D445=$M$40,$P$40,IF(D445=$M$41,$P$41,IF(D445=$M$42,$P$42,IF(D445=$M$43,$P$43,IF(D445=$M$44,$P$44,IF(D445=$M$45,$P$45,IF(D445=$M$46,$P$46,IF(D445=$M$47,$P$47,IF(D445=$M$48,$P$48,IF(D445=$M$49,$P$49,IF(D445=$M$50,$P$50,IF(D445=$M$51,$P$51,IF(D445=$M$52,$P$52,IF(D445=$M$53,$P$53,IF(D445=$M$54,$P$54,IF(D445=$M$55,$P$55,IF(D445=$M$56,$P$56,IF(D445=$M$57,$P$57,IF(D445=$M$58,$P$58,IF(D445=$M$59,$P$59,IF(D445=$M$60,$P$60,IF(D445=$M$61,$P$61,IF(D445=$M$62,$P$62)))))))))))))))))))))))))))))))))))))))))))))))))))))))))))))</f>
        <v>38.4</v>
      </c>
      <c r="H445" s="16">
        <f t="shared" ref="H445:H451" si="202">(E445-G445)/$X$2</f>
        <v>2.8933333333333406</v>
      </c>
      <c r="I445" s="16">
        <f t="shared" ref="I445:I451" si="203">F445-E445</f>
        <v>-0.42399999999999949</v>
      </c>
      <c r="J445" s="131">
        <f t="shared" ref="J445:J451" si="204">-1*I445/E445</f>
        <v>1.0564082120789303E-2</v>
      </c>
      <c r="K445" s="132">
        <f t="shared" ref="K445:K451" si="205">IF(D445=$M$2,(E445-$T$2)/E445,IF(D445=$M$3,(E445-$T$3)/E445,IF(D445=$M$4,(E445-$T$4)/E445,IF(D445=$M$5,(E445-$T$5)/E445,IF(D445=$M$6,(E445-$T$6)/E445,IF(D445=$M$7,(E445-$T$7)/E445,IF(D445=$M$8,(E445-$T$8)/E445,IF(D445=$M$9,(E445-$T$9)/E445,IF(D445=$M$10,(E445-$T$10)/E445,IF(D445=$M$11,(E445-$T$11)/E445,IF(D445=$M$12,(E445-$T$12)/E445,IF(D445=$M$13,(E445-$T$13)/E445,IF(D445=$M$14,(E445-$T$14)/E445,IF(D445=$M$15,(E445-$T$15)/E445,IF(D445=$M$16,(E445-$T$16)/E445,IF(D445=$M$17,(E445-$T$17)/E445,IF(D445=$M$18,(E445-$T$18)/E445,IF(D445=$M$19,(E445-$T$19)/E445,IF(D445=$M$20,(E445-$T$20)/E445,IF(D445=$M$21,(E445-$T$21)/E445,IF(D445=$M$22,(E445-$T$22)/E445,IF(D445=$M$23,(E445-$T$23)/E445,IF(D445=$M$24,(E445-$T$24)/E445,IF(D445=$M$25,(E445-$T$25)/E445,IF(D445=$M$26,(E445-$T$26)/E445,IF(D445=$M$27,(E445-$T$27)/E445,IF(D445=$M$28,(E445-$T$28)/E445,IF(D445=$M$29,(E445-$T$29)/E445,IF(D445=$M$30,(E445-$T$30)/E445,IF(D445=$M$31,(E445-$T$31)/E445,IF(D445=$M$32,(E445-$T$32)/E445,IF(D445=$M$33,(E445-$T$33)/E445,IF(D445=$M$34,(E445-$T$34)/E445,IF(D445=$M$35,(E445-$T$35)/E445,IF(D445=$M$36,(E445-$T$36)/E445,IF(D445=$M$37,(E445-$T$37)/E445,IF(D445=$M$38,(E445-$T$38)/E445,IF(D445=$M$39,(E445-$T$39)/E445,IF(D445=$M$40,(E445-$T$40)/E445,IF(D445=$M$41,(E445-$T$41)/E445,IF(D445=$M$42,(E445-$T$42)/E445,IF(D445=$M$43,(E445-$T$43)/E445,IF(D445=$M$44,(E445-$T$44)/E445,IF(D445=$M$45,(E445-$T$45)/E445,IF(D445=$M$46,(E445-$T$46)/E445,IF(D445=$M$47,(E445-$T$47)/E445,IF(D445=$M$48,(E445-$T$48)/E445,IF(D445=$M$49,(E445-$T$49)/E445,IF(D445=$M$50,(E445-$T$50)/E445,IF(D445=$M$51,(E445-$T$51)/E445,IF(D445=$M$52,(E445-$T$52)/E445,IF(D445=$M$53,(E445-$T$53)/E445,IF(D445=$M$54,(E445-$T$54)/E445,IF(D445=$M$55,(E445-$T$55)/E445,IF(D445=$M$56,(E445-$T$56)/E445,IF(D445=$M$57,(E445-$T$57)/E445,IF(D445=$M$58,(E445-$T$58)/E445,IF(D445=$M$59,(E445-$T$59)/E445,IF(D445=$M$60,(E445-$T$60)/E445,IF(D445=$M$61,(E445-$T$61)/E445,IF(D445=$M$62,(E445-$T$62)/E445)))))))))))))))))))))))))))))))))))))))))))))))))))))))))))))</f>
        <v>0.40203308750249156</v>
      </c>
      <c r="L445" s="135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5"/>
    </row>
    <row r="446" spans="1:29" ht="15" customHeight="1">
      <c r="A446" s="134"/>
      <c r="B446" s="138"/>
      <c r="C446" s="37"/>
      <c r="D446" s="130">
        <v>5000</v>
      </c>
      <c r="E446" s="130">
        <v>39.014000000000003</v>
      </c>
      <c r="F446" s="130">
        <v>38.463999999999999</v>
      </c>
      <c r="G446" s="16">
        <f t="shared" si="201"/>
        <v>38.4</v>
      </c>
      <c r="H446" s="16">
        <f t="shared" si="202"/>
        <v>1.0233333333333405</v>
      </c>
      <c r="I446" s="16">
        <f t="shared" si="203"/>
        <v>-0.55000000000000426</v>
      </c>
      <c r="J446" s="131">
        <f t="shared" si="204"/>
        <v>1.4097503460296413E-2</v>
      </c>
      <c r="K446" s="132">
        <f t="shared" si="205"/>
        <v>0.38483621264161588</v>
      </c>
      <c r="L446" s="135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5"/>
    </row>
    <row r="447" spans="1:29" ht="15" customHeight="1">
      <c r="A447" s="134"/>
      <c r="B447" s="139">
        <v>45716</v>
      </c>
      <c r="C447" s="37">
        <v>180886</v>
      </c>
      <c r="D447" s="130">
        <v>5001</v>
      </c>
      <c r="E447" s="130">
        <v>40.009</v>
      </c>
      <c r="F447" s="130">
        <v>39.33</v>
      </c>
      <c r="G447" s="16">
        <f t="shared" si="201"/>
        <v>38.4</v>
      </c>
      <c r="H447" s="16">
        <f t="shared" si="202"/>
        <v>2.6816666666666698</v>
      </c>
      <c r="I447" s="16">
        <f t="shared" si="203"/>
        <v>-0.67900000000000205</v>
      </c>
      <c r="J447" s="131">
        <f t="shared" si="204"/>
        <v>1.6971181484166115E-2</v>
      </c>
      <c r="K447" s="132">
        <f t="shared" si="205"/>
        <v>0.40013496963183282</v>
      </c>
      <c r="L447" s="135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5"/>
    </row>
    <row r="448" spans="1:29" ht="15" customHeight="1">
      <c r="A448" s="134"/>
      <c r="B448" s="138"/>
      <c r="C448" s="37"/>
      <c r="D448" s="130">
        <v>5001</v>
      </c>
      <c r="E448" s="130">
        <v>37.933</v>
      </c>
      <c r="F448" s="130">
        <v>37.520000000000003</v>
      </c>
      <c r="G448" s="16">
        <f t="shared" si="201"/>
        <v>38.4</v>
      </c>
      <c r="H448" s="16">
        <f t="shared" si="202"/>
        <v>-0.77833333333333132</v>
      </c>
      <c r="I448" s="16">
        <f t="shared" si="203"/>
        <v>-0.4129999999999967</v>
      </c>
      <c r="J448" s="131">
        <f t="shared" si="204"/>
        <v>1.088761764163121E-2</v>
      </c>
      <c r="K448" s="132">
        <f t="shared" si="205"/>
        <v>0.36730551235072362</v>
      </c>
      <c r="L448" s="135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5"/>
    </row>
    <row r="449" spans="1:29" ht="15" customHeight="1">
      <c r="A449" s="134"/>
      <c r="B449" s="138"/>
      <c r="C449" s="37"/>
      <c r="D449" s="130">
        <v>5001</v>
      </c>
      <c r="E449" s="130">
        <v>37.511000000000003</v>
      </c>
      <c r="F449" s="130">
        <v>37.231999999999999</v>
      </c>
      <c r="G449" s="16">
        <f t="shared" si="201"/>
        <v>38.4</v>
      </c>
      <c r="H449" s="16">
        <f t="shared" si="202"/>
        <v>-1.4816666666666598</v>
      </c>
      <c r="I449" s="16">
        <f t="shared" si="203"/>
        <v>-0.27900000000000347</v>
      </c>
      <c r="J449" s="131">
        <f t="shared" si="204"/>
        <v>7.4378182399830305E-3</v>
      </c>
      <c r="K449" s="132">
        <f t="shared" si="205"/>
        <v>0.36018767828103759</v>
      </c>
      <c r="L449" s="135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5"/>
    </row>
    <row r="450" spans="1:29" ht="15" customHeight="1">
      <c r="A450" s="134"/>
      <c r="B450" s="139">
        <v>45716</v>
      </c>
      <c r="C450" s="37">
        <v>182568</v>
      </c>
      <c r="D450" s="130">
        <v>6608</v>
      </c>
      <c r="E450" s="130">
        <v>19.202999999999999</v>
      </c>
      <c r="F450" s="130">
        <v>18.93</v>
      </c>
      <c r="G450" s="16">
        <f t="shared" si="201"/>
        <v>17.912399999999998</v>
      </c>
      <c r="H450" s="16">
        <f t="shared" si="202"/>
        <v>2.1510000000000025</v>
      </c>
      <c r="I450" s="16">
        <f t="shared" si="203"/>
        <v>-0.27299999999999969</v>
      </c>
      <c r="J450" s="131">
        <f t="shared" si="204"/>
        <v>1.4216528667395704E-2</v>
      </c>
      <c r="K450" s="132">
        <f t="shared" si="205"/>
        <v>0.43886892673019839</v>
      </c>
      <c r="L450" s="135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5"/>
    </row>
    <row r="451" spans="1:29" ht="15" customHeight="1">
      <c r="A451" s="134"/>
      <c r="B451" s="139">
        <v>45716</v>
      </c>
      <c r="C451" s="37">
        <v>182570</v>
      </c>
      <c r="D451" s="130">
        <v>515</v>
      </c>
      <c r="E451" s="130">
        <v>17.817</v>
      </c>
      <c r="F451" s="130">
        <v>17.681000000000001</v>
      </c>
      <c r="G451" s="16">
        <f t="shared" si="201"/>
        <v>16.637999999999998</v>
      </c>
      <c r="H451" s="16">
        <f t="shared" si="202"/>
        <v>1.9650000000000034</v>
      </c>
      <c r="I451" s="16">
        <f t="shared" si="203"/>
        <v>-0.13599999999999923</v>
      </c>
      <c r="J451" s="131">
        <f t="shared" si="204"/>
        <v>7.6331593422012253E-3</v>
      </c>
      <c r="K451" s="132">
        <f t="shared" si="205"/>
        <v>0.53763259808048491</v>
      </c>
      <c r="L451" s="135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5"/>
    </row>
    <row r="452" spans="1:29" ht="15" customHeight="1">
      <c r="A452" s="134"/>
      <c r="B452" s="139">
        <v>45717</v>
      </c>
      <c r="C452" s="37">
        <v>180897</v>
      </c>
      <c r="D452" s="130">
        <v>8107</v>
      </c>
      <c r="E452" s="130">
        <v>15.952</v>
      </c>
      <c r="F452" s="130">
        <v>15.885999999999999</v>
      </c>
      <c r="G452" s="16">
        <f t="shared" ref="G452:G457" si="206">IF(D452=$M$2,$P$2,IF(D452=$M$3,$P$3,IF(D452=$M$4,$P$4,IF(D452=$M$5,$P$5,IF(D452=$M$6,$P$6,IF(D452=$M$7,$P$7,IF(D452=$M$8,$P$8,IF(D452=$M$9,$P$9,IF(D452=$M$10,$P$10,IF(D452=$M$11,$P$11,IF(D452=$M$12,$P$12,IF(D452=$M$13,$P$13,IF(D452=$M$14,$P$14,IF(D452=$M$15,$P$15,IF(D452=$M$16,$P$16,IF(D452=$M$17,$P$17,IF(D452=$M$18,$P$18,IF(D452=$M$19,$P$19,IF(D452=$M$20,$P$20,IF(D452=$M$21,$P$21,IF(D452=$M$22,$P$22,IF(D452=$M$23,$P$23,IF(D452=$M$24,$P$24,IF(D452=$M$25,$P$25,IF(D452=$M$26,$P$26,IF(D452=$M$27,$P$27,IF(D452=$M$28,$P$28,IF(D452=$M$29,$P$29,IF(D452=$M$30,$P$30,IF(D452=$M$31,$P$31,IF(D452=$M$32,$P$32,IF(D452=$M$33,$P$33,IF(D452=$M$34,$P$34,IF(D452=$M$35,$P$35,IF(D452=$M$36,$P$36,IF(D452=$M$37,$P$37,IF(D452=$M$38,$P$38,IF(D452=$M$39,$P$39,IF(D452=$M$40,$P$40,IF(D452=$M$41,$P$41,IF(D452=$M$42,$P$42,IF(D452=$M$43,$P$43,IF(D452=$M$44,$P$44,IF(D452=$M$45,$P$45,IF(D452=$M$46,$P$46,IF(D452=$M$47,$P$47,IF(D452=$M$48,$P$48,IF(D452=$M$49,$P$49,IF(D452=$M$50,$P$50,IF(D452=$M$51,$P$51,IF(D452=$M$52,$P$52,IF(D452=$M$53,$P$53,IF(D452=$M$54,$P$54,IF(D452=$M$55,$P$55,IF(D452=$M$56,$P$56,IF(D452=$M$57,$P$57,IF(D452=$M$58,$P$58,IF(D452=$M$59,$P$59,IF(D452=$M$60,$P$60,IF(D452=$M$61,$P$61,IF(D452=$M$62,$P$62)))))))))))))))))))))))))))))))))))))))))))))))))))))))))))))</f>
        <v>16.123457228651652</v>
      </c>
      <c r="H452" s="16">
        <f t="shared" ref="H452:H457" si="207">(E452-G452)/$X$2</f>
        <v>-0.28576204775275416</v>
      </c>
      <c r="I452" s="16">
        <f t="shared" ref="I452:I457" si="208">F452-E452</f>
        <v>-6.6000000000000725E-2</v>
      </c>
      <c r="J452" s="131">
        <f t="shared" ref="J452:J457" si="209">-1*I452/E452</f>
        <v>4.1374122367101758E-3</v>
      </c>
      <c r="K452" s="132">
        <f t="shared" ref="K452:K457" si="210">IF(D452=$M$2,(E452-$T$2)/E452,IF(D452=$M$3,(E452-$T$3)/E452,IF(D452=$M$4,(E452-$T$4)/E452,IF(D452=$M$5,(E452-$T$5)/E452,IF(D452=$M$6,(E452-$T$6)/E452,IF(D452=$M$7,(E452-$T$7)/E452,IF(D452=$M$8,(E452-$T$8)/E452,IF(D452=$M$9,(E452-$T$9)/E452,IF(D452=$M$10,(E452-$T$10)/E452,IF(D452=$M$11,(E452-$T$11)/E452,IF(D452=$M$12,(E452-$T$12)/E452,IF(D452=$M$13,(E452-$T$13)/E452,IF(D452=$M$14,(E452-$T$14)/E452,IF(D452=$M$15,(E452-$T$15)/E452,IF(D452=$M$16,(E452-$T$16)/E452,IF(D452=$M$17,(E452-$T$17)/E452,IF(D452=$M$18,(E452-$T$18)/E452,IF(D452=$M$19,(E452-$T$19)/E452,IF(D452=$M$20,(E452-$T$20)/E452,IF(D452=$M$21,(E452-$T$21)/E452,IF(D452=$M$22,(E452-$T$22)/E452,IF(D452=$M$23,(E452-$T$23)/E452,IF(D452=$M$24,(E452-$T$24)/E452,IF(D452=$M$25,(E452-$T$25)/E452,IF(D452=$M$26,(E452-$T$26)/E452,IF(D452=$M$27,(E452-$T$27)/E452,IF(D452=$M$28,(E452-$T$28)/E452,IF(D452=$M$29,(E452-$T$29)/E452,IF(D452=$M$30,(E452-$T$30)/E452,IF(D452=$M$31,(E452-$T$31)/E452,IF(D452=$M$32,(E452-$T$32)/E452,IF(D452=$M$33,(E452-$T$33)/E452,IF(D452=$M$34,(E452-$T$34)/E452,IF(D452=$M$35,(E452-$T$35)/E452,IF(D452=$M$36,(E452-$T$36)/E452,IF(D452=$M$37,(E452-$T$37)/E452,IF(D452=$M$38,(E452-$T$38)/E452,IF(D452=$M$39,(E452-$T$39)/E452,IF(D452=$M$40,(E452-$T$40)/E452,IF(D452=$M$41,(E452-$T$41)/E452,IF(D452=$M$42,(E452-$T$42)/E452,IF(D452=$M$43,(E452-$T$43)/E452,IF(D452=$M$44,(E452-$T$44)/E452,IF(D452=$M$45,(E452-$T$45)/E452,IF(D452=$M$46,(E452-$T$46)/E452,IF(D452=$M$47,(E452-$T$47)/E452,IF(D452=$M$48,(E452-$T$48)/E452,IF(D452=$M$49,(E452-$T$49)/E452,IF(D452=$M$50,(E452-$T$50)/E452,IF(D452=$M$51,(E452-$T$51)/E452,IF(D452=$M$52,(E452-$T$52)/E452,IF(D452=$M$53,(E452-$T$53)/E452,IF(D452=$M$54,(E452-$T$54)/E452,IF(D452=$M$55,(E452-$T$55)/E452,IF(D452=$M$56,(E452-$T$56)/E452,IF(D452=$M$57,(E452-$T$57)/E452,IF(D452=$M$58,(E452-$T$58)/E452,IF(D452=$M$59,(E452-$T$59)/E452,IF(D452=$M$60,(E452-$T$60)/E452,IF(D452=$M$61,(E452-$T$61)/E452,IF(D452=$M$62,(E452-$T$62)/E452)))))))))))))))))))))))))))))))))))))))))))))))))))))))))))))</f>
        <v>0.28807775341306174</v>
      </c>
      <c r="L452" s="135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5"/>
    </row>
    <row r="453" spans="1:29" ht="15" customHeight="1">
      <c r="A453" s="134"/>
      <c r="B453" s="138"/>
      <c r="C453" s="37"/>
      <c r="D453" s="130">
        <v>8107</v>
      </c>
      <c r="E453" s="130">
        <v>16.326000000000001</v>
      </c>
      <c r="F453" s="130">
        <v>16.265000000000001</v>
      </c>
      <c r="G453" s="16">
        <f t="shared" si="206"/>
        <v>16.123457228651652</v>
      </c>
      <c r="H453" s="16">
        <f t="shared" si="207"/>
        <v>0.33757128558058014</v>
      </c>
      <c r="I453" s="16">
        <f t="shared" si="208"/>
        <v>-6.0999999999999943E-2</v>
      </c>
      <c r="J453" s="131">
        <f t="shared" si="209"/>
        <v>3.7363714320715388E-3</v>
      </c>
      <c r="K453" s="132">
        <f t="shared" si="210"/>
        <v>0.30438664231564139</v>
      </c>
      <c r="L453" s="135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5"/>
    </row>
    <row r="454" spans="1:29" ht="15" customHeight="1">
      <c r="A454" s="134"/>
      <c r="B454" s="138"/>
      <c r="C454" s="37"/>
      <c r="D454" s="130">
        <v>8107</v>
      </c>
      <c r="E454" s="130">
        <v>16.719000000000001</v>
      </c>
      <c r="F454" s="130">
        <v>16.657</v>
      </c>
      <c r="G454" s="16">
        <f t="shared" si="206"/>
        <v>16.123457228651652</v>
      </c>
      <c r="H454" s="16">
        <f t="shared" si="207"/>
        <v>0.99257128558058128</v>
      </c>
      <c r="I454" s="16">
        <f t="shared" si="208"/>
        <v>-6.2000000000001165E-2</v>
      </c>
      <c r="J454" s="131">
        <f t="shared" si="209"/>
        <v>3.7083557629045494E-3</v>
      </c>
      <c r="K454" s="132">
        <f t="shared" si="210"/>
        <v>0.32073786245858971</v>
      </c>
      <c r="L454" s="135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5"/>
    </row>
    <row r="455" spans="1:29" ht="15" customHeight="1">
      <c r="A455" s="134"/>
      <c r="B455" s="138"/>
      <c r="C455" s="37">
        <v>182573</v>
      </c>
      <c r="D455" s="130">
        <v>8107</v>
      </c>
      <c r="E455" s="130">
        <v>17.327000000000002</v>
      </c>
      <c r="F455" s="130">
        <v>17.263999999999999</v>
      </c>
      <c r="G455" s="16">
        <f t="shared" si="206"/>
        <v>16.123457228651652</v>
      </c>
      <c r="H455" s="16">
        <f t="shared" si="207"/>
        <v>2.0059046189139158</v>
      </c>
      <c r="I455" s="16">
        <f t="shared" si="208"/>
        <v>-6.3000000000002387E-2</v>
      </c>
      <c r="J455" s="131">
        <f t="shared" si="209"/>
        <v>3.6359439025799262E-3</v>
      </c>
      <c r="K455" s="132">
        <f t="shared" si="210"/>
        <v>0.34457299719773543</v>
      </c>
      <c r="L455" s="135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5"/>
    </row>
    <row r="456" spans="1:29" ht="15" customHeight="1">
      <c r="A456" s="134"/>
      <c r="B456" s="138"/>
      <c r="C456" s="37"/>
      <c r="D456" s="130">
        <v>8107</v>
      </c>
      <c r="E456" s="130">
        <v>15.898</v>
      </c>
      <c r="F456" s="130">
        <v>15.831</v>
      </c>
      <c r="G456" s="16">
        <f t="shared" si="206"/>
        <v>16.123457228651652</v>
      </c>
      <c r="H456" s="16">
        <f t="shared" si="207"/>
        <v>-0.37576204775275457</v>
      </c>
      <c r="I456" s="16">
        <f t="shared" si="208"/>
        <v>-6.7000000000000171E-2</v>
      </c>
      <c r="J456" s="131">
        <f t="shared" si="209"/>
        <v>4.2143665869920849E-3</v>
      </c>
      <c r="K456" s="132">
        <f t="shared" si="210"/>
        <v>0.28565960010348224</v>
      </c>
      <c r="L456" s="135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5"/>
    </row>
    <row r="457" spans="1:29" ht="15" customHeight="1">
      <c r="A457" s="134"/>
      <c r="B457" s="138"/>
      <c r="C457" s="37"/>
      <c r="D457" s="130">
        <v>8107</v>
      </c>
      <c r="E457" s="130">
        <v>16.844000000000001</v>
      </c>
      <c r="F457" s="130">
        <v>16.771999999999998</v>
      </c>
      <c r="G457" s="16">
        <f t="shared" si="206"/>
        <v>16.123457228651652</v>
      </c>
      <c r="H457" s="16">
        <f t="shared" si="207"/>
        <v>1.2009046189139148</v>
      </c>
      <c r="I457" s="16">
        <f t="shared" si="208"/>
        <v>-7.2000000000002728E-2</v>
      </c>
      <c r="J457" s="131">
        <f t="shared" si="209"/>
        <v>4.2745191165995443E-3</v>
      </c>
      <c r="K457" s="132">
        <f t="shared" si="210"/>
        <v>0.32577869404210175</v>
      </c>
      <c r="L457" s="135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5"/>
    </row>
    <row r="458" spans="1:29" ht="15" customHeight="1">
      <c r="A458" s="134"/>
      <c r="B458" s="138"/>
      <c r="C458" s="37"/>
      <c r="D458" s="130"/>
      <c r="E458" s="130"/>
      <c r="F458" s="130"/>
      <c r="G458" s="16"/>
      <c r="H458" s="16"/>
      <c r="I458" s="16"/>
      <c r="J458" s="131"/>
      <c r="K458" s="132"/>
      <c r="L458" s="135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5"/>
    </row>
    <row r="459" spans="1:29" ht="15" customHeight="1">
      <c r="A459" s="134"/>
      <c r="B459" s="139">
        <v>45717</v>
      </c>
      <c r="C459" s="37" t="s">
        <v>40</v>
      </c>
      <c r="D459" s="130">
        <v>8148</v>
      </c>
      <c r="E459" s="130">
        <v>24.882000000000001</v>
      </c>
      <c r="F459" s="130">
        <v>24.808</v>
      </c>
      <c r="G459" s="16">
        <f t="shared" ref="G459:G466" si="211">IF(D459=$M$2,$P$2,IF(D459=$M$3,$P$3,IF(D459=$M$4,$P$4,IF(D459=$M$5,$P$5,IF(D459=$M$6,$P$6,IF(D459=$M$7,$P$7,IF(D459=$M$8,$P$8,IF(D459=$M$9,$P$9,IF(D459=$M$10,$P$10,IF(D459=$M$11,$P$11,IF(D459=$M$12,$P$12,IF(D459=$M$13,$P$13,IF(D459=$M$14,$P$14,IF(D459=$M$15,$P$15,IF(D459=$M$16,$P$16,IF(D459=$M$17,$P$17,IF(D459=$M$18,$P$18,IF(D459=$M$19,$P$19,IF(D459=$M$20,$P$20,IF(D459=$M$21,$P$21,IF(D459=$M$22,$P$22,IF(D459=$M$23,$P$23,IF(D459=$M$24,$P$24,IF(D459=$M$25,$P$25,IF(D459=$M$26,$P$26,IF(D459=$M$27,$P$27,IF(D459=$M$28,$P$28,IF(D459=$M$29,$P$29,IF(D459=$M$30,$P$30,IF(D459=$M$31,$P$31,IF(D459=$M$32,$P$32,IF(D459=$M$33,$P$33,IF(D459=$M$34,$P$34,IF(D459=$M$35,$P$35,IF(D459=$M$36,$P$36,IF(D459=$M$37,$P$37,IF(D459=$M$38,$P$38,IF(D459=$M$39,$P$39,IF(D459=$M$40,$P$40,IF(D459=$M$41,$P$41,IF(D459=$M$42,$P$42,IF(D459=$M$43,$P$43,IF(D459=$M$44,$P$44,IF(D459=$M$45,$P$45,IF(D459=$M$46,$P$46,IF(D459=$M$47,$P$47,IF(D459=$M$48,$P$48,IF(D459=$M$49,$P$49,IF(D459=$M$50,$P$50,IF(D459=$M$51,$P$51,IF(D459=$M$52,$P$52,IF(D459=$M$53,$P$53,IF(D459=$M$54,$P$54,IF(D459=$M$55,$P$55,IF(D459=$M$56,$P$56,IF(D459=$M$57,$P$57,IF(D459=$M$58,$P$58,IF(D459=$M$59,$P$59,IF(D459=$M$60,$P$60,IF(D459=$M$61,$P$61,IF(D459=$M$62,$P$62)))))))))))))))))))))))))))))))))))))))))))))))))))))))))))))</f>
        <v>25.221284448482908</v>
      </c>
      <c r="H459" s="16">
        <f t="shared" ref="H459:H466" si="212">(E459-G459)/$X$2</f>
        <v>-0.56547408080484496</v>
      </c>
      <c r="I459" s="16">
        <f t="shared" ref="I459:I466" si="213">F459-E459</f>
        <v>-7.400000000000162E-2</v>
      </c>
      <c r="J459" s="131">
        <f t="shared" ref="J459:J466" si="214">-1*I459/E459</f>
        <v>2.9740374567961423E-3</v>
      </c>
      <c r="K459" s="132">
        <f t="shared" ref="K459:K466" si="215">IF(D459=$M$2,(E459-$T$2)/E459,IF(D459=$M$3,(E459-$T$3)/E459,IF(D459=$M$4,(E459-$T$4)/E459,IF(D459=$M$5,(E459-$T$5)/E459,IF(D459=$M$6,(E459-$T$6)/E459,IF(D459=$M$7,(E459-$T$7)/E459,IF(D459=$M$8,(E459-$T$8)/E459,IF(D459=$M$9,(E459-$T$9)/E459,IF(D459=$M$10,(E459-$T$10)/E459,IF(D459=$M$11,(E459-$T$11)/E459,IF(D459=$M$12,(E459-$T$12)/E459,IF(D459=$M$13,(E459-$T$13)/E459,IF(D459=$M$14,(E459-$T$14)/E459,IF(D459=$M$15,(E459-$T$15)/E459,IF(D459=$M$16,(E459-$T$16)/E459,IF(D459=$M$17,(E459-$T$17)/E459,IF(D459=$M$18,(E459-$T$18)/E459,IF(D459=$M$19,(E459-$T$19)/E459,IF(D459=$M$20,(E459-$T$20)/E459,IF(D459=$M$21,(E459-$T$21)/E459,IF(D459=$M$22,(E459-$T$22)/E459,IF(D459=$M$23,(E459-$T$23)/E459,IF(D459=$M$24,(E459-$T$24)/E459,IF(D459=$M$25,(E459-$T$25)/E459,IF(D459=$M$26,(E459-$T$26)/E459,IF(D459=$M$27,(E459-$T$27)/E459,IF(D459=$M$28,(E459-$T$28)/E459,IF(D459=$M$29,(E459-$T$29)/E459,IF(D459=$M$30,(E459-$T$30)/E459,IF(D459=$M$31,(E459-$T$31)/E459,IF(D459=$M$32,(E459-$T$32)/E459,IF(D459=$M$33,(E459-$T$33)/E459,IF(D459=$M$34,(E459-$T$34)/E459,IF(D459=$M$35,(E459-$T$35)/E459,IF(D459=$M$36,(E459-$T$36)/E459,IF(D459=$M$37,(E459-$T$37)/E459,IF(D459=$M$38,(E459-$T$38)/E459,IF(D459=$M$39,(E459-$T$39)/E459,IF(D459=$M$40,(E459-$T$40)/E459,IF(D459=$M$41,(E459-$T$41)/E459,IF(D459=$M$42,(E459-$T$42)/E459,IF(D459=$M$43,(E459-$T$43)/E459,IF(D459=$M$44,(E459-$T$44)/E459,IF(D459=$M$45,(E459-$T$45)/E459,IF(D459=$M$46,(E459-$T$46)/E459,IF(D459=$M$47,(E459-$T$47)/E459,IF(D459=$M$48,(E459-$T$48)/E459,IF(D459=$M$49,(E459-$T$49)/E459,IF(D459=$M$50,(E459-$T$50)/E459,IF(D459=$M$51,(E459-$T$51)/E459,IF(D459=$M$52,(E459-$T$52)/E459,IF(D459=$M$53,(E459-$T$53)/E459,IF(D459=$M$54,(E459-$T$54)/E459,IF(D459=$M$55,(E459-$T$55)/E459,IF(D459=$M$56,(E459-$T$56)/E459,IF(D459=$M$57,(E459-$T$57)/E459,IF(D459=$M$58,(E459-$T$58)/E459,IF(D459=$M$59,(E459-$T$59)/E459,IF(D459=$M$60,(E459-$T$60)/E459,IF(D459=$M$61,(E459-$T$61)/E459,IF(D459=$M$62,(E459-$T$62)/E459)))))))))))))))))))))))))))))))))))))))))))))))))))))))))))))</f>
        <v>0.28857754420199927</v>
      </c>
      <c r="L459" s="135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5"/>
    </row>
    <row r="460" spans="1:29" ht="15" customHeight="1">
      <c r="A460" s="134"/>
      <c r="B460" s="138"/>
      <c r="C460" s="37"/>
      <c r="D460" s="130">
        <v>8148</v>
      </c>
      <c r="E460" s="130">
        <v>24.96</v>
      </c>
      <c r="F460" s="130">
        <v>24.864999999999998</v>
      </c>
      <c r="G460" s="16">
        <f t="shared" si="211"/>
        <v>25.221284448482908</v>
      </c>
      <c r="H460" s="16">
        <f t="shared" si="212"/>
        <v>-0.43547408080484595</v>
      </c>
      <c r="I460" s="16">
        <f t="shared" si="213"/>
        <v>-9.5000000000002416E-2</v>
      </c>
      <c r="J460" s="131">
        <f t="shared" si="214"/>
        <v>3.8060897435898402E-3</v>
      </c>
      <c r="K460" s="132">
        <f t="shared" si="215"/>
        <v>0.29080073937636797</v>
      </c>
      <c r="L460" s="135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5"/>
    </row>
    <row r="461" spans="1:29" ht="15" customHeight="1">
      <c r="B461" s="139">
        <v>45717</v>
      </c>
      <c r="C461" s="79" t="s">
        <v>41</v>
      </c>
      <c r="D461" s="83">
        <v>8148</v>
      </c>
      <c r="E461" s="83">
        <v>24.135999999999999</v>
      </c>
      <c r="F461" s="83">
        <v>24.04</v>
      </c>
      <c r="G461" s="16">
        <f t="shared" si="211"/>
        <v>25.221284448482908</v>
      </c>
      <c r="H461" s="16">
        <f t="shared" si="212"/>
        <v>-1.808807414138182</v>
      </c>
      <c r="I461" s="16">
        <f t="shared" si="213"/>
        <v>-9.6000000000000085E-2</v>
      </c>
      <c r="J461" s="131">
        <f t="shared" si="214"/>
        <v>3.9774610540271827E-3</v>
      </c>
      <c r="K461" s="132">
        <f t="shared" si="215"/>
        <v>0.26658876594440439</v>
      </c>
    </row>
    <row r="462" spans="1:29" ht="15" customHeight="1">
      <c r="B462" s="77"/>
      <c r="C462" s="79"/>
      <c r="D462" s="83">
        <v>8148</v>
      </c>
      <c r="E462" s="83">
        <v>25.099</v>
      </c>
      <c r="F462" s="83">
        <v>25.015999999999998</v>
      </c>
      <c r="G462" s="16">
        <f t="shared" si="211"/>
        <v>25.221284448482908</v>
      </c>
      <c r="H462" s="16">
        <f t="shared" si="212"/>
        <v>-0.20380741413818035</v>
      </c>
      <c r="I462" s="16">
        <f t="shared" si="213"/>
        <v>-8.3000000000001961E-2</v>
      </c>
      <c r="J462" s="131">
        <f t="shared" si="214"/>
        <v>3.3069046575561561E-3</v>
      </c>
      <c r="K462" s="132">
        <f t="shared" si="215"/>
        <v>0.29472833399076237</v>
      </c>
    </row>
    <row r="463" spans="1:29" ht="15" customHeight="1">
      <c r="B463" s="77"/>
      <c r="C463" s="79"/>
      <c r="D463" s="83">
        <v>8148</v>
      </c>
      <c r="E463" s="83">
        <v>24.756</v>
      </c>
      <c r="F463" s="83">
        <v>24.672000000000001</v>
      </c>
      <c r="G463" s="16">
        <f t="shared" si="211"/>
        <v>25.221284448482908</v>
      </c>
      <c r="H463" s="16">
        <f t="shared" si="212"/>
        <v>-0.77547408080484703</v>
      </c>
      <c r="I463" s="16">
        <f t="shared" si="213"/>
        <v>-8.3999999999999631E-2</v>
      </c>
      <c r="J463" s="131">
        <f t="shared" si="214"/>
        <v>3.3931168201647936E-3</v>
      </c>
      <c r="K463" s="132">
        <f t="shared" si="215"/>
        <v>0.28495663495048251</v>
      </c>
    </row>
    <row r="464" spans="1:29" ht="15" customHeight="1">
      <c r="B464" s="139">
        <v>45717</v>
      </c>
      <c r="C464" s="79">
        <v>182876</v>
      </c>
      <c r="D464" s="83">
        <v>8147</v>
      </c>
      <c r="E464" s="83">
        <v>25.222000000000001</v>
      </c>
      <c r="F464" s="83">
        <v>25.12</v>
      </c>
      <c r="G464" s="16">
        <f t="shared" si="211"/>
        <v>25.037035574840008</v>
      </c>
      <c r="H464" s="16">
        <f t="shared" si="212"/>
        <v>0.30827404193332225</v>
      </c>
      <c r="I464" s="16">
        <f t="shared" si="213"/>
        <v>-0.10200000000000031</v>
      </c>
      <c r="J464" s="131">
        <f t="shared" si="214"/>
        <v>4.0440884941717672E-3</v>
      </c>
      <c r="K464" s="132">
        <f t="shared" si="215"/>
        <v>0.3087685437602849</v>
      </c>
    </row>
    <row r="465" spans="2:11" ht="15" customHeight="1">
      <c r="B465" s="139">
        <v>45717</v>
      </c>
      <c r="C465" s="79">
        <v>180905</v>
      </c>
      <c r="D465" s="83">
        <v>5621</v>
      </c>
      <c r="E465" s="83">
        <v>24.117999999999999</v>
      </c>
      <c r="F465" s="83">
        <v>23.946999999999999</v>
      </c>
      <c r="G465" s="16">
        <f t="shared" si="211"/>
        <v>22.870927068045674</v>
      </c>
      <c r="H465" s="16">
        <f t="shared" si="212"/>
        <v>2.0784548865905412</v>
      </c>
      <c r="I465" s="16">
        <f t="shared" si="213"/>
        <v>-0.17099999999999937</v>
      </c>
      <c r="J465" s="131">
        <f t="shared" si="214"/>
        <v>7.0901401442905456E-3</v>
      </c>
      <c r="K465" s="132">
        <f t="shared" si="215"/>
        <v>0.34081218321813445</v>
      </c>
    </row>
    <row r="466" spans="2:11" ht="15" customHeight="1">
      <c r="B466" s="139">
        <v>45717</v>
      </c>
      <c r="C466" s="79"/>
      <c r="D466" s="83">
        <v>5601</v>
      </c>
      <c r="E466" s="83">
        <v>19.608000000000001</v>
      </c>
      <c r="F466" s="83">
        <v>19.484000000000002</v>
      </c>
      <c r="G466" s="16">
        <f t="shared" si="211"/>
        <v>17.867073881460978</v>
      </c>
      <c r="H466" s="16">
        <f t="shared" si="212"/>
        <v>2.9015435308983704</v>
      </c>
      <c r="I466" s="16">
        <f t="shared" si="213"/>
        <v>-0.12399999999999878</v>
      </c>
      <c r="J466" s="131">
        <f t="shared" si="214"/>
        <v>6.32394940840467E-3</v>
      </c>
      <c r="K466" s="132">
        <f t="shared" si="215"/>
        <v>0.3616272418413744</v>
      </c>
    </row>
    <row r="467" spans="2:11" ht="15" customHeight="1">
      <c r="B467" s="81">
        <v>45718</v>
      </c>
      <c r="C467" s="79">
        <v>180899</v>
      </c>
      <c r="D467" s="83">
        <v>8127</v>
      </c>
      <c r="E467" s="83">
        <v>19.295000000000002</v>
      </c>
      <c r="F467" s="83">
        <v>19.216000000000001</v>
      </c>
      <c r="G467" s="16">
        <f t="shared" ref="G467:G473" si="216">IF(D467=$M$2,$P$2,IF(D467=$M$3,$P$3,IF(D467=$M$4,$P$4,IF(D467=$M$5,$P$5,IF(D467=$M$6,$P$6,IF(D467=$M$7,$P$7,IF(D467=$M$8,$P$8,IF(D467=$M$9,$P$9,IF(D467=$M$10,$P$10,IF(D467=$M$11,$P$11,IF(D467=$M$12,$P$12,IF(D467=$M$13,$P$13,IF(D467=$M$14,$P$14,IF(D467=$M$15,$P$15,IF(D467=$M$16,$P$16,IF(D467=$M$17,$P$17,IF(D467=$M$18,$P$18,IF(D467=$M$19,$P$19,IF(D467=$M$20,$P$20,IF(D467=$M$21,$P$21,IF(D467=$M$22,$P$22,IF(D467=$M$23,$P$23,IF(D467=$M$24,$P$24,IF(D467=$M$25,$P$25,IF(D467=$M$26,$P$26,IF(D467=$M$27,$P$27,IF(D467=$M$28,$P$28,IF(D467=$M$29,$P$29,IF(D467=$M$30,$P$30,IF(D467=$M$31,$P$31,IF(D467=$M$32,$P$32,IF(D467=$M$33,$P$33,IF(D467=$M$34,$P$34,IF(D467=$M$35,$P$35,IF(D467=$M$36,$P$36,IF(D467=$M$37,$P$37,IF(D467=$M$38,$P$38,IF(D467=$M$39,$P$39,IF(D467=$M$40,$P$40,IF(D467=$M$41,$P$41,IF(D467=$M$42,$P$42,IF(D467=$M$43,$P$43,IF(D467=$M$44,$P$44,IF(D467=$M$45,$P$45,IF(D467=$M$46,$P$46,IF(D467=$M$47,$P$47,IF(D467=$M$48,$P$48,IF(D467=$M$49,$P$49,IF(D467=$M$50,$P$50,IF(D467=$M$51,$P$51,IF(D467=$M$52,$P$52,IF(D467=$M$53,$P$53,IF(D467=$M$54,$P$54,IF(D467=$M$55,$P$55,IF(D467=$M$56,$P$56,IF(D467=$M$57,$P$57,IF(D467=$M$58,$P$58,IF(D467=$M$59,$P$59,IF(D467=$M$60,$P$60,IF(D467=$M$61,$P$61,IF(D467=$M$62,$P$62)))))))))))))))))))))))))))))))))))))))))))))))))))))))))))))</f>
        <v>19.906047079520491</v>
      </c>
      <c r="H467" s="16">
        <f t="shared" ref="H467:H473" si="217">(E467-G467)/$X$2</f>
        <v>-1.018411799200815</v>
      </c>
      <c r="I467" s="16">
        <f t="shared" ref="I467:I473" si="218">F467-E467</f>
        <v>-7.9000000000000625E-2</v>
      </c>
      <c r="J467" s="131">
        <f t="shared" ref="J467:J473" si="219">-1*I467/E467</f>
        <v>4.0943249546514958E-3</v>
      </c>
      <c r="K467" s="132">
        <f t="shared" ref="K467:K473" si="220">IF(D467=$M$2,(E467-$T$2)/E467,IF(D467=$M$3,(E467-$T$3)/E467,IF(D467=$M$4,(E467-$T$4)/E467,IF(D467=$M$5,(E467-$T$5)/E467,IF(D467=$M$6,(E467-$T$6)/E467,IF(D467=$M$7,(E467-$T$7)/E467,IF(D467=$M$8,(E467-$T$8)/E467,IF(D467=$M$9,(E467-$T$9)/E467,IF(D467=$M$10,(E467-$T$10)/E467,IF(D467=$M$11,(E467-$T$11)/E467,IF(D467=$M$12,(E467-$T$12)/E467,IF(D467=$M$13,(E467-$T$13)/E467,IF(D467=$M$14,(E467-$T$14)/E467,IF(D467=$M$15,(E467-$T$15)/E467,IF(D467=$M$16,(E467-$T$16)/E467,IF(D467=$M$17,(E467-$T$17)/E467,IF(D467=$M$18,(E467-$T$18)/E467,IF(D467=$M$19,(E467-$T$19)/E467,IF(D467=$M$20,(E467-$T$20)/E467,IF(D467=$M$21,(E467-$T$21)/E467,IF(D467=$M$22,(E467-$T$22)/E467,IF(D467=$M$23,(E467-$T$23)/E467,IF(D467=$M$24,(E467-$T$24)/E467,IF(D467=$M$25,(E467-$T$25)/E467,IF(D467=$M$26,(E467-$T$26)/E467,IF(D467=$M$27,(E467-$T$27)/E467,IF(D467=$M$28,(E467-$T$28)/E467,IF(D467=$M$29,(E467-$T$29)/E467,IF(D467=$M$30,(E467-$T$30)/E467,IF(D467=$M$31,(E467-$T$31)/E467,IF(D467=$M$32,(E467-$T$32)/E467,IF(D467=$M$33,(E467-$T$33)/E467,IF(D467=$M$34,(E467-$T$34)/E467,IF(D467=$M$35,(E467-$T$35)/E467,IF(D467=$M$36,(E467-$T$36)/E467,IF(D467=$M$37,(E467-$T$37)/E467,IF(D467=$M$38,(E467-$T$38)/E467,IF(D467=$M$39,(E467-$T$39)/E467,IF(D467=$M$40,(E467-$T$40)/E467,IF(D467=$M$41,(E467-$T$41)/E467,IF(D467=$M$42,(E467-$T$42)/E467,IF(D467=$M$43,(E467-$T$43)/E467,IF(D467=$M$44,(E467-$T$44)/E467,IF(D467=$M$45,(E467-$T$45)/E467,IF(D467=$M$46,(E467-$T$46)/E467,IF(D467=$M$47,(E467-$T$47)/E467,IF(D467=$M$48,(E467-$T$48)/E467,IF(D467=$M$49,(E467-$T$49)/E467,IF(D467=$M$50,(E467-$T$50)/E467,IF(D467=$M$51,(E467-$T$51)/E467,IF(D467=$M$52,(E467-$T$52)/E467,IF(D467=$M$53,(E467-$T$53)/E467,IF(D467=$M$54,(E467-$T$54)/E467,IF(D467=$M$55,(E467-$T$55)/E467,IF(D467=$M$56,(E467-$T$56)/E467,IF(D467=$M$57,(E467-$T$57)/E467,IF(D467=$M$58,(E467-$T$58)/E467,IF(D467=$M$59,(E467-$T$59)/E467,IF(D467=$M$60,(E467-$T$60)/E467,IF(D467=$M$61,(E467-$T$61)/E467,IF(D467=$M$62,(E467-$T$62)/E467)))))))))))))))))))))))))))))))))))))))))))))))))))))))))))))</f>
        <v>0.27969385831631571</v>
      </c>
    </row>
    <row r="468" spans="2:11" ht="15" customHeight="1">
      <c r="B468" s="77"/>
      <c r="C468" s="79"/>
      <c r="D468" s="83">
        <v>8127</v>
      </c>
      <c r="E468" s="83">
        <v>18.997</v>
      </c>
      <c r="F468" s="83">
        <v>18.902999999999999</v>
      </c>
      <c r="G468" s="16">
        <f t="shared" si="216"/>
        <v>19.906047079520491</v>
      </c>
      <c r="H468" s="16">
        <f t="shared" si="217"/>
        <v>-1.5150784658674847</v>
      </c>
      <c r="I468" s="16">
        <f t="shared" si="218"/>
        <v>-9.4000000000001194E-2</v>
      </c>
      <c r="J468" s="131">
        <f t="shared" si="219"/>
        <v>4.9481497078486709E-3</v>
      </c>
      <c r="K468" s="132">
        <f t="shared" si="220"/>
        <v>0.26839464105981525</v>
      </c>
    </row>
    <row r="469" spans="2:11" ht="15" customHeight="1">
      <c r="B469" s="77"/>
      <c r="C469" s="79"/>
      <c r="D469" s="83">
        <v>8127</v>
      </c>
      <c r="E469" s="83">
        <v>19.515999999999998</v>
      </c>
      <c r="F469" s="83">
        <v>19.443000000000001</v>
      </c>
      <c r="G469" s="16">
        <f t="shared" si="216"/>
        <v>19.906047079520491</v>
      </c>
      <c r="H469" s="16">
        <f t="shared" si="217"/>
        <v>-0.65007846586748741</v>
      </c>
      <c r="I469" s="16">
        <f t="shared" si="218"/>
        <v>-7.2999999999996845E-2</v>
      </c>
      <c r="J469" s="131">
        <f t="shared" si="219"/>
        <v>3.7405205984831344E-3</v>
      </c>
      <c r="K469" s="132">
        <f t="shared" si="220"/>
        <v>0.2878506351820716</v>
      </c>
    </row>
    <row r="470" spans="2:11" ht="15" customHeight="1">
      <c r="B470" s="77"/>
      <c r="C470" s="79"/>
      <c r="D470" s="83">
        <v>8127</v>
      </c>
      <c r="E470" s="83">
        <v>19.856000000000002</v>
      </c>
      <c r="F470" s="83">
        <v>19.762</v>
      </c>
      <c r="G470" s="16">
        <f t="shared" si="216"/>
        <v>19.906047079520491</v>
      </c>
      <c r="H470" s="16">
        <f t="shared" si="217"/>
        <v>-8.3411799200815068E-2</v>
      </c>
      <c r="I470" s="16">
        <f t="shared" si="218"/>
        <v>-9.4000000000001194E-2</v>
      </c>
      <c r="J470" s="131">
        <f t="shared" si="219"/>
        <v>4.7340854149879727E-3</v>
      </c>
      <c r="K470" s="132">
        <f t="shared" si="220"/>
        <v>0.3000449736207349</v>
      </c>
    </row>
    <row r="471" spans="2:11" ht="15" customHeight="1">
      <c r="B471" s="77"/>
      <c r="C471" s="79">
        <v>182882</v>
      </c>
      <c r="D471" s="83">
        <v>8127</v>
      </c>
      <c r="E471" s="83">
        <v>20.11</v>
      </c>
      <c r="F471" s="83">
        <v>20.024000000000001</v>
      </c>
      <c r="G471" s="16">
        <f t="shared" si="216"/>
        <v>19.906047079520491</v>
      </c>
      <c r="H471" s="16">
        <f t="shared" si="217"/>
        <v>0.33992153413251458</v>
      </c>
      <c r="I471" s="16">
        <f t="shared" si="218"/>
        <v>-8.5999999999998522E-2</v>
      </c>
      <c r="J471" s="131">
        <f t="shared" si="219"/>
        <v>4.2764793635006728E-3</v>
      </c>
      <c r="K471" s="132">
        <f t="shared" si="220"/>
        <v>0.30888577803149231</v>
      </c>
    </row>
    <row r="472" spans="2:11" ht="15" customHeight="1">
      <c r="B472" s="77"/>
      <c r="C472" s="79"/>
      <c r="D472" s="83">
        <v>8127</v>
      </c>
      <c r="E472" s="83">
        <v>19.760999999999999</v>
      </c>
      <c r="F472" s="83">
        <v>19.678000000000001</v>
      </c>
      <c r="G472" s="16">
        <f t="shared" si="216"/>
        <v>19.906047079520491</v>
      </c>
      <c r="H472" s="16">
        <f t="shared" si="217"/>
        <v>-0.24174513253415242</v>
      </c>
      <c r="I472" s="16">
        <f t="shared" si="218"/>
        <v>-8.2999999999998408E-2</v>
      </c>
      <c r="J472" s="131">
        <f t="shared" si="219"/>
        <v>4.2001922979605488E-3</v>
      </c>
      <c r="K472" s="132">
        <f t="shared" si="220"/>
        <v>0.29667997551810688</v>
      </c>
    </row>
    <row r="473" spans="2:11" ht="15" customHeight="1">
      <c r="B473" s="77"/>
      <c r="C473" s="79"/>
      <c r="D473" s="83">
        <v>8127</v>
      </c>
      <c r="E473" s="83">
        <v>18.852</v>
      </c>
      <c r="F473" s="83">
        <v>18.760999999999999</v>
      </c>
      <c r="G473" s="16">
        <f t="shared" si="216"/>
        <v>19.906047079520491</v>
      </c>
      <c r="H473" s="16">
        <f t="shared" si="217"/>
        <v>-1.7567451325341508</v>
      </c>
      <c r="I473" s="16">
        <f t="shared" si="218"/>
        <v>-9.100000000000108E-2</v>
      </c>
      <c r="J473" s="131">
        <f t="shared" si="219"/>
        <v>4.8270740504986779E-3</v>
      </c>
      <c r="K473" s="132">
        <f t="shared" si="220"/>
        <v>0.26276750457316522</v>
      </c>
    </row>
    <row r="474" spans="2:11" ht="15" customHeight="1">
      <c r="B474" s="81">
        <v>45718</v>
      </c>
      <c r="C474" s="79">
        <v>182886</v>
      </c>
      <c r="D474" s="83">
        <v>6117</v>
      </c>
      <c r="E474" s="83">
        <v>21.513000000000002</v>
      </c>
      <c r="F474" s="83">
        <v>21</v>
      </c>
      <c r="G474" s="16">
        <f t="shared" ref="G474:G482" si="221">IF(D474=$M$2,$P$2,IF(D474=$M$3,$P$3,IF(D474=$M$4,$P$4,IF(D474=$M$5,$P$5,IF(D474=$M$6,$P$6,IF(D474=$M$7,$P$7,IF(D474=$M$8,$P$8,IF(D474=$M$9,$P$9,IF(D474=$M$10,$P$10,IF(D474=$M$11,$P$11,IF(D474=$M$12,$P$12,IF(D474=$M$13,$P$13,IF(D474=$M$14,$P$14,IF(D474=$M$15,$P$15,IF(D474=$M$16,$P$16,IF(D474=$M$17,$P$17,IF(D474=$M$18,$P$18,IF(D474=$M$19,$P$19,IF(D474=$M$20,$P$20,IF(D474=$M$21,$P$21,IF(D474=$M$22,$P$22,IF(D474=$M$23,$P$23,IF(D474=$M$24,$P$24,IF(D474=$M$25,$P$25,IF(D474=$M$26,$P$26,IF(D474=$M$27,$P$27,IF(D474=$M$28,$P$28,IF(D474=$M$29,$P$29,IF(D474=$M$30,$P$30,IF(D474=$M$31,$P$31,IF(D474=$M$32,$P$32,IF(D474=$M$33,$P$33,IF(D474=$M$34,$P$34,IF(D474=$M$35,$P$35,IF(D474=$M$36,$P$36,IF(D474=$M$37,$P$37,IF(D474=$M$38,$P$38,IF(D474=$M$39,$P$39,IF(D474=$M$40,$P$40,IF(D474=$M$41,$P$41,IF(D474=$M$42,$P$42,IF(D474=$M$43,$P$43,IF(D474=$M$44,$P$44,IF(D474=$M$45,$P$45,IF(D474=$M$46,$P$46,IF(D474=$M$47,$P$47,IF(D474=$M$48,$P$48,IF(D474=$M$49,$P$49,IF(D474=$M$50,$P$50,IF(D474=$M$51,$P$51,IF(D474=$M$52,$P$52,IF(D474=$M$53,$P$53,IF(D474=$M$54,$P$54,IF(D474=$M$55,$P$55,IF(D474=$M$56,$P$56,IF(D474=$M$57,$P$57,IF(D474=$M$58,$P$58,IF(D474=$M$59,$P$59,IF(D474=$M$60,$P$60,IF(D474=$M$61,$P$61,IF(D474=$M$62,$P$62)))))))))))))))))))))))))))))))))))))))))))))))))))))))))))))</f>
        <v>19.9327573208373</v>
      </c>
      <c r="H474" s="16">
        <f t="shared" ref="H474:H482" si="222">(E474-G474)/$X$2</f>
        <v>2.6337377986045025</v>
      </c>
      <c r="I474" s="16">
        <f t="shared" ref="I474:I482" si="223">F474-E474</f>
        <v>-0.51300000000000168</v>
      </c>
      <c r="J474" s="131">
        <f t="shared" ref="J474:J482" si="224">-1*I474/E474</f>
        <v>2.384604657648871E-2</v>
      </c>
      <c r="K474" s="132">
        <f t="shared" ref="K474:K482" si="225">IF(D474=$M$2,(E474-$T$2)/E474,IF(D474=$M$3,(E474-$T$3)/E474,IF(D474=$M$4,(E474-$T$4)/E474,IF(D474=$M$5,(E474-$T$5)/E474,IF(D474=$M$6,(E474-$T$6)/E474,IF(D474=$M$7,(E474-$T$7)/E474,IF(D474=$M$8,(E474-$T$8)/E474,IF(D474=$M$9,(E474-$T$9)/E474,IF(D474=$M$10,(E474-$T$10)/E474,IF(D474=$M$11,(E474-$T$11)/E474,IF(D474=$M$12,(E474-$T$12)/E474,IF(D474=$M$13,(E474-$T$13)/E474,IF(D474=$M$14,(E474-$T$14)/E474,IF(D474=$M$15,(E474-$T$15)/E474,IF(D474=$M$16,(E474-$T$16)/E474,IF(D474=$M$17,(E474-$T$17)/E474,IF(D474=$M$18,(E474-$T$18)/E474,IF(D474=$M$19,(E474-$T$19)/E474,IF(D474=$M$20,(E474-$T$20)/E474,IF(D474=$M$21,(E474-$T$21)/E474,IF(D474=$M$22,(E474-$T$22)/E474,IF(D474=$M$23,(E474-$T$23)/E474,IF(D474=$M$24,(E474-$T$24)/E474,IF(D474=$M$25,(E474-$T$25)/E474,IF(D474=$M$26,(E474-$T$26)/E474,IF(D474=$M$27,(E474-$T$27)/E474,IF(D474=$M$28,(E474-$T$28)/E474,IF(D474=$M$29,(E474-$T$29)/E474,IF(D474=$M$30,(E474-$T$30)/E474,IF(D474=$M$31,(E474-$T$31)/E474,IF(D474=$M$32,(E474-$T$32)/E474,IF(D474=$M$33,(E474-$T$33)/E474,IF(D474=$M$34,(E474-$T$34)/E474,IF(D474=$M$35,(E474-$T$35)/E474,IF(D474=$M$36,(E474-$T$36)/E474,IF(D474=$M$37,(E474-$T$37)/E474,IF(D474=$M$38,(E474-$T$38)/E474,IF(D474=$M$39,(E474-$T$39)/E474,IF(D474=$M$40,(E474-$T$40)/E474,IF(D474=$M$41,(E474-$T$41)/E474,IF(D474=$M$42,(E474-$T$42)/E474,IF(D474=$M$43,(E474-$T$43)/E474,IF(D474=$M$44,(E474-$T$44)/E474,IF(D474=$M$45,(E474-$T$45)/E474,IF(D474=$M$46,(E474-$T$46)/E474,IF(D474=$M$47,(E474-$T$47)/E474,IF(D474=$M$48,(E474-$T$48)/E474,IF(D474=$M$49,(E474-$T$49)/E474,IF(D474=$M$50,(E474-$T$50)/E474,IF(D474=$M$51,(E474-$T$51)/E474,IF(D474=$M$52,(E474-$T$52)/E474,IF(D474=$M$53,(E474-$T$53)/E474,IF(D474=$M$54,(E474-$T$54)/E474,IF(D474=$M$55,(E474-$T$55)/E474,IF(D474=$M$56,(E474-$T$56)/E474,IF(D474=$M$57,(E474-$T$57)/E474,IF(D474=$M$58,(E474-$T$58)/E474,IF(D474=$M$59,(E474-$T$59)/E474,IF(D474=$M$60,(E474-$T$60)/E474,IF(D474=$M$61,(E474-$T$61)/E474,IF(D474=$M$62,(E474-$T$62)/E474)))))))))))))))))))))))))))))))))))))))))))))))))))))))))))))</f>
        <v>0.36946130618510337</v>
      </c>
    </row>
    <row r="475" spans="2:11" ht="15" customHeight="1">
      <c r="B475" s="77"/>
      <c r="C475" s="79"/>
      <c r="D475" s="83">
        <v>6117</v>
      </c>
      <c r="E475" s="83">
        <v>20.128</v>
      </c>
      <c r="F475" s="83">
        <v>19.677</v>
      </c>
      <c r="G475" s="16">
        <f t="shared" si="221"/>
        <v>19.9327573208373</v>
      </c>
      <c r="H475" s="16">
        <f t="shared" si="222"/>
        <v>0.32540446527116629</v>
      </c>
      <c r="I475" s="16">
        <f t="shared" si="223"/>
        <v>-0.45100000000000051</v>
      </c>
      <c r="J475" s="131">
        <f t="shared" si="224"/>
        <v>2.240659777424486E-2</v>
      </c>
      <c r="K475" s="132">
        <f t="shared" si="225"/>
        <v>0.32607417925080129</v>
      </c>
    </row>
    <row r="476" spans="2:11" ht="15" customHeight="1">
      <c r="B476" s="77"/>
      <c r="C476" s="79"/>
      <c r="D476" s="83">
        <v>6117</v>
      </c>
      <c r="E476" s="83">
        <v>20.966000000000001</v>
      </c>
      <c r="F476" s="83">
        <v>20.488</v>
      </c>
      <c r="G476" s="16">
        <f t="shared" si="221"/>
        <v>19.9327573208373</v>
      </c>
      <c r="H476" s="16">
        <f t="shared" si="222"/>
        <v>1.7220711319378346</v>
      </c>
      <c r="I476" s="16">
        <f t="shared" si="223"/>
        <v>-0.47800000000000153</v>
      </c>
      <c r="J476" s="131">
        <f t="shared" si="224"/>
        <v>2.2798817132500312E-2</v>
      </c>
      <c r="K476" s="132">
        <f t="shared" si="225"/>
        <v>0.35301064008204369</v>
      </c>
    </row>
    <row r="477" spans="2:11" ht="15" customHeight="1">
      <c r="B477" s="77"/>
      <c r="C477" s="79"/>
      <c r="D477" s="83">
        <v>6117</v>
      </c>
      <c r="E477" s="83">
        <v>21.013999999999999</v>
      </c>
      <c r="F477" s="83">
        <v>20.5</v>
      </c>
      <c r="G477" s="16">
        <f t="shared" si="221"/>
        <v>19.9327573208373</v>
      </c>
      <c r="H477" s="16">
        <f t="shared" si="222"/>
        <v>1.8020711319378317</v>
      </c>
      <c r="I477" s="16">
        <f t="shared" si="223"/>
        <v>-0.51399999999999935</v>
      </c>
      <c r="J477" s="131">
        <f t="shared" si="224"/>
        <v>2.4459883886932491E-2</v>
      </c>
      <c r="K477" s="132">
        <f t="shared" si="225"/>
        <v>0.35448848767298596</v>
      </c>
    </row>
    <row r="478" spans="2:11" ht="15" customHeight="1">
      <c r="B478" s="77"/>
      <c r="C478" s="79"/>
      <c r="D478" s="83">
        <v>6117</v>
      </c>
      <c r="E478" s="83">
        <v>20.678999999999998</v>
      </c>
      <c r="F478" s="83">
        <v>20.239999999999998</v>
      </c>
      <c r="G478" s="16">
        <f t="shared" si="221"/>
        <v>19.9327573208373</v>
      </c>
      <c r="H478" s="16">
        <f t="shared" si="222"/>
        <v>1.2437377986044971</v>
      </c>
      <c r="I478" s="16">
        <f t="shared" si="223"/>
        <v>-0.43900000000000006</v>
      </c>
      <c r="J478" s="131">
        <f t="shared" si="224"/>
        <v>2.1229266405532188E-2</v>
      </c>
      <c r="K478" s="132">
        <f t="shared" si="225"/>
        <v>0.34403119493012846</v>
      </c>
    </row>
    <row r="479" spans="2:11" ht="15" customHeight="1">
      <c r="B479" s="81">
        <v>45718</v>
      </c>
      <c r="C479" s="79">
        <v>182884</v>
      </c>
      <c r="D479" s="83">
        <v>6607</v>
      </c>
      <c r="E479" s="83">
        <v>20.492999999999999</v>
      </c>
      <c r="F479" s="83">
        <v>20.094999999999999</v>
      </c>
      <c r="G479" s="16">
        <f t="shared" si="221"/>
        <v>17.912399999999998</v>
      </c>
      <c r="H479" s="16">
        <f t="shared" si="222"/>
        <v>4.301000000000001</v>
      </c>
      <c r="I479" s="16">
        <f t="shared" si="223"/>
        <v>-0.39799999999999969</v>
      </c>
      <c r="J479" s="131">
        <f t="shared" si="224"/>
        <v>1.9421265798077379E-2</v>
      </c>
      <c r="K479" s="132">
        <f t="shared" si="225"/>
        <v>0.47419118723466547</v>
      </c>
    </row>
    <row r="480" spans="2:11" ht="15" customHeight="1">
      <c r="B480" s="81">
        <v>45718</v>
      </c>
      <c r="C480" s="79">
        <v>180893</v>
      </c>
      <c r="D480" s="83">
        <v>6107</v>
      </c>
      <c r="E480" s="83">
        <v>16.831</v>
      </c>
      <c r="F480" s="83">
        <v>16.477</v>
      </c>
      <c r="G480" s="16">
        <f t="shared" si="221"/>
        <v>17.032373496847189</v>
      </c>
      <c r="H480" s="16">
        <f t="shared" si="222"/>
        <v>-0.33562249474531569</v>
      </c>
      <c r="I480" s="16">
        <f t="shared" si="223"/>
        <v>-0.3539999999999992</v>
      </c>
      <c r="J480" s="131">
        <f t="shared" si="224"/>
        <v>2.1032618382746077E-2</v>
      </c>
      <c r="K480" s="132">
        <f t="shared" si="225"/>
        <v>0.31159970265511422</v>
      </c>
    </row>
    <row r="481" spans="2:11" ht="15" customHeight="1">
      <c r="B481" s="77"/>
      <c r="C481" s="79"/>
      <c r="D481" s="83">
        <v>6107</v>
      </c>
      <c r="E481" s="83">
        <v>16.317</v>
      </c>
      <c r="F481" s="83">
        <v>15.943</v>
      </c>
      <c r="G481" s="16">
        <f t="shared" si="221"/>
        <v>17.032373496847189</v>
      </c>
      <c r="H481" s="16">
        <f t="shared" si="222"/>
        <v>-1.1922891614119813</v>
      </c>
      <c r="I481" s="16">
        <f t="shared" si="223"/>
        <v>-0.37400000000000055</v>
      </c>
      <c r="J481" s="131">
        <f t="shared" si="224"/>
        <v>2.2920880063737239E-2</v>
      </c>
      <c r="K481" s="132">
        <f t="shared" si="225"/>
        <v>0.28991448154613153</v>
      </c>
    </row>
    <row r="482" spans="2:11" ht="15" customHeight="1">
      <c r="B482" s="77"/>
      <c r="C482" s="79"/>
      <c r="D482" s="83">
        <v>6107</v>
      </c>
      <c r="E482" s="83">
        <v>16.577000000000002</v>
      </c>
      <c r="F482" s="83">
        <v>16.16</v>
      </c>
      <c r="G482" s="16">
        <f t="shared" si="221"/>
        <v>17.032373496847189</v>
      </c>
      <c r="H482" s="16">
        <f t="shared" si="222"/>
        <v>-0.75895582807864537</v>
      </c>
      <c r="I482" s="16">
        <f t="shared" si="223"/>
        <v>-0.41700000000000159</v>
      </c>
      <c r="J482" s="131">
        <f t="shared" si="224"/>
        <v>2.5155335706098906E-2</v>
      </c>
      <c r="K482" s="132">
        <f t="shared" si="225"/>
        <v>0.30105173405249619</v>
      </c>
    </row>
    <row r="483" spans="2:11" ht="15" customHeight="1">
      <c r="B483" s="77"/>
      <c r="C483" s="79"/>
      <c r="D483" s="83">
        <v>6107</v>
      </c>
      <c r="E483" s="83">
        <v>17.917999999999999</v>
      </c>
      <c r="F483" s="83">
        <v>17.567</v>
      </c>
      <c r="G483" s="16">
        <f t="shared" ref="G483:G490" si="226">IF(D483=$M$2,$P$2,IF(D483=$M$3,$P$3,IF(D483=$M$4,$P$4,IF(D483=$M$5,$P$5,IF(D483=$M$6,$P$6,IF(D483=$M$7,$P$7,IF(D483=$M$8,$P$8,IF(D483=$M$9,$P$9,IF(D483=$M$10,$P$10,IF(D483=$M$11,$P$11,IF(D483=$M$12,$P$12,IF(D483=$M$13,$P$13,IF(D483=$M$14,$P$14,IF(D483=$M$15,$P$15,IF(D483=$M$16,$P$16,IF(D483=$M$17,$P$17,IF(D483=$M$18,$P$18,IF(D483=$M$19,$P$19,IF(D483=$M$20,$P$20,IF(D483=$M$21,$P$21,IF(D483=$M$22,$P$22,IF(D483=$M$23,$P$23,IF(D483=$M$24,$P$24,IF(D483=$M$25,$P$25,IF(D483=$M$26,$P$26,IF(D483=$M$27,$P$27,IF(D483=$M$28,$P$28,IF(D483=$M$29,$P$29,IF(D483=$M$30,$P$30,IF(D483=$M$31,$P$31,IF(D483=$M$32,$P$32,IF(D483=$M$33,$P$33,IF(D483=$M$34,$P$34,IF(D483=$M$35,$P$35,IF(D483=$M$36,$P$36,IF(D483=$M$37,$P$37,IF(D483=$M$38,$P$38,IF(D483=$M$39,$P$39,IF(D483=$M$40,$P$40,IF(D483=$M$41,$P$41,IF(D483=$M$42,$P$42,IF(D483=$M$43,$P$43,IF(D483=$M$44,$P$44,IF(D483=$M$45,$P$45,IF(D483=$M$46,$P$46,IF(D483=$M$47,$P$47,IF(D483=$M$48,$P$48,IF(D483=$M$49,$P$49,IF(D483=$M$50,$P$50,IF(D483=$M$51,$P$51,IF(D483=$M$52,$P$52,IF(D483=$M$53,$P$53,IF(D483=$M$54,$P$54,IF(D483=$M$55,$P$55,IF(D483=$M$56,$P$56,IF(D483=$M$57,$P$57,IF(D483=$M$58,$P$58,IF(D483=$M$59,$P$59,IF(D483=$M$60,$P$60,IF(D483=$M$61,$P$61,IF(D483=$M$62,$P$62)))))))))))))))))))))))))))))))))))))))))))))))))))))))))))))</f>
        <v>17.032373496847189</v>
      </c>
      <c r="H483" s="16">
        <f t="shared" ref="H483:H490" si="227">(E483-G483)/$X$2</f>
        <v>1.4760441719213506</v>
      </c>
      <c r="I483" s="16">
        <f t="shared" ref="I483:I490" si="228">F483-E483</f>
        <v>-0.35099999999999909</v>
      </c>
      <c r="J483" s="131">
        <f t="shared" ref="J483:J490" si="229">-1*I483/E483</f>
        <v>1.9589239870521212E-2</v>
      </c>
      <c r="K483" s="132">
        <f t="shared" ref="K483:K490" si="230">IF(D483=$M$2,(E483-$T$2)/E483,IF(D483=$M$3,(E483-$T$3)/E483,IF(D483=$M$4,(E483-$T$4)/E483,IF(D483=$M$5,(E483-$T$5)/E483,IF(D483=$M$6,(E483-$T$6)/E483,IF(D483=$M$7,(E483-$T$7)/E483,IF(D483=$M$8,(E483-$T$8)/E483,IF(D483=$M$9,(E483-$T$9)/E483,IF(D483=$M$10,(E483-$T$10)/E483,IF(D483=$M$11,(E483-$T$11)/E483,IF(D483=$M$12,(E483-$T$12)/E483,IF(D483=$M$13,(E483-$T$13)/E483,IF(D483=$M$14,(E483-$T$14)/E483,IF(D483=$M$15,(E483-$T$15)/E483,IF(D483=$M$16,(E483-$T$16)/E483,IF(D483=$M$17,(E483-$T$17)/E483,IF(D483=$M$18,(E483-$T$18)/E483,IF(D483=$M$19,(E483-$T$19)/E483,IF(D483=$M$20,(E483-$T$20)/E483,IF(D483=$M$21,(E483-$T$21)/E483,IF(D483=$M$22,(E483-$T$22)/E483,IF(D483=$M$23,(E483-$T$23)/E483,IF(D483=$M$24,(E483-$T$24)/E483,IF(D483=$M$25,(E483-$T$25)/E483,IF(D483=$M$26,(E483-$T$26)/E483,IF(D483=$M$27,(E483-$T$27)/E483,IF(D483=$M$28,(E483-$T$28)/E483,IF(D483=$M$29,(E483-$T$29)/E483,IF(D483=$M$30,(E483-$T$30)/E483,IF(D483=$M$31,(E483-$T$31)/E483,IF(D483=$M$32,(E483-$T$32)/E483,IF(D483=$M$33,(E483-$T$33)/E483,IF(D483=$M$34,(E483-$T$34)/E483,IF(D483=$M$35,(E483-$T$35)/E483,IF(D483=$M$36,(E483-$T$36)/E483,IF(D483=$M$37,(E483-$T$37)/E483,IF(D483=$M$38,(E483-$T$38)/E483,IF(D483=$M$39,(E483-$T$39)/E483,IF(D483=$M$40,(E483-$T$40)/E483,IF(D483=$M$41,(E483-$T$41)/E483,IF(D483=$M$42,(E483-$T$42)/E483,IF(D483=$M$43,(E483-$T$43)/E483,IF(D483=$M$44,(E483-$T$44)/E483,IF(D483=$M$45,(E483-$T$45)/E483,IF(D483=$M$46,(E483-$T$46)/E483,IF(D483=$M$47,(E483-$T$47)/E483,IF(D483=$M$48,(E483-$T$48)/E483,IF(D483=$M$49,(E483-$T$49)/E483,IF(D483=$M$50,(E483-$T$50)/E483,IF(D483=$M$51,(E483-$T$51)/E483,IF(D483=$M$52,(E483-$T$52)/E483,IF(D483=$M$53,(E483-$T$53)/E483,IF(D483=$M$54,(E483-$T$54)/E483,IF(D483=$M$55,(E483-$T$55)/E483,IF(D483=$M$56,(E483-$T$56)/E483,IF(D483=$M$57,(E483-$T$57)/E483,IF(D483=$M$58,(E483-$T$58)/E483,IF(D483=$M$59,(E483-$T$59)/E483,IF(D483=$M$60,(E483-$T$60)/E483,IF(D483=$M$61,(E483-$T$61)/E483,IF(D483=$M$62,(E483-$T$62)/E483)))))))))))))))))))))))))))))))))))))))))))))))))))))))))))))</f>
        <v>0.35336168073379992</v>
      </c>
    </row>
    <row r="484" spans="2:11" ht="15" customHeight="1">
      <c r="B484" s="81">
        <v>45718</v>
      </c>
      <c r="C484" s="79">
        <v>182888</v>
      </c>
      <c r="D484" s="83">
        <v>7108</v>
      </c>
      <c r="E484" s="83">
        <v>17.497</v>
      </c>
      <c r="F484" s="83">
        <v>17.318000000000001</v>
      </c>
      <c r="G484" s="16">
        <f t="shared" si="226"/>
        <v>18.039622077854567</v>
      </c>
      <c r="H484" s="16">
        <f t="shared" si="227"/>
        <v>-0.90437012975761166</v>
      </c>
      <c r="I484" s="16">
        <f t="shared" si="228"/>
        <v>-0.17899999999999849</v>
      </c>
      <c r="J484" s="131">
        <f t="shared" si="229"/>
        <v>1.0230325198605389E-2</v>
      </c>
      <c r="K484" s="132">
        <f t="shared" si="230"/>
        <v>0.33461566995742237</v>
      </c>
    </row>
    <row r="485" spans="2:11" ht="15" customHeight="1">
      <c r="B485" s="77"/>
      <c r="C485" s="79"/>
      <c r="D485" s="83">
        <v>7108</v>
      </c>
      <c r="E485" s="83">
        <v>18.359000000000002</v>
      </c>
      <c r="F485" s="83">
        <v>18.190000000000001</v>
      </c>
      <c r="G485" s="16">
        <f t="shared" si="226"/>
        <v>18.039622077854567</v>
      </c>
      <c r="H485" s="16">
        <f t="shared" si="227"/>
        <v>0.5322965369090582</v>
      </c>
      <c r="I485" s="16">
        <f t="shared" si="228"/>
        <v>-0.16900000000000048</v>
      </c>
      <c r="J485" s="131">
        <f t="shared" si="229"/>
        <v>9.2052944060134253E-3</v>
      </c>
      <c r="K485" s="132">
        <f t="shared" si="230"/>
        <v>0.36585709337355088</v>
      </c>
    </row>
    <row r="486" spans="2:11" ht="15" customHeight="1">
      <c r="B486" s="77"/>
      <c r="C486" s="79"/>
      <c r="D486" s="83">
        <v>7108</v>
      </c>
      <c r="E486" s="83">
        <v>17.998999999999999</v>
      </c>
      <c r="F486" s="83">
        <v>17.745999999999999</v>
      </c>
      <c r="G486" s="16">
        <f t="shared" si="226"/>
        <v>18.039622077854567</v>
      </c>
      <c r="H486" s="16">
        <f t="shared" si="227"/>
        <v>-6.7703463090946769E-2</v>
      </c>
      <c r="I486" s="16">
        <f t="shared" si="228"/>
        <v>-0.25300000000000011</v>
      </c>
      <c r="J486" s="131">
        <f t="shared" si="229"/>
        <v>1.4056336463136847E-2</v>
      </c>
      <c r="K486" s="132">
        <f t="shared" si="230"/>
        <v>0.35317353059864542</v>
      </c>
    </row>
    <row r="487" spans="2:11" ht="15" customHeight="1">
      <c r="B487" s="77"/>
      <c r="C487" s="79"/>
      <c r="D487" s="83">
        <v>7108</v>
      </c>
      <c r="E487" s="83">
        <v>18.524000000000001</v>
      </c>
      <c r="F487" s="83">
        <v>18.361999999999998</v>
      </c>
      <c r="G487" s="16">
        <f t="shared" si="226"/>
        <v>18.039622077854567</v>
      </c>
      <c r="H487" s="16">
        <f t="shared" si="227"/>
        <v>0.80729653690905678</v>
      </c>
      <c r="I487" s="16">
        <f t="shared" si="228"/>
        <v>-0.16200000000000259</v>
      </c>
      <c r="J487" s="131">
        <f t="shared" si="229"/>
        <v>8.7454113582381005E-3</v>
      </c>
      <c r="K487" s="132">
        <f t="shared" si="230"/>
        <v>0.3715056347033589</v>
      </c>
    </row>
    <row r="488" spans="2:11" ht="15" customHeight="1">
      <c r="B488" s="81">
        <v>45719</v>
      </c>
      <c r="C488" s="79">
        <v>182992</v>
      </c>
      <c r="D488" s="83">
        <v>7630</v>
      </c>
      <c r="E488" s="83">
        <v>21.876999999999999</v>
      </c>
      <c r="F488" s="83">
        <v>21.687000000000001</v>
      </c>
      <c r="G488" s="16">
        <f t="shared" si="226"/>
        <v>20.8278</v>
      </c>
      <c r="H488" s="16">
        <f t="shared" si="227"/>
        <v>1.748666666666665</v>
      </c>
      <c r="I488" s="16">
        <f t="shared" si="228"/>
        <v>-0.18999999999999773</v>
      </c>
      <c r="J488" s="131">
        <f t="shared" si="229"/>
        <v>8.6849202358640458E-3</v>
      </c>
      <c r="K488" s="132">
        <f t="shared" si="230"/>
        <v>0.48395118160625317</v>
      </c>
    </row>
    <row r="489" spans="2:11" ht="15" customHeight="1">
      <c r="B489" s="81">
        <v>45719</v>
      </c>
      <c r="C489" s="79">
        <v>182904</v>
      </c>
      <c r="D489" s="83">
        <v>6157</v>
      </c>
      <c r="E489" s="83">
        <v>30.097999999999999</v>
      </c>
      <c r="F489" s="83">
        <v>29.501999999999999</v>
      </c>
      <c r="G489" s="16">
        <f t="shared" si="226"/>
        <v>30.17176486559946</v>
      </c>
      <c r="H489" s="16">
        <f t="shared" si="227"/>
        <v>-0.1229414426657686</v>
      </c>
      <c r="I489" s="16">
        <f t="shared" si="228"/>
        <v>-0.59600000000000009</v>
      </c>
      <c r="J489" s="131">
        <f t="shared" si="229"/>
        <v>1.9801980198019806E-2</v>
      </c>
      <c r="K489" s="132">
        <f t="shared" si="230"/>
        <v>0.32365769460144556</v>
      </c>
    </row>
    <row r="490" spans="2:11" ht="15" customHeight="1">
      <c r="B490" s="77"/>
      <c r="C490" s="79"/>
      <c r="D490" s="83">
        <v>6157</v>
      </c>
      <c r="E490" s="83">
        <v>30.675000000000001</v>
      </c>
      <c r="F490" s="83">
        <v>30.114000000000001</v>
      </c>
      <c r="G490" s="16">
        <f t="shared" si="226"/>
        <v>30.17176486559946</v>
      </c>
      <c r="H490" s="16">
        <f t="shared" si="227"/>
        <v>0.83872522400090099</v>
      </c>
      <c r="I490" s="16">
        <f t="shared" si="228"/>
        <v>-0.56099999999999994</v>
      </c>
      <c r="J490" s="131">
        <f t="shared" si="229"/>
        <v>1.8288508557457211E-2</v>
      </c>
      <c r="K490" s="132">
        <f t="shared" si="230"/>
        <v>0.33637976502410133</v>
      </c>
    </row>
    <row r="491" spans="2:11" ht="15" customHeight="1">
      <c r="B491" s="77"/>
      <c r="C491" s="79"/>
      <c r="D491" s="83">
        <v>6157</v>
      </c>
      <c r="E491" s="83">
        <v>30.632000000000001</v>
      </c>
      <c r="F491" s="83">
        <v>29.879000000000001</v>
      </c>
      <c r="G491" s="16">
        <f t="shared" ref="G491:G498" si="231">IF(D491=$M$2,$P$2,IF(D491=$M$3,$P$3,IF(D491=$M$4,$P$4,IF(D491=$M$5,$P$5,IF(D491=$M$6,$P$6,IF(D491=$M$7,$P$7,IF(D491=$M$8,$P$8,IF(D491=$M$9,$P$9,IF(D491=$M$10,$P$10,IF(D491=$M$11,$P$11,IF(D491=$M$12,$P$12,IF(D491=$M$13,$P$13,IF(D491=$M$14,$P$14,IF(D491=$M$15,$P$15,IF(D491=$M$16,$P$16,IF(D491=$M$17,$P$17,IF(D491=$M$18,$P$18,IF(D491=$M$19,$P$19,IF(D491=$M$20,$P$20,IF(D491=$M$21,$P$21,IF(D491=$M$22,$P$22,IF(D491=$M$23,$P$23,IF(D491=$M$24,$P$24,IF(D491=$M$25,$P$25,IF(D491=$M$26,$P$26,IF(D491=$M$27,$P$27,IF(D491=$M$28,$P$28,IF(D491=$M$29,$P$29,IF(D491=$M$30,$P$30,IF(D491=$M$31,$P$31,IF(D491=$M$32,$P$32,IF(D491=$M$33,$P$33,IF(D491=$M$34,$P$34,IF(D491=$M$35,$P$35,IF(D491=$M$36,$P$36,IF(D491=$M$37,$P$37,IF(D491=$M$38,$P$38,IF(D491=$M$39,$P$39,IF(D491=$M$40,$P$40,IF(D491=$M$41,$P$41,IF(D491=$M$42,$P$42,IF(D491=$M$43,$P$43,IF(D491=$M$44,$P$44,IF(D491=$M$45,$P$45,IF(D491=$M$46,$P$46,IF(D491=$M$47,$P$47,IF(D491=$M$48,$P$48,IF(D491=$M$49,$P$49,IF(D491=$M$50,$P$50,IF(D491=$M$51,$P$51,IF(D491=$M$52,$P$52,IF(D491=$M$53,$P$53,IF(D491=$M$54,$P$54,IF(D491=$M$55,$P$55,IF(D491=$M$56,$P$56,IF(D491=$M$57,$P$57,IF(D491=$M$58,$P$58,IF(D491=$M$59,$P$59,IF(D491=$M$60,$P$60,IF(D491=$M$61,$P$61,IF(D491=$M$62,$P$62)))))))))))))))))))))))))))))))))))))))))))))))))))))))))))))</f>
        <v>30.17176486559946</v>
      </c>
      <c r="H491" s="16">
        <f t="shared" ref="H491:H498" si="232">(E491-G491)/$X$2</f>
        <v>0.76705855733423556</v>
      </c>
      <c r="I491" s="16">
        <f t="shared" ref="I491:I498" si="233">F491-E491</f>
        <v>-0.75300000000000011</v>
      </c>
      <c r="J491" s="131">
        <f t="shared" ref="J491:J498" si="234">-1*I491/E491</f>
        <v>2.4582136328022985E-2</v>
      </c>
      <c r="K491" s="132">
        <f t="shared" ref="K491:K498" si="235">IF(D491=$M$2,(E491-$T$2)/E491,IF(D491=$M$3,(E491-$T$3)/E491,IF(D491=$M$4,(E491-$T$4)/E491,IF(D491=$M$5,(E491-$T$5)/E491,IF(D491=$M$6,(E491-$T$6)/E491,IF(D491=$M$7,(E491-$T$7)/E491,IF(D491=$M$8,(E491-$T$8)/E491,IF(D491=$M$9,(E491-$T$9)/E491,IF(D491=$M$10,(E491-$T$10)/E491,IF(D491=$M$11,(E491-$T$11)/E491,IF(D491=$M$12,(E491-$T$12)/E491,IF(D491=$M$13,(E491-$T$13)/E491,IF(D491=$M$14,(E491-$T$14)/E491,IF(D491=$M$15,(E491-$T$15)/E491,IF(D491=$M$16,(E491-$T$16)/E491,IF(D491=$M$17,(E491-$T$17)/E491,IF(D491=$M$18,(E491-$T$18)/E491,IF(D491=$M$19,(E491-$T$19)/E491,IF(D491=$M$20,(E491-$T$20)/E491,IF(D491=$M$21,(E491-$T$21)/E491,IF(D491=$M$22,(E491-$T$22)/E491,IF(D491=$M$23,(E491-$T$23)/E491,IF(D491=$M$24,(E491-$T$24)/E491,IF(D491=$M$25,(E491-$T$25)/E491,IF(D491=$M$26,(E491-$T$26)/E491,IF(D491=$M$27,(E491-$T$27)/E491,IF(D491=$M$28,(E491-$T$28)/E491,IF(D491=$M$29,(E491-$T$29)/E491,IF(D491=$M$30,(E491-$T$30)/E491,IF(D491=$M$31,(E491-$T$31)/E491,IF(D491=$M$32,(E491-$T$32)/E491,IF(D491=$M$33,(E491-$T$33)/E491,IF(D491=$M$34,(E491-$T$34)/E491,IF(D491=$M$35,(E491-$T$35)/E491,IF(D491=$M$36,(E491-$T$36)/E491,IF(D491=$M$37,(E491-$T$37)/E491,IF(D491=$M$38,(E491-$T$38)/E491,IF(D491=$M$39,(E491-$T$39)/E491,IF(D491=$M$40,(E491-$T$40)/E491,IF(D491=$M$41,(E491-$T$41)/E491,IF(D491=$M$42,(E491-$T$42)/E491,IF(D491=$M$43,(E491-$T$43)/E491,IF(D491=$M$44,(E491-$T$44)/E491,IF(D491=$M$45,(E491-$T$45)/E491,IF(D491=$M$46,(E491-$T$46)/E491,IF(D491=$M$47,(E491-$T$47)/E491,IF(D491=$M$48,(E491-$T$48)/E491,IF(D491=$M$49,(E491-$T$49)/E491,IF(D491=$M$50,(E491-$T$50)/E491,IF(D491=$M$51,(E491-$T$51)/E491,IF(D491=$M$52,(E491-$T$52)/E491,IF(D491=$M$53,(E491-$T$53)/E491,IF(D491=$M$54,(E491-$T$54)/E491,IF(D491=$M$55,(E491-$T$55)/E491,IF(D491=$M$56,(E491-$T$56)/E491,IF(D491=$M$57,(E491-$T$57)/E491,IF(D491=$M$58,(E491-$T$58)/E491,IF(D491=$M$59,(E491-$T$59)/E491,IF(D491=$M$60,(E491-$T$60)/E491,IF(D491=$M$61,(E491-$T$61)/E491,IF(D491=$M$62,(E491-$T$62)/E491)))))))))))))))))))))))))))))))))))))))))))))))))))))))))))))</f>
        <v>0.33544820097004141</v>
      </c>
    </row>
    <row r="492" spans="2:11" ht="15" customHeight="1">
      <c r="B492" s="77"/>
      <c r="C492" s="79"/>
      <c r="D492" s="83">
        <v>6157</v>
      </c>
      <c r="E492" s="83">
        <v>30.93</v>
      </c>
      <c r="F492" s="83">
        <v>30.21</v>
      </c>
      <c r="G492" s="16">
        <f t="shared" si="231"/>
        <v>30.17176486559946</v>
      </c>
      <c r="H492" s="16">
        <f t="shared" si="232"/>
        <v>1.2637252240008994</v>
      </c>
      <c r="I492" s="16">
        <f t="shared" si="233"/>
        <v>-0.71999999999999886</v>
      </c>
      <c r="J492" s="131">
        <f t="shared" si="234"/>
        <v>2.3278370514063979E-2</v>
      </c>
      <c r="K492" s="132">
        <f t="shared" si="235"/>
        <v>0.34185093087986768</v>
      </c>
    </row>
    <row r="493" spans="2:11" ht="15" customHeight="1">
      <c r="B493" s="77"/>
      <c r="C493" s="79"/>
      <c r="D493" s="83">
        <v>6157</v>
      </c>
      <c r="E493" s="83">
        <v>31.186</v>
      </c>
      <c r="F493" s="83">
        <v>30.408999999999999</v>
      </c>
      <c r="G493" s="16">
        <f t="shared" si="231"/>
        <v>30.17176486559946</v>
      </c>
      <c r="H493" s="16">
        <f t="shared" si="232"/>
        <v>1.6903918906675663</v>
      </c>
      <c r="I493" s="16">
        <f t="shared" si="233"/>
        <v>-0.77700000000000102</v>
      </c>
      <c r="J493" s="131">
        <f t="shared" si="234"/>
        <v>2.4915025973193131E-2</v>
      </c>
      <c r="K493" s="132">
        <f t="shared" si="235"/>
        <v>0.34725355262343066</v>
      </c>
    </row>
    <row r="494" spans="2:11" ht="15" customHeight="1">
      <c r="B494" s="81">
        <v>45719</v>
      </c>
      <c r="C494" s="79">
        <v>182910</v>
      </c>
      <c r="D494" s="83">
        <v>1010</v>
      </c>
      <c r="E494" s="83">
        <v>29.007000000000001</v>
      </c>
      <c r="F494" s="83">
        <v>28.649000000000001</v>
      </c>
      <c r="G494" s="16">
        <f t="shared" si="231"/>
        <v>27</v>
      </c>
      <c r="H494" s="16">
        <f t="shared" si="232"/>
        <v>3.3450000000000024</v>
      </c>
      <c r="I494" s="16">
        <f t="shared" si="233"/>
        <v>-0.35800000000000054</v>
      </c>
      <c r="J494" s="131">
        <f t="shared" si="234"/>
        <v>1.234184851932294E-2</v>
      </c>
      <c r="K494" s="132">
        <f t="shared" si="235"/>
        <v>0.58630675354224848</v>
      </c>
    </row>
    <row r="495" spans="2:11" ht="15" customHeight="1">
      <c r="B495" s="81">
        <v>45719</v>
      </c>
      <c r="C495" s="79">
        <v>183165</v>
      </c>
      <c r="D495" s="83">
        <v>505</v>
      </c>
      <c r="E495" s="83">
        <v>19.052</v>
      </c>
      <c r="F495" s="83">
        <v>18.835999999999999</v>
      </c>
      <c r="G495" s="16">
        <f t="shared" si="231"/>
        <v>16.637999999999998</v>
      </c>
      <c r="H495" s="16">
        <f t="shared" si="232"/>
        <v>4.0233333333333361</v>
      </c>
      <c r="I495" s="16">
        <f t="shared" si="233"/>
        <v>-0.21600000000000108</v>
      </c>
      <c r="J495" s="131">
        <f t="shared" si="234"/>
        <v>1.1337392399748115E-2</v>
      </c>
      <c r="K495" s="132">
        <f t="shared" si="235"/>
        <v>0.56760445097627543</v>
      </c>
    </row>
    <row r="496" spans="2:11" ht="15" customHeight="1">
      <c r="B496" s="81">
        <v>45720</v>
      </c>
      <c r="C496" s="79">
        <v>182896</v>
      </c>
      <c r="D496" s="83">
        <v>5000</v>
      </c>
      <c r="E496" s="83">
        <v>38.362000000000002</v>
      </c>
      <c r="F496" s="83">
        <v>37.792000000000002</v>
      </c>
      <c r="G496" s="16">
        <f t="shared" si="231"/>
        <v>38.4</v>
      </c>
      <c r="H496" s="16">
        <f t="shared" si="232"/>
        <v>-6.3333333333327843E-2</v>
      </c>
      <c r="I496" s="16">
        <f t="shared" si="233"/>
        <v>-0.57000000000000028</v>
      </c>
      <c r="J496" s="131">
        <f t="shared" si="234"/>
        <v>1.4858453678118978E-2</v>
      </c>
      <c r="K496" s="132">
        <f t="shared" si="235"/>
        <v>0.37438089776341171</v>
      </c>
    </row>
    <row r="497" spans="2:11" ht="15" customHeight="1">
      <c r="B497" s="81">
        <v>45720</v>
      </c>
      <c r="C497" s="79"/>
      <c r="D497" s="83">
        <v>5000</v>
      </c>
      <c r="E497" s="83">
        <v>38.904000000000003</v>
      </c>
      <c r="F497" s="83">
        <v>38.311100000000003</v>
      </c>
      <c r="G497" s="16">
        <f t="shared" si="231"/>
        <v>38.4</v>
      </c>
      <c r="H497" s="16">
        <f t="shared" si="232"/>
        <v>0.84000000000000818</v>
      </c>
      <c r="I497" s="16">
        <f t="shared" si="233"/>
        <v>-0.5929000000000002</v>
      </c>
      <c r="J497" s="131">
        <f t="shared" si="234"/>
        <v>1.524007814106519E-2</v>
      </c>
      <c r="K497" s="132">
        <f t="shared" si="235"/>
        <v>0.38309685379395442</v>
      </c>
    </row>
    <row r="498" spans="2:11" ht="15" customHeight="1">
      <c r="B498" s="81">
        <v>45720</v>
      </c>
      <c r="C498" s="79"/>
      <c r="D498" s="83">
        <v>5000</v>
      </c>
      <c r="E498" s="83">
        <v>40.539000000000001</v>
      </c>
      <c r="F498" s="83">
        <v>39.557000000000002</v>
      </c>
      <c r="G498" s="16">
        <f t="shared" si="231"/>
        <v>38.4</v>
      </c>
      <c r="H498" s="16">
        <f t="shared" si="232"/>
        <v>3.5650000000000048</v>
      </c>
      <c r="I498" s="16">
        <f t="shared" si="233"/>
        <v>-0.98199999999999932</v>
      </c>
      <c r="J498" s="131">
        <f t="shared" si="234"/>
        <v>2.4223587162978844E-2</v>
      </c>
      <c r="K498" s="132">
        <f t="shared" si="235"/>
        <v>0.40797750314511955</v>
      </c>
    </row>
    <row r="499" spans="2:11" ht="15" customHeight="1">
      <c r="B499" s="81">
        <v>45720</v>
      </c>
      <c r="C499" s="79">
        <v>183167</v>
      </c>
      <c r="D499" s="83">
        <v>8128</v>
      </c>
      <c r="E499" s="83">
        <v>20.594999999999999</v>
      </c>
      <c r="F499" s="83">
        <v>20.544</v>
      </c>
      <c r="G499" s="16">
        <f t="shared" ref="G499:G504" si="236">IF(D499=$M$2,$P$2,IF(D499=$M$3,$P$3,IF(D499=$M$4,$P$4,IF(D499=$M$5,$P$5,IF(D499=$M$6,$P$6,IF(D499=$M$7,$P$7,IF(D499=$M$8,$P$8,IF(D499=$M$9,$P$9,IF(D499=$M$10,$P$10,IF(D499=$M$11,$P$11,IF(D499=$M$12,$P$12,IF(D499=$M$13,$P$13,IF(D499=$M$14,$P$14,IF(D499=$M$15,$P$15,IF(D499=$M$16,$P$16,IF(D499=$M$17,$P$17,IF(D499=$M$18,$P$18,IF(D499=$M$19,$P$19,IF(D499=$M$20,$P$20,IF(D499=$M$21,$P$21,IF(D499=$M$22,$P$22,IF(D499=$M$23,$P$23,IF(D499=$M$24,$P$24,IF(D499=$M$25,$P$25,IF(D499=$M$26,$P$26,IF(D499=$M$27,$P$27,IF(D499=$M$28,$P$28,IF(D499=$M$29,$P$29,IF(D499=$M$30,$P$30,IF(D499=$M$31,$P$31,IF(D499=$M$32,$P$32,IF(D499=$M$33,$P$33,IF(D499=$M$34,$P$34,IF(D499=$M$35,$P$35,IF(D499=$M$36,$P$36,IF(D499=$M$37,$P$37,IF(D499=$M$38,$P$38,IF(D499=$M$39,$P$39,IF(D499=$M$40,$P$40,IF(D499=$M$41,$P$41,IF(D499=$M$42,$P$42,IF(D499=$M$43,$P$43,IF(D499=$M$44,$P$44,IF(D499=$M$45,$P$45,IF(D499=$M$46,$P$46,IF(D499=$M$47,$P$47,IF(D499=$M$48,$P$48,IF(D499=$M$49,$P$49,IF(D499=$M$50,$P$50,IF(D499=$M$51,$P$51,IF(D499=$M$52,$P$52,IF(D499=$M$53,$P$53,IF(D499=$M$54,$P$54,IF(D499=$M$55,$P$55,IF(D499=$M$56,$P$56,IF(D499=$M$57,$P$57,IF(D499=$M$58,$P$58,IF(D499=$M$59,$P$59,IF(D499=$M$60,$P$60,IF(D499=$M$61,$P$61,IF(D499=$M$62,$P$62)))))))))))))))))))))))))))))))))))))))))))))))))))))))))))))</f>
        <v>20.092045107828728</v>
      </c>
      <c r="H499" s="16">
        <f t="shared" ref="H499:H504" si="237">(E499-G499)/$X$2</f>
        <v>0.83825815361878497</v>
      </c>
      <c r="I499" s="16">
        <f t="shared" ref="I499:I504" si="238">F499-E499</f>
        <v>-5.099999999999838E-2</v>
      </c>
      <c r="J499" s="131">
        <f t="shared" ref="J499:J504" si="239">-1*I499/E499</f>
        <v>2.4763292061179111E-3</v>
      </c>
      <c r="K499" s="132">
        <f t="shared" ref="K499:K504" si="240">IF(D499=$M$2,(E499-$T$2)/E499,IF(D499=$M$3,(E499-$T$3)/E499,IF(D499=$M$4,(E499-$T$4)/E499,IF(D499=$M$5,(E499-$T$5)/E499,IF(D499=$M$6,(E499-$T$6)/E499,IF(D499=$M$7,(E499-$T$7)/E499,IF(D499=$M$8,(E499-$T$8)/E499,IF(D499=$M$9,(E499-$T$9)/E499,IF(D499=$M$10,(E499-$T$10)/E499,IF(D499=$M$11,(E499-$T$11)/E499,IF(D499=$M$12,(E499-$T$12)/E499,IF(D499=$M$13,(E499-$T$13)/E499,IF(D499=$M$14,(E499-$T$14)/E499,IF(D499=$M$15,(E499-$T$15)/E499,IF(D499=$M$16,(E499-$T$16)/E499,IF(D499=$M$17,(E499-$T$17)/E499,IF(D499=$M$18,(E499-$T$18)/E499,IF(D499=$M$19,(E499-$T$19)/E499,IF(D499=$M$20,(E499-$T$20)/E499,IF(D499=$M$21,(E499-$T$21)/E499,IF(D499=$M$22,(E499-$T$22)/E499,IF(D499=$M$23,(E499-$T$23)/E499,IF(D499=$M$24,(E499-$T$24)/E499,IF(D499=$M$25,(E499-$T$25)/E499,IF(D499=$M$26,(E499-$T$26)/E499,IF(D499=$M$27,(E499-$T$27)/E499,IF(D499=$M$28,(E499-$T$28)/E499,IF(D499=$M$29,(E499-$T$29)/E499,IF(D499=$M$30,(E499-$T$30)/E499,IF(D499=$M$31,(E499-$T$31)/E499,IF(D499=$M$32,(E499-$T$32)/E499,IF(D499=$M$33,(E499-$T$33)/E499,IF(D499=$M$34,(E499-$T$34)/E499,IF(D499=$M$35,(E499-$T$35)/E499,IF(D499=$M$36,(E499-$T$36)/E499,IF(D499=$M$37,(E499-$T$37)/E499,IF(D499=$M$38,(E499-$T$38)/E499,IF(D499=$M$39,(E499-$T$39)/E499,IF(D499=$M$40,(E499-$T$40)/E499,IF(D499=$M$41,(E499-$T$41)/E499,IF(D499=$M$42,(E499-$T$42)/E499,IF(D499=$M$43,(E499-$T$43)/E499,IF(D499=$M$44,(E499-$T$44)/E499,IF(D499=$M$45,(E499-$T$45)/E499,IF(D499=$M$46,(E499-$T$46)/E499,IF(D499=$M$47,(E499-$T$47)/E499,IF(D499=$M$48,(E499-$T$48)/E499,IF(D499=$M$49,(E499-$T$49)/E499,IF(D499=$M$50,(E499-$T$50)/E499,IF(D499=$M$51,(E499-$T$51)/E499,IF(D499=$M$52,(E499-$T$52)/E499,IF(D499=$M$53,(E499-$T$53)/E499,IF(D499=$M$54,(E499-$T$54)/E499,IF(D499=$M$55,(E499-$T$55)/E499,IF(D499=$M$56,(E499-$T$56)/E499,IF(D499=$M$57,(E499-$T$57)/E499,IF(D499=$M$58,(E499-$T$58)/E499,IF(D499=$M$59,(E499-$T$59)/E499,IF(D499=$M$60,(E499-$T$60)/E499,IF(D499=$M$61,(E499-$T$61)/E499,IF(D499=$M$62,(E499-$T$62)/E499)))))))))))))))))))))))))))))))))))))))))))))))))))))))))))))</f>
        <v>0.31217460292528543</v>
      </c>
    </row>
    <row r="500" spans="2:11" ht="15" customHeight="1">
      <c r="B500" s="81">
        <v>45720</v>
      </c>
      <c r="C500" s="79"/>
      <c r="D500" s="83">
        <v>8128</v>
      </c>
      <c r="E500" s="83">
        <v>20.638000000000002</v>
      </c>
      <c r="F500" s="83">
        <v>20.58</v>
      </c>
      <c r="G500" s="16">
        <f t="shared" si="236"/>
        <v>20.092045107828728</v>
      </c>
      <c r="H500" s="16">
        <f t="shared" si="237"/>
        <v>0.9099248202854564</v>
      </c>
      <c r="I500" s="16">
        <f t="shared" si="238"/>
        <v>-5.8000000000003382E-2</v>
      </c>
      <c r="J500" s="131">
        <f t="shared" si="239"/>
        <v>2.8103498401009486E-3</v>
      </c>
      <c r="K500" s="132">
        <f t="shared" si="240"/>
        <v>0.31360771136962184</v>
      </c>
    </row>
    <row r="501" spans="2:11" ht="15" customHeight="1">
      <c r="B501" s="81">
        <v>45720</v>
      </c>
      <c r="C501" s="79"/>
      <c r="D501" s="83">
        <v>8128</v>
      </c>
      <c r="E501" s="83">
        <v>20.210999999999999</v>
      </c>
      <c r="F501" s="83">
        <v>20.108000000000001</v>
      </c>
      <c r="G501" s="16">
        <f t="shared" si="236"/>
        <v>20.092045107828728</v>
      </c>
      <c r="H501" s="16">
        <f t="shared" si="237"/>
        <v>0.19825815361878441</v>
      </c>
      <c r="I501" s="16">
        <f t="shared" si="238"/>
        <v>-0.10299999999999798</v>
      </c>
      <c r="J501" s="131">
        <f t="shared" si="239"/>
        <v>5.0962347236652309E-3</v>
      </c>
      <c r="K501" s="132">
        <f t="shared" si="240"/>
        <v>0.29910622667093428</v>
      </c>
    </row>
    <row r="502" spans="2:11" ht="15" customHeight="1">
      <c r="B502" s="81">
        <v>45720</v>
      </c>
      <c r="C502" s="79">
        <v>183169</v>
      </c>
      <c r="D502" s="83">
        <v>8128</v>
      </c>
      <c r="E502" s="83">
        <v>20.138000000000002</v>
      </c>
      <c r="F502" s="83">
        <v>20.081</v>
      </c>
      <c r="G502" s="16">
        <f t="shared" si="236"/>
        <v>20.092045107828728</v>
      </c>
      <c r="H502" s="16">
        <f t="shared" si="237"/>
        <v>7.6591486952123006E-2</v>
      </c>
      <c r="I502" s="16">
        <f t="shared" si="238"/>
        <v>-5.700000000000216E-2</v>
      </c>
      <c r="J502" s="131">
        <f t="shared" si="239"/>
        <v>2.8304697586653172E-3</v>
      </c>
      <c r="K502" s="132">
        <f t="shared" si="240"/>
        <v>0.29656549544375088</v>
      </c>
    </row>
    <row r="503" spans="2:11" ht="15" customHeight="1">
      <c r="B503" s="81">
        <v>45720</v>
      </c>
      <c r="C503" s="79"/>
      <c r="D503" s="83">
        <v>8128</v>
      </c>
      <c r="E503" s="83">
        <v>21.218</v>
      </c>
      <c r="F503" s="83">
        <v>21.151</v>
      </c>
      <c r="G503" s="16">
        <f t="shared" si="236"/>
        <v>20.092045107828728</v>
      </c>
      <c r="H503" s="16">
        <f t="shared" si="237"/>
        <v>1.8765914869521203</v>
      </c>
      <c r="I503" s="16">
        <f t="shared" si="238"/>
        <v>-6.7000000000000171E-2</v>
      </c>
      <c r="J503" s="131">
        <f t="shared" si="239"/>
        <v>3.1576962955980853E-3</v>
      </c>
      <c r="K503" s="132">
        <f t="shared" si="240"/>
        <v>0.33237043770601632</v>
      </c>
    </row>
    <row r="504" spans="2:11" ht="15" customHeight="1">
      <c r="B504" s="81">
        <v>45720</v>
      </c>
      <c r="C504" s="79">
        <v>182069</v>
      </c>
      <c r="D504" s="83">
        <v>8108</v>
      </c>
      <c r="E504" s="83">
        <v>18.896999999999998</v>
      </c>
      <c r="F504" s="83">
        <v>18.843</v>
      </c>
      <c r="G504" s="16">
        <f t="shared" si="236"/>
        <v>18.363527102940179</v>
      </c>
      <c r="H504" s="16">
        <f t="shared" si="237"/>
        <v>0.88912149509969995</v>
      </c>
      <c r="I504" s="16">
        <f t="shared" si="238"/>
        <v>-5.3999999999998494E-2</v>
      </c>
      <c r="J504" s="131">
        <f t="shared" si="239"/>
        <v>2.8575964438799016E-3</v>
      </c>
      <c r="K504" s="132">
        <f t="shared" si="240"/>
        <v>0.31273463133997037</v>
      </c>
    </row>
    <row r="505" spans="2:11" ht="15" customHeight="1">
      <c r="B505" s="81">
        <v>45720</v>
      </c>
      <c r="C505" s="79">
        <v>182069</v>
      </c>
      <c r="D505" s="83">
        <v>8108</v>
      </c>
      <c r="E505" s="83">
        <v>19.312000000000001</v>
      </c>
      <c r="F505" s="83">
        <v>19.254000000000001</v>
      </c>
      <c r="G505" s="16">
        <f t="shared" ref="G505:G512" si="241">IF(D505=$M$2,$P$2,IF(D505=$M$3,$P$3,IF(D505=$M$4,$P$4,IF(D505=$M$5,$P$5,IF(D505=$M$6,$P$6,IF(D505=$M$7,$P$7,IF(D505=$M$8,$P$8,IF(D505=$M$9,$P$9,IF(D505=$M$10,$P$10,IF(D505=$M$11,$P$11,IF(D505=$M$12,$P$12,IF(D505=$M$13,$P$13,IF(D505=$M$14,$P$14,IF(D505=$M$15,$P$15,IF(D505=$M$16,$P$16,IF(D505=$M$17,$P$17,IF(D505=$M$18,$P$18,IF(D505=$M$19,$P$19,IF(D505=$M$20,$P$20,IF(D505=$M$21,$P$21,IF(D505=$M$22,$P$22,IF(D505=$M$23,$P$23,IF(D505=$M$24,$P$24,IF(D505=$M$25,$P$25,IF(D505=$M$26,$P$26,IF(D505=$M$27,$P$27,IF(D505=$M$28,$P$28,IF(D505=$M$29,$P$29,IF(D505=$M$30,$P$30,IF(D505=$M$31,$P$31,IF(D505=$M$32,$P$32,IF(D505=$M$33,$P$33,IF(D505=$M$34,$P$34,IF(D505=$M$35,$P$35,IF(D505=$M$36,$P$36,IF(D505=$M$37,$P$37,IF(D505=$M$38,$P$38,IF(D505=$M$39,$P$39,IF(D505=$M$40,$P$40,IF(D505=$M$41,$P$41,IF(D505=$M$42,$P$42,IF(D505=$M$43,$P$43,IF(D505=$M$44,$P$44,IF(D505=$M$45,$P$45,IF(D505=$M$46,$P$46,IF(D505=$M$47,$P$47,IF(D505=$M$48,$P$48,IF(D505=$M$49,$P$49,IF(D505=$M$50,$P$50,IF(D505=$M$51,$P$51,IF(D505=$M$52,$P$52,IF(D505=$M$53,$P$53,IF(D505=$M$54,$P$54,IF(D505=$M$55,$P$55,IF(D505=$M$56,$P$56,IF(D505=$M$57,$P$57,IF(D505=$M$58,$P$58,IF(D505=$M$59,$P$59,IF(D505=$M$60,$P$60,IF(D505=$M$61,$P$61,IF(D505=$M$62,$P$62)))))))))))))))))))))))))))))))))))))))))))))))))))))))))))))</f>
        <v>18.363527102940179</v>
      </c>
      <c r="H505" s="16">
        <f t="shared" ref="H505:H512" si="242">(E505-G505)/$X$2</f>
        <v>1.580788161766371</v>
      </c>
      <c r="I505" s="16">
        <f t="shared" ref="I505:I512" si="243">F505-E505</f>
        <v>-5.7999999999999829E-2</v>
      </c>
      <c r="J505" s="131">
        <f t="shared" ref="J505:J512" si="244">-1*I505/E505</f>
        <v>3.0033140016569918E-3</v>
      </c>
      <c r="K505" s="132">
        <f t="shared" ref="K505:K512" si="245">IF(D505=$M$2,(E505-$T$2)/E505,IF(D505=$M$3,(E505-$T$3)/E505,IF(D505=$M$4,(E505-$T$4)/E505,IF(D505=$M$5,(E505-$T$5)/E505,IF(D505=$M$6,(E505-$T$6)/E505,IF(D505=$M$7,(E505-$T$7)/E505,IF(D505=$M$8,(E505-$T$8)/E505,IF(D505=$M$9,(E505-$T$9)/E505,IF(D505=$M$10,(E505-$T$10)/E505,IF(D505=$M$11,(E505-$T$11)/E505,IF(D505=$M$12,(E505-$T$12)/E505,IF(D505=$M$13,(E505-$T$13)/E505,IF(D505=$M$14,(E505-$T$14)/E505,IF(D505=$M$15,(E505-$T$15)/E505,IF(D505=$M$16,(E505-$T$16)/E505,IF(D505=$M$17,(E505-$T$17)/E505,IF(D505=$M$18,(E505-$T$18)/E505,IF(D505=$M$19,(E505-$T$19)/E505,IF(D505=$M$20,(E505-$T$20)/E505,IF(D505=$M$21,(E505-$T$21)/E505,IF(D505=$M$22,(E505-$T$22)/E505,IF(D505=$M$23,(E505-$T$23)/E505,IF(D505=$M$24,(E505-$T$24)/E505,IF(D505=$M$25,(E505-$T$25)/E505,IF(D505=$M$26,(E505-$T$26)/E505,IF(D505=$M$27,(E505-$T$27)/E505,IF(D505=$M$28,(E505-$T$28)/E505,IF(D505=$M$29,(E505-$T$29)/E505,IF(D505=$M$30,(E505-$T$30)/E505,IF(D505=$M$31,(E505-$T$31)/E505,IF(D505=$M$32,(E505-$T$32)/E505,IF(D505=$M$33,(E505-$T$33)/E505,IF(D505=$M$34,(E505-$T$34)/E505,IF(D505=$M$35,(E505-$T$35)/E505,IF(D505=$M$36,(E505-$T$36)/E505,IF(D505=$M$37,(E505-$T$37)/E505,IF(D505=$M$38,(E505-$T$38)/E505,IF(D505=$M$39,(E505-$T$39)/E505,IF(D505=$M$40,(E505-$T$40)/E505,IF(D505=$M$41,(E505-$T$41)/E505,IF(D505=$M$42,(E505-$T$42)/E505,IF(D505=$M$43,(E505-$T$43)/E505,IF(D505=$M$44,(E505-$T$44)/E505,IF(D505=$M$45,(E505-$T$45)/E505,IF(D505=$M$46,(E505-$T$46)/E505,IF(D505=$M$47,(E505-$T$47)/E505,IF(D505=$M$48,(E505-$T$48)/E505,IF(D505=$M$49,(E505-$T$49)/E505,IF(D505=$M$50,(E505-$T$50)/E505,IF(D505=$M$51,(E505-$T$51)/E505,IF(D505=$M$52,(E505-$T$52)/E505,IF(D505=$M$53,(E505-$T$53)/E505,IF(D505=$M$54,(E505-$T$54)/E505,IF(D505=$M$55,(E505-$T$55)/E505,IF(D505=$M$56,(E505-$T$56)/E505,IF(D505=$M$57,(E505-$T$57)/E505,IF(D505=$M$58,(E505-$T$58)/E505,IF(D505=$M$59,(E505-$T$59)/E505,IF(D505=$M$60,(E505-$T$60)/E505,IF(D505=$M$61,(E505-$T$61)/E505,IF(D505=$M$62,(E505-$T$62)/E505)))))))))))))))))))))))))))))))))))))))))))))))))))))))))))))</f>
        <v>0.32750343457080683</v>
      </c>
    </row>
    <row r="506" spans="2:11" ht="15" customHeight="1">
      <c r="B506" s="77"/>
      <c r="C506" s="79"/>
      <c r="D506" s="83">
        <v>8108</v>
      </c>
      <c r="E506" s="83">
        <v>18.738</v>
      </c>
      <c r="F506" s="83">
        <v>18.661999999999999</v>
      </c>
      <c r="G506" s="16">
        <f t="shared" si="241"/>
        <v>18.363527102940179</v>
      </c>
      <c r="H506" s="16">
        <f t="shared" si="242"/>
        <v>0.62412149509970172</v>
      </c>
      <c r="I506" s="16">
        <f t="shared" si="243"/>
        <v>-7.6000000000000512E-2</v>
      </c>
      <c r="J506" s="131">
        <f t="shared" si="244"/>
        <v>4.0559291279752647E-3</v>
      </c>
      <c r="K506" s="132">
        <f t="shared" si="245"/>
        <v>0.30690288869844273</v>
      </c>
    </row>
    <row r="507" spans="2:11" ht="15" customHeight="1">
      <c r="B507" s="77"/>
      <c r="C507" s="79"/>
      <c r="D507" s="83">
        <v>8108</v>
      </c>
      <c r="E507" s="83">
        <v>18.617000000000001</v>
      </c>
      <c r="F507" s="83">
        <v>18.559000000000001</v>
      </c>
      <c r="G507" s="16">
        <f t="shared" si="241"/>
        <v>18.363527102940179</v>
      </c>
      <c r="H507" s="16">
        <f t="shared" si="242"/>
        <v>0.42245482843303728</v>
      </c>
      <c r="I507" s="16">
        <f t="shared" si="243"/>
        <v>-5.7999999999999829E-2</v>
      </c>
      <c r="J507" s="131">
        <f t="shared" si="244"/>
        <v>3.115432131922427E-3</v>
      </c>
      <c r="K507" s="132">
        <f t="shared" si="245"/>
        <v>0.30239814838220019</v>
      </c>
    </row>
    <row r="508" spans="2:11" ht="15" customHeight="1">
      <c r="B508" s="77"/>
      <c r="C508" s="79">
        <v>182065</v>
      </c>
      <c r="D508" s="83">
        <v>6618</v>
      </c>
      <c r="E508" s="83">
        <v>22.341999999999999</v>
      </c>
      <c r="F508" s="83">
        <v>21.911999999999999</v>
      </c>
      <c r="G508" s="16">
        <f t="shared" si="241"/>
        <v>21.437999999999999</v>
      </c>
      <c r="H508" s="16">
        <f t="shared" si="242"/>
        <v>1.5066666666666666</v>
      </c>
      <c r="I508" s="16">
        <f t="shared" si="243"/>
        <v>-0.42999999999999972</v>
      </c>
      <c r="J508" s="131">
        <f t="shared" si="244"/>
        <v>1.9246262644346958E-2</v>
      </c>
      <c r="K508" s="132">
        <f t="shared" si="245"/>
        <v>0.42290752842180651</v>
      </c>
    </row>
    <row r="509" spans="2:11" ht="15" customHeight="1">
      <c r="B509" s="77"/>
      <c r="C509" s="79"/>
      <c r="D509" s="83">
        <v>6618</v>
      </c>
      <c r="E509" s="83">
        <v>22.675000000000001</v>
      </c>
      <c r="F509" s="83">
        <v>22.266999999999999</v>
      </c>
      <c r="G509" s="16">
        <f t="shared" si="241"/>
        <v>21.437999999999999</v>
      </c>
      <c r="H509" s="16">
        <f t="shared" si="242"/>
        <v>2.0616666666666701</v>
      </c>
      <c r="I509" s="16">
        <f t="shared" si="243"/>
        <v>-0.40800000000000125</v>
      </c>
      <c r="J509" s="131">
        <f t="shared" si="244"/>
        <v>1.7993384785005569E-2</v>
      </c>
      <c r="K509" s="132">
        <f t="shared" si="245"/>
        <v>0.43138257993384793</v>
      </c>
    </row>
    <row r="510" spans="2:11" ht="15" customHeight="1">
      <c r="B510" s="77"/>
      <c r="C510" s="79"/>
      <c r="D510" s="83">
        <v>6618</v>
      </c>
      <c r="E510" s="83">
        <v>22.815999999999999</v>
      </c>
      <c r="F510" s="83">
        <v>22.396000000000001</v>
      </c>
      <c r="G510" s="16">
        <f t="shared" si="241"/>
        <v>21.437999999999999</v>
      </c>
      <c r="H510" s="16">
        <f t="shared" si="242"/>
        <v>2.2966666666666669</v>
      </c>
      <c r="I510" s="16">
        <f t="shared" si="243"/>
        <v>-0.41999999999999815</v>
      </c>
      <c r="J510" s="131">
        <f t="shared" si="244"/>
        <v>1.8408134642356161E-2</v>
      </c>
      <c r="K510" s="132">
        <f t="shared" si="245"/>
        <v>0.4348965638148668</v>
      </c>
    </row>
    <row r="511" spans="2:11" ht="15" customHeight="1">
      <c r="B511" s="77"/>
      <c r="C511" s="79">
        <v>182898</v>
      </c>
      <c r="D511" s="83">
        <v>6617</v>
      </c>
      <c r="E511" s="83">
        <v>21.292999999999999</v>
      </c>
      <c r="F511" s="83">
        <v>20.927</v>
      </c>
      <c r="G511" s="16">
        <f t="shared" si="241"/>
        <v>21.071999999999999</v>
      </c>
      <c r="H511" s="16">
        <f t="shared" si="242"/>
        <v>0.36833333333333351</v>
      </c>
      <c r="I511" s="16">
        <f t="shared" si="243"/>
        <v>-0.36599999999999966</v>
      </c>
      <c r="J511" s="131">
        <f t="shared" si="244"/>
        <v>1.7188747475696223E-2</v>
      </c>
      <c r="K511" s="132">
        <f t="shared" si="245"/>
        <v>0.40752359930493604</v>
      </c>
    </row>
    <row r="512" spans="2:11" ht="15" customHeight="1">
      <c r="B512" s="77"/>
      <c r="C512" s="79"/>
      <c r="D512" s="83">
        <v>6617</v>
      </c>
      <c r="E512" s="83">
        <v>20.631</v>
      </c>
      <c r="F512" s="83">
        <v>20.248999999999999</v>
      </c>
      <c r="G512" s="16">
        <f t="shared" si="241"/>
        <v>21.071999999999999</v>
      </c>
      <c r="H512" s="16">
        <f t="shared" si="242"/>
        <v>-0.73499999999999832</v>
      </c>
      <c r="I512" s="16">
        <f t="shared" si="243"/>
        <v>-0.38200000000000145</v>
      </c>
      <c r="J512" s="131">
        <f t="shared" si="244"/>
        <v>1.8515825699190608E-2</v>
      </c>
      <c r="K512" s="132">
        <f t="shared" si="245"/>
        <v>0.38851243274683744</v>
      </c>
    </row>
    <row r="513" spans="2:11" ht="15" customHeight="1">
      <c r="B513" s="81">
        <v>45721</v>
      </c>
      <c r="C513" s="79"/>
      <c r="D513" s="83">
        <v>6617</v>
      </c>
      <c r="E513" s="83">
        <v>21.956</v>
      </c>
      <c r="F513" s="83">
        <v>20.837</v>
      </c>
      <c r="G513" s="16">
        <f t="shared" ref="G513:G515" si="246">IF(D513=$M$2,$P$2,IF(D513=$M$3,$P$3,IF(D513=$M$4,$P$4,IF(D513=$M$5,$P$5,IF(D513=$M$6,$P$6,IF(D513=$M$7,$P$7,IF(D513=$M$8,$P$8,IF(D513=$M$9,$P$9,IF(D513=$M$10,$P$10,IF(D513=$M$11,$P$11,IF(D513=$M$12,$P$12,IF(D513=$M$13,$P$13,IF(D513=$M$14,$P$14,IF(D513=$M$15,$P$15,IF(D513=$M$16,$P$16,IF(D513=$M$17,$P$17,IF(D513=$M$18,$P$18,IF(D513=$M$19,$P$19,IF(D513=$M$20,$P$20,IF(D513=$M$21,$P$21,IF(D513=$M$22,$P$22,IF(D513=$M$23,$P$23,IF(D513=$M$24,$P$24,IF(D513=$M$25,$P$25,IF(D513=$M$26,$P$26,IF(D513=$M$27,$P$27,IF(D513=$M$28,$P$28,IF(D513=$M$29,$P$29,IF(D513=$M$30,$P$30,IF(D513=$M$31,$P$31,IF(D513=$M$32,$P$32,IF(D513=$M$33,$P$33,IF(D513=$M$34,$P$34,IF(D513=$M$35,$P$35,IF(D513=$M$36,$P$36,IF(D513=$M$37,$P$37,IF(D513=$M$38,$P$38,IF(D513=$M$39,$P$39,IF(D513=$M$40,$P$40,IF(D513=$M$41,$P$41,IF(D513=$M$42,$P$42,IF(D513=$M$43,$P$43,IF(D513=$M$44,$P$44,IF(D513=$M$45,$P$45,IF(D513=$M$46,$P$46,IF(D513=$M$47,$P$47,IF(D513=$M$48,$P$48,IF(D513=$M$49,$P$49,IF(D513=$M$50,$P$50,IF(D513=$M$51,$P$51,IF(D513=$M$52,$P$52,IF(D513=$M$53,$P$53,IF(D513=$M$54,$P$54,IF(D513=$M$55,$P$55,IF(D513=$M$56,$P$56,IF(D513=$M$57,$P$57,IF(D513=$M$58,$P$58,IF(D513=$M$59,$P$59,IF(D513=$M$60,$P$60,IF(D513=$M$61,$P$61,IF(D513=$M$62,$P$62)))))))))))))))))))))))))))))))))))))))))))))))))))))))))))))</f>
        <v>21.071999999999999</v>
      </c>
      <c r="H513" s="16">
        <f t="shared" ref="H513:H515" si="247">(E513-G513)/$X$2</f>
        <v>1.473333333333334</v>
      </c>
      <c r="I513" s="16">
        <f t="shared" ref="I513:I515" si="248">F513-E513</f>
        <v>-1.1189999999999998</v>
      </c>
      <c r="J513" s="131">
        <f t="shared" ref="J513:J515" si="249">-1*I513/E513</f>
        <v>5.0965567498633624E-2</v>
      </c>
      <c r="K513" s="132">
        <f t="shared" ref="K513:K515" si="250">IF(D513=$M$2,(E513-$T$2)/E513,IF(D513=$M$3,(E513-$T$3)/E513,IF(D513=$M$4,(E513-$T$4)/E513,IF(D513=$M$5,(E513-$T$5)/E513,IF(D513=$M$6,(E513-$T$6)/E513,IF(D513=$M$7,(E513-$T$7)/E513,IF(D513=$M$8,(E513-$T$8)/E513,IF(D513=$M$9,(E513-$T$9)/E513,IF(D513=$M$10,(E513-$T$10)/E513,IF(D513=$M$11,(E513-$T$11)/E513,IF(D513=$M$12,(E513-$T$12)/E513,IF(D513=$M$13,(E513-$T$13)/E513,IF(D513=$M$14,(E513-$T$14)/E513,IF(D513=$M$15,(E513-$T$15)/E513,IF(D513=$M$16,(E513-$T$16)/E513,IF(D513=$M$17,(E513-$T$17)/E513,IF(D513=$M$18,(E513-$T$18)/E513,IF(D513=$M$19,(E513-$T$19)/E513,IF(D513=$M$20,(E513-$T$20)/E513,IF(D513=$M$21,(E513-$T$21)/E513,IF(D513=$M$22,(E513-$T$22)/E513,IF(D513=$M$23,(E513-$T$23)/E513,IF(D513=$M$24,(E513-$T$24)/E513,IF(D513=$M$25,(E513-$T$25)/E513,IF(D513=$M$26,(E513-$T$26)/E513,IF(D513=$M$27,(E513-$T$27)/E513,IF(D513=$M$28,(E513-$T$28)/E513,IF(D513=$M$29,(E513-$T$29)/E513,IF(D513=$M$30,(E513-$T$30)/E513,IF(D513=$M$31,(E513-$T$31)/E513,IF(D513=$M$32,(E513-$T$32)/E513,IF(D513=$M$33,(E513-$T$33)/E513,IF(D513=$M$34,(E513-$T$34)/E513,IF(D513=$M$35,(E513-$T$35)/E513,IF(D513=$M$36,(E513-$T$36)/E513,IF(D513=$M$37,(E513-$T$37)/E513,IF(D513=$M$38,(E513-$T$38)/E513,IF(D513=$M$39,(E513-$T$39)/E513,IF(D513=$M$40,(E513-$T$40)/E513,IF(D513=$M$41,(E513-$T$41)/E513,IF(D513=$M$42,(E513-$T$42)/E513,IF(D513=$M$43,(E513-$T$43)/E513,IF(D513=$M$44,(E513-$T$44)/E513,IF(D513=$M$45,(E513-$T$45)/E513,IF(D513=$M$46,(E513-$T$46)/E513,IF(D513=$M$47,(E513-$T$47)/E513,IF(D513=$M$48,(E513-$T$48)/E513,IF(D513=$M$49,(E513-$T$49)/E513,IF(D513=$M$50,(E513-$T$50)/E513,IF(D513=$M$51,(E513-$T$51)/E513,IF(D513=$M$52,(E513-$T$52)/E513,IF(D513=$M$53,(E513-$T$53)/E513,IF(D513=$M$54,(E513-$T$54)/E513,IF(D513=$M$55,(E513-$T$55)/E513,IF(D513=$M$56,(E513-$T$56)/E513,IF(D513=$M$57,(E513-$T$57)/E513,IF(D513=$M$58,(E513-$T$58)/E513,IF(D513=$M$59,(E513-$T$59)/E513,IF(D513=$M$60,(E513-$T$60)/E513,IF(D513=$M$61,(E513-$T$61)/E513,IF(D513=$M$62,(E513-$T$62)/E513)))))))))))))))))))))))))))))))))))))))))))))))))))))))))))))</f>
        <v>0.42541446529422494</v>
      </c>
    </row>
    <row r="514" spans="2:11" ht="15" customHeight="1">
      <c r="B514" s="77"/>
      <c r="C514" s="79"/>
      <c r="D514" s="83">
        <v>6617</v>
      </c>
      <c r="E514" s="83">
        <v>22.954999999999998</v>
      </c>
      <c r="F514" s="83">
        <v>22.486999999999998</v>
      </c>
      <c r="G514" s="16">
        <f t="shared" si="246"/>
        <v>21.071999999999999</v>
      </c>
      <c r="H514" s="16">
        <f t="shared" si="247"/>
        <v>3.1383333333333319</v>
      </c>
      <c r="I514" s="16">
        <f t="shared" si="248"/>
        <v>-0.46799999999999997</v>
      </c>
      <c r="J514" s="131">
        <f t="shared" si="249"/>
        <v>2.03877150947506E-2</v>
      </c>
      <c r="K514" s="132">
        <f t="shared" si="250"/>
        <v>0.45042038771509485</v>
      </c>
    </row>
    <row r="515" spans="2:11" ht="15" customHeight="1">
      <c r="B515" s="81">
        <v>45721</v>
      </c>
      <c r="C515" s="79">
        <v>182906</v>
      </c>
      <c r="D515" s="83">
        <v>7108</v>
      </c>
      <c r="E515" s="83">
        <v>17.393999999999998</v>
      </c>
      <c r="F515" s="83">
        <v>17.256</v>
      </c>
      <c r="G515" s="16">
        <f t="shared" si="246"/>
        <v>18.039622077854567</v>
      </c>
      <c r="H515" s="16">
        <f t="shared" si="247"/>
        <v>-1.076036796424281</v>
      </c>
      <c r="I515" s="16">
        <f t="shared" si="248"/>
        <v>-0.13799999999999812</v>
      </c>
      <c r="J515" s="131">
        <f t="shared" si="249"/>
        <v>7.933770265608724E-3</v>
      </c>
      <c r="K515" s="132">
        <f t="shared" si="250"/>
        <v>0.33067554198258126</v>
      </c>
    </row>
    <row r="516" spans="2:11" ht="15" customHeight="1">
      <c r="B516" s="77"/>
      <c r="C516" s="79"/>
      <c r="D516" s="83">
        <v>7108</v>
      </c>
      <c r="E516" s="83">
        <v>18.225000000000001</v>
      </c>
      <c r="F516" s="83">
        <v>18.09</v>
      </c>
      <c r="G516" s="16">
        <f t="shared" ref="G516:G517" si="251">IF(D516=$M$2,$P$2,IF(D516=$M$3,$P$3,IF(D516=$M$4,$P$4,IF(D516=$M$5,$P$5,IF(D516=$M$6,$P$6,IF(D516=$M$7,$P$7,IF(D516=$M$8,$P$8,IF(D516=$M$9,$P$9,IF(D516=$M$10,$P$10,IF(D516=$M$11,$P$11,IF(D516=$M$12,$P$12,IF(D516=$M$13,$P$13,IF(D516=$M$14,$P$14,IF(D516=$M$15,$P$15,IF(D516=$M$16,$P$16,IF(D516=$M$17,$P$17,IF(D516=$M$18,$P$18,IF(D516=$M$19,$P$19,IF(D516=$M$20,$P$20,IF(D516=$M$21,$P$21,IF(D516=$M$22,$P$22,IF(D516=$M$23,$P$23,IF(D516=$M$24,$P$24,IF(D516=$M$25,$P$25,IF(D516=$M$26,$P$26,IF(D516=$M$27,$P$27,IF(D516=$M$28,$P$28,IF(D516=$M$29,$P$29,IF(D516=$M$30,$P$30,IF(D516=$M$31,$P$31,IF(D516=$M$32,$P$32,IF(D516=$M$33,$P$33,IF(D516=$M$34,$P$34,IF(D516=$M$35,$P$35,IF(D516=$M$36,$P$36,IF(D516=$M$37,$P$37,IF(D516=$M$38,$P$38,IF(D516=$M$39,$P$39,IF(D516=$M$40,$P$40,IF(D516=$M$41,$P$41,IF(D516=$M$42,$P$42,IF(D516=$M$43,$P$43,IF(D516=$M$44,$P$44,IF(D516=$M$45,$P$45,IF(D516=$M$46,$P$46,IF(D516=$M$47,$P$47,IF(D516=$M$48,$P$48,IF(D516=$M$49,$P$49,IF(D516=$M$50,$P$50,IF(D516=$M$51,$P$51,IF(D516=$M$52,$P$52,IF(D516=$M$53,$P$53,IF(D516=$M$54,$P$54,IF(D516=$M$55,$P$55,IF(D516=$M$56,$P$56,IF(D516=$M$57,$P$57,IF(D516=$M$58,$P$58,IF(D516=$M$59,$P$59,IF(D516=$M$60,$P$60,IF(D516=$M$61,$P$61,IF(D516=$M$62,$P$62)))))))))))))))))))))))))))))))))))))))))))))))))))))))))))))</f>
        <v>18.039622077854567</v>
      </c>
      <c r="H516" s="16">
        <f t="shared" ref="H516:H517" si="252">(E516-G516)/$X$2</f>
        <v>0.30896320357572432</v>
      </c>
      <c r="I516" s="16">
        <f t="shared" ref="I516:I517" si="253">F516-E516</f>
        <v>-0.13500000000000156</v>
      </c>
      <c r="J516" s="131">
        <f t="shared" ref="J516:J517" si="254">-1*I516/E516</f>
        <v>7.4074074074074927E-3</v>
      </c>
      <c r="K516" s="132">
        <f t="shared" ref="K516:K517" si="255">IF(D516=$M$2,(E516-$T$2)/E516,IF(D516=$M$3,(E516-$T$3)/E516,IF(D516=$M$4,(E516-$T$4)/E516,IF(D516=$M$5,(E516-$T$5)/E516,IF(D516=$M$6,(E516-$T$6)/E516,IF(D516=$M$7,(E516-$T$7)/E516,IF(D516=$M$8,(E516-$T$8)/E516,IF(D516=$M$9,(E516-$T$9)/E516,IF(D516=$M$10,(E516-$T$10)/E516,IF(D516=$M$11,(E516-$T$11)/E516,IF(D516=$M$12,(E516-$T$12)/E516,IF(D516=$M$13,(E516-$T$13)/E516,IF(D516=$M$14,(E516-$T$14)/E516,IF(D516=$M$15,(E516-$T$15)/E516,IF(D516=$M$16,(E516-$T$16)/E516,IF(D516=$M$17,(E516-$T$17)/E516,IF(D516=$M$18,(E516-$T$18)/E516,IF(D516=$M$19,(E516-$T$19)/E516,IF(D516=$M$20,(E516-$T$20)/E516,IF(D516=$M$21,(E516-$T$21)/E516,IF(D516=$M$22,(E516-$T$22)/E516,IF(D516=$M$23,(E516-$T$23)/E516,IF(D516=$M$24,(E516-$T$24)/E516,IF(D516=$M$25,(E516-$T$25)/E516,IF(D516=$M$26,(E516-$T$26)/E516,IF(D516=$M$27,(E516-$T$27)/E516,IF(D516=$M$28,(E516-$T$28)/E516,IF(D516=$M$29,(E516-$T$29)/E516,IF(D516=$M$30,(E516-$T$30)/E516,IF(D516=$M$31,(E516-$T$31)/E516,IF(D516=$M$32,(E516-$T$32)/E516,IF(D516=$M$33,(E516-$T$33)/E516,IF(D516=$M$34,(E516-$T$34)/E516,IF(D516=$M$35,(E516-$T$35)/E516,IF(D516=$M$36,(E516-$T$36)/E516,IF(D516=$M$37,(E516-$T$37)/E516,IF(D516=$M$38,(E516-$T$38)/E516,IF(D516=$M$39,(E516-$T$39)/E516,IF(D516=$M$40,(E516-$T$40)/E516,IF(D516=$M$41,(E516-$T$41)/E516,IF(D516=$M$42,(E516-$T$42)/E516,IF(D516=$M$43,(E516-$T$43)/E516,IF(D516=$M$44,(E516-$T$44)/E516,IF(D516=$M$45,(E516-$T$45)/E516,IF(D516=$M$46,(E516-$T$46)/E516,IF(D516=$M$47,(E516-$T$47)/E516,IF(D516=$M$48,(E516-$T$48)/E516,IF(D516=$M$49,(E516-$T$49)/E516,IF(D516=$M$50,(E516-$T$50)/E516,IF(D516=$M$51,(E516-$T$51)/E516,IF(D516=$M$52,(E516-$T$52)/E516,IF(D516=$M$53,(E516-$T$53)/E516,IF(D516=$M$54,(E516-$T$54)/E516,IF(D516=$M$55,(E516-$T$55)/E516,IF(D516=$M$56,(E516-$T$56)/E516,IF(D516=$M$57,(E516-$T$57)/E516,IF(D516=$M$58,(E516-$T$58)/E516,IF(D516=$M$59,(E516-$T$59)/E516,IF(D516=$M$60,(E516-$T$60)/E516,IF(D516=$M$61,(E516-$T$61)/E516,IF(D516=$M$62,(E516-$T$62)/E516)))))))))))))))))))))))))))))))))))))))))))))))))))))))))))))</f>
        <v>0.3611945337308653</v>
      </c>
    </row>
    <row r="517" spans="2:11" ht="15" customHeight="1">
      <c r="B517" s="77"/>
      <c r="C517" s="79"/>
      <c r="D517" s="83">
        <v>7108</v>
      </c>
      <c r="E517" s="83">
        <v>19.47</v>
      </c>
      <c r="F517" s="83">
        <v>19.318000000000001</v>
      </c>
      <c r="G517" s="16">
        <f t="shared" si="251"/>
        <v>18.039622077854567</v>
      </c>
      <c r="H517" s="16">
        <f t="shared" si="252"/>
        <v>2.3839632035757203</v>
      </c>
      <c r="I517" s="16">
        <f t="shared" si="253"/>
        <v>-0.15199999999999747</v>
      </c>
      <c r="J517" s="131">
        <f t="shared" si="254"/>
        <v>7.8068823831534398E-3</v>
      </c>
      <c r="K517" s="132">
        <f t="shared" si="255"/>
        <v>0.40204264906240467</v>
      </c>
    </row>
    <row r="518" spans="2:11" ht="15" customHeight="1">
      <c r="B518" s="81">
        <v>45721</v>
      </c>
      <c r="C518" s="79">
        <v>182900</v>
      </c>
      <c r="D518" s="83">
        <v>6107</v>
      </c>
      <c r="E518" s="83">
        <v>16.939</v>
      </c>
      <c r="F518" s="83">
        <v>16.576000000000001</v>
      </c>
      <c r="G518" s="16">
        <f t="shared" ref="G518:G525" si="256">IF(D518=$M$2,$P$2,IF(D518=$M$3,$P$3,IF(D518=$M$4,$P$4,IF(D518=$M$5,$P$5,IF(D518=$M$6,$P$6,IF(D518=$M$7,$P$7,IF(D518=$M$8,$P$8,IF(D518=$M$9,$P$9,IF(D518=$M$10,$P$10,IF(D518=$M$11,$P$11,IF(D518=$M$12,$P$12,IF(D518=$M$13,$P$13,IF(D518=$M$14,$P$14,IF(D518=$M$15,$P$15,IF(D518=$M$16,$P$16,IF(D518=$M$17,$P$17,IF(D518=$M$18,$P$18,IF(D518=$M$19,$P$19,IF(D518=$M$20,$P$20,IF(D518=$M$21,$P$21,IF(D518=$M$22,$P$22,IF(D518=$M$23,$P$23,IF(D518=$M$24,$P$24,IF(D518=$M$25,$P$25,IF(D518=$M$26,$P$26,IF(D518=$M$27,$P$27,IF(D518=$M$28,$P$28,IF(D518=$M$29,$P$29,IF(D518=$M$30,$P$30,IF(D518=$M$31,$P$31,IF(D518=$M$32,$P$32,IF(D518=$M$33,$P$33,IF(D518=$M$34,$P$34,IF(D518=$M$35,$P$35,IF(D518=$M$36,$P$36,IF(D518=$M$37,$P$37,IF(D518=$M$38,$P$38,IF(D518=$M$39,$P$39,IF(D518=$M$40,$P$40,IF(D518=$M$41,$P$41,IF(D518=$M$42,$P$42,IF(D518=$M$43,$P$43,IF(D518=$M$44,$P$44,IF(D518=$M$45,$P$45,IF(D518=$M$46,$P$46,IF(D518=$M$47,$P$47,IF(D518=$M$48,$P$48,IF(D518=$M$49,$P$49,IF(D518=$M$50,$P$50,IF(D518=$M$51,$P$51,IF(D518=$M$52,$P$52,IF(D518=$M$53,$P$53,IF(D518=$M$54,$P$54,IF(D518=$M$55,$P$55,IF(D518=$M$56,$P$56,IF(D518=$M$57,$P$57,IF(D518=$M$58,$P$58,IF(D518=$M$59,$P$59,IF(D518=$M$60,$P$60,IF(D518=$M$61,$P$61,IF(D518=$M$62,$P$62)))))))))))))))))))))))))))))))))))))))))))))))))))))))))))))</f>
        <v>17.032373496847189</v>
      </c>
      <c r="H518" s="16">
        <f t="shared" ref="H518:H525" si="257">(E518-G518)/$X$2</f>
        <v>-0.15562249474531481</v>
      </c>
      <c r="I518" s="16">
        <f t="shared" ref="I518:I525" si="258">F518-E518</f>
        <v>-0.36299999999999955</v>
      </c>
      <c r="J518" s="131">
        <f t="shared" ref="J518:J525" si="259">-1*I518/E518</f>
        <v>2.1429836472046729E-2</v>
      </c>
      <c r="K518" s="132">
        <f t="shared" ref="K518:K525" si="260">IF(D518=$M$2,(E518-$T$2)/E518,IF(D518=$M$3,(E518-$T$3)/E518,IF(D518=$M$4,(E518-$T$4)/E518,IF(D518=$M$5,(E518-$T$5)/E518,IF(D518=$M$6,(E518-$T$6)/E518,IF(D518=$M$7,(E518-$T$7)/E518,IF(D518=$M$8,(E518-$T$8)/E518,IF(D518=$M$9,(E518-$T$9)/E518,IF(D518=$M$10,(E518-$T$10)/E518,IF(D518=$M$11,(E518-$T$11)/E518,IF(D518=$M$12,(E518-$T$12)/E518,IF(D518=$M$13,(E518-$T$13)/E518,IF(D518=$M$14,(E518-$T$14)/E518,IF(D518=$M$15,(E518-$T$15)/E518,IF(D518=$M$16,(E518-$T$16)/E518,IF(D518=$M$17,(E518-$T$17)/E518,IF(D518=$M$18,(E518-$T$18)/E518,IF(D518=$M$19,(E518-$T$19)/E518,IF(D518=$M$20,(E518-$T$20)/E518,IF(D518=$M$21,(E518-$T$21)/E518,IF(D518=$M$22,(E518-$T$22)/E518,IF(D518=$M$23,(E518-$T$23)/E518,IF(D518=$M$24,(E518-$T$24)/E518,IF(D518=$M$25,(E518-$T$25)/E518,IF(D518=$M$26,(E518-$T$26)/E518,IF(D518=$M$27,(E518-$T$27)/E518,IF(D518=$M$28,(E518-$T$28)/E518,IF(D518=$M$29,(E518-$T$29)/E518,IF(D518=$M$30,(E518-$T$30)/E518,IF(D518=$M$31,(E518-$T$31)/E518,IF(D518=$M$32,(E518-$T$32)/E518,IF(D518=$M$33,(E518-$T$33)/E518,IF(D518=$M$34,(E518-$T$34)/E518,IF(D518=$M$35,(E518-$T$35)/E518,IF(D518=$M$36,(E518-$T$36)/E518,IF(D518=$M$37,(E518-$T$37)/E518,IF(D518=$M$38,(E518-$T$38)/E518,IF(D518=$M$39,(E518-$T$39)/E518,IF(D518=$M$40,(E518-$T$40)/E518,IF(D518=$M$41,(E518-$T$41)/E518,IF(D518=$M$42,(E518-$T$42)/E518,IF(D518=$M$43,(E518-$T$43)/E518,IF(D518=$M$44,(E518-$T$44)/E518,IF(D518=$M$45,(E518-$T$45)/E518,IF(D518=$M$46,(E518-$T$46)/E518,IF(D518=$M$47,(E518-$T$47)/E518,IF(D518=$M$48,(E518-$T$48)/E518,IF(D518=$M$49,(E518-$T$49)/E518,IF(D518=$M$50,(E518-$T$50)/E518,IF(D518=$M$51,(E518-$T$51)/E518,IF(D518=$M$52,(E518-$T$52)/E518,IF(D518=$M$53,(E518-$T$53)/E518,IF(D518=$M$54,(E518-$T$54)/E518,IF(D518=$M$55,(E518-$T$55)/E518,IF(D518=$M$56,(E518-$T$56)/E518,IF(D518=$M$57,(E518-$T$57)/E518,IF(D518=$M$58,(E518-$T$58)/E518,IF(D518=$M$59,(E518-$T$59)/E518,IF(D518=$M$60,(E518-$T$60)/E518,IF(D518=$M$61,(E518-$T$61)/E518,IF(D518=$M$62,(E518-$T$62)/E518)))))))))))))))))))))))))))))))))))))))))))))))))))))))))))))</f>
        <v>0.31598881843014509</v>
      </c>
    </row>
    <row r="519" spans="2:11" ht="15" customHeight="1">
      <c r="B519" s="77"/>
      <c r="C519" s="79"/>
      <c r="D519" s="83">
        <v>6107</v>
      </c>
      <c r="E519" s="83">
        <v>16.489000000000001</v>
      </c>
      <c r="F519" s="83">
        <v>16.067</v>
      </c>
      <c r="G519" s="16">
        <f t="shared" si="256"/>
        <v>17.032373496847189</v>
      </c>
      <c r="H519" s="16">
        <f t="shared" si="257"/>
        <v>-0.90562249474531364</v>
      </c>
      <c r="I519" s="16">
        <f t="shared" si="258"/>
        <v>-0.4220000000000006</v>
      </c>
      <c r="J519" s="131">
        <f t="shared" si="259"/>
        <v>2.5592819455394541E-2</v>
      </c>
      <c r="K519" s="132">
        <f t="shared" si="260"/>
        <v>0.29732152316018123</v>
      </c>
    </row>
    <row r="520" spans="2:11" ht="15" customHeight="1">
      <c r="B520" s="77"/>
      <c r="C520" s="79"/>
      <c r="D520" s="83">
        <v>6107</v>
      </c>
      <c r="E520" s="83">
        <v>16.826000000000001</v>
      </c>
      <c r="F520" s="83">
        <v>16.465</v>
      </c>
      <c r="G520" s="16">
        <f t="shared" si="256"/>
        <v>17.032373496847189</v>
      </c>
      <c r="H520" s="16">
        <f t="shared" si="257"/>
        <v>-0.34395582807864739</v>
      </c>
      <c r="I520" s="16">
        <f t="shared" si="258"/>
        <v>-0.36100000000000065</v>
      </c>
      <c r="J520" s="131">
        <f t="shared" si="259"/>
        <v>2.1454891239748048E-2</v>
      </c>
      <c r="K520" s="132">
        <f t="shared" si="260"/>
        <v>0.31139513820208181</v>
      </c>
    </row>
    <row r="521" spans="2:11" ht="15" customHeight="1">
      <c r="B521" s="77"/>
      <c r="C521" s="79">
        <v>182920</v>
      </c>
      <c r="D521" s="83">
        <v>6117</v>
      </c>
      <c r="E521" s="83">
        <v>20.972000000000001</v>
      </c>
      <c r="F521" s="83">
        <v>20.539000000000001</v>
      </c>
      <c r="G521" s="16">
        <f t="shared" si="256"/>
        <v>19.9327573208373</v>
      </c>
      <c r="H521" s="16">
        <f t="shared" si="257"/>
        <v>1.732071131937835</v>
      </c>
      <c r="I521" s="16">
        <f t="shared" si="258"/>
        <v>-0.43299999999999983</v>
      </c>
      <c r="J521" s="131">
        <f t="shared" si="259"/>
        <v>2.0646576387564362E-2</v>
      </c>
      <c r="K521" s="132">
        <f t="shared" si="260"/>
        <v>0.35319574098608281</v>
      </c>
    </row>
    <row r="522" spans="2:11" ht="15" customHeight="1">
      <c r="B522" s="77"/>
      <c r="C522" s="79"/>
      <c r="D522" s="83">
        <v>6117</v>
      </c>
      <c r="E522" s="83">
        <v>21.215</v>
      </c>
      <c r="F522" s="83">
        <v>20.698</v>
      </c>
      <c r="G522" s="16">
        <f t="shared" si="256"/>
        <v>19.9327573208373</v>
      </c>
      <c r="H522" s="16">
        <f t="shared" si="257"/>
        <v>2.1370711319378328</v>
      </c>
      <c r="I522" s="16">
        <f t="shared" si="258"/>
        <v>-0.51699999999999946</v>
      </c>
      <c r="J522" s="131">
        <f t="shared" si="259"/>
        <v>2.436954984680648E-2</v>
      </c>
      <c r="K522" s="132">
        <f t="shared" si="260"/>
        <v>0.36060434032336214</v>
      </c>
    </row>
    <row r="523" spans="2:11" ht="15" customHeight="1">
      <c r="B523" s="77"/>
      <c r="C523" s="79"/>
      <c r="D523" s="83">
        <v>6117</v>
      </c>
      <c r="E523" s="83">
        <v>20.03</v>
      </c>
      <c r="F523" s="83">
        <v>19.582999999999998</v>
      </c>
      <c r="G523" s="16">
        <f t="shared" si="256"/>
        <v>19.9327573208373</v>
      </c>
      <c r="H523" s="16">
        <f t="shared" si="257"/>
        <v>0.16207113193783468</v>
      </c>
      <c r="I523" s="16">
        <f t="shared" si="258"/>
        <v>-0.44700000000000273</v>
      </c>
      <c r="J523" s="131">
        <f t="shared" si="259"/>
        <v>2.2316525212181863E-2</v>
      </c>
      <c r="K523" s="132">
        <f t="shared" si="260"/>
        <v>0.32277688866500892</v>
      </c>
    </row>
    <row r="524" spans="2:11" ht="15" customHeight="1">
      <c r="B524" s="77"/>
      <c r="C524" s="79"/>
      <c r="D524" s="83">
        <v>6117</v>
      </c>
      <c r="E524" s="83">
        <v>21.417999999999999</v>
      </c>
      <c r="F524" s="83">
        <v>19.922999999999998</v>
      </c>
      <c r="G524" s="16">
        <f t="shared" si="256"/>
        <v>19.9327573208373</v>
      </c>
      <c r="H524" s="16">
        <f t="shared" si="257"/>
        <v>2.4754044652711649</v>
      </c>
      <c r="I524" s="16">
        <f t="shared" si="258"/>
        <v>-1.495000000000001</v>
      </c>
      <c r="J524" s="131">
        <f t="shared" si="259"/>
        <v>6.9801101876925994E-2</v>
      </c>
      <c r="K524" s="132">
        <f t="shared" si="260"/>
        <v>0.36666453823700285</v>
      </c>
    </row>
    <row r="525" spans="2:11" ht="15" customHeight="1">
      <c r="B525" s="77"/>
      <c r="C525" s="79"/>
      <c r="D525" s="83">
        <v>6607</v>
      </c>
      <c r="E525" s="83">
        <v>21.591999999999999</v>
      </c>
      <c r="F525" s="83">
        <v>21.103000000000002</v>
      </c>
      <c r="G525" s="16">
        <f t="shared" si="256"/>
        <v>17.912399999999998</v>
      </c>
      <c r="H525" s="16">
        <f t="shared" si="257"/>
        <v>6.132666666666668</v>
      </c>
      <c r="I525" s="16">
        <f t="shared" si="258"/>
        <v>-0.48899999999999721</v>
      </c>
      <c r="J525" s="131">
        <f t="shared" si="259"/>
        <v>2.2647276769173639E-2</v>
      </c>
      <c r="K525" s="132">
        <f t="shared" si="260"/>
        <v>0.50095405705816964</v>
      </c>
    </row>
    <row r="526" spans="2:11" ht="15" customHeight="1">
      <c r="B526" s="81">
        <v>45722</v>
      </c>
      <c r="C526" s="79">
        <v>183890</v>
      </c>
      <c r="D526" s="83">
        <v>5003</v>
      </c>
      <c r="E526" s="83">
        <v>39.177</v>
      </c>
      <c r="F526" s="83">
        <v>38.634</v>
      </c>
      <c r="G526" s="16">
        <f t="shared" ref="G526:G531" si="261">IF(D526=$M$2,$P$2,IF(D526=$M$3,$P$3,IF(D526=$M$4,$P$4,IF(D526=$M$5,$P$5,IF(D526=$M$6,$P$6,IF(D526=$M$7,$P$7,IF(D526=$M$8,$P$8,IF(D526=$M$9,$P$9,IF(D526=$M$10,$P$10,IF(D526=$M$11,$P$11,IF(D526=$M$12,$P$12,IF(D526=$M$13,$P$13,IF(D526=$M$14,$P$14,IF(D526=$M$15,$P$15,IF(D526=$M$16,$P$16,IF(D526=$M$17,$P$17,IF(D526=$M$18,$P$18,IF(D526=$M$19,$P$19,IF(D526=$M$20,$P$20,IF(D526=$M$21,$P$21,IF(D526=$M$22,$P$22,IF(D526=$M$23,$P$23,IF(D526=$M$24,$P$24,IF(D526=$M$25,$P$25,IF(D526=$M$26,$P$26,IF(D526=$M$27,$P$27,IF(D526=$M$28,$P$28,IF(D526=$M$29,$P$29,IF(D526=$M$30,$P$30,IF(D526=$M$31,$P$31,IF(D526=$M$32,$P$32,IF(D526=$M$33,$P$33,IF(D526=$M$34,$P$34,IF(D526=$M$35,$P$35,IF(D526=$M$36,$P$36,IF(D526=$M$37,$P$37,IF(D526=$M$38,$P$38,IF(D526=$M$39,$P$39,IF(D526=$M$40,$P$40,IF(D526=$M$41,$P$41,IF(D526=$M$42,$P$42,IF(D526=$M$43,$P$43,IF(D526=$M$44,$P$44,IF(D526=$M$45,$P$45,IF(D526=$M$46,$P$46,IF(D526=$M$47,$P$47,IF(D526=$M$48,$P$48,IF(D526=$M$49,$P$49,IF(D526=$M$50,$P$50,IF(D526=$M$51,$P$51,IF(D526=$M$52,$P$52,IF(D526=$M$53,$P$53,IF(D526=$M$54,$P$54,IF(D526=$M$55,$P$55,IF(D526=$M$56,$P$56,IF(D526=$M$57,$P$57,IF(D526=$M$58,$P$58,IF(D526=$M$59,$P$59,IF(D526=$M$60,$P$60,IF(D526=$M$61,$P$61,IF(D526=$M$62,$P$62)))))))))))))))))))))))))))))))))))))))))))))))))))))))))))))</f>
        <v>38.4</v>
      </c>
      <c r="H526" s="16">
        <f t="shared" ref="H526:H531" si="262">(E526-G526)/$X$2</f>
        <v>1.2950000000000017</v>
      </c>
      <c r="I526" s="16">
        <f t="shared" ref="I526:I531" si="263">F526-E526</f>
        <v>-0.54299999999999926</v>
      </c>
      <c r="J526" s="131">
        <f t="shared" ref="J526:J531" si="264">-1*I526/E526</f>
        <v>1.3860173060724386E-2</v>
      </c>
      <c r="K526" s="132">
        <f t="shared" ref="K526:K531" si="265">IF(D526=$M$2,(E526-$T$2)/E526,IF(D526=$M$3,(E526-$T$3)/E526,IF(D526=$M$4,(E526-$T$4)/E526,IF(D526=$M$5,(E526-$T$5)/E526,IF(D526=$M$6,(E526-$T$6)/E526,IF(D526=$M$7,(E526-$T$7)/E526,IF(D526=$M$8,(E526-$T$8)/E526,IF(D526=$M$9,(E526-$T$9)/E526,IF(D526=$M$10,(E526-$T$10)/E526,IF(D526=$M$11,(E526-$T$11)/E526,IF(D526=$M$12,(E526-$T$12)/E526,IF(D526=$M$13,(E526-$T$13)/E526,IF(D526=$M$14,(E526-$T$14)/E526,IF(D526=$M$15,(E526-$T$15)/E526,IF(D526=$M$16,(E526-$T$16)/E526,IF(D526=$M$17,(E526-$T$17)/E526,IF(D526=$M$18,(E526-$T$18)/E526,IF(D526=$M$19,(E526-$T$19)/E526,IF(D526=$M$20,(E526-$T$20)/E526,IF(D526=$M$21,(E526-$T$21)/E526,IF(D526=$M$22,(E526-$T$22)/E526,IF(D526=$M$23,(E526-$T$23)/E526,IF(D526=$M$24,(E526-$T$24)/E526,IF(D526=$M$25,(E526-$T$25)/E526,IF(D526=$M$26,(E526-$T$26)/E526,IF(D526=$M$27,(E526-$T$27)/E526,IF(D526=$M$28,(E526-$T$28)/E526,IF(D526=$M$29,(E526-$T$29)/E526,IF(D526=$M$30,(E526-$T$30)/E526,IF(D526=$M$31,(E526-$T$31)/E526,IF(D526=$M$32,(E526-$T$32)/E526,IF(D526=$M$33,(E526-$T$33)/E526,IF(D526=$M$34,(E526-$T$34)/E526,IF(D526=$M$35,(E526-$T$35)/E526,IF(D526=$M$36,(E526-$T$36)/E526,IF(D526=$M$37,(E526-$T$37)/E526,IF(D526=$M$38,(E526-$T$38)/E526,IF(D526=$M$39,(E526-$T$39)/E526,IF(D526=$M$40,(E526-$T$40)/E526,IF(D526=$M$41,(E526-$T$41)/E526,IF(D526=$M$42,(E526-$T$42)/E526,IF(D526=$M$43,(E526-$T$43)/E526,IF(D526=$M$44,(E526-$T$44)/E526,IF(D526=$M$45,(E526-$T$45)/E526,IF(D526=$M$46,(E526-$T$46)/E526,IF(D526=$M$47,(E526-$T$47)/E526,IF(D526=$M$48,(E526-$T$48)/E526,IF(D526=$M$49,(E526-$T$49)/E526,IF(D526=$M$50,(E526-$T$50)/E526,IF(D526=$M$51,(E526-$T$51)/E526,IF(D526=$M$52,(E526-$T$52)/E526,IF(D526=$M$53,(E526-$T$53)/E526,IF(D526=$M$54,(E526-$T$54)/E526,IF(D526=$M$55,(E526-$T$55)/E526,IF(D526=$M$56,(E526-$T$56)/E526,IF(D526=$M$57,(E526-$T$57)/E526,IF(D526=$M$58,(E526-$T$58)/E526,IF(D526=$M$59,(E526-$T$59)/E526,IF(D526=$M$60,(E526-$T$60)/E526,IF(D526=$M$61,(E526-$T$61)/E526,IF(D526=$M$62,(E526-$T$62)/E526)))))))))))))))))))))))))))))))))))))))))))))))))))))))))))))</f>
        <v>0.38739566582433571</v>
      </c>
    </row>
    <row r="527" spans="2:11" ht="15" customHeight="1">
      <c r="B527" s="77"/>
      <c r="C527" s="79"/>
      <c r="D527" s="83">
        <v>5003</v>
      </c>
      <c r="E527" s="83">
        <v>39.762999999999998</v>
      </c>
      <c r="F527" s="83">
        <v>39.287999999999997</v>
      </c>
      <c r="G527" s="16">
        <f t="shared" si="261"/>
        <v>38.4</v>
      </c>
      <c r="H527" s="16">
        <f t="shared" si="262"/>
        <v>2.2716666666666661</v>
      </c>
      <c r="I527" s="16">
        <f t="shared" si="263"/>
        <v>-0.47500000000000142</v>
      </c>
      <c r="J527" s="131">
        <f t="shared" si="264"/>
        <v>1.1945778739028782E-2</v>
      </c>
      <c r="K527" s="132">
        <f t="shared" si="265"/>
        <v>0.39642381108065283</v>
      </c>
    </row>
    <row r="528" spans="2:11" ht="15" customHeight="1">
      <c r="B528" s="81">
        <v>45722</v>
      </c>
      <c r="C528" s="79">
        <v>182902</v>
      </c>
      <c r="D528" s="83">
        <v>6176</v>
      </c>
      <c r="E528" s="83">
        <v>37.232999999999997</v>
      </c>
      <c r="F528" s="83">
        <v>36.713999999999999</v>
      </c>
      <c r="G528" s="16">
        <f t="shared" si="261"/>
        <v>36.028673497593743</v>
      </c>
      <c r="H528" s="16">
        <f t="shared" si="262"/>
        <v>2.0072108373437558</v>
      </c>
      <c r="I528" s="16">
        <f t="shared" si="263"/>
        <v>-0.51899999999999835</v>
      </c>
      <c r="J528" s="131">
        <f t="shared" si="264"/>
        <v>1.3939247441785469E-2</v>
      </c>
      <c r="K528" s="132">
        <f t="shared" si="265"/>
        <v>0.35574218787277312</v>
      </c>
    </row>
    <row r="529" spans="2:11" ht="15" customHeight="1">
      <c r="B529" s="77"/>
      <c r="C529" s="79"/>
      <c r="D529" s="83">
        <v>6176</v>
      </c>
      <c r="E529" s="83">
        <v>37.247</v>
      </c>
      <c r="F529" s="83">
        <v>36.706000000000003</v>
      </c>
      <c r="G529" s="16">
        <f t="shared" si="261"/>
        <v>36.028673497593743</v>
      </c>
      <c r="H529" s="16">
        <f t="shared" si="262"/>
        <v>2.0305441706770941</v>
      </c>
      <c r="I529" s="16">
        <f t="shared" si="263"/>
        <v>-0.54099999999999682</v>
      </c>
      <c r="J529" s="131">
        <f t="shared" si="264"/>
        <v>1.4524659704137161E-2</v>
      </c>
      <c r="K529" s="132">
        <f t="shared" si="265"/>
        <v>0.35598434453961292</v>
      </c>
    </row>
    <row r="530" spans="2:11" ht="15" customHeight="1">
      <c r="B530" s="81">
        <v>45722</v>
      </c>
      <c r="C530" s="79">
        <v>182922</v>
      </c>
      <c r="D530" s="83">
        <v>6137</v>
      </c>
      <c r="E530" s="83">
        <v>33.923000000000002</v>
      </c>
      <c r="F530" s="83">
        <v>33.398000000000003</v>
      </c>
      <c r="G530" s="16">
        <f t="shared" si="261"/>
        <v>24.625485865816515</v>
      </c>
      <c r="H530" s="16">
        <f t="shared" si="262"/>
        <v>15.495856890305813</v>
      </c>
      <c r="I530" s="16">
        <f t="shared" si="263"/>
        <v>-0.52499999999999858</v>
      </c>
      <c r="J530" s="131">
        <f t="shared" si="264"/>
        <v>1.5476225569672451E-2</v>
      </c>
      <c r="K530" s="132">
        <f t="shared" si="265"/>
        <v>0.50967066049327903</v>
      </c>
    </row>
    <row r="531" spans="2:11" ht="15" customHeight="1">
      <c r="B531" s="77"/>
      <c r="C531" s="79"/>
      <c r="D531" s="83">
        <v>6137</v>
      </c>
      <c r="E531" s="83">
        <v>24.437000000000001</v>
      </c>
      <c r="F531" s="83">
        <v>24.015999999999998</v>
      </c>
      <c r="G531" s="16">
        <f t="shared" si="261"/>
        <v>24.625485865816515</v>
      </c>
      <c r="H531" s="16">
        <f t="shared" si="262"/>
        <v>-0.31414310969418935</v>
      </c>
      <c r="I531" s="16">
        <f t="shared" si="263"/>
        <v>-0.42100000000000293</v>
      </c>
      <c r="J531" s="131">
        <f t="shared" si="264"/>
        <v>1.7227973973892169E-2</v>
      </c>
      <c r="K531" s="132">
        <f t="shared" si="265"/>
        <v>0.31933370773472614</v>
      </c>
    </row>
    <row r="532" spans="2:11" ht="15" customHeight="1">
      <c r="B532" s="77"/>
      <c r="C532" s="79"/>
      <c r="D532" s="83">
        <v>6137</v>
      </c>
      <c r="E532" s="83">
        <v>24.067</v>
      </c>
      <c r="F532" s="83">
        <v>23.666</v>
      </c>
      <c r="G532" s="16">
        <f t="shared" ref="G532:G538" si="266">IF(D532=$M$2,$P$2,IF(D532=$M$3,$P$3,IF(D532=$M$4,$P$4,IF(D532=$M$5,$P$5,IF(D532=$M$6,$P$6,IF(D532=$M$7,$P$7,IF(D532=$M$8,$P$8,IF(D532=$M$9,$P$9,IF(D532=$M$10,$P$10,IF(D532=$M$11,$P$11,IF(D532=$M$12,$P$12,IF(D532=$M$13,$P$13,IF(D532=$M$14,$P$14,IF(D532=$M$15,$P$15,IF(D532=$M$16,$P$16,IF(D532=$M$17,$P$17,IF(D532=$M$18,$P$18,IF(D532=$M$19,$P$19,IF(D532=$M$20,$P$20,IF(D532=$M$21,$P$21,IF(D532=$M$22,$P$22,IF(D532=$M$23,$P$23,IF(D532=$M$24,$P$24,IF(D532=$M$25,$P$25,IF(D532=$M$26,$P$26,IF(D532=$M$27,$P$27,IF(D532=$M$28,$P$28,IF(D532=$M$29,$P$29,IF(D532=$M$30,$P$30,IF(D532=$M$31,$P$31,IF(D532=$M$32,$P$32,IF(D532=$M$33,$P$33,IF(D532=$M$34,$P$34,IF(D532=$M$35,$P$35,IF(D532=$M$36,$P$36,IF(D532=$M$37,$P$37,IF(D532=$M$38,$P$38,IF(D532=$M$39,$P$39,IF(D532=$M$40,$P$40,IF(D532=$M$41,$P$41,IF(D532=$M$42,$P$42,IF(D532=$M$43,$P$43,IF(D532=$M$44,$P$44,IF(D532=$M$45,$P$45,IF(D532=$M$46,$P$46,IF(D532=$M$47,$P$47,IF(D532=$M$48,$P$48,IF(D532=$M$49,$P$49,IF(D532=$M$50,$P$50,IF(D532=$M$51,$P$51,IF(D532=$M$52,$P$52,IF(D532=$M$53,$P$53,IF(D532=$M$54,$P$54,IF(D532=$M$55,$P$55,IF(D532=$M$56,$P$56,IF(D532=$M$57,$P$57,IF(D532=$M$58,$P$58,IF(D532=$M$59,$P$59,IF(D532=$M$60,$P$60,IF(D532=$M$61,$P$61,IF(D532=$M$62,$P$62)))))))))))))))))))))))))))))))))))))))))))))))))))))))))))))</f>
        <v>24.625485865816515</v>
      </c>
      <c r="H532" s="16">
        <f t="shared" ref="H532:H538" si="267">(E532-G532)/$X$2</f>
        <v>-0.93080977636085771</v>
      </c>
      <c r="I532" s="16">
        <f t="shared" ref="I532:I538" si="268">F532-E532</f>
        <v>-0.4009999999999998</v>
      </c>
      <c r="J532" s="131">
        <f t="shared" ref="J532:J538" si="269">-1*I532/E532</f>
        <v>1.6661819088378268E-2</v>
      </c>
      <c r="K532" s="132">
        <f t="shared" ref="K532:K538" si="270">IF(D532=$M$2,(E532-$T$2)/E532,IF(D532=$M$3,(E532-$T$3)/E532,IF(D532=$M$4,(E532-$T$4)/E532,IF(D532=$M$5,(E532-$T$5)/E532,IF(D532=$M$6,(E532-$T$6)/E532,IF(D532=$M$7,(E532-$T$7)/E532,IF(D532=$M$8,(E532-$T$8)/E532,IF(D532=$M$9,(E532-$T$9)/E532,IF(D532=$M$10,(E532-$T$10)/E532,IF(D532=$M$11,(E532-$T$11)/E532,IF(D532=$M$12,(E532-$T$12)/E532,IF(D532=$M$13,(E532-$T$13)/E532,IF(D532=$M$14,(E532-$T$14)/E532,IF(D532=$M$15,(E532-$T$15)/E532,IF(D532=$M$16,(E532-$T$16)/E532,IF(D532=$M$17,(E532-$T$17)/E532,IF(D532=$M$18,(E532-$T$18)/E532,IF(D532=$M$19,(E532-$T$19)/E532,IF(D532=$M$20,(E532-$T$20)/E532,IF(D532=$M$21,(E532-$T$21)/E532,IF(D532=$M$22,(E532-$T$22)/E532,IF(D532=$M$23,(E532-$T$23)/E532,IF(D532=$M$24,(E532-$T$24)/E532,IF(D532=$M$25,(E532-$T$25)/E532,IF(D532=$M$26,(E532-$T$26)/E532,IF(D532=$M$27,(E532-$T$27)/E532,IF(D532=$M$28,(E532-$T$28)/E532,IF(D532=$M$29,(E532-$T$29)/E532,IF(D532=$M$30,(E532-$T$30)/E532,IF(D532=$M$31,(E532-$T$31)/E532,IF(D532=$M$32,(E532-$T$32)/E532,IF(D532=$M$33,(E532-$T$33)/E532,IF(D532=$M$34,(E532-$T$34)/E532,IF(D532=$M$35,(E532-$T$35)/E532,IF(D532=$M$36,(E532-$T$36)/E532,IF(D532=$M$37,(E532-$T$37)/E532,IF(D532=$M$38,(E532-$T$38)/E532,IF(D532=$M$39,(E532-$T$39)/E532,IF(D532=$M$40,(E532-$T$40)/E532,IF(D532=$M$41,(E532-$T$41)/E532,IF(D532=$M$42,(E532-$T$42)/E532,IF(D532=$M$43,(E532-$T$43)/E532,IF(D532=$M$44,(E532-$T$44)/E532,IF(D532=$M$45,(E532-$T$45)/E532,IF(D532=$M$46,(E532-$T$46)/E532,IF(D532=$M$47,(E532-$T$47)/E532,IF(D532=$M$48,(E532-$T$48)/E532,IF(D532=$M$49,(E532-$T$49)/E532,IF(D532=$M$50,(E532-$T$50)/E532,IF(D532=$M$51,(E532-$T$51)/E532,IF(D532=$M$52,(E532-$T$52)/E532,IF(D532=$M$53,(E532-$T$53)/E532,IF(D532=$M$54,(E532-$T$54)/E532,IF(D532=$M$55,(E532-$T$55)/E532,IF(D532=$M$56,(E532-$T$56)/E532,IF(D532=$M$57,(E532-$T$57)/E532,IF(D532=$M$58,(E532-$T$58)/E532,IF(D532=$M$59,(E532-$T$59)/E532,IF(D532=$M$60,(E532-$T$60)/E532,IF(D532=$M$61,(E532-$T$61)/E532,IF(D532=$M$62,(E532-$T$62)/E532)))))))))))))))))))))))))))))))))))))))))))))))))))))))))))))</f>
        <v>0.30886931549065122</v>
      </c>
    </row>
    <row r="533" spans="2:11" ht="15" customHeight="1">
      <c r="B533" s="77"/>
      <c r="C533" s="79"/>
      <c r="D533" s="83">
        <v>6137</v>
      </c>
      <c r="E533" s="83">
        <v>25.131</v>
      </c>
      <c r="F533" s="83">
        <v>24.699000000000002</v>
      </c>
      <c r="G533" s="16">
        <f t="shared" si="266"/>
        <v>24.625485865816515</v>
      </c>
      <c r="H533" s="16">
        <f t="shared" si="267"/>
        <v>0.84252355697247583</v>
      </c>
      <c r="I533" s="16">
        <f t="shared" si="268"/>
        <v>-0.43199999999999861</v>
      </c>
      <c r="J533" s="131">
        <f t="shared" si="269"/>
        <v>1.7189924794078972E-2</v>
      </c>
      <c r="K533" s="132">
        <f t="shared" si="270"/>
        <v>0.33813050877058226</v>
      </c>
    </row>
    <row r="534" spans="2:11" ht="15" customHeight="1">
      <c r="B534" s="81">
        <v>45722</v>
      </c>
      <c r="C534" s="79">
        <v>182912</v>
      </c>
      <c r="D534" s="83">
        <v>5169</v>
      </c>
      <c r="E534" s="83">
        <v>25.366</v>
      </c>
      <c r="F534" s="83">
        <v>25.283999999999999</v>
      </c>
      <c r="G534" s="16">
        <f t="shared" si="266"/>
        <v>24.534583675052499</v>
      </c>
      <c r="H534" s="16">
        <f t="shared" si="267"/>
        <v>1.3856938749125014</v>
      </c>
      <c r="I534" s="16">
        <f t="shared" si="268"/>
        <v>-8.2000000000000739E-2</v>
      </c>
      <c r="J534" s="131">
        <f t="shared" si="269"/>
        <v>3.2326736576520042E-3</v>
      </c>
      <c r="K534" s="132">
        <f t="shared" si="270"/>
        <v>0.34038817675881761</v>
      </c>
    </row>
    <row r="535" spans="2:11" ht="15" customHeight="1">
      <c r="B535" s="77"/>
      <c r="C535" s="79"/>
      <c r="D535" s="83">
        <v>5169</v>
      </c>
      <c r="E535" s="83">
        <v>25.245999999999999</v>
      </c>
      <c r="F535" s="83">
        <v>25.166</v>
      </c>
      <c r="G535" s="16">
        <f t="shared" si="266"/>
        <v>24.534583675052499</v>
      </c>
      <c r="H535" s="16">
        <f t="shared" si="267"/>
        <v>1.1856938749124999</v>
      </c>
      <c r="I535" s="16">
        <f t="shared" si="268"/>
        <v>-7.9999999999998295E-2</v>
      </c>
      <c r="J535" s="131">
        <f t="shared" si="269"/>
        <v>3.1688188227837399E-3</v>
      </c>
      <c r="K535" s="132">
        <f t="shared" si="270"/>
        <v>0.33725289121699142</v>
      </c>
    </row>
    <row r="536" spans="2:11" ht="15" customHeight="1">
      <c r="B536" s="77"/>
      <c r="C536" s="79"/>
      <c r="D536" s="83">
        <v>5169</v>
      </c>
      <c r="E536" s="83">
        <v>25.242000000000001</v>
      </c>
      <c r="F536" s="83">
        <v>25.17</v>
      </c>
      <c r="G536" s="16">
        <f t="shared" si="266"/>
        <v>24.534583675052499</v>
      </c>
      <c r="H536" s="16">
        <f t="shared" si="267"/>
        <v>1.1790272082458368</v>
      </c>
      <c r="I536" s="16">
        <f t="shared" si="268"/>
        <v>-7.1999999999999176E-2</v>
      </c>
      <c r="J536" s="131">
        <f t="shared" si="269"/>
        <v>2.8523888756833522E-3</v>
      </c>
      <c r="K536" s="132">
        <f t="shared" si="270"/>
        <v>0.33714786830140908</v>
      </c>
    </row>
    <row r="537" spans="2:11" ht="15" customHeight="1">
      <c r="B537" s="81">
        <v>45722</v>
      </c>
      <c r="C537" s="79">
        <v>182918</v>
      </c>
      <c r="D537" s="83">
        <v>1011</v>
      </c>
      <c r="E537" s="83">
        <v>28.707000000000001</v>
      </c>
      <c r="F537" s="83">
        <v>28.494</v>
      </c>
      <c r="G537" s="16">
        <f t="shared" si="266"/>
        <v>27</v>
      </c>
      <c r="H537" s="16">
        <f t="shared" si="267"/>
        <v>2.8450000000000015</v>
      </c>
      <c r="I537" s="16">
        <f t="shared" si="268"/>
        <v>-0.21300000000000097</v>
      </c>
      <c r="J537" s="131">
        <f t="shared" si="269"/>
        <v>7.4197930818267659E-3</v>
      </c>
      <c r="K537" s="132">
        <f t="shared" si="270"/>
        <v>0.58198348834778979</v>
      </c>
    </row>
    <row r="538" spans="2:11" ht="15" customHeight="1">
      <c r="B538" s="77"/>
      <c r="C538" s="79"/>
      <c r="D538" s="83">
        <v>1011</v>
      </c>
      <c r="E538" s="83">
        <v>28.600999999999999</v>
      </c>
      <c r="F538" s="83">
        <v>28.366</v>
      </c>
      <c r="G538" s="16">
        <f t="shared" si="266"/>
        <v>27</v>
      </c>
      <c r="H538" s="16">
        <f t="shared" si="267"/>
        <v>2.6683333333333321</v>
      </c>
      <c r="I538" s="16">
        <f t="shared" si="268"/>
        <v>-0.23499999999999943</v>
      </c>
      <c r="J538" s="131">
        <f t="shared" si="269"/>
        <v>8.2164959267158298E-3</v>
      </c>
      <c r="K538" s="132">
        <f t="shared" si="270"/>
        <v>0.58043425055067999</v>
      </c>
    </row>
    <row r="539" spans="2:11" ht="15" customHeight="1">
      <c r="B539" s="81">
        <v>45723</v>
      </c>
      <c r="C539" s="79">
        <v>182918</v>
      </c>
      <c r="D539" s="83">
        <v>1011</v>
      </c>
      <c r="E539" s="83">
        <v>28.515999999999998</v>
      </c>
      <c r="F539" s="83">
        <v>28.248000000000001</v>
      </c>
      <c r="G539" s="16">
        <f t="shared" ref="G539:G545" si="271">IF(D539=$M$2,$P$2,IF(D539=$M$3,$P$3,IF(D539=$M$4,$P$4,IF(D539=$M$5,$P$5,IF(D539=$M$6,$P$6,IF(D539=$M$7,$P$7,IF(D539=$M$8,$P$8,IF(D539=$M$9,$P$9,IF(D539=$M$10,$P$10,IF(D539=$M$11,$P$11,IF(D539=$M$12,$P$12,IF(D539=$M$13,$P$13,IF(D539=$M$14,$P$14,IF(D539=$M$15,$P$15,IF(D539=$M$16,$P$16,IF(D539=$M$17,$P$17,IF(D539=$M$18,$P$18,IF(D539=$M$19,$P$19,IF(D539=$M$20,$P$20,IF(D539=$M$21,$P$21,IF(D539=$M$22,$P$22,IF(D539=$M$23,$P$23,IF(D539=$M$24,$P$24,IF(D539=$M$25,$P$25,IF(D539=$M$26,$P$26,IF(D539=$M$27,$P$27,IF(D539=$M$28,$P$28,IF(D539=$M$29,$P$29,IF(D539=$M$30,$P$30,IF(D539=$M$31,$P$31,IF(D539=$M$32,$P$32,IF(D539=$M$33,$P$33,IF(D539=$M$34,$P$34,IF(D539=$M$35,$P$35,IF(D539=$M$36,$P$36,IF(D539=$M$37,$P$37,IF(D539=$M$38,$P$38,IF(D539=$M$39,$P$39,IF(D539=$M$40,$P$40,IF(D539=$M$41,$P$41,IF(D539=$M$42,$P$42,IF(D539=$M$43,$P$43,IF(D539=$M$44,$P$44,IF(D539=$M$45,$P$45,IF(D539=$M$46,$P$46,IF(D539=$M$47,$P$47,IF(D539=$M$48,$P$48,IF(D539=$M$49,$P$49,IF(D539=$M$50,$P$50,IF(D539=$M$51,$P$51,IF(D539=$M$52,$P$52,IF(D539=$M$53,$P$53,IF(D539=$M$54,$P$54,IF(D539=$M$55,$P$55,IF(D539=$M$56,$P$56,IF(D539=$M$57,$P$57,IF(D539=$M$58,$P$58,IF(D539=$M$59,$P$59,IF(D539=$M$60,$P$60,IF(D539=$M$61,$P$61,IF(D539=$M$62,$P$62)))))))))))))))))))))))))))))))))))))))))))))))))))))))))))))</f>
        <v>27</v>
      </c>
      <c r="H539" s="16">
        <f t="shared" ref="H539:H545" si="272">(E539-G539)/$X$2</f>
        <v>2.5266666666666637</v>
      </c>
      <c r="I539" s="16">
        <f t="shared" ref="I539:I545" si="273">F539-E539</f>
        <v>-0.26799999999999713</v>
      </c>
      <c r="J539" s="131">
        <f t="shared" ref="J539:J545" si="274">-1*I539/E539</f>
        <v>9.3982325711880043E-3</v>
      </c>
      <c r="K539" s="132">
        <f t="shared" ref="K539:K545" si="275">IF(D539=$M$2,(E539-$T$2)/E539,IF(D539=$M$3,(E539-$T$3)/E539,IF(D539=$M$4,(E539-$T$4)/E539,IF(D539=$M$5,(E539-$T$5)/E539,IF(D539=$M$6,(E539-$T$6)/E539,IF(D539=$M$7,(E539-$T$7)/E539,IF(D539=$M$8,(E539-$T$8)/E539,IF(D539=$M$9,(E539-$T$9)/E539,IF(D539=$M$10,(E539-$T$10)/E539,IF(D539=$M$11,(E539-$T$11)/E539,IF(D539=$M$12,(E539-$T$12)/E539,IF(D539=$M$13,(E539-$T$13)/E539,IF(D539=$M$14,(E539-$T$14)/E539,IF(D539=$M$15,(E539-$T$15)/E539,IF(D539=$M$16,(E539-$T$16)/E539,IF(D539=$M$17,(E539-$T$17)/E539,IF(D539=$M$18,(E539-$T$18)/E539,IF(D539=$M$19,(E539-$T$19)/E539,IF(D539=$M$20,(E539-$T$20)/E539,IF(D539=$M$21,(E539-$T$21)/E539,IF(D539=$M$22,(E539-$T$22)/E539,IF(D539=$M$23,(E539-$T$23)/E539,IF(D539=$M$24,(E539-$T$24)/E539,IF(D539=$M$25,(E539-$T$25)/E539,IF(D539=$M$26,(E539-$T$26)/E539,IF(D539=$M$27,(E539-$T$27)/E539,IF(D539=$M$28,(E539-$T$28)/E539,IF(D539=$M$29,(E539-$T$29)/E539,IF(D539=$M$30,(E539-$T$30)/E539,IF(D539=$M$31,(E539-$T$31)/E539,IF(D539=$M$32,(E539-$T$32)/E539,IF(D539=$M$33,(E539-$T$33)/E539,IF(D539=$M$34,(E539-$T$34)/E539,IF(D539=$M$35,(E539-$T$35)/E539,IF(D539=$M$36,(E539-$T$36)/E539,IF(D539=$M$37,(E539-$T$37)/E539,IF(D539=$M$38,(E539-$T$38)/E539,IF(D539=$M$39,(E539-$T$39)/E539,IF(D539=$M$40,(E539-$T$40)/E539,IF(D539=$M$41,(E539-$T$41)/E539,IF(D539=$M$42,(E539-$T$42)/E539,IF(D539=$M$43,(E539-$T$43)/E539,IF(D539=$M$44,(E539-$T$44)/E539,IF(D539=$M$45,(E539-$T$45)/E539,IF(D539=$M$46,(E539-$T$46)/E539,IF(D539=$M$47,(E539-$T$47)/E539,IF(D539=$M$48,(E539-$T$48)/E539,IF(D539=$M$49,(E539-$T$49)/E539,IF(D539=$M$50,(E539-$T$50)/E539,IF(D539=$M$51,(E539-$T$51)/E539,IF(D539=$M$52,(E539-$T$52)/E539,IF(D539=$M$53,(E539-$T$53)/E539,IF(D539=$M$54,(E539-$T$54)/E539,IF(D539=$M$55,(E539-$T$55)/E539,IF(D539=$M$56,(E539-$T$56)/E539,IF(D539=$M$57,(E539-$T$57)/E539,IF(D539=$M$58,(E539-$T$58)/E539,IF(D539=$M$59,(E539-$T$59)/E539,IF(D539=$M$60,(E539-$T$60)/E539,IF(D539=$M$61,(E539-$T$61)/E539,IF(D539=$M$62,(E539-$T$62)/E539)))))))))))))))))))))))))))))))))))))))))))))))))))))))))))))</f>
        <v>0.579183616215458</v>
      </c>
    </row>
    <row r="540" spans="2:11" ht="15" customHeight="1">
      <c r="B540" s="77"/>
      <c r="C540" s="79">
        <v>180903</v>
      </c>
      <c r="D540" s="83">
        <v>5648</v>
      </c>
      <c r="E540" s="83">
        <v>20.675000000000001</v>
      </c>
      <c r="F540" s="83">
        <v>20.512</v>
      </c>
      <c r="G540" s="16">
        <f t="shared" si="271"/>
        <v>19.240505739344663</v>
      </c>
      <c r="H540" s="16">
        <f t="shared" si="272"/>
        <v>2.390823767758897</v>
      </c>
      <c r="I540" s="16">
        <f t="shared" si="273"/>
        <v>-0.16300000000000026</v>
      </c>
      <c r="J540" s="131">
        <f t="shared" si="274"/>
        <v>7.8839177750907007E-3</v>
      </c>
      <c r="K540" s="132">
        <f t="shared" si="275"/>
        <v>0.36302781136638446</v>
      </c>
    </row>
    <row r="541" spans="2:11" ht="15" customHeight="1">
      <c r="B541" s="77"/>
      <c r="C541" s="79"/>
      <c r="D541" s="83">
        <v>5648</v>
      </c>
      <c r="E541" s="83">
        <v>20.823</v>
      </c>
      <c r="F541" s="83">
        <v>20.651</v>
      </c>
      <c r="G541" s="16">
        <f t="shared" si="271"/>
        <v>19.240505739344663</v>
      </c>
      <c r="H541" s="16">
        <f t="shared" si="272"/>
        <v>2.6374904344255632</v>
      </c>
      <c r="I541" s="16">
        <f t="shared" si="273"/>
        <v>-0.1720000000000006</v>
      </c>
      <c r="J541" s="131">
        <f t="shared" si="274"/>
        <v>8.2600970081160539E-3</v>
      </c>
      <c r="K541" s="132">
        <f t="shared" si="275"/>
        <v>0.36755510733323721</v>
      </c>
    </row>
    <row r="542" spans="2:11" ht="15" customHeight="1">
      <c r="B542" s="77"/>
      <c r="C542" s="79"/>
      <c r="D542" s="83">
        <v>5648</v>
      </c>
      <c r="E542" s="83">
        <v>20.297999999999998</v>
      </c>
      <c r="F542" s="83">
        <v>20.123999999999999</v>
      </c>
      <c r="G542" s="16">
        <f t="shared" si="271"/>
        <v>19.240505739344663</v>
      </c>
      <c r="H542" s="16">
        <f t="shared" si="272"/>
        <v>1.7624904344255596</v>
      </c>
      <c r="I542" s="16">
        <f t="shared" si="273"/>
        <v>-0.17399999999999949</v>
      </c>
      <c r="J542" s="131">
        <f t="shared" si="274"/>
        <v>8.5722731303576466E-3</v>
      </c>
      <c r="K542" s="132">
        <f t="shared" si="275"/>
        <v>0.3511971622819981</v>
      </c>
    </row>
    <row r="543" spans="2:11" ht="15" customHeight="1">
      <c r="B543" s="77"/>
      <c r="C543" s="79">
        <v>180901</v>
      </c>
      <c r="D543" s="83">
        <v>5148</v>
      </c>
      <c r="E543" s="83">
        <v>21.222999999999999</v>
      </c>
      <c r="F543" s="83">
        <v>20.989000000000001</v>
      </c>
      <c r="G543" s="16">
        <f t="shared" si="271"/>
        <v>20.202531026311895</v>
      </c>
      <c r="H543" s="16">
        <f t="shared" si="272"/>
        <v>1.7007816228135062</v>
      </c>
      <c r="I543" s="16">
        <f t="shared" si="273"/>
        <v>-0.23399999999999821</v>
      </c>
      <c r="J543" s="131">
        <f t="shared" si="274"/>
        <v>1.1025773924515772E-2</v>
      </c>
      <c r="K543" s="132">
        <f t="shared" si="275"/>
        <v>0.33414572459278918</v>
      </c>
    </row>
    <row r="544" spans="2:11" ht="15" customHeight="1">
      <c r="B544" s="77"/>
      <c r="C544" s="79"/>
      <c r="D544" s="83">
        <v>5148</v>
      </c>
      <c r="E544" s="83">
        <v>20.548999999999999</v>
      </c>
      <c r="F544" s="83">
        <v>20.338000000000001</v>
      </c>
      <c r="G544" s="16">
        <f t="shared" si="271"/>
        <v>20.202531026311895</v>
      </c>
      <c r="H544" s="16">
        <f t="shared" si="272"/>
        <v>0.57744828948017357</v>
      </c>
      <c r="I544" s="16">
        <f t="shared" si="273"/>
        <v>-0.21099999999999852</v>
      </c>
      <c r="J544" s="131">
        <f t="shared" si="274"/>
        <v>1.0268139568835394E-2</v>
      </c>
      <c r="K544" s="132">
        <f t="shared" si="275"/>
        <v>0.31230593766279457</v>
      </c>
    </row>
    <row r="545" spans="2:11" ht="15" customHeight="1">
      <c r="B545" s="77"/>
      <c r="C545" s="79"/>
      <c r="D545" s="83">
        <v>5148</v>
      </c>
      <c r="E545" s="83">
        <v>21.36</v>
      </c>
      <c r="F545" s="83">
        <v>21.195</v>
      </c>
      <c r="G545" s="16">
        <f t="shared" si="271"/>
        <v>20.202531026311895</v>
      </c>
      <c r="H545" s="16">
        <f t="shared" si="272"/>
        <v>1.9291149561468401</v>
      </c>
      <c r="I545" s="16">
        <f t="shared" si="273"/>
        <v>-0.16499999999999915</v>
      </c>
      <c r="J545" s="131">
        <f t="shared" si="274"/>
        <v>7.7247191011235554E-3</v>
      </c>
      <c r="K545" s="132">
        <f t="shared" si="275"/>
        <v>0.33841641914947407</v>
      </c>
    </row>
    <row r="546" spans="2:11" ht="15" customHeight="1">
      <c r="B546" s="77"/>
      <c r="C546" s="79">
        <v>184010</v>
      </c>
      <c r="D546" s="83">
        <v>5120</v>
      </c>
      <c r="E546" s="83">
        <v>23.803000000000001</v>
      </c>
      <c r="F546" s="83">
        <v>23.716000000000001</v>
      </c>
      <c r="G546" s="16">
        <f t="shared" ref="G546:G552" si="276">IF(D546=$M$2,$P$2,IF(D546=$M$3,$P$3,IF(D546=$M$4,$P$4,IF(D546=$M$5,$P$5,IF(D546=$M$6,$P$6,IF(D546=$M$7,$P$7,IF(D546=$M$8,$P$8,IF(D546=$M$9,$P$9,IF(D546=$M$10,$P$10,IF(D546=$M$11,$P$11,IF(D546=$M$12,$P$12,IF(D546=$M$13,$P$13,IF(D546=$M$14,$P$14,IF(D546=$M$15,$P$15,IF(D546=$M$16,$P$16,IF(D546=$M$17,$P$17,IF(D546=$M$18,$P$18,IF(D546=$M$19,$P$19,IF(D546=$M$20,$P$20,IF(D546=$M$21,$P$21,IF(D546=$M$22,$P$22,IF(D546=$M$23,$P$23,IF(D546=$M$24,$P$24,IF(D546=$M$25,$P$25,IF(D546=$M$26,$P$26,IF(D546=$M$27,$P$27,IF(D546=$M$28,$P$28,IF(D546=$M$29,$P$29,IF(D546=$M$30,$P$30,IF(D546=$M$31,$P$31,IF(D546=$M$32,$P$32,IF(D546=$M$33,$P$33,IF(D546=$M$34,$P$34,IF(D546=$M$35,$P$35,IF(D546=$M$36,$P$36,IF(D546=$M$37,$P$37,IF(D546=$M$38,$P$38,IF(D546=$M$39,$P$39,IF(D546=$M$40,$P$40,IF(D546=$M$41,$P$41,IF(D546=$M$42,$P$42,IF(D546=$M$43,$P$43,IF(D546=$M$44,$P$44,IF(D546=$M$45,$P$45,IF(D546=$M$46,$P$46,IF(D546=$M$47,$P$47,IF(D546=$M$48,$P$48,IF(D546=$M$49,$P$49,IF(D546=$M$50,$P$50,IF(D546=$M$51,$P$51,IF(D546=$M$52,$P$52,IF(D546=$M$53,$P$53,IF(D546=$M$54,$P$54,IF(D546=$M$55,$P$55,IF(D546=$M$56,$P$56,IF(D546=$M$57,$P$57,IF(D546=$M$58,$P$58,IF(D546=$M$59,$P$59,IF(D546=$M$60,$P$60,IF(D546=$M$61,$P$61,IF(D546=$M$62,$P$62)))))))))))))))))))))))))))))))))))))))))))))))))))))))))))))</f>
        <v>22.870927068045674</v>
      </c>
      <c r="H546" s="16">
        <f t="shared" ref="H546:H552" si="277">(E546-G546)/$X$2</f>
        <v>1.5534548865905449</v>
      </c>
      <c r="I546" s="16">
        <f t="shared" ref="I546:I552" si="278">F546-E546</f>
        <v>-8.6999999999999744E-2</v>
      </c>
      <c r="J546" s="131">
        <f t="shared" ref="J546:J552" si="279">-1*I546/E546</f>
        <v>3.6550014704028796E-3</v>
      </c>
      <c r="K546" s="132">
        <f t="shared" ref="K546:K552" si="280">IF(D546=$M$2,(E546-$T$2)/E546,IF(D546=$M$3,(E546-$T$3)/E546,IF(D546=$M$4,(E546-$T$4)/E546,IF(D546=$M$5,(E546-$T$5)/E546,IF(D546=$M$6,(E546-$T$6)/E546,IF(D546=$M$7,(E546-$T$7)/E546,IF(D546=$M$8,(E546-$T$8)/E546,IF(D546=$M$9,(E546-$T$9)/E546,IF(D546=$M$10,(E546-$T$10)/E546,IF(D546=$M$11,(E546-$T$11)/E546,IF(D546=$M$12,(E546-$T$12)/E546,IF(D546=$M$13,(E546-$T$13)/E546,IF(D546=$M$14,(E546-$T$14)/E546,IF(D546=$M$15,(E546-$T$15)/E546,IF(D546=$M$16,(E546-$T$16)/E546,IF(D546=$M$17,(E546-$T$17)/E546,IF(D546=$M$18,(E546-$T$18)/E546,IF(D546=$M$19,(E546-$T$19)/E546,IF(D546=$M$20,(E546-$T$20)/E546,IF(D546=$M$21,(E546-$T$21)/E546,IF(D546=$M$22,(E546-$T$22)/E546,IF(D546=$M$23,(E546-$T$23)/E546,IF(D546=$M$24,(E546-$T$24)/E546,IF(D546=$M$25,(E546-$T$25)/E546,IF(D546=$M$26,(E546-$T$26)/E546,IF(D546=$M$27,(E546-$T$27)/E546,IF(D546=$M$28,(E546-$T$28)/E546,IF(D546=$M$29,(E546-$T$29)/E546,IF(D546=$M$30,(E546-$T$30)/E546,IF(D546=$M$31,(E546-$T$31)/E546,IF(D546=$M$32,(E546-$T$32)/E546,IF(D546=$M$33,(E546-$T$33)/E546,IF(D546=$M$34,(E546-$T$34)/E546,IF(D546=$M$35,(E546-$T$35)/E546,IF(D546=$M$36,(E546-$T$36)/E546,IF(D546=$M$37,(E546-$T$37)/E546,IF(D546=$M$38,(E546-$T$38)/E546,IF(D546=$M$39,(E546-$T$39)/E546,IF(D546=$M$40,(E546-$T$40)/E546,IF(D546=$M$41,(E546-$T$41)/E546,IF(D546=$M$42,(E546-$T$42)/E546,IF(D546=$M$43,(E546-$T$43)/E546,IF(D546=$M$44,(E546-$T$44)/E546,IF(D546=$M$45,(E546-$T$45)/E546,IF(D546=$M$46,(E546-$T$46)/E546,IF(D546=$M$47,(E546-$T$47)/E546,IF(D546=$M$48,(E546-$T$48)/E546,IF(D546=$M$49,(E546-$T$49)/E546,IF(D546=$M$50,(E546-$T$50)/E546,IF(D546=$M$51,(E546-$T$51)/E546,IF(D546=$M$52,(E546-$T$52)/E546,IF(D546=$M$53,(E546-$T$53)/E546,IF(D546=$M$54,(E546-$T$54)/E546,IF(D546=$M$55,(E546-$T$55)/E546,IF(D546=$M$56,(E546-$T$56)/E546,IF(D546=$M$57,(E546-$T$57)/E546,IF(D546=$M$58,(E546-$T$58)/E546,IF(D546=$M$59,(E546-$T$59)/E546,IF(D546=$M$60,(E546-$T$60)/E546,IF(D546=$M$61,(E546-$T$61)/E546,IF(D546=$M$62,(E546-$T$62)/E546)))))))))))))))))))))))))))))))))))))))))))))))))))))))))))))</f>
        <v>0.33208873817816947</v>
      </c>
    </row>
    <row r="547" spans="2:11" ht="15" customHeight="1">
      <c r="B547" s="77"/>
      <c r="C547" s="79"/>
      <c r="D547" s="83">
        <v>5120</v>
      </c>
      <c r="E547" s="83">
        <v>23.068999999999999</v>
      </c>
      <c r="F547" s="83">
        <v>22.986000000000001</v>
      </c>
      <c r="G547" s="16">
        <f t="shared" si="276"/>
        <v>22.870927068045674</v>
      </c>
      <c r="H547" s="16">
        <f t="shared" si="277"/>
        <v>0.33012155325720849</v>
      </c>
      <c r="I547" s="16">
        <f t="shared" si="278"/>
        <v>-8.2999999999998408E-2</v>
      </c>
      <c r="J547" s="131">
        <f t="shared" si="279"/>
        <v>3.5979019463348396E-3</v>
      </c>
      <c r="K547" s="132">
        <f t="shared" si="280"/>
        <v>0.31083741102149931</v>
      </c>
    </row>
    <row r="548" spans="2:11" ht="15" customHeight="1">
      <c r="B548" s="77"/>
      <c r="C548" s="79"/>
      <c r="D548" s="83">
        <v>5120</v>
      </c>
      <c r="E548" s="83">
        <v>22.391999999999999</v>
      </c>
      <c r="F548" s="83">
        <v>22.311</v>
      </c>
      <c r="G548" s="16">
        <f t="shared" si="276"/>
        <v>22.870927068045674</v>
      </c>
      <c r="H548" s="16">
        <f t="shared" si="277"/>
        <v>-0.79821178007612426</v>
      </c>
      <c r="I548" s="16">
        <f t="shared" si="278"/>
        <v>-8.0999999999999517E-2</v>
      </c>
      <c r="J548" s="131">
        <f t="shared" si="279"/>
        <v>3.6173633440514255E-3</v>
      </c>
      <c r="K548" s="132">
        <f t="shared" si="280"/>
        <v>0.29000126093493067</v>
      </c>
    </row>
    <row r="549" spans="2:11" ht="15" customHeight="1">
      <c r="B549" s="77"/>
      <c r="C549" s="79">
        <v>182914</v>
      </c>
      <c r="D549" s="83">
        <v>5120</v>
      </c>
      <c r="E549" s="83">
        <v>22.811</v>
      </c>
      <c r="F549" s="83">
        <v>22.731000000000002</v>
      </c>
      <c r="G549" s="16">
        <f t="shared" si="276"/>
        <v>22.870927068045674</v>
      </c>
      <c r="H549" s="16">
        <f t="shared" si="277"/>
        <v>-9.9878446742790089E-2</v>
      </c>
      <c r="I549" s="16">
        <f t="shared" si="278"/>
        <v>-7.9999999999998295E-2</v>
      </c>
      <c r="J549" s="131">
        <f t="shared" si="279"/>
        <v>3.5070799175835471E-3</v>
      </c>
      <c r="K549" s="132">
        <f t="shared" si="280"/>
        <v>0.30304275283218479</v>
      </c>
    </row>
    <row r="550" spans="2:11" ht="15" customHeight="1">
      <c r="B550" s="77"/>
      <c r="C550" s="79"/>
      <c r="D550" s="83">
        <v>5120</v>
      </c>
      <c r="E550" s="83">
        <v>21.079000000000001</v>
      </c>
      <c r="F550" s="83">
        <v>21.013000000000002</v>
      </c>
      <c r="G550" s="16">
        <f t="shared" si="276"/>
        <v>22.870927068045674</v>
      </c>
      <c r="H550" s="16">
        <f t="shared" si="277"/>
        <v>-2.9865451134094556</v>
      </c>
      <c r="I550" s="16">
        <f t="shared" si="278"/>
        <v>-6.5999999999998948E-2</v>
      </c>
      <c r="J550" s="131">
        <f t="shared" si="279"/>
        <v>3.1310783243986406E-3</v>
      </c>
      <c r="K550" s="132">
        <f t="shared" si="280"/>
        <v>0.24577580695739684</v>
      </c>
    </row>
    <row r="551" spans="2:11" ht="15" customHeight="1">
      <c r="B551" s="77"/>
      <c r="C551" s="79"/>
      <c r="D551" s="83">
        <v>5120</v>
      </c>
      <c r="E551" s="83">
        <v>23.446999999999999</v>
      </c>
      <c r="F551" s="83">
        <v>23.361000000000001</v>
      </c>
      <c r="G551" s="16">
        <f t="shared" si="276"/>
        <v>22.870927068045674</v>
      </c>
      <c r="H551" s="16">
        <f t="shared" si="277"/>
        <v>0.96012155325720872</v>
      </c>
      <c r="I551" s="16">
        <f t="shared" si="278"/>
        <v>-8.5999999999998522E-2</v>
      </c>
      <c r="J551" s="131">
        <f t="shared" si="279"/>
        <v>3.6678466328314294E-3</v>
      </c>
      <c r="K551" s="132">
        <f t="shared" si="280"/>
        <v>0.32194772187721105</v>
      </c>
    </row>
    <row r="552" spans="2:11" ht="15" customHeight="1">
      <c r="B552" s="77"/>
      <c r="C552" s="79"/>
      <c r="D552" s="83">
        <v>5120</v>
      </c>
      <c r="E552" s="83">
        <v>23.56</v>
      </c>
      <c r="F552" s="83">
        <v>23.471</v>
      </c>
      <c r="G552" s="16">
        <f t="shared" si="276"/>
        <v>22.870927068045674</v>
      </c>
      <c r="H552" s="16">
        <f t="shared" si="277"/>
        <v>1.1484548865905413</v>
      </c>
      <c r="I552" s="16">
        <f t="shared" si="278"/>
        <v>-8.8999999999998636E-2</v>
      </c>
      <c r="J552" s="131">
        <f t="shared" si="279"/>
        <v>3.7775891341255792E-3</v>
      </c>
      <c r="K552" s="132">
        <f t="shared" si="280"/>
        <v>0.32519984018909026</v>
      </c>
    </row>
    <row r="553" spans="2:11" ht="15" customHeight="1">
      <c r="B553" s="81">
        <v>45724</v>
      </c>
      <c r="C553" s="79">
        <v>184012</v>
      </c>
      <c r="D553" s="83">
        <v>5100</v>
      </c>
      <c r="E553" s="83">
        <v>19.594000000000001</v>
      </c>
      <c r="F553" s="83">
        <v>19.462</v>
      </c>
      <c r="G553" s="16">
        <f t="shared" ref="G553:G559" si="281">IF(D553=$M$2,$P$2,IF(D553=$M$3,$P$3,IF(D553=$M$4,$P$4,IF(D553=$M$5,$P$5,IF(D553=$M$6,$P$6,IF(D553=$M$7,$P$7,IF(D553=$M$8,$P$8,IF(D553=$M$9,$P$9,IF(D553=$M$10,$P$10,IF(D553=$M$11,$P$11,IF(D553=$M$12,$P$12,IF(D553=$M$13,$P$13,IF(D553=$M$14,$P$14,IF(D553=$M$15,$P$15,IF(D553=$M$16,$P$16,IF(D553=$M$17,$P$17,IF(D553=$M$18,$P$18,IF(D553=$M$19,$P$19,IF(D553=$M$20,$P$20,IF(D553=$M$21,$P$21,IF(D553=$M$22,$P$22,IF(D553=$M$23,$P$23,IF(D553=$M$24,$P$24,IF(D553=$M$25,$P$25,IF(D553=$M$26,$P$26,IF(D553=$M$27,$P$27,IF(D553=$M$28,$P$28,IF(D553=$M$29,$P$29,IF(D553=$M$30,$P$30,IF(D553=$M$31,$P$31,IF(D553=$M$32,$P$32,IF(D553=$M$33,$P$33,IF(D553=$M$34,$P$34,IF(D553=$M$35,$P$35,IF(D553=$M$36,$P$36,IF(D553=$M$37,$P$37,IF(D553=$M$38,$P$38,IF(D553=$M$39,$P$39,IF(D553=$M$40,$P$40,IF(D553=$M$41,$P$41,IF(D553=$M$42,$P$42,IF(D553=$M$43,$P$43,IF(D553=$M$44,$P$44,IF(D553=$M$45,$P$45,IF(D553=$M$46,$P$46,IF(D553=$M$47,$P$47,IF(D553=$M$48,$P$48,IF(D553=$M$49,$P$49,IF(D553=$M$50,$P$50,IF(D553=$M$51,$P$51,IF(D553=$M$52,$P$52,IF(D553=$M$53,$P$53,IF(D553=$M$54,$P$54,IF(D553=$M$55,$P$55,IF(D553=$M$56,$P$56,IF(D553=$M$57,$P$57,IF(D553=$M$58,$P$58,IF(D553=$M$59,$P$59,IF(D553=$M$60,$P$60,IF(D553=$M$61,$P$61,IF(D553=$M$62,$P$62)))))))))))))))))))))))))))))))))))))))))))))))))))))))))))))</f>
        <v>17.867073881460978</v>
      </c>
      <c r="H553" s="16">
        <f t="shared" ref="H553:H559" si="282">(E553-G553)/$X$2</f>
        <v>2.8782101975650383</v>
      </c>
      <c r="I553" s="16">
        <f t="shared" ref="I553:I559" si="283">F553-E553</f>
        <v>-0.13200000000000145</v>
      </c>
      <c r="J553" s="131">
        <f t="shared" ref="J553:J559" si="284">-1*I553/E553</f>
        <v>6.736756149841862E-3</v>
      </c>
      <c r="K553" s="132">
        <f t="shared" ref="K553:K559" si="285">IF(D553=$M$2,(E553-$T$2)/E553,IF(D553=$M$3,(E553-$T$3)/E553,IF(D553=$M$4,(E553-$T$4)/E553,IF(D553=$M$5,(E553-$T$5)/E553,IF(D553=$M$6,(E553-$T$6)/E553,IF(D553=$M$7,(E553-$T$7)/E553,IF(D553=$M$8,(E553-$T$8)/E553,IF(D553=$M$9,(E553-$T$9)/E553,IF(D553=$M$10,(E553-$T$10)/E553,IF(D553=$M$11,(E553-$T$11)/E553,IF(D553=$M$12,(E553-$T$12)/E553,IF(D553=$M$13,(E553-$T$13)/E553,IF(D553=$M$14,(E553-$T$14)/E553,IF(D553=$M$15,(E553-$T$15)/E553,IF(D553=$M$16,(E553-$T$16)/E553,IF(D553=$M$17,(E553-$T$17)/E553,IF(D553=$M$18,(E553-$T$18)/E553,IF(D553=$M$19,(E553-$T$19)/E553,IF(D553=$M$20,(E553-$T$20)/E553,IF(D553=$M$21,(E553-$T$21)/E553,IF(D553=$M$22,(E553-$T$22)/E553,IF(D553=$M$23,(E553-$T$23)/E553,IF(D553=$M$24,(E553-$T$24)/E553,IF(D553=$M$25,(E553-$T$25)/E553,IF(D553=$M$26,(E553-$T$26)/E553,IF(D553=$M$27,(E553-$T$27)/E553,IF(D553=$M$28,(E553-$T$28)/E553,IF(D553=$M$29,(E553-$T$29)/E553,IF(D553=$M$30,(E553-$T$30)/E553,IF(D553=$M$31,(E553-$T$31)/E553,IF(D553=$M$32,(E553-$T$32)/E553,IF(D553=$M$33,(E553-$T$33)/E553,IF(D553=$M$34,(E553-$T$34)/E553,IF(D553=$M$35,(E553-$T$35)/E553,IF(D553=$M$36,(E553-$T$36)/E553,IF(D553=$M$37,(E553-$T$37)/E553,IF(D553=$M$38,(E553-$T$38)/E553,IF(D553=$M$39,(E553-$T$39)/E553,IF(D553=$M$40,(E553-$T$40)/E553,IF(D553=$M$41,(E553-$T$41)/E553,IF(D553=$M$42,(E553-$T$42)/E553,IF(D553=$M$43,(E553-$T$43)/E553,IF(D553=$M$44,(E553-$T$44)/E553,IF(D553=$M$45,(E553-$T$45)/E553,IF(D553=$M$46,(E553-$T$46)/E553,IF(D553=$M$47,(E553-$T$47)/E553,IF(D553=$M$48,(E553-$T$48)/E553,IF(D553=$M$49,(E553-$T$49)/E553,IF(D553=$M$50,(E553-$T$50)/E553,IF(D553=$M$51,(E553-$T$51)/E553,IF(D553=$M$52,(E553-$T$52)/E553,IF(D553=$M$53,(E553-$T$53)/E553,IF(D553=$M$54,(E553-$T$54)/E553,IF(D553=$M$55,(E553-$T$55)/E553,IF(D553=$M$56,(E553-$T$56)/E553,IF(D553=$M$57,(E553-$T$57)/E553,IF(D553=$M$58,(E553-$T$58)/E553,IF(D553=$M$59,(E553-$T$59)/E553,IF(D553=$M$60,(E553-$T$60)/E553,IF(D553=$M$61,(E553-$T$61)/E553,IF(D553=$M$62,(E553-$T$62)/E553)))))))))))))))))))))))))))))))))))))))))))))))))))))))))))))</f>
        <v>0.36117112167120902</v>
      </c>
    </row>
    <row r="554" spans="2:11" ht="15" customHeight="1">
      <c r="B554" s="77"/>
      <c r="C554" s="79"/>
      <c r="D554" s="83">
        <v>5100</v>
      </c>
      <c r="E554" s="83">
        <v>20.172000000000001</v>
      </c>
      <c r="F554" s="83">
        <v>20.045999999999999</v>
      </c>
      <c r="G554" s="16">
        <f t="shared" si="281"/>
        <v>17.867073881460978</v>
      </c>
      <c r="H554" s="16">
        <f t="shared" si="282"/>
        <v>3.8415435308983703</v>
      </c>
      <c r="I554" s="16">
        <f t="shared" si="283"/>
        <v>-0.12600000000000122</v>
      </c>
      <c r="J554" s="131">
        <f t="shared" si="284"/>
        <v>6.2462819750149327E-3</v>
      </c>
      <c r="K554" s="132">
        <f t="shared" si="285"/>
        <v>0.37947585554360841</v>
      </c>
    </row>
    <row r="555" spans="2:11" ht="15" customHeight="1">
      <c r="B555" s="77"/>
      <c r="C555" s="79"/>
      <c r="D555" s="83">
        <v>5100</v>
      </c>
      <c r="E555" s="83">
        <v>19.891999999999999</v>
      </c>
      <c r="F555" s="83">
        <v>19.763999999999999</v>
      </c>
      <c r="G555" s="16">
        <f t="shared" si="281"/>
        <v>17.867073881460978</v>
      </c>
      <c r="H555" s="16">
        <f t="shared" si="282"/>
        <v>3.3748768642317017</v>
      </c>
      <c r="I555" s="16">
        <f t="shared" si="283"/>
        <v>-0.12800000000000011</v>
      </c>
      <c r="J555" s="131">
        <f t="shared" si="284"/>
        <v>6.4347476372411082E-3</v>
      </c>
      <c r="K555" s="132">
        <f t="shared" si="285"/>
        <v>0.37074135119775126</v>
      </c>
    </row>
    <row r="556" spans="2:11" ht="15" customHeight="1">
      <c r="B556" s="77"/>
      <c r="C556" s="79">
        <v>182916</v>
      </c>
      <c r="D556" s="83">
        <v>5623</v>
      </c>
      <c r="E556" s="83">
        <v>21.922999999999998</v>
      </c>
      <c r="F556" s="83">
        <v>21.850999999999999</v>
      </c>
      <c r="G556" s="16">
        <f t="shared" si="281"/>
        <v>22.870927068045674</v>
      </c>
      <c r="H556" s="16">
        <f t="shared" si="282"/>
        <v>-1.5798784467427929</v>
      </c>
      <c r="I556" s="16">
        <f t="shared" si="283"/>
        <v>-7.1999999999999176E-2</v>
      </c>
      <c r="J556" s="131">
        <f t="shared" si="284"/>
        <v>3.2842220499018923E-3</v>
      </c>
      <c r="K556" s="132">
        <f t="shared" si="285"/>
        <v>0.27481221707133907</v>
      </c>
    </row>
    <row r="557" spans="2:11" ht="15" customHeight="1">
      <c r="B557" s="77"/>
      <c r="C557" s="79">
        <v>184024</v>
      </c>
      <c r="D557" s="83">
        <v>6117</v>
      </c>
      <c r="E557" s="83">
        <v>20.431999999999999</v>
      </c>
      <c r="F557" s="83">
        <v>19.978000000000002</v>
      </c>
      <c r="G557" s="16">
        <f t="shared" si="281"/>
        <v>19.9327573208373</v>
      </c>
      <c r="H557" s="16">
        <f t="shared" si="282"/>
        <v>0.83207113193783044</v>
      </c>
      <c r="I557" s="16">
        <f t="shared" si="283"/>
        <v>-0.45399999999999707</v>
      </c>
      <c r="J557" s="131">
        <f t="shared" si="284"/>
        <v>2.2220046985121235E-2</v>
      </c>
      <c r="K557" s="132">
        <f t="shared" si="285"/>
        <v>0.33610126663861234</v>
      </c>
    </row>
    <row r="558" spans="2:11" ht="15" customHeight="1">
      <c r="B558" s="77"/>
      <c r="C558" s="79"/>
      <c r="D558" s="83">
        <v>6117</v>
      </c>
      <c r="E558" s="83">
        <v>20.968</v>
      </c>
      <c r="F558" s="83">
        <v>20.492999999999999</v>
      </c>
      <c r="G558" s="16">
        <f t="shared" si="281"/>
        <v>19.9327573208373</v>
      </c>
      <c r="H558" s="16">
        <f t="shared" si="282"/>
        <v>1.7254044652711662</v>
      </c>
      <c r="I558" s="16">
        <f t="shared" si="283"/>
        <v>-0.47500000000000142</v>
      </c>
      <c r="J558" s="131">
        <f t="shared" si="284"/>
        <v>2.265356734070972E-2</v>
      </c>
      <c r="K558" s="132">
        <f t="shared" si="285"/>
        <v>0.3530723521537642</v>
      </c>
    </row>
    <row r="559" spans="2:11" ht="15" customHeight="1">
      <c r="B559" s="77"/>
      <c r="C559" s="79"/>
      <c r="D559" s="83">
        <v>6117</v>
      </c>
      <c r="E559" s="83">
        <v>20.997</v>
      </c>
      <c r="F559" s="83">
        <v>20.504000000000001</v>
      </c>
      <c r="G559" s="16">
        <f t="shared" si="281"/>
        <v>19.9327573208373</v>
      </c>
      <c r="H559" s="16">
        <f t="shared" si="282"/>
        <v>1.7737377986044993</v>
      </c>
      <c r="I559" s="16">
        <f t="shared" si="283"/>
        <v>-0.49299999999999855</v>
      </c>
      <c r="J559" s="131">
        <f t="shared" si="284"/>
        <v>2.3479544696861386E-2</v>
      </c>
      <c r="K559" s="132">
        <f t="shared" si="285"/>
        <v>0.35396585607277836</v>
      </c>
    </row>
    <row r="560" spans="2:11" ht="15" customHeight="1">
      <c r="B560" s="81">
        <v>45724</v>
      </c>
      <c r="C560" s="79">
        <v>184024</v>
      </c>
      <c r="D560" s="83">
        <v>6117</v>
      </c>
      <c r="E560" s="83">
        <v>18.024000000000001</v>
      </c>
      <c r="F560" s="83">
        <v>17.646999999999998</v>
      </c>
      <c r="G560" s="16">
        <f t="shared" ref="G560:G566" si="286">IF(D560=$M$2,$P$2,IF(D560=$M$3,$P$3,IF(D560=$M$4,$P$4,IF(D560=$M$5,$P$5,IF(D560=$M$6,$P$6,IF(D560=$M$7,$P$7,IF(D560=$M$8,$P$8,IF(D560=$M$9,$P$9,IF(D560=$M$10,$P$10,IF(D560=$M$11,$P$11,IF(D560=$M$12,$P$12,IF(D560=$M$13,$P$13,IF(D560=$M$14,$P$14,IF(D560=$M$15,$P$15,IF(D560=$M$16,$P$16,IF(D560=$M$17,$P$17,IF(D560=$M$18,$P$18,IF(D560=$M$19,$P$19,IF(D560=$M$20,$P$20,IF(D560=$M$21,$P$21,IF(D560=$M$22,$P$22,IF(D560=$M$23,$P$23,IF(D560=$M$24,$P$24,IF(D560=$M$25,$P$25,IF(D560=$M$26,$P$26,IF(D560=$M$27,$P$27,IF(D560=$M$28,$P$28,IF(D560=$M$29,$P$29,IF(D560=$M$30,$P$30,IF(D560=$M$31,$P$31,IF(D560=$M$32,$P$32,IF(D560=$M$33,$P$33,IF(D560=$M$34,$P$34,IF(D560=$M$35,$P$35,IF(D560=$M$36,$P$36,IF(D560=$M$37,$P$37,IF(D560=$M$38,$P$38,IF(D560=$M$39,$P$39,IF(D560=$M$40,$P$40,IF(D560=$M$41,$P$41,IF(D560=$M$42,$P$42,IF(D560=$M$43,$P$43,IF(D560=$M$44,$P$44,IF(D560=$M$45,$P$45,IF(D560=$M$46,$P$46,IF(D560=$M$47,$P$47,IF(D560=$M$48,$P$48,IF(D560=$M$49,$P$49,IF(D560=$M$50,$P$50,IF(D560=$M$51,$P$51,IF(D560=$M$52,$P$52,IF(D560=$M$53,$P$53,IF(D560=$M$54,$P$54,IF(D560=$M$55,$P$55,IF(D560=$M$56,$P$56,IF(D560=$M$57,$P$57,IF(D560=$M$58,$P$58,IF(D560=$M$59,$P$59,IF(D560=$M$60,$P$60,IF(D560=$M$61,$P$61,IF(D560=$M$62,$P$62)))))))))))))))))))))))))))))))))))))))))))))))))))))))))))))</f>
        <v>19.9327573208373</v>
      </c>
      <c r="H560" s="16">
        <f t="shared" ref="H560:H566" si="287">(E560-G560)/$X$2</f>
        <v>-3.1812622013954992</v>
      </c>
      <c r="I560" s="16">
        <f t="shared" ref="I560:I566" si="288">F560-E560</f>
        <v>-0.37700000000000244</v>
      </c>
      <c r="J560" s="131">
        <f t="shared" ref="J560:J566" si="289">-1*I560/E560</f>
        <v>2.0916555703506569E-2</v>
      </c>
      <c r="K560" s="132">
        <f t="shared" ref="K560:K566" si="290">IF(D560=$M$2,(E560-$T$2)/E560,IF(D560=$M$3,(E560-$T$3)/E560,IF(D560=$M$4,(E560-$T$4)/E560,IF(D560=$M$5,(E560-$T$5)/E560,IF(D560=$M$6,(E560-$T$6)/E560,IF(D560=$M$7,(E560-$T$7)/E560,IF(D560=$M$8,(E560-$T$8)/E560,IF(D560=$M$9,(E560-$T$9)/E560,IF(D560=$M$10,(E560-$T$10)/E560,IF(D560=$M$11,(E560-$T$11)/E560,IF(D560=$M$12,(E560-$T$12)/E560,IF(D560=$M$13,(E560-$T$13)/E560,IF(D560=$M$14,(E560-$T$14)/E560,IF(D560=$M$15,(E560-$T$15)/E560,IF(D560=$M$16,(E560-$T$16)/E560,IF(D560=$M$17,(E560-$T$17)/E560,IF(D560=$M$18,(E560-$T$18)/E560,IF(D560=$M$19,(E560-$T$19)/E560,IF(D560=$M$20,(E560-$T$20)/E560,IF(D560=$M$21,(E560-$T$21)/E560,IF(D560=$M$22,(E560-$T$22)/E560,IF(D560=$M$23,(E560-$T$23)/E560,IF(D560=$M$24,(E560-$T$24)/E560,IF(D560=$M$25,(E560-$T$25)/E560,IF(D560=$M$26,(E560-$T$26)/E560,IF(D560=$M$27,(E560-$T$27)/E560,IF(D560=$M$28,(E560-$T$28)/E560,IF(D560=$M$29,(E560-$T$29)/E560,IF(D560=$M$30,(E560-$T$30)/E560,IF(D560=$M$31,(E560-$T$31)/E560,IF(D560=$M$32,(E560-$T$32)/E560,IF(D560=$M$33,(E560-$T$33)/E560,IF(D560=$M$34,(E560-$T$34)/E560,IF(D560=$M$35,(E560-$T$35)/E560,IF(D560=$M$36,(E560-$T$36)/E560,IF(D560=$M$37,(E560-$T$37)/E560,IF(D560=$M$38,(E560-$T$38)/E560,IF(D560=$M$39,(E560-$T$39)/E560,IF(D560=$M$40,(E560-$T$40)/E560,IF(D560=$M$41,(E560-$T$41)/E560,IF(D560=$M$42,(E560-$T$42)/E560,IF(D560=$M$43,(E560-$T$43)/E560,IF(D560=$M$44,(E560-$T$44)/E560,IF(D560=$M$45,(E560-$T$45)/E560,IF(D560=$M$46,(E560-$T$46)/E560,IF(D560=$M$47,(E560-$T$47)/E560,IF(D560=$M$48,(E560-$T$48)/E560,IF(D560=$M$49,(E560-$T$49)/E560,IF(D560=$M$50,(E560-$T$50)/E560,IF(D560=$M$51,(E560-$T$51)/E560,IF(D560=$M$52,(E560-$T$52)/E560,IF(D560=$M$53,(E560-$T$53)/E560,IF(D560=$M$54,(E560-$T$54)/E560,IF(D560=$M$55,(E560-$T$55)/E560,IF(D560=$M$56,(E560-$T$56)/E560,IF(D560=$M$57,(E560-$T$57)/E560,IF(D560=$M$58,(E560-$T$58)/E560,IF(D560=$M$59,(E560-$T$59)/E560,IF(D560=$M$60,(E560-$T$60)/E560,IF(D560=$M$61,(E560-$T$61)/E560,IF(D560=$M$62,(E560-$T$62)/E560)))))))))))))))))))))))))))))))))))))))))))))))))))))))))))))</f>
        <v>0.2474046316000959</v>
      </c>
    </row>
    <row r="561" spans="2:11" ht="15" customHeight="1">
      <c r="B561" s="77"/>
      <c r="C561" s="79">
        <v>184028</v>
      </c>
      <c r="D561" s="83">
        <v>6107</v>
      </c>
      <c r="E561" s="83">
        <v>16.792999999999999</v>
      </c>
      <c r="F561" s="83">
        <v>16.472000000000001</v>
      </c>
      <c r="G561" s="16">
        <f t="shared" si="286"/>
        <v>17.032373496847189</v>
      </c>
      <c r="H561" s="16">
        <f t="shared" si="287"/>
        <v>-0.39895582807864949</v>
      </c>
      <c r="I561" s="16">
        <f t="shared" si="288"/>
        <v>-0.32099999999999795</v>
      </c>
      <c r="J561" s="131">
        <f t="shared" si="289"/>
        <v>1.9115107485261594E-2</v>
      </c>
      <c r="K561" s="132">
        <f t="shared" si="290"/>
        <v>0.31004195768404857</v>
      </c>
    </row>
    <row r="562" spans="2:11" ht="15" customHeight="1">
      <c r="B562" s="77"/>
      <c r="C562" s="79"/>
      <c r="D562" s="83">
        <v>6107</v>
      </c>
      <c r="E562" s="83">
        <v>16.745999999999999</v>
      </c>
      <c r="F562" s="83">
        <v>16.434999999999999</v>
      </c>
      <c r="G562" s="16">
        <f t="shared" si="286"/>
        <v>17.032373496847189</v>
      </c>
      <c r="H562" s="16">
        <f t="shared" si="287"/>
        <v>-0.4772891614119838</v>
      </c>
      <c r="I562" s="16">
        <f t="shared" si="288"/>
        <v>-0.31099999999999994</v>
      </c>
      <c r="J562" s="131">
        <f t="shared" si="289"/>
        <v>1.8571599187865759E-2</v>
      </c>
      <c r="K562" s="132">
        <f t="shared" si="290"/>
        <v>0.30810549357388195</v>
      </c>
    </row>
    <row r="563" spans="2:11" ht="15" customHeight="1">
      <c r="B563" s="77"/>
      <c r="C563" s="79"/>
      <c r="D563" s="83">
        <v>6107</v>
      </c>
      <c r="E563" s="83">
        <v>16.513999999999999</v>
      </c>
      <c r="F563" s="83">
        <v>16.23</v>
      </c>
      <c r="G563" s="16">
        <f t="shared" si="286"/>
        <v>17.032373496847189</v>
      </c>
      <c r="H563" s="16">
        <f t="shared" si="287"/>
        <v>-0.86395582807864935</v>
      </c>
      <c r="I563" s="16">
        <f t="shared" si="288"/>
        <v>-0.28399999999999892</v>
      </c>
      <c r="J563" s="131">
        <f t="shared" si="289"/>
        <v>1.7197529369020161E-2</v>
      </c>
      <c r="K563" s="132">
        <f t="shared" si="290"/>
        <v>0.29838528493328254</v>
      </c>
    </row>
    <row r="564" spans="2:11" ht="15" customHeight="1">
      <c r="B564" s="77"/>
      <c r="C564" s="79"/>
      <c r="D564" s="83">
        <v>6107</v>
      </c>
      <c r="E564" s="83">
        <v>15.925000000000001</v>
      </c>
      <c r="F564" s="83">
        <v>15.602</v>
      </c>
      <c r="G564" s="16">
        <f t="shared" si="286"/>
        <v>17.032373496847189</v>
      </c>
      <c r="H564" s="16">
        <f t="shared" si="287"/>
        <v>-1.8456224947453137</v>
      </c>
      <c r="I564" s="16">
        <f t="shared" si="288"/>
        <v>-0.3230000000000004</v>
      </c>
      <c r="J564" s="131">
        <f t="shared" si="289"/>
        <v>2.0282574568288879E-2</v>
      </c>
      <c r="K564" s="132">
        <f t="shared" si="290"/>
        <v>0.27243545339957476</v>
      </c>
    </row>
    <row r="565" spans="2:11" ht="15" customHeight="1">
      <c r="B565" s="77"/>
      <c r="C565" s="79">
        <v>184040</v>
      </c>
      <c r="D565" s="83">
        <v>7108</v>
      </c>
      <c r="E565" s="83">
        <v>17.437000000000001</v>
      </c>
      <c r="F565" s="83">
        <v>17.279</v>
      </c>
      <c r="G565" s="16">
        <f t="shared" si="286"/>
        <v>18.039622077854567</v>
      </c>
      <c r="H565" s="16">
        <f t="shared" si="287"/>
        <v>-1.0043701297576095</v>
      </c>
      <c r="I565" s="16">
        <f t="shared" si="288"/>
        <v>-0.15800000000000125</v>
      </c>
      <c r="J565" s="131">
        <f t="shared" si="289"/>
        <v>9.0611917187590311E-3</v>
      </c>
      <c r="K565" s="132">
        <f t="shared" si="290"/>
        <v>0.33232610983798938</v>
      </c>
    </row>
    <row r="566" spans="2:11" ht="15" customHeight="1">
      <c r="B566" s="77"/>
      <c r="C566" s="79"/>
      <c r="D566" s="83">
        <v>7108</v>
      </c>
      <c r="E566" s="83">
        <v>17.841999999999999</v>
      </c>
      <c r="F566" s="83">
        <v>17.68</v>
      </c>
      <c r="G566" s="16">
        <f t="shared" si="286"/>
        <v>18.039622077854567</v>
      </c>
      <c r="H566" s="16">
        <f t="shared" si="287"/>
        <v>-0.32937012975761348</v>
      </c>
      <c r="I566" s="16">
        <f t="shared" si="288"/>
        <v>-0.16199999999999903</v>
      </c>
      <c r="J566" s="131">
        <f t="shared" si="289"/>
        <v>9.0796995852482371E-3</v>
      </c>
      <c r="K566" s="132">
        <f t="shared" si="290"/>
        <v>0.34748180569695208</v>
      </c>
    </row>
    <row r="567" spans="2:11" ht="15" customHeight="1">
      <c r="B567" s="81">
        <v>45725</v>
      </c>
      <c r="C567" s="79">
        <v>184040</v>
      </c>
      <c r="D567" s="83">
        <v>7108</v>
      </c>
      <c r="E567" s="83">
        <v>18.253</v>
      </c>
      <c r="F567" s="83">
        <v>18.114000000000001</v>
      </c>
      <c r="G567" s="16">
        <f t="shared" ref="G567:G573" si="291">IF(D567=$M$2,$P$2,IF(D567=$M$3,$P$3,IF(D567=$M$4,$P$4,IF(D567=$M$5,$P$5,IF(D567=$M$6,$P$6,IF(D567=$M$7,$P$7,IF(D567=$M$8,$P$8,IF(D567=$M$9,$P$9,IF(D567=$M$10,$P$10,IF(D567=$M$11,$P$11,IF(D567=$M$12,$P$12,IF(D567=$M$13,$P$13,IF(D567=$M$14,$P$14,IF(D567=$M$15,$P$15,IF(D567=$M$16,$P$16,IF(D567=$M$17,$P$17,IF(D567=$M$18,$P$18,IF(D567=$M$19,$P$19,IF(D567=$M$20,$P$20,IF(D567=$M$21,$P$21,IF(D567=$M$22,$P$22,IF(D567=$M$23,$P$23,IF(D567=$M$24,$P$24,IF(D567=$M$25,$P$25,IF(D567=$M$26,$P$26,IF(D567=$M$27,$P$27,IF(D567=$M$28,$P$28,IF(D567=$M$29,$P$29,IF(D567=$M$30,$P$30,IF(D567=$M$31,$P$31,IF(D567=$M$32,$P$32,IF(D567=$M$33,$P$33,IF(D567=$M$34,$P$34,IF(D567=$M$35,$P$35,IF(D567=$M$36,$P$36,IF(D567=$M$37,$P$37,IF(D567=$M$38,$P$38,IF(D567=$M$39,$P$39,IF(D567=$M$40,$P$40,IF(D567=$M$41,$P$41,IF(D567=$M$42,$P$42,IF(D567=$M$43,$P$43,IF(D567=$M$44,$P$44,IF(D567=$M$45,$P$45,IF(D567=$M$46,$P$46,IF(D567=$M$47,$P$47,IF(D567=$M$48,$P$48,IF(D567=$M$49,$P$49,IF(D567=$M$50,$P$50,IF(D567=$M$51,$P$51,IF(D567=$M$52,$P$52,IF(D567=$M$53,$P$53,IF(D567=$M$54,$P$54,IF(D567=$M$55,$P$55,IF(D567=$M$56,$P$56,IF(D567=$M$57,$P$57,IF(D567=$M$58,$P$58,IF(D567=$M$59,$P$59,IF(D567=$M$60,$P$60,IF(D567=$M$61,$P$61,IF(D567=$M$62,$P$62)))))))))))))))))))))))))))))))))))))))))))))))))))))))))))))</f>
        <v>18.039622077854567</v>
      </c>
      <c r="H567" s="16">
        <f t="shared" ref="H567:H573" si="292">(E567-G567)/$X$2</f>
        <v>0.35562987024238879</v>
      </c>
      <c r="I567" s="16">
        <f t="shared" ref="I567:I573" si="293">F567-E567</f>
        <v>-0.13899999999999935</v>
      </c>
      <c r="J567" s="131">
        <f t="shared" ref="J567:J573" si="294">-1*I567/E567</f>
        <v>7.6151865446775517E-3</v>
      </c>
      <c r="K567" s="132">
        <f t="shared" ref="K567:K573" si="295">IF(D567=$M$2,(E567-$T$2)/E567,IF(D567=$M$3,(E567-$T$3)/E567,IF(D567=$M$4,(E567-$T$4)/E567,IF(D567=$M$5,(E567-$T$5)/E567,IF(D567=$M$6,(E567-$T$6)/E567,IF(D567=$M$7,(E567-$T$7)/E567,IF(D567=$M$8,(E567-$T$8)/E567,IF(D567=$M$9,(E567-$T$9)/E567,IF(D567=$M$10,(E567-$T$10)/E567,IF(D567=$M$11,(E567-$T$11)/E567,IF(D567=$M$12,(E567-$T$12)/E567,IF(D567=$M$13,(E567-$T$13)/E567,IF(D567=$M$14,(E567-$T$14)/E567,IF(D567=$M$15,(E567-$T$15)/E567,IF(D567=$M$16,(E567-$T$16)/E567,IF(D567=$M$17,(E567-$T$17)/E567,IF(D567=$M$18,(E567-$T$18)/E567,IF(D567=$M$19,(E567-$T$19)/E567,IF(D567=$M$20,(E567-$T$20)/E567,IF(D567=$M$21,(E567-$T$21)/E567,IF(D567=$M$22,(E567-$T$22)/E567,IF(D567=$M$23,(E567-$T$23)/E567,IF(D567=$M$24,(E567-$T$24)/E567,IF(D567=$M$25,(E567-$T$25)/E567,IF(D567=$M$26,(E567-$T$26)/E567,IF(D567=$M$27,(E567-$T$27)/E567,IF(D567=$M$28,(E567-$T$28)/E567,IF(D567=$M$29,(E567-$T$29)/E567,IF(D567=$M$30,(E567-$T$30)/E567,IF(D567=$M$31,(E567-$T$31)/E567,IF(D567=$M$32,(E567-$T$32)/E567,IF(D567=$M$33,(E567-$T$33)/E567,IF(D567=$M$34,(E567-$T$34)/E567,IF(D567=$M$35,(E567-$T$35)/E567,IF(D567=$M$36,(E567-$T$36)/E567,IF(D567=$M$37,(E567-$T$37)/E567,IF(D567=$M$38,(E567-$T$38)/E567,IF(D567=$M$39,(E567-$T$39)/E567,IF(D567=$M$40,(E567-$T$40)/E567,IF(D567=$M$41,(E567-$T$41)/E567,IF(D567=$M$42,(E567-$T$42)/E567,IF(D567=$M$43,(E567-$T$43)/E567,IF(D567=$M$44,(E567-$T$44)/E567,IF(D567=$M$45,(E567-$T$45)/E567,IF(D567=$M$46,(E567-$T$46)/E567,IF(D567=$M$47,(E567-$T$47)/E567,IF(D567=$M$48,(E567-$T$48)/E567,IF(D567=$M$49,(E567-$T$49)/E567,IF(D567=$M$50,(E567-$T$50)/E567,IF(D567=$M$51,(E567-$T$51)/E567,IF(D567=$M$52,(E567-$T$52)/E567,IF(D567=$M$53,(E567-$T$53)/E567,IF(D567=$M$54,(E567-$T$54)/E567,IF(D567=$M$55,(E567-$T$55)/E567,IF(D567=$M$56,(E567-$T$56)/E567,IF(D567=$M$57,(E567-$T$57)/E567,IF(D567=$M$58,(E567-$T$58)/E567,IF(D567=$M$59,(E567-$T$59)/E567,IF(D567=$M$60,(E567-$T$60)/E567,IF(D567=$M$61,(E567-$T$61)/E567,IF(D567=$M$62,(E567-$T$62)/E567)))))))))))))))))))))))))))))))))))))))))))))))))))))))))))))</f>
        <v>0.36217445774639895</v>
      </c>
    </row>
    <row r="568" spans="2:11" ht="15" customHeight="1">
      <c r="B568" s="77"/>
      <c r="C568" s="79"/>
      <c r="D568" s="83">
        <v>7108</v>
      </c>
      <c r="E568" s="83">
        <v>18.978000000000002</v>
      </c>
      <c r="F568" s="83">
        <v>18.835999999999999</v>
      </c>
      <c r="G568" s="16">
        <f t="shared" si="291"/>
        <v>18.039622077854567</v>
      </c>
      <c r="H568" s="16">
        <f t="shared" si="292"/>
        <v>1.5639632035757245</v>
      </c>
      <c r="I568" s="16">
        <f t="shared" si="293"/>
        <v>-0.14200000000000301</v>
      </c>
      <c r="J568" s="131">
        <f t="shared" si="294"/>
        <v>7.4823479818739063E-3</v>
      </c>
      <c r="K568" s="132">
        <f t="shared" si="295"/>
        <v>0.38654075125118664</v>
      </c>
    </row>
    <row r="569" spans="2:11" ht="15" customHeight="1">
      <c r="B569" s="77"/>
      <c r="C569" s="79">
        <v>184042</v>
      </c>
      <c r="D569" s="83">
        <v>7108</v>
      </c>
      <c r="E569" s="83">
        <v>19.206</v>
      </c>
      <c r="F569" s="83">
        <v>19.074000000000002</v>
      </c>
      <c r="G569" s="16">
        <f t="shared" si="291"/>
        <v>18.039622077854567</v>
      </c>
      <c r="H569" s="16">
        <f t="shared" si="292"/>
        <v>1.9439632035757213</v>
      </c>
      <c r="I569" s="16">
        <f t="shared" si="293"/>
        <v>-0.1319999999999979</v>
      </c>
      <c r="J569" s="131">
        <f t="shared" si="294"/>
        <v>6.8728522336768665E-3</v>
      </c>
      <c r="K569" s="132">
        <f t="shared" si="295"/>
        <v>0.39382330403233468</v>
      </c>
    </row>
    <row r="570" spans="2:11" ht="15" customHeight="1">
      <c r="B570" s="77"/>
      <c r="C570" s="79"/>
      <c r="D570" s="83">
        <v>7108</v>
      </c>
      <c r="E570" s="83">
        <v>18.780999999999999</v>
      </c>
      <c r="F570" s="83">
        <v>18.641999999999999</v>
      </c>
      <c r="G570" s="16">
        <f t="shared" si="291"/>
        <v>18.039622077854567</v>
      </c>
      <c r="H570" s="16">
        <f t="shared" si="292"/>
        <v>1.2356298702423867</v>
      </c>
      <c r="I570" s="16">
        <f t="shared" si="293"/>
        <v>-0.13899999999999935</v>
      </c>
      <c r="J570" s="131">
        <f t="shared" si="294"/>
        <v>7.4010968532026702E-3</v>
      </c>
      <c r="K570" s="132">
        <f t="shared" si="295"/>
        <v>0.38010597823571796</v>
      </c>
    </row>
    <row r="571" spans="2:11" ht="15" customHeight="1">
      <c r="B571" s="77"/>
      <c r="C571" s="79"/>
      <c r="D571" s="83">
        <v>7108</v>
      </c>
      <c r="E571" s="83">
        <v>17.920999999999999</v>
      </c>
      <c r="F571" s="83">
        <v>17.786000000000001</v>
      </c>
      <c r="G571" s="16">
        <f t="shared" si="291"/>
        <v>18.039622077854567</v>
      </c>
      <c r="H571" s="16">
        <f t="shared" si="292"/>
        <v>-0.19770346309094577</v>
      </c>
      <c r="I571" s="16">
        <f t="shared" si="293"/>
        <v>-0.13499999999999801</v>
      </c>
      <c r="J571" s="131">
        <f t="shared" si="294"/>
        <v>7.533061771106412E-3</v>
      </c>
      <c r="K571" s="132">
        <f t="shared" si="295"/>
        <v>0.35035825998800396</v>
      </c>
    </row>
    <row r="572" spans="2:11" ht="15" customHeight="1">
      <c r="B572" s="77"/>
      <c r="C572" s="79">
        <v>184647</v>
      </c>
      <c r="D572" s="83">
        <v>1013</v>
      </c>
      <c r="E572" s="83">
        <v>27.289000000000001</v>
      </c>
      <c r="F572" s="83">
        <v>27.084</v>
      </c>
      <c r="G572" s="16">
        <f t="shared" si="291"/>
        <v>27</v>
      </c>
      <c r="H572" s="16">
        <f t="shared" si="292"/>
        <v>0.48166666666666913</v>
      </c>
      <c r="I572" s="16">
        <f t="shared" si="293"/>
        <v>-0.20500000000000185</v>
      </c>
      <c r="J572" s="131">
        <f t="shared" si="294"/>
        <v>7.5121843966434038E-3</v>
      </c>
      <c r="K572" s="132">
        <f t="shared" si="295"/>
        <v>0.56026237678185353</v>
      </c>
    </row>
    <row r="573" spans="2:11" ht="15" customHeight="1">
      <c r="B573" s="77"/>
      <c r="C573" s="79"/>
      <c r="D573" s="83">
        <v>1013</v>
      </c>
      <c r="E573" s="83">
        <v>27.637</v>
      </c>
      <c r="F573" s="83">
        <v>27.472999999999999</v>
      </c>
      <c r="G573" s="16">
        <f t="shared" si="291"/>
        <v>27</v>
      </c>
      <c r="H573" s="16">
        <f t="shared" si="292"/>
        <v>1.0616666666666674</v>
      </c>
      <c r="I573" s="16">
        <f t="shared" si="293"/>
        <v>-0.16400000000000148</v>
      </c>
      <c r="J573" s="131">
        <f t="shared" si="294"/>
        <v>5.9340738864566154E-3</v>
      </c>
      <c r="K573" s="132">
        <f t="shared" si="295"/>
        <v>0.56579947172269063</v>
      </c>
    </row>
    <row r="574" spans="2:11" ht="15" customHeight="1">
      <c r="B574" s="81">
        <v>45725</v>
      </c>
      <c r="C574" s="79">
        <v>182908</v>
      </c>
      <c r="D574" s="83">
        <v>5003</v>
      </c>
      <c r="E574" s="83">
        <v>38.335999999999999</v>
      </c>
      <c r="F574" s="83">
        <v>37.85</v>
      </c>
      <c r="G574" s="16">
        <f t="shared" ref="G574:G580" si="296">IF(D574=$M$2,$P$2,IF(D574=$M$3,$P$3,IF(D574=$M$4,$P$4,IF(D574=$M$5,$P$5,IF(D574=$M$6,$P$6,IF(D574=$M$7,$P$7,IF(D574=$M$8,$P$8,IF(D574=$M$9,$P$9,IF(D574=$M$10,$P$10,IF(D574=$M$11,$P$11,IF(D574=$M$12,$P$12,IF(D574=$M$13,$P$13,IF(D574=$M$14,$P$14,IF(D574=$M$15,$P$15,IF(D574=$M$16,$P$16,IF(D574=$M$17,$P$17,IF(D574=$M$18,$P$18,IF(D574=$M$19,$P$19,IF(D574=$M$20,$P$20,IF(D574=$M$21,$P$21,IF(D574=$M$22,$P$22,IF(D574=$M$23,$P$23,IF(D574=$M$24,$P$24,IF(D574=$M$25,$P$25,IF(D574=$M$26,$P$26,IF(D574=$M$27,$P$27,IF(D574=$M$28,$P$28,IF(D574=$M$29,$P$29,IF(D574=$M$30,$P$30,IF(D574=$M$31,$P$31,IF(D574=$M$32,$P$32,IF(D574=$M$33,$P$33,IF(D574=$M$34,$P$34,IF(D574=$M$35,$P$35,IF(D574=$M$36,$P$36,IF(D574=$M$37,$P$37,IF(D574=$M$38,$P$38,IF(D574=$M$39,$P$39,IF(D574=$M$40,$P$40,IF(D574=$M$41,$P$41,IF(D574=$M$42,$P$42,IF(D574=$M$43,$P$43,IF(D574=$M$44,$P$44,IF(D574=$M$45,$P$45,IF(D574=$M$46,$P$46,IF(D574=$M$47,$P$47,IF(D574=$M$48,$P$48,IF(D574=$M$49,$P$49,IF(D574=$M$50,$P$50,IF(D574=$M$51,$P$51,IF(D574=$M$52,$P$52,IF(D574=$M$53,$P$53,IF(D574=$M$54,$P$54,IF(D574=$M$55,$P$55,IF(D574=$M$56,$P$56,IF(D574=$M$57,$P$57,IF(D574=$M$58,$P$58,IF(D574=$M$59,$P$59,IF(D574=$M$60,$P$60,IF(D574=$M$61,$P$61,IF(D574=$M$62,$P$62)))))))))))))))))))))))))))))))))))))))))))))))))))))))))))))</f>
        <v>38.4</v>
      </c>
      <c r="H574" s="16">
        <f t="shared" ref="H574:H580" si="297">(E574-G574)/$X$2</f>
        <v>-0.10666666666666677</v>
      </c>
      <c r="I574" s="16">
        <f t="shared" ref="I574:I580" si="298">F574-E574</f>
        <v>-0.4859999999999971</v>
      </c>
      <c r="J574" s="131">
        <f t="shared" ref="J574:J580" si="299">-1*I574/E574</f>
        <v>1.2677378964941494E-2</v>
      </c>
      <c r="K574" s="132">
        <f t="shared" ref="K574:K580" si="300">IF(D574=$M$2,(E574-$T$2)/E574,IF(D574=$M$3,(E574-$T$3)/E574,IF(D574=$M$4,(E574-$T$4)/E574,IF(D574=$M$5,(E574-$T$5)/E574,IF(D574=$M$6,(E574-$T$6)/E574,IF(D574=$M$7,(E574-$T$7)/E574,IF(D574=$M$8,(E574-$T$8)/E574,IF(D574=$M$9,(E574-$T$9)/E574,IF(D574=$M$10,(E574-$T$10)/E574,IF(D574=$M$11,(E574-$T$11)/E574,IF(D574=$M$12,(E574-$T$12)/E574,IF(D574=$M$13,(E574-$T$13)/E574,IF(D574=$M$14,(E574-$T$14)/E574,IF(D574=$M$15,(E574-$T$15)/E574,IF(D574=$M$16,(E574-$T$16)/E574,IF(D574=$M$17,(E574-$T$17)/E574,IF(D574=$M$18,(E574-$T$18)/E574,IF(D574=$M$19,(E574-$T$19)/E574,IF(D574=$M$20,(E574-$T$20)/E574,IF(D574=$M$21,(E574-$T$21)/E574,IF(D574=$M$22,(E574-$T$22)/E574,IF(D574=$M$23,(E574-$T$23)/E574,IF(D574=$M$24,(E574-$T$24)/E574,IF(D574=$M$25,(E574-$T$25)/E574,IF(D574=$M$26,(E574-$T$26)/E574,IF(D574=$M$27,(E574-$T$27)/E574,IF(D574=$M$28,(E574-$T$28)/E574,IF(D574=$M$29,(E574-$T$29)/E574,IF(D574=$M$30,(E574-$T$30)/E574,IF(D574=$M$31,(E574-$T$31)/E574,IF(D574=$M$32,(E574-$T$32)/E574,IF(D574=$M$33,(E574-$T$33)/E574,IF(D574=$M$34,(E574-$T$34)/E574,IF(D574=$M$35,(E574-$T$35)/E574,IF(D574=$M$36,(E574-$T$36)/E574,IF(D574=$M$37,(E574-$T$37)/E574,IF(D574=$M$38,(E574-$T$38)/E574,IF(D574=$M$39,(E574-$T$39)/E574,IF(D574=$M$40,(E574-$T$40)/E574,IF(D574=$M$41,(E574-$T$41)/E574,IF(D574=$M$42,(E574-$T$42)/E574,IF(D574=$M$43,(E574-$T$43)/E574,IF(D574=$M$44,(E574-$T$44)/E574,IF(D574=$M$45,(E574-$T$45)/E574,IF(D574=$M$46,(E574-$T$46)/E574,IF(D574=$M$47,(E574-$T$47)/E574,IF(D574=$M$48,(E574-$T$48)/E574,IF(D574=$M$49,(E574-$T$49)/E574,IF(D574=$M$50,(E574-$T$50)/E574,IF(D574=$M$51,(E574-$T$51)/E574,IF(D574=$M$52,(E574-$T$52)/E574,IF(D574=$M$53,(E574-$T$53)/E574,IF(D574=$M$54,(E574-$T$54)/E574,IF(D574=$M$55,(E574-$T$55)/E574,IF(D574=$M$56,(E574-$T$56)/E574,IF(D574=$M$57,(E574-$T$57)/E574,IF(D574=$M$58,(E574-$T$58)/E574,IF(D574=$M$59,(E574-$T$59)/E574,IF(D574=$M$60,(E574-$T$60)/E574,IF(D574=$M$61,(E574-$T$61)/E574,IF(D574=$M$62,(E574-$T$62)/E574)))))))))))))))))))))))))))))))))))))))))))))))))))))))))))))</f>
        <v>0.37395659432387307</v>
      </c>
    </row>
    <row r="575" spans="2:11" ht="15" customHeight="1">
      <c r="B575" s="77"/>
      <c r="C575" s="79"/>
      <c r="D575" s="83">
        <v>5003</v>
      </c>
      <c r="E575" s="83">
        <v>38.960999999999999</v>
      </c>
      <c r="F575" s="83">
        <v>38.421999999999997</v>
      </c>
      <c r="G575" s="16">
        <f t="shared" si="296"/>
        <v>38.4</v>
      </c>
      <c r="H575" s="16">
        <f t="shared" si="297"/>
        <v>0.93499999999999994</v>
      </c>
      <c r="I575" s="16">
        <f t="shared" si="298"/>
        <v>-0.53900000000000148</v>
      </c>
      <c r="J575" s="131">
        <f t="shared" si="299"/>
        <v>1.383434716768054E-2</v>
      </c>
      <c r="K575" s="132">
        <f t="shared" si="300"/>
        <v>0.38399938399938399</v>
      </c>
    </row>
    <row r="576" spans="2:11" ht="15" customHeight="1">
      <c r="B576" s="77"/>
      <c r="C576" s="79">
        <v>184016</v>
      </c>
      <c r="D576" s="83">
        <v>5000</v>
      </c>
      <c r="E576" s="83">
        <v>36.4</v>
      </c>
      <c r="F576" s="83">
        <v>36.06</v>
      </c>
      <c r="G576" s="16">
        <f t="shared" si="296"/>
        <v>38.4</v>
      </c>
      <c r="H576" s="16">
        <f t="shared" si="297"/>
        <v>-3.3333333333333335</v>
      </c>
      <c r="I576" s="16">
        <f t="shared" si="298"/>
        <v>-0.33999999999999631</v>
      </c>
      <c r="J576" s="131">
        <f t="shared" si="299"/>
        <v>9.3406593406592398E-3</v>
      </c>
      <c r="K576" s="132">
        <f t="shared" si="300"/>
        <v>0.34065934065934061</v>
      </c>
    </row>
    <row r="577" spans="2:11" ht="15" customHeight="1">
      <c r="B577" s="77"/>
      <c r="C577" s="79"/>
      <c r="D577" s="83">
        <v>5000</v>
      </c>
      <c r="E577" s="83">
        <v>39.381</v>
      </c>
      <c r="F577" s="83">
        <v>38.853999999999999</v>
      </c>
      <c r="G577" s="16">
        <f t="shared" si="296"/>
        <v>38.4</v>
      </c>
      <c r="H577" s="16">
        <f t="shared" si="297"/>
        <v>1.6350000000000029</v>
      </c>
      <c r="I577" s="16">
        <f t="shared" si="298"/>
        <v>-0.52700000000000102</v>
      </c>
      <c r="J577" s="131">
        <f t="shared" si="299"/>
        <v>1.3382087808841854E-2</v>
      </c>
      <c r="K577" s="132">
        <f t="shared" si="300"/>
        <v>0.3905690561438257</v>
      </c>
    </row>
    <row r="578" spans="2:11" ht="15" customHeight="1">
      <c r="B578" s="77"/>
      <c r="C578" s="79">
        <v>184014</v>
      </c>
      <c r="D578" s="83">
        <v>5001</v>
      </c>
      <c r="E578" s="83">
        <v>38.573999999999998</v>
      </c>
      <c r="F578" s="83">
        <v>38.048000000000002</v>
      </c>
      <c r="G578" s="16">
        <f t="shared" si="296"/>
        <v>38.4</v>
      </c>
      <c r="H578" s="16">
        <f t="shared" si="297"/>
        <v>0.28999999999999915</v>
      </c>
      <c r="I578" s="16">
        <f t="shared" si="298"/>
        <v>-0.52599999999999625</v>
      </c>
      <c r="J578" s="131">
        <f t="shared" si="299"/>
        <v>1.3636127961839484E-2</v>
      </c>
      <c r="K578" s="132">
        <f t="shared" si="300"/>
        <v>0.37781925649401149</v>
      </c>
    </row>
    <row r="579" spans="2:11" ht="15" customHeight="1">
      <c r="B579" s="77"/>
      <c r="C579" s="79"/>
      <c r="D579" s="83">
        <v>5001</v>
      </c>
      <c r="E579" s="83">
        <v>38.561999999999998</v>
      </c>
      <c r="F579" s="83">
        <v>37.941000000000003</v>
      </c>
      <c r="G579" s="16">
        <f t="shared" si="296"/>
        <v>38.4</v>
      </c>
      <c r="H579" s="16">
        <f t="shared" si="297"/>
        <v>0.26999999999999841</v>
      </c>
      <c r="I579" s="16">
        <f t="shared" si="298"/>
        <v>-0.62099999999999511</v>
      </c>
      <c r="J579" s="131">
        <f t="shared" si="299"/>
        <v>1.6103936517815342E-2</v>
      </c>
      <c r="K579" s="132">
        <f t="shared" si="300"/>
        <v>0.37762564182355685</v>
      </c>
    </row>
    <row r="580" spans="2:11" ht="15" customHeight="1">
      <c r="B580" s="77"/>
      <c r="C580" s="79">
        <v>184048</v>
      </c>
      <c r="D580" s="83">
        <v>8108</v>
      </c>
      <c r="E580" s="83">
        <v>18.672999999999998</v>
      </c>
      <c r="F580" s="83">
        <v>18.55</v>
      </c>
      <c r="G580" s="16">
        <f t="shared" si="296"/>
        <v>18.363527102940179</v>
      </c>
      <c r="H580" s="16">
        <f t="shared" si="297"/>
        <v>0.51578816176636622</v>
      </c>
      <c r="I580" s="16">
        <f t="shared" si="298"/>
        <v>-0.12299999999999756</v>
      </c>
      <c r="J580" s="131">
        <f t="shared" si="299"/>
        <v>6.5870508220423913E-3</v>
      </c>
      <c r="K580" s="132">
        <f t="shared" si="300"/>
        <v>0.30449024411885717</v>
      </c>
    </row>
    <row r="581" spans="2:11" ht="15" customHeight="1">
      <c r="B581" s="81">
        <v>45726</v>
      </c>
      <c r="C581" s="79"/>
      <c r="D581" s="83">
        <v>8108</v>
      </c>
      <c r="E581" s="83">
        <v>18.445</v>
      </c>
      <c r="F581" s="83">
        <v>18.361999999999998</v>
      </c>
      <c r="G581" s="16">
        <f t="shared" ref="G581:G584" si="301">IF(D581=$M$2,$P$2,IF(D581=$M$3,$P$3,IF(D581=$M$4,$P$4,IF(D581=$M$5,$P$5,IF(D581=$M$6,$P$6,IF(D581=$M$7,$P$7,IF(D581=$M$8,$P$8,IF(D581=$M$9,$P$9,IF(D581=$M$10,$P$10,IF(D581=$M$11,$P$11,IF(D581=$M$12,$P$12,IF(D581=$M$13,$P$13,IF(D581=$M$14,$P$14,IF(D581=$M$15,$P$15,IF(D581=$M$16,$P$16,IF(D581=$M$17,$P$17,IF(D581=$M$18,$P$18,IF(D581=$M$19,$P$19,IF(D581=$M$20,$P$20,IF(D581=$M$21,$P$21,IF(D581=$M$22,$P$22,IF(D581=$M$23,$P$23,IF(D581=$M$24,$P$24,IF(D581=$M$25,$P$25,IF(D581=$M$26,$P$26,IF(D581=$M$27,$P$27,IF(D581=$M$28,$P$28,IF(D581=$M$29,$P$29,IF(D581=$M$30,$P$30,IF(D581=$M$31,$P$31,IF(D581=$M$32,$P$32,IF(D581=$M$33,$P$33,IF(D581=$M$34,$P$34,IF(D581=$M$35,$P$35,IF(D581=$M$36,$P$36,IF(D581=$M$37,$P$37,IF(D581=$M$38,$P$38,IF(D581=$M$39,$P$39,IF(D581=$M$40,$P$40,IF(D581=$M$41,$P$41,IF(D581=$M$42,$P$42,IF(D581=$M$43,$P$43,IF(D581=$M$44,$P$44,IF(D581=$M$45,$P$45,IF(D581=$M$46,$P$46,IF(D581=$M$47,$P$47,IF(D581=$M$48,$P$48,IF(D581=$M$49,$P$49,IF(D581=$M$50,$P$50,IF(D581=$M$51,$P$51,IF(D581=$M$52,$P$52,IF(D581=$M$53,$P$53,IF(D581=$M$54,$P$54,IF(D581=$M$55,$P$55,IF(D581=$M$56,$P$56,IF(D581=$M$57,$P$57,IF(D581=$M$58,$P$58,IF(D581=$M$59,$P$59,IF(D581=$M$60,$P$60,IF(D581=$M$61,$P$61,IF(D581=$M$62,$P$62)))))))))))))))))))))))))))))))))))))))))))))))))))))))))))))</f>
        <v>18.363527102940179</v>
      </c>
      <c r="H581" s="16">
        <f t="shared" ref="H581:H584" si="302">(E581-G581)/$X$2</f>
        <v>0.1357881617663696</v>
      </c>
      <c r="I581" s="16">
        <f t="shared" ref="I581:I584" si="303">F581-E581</f>
        <v>-8.3000000000001961E-2</v>
      </c>
      <c r="J581" s="131">
        <f t="shared" ref="J581:J584" si="304">-1*I581/E581</f>
        <v>4.4998644619139039E-3</v>
      </c>
      <c r="K581" s="132">
        <f t="shared" ref="K581:K584" si="305">IF(D581=$M$2,(E581-$T$2)/E581,IF(D581=$M$3,(E581-$T$3)/E581,IF(D581=$M$4,(E581-$T$4)/E581,IF(D581=$M$5,(E581-$T$5)/E581,IF(D581=$M$6,(E581-$T$6)/E581,IF(D581=$M$7,(E581-$T$7)/E581,IF(D581=$M$8,(E581-$T$8)/E581,IF(D581=$M$9,(E581-$T$9)/E581,IF(D581=$M$10,(E581-$T$10)/E581,IF(D581=$M$11,(E581-$T$11)/E581,IF(D581=$M$12,(E581-$T$12)/E581,IF(D581=$M$13,(E581-$T$13)/E581,IF(D581=$M$14,(E581-$T$14)/E581,IF(D581=$M$15,(E581-$T$15)/E581,IF(D581=$M$16,(E581-$T$16)/E581,IF(D581=$M$17,(E581-$T$17)/E581,IF(D581=$M$18,(E581-$T$18)/E581,IF(D581=$M$19,(E581-$T$19)/E581,IF(D581=$M$20,(E581-$T$20)/E581,IF(D581=$M$21,(E581-$T$21)/E581,IF(D581=$M$22,(E581-$T$22)/E581,IF(D581=$M$23,(E581-$T$23)/E581,IF(D581=$M$24,(E581-$T$24)/E581,IF(D581=$M$25,(E581-$T$25)/E581,IF(D581=$M$26,(E581-$T$26)/E581,IF(D581=$M$27,(E581-$T$27)/E581,IF(D581=$M$28,(E581-$T$28)/E581,IF(D581=$M$29,(E581-$T$29)/E581,IF(D581=$M$30,(E581-$T$30)/E581,IF(D581=$M$31,(E581-$T$31)/E581,IF(D581=$M$32,(E581-$T$32)/E581,IF(D581=$M$33,(E581-$T$33)/E581,IF(D581=$M$34,(E581-$T$34)/E581,IF(D581=$M$35,(E581-$T$35)/E581,IF(D581=$M$36,(E581-$T$36)/E581,IF(D581=$M$37,(E581-$T$37)/E581,IF(D581=$M$38,(E581-$T$38)/E581,IF(D581=$M$39,(E581-$T$39)/E581,IF(D581=$M$40,(E581-$T$40)/E581,IF(D581=$M$41,(E581-$T$41)/E581,IF(D581=$M$42,(E581-$T$42)/E581,IF(D581=$M$43,(E581-$T$43)/E581,IF(D581=$M$44,(E581-$T$44)/E581,IF(D581=$M$45,(E581-$T$45)/E581,IF(D581=$M$46,(E581-$T$46)/E581,IF(D581=$M$47,(E581-$T$47)/E581,IF(D581=$M$48,(E581-$T$48)/E581,IF(D581=$M$49,(E581-$T$49)/E581,IF(D581=$M$50,(E581-$T$50)/E581,IF(D581=$M$51,(E581-$T$51)/E581,IF(D581=$M$52,(E581-$T$52)/E581,IF(D581=$M$53,(E581-$T$53)/E581,IF(D581=$M$54,(E581-$T$54)/E581,IF(D581=$M$55,(E581-$T$55)/E581,IF(D581=$M$56,(E581-$T$56)/E581,IF(D581=$M$57,(E581-$T$57)/E581,IF(D581=$M$58,(E581-$T$58)/E581,IF(D581=$M$59,(E581-$T$59)/E581,IF(D581=$M$60,(E581-$T$60)/E581,IF(D581=$M$61,(E581-$T$61)/E581,IF(D581=$M$62,(E581-$T$62)/E581)))))))))))))))))))))))))))))))))))))))))))))))))))))))))))))</f>
        <v>0.29589299693312121</v>
      </c>
    </row>
    <row r="582" spans="2:11" ht="15" customHeight="1">
      <c r="B582" s="77"/>
      <c r="C582" s="79"/>
      <c r="D582" s="83">
        <v>8108</v>
      </c>
      <c r="E582" s="83">
        <v>19.913</v>
      </c>
      <c r="F582" s="83">
        <v>19.809999999999999</v>
      </c>
      <c r="G582" s="16">
        <f t="shared" si="301"/>
        <v>18.363527102940179</v>
      </c>
      <c r="H582" s="16">
        <f t="shared" si="302"/>
        <v>2.5824548284330362</v>
      </c>
      <c r="I582" s="16">
        <f t="shared" si="303"/>
        <v>-0.10300000000000153</v>
      </c>
      <c r="J582" s="131">
        <f t="shared" si="304"/>
        <v>5.1725003766384539E-3</v>
      </c>
      <c r="K582" s="132">
        <f t="shared" si="305"/>
        <v>0.34780024749818816</v>
      </c>
    </row>
    <row r="583" spans="2:11" ht="15" customHeight="1">
      <c r="B583" s="77"/>
      <c r="C583" s="79"/>
      <c r="D583" s="83">
        <v>8108</v>
      </c>
      <c r="E583" s="83">
        <v>19.207999999999998</v>
      </c>
      <c r="F583" s="83">
        <v>19.143999999999998</v>
      </c>
      <c r="G583" s="16">
        <f t="shared" si="301"/>
        <v>18.363527102940179</v>
      </c>
      <c r="H583" s="16">
        <f t="shared" si="302"/>
        <v>1.4074548284330333</v>
      </c>
      <c r="I583" s="16">
        <f t="shared" si="303"/>
        <v>-6.4000000000000057E-2</v>
      </c>
      <c r="J583" s="131">
        <f t="shared" si="304"/>
        <v>3.3319450229071252E-3</v>
      </c>
      <c r="K583" s="132">
        <f t="shared" si="305"/>
        <v>0.32386226199663781</v>
      </c>
    </row>
    <row r="584" spans="2:11" ht="15" customHeight="1">
      <c r="B584" s="81">
        <v>45726</v>
      </c>
      <c r="C584" s="79">
        <v>184044</v>
      </c>
      <c r="D584" s="83">
        <v>8128</v>
      </c>
      <c r="E584" s="83">
        <v>21.539000000000001</v>
      </c>
      <c r="F584" s="83">
        <v>21.425999999999998</v>
      </c>
      <c r="G584" s="16">
        <f t="shared" si="301"/>
        <v>20.092045107828728</v>
      </c>
      <c r="H584" s="16">
        <f t="shared" si="302"/>
        <v>2.4115914869521227</v>
      </c>
      <c r="I584" s="16">
        <f t="shared" si="303"/>
        <v>-0.1130000000000031</v>
      </c>
      <c r="J584" s="131">
        <f t="shared" si="304"/>
        <v>5.2462974139933652E-3</v>
      </c>
      <c r="K584" s="132">
        <f t="shared" si="305"/>
        <v>0.34232025383008752</v>
      </c>
    </row>
    <row r="585" spans="2:11" ht="15" customHeight="1">
      <c r="B585" s="77"/>
      <c r="C585" s="79"/>
      <c r="D585" s="83">
        <v>8128</v>
      </c>
      <c r="E585" s="83">
        <v>15.054</v>
      </c>
      <c r="F585" s="83">
        <v>15.002000000000001</v>
      </c>
      <c r="G585" s="16">
        <f t="shared" ref="G585:G587" si="306">IF(D585=$M$2,$P$2,IF(D585=$M$3,$P$3,IF(D585=$M$4,$P$4,IF(D585=$M$5,$P$5,IF(D585=$M$6,$P$6,IF(D585=$M$7,$P$7,IF(D585=$M$8,$P$8,IF(D585=$M$9,$P$9,IF(D585=$M$10,$P$10,IF(D585=$M$11,$P$11,IF(D585=$M$12,$P$12,IF(D585=$M$13,$P$13,IF(D585=$M$14,$P$14,IF(D585=$M$15,$P$15,IF(D585=$M$16,$P$16,IF(D585=$M$17,$P$17,IF(D585=$M$18,$P$18,IF(D585=$M$19,$P$19,IF(D585=$M$20,$P$20,IF(D585=$M$21,$P$21,IF(D585=$M$22,$P$22,IF(D585=$M$23,$P$23,IF(D585=$M$24,$P$24,IF(D585=$M$25,$P$25,IF(D585=$M$26,$P$26,IF(D585=$M$27,$P$27,IF(D585=$M$28,$P$28,IF(D585=$M$29,$P$29,IF(D585=$M$30,$P$30,IF(D585=$M$31,$P$31,IF(D585=$M$32,$P$32,IF(D585=$M$33,$P$33,IF(D585=$M$34,$P$34,IF(D585=$M$35,$P$35,IF(D585=$M$36,$P$36,IF(D585=$M$37,$P$37,IF(D585=$M$38,$P$38,IF(D585=$M$39,$P$39,IF(D585=$M$40,$P$40,IF(D585=$M$41,$P$41,IF(D585=$M$42,$P$42,IF(D585=$M$43,$P$43,IF(D585=$M$44,$P$44,IF(D585=$M$45,$P$45,IF(D585=$M$46,$P$46,IF(D585=$M$47,$P$47,IF(D585=$M$48,$P$48,IF(D585=$M$49,$P$49,IF(D585=$M$50,$P$50,IF(D585=$M$51,$P$51,IF(D585=$M$52,$P$52,IF(D585=$M$53,$P$53,IF(D585=$M$54,$P$54,IF(D585=$M$55,$P$55,IF(D585=$M$56,$P$56,IF(D585=$M$57,$P$57,IF(D585=$M$58,$P$58,IF(D585=$M$59,$P$59,IF(D585=$M$60,$P$60,IF(D585=$M$61,$P$61,IF(D585=$M$62,$P$62)))))))))))))))))))))))))))))))))))))))))))))))))))))))))))))</f>
        <v>20.092045107828728</v>
      </c>
      <c r="H585" s="16">
        <f t="shared" ref="H585:H587" si="307">(E585-G585)/$X$2</f>
        <v>-8.3967418463812127</v>
      </c>
      <c r="I585" s="16">
        <f t="shared" ref="I585:I587" si="308">F585-E585</f>
        <v>-5.1999999999999602E-2</v>
      </c>
      <c r="J585" s="131">
        <f t="shared" ref="J585:J587" si="309">-1*I585/E585</f>
        <v>3.4542314335060183E-3</v>
      </c>
      <c r="K585" s="132">
        <f t="shared" ref="K585:K587" si="310">IF(D585=$M$2,(E585-$T$2)/E585,IF(D585=$M$3,(E585-$T$3)/E585,IF(D585=$M$4,(E585-$T$4)/E585,IF(D585=$M$5,(E585-$T$5)/E585,IF(D585=$M$6,(E585-$T$6)/E585,IF(D585=$M$7,(E585-$T$7)/E585,IF(D585=$M$8,(E585-$T$8)/E585,IF(D585=$M$9,(E585-$T$9)/E585,IF(D585=$M$10,(E585-$T$10)/E585,IF(D585=$M$11,(E585-$T$11)/E585,IF(D585=$M$12,(E585-$T$12)/E585,IF(D585=$M$13,(E585-$T$13)/E585,IF(D585=$M$14,(E585-$T$14)/E585,IF(D585=$M$15,(E585-$T$15)/E585,IF(D585=$M$16,(E585-$T$16)/E585,IF(D585=$M$17,(E585-$T$17)/E585,IF(D585=$M$18,(E585-$T$18)/E585,IF(D585=$M$19,(E585-$T$19)/E585,IF(D585=$M$20,(E585-$T$20)/E585,IF(D585=$M$21,(E585-$T$21)/E585,IF(D585=$M$22,(E585-$T$22)/E585,IF(D585=$M$23,(E585-$T$23)/E585,IF(D585=$M$24,(E585-$T$24)/E585,IF(D585=$M$25,(E585-$T$25)/E585,IF(D585=$M$26,(E585-$T$26)/E585,IF(D585=$M$27,(E585-$T$27)/E585,IF(D585=$M$28,(E585-$T$28)/E585,IF(D585=$M$29,(E585-$T$29)/E585,IF(D585=$M$30,(E585-$T$30)/E585,IF(D585=$M$31,(E585-$T$31)/E585,IF(D585=$M$32,(E585-$T$32)/E585,IF(D585=$M$33,(E585-$T$33)/E585,IF(D585=$M$34,(E585-$T$34)/E585,IF(D585=$M$35,(E585-$T$35)/E585,IF(D585=$M$36,(E585-$T$36)/E585,IF(D585=$M$37,(E585-$T$37)/E585,IF(D585=$M$38,(E585-$T$38)/E585,IF(D585=$M$39,(E585-$T$39)/E585,IF(D585=$M$40,(E585-$T$40)/E585,IF(D585=$M$41,(E585-$T$41)/E585,IF(D585=$M$42,(E585-$T$42)/E585,IF(D585=$M$43,(E585-$T$43)/E585,IF(D585=$M$44,(E585-$T$44)/E585,IF(D585=$M$45,(E585-$T$45)/E585,IF(D585=$M$46,(E585-$T$46)/E585,IF(D585=$M$47,(E585-$T$47)/E585,IF(D585=$M$48,(E585-$T$48)/E585,IF(D585=$M$49,(E585-$T$49)/E585,IF(D585=$M$50,(E585-$T$50)/E585,IF(D585=$M$51,(E585-$T$51)/E585,IF(D585=$M$52,(E585-$T$52)/E585,IF(D585=$M$53,(E585-$T$53)/E585,IF(D585=$M$54,(E585-$T$54)/E585,IF(D585=$M$55,(E585-$T$55)/E585,IF(D585=$M$56,(E585-$T$56)/E585,IF(D585=$M$57,(E585-$T$57)/E585,IF(D585=$M$58,(E585-$T$58)/E585,IF(D585=$M$59,(E585-$T$59)/E585,IF(D585=$M$60,(E585-$T$60)/E585,IF(D585=$M$61,(E585-$T$61)/E585,IF(D585=$M$62,(E585-$T$62)/E585)))))))))))))))))))))))))))))))))))))))))))))))))))))))))))))</f>
        <v>5.90033178720775E-2</v>
      </c>
    </row>
    <row r="586" spans="2:11" ht="15" customHeight="1">
      <c r="B586" s="77"/>
      <c r="C586" s="79"/>
      <c r="D586" s="83">
        <v>8128</v>
      </c>
      <c r="E586" s="83">
        <v>19.73</v>
      </c>
      <c r="F586" s="83">
        <v>19.355</v>
      </c>
      <c r="G586" s="16">
        <f t="shared" si="306"/>
        <v>20.092045107828728</v>
      </c>
      <c r="H586" s="16">
        <f t="shared" si="307"/>
        <v>-0.60340851304787912</v>
      </c>
      <c r="I586" s="16">
        <f t="shared" si="308"/>
        <v>-0.375</v>
      </c>
      <c r="J586" s="131">
        <f t="shared" si="309"/>
        <v>1.900658895083629E-2</v>
      </c>
      <c r="K586" s="132">
        <f t="shared" si="310"/>
        <v>0.28201905459940468</v>
      </c>
    </row>
    <row r="587" spans="2:11" ht="15" customHeight="1">
      <c r="B587" s="77"/>
      <c r="C587" s="79"/>
      <c r="D587" s="83">
        <v>8128</v>
      </c>
      <c r="E587" s="83">
        <v>20.038</v>
      </c>
      <c r="F587" s="83">
        <v>19.968</v>
      </c>
      <c r="G587" s="16">
        <f t="shared" si="306"/>
        <v>20.092045107828728</v>
      </c>
      <c r="H587" s="16">
        <f t="shared" si="307"/>
        <v>-9.0075179714546039E-2</v>
      </c>
      <c r="I587" s="16">
        <f t="shared" si="308"/>
        <v>-7.0000000000000284E-2</v>
      </c>
      <c r="J587" s="131">
        <f t="shared" si="309"/>
        <v>3.49336261103904E-3</v>
      </c>
      <c r="K587" s="132">
        <f t="shared" si="310"/>
        <v>0.29305499287584863</v>
      </c>
    </row>
    <row r="588" spans="2:11" ht="15" customHeight="1">
      <c r="B588" s="81">
        <v>45726</v>
      </c>
      <c r="C588" s="79">
        <v>184046</v>
      </c>
      <c r="D588" s="83">
        <v>8128</v>
      </c>
      <c r="E588" s="83">
        <v>20.812000000000001</v>
      </c>
      <c r="F588" s="83">
        <v>20.728000000000002</v>
      </c>
      <c r="G588" s="16">
        <f t="shared" ref="G588:G590" si="311">IF(D588=$M$2,$P$2,IF(D588=$M$3,$P$3,IF(D588=$M$4,$P$4,IF(D588=$M$5,$P$5,IF(D588=$M$6,$P$6,IF(D588=$M$7,$P$7,IF(D588=$M$8,$P$8,IF(D588=$M$9,$P$9,IF(D588=$M$10,$P$10,IF(D588=$M$11,$P$11,IF(D588=$M$12,$P$12,IF(D588=$M$13,$P$13,IF(D588=$M$14,$P$14,IF(D588=$M$15,$P$15,IF(D588=$M$16,$P$16,IF(D588=$M$17,$P$17,IF(D588=$M$18,$P$18,IF(D588=$M$19,$P$19,IF(D588=$M$20,$P$20,IF(D588=$M$21,$P$21,IF(D588=$M$22,$P$22,IF(D588=$M$23,$P$23,IF(D588=$M$24,$P$24,IF(D588=$M$25,$P$25,IF(D588=$M$26,$P$26,IF(D588=$M$27,$P$27,IF(D588=$M$28,$P$28,IF(D588=$M$29,$P$29,IF(D588=$M$30,$P$30,IF(D588=$M$31,$P$31,IF(D588=$M$32,$P$32,IF(D588=$M$33,$P$33,IF(D588=$M$34,$P$34,IF(D588=$M$35,$P$35,IF(D588=$M$36,$P$36,IF(D588=$M$37,$P$37,IF(D588=$M$38,$P$38,IF(D588=$M$39,$P$39,IF(D588=$M$40,$P$40,IF(D588=$M$41,$P$41,IF(D588=$M$42,$P$42,IF(D588=$M$43,$P$43,IF(D588=$M$44,$P$44,IF(D588=$M$45,$P$45,IF(D588=$M$46,$P$46,IF(D588=$M$47,$P$47,IF(D588=$M$48,$P$48,IF(D588=$M$49,$P$49,IF(D588=$M$50,$P$50,IF(D588=$M$51,$P$51,IF(D588=$M$52,$P$52,IF(D588=$M$53,$P$53,IF(D588=$M$54,$P$54,IF(D588=$M$55,$P$55,IF(D588=$M$56,$P$56,IF(D588=$M$57,$P$57,IF(D588=$M$58,$P$58,IF(D588=$M$59,$P$59,IF(D588=$M$60,$P$60,IF(D588=$M$61,$P$61,IF(D588=$M$62,$P$62)))))))))))))))))))))))))))))))))))))))))))))))))))))))))))))</f>
        <v>20.092045107828728</v>
      </c>
      <c r="H588" s="16">
        <f t="shared" ref="H588:H590" si="312">(E588-G588)/$X$2</f>
        <v>1.1999248202854556</v>
      </c>
      <c r="I588" s="16">
        <f t="shared" ref="I588:I590" si="313">F588-E588</f>
        <v>-8.3999999999999631E-2</v>
      </c>
      <c r="J588" s="131">
        <f t="shared" ref="J588:J590" si="314">-1*I588/E588</f>
        <v>4.0361330001921786E-3</v>
      </c>
      <c r="K588" s="132">
        <f t="shared" ref="K588:K590" si="315">IF(D588=$M$2,(E588-$T$2)/E588,IF(D588=$M$3,(E588-$T$3)/E588,IF(D588=$M$4,(E588-$T$4)/E588,IF(D588=$M$5,(E588-$T$5)/E588,IF(D588=$M$6,(E588-$T$6)/E588,IF(D588=$M$7,(E588-$T$7)/E588,IF(D588=$M$8,(E588-$T$8)/E588,IF(D588=$M$9,(E588-$T$9)/E588,IF(D588=$M$10,(E588-$T$10)/E588,IF(D588=$M$11,(E588-$T$11)/E588,IF(D588=$M$12,(E588-$T$12)/E588,IF(D588=$M$13,(E588-$T$13)/E588,IF(D588=$M$14,(E588-$T$14)/E588,IF(D588=$M$15,(E588-$T$15)/E588,IF(D588=$M$16,(E588-$T$16)/E588,IF(D588=$M$17,(E588-$T$17)/E588,IF(D588=$M$18,(E588-$T$18)/E588,IF(D588=$M$19,(E588-$T$19)/E588,IF(D588=$M$20,(E588-$T$20)/E588,IF(D588=$M$21,(E588-$T$21)/E588,IF(D588=$M$22,(E588-$T$22)/E588,IF(D588=$M$23,(E588-$T$23)/E588,IF(D588=$M$24,(E588-$T$24)/E588,IF(D588=$M$25,(E588-$T$25)/E588,IF(D588=$M$26,(E588-$T$26)/E588,IF(D588=$M$27,(E588-$T$27)/E588,IF(D588=$M$28,(E588-$T$28)/E588,IF(D588=$M$29,(E588-$T$29)/E588,IF(D588=$M$30,(E588-$T$30)/E588,IF(D588=$M$31,(E588-$T$31)/E588,IF(D588=$M$32,(E588-$T$32)/E588,IF(D588=$M$33,(E588-$T$33)/E588,IF(D588=$M$34,(E588-$T$34)/E588,IF(D588=$M$35,(E588-$T$35)/E588,IF(D588=$M$36,(E588-$T$36)/E588,IF(D588=$M$37,(E588-$T$37)/E588,IF(D588=$M$38,(E588-$T$38)/E588,IF(D588=$M$39,(E588-$T$39)/E588,IF(D588=$M$40,(E588-$T$40)/E588,IF(D588=$M$41,(E588-$T$41)/E588,IF(D588=$M$42,(E588-$T$42)/E588,IF(D588=$M$43,(E588-$T$43)/E588,IF(D588=$M$44,(E588-$T$44)/E588,IF(D588=$M$45,(E588-$T$45)/E588,IF(D588=$M$46,(E588-$T$46)/E588,IF(D588=$M$47,(E588-$T$47)/E588,IF(D588=$M$48,(E588-$T$48)/E588,IF(D588=$M$49,(E588-$T$49)/E588,IF(D588=$M$50,(E588-$T$50)/E588,IF(D588=$M$51,(E588-$T$51)/E588,IF(D588=$M$52,(E588-$T$52)/E588,IF(D588=$M$53,(E588-$T$53)/E588,IF(D588=$M$54,(E588-$T$54)/E588,IF(D588=$M$55,(E588-$T$55)/E588,IF(D588=$M$56,(E588-$T$56)/E588,IF(D588=$M$57,(E588-$T$57)/E588,IF(D588=$M$58,(E588-$T$58)/E588,IF(D588=$M$59,(E588-$T$59)/E588,IF(D588=$M$60,(E588-$T$60)/E588,IF(D588=$M$61,(E588-$T$61)/E588,IF(D588=$M$62,(E588-$T$62)/E588)))))))))))))))))))))))))))))))))))))))))))))))))))))))))))))</f>
        <v>0.31934633611600305</v>
      </c>
    </row>
    <row r="589" spans="2:11" ht="15" customHeight="1">
      <c r="B589" s="77"/>
      <c r="C589" s="79"/>
      <c r="D589" s="83">
        <v>8128</v>
      </c>
      <c r="E589" s="83">
        <v>20.315999999999999</v>
      </c>
      <c r="F589" s="83">
        <v>20.236000000000001</v>
      </c>
      <c r="G589" s="16">
        <f t="shared" si="311"/>
        <v>20.092045107828728</v>
      </c>
      <c r="H589" s="16">
        <f t="shared" si="312"/>
        <v>0.37325815361878512</v>
      </c>
      <c r="I589" s="16">
        <f t="shared" si="313"/>
        <v>-7.9999999999998295E-2</v>
      </c>
      <c r="J589" s="131">
        <f t="shared" si="314"/>
        <v>3.9377830281550653E-3</v>
      </c>
      <c r="K589" s="132">
        <f t="shared" si="315"/>
        <v>0.30272868415270004</v>
      </c>
    </row>
    <row r="590" spans="2:11" ht="15" customHeight="1">
      <c r="B590" s="77"/>
      <c r="C590" s="79"/>
      <c r="D590" s="83">
        <v>8128</v>
      </c>
      <c r="E590" s="83">
        <v>19.475000000000001</v>
      </c>
      <c r="F590" s="83">
        <v>18.123000000000001</v>
      </c>
      <c r="G590" s="16">
        <f t="shared" si="311"/>
        <v>20.092045107828728</v>
      </c>
      <c r="H590" s="16">
        <f t="shared" si="312"/>
        <v>-1.0284085130478775</v>
      </c>
      <c r="I590" s="16">
        <f t="shared" si="313"/>
        <v>-1.3520000000000003</v>
      </c>
      <c r="J590" s="131">
        <f t="shared" si="314"/>
        <v>6.9422336328626461E-2</v>
      </c>
      <c r="K590" s="132">
        <f t="shared" si="315"/>
        <v>0.27261802039775379</v>
      </c>
    </row>
    <row r="591" spans="2:11" ht="15" customHeight="1">
      <c r="B591" s="81">
        <v>45726</v>
      </c>
      <c r="C591" s="79">
        <v>184054</v>
      </c>
      <c r="D591" s="83">
        <v>8107</v>
      </c>
      <c r="E591" s="83">
        <v>15.132999999999999</v>
      </c>
      <c r="F591" s="83">
        <v>15.07</v>
      </c>
      <c r="G591" s="16">
        <f t="shared" ref="G591:G594" si="316">IF(D591=$M$2,$P$2,IF(D591=$M$3,$P$3,IF(D591=$M$4,$P$4,IF(D591=$M$5,$P$5,IF(D591=$M$6,$P$6,IF(D591=$M$7,$P$7,IF(D591=$M$8,$P$8,IF(D591=$M$9,$P$9,IF(D591=$M$10,$P$10,IF(D591=$M$11,$P$11,IF(D591=$M$12,$P$12,IF(D591=$M$13,$P$13,IF(D591=$M$14,$P$14,IF(D591=$M$15,$P$15,IF(D591=$M$16,$P$16,IF(D591=$M$17,$P$17,IF(D591=$M$18,$P$18,IF(D591=$M$19,$P$19,IF(D591=$M$20,$P$20,IF(D591=$M$21,$P$21,IF(D591=$M$22,$P$22,IF(D591=$M$23,$P$23,IF(D591=$M$24,$P$24,IF(D591=$M$25,$P$25,IF(D591=$M$26,$P$26,IF(D591=$M$27,$P$27,IF(D591=$M$28,$P$28,IF(D591=$M$29,$P$29,IF(D591=$M$30,$P$30,IF(D591=$M$31,$P$31,IF(D591=$M$32,$P$32,IF(D591=$M$33,$P$33,IF(D591=$M$34,$P$34,IF(D591=$M$35,$P$35,IF(D591=$M$36,$P$36,IF(D591=$M$37,$P$37,IF(D591=$M$38,$P$38,IF(D591=$M$39,$P$39,IF(D591=$M$40,$P$40,IF(D591=$M$41,$P$41,IF(D591=$M$42,$P$42,IF(D591=$M$43,$P$43,IF(D591=$M$44,$P$44,IF(D591=$M$45,$P$45,IF(D591=$M$46,$P$46,IF(D591=$M$47,$P$47,IF(D591=$M$48,$P$48,IF(D591=$M$49,$P$49,IF(D591=$M$50,$P$50,IF(D591=$M$51,$P$51,IF(D591=$M$52,$P$52,IF(D591=$M$53,$P$53,IF(D591=$M$54,$P$54,IF(D591=$M$55,$P$55,IF(D591=$M$56,$P$56,IF(D591=$M$57,$P$57,IF(D591=$M$58,$P$58,IF(D591=$M$59,$P$59,IF(D591=$M$60,$P$60,IF(D591=$M$61,$P$61,IF(D591=$M$62,$P$62)))))))))))))))))))))))))))))))))))))))))))))))))))))))))))))</f>
        <v>16.123457228651652</v>
      </c>
      <c r="H591" s="16">
        <f t="shared" ref="H591:H594" si="317">(E591-G591)/$X$2</f>
        <v>-1.6507620477527556</v>
      </c>
      <c r="I591" s="16">
        <f t="shared" ref="I591:I594" si="318">F591-E591</f>
        <v>-6.2999999999998835E-2</v>
      </c>
      <c r="J591" s="131">
        <f t="shared" ref="J591:J594" si="319">-1*I591/E591</f>
        <v>4.1630872926715677E-3</v>
      </c>
      <c r="K591" s="132">
        <f t="shared" ref="K591:K594" si="320">IF(D591=$M$2,(E591-$T$2)/E591,IF(D591=$M$3,(E591-$T$3)/E591,IF(D591=$M$4,(E591-$T$4)/E591,IF(D591=$M$5,(E591-$T$5)/E591,IF(D591=$M$6,(E591-$T$6)/E591,IF(D591=$M$7,(E591-$T$7)/E591,IF(D591=$M$8,(E591-$T$8)/E591,IF(D591=$M$9,(E591-$T$9)/E591,IF(D591=$M$10,(E591-$T$10)/E591,IF(D591=$M$11,(E591-$T$11)/E591,IF(D591=$M$12,(E591-$T$12)/E591,IF(D591=$M$13,(E591-$T$13)/E591,IF(D591=$M$14,(E591-$T$14)/E591,IF(D591=$M$15,(E591-$T$15)/E591,IF(D591=$M$16,(E591-$T$16)/E591,IF(D591=$M$17,(E591-$T$17)/E591,IF(D591=$M$18,(E591-$T$18)/E591,IF(D591=$M$19,(E591-$T$19)/E591,IF(D591=$M$20,(E591-$T$20)/E591,IF(D591=$M$21,(E591-$T$21)/E591,IF(D591=$M$22,(E591-$T$22)/E591,IF(D591=$M$23,(E591-$T$23)/E591,IF(D591=$M$24,(E591-$T$24)/E591,IF(D591=$M$25,(E591-$T$25)/E591,IF(D591=$M$26,(E591-$T$26)/E591,IF(D591=$M$27,(E591-$T$27)/E591,IF(D591=$M$28,(E591-$T$28)/E591,IF(D591=$M$29,(E591-$T$29)/E591,IF(D591=$M$30,(E591-$T$30)/E591,IF(D591=$M$31,(E591-$T$31)/E591,IF(D591=$M$32,(E591-$T$32)/E591,IF(D591=$M$33,(E591-$T$33)/E591,IF(D591=$M$34,(E591-$T$34)/E591,IF(D591=$M$35,(E591-$T$35)/E591,IF(D591=$M$36,(E591-$T$36)/E591,IF(D591=$M$37,(E591-$T$37)/E591,IF(D591=$M$38,(E591-$T$38)/E591,IF(D591=$M$39,(E591-$T$39)/E591,IF(D591=$M$40,(E591-$T$40)/E591,IF(D591=$M$41,(E591-$T$41)/E591,IF(D591=$M$42,(E591-$T$42)/E591,IF(D591=$M$43,(E591-$T$43)/E591,IF(D591=$M$44,(E591-$T$44)/E591,IF(D591=$M$45,(E591-$T$45)/E591,IF(D591=$M$46,(E591-$T$46)/E591,IF(D591=$M$47,(E591-$T$47)/E591,IF(D591=$M$48,(E591-$T$48)/E591,IF(D591=$M$49,(E591-$T$49)/E591,IF(D591=$M$50,(E591-$T$50)/E591,IF(D591=$M$51,(E591-$T$51)/E591,IF(D591=$M$52,(E591-$T$52)/E591,IF(D591=$M$53,(E591-$T$53)/E591,IF(D591=$M$54,(E591-$T$54)/E591,IF(D591=$M$55,(E591-$T$55)/E591,IF(D591=$M$56,(E591-$T$56)/E591,IF(D591=$M$57,(E591-$T$57)/E591,IF(D591=$M$58,(E591-$T$58)/E591,IF(D591=$M$59,(E591-$T$59)/E591,IF(D591=$M$60,(E591-$T$60)/E591,IF(D591=$M$61,(E591-$T$61)/E591,IF(D591=$M$62,(E591-$T$62)/E591)))))))))))))))))))))))))))))))))))))))))))))))))))))))))))))</f>
        <v>0.24954842545728936</v>
      </c>
    </row>
    <row r="592" spans="2:11" ht="15" customHeight="1">
      <c r="B592" s="77"/>
      <c r="C592" s="79"/>
      <c r="D592" s="83">
        <v>8107</v>
      </c>
      <c r="E592" s="83">
        <v>16.271999999999998</v>
      </c>
      <c r="F592" s="83">
        <v>16.216999999999999</v>
      </c>
      <c r="G592" s="16">
        <f t="shared" si="316"/>
        <v>16.123457228651652</v>
      </c>
      <c r="H592" s="16">
        <f t="shared" si="317"/>
        <v>0.24757128558057673</v>
      </c>
      <c r="I592" s="16">
        <f t="shared" si="318"/>
        <v>-5.4999999999999716E-2</v>
      </c>
      <c r="J592" s="131">
        <f t="shared" si="319"/>
        <v>3.3800393313667479E-3</v>
      </c>
      <c r="K592" s="132">
        <f t="shared" si="320"/>
        <v>0.30207819090739674</v>
      </c>
    </row>
    <row r="593" spans="2:11" ht="15" customHeight="1">
      <c r="B593" s="77"/>
      <c r="C593" s="79"/>
      <c r="D593" s="83">
        <v>8107</v>
      </c>
      <c r="E593" s="83">
        <v>16.806000000000001</v>
      </c>
      <c r="F593" s="83">
        <v>16.727</v>
      </c>
      <c r="G593" s="16">
        <f t="shared" si="316"/>
        <v>16.123457228651652</v>
      </c>
      <c r="H593" s="16">
        <f t="shared" si="317"/>
        <v>1.1375712855805808</v>
      </c>
      <c r="I593" s="16">
        <f t="shared" si="318"/>
        <v>-7.9000000000000625E-2</v>
      </c>
      <c r="J593" s="131">
        <f t="shared" si="319"/>
        <v>4.7007021301916354E-3</v>
      </c>
      <c r="K593" s="132">
        <f t="shared" si="320"/>
        <v>0.32425421411669408</v>
      </c>
    </row>
    <row r="594" spans="2:11" ht="15" customHeight="1">
      <c r="B594" s="77"/>
      <c r="C594" s="79"/>
      <c r="D594" s="83">
        <v>8107</v>
      </c>
      <c r="E594" s="83">
        <v>16.757000000000001</v>
      </c>
      <c r="F594" s="83">
        <v>16.696999999999999</v>
      </c>
      <c r="G594" s="16">
        <f t="shared" si="316"/>
        <v>16.123457228651652</v>
      </c>
      <c r="H594" s="16">
        <f t="shared" si="317"/>
        <v>1.0559046189139152</v>
      </c>
      <c r="I594" s="16">
        <f t="shared" si="318"/>
        <v>-6.0000000000002274E-2</v>
      </c>
      <c r="J594" s="131">
        <f t="shared" si="319"/>
        <v>3.5805931849377734E-3</v>
      </c>
      <c r="K594" s="132">
        <f t="shared" si="320"/>
        <v>0.32227823133288547</v>
      </c>
    </row>
    <row r="595" spans="2:11" ht="15" customHeight="1">
      <c r="B595" s="81">
        <v>45727</v>
      </c>
      <c r="C595" s="79">
        <v>184020</v>
      </c>
      <c r="D595" s="83">
        <v>6618</v>
      </c>
      <c r="E595" s="83">
        <v>20.704000000000001</v>
      </c>
      <c r="F595" s="83">
        <v>20.611000000000001</v>
      </c>
      <c r="G595" s="16">
        <f t="shared" ref="G595:G596" si="321">IF(D595=$M$2,$P$2,IF(D595=$M$3,$P$3,IF(D595=$M$4,$P$4,IF(D595=$M$5,$P$5,IF(D595=$M$6,$P$6,IF(D595=$M$7,$P$7,IF(D595=$M$8,$P$8,IF(D595=$M$9,$P$9,IF(D595=$M$10,$P$10,IF(D595=$M$11,$P$11,IF(D595=$M$12,$P$12,IF(D595=$M$13,$P$13,IF(D595=$M$14,$P$14,IF(D595=$M$15,$P$15,IF(D595=$M$16,$P$16,IF(D595=$M$17,$P$17,IF(D595=$M$18,$P$18,IF(D595=$M$19,$P$19,IF(D595=$M$20,$P$20,IF(D595=$M$21,$P$21,IF(D595=$M$22,$P$22,IF(D595=$M$23,$P$23,IF(D595=$M$24,$P$24,IF(D595=$M$25,$P$25,IF(D595=$M$26,$P$26,IF(D595=$M$27,$P$27,IF(D595=$M$28,$P$28,IF(D595=$M$29,$P$29,IF(D595=$M$30,$P$30,IF(D595=$M$31,$P$31,IF(D595=$M$32,$P$32,IF(D595=$M$33,$P$33,IF(D595=$M$34,$P$34,IF(D595=$M$35,$P$35,IF(D595=$M$36,$P$36,IF(D595=$M$37,$P$37,IF(D595=$M$38,$P$38,IF(D595=$M$39,$P$39,IF(D595=$M$40,$P$40,IF(D595=$M$41,$P$41,IF(D595=$M$42,$P$42,IF(D595=$M$43,$P$43,IF(D595=$M$44,$P$44,IF(D595=$M$45,$P$45,IF(D595=$M$46,$P$46,IF(D595=$M$47,$P$47,IF(D595=$M$48,$P$48,IF(D595=$M$49,$P$49,IF(D595=$M$50,$P$50,IF(D595=$M$51,$P$51,IF(D595=$M$52,$P$52,IF(D595=$M$53,$P$53,IF(D595=$M$54,$P$54,IF(D595=$M$55,$P$55,IF(D595=$M$56,$P$56,IF(D595=$M$57,$P$57,IF(D595=$M$58,$P$58,IF(D595=$M$59,$P$59,IF(D595=$M$60,$P$60,IF(D595=$M$61,$P$61,IF(D595=$M$62,$P$62)))))))))))))))))))))))))))))))))))))))))))))))))))))))))))))</f>
        <v>21.437999999999999</v>
      </c>
      <c r="H595" s="16">
        <f t="shared" ref="H595:H596" si="322">(E595-G595)/$X$2</f>
        <v>-1.2233333333333305</v>
      </c>
      <c r="I595" s="16">
        <f t="shared" ref="I595:I596" si="323">F595-E595</f>
        <v>-9.2999999999999972E-2</v>
      </c>
      <c r="J595" s="131">
        <f t="shared" ref="J595:J596" si="324">-1*I595/E595</f>
        <v>4.4918856259659953E-3</v>
      </c>
      <c r="K595" s="132">
        <f t="shared" ref="K595:K596" si="325">IF(D595=$M$2,(E595-$T$2)/E595,IF(D595=$M$3,(E595-$T$3)/E595,IF(D595=$M$4,(E595-$T$4)/E595,IF(D595=$M$5,(E595-$T$5)/E595,IF(D595=$M$6,(E595-$T$6)/E595,IF(D595=$M$7,(E595-$T$7)/E595,IF(D595=$M$8,(E595-$T$8)/E595,IF(D595=$M$9,(E595-$T$9)/E595,IF(D595=$M$10,(E595-$T$10)/E595,IF(D595=$M$11,(E595-$T$11)/E595,IF(D595=$M$12,(E595-$T$12)/E595,IF(D595=$M$13,(E595-$T$13)/E595,IF(D595=$M$14,(E595-$T$14)/E595,IF(D595=$M$15,(E595-$T$15)/E595,IF(D595=$M$16,(E595-$T$16)/E595,IF(D595=$M$17,(E595-$T$17)/E595,IF(D595=$M$18,(E595-$T$18)/E595,IF(D595=$M$19,(E595-$T$19)/E595,IF(D595=$M$20,(E595-$T$20)/E595,IF(D595=$M$21,(E595-$T$21)/E595,IF(D595=$M$22,(E595-$T$22)/E595,IF(D595=$M$23,(E595-$T$23)/E595,IF(D595=$M$24,(E595-$T$24)/E595,IF(D595=$M$25,(E595-$T$25)/E595,IF(D595=$M$26,(E595-$T$26)/E595,IF(D595=$M$27,(E595-$T$27)/E595,IF(D595=$M$28,(E595-$T$28)/E595,IF(D595=$M$29,(E595-$T$29)/E595,IF(D595=$M$30,(E595-$T$30)/E595,IF(D595=$M$31,(E595-$T$31)/E595,IF(D595=$M$32,(E595-$T$32)/E595,IF(D595=$M$33,(E595-$T$33)/E595,IF(D595=$M$34,(E595-$T$34)/E595,IF(D595=$M$35,(E595-$T$35)/E595,IF(D595=$M$36,(E595-$T$36)/E595,IF(D595=$M$37,(E595-$T$37)/E595,IF(D595=$M$38,(E595-$T$38)/E595,IF(D595=$M$39,(E595-$T$39)/E595,IF(D595=$M$40,(E595-$T$40)/E595,IF(D595=$M$41,(E595-$T$41)/E595,IF(D595=$M$42,(E595-$T$42)/E595,IF(D595=$M$43,(E595-$T$43)/E595,IF(D595=$M$44,(E595-$T$44)/E595,IF(D595=$M$45,(E595-$T$45)/E595,IF(D595=$M$46,(E595-$T$46)/E595,IF(D595=$M$47,(E595-$T$47)/E595,IF(D595=$M$48,(E595-$T$48)/E595,IF(D595=$M$49,(E595-$T$49)/E595,IF(D595=$M$50,(E595-$T$50)/E595,IF(D595=$M$51,(E595-$T$51)/E595,IF(D595=$M$52,(E595-$T$52)/E595,IF(D595=$M$53,(E595-$T$53)/E595,IF(D595=$M$54,(E595-$T$54)/E595,IF(D595=$M$55,(E595-$T$55)/E595,IF(D595=$M$56,(E595-$T$56)/E595,IF(D595=$M$57,(E595-$T$57)/E595,IF(D595=$M$58,(E595-$T$58)/E595,IF(D595=$M$59,(E595-$T$59)/E595,IF(D595=$M$60,(E595-$T$60)/E595,IF(D595=$M$61,(E595-$T$61)/E595,IF(D595=$M$62,(E595-$T$62)/E595)))))))))))))))))))))))))))))))))))))))))))))))))))))))))))))</f>
        <v>0.37725077279752717</v>
      </c>
    </row>
    <row r="596" spans="2:11" ht="15" customHeight="1">
      <c r="B596" s="81">
        <v>45727</v>
      </c>
      <c r="C596" s="79"/>
      <c r="D596" s="83">
        <v>6618</v>
      </c>
      <c r="E596" s="83">
        <v>20.815999999999999</v>
      </c>
      <c r="F596" s="83">
        <v>20.728000000000002</v>
      </c>
      <c r="G596" s="16">
        <f t="shared" si="321"/>
        <v>21.437999999999999</v>
      </c>
      <c r="H596" s="16">
        <f t="shared" si="322"/>
        <v>-1.0366666666666666</v>
      </c>
      <c r="I596" s="16">
        <f t="shared" si="323"/>
        <v>-8.7999999999997414E-2</v>
      </c>
      <c r="J596" s="131">
        <f t="shared" si="324"/>
        <v>4.2275172943888077E-3</v>
      </c>
      <c r="K596" s="132">
        <f t="shared" si="325"/>
        <v>0.38060146041506537</v>
      </c>
    </row>
    <row r="597" spans="2:11" ht="15" customHeight="1">
      <c r="B597" s="77"/>
      <c r="C597" s="79">
        <v>184018</v>
      </c>
      <c r="D597" s="83">
        <v>6617</v>
      </c>
      <c r="E597" s="83">
        <v>21.962</v>
      </c>
      <c r="F597" s="83">
        <v>20.834</v>
      </c>
      <c r="G597" s="16">
        <f t="shared" ref="G597:G601" si="326">IF(D597=$M$2,$P$2,IF(D597=$M$3,$P$3,IF(D597=$M$4,$P$4,IF(D597=$M$5,$P$5,IF(D597=$M$6,$P$6,IF(D597=$M$7,$P$7,IF(D597=$M$8,$P$8,IF(D597=$M$9,$P$9,IF(D597=$M$10,$P$10,IF(D597=$M$11,$P$11,IF(D597=$M$12,$P$12,IF(D597=$M$13,$P$13,IF(D597=$M$14,$P$14,IF(D597=$M$15,$P$15,IF(D597=$M$16,$P$16,IF(D597=$M$17,$P$17,IF(D597=$M$18,$P$18,IF(D597=$M$19,$P$19,IF(D597=$M$20,$P$20,IF(D597=$M$21,$P$21,IF(D597=$M$22,$P$22,IF(D597=$M$23,$P$23,IF(D597=$M$24,$P$24,IF(D597=$M$25,$P$25,IF(D597=$M$26,$P$26,IF(D597=$M$27,$P$27,IF(D597=$M$28,$P$28,IF(D597=$M$29,$P$29,IF(D597=$M$30,$P$30,IF(D597=$M$31,$P$31,IF(D597=$M$32,$P$32,IF(D597=$M$33,$P$33,IF(D597=$M$34,$P$34,IF(D597=$M$35,$P$35,IF(D597=$M$36,$P$36,IF(D597=$M$37,$P$37,IF(D597=$M$38,$P$38,IF(D597=$M$39,$P$39,IF(D597=$M$40,$P$40,IF(D597=$M$41,$P$41,IF(D597=$M$42,$P$42,IF(D597=$M$43,$P$43,IF(D597=$M$44,$P$44,IF(D597=$M$45,$P$45,IF(D597=$M$46,$P$46,IF(D597=$M$47,$P$47,IF(D597=$M$48,$P$48,IF(D597=$M$49,$P$49,IF(D597=$M$50,$P$50,IF(D597=$M$51,$P$51,IF(D597=$M$52,$P$52,IF(D597=$M$53,$P$53,IF(D597=$M$54,$P$54,IF(D597=$M$55,$P$55,IF(D597=$M$56,$P$56,IF(D597=$M$57,$P$57,IF(D597=$M$58,$P$58,IF(D597=$M$59,$P$59,IF(D597=$M$60,$P$60,IF(D597=$M$61,$P$61,IF(D597=$M$62,$P$62)))))))))))))))))))))))))))))))))))))))))))))))))))))))))))))</f>
        <v>21.071999999999999</v>
      </c>
      <c r="H597" s="16">
        <f t="shared" ref="H597:H601" si="327">(E597-G597)/$X$2</f>
        <v>1.4833333333333343</v>
      </c>
      <c r="I597" s="16">
        <f t="shared" ref="I597:I601" si="328">F597-E597</f>
        <v>-1.1280000000000001</v>
      </c>
      <c r="J597" s="131">
        <f t="shared" ref="J597:J601" si="329">-1*I597/E597</f>
        <v>5.1361442491576363E-2</v>
      </c>
      <c r="K597" s="132">
        <f t="shared" ref="K597:K601" si="330">IF(D597=$M$2,(E597-$T$2)/E597,IF(D597=$M$3,(E597-$T$3)/E597,IF(D597=$M$4,(E597-$T$4)/E597,IF(D597=$M$5,(E597-$T$5)/E597,IF(D597=$M$6,(E597-$T$6)/E597,IF(D597=$M$7,(E597-$T$7)/E597,IF(D597=$M$8,(E597-$T$8)/E597,IF(D597=$M$9,(E597-$T$9)/E597,IF(D597=$M$10,(E597-$T$10)/E597,IF(D597=$M$11,(E597-$T$11)/E597,IF(D597=$M$12,(E597-$T$12)/E597,IF(D597=$M$13,(E597-$T$13)/E597,IF(D597=$M$14,(E597-$T$14)/E597,IF(D597=$M$15,(E597-$T$15)/E597,IF(D597=$M$16,(E597-$T$16)/E597,IF(D597=$M$17,(E597-$T$17)/E597,IF(D597=$M$18,(E597-$T$18)/E597,IF(D597=$M$19,(E597-$T$19)/E597,IF(D597=$M$20,(E597-$T$20)/E597,IF(D597=$M$21,(E597-$T$21)/E597,IF(D597=$M$22,(E597-$T$22)/E597,IF(D597=$M$23,(E597-$T$23)/E597,IF(D597=$M$24,(E597-$T$24)/E597,IF(D597=$M$25,(E597-$T$25)/E597,IF(D597=$M$26,(E597-$T$26)/E597,IF(D597=$M$27,(E597-$T$27)/E597,IF(D597=$M$28,(E597-$T$28)/E597,IF(D597=$M$29,(E597-$T$29)/E597,IF(D597=$M$30,(E597-$T$30)/E597,IF(D597=$M$31,(E597-$T$31)/E597,IF(D597=$M$32,(E597-$T$32)/E597,IF(D597=$M$33,(E597-$T$33)/E597,IF(D597=$M$34,(E597-$T$34)/E597,IF(D597=$M$35,(E597-$T$35)/E597,IF(D597=$M$36,(E597-$T$36)/E597,IF(D597=$M$37,(E597-$T$37)/E597,IF(D597=$M$38,(E597-$T$38)/E597,IF(D597=$M$39,(E597-$T$39)/E597,IF(D597=$M$40,(E597-$T$40)/E597,IF(D597=$M$41,(E597-$T$41)/E597,IF(D597=$M$42,(E597-$T$42)/E597,IF(D597=$M$43,(E597-$T$43)/E597,IF(D597=$M$44,(E597-$T$44)/E597,IF(D597=$M$45,(E597-$T$45)/E597,IF(D597=$M$46,(E597-$T$46)/E597,IF(D597=$M$47,(E597-$T$47)/E597,IF(D597=$M$48,(E597-$T$48)/E597,IF(D597=$M$49,(E597-$T$49)/E597,IF(D597=$M$50,(E597-$T$50)/E597,IF(D597=$M$51,(E597-$T$51)/E597,IF(D597=$M$52,(E597-$T$52)/E597,IF(D597=$M$53,(E597-$T$53)/E597,IF(D597=$M$54,(E597-$T$54)/E597,IF(D597=$M$55,(E597-$T$55)/E597,IF(D597=$M$56,(E597-$T$56)/E597,IF(D597=$M$57,(E597-$T$57)/E597,IF(D597=$M$58,(E597-$T$58)/E597,IF(D597=$M$59,(E597-$T$59)/E597,IF(D597=$M$60,(E597-$T$60)/E597,IF(D597=$M$61,(E597-$T$61)/E597,IF(D597=$M$62,(E597-$T$62)/E597)))))))))))))))))))))))))))))))))))))))))))))))))))))))))))))</f>
        <v>0.42557144158091259</v>
      </c>
    </row>
    <row r="598" spans="2:11" ht="15" customHeight="1">
      <c r="B598" s="77"/>
      <c r="C598" s="79"/>
      <c r="D598" s="83">
        <v>6617</v>
      </c>
      <c r="E598" s="83">
        <v>22.957000000000001</v>
      </c>
      <c r="F598" s="83">
        <v>22.484999999999999</v>
      </c>
      <c r="G598" s="16">
        <f t="shared" si="326"/>
        <v>21.071999999999999</v>
      </c>
      <c r="H598" s="16">
        <f t="shared" si="327"/>
        <v>3.1416666666666693</v>
      </c>
      <c r="I598" s="16">
        <f t="shared" si="328"/>
        <v>-0.47200000000000131</v>
      </c>
      <c r="J598" s="131">
        <f t="shared" si="329"/>
        <v>2.056017772357021E-2</v>
      </c>
      <c r="K598" s="132">
        <f t="shared" si="330"/>
        <v>0.45046826675959417</v>
      </c>
    </row>
    <row r="599" spans="2:11" ht="15" customHeight="1">
      <c r="B599" s="77"/>
      <c r="C599" s="79"/>
      <c r="D599" s="83">
        <v>6617</v>
      </c>
      <c r="E599" s="83">
        <v>20.638000000000002</v>
      </c>
      <c r="F599" s="83">
        <v>20.274000000000001</v>
      </c>
      <c r="G599" s="16">
        <f t="shared" si="326"/>
        <v>21.071999999999999</v>
      </c>
      <c r="H599" s="16">
        <f t="shared" si="327"/>
        <v>-0.72333333333332916</v>
      </c>
      <c r="I599" s="16">
        <f t="shared" si="328"/>
        <v>-0.36400000000000077</v>
      </c>
      <c r="J599" s="131">
        <f t="shared" si="329"/>
        <v>1.763736796201186E-2</v>
      </c>
      <c r="K599" s="132">
        <f t="shared" si="330"/>
        <v>0.38871983719352671</v>
      </c>
    </row>
    <row r="600" spans="2:11" ht="15" customHeight="1">
      <c r="B600" s="77"/>
      <c r="C600" s="79">
        <v>184873</v>
      </c>
      <c r="D600" s="83">
        <v>6176</v>
      </c>
      <c r="E600" s="83">
        <v>37.253999999999998</v>
      </c>
      <c r="F600" s="83">
        <v>36.716000000000001</v>
      </c>
      <c r="G600" s="16">
        <f t="shared" si="326"/>
        <v>36.028673497593743</v>
      </c>
      <c r="H600" s="16">
        <f t="shared" si="327"/>
        <v>2.0422108373437573</v>
      </c>
      <c r="I600" s="16">
        <f t="shared" si="328"/>
        <v>-0.5379999999999967</v>
      </c>
      <c r="J600" s="131">
        <f t="shared" si="329"/>
        <v>1.4441402265528445E-2</v>
      </c>
      <c r="K600" s="132">
        <f t="shared" si="330"/>
        <v>0.35610535462143561</v>
      </c>
    </row>
    <row r="601" spans="2:11" ht="15" customHeight="1">
      <c r="B601" s="77"/>
      <c r="C601" s="79">
        <v>184036</v>
      </c>
      <c r="D601" s="83">
        <v>6157</v>
      </c>
      <c r="E601" s="83">
        <v>30.672000000000001</v>
      </c>
      <c r="F601" s="83">
        <v>30.123000000000001</v>
      </c>
      <c r="G601" s="16">
        <f t="shared" si="326"/>
        <v>30.17176486559946</v>
      </c>
      <c r="H601" s="16">
        <f t="shared" si="327"/>
        <v>0.83372522400090077</v>
      </c>
      <c r="I601" s="16">
        <f t="shared" si="328"/>
        <v>-0.54899999999999949</v>
      </c>
      <c r="J601" s="131">
        <f t="shared" si="329"/>
        <v>1.7899061032863834E-2</v>
      </c>
      <c r="K601" s="132">
        <f t="shared" si="330"/>
        <v>0.33631485694165064</v>
      </c>
    </row>
    <row r="602" spans="2:11" ht="15" customHeight="1">
      <c r="B602" s="81">
        <v>45728</v>
      </c>
      <c r="C602" s="79">
        <v>184036</v>
      </c>
      <c r="D602" s="83">
        <v>6157</v>
      </c>
      <c r="E602" s="83">
        <v>30.506</v>
      </c>
      <c r="F602" s="83">
        <v>29.841999999999999</v>
      </c>
      <c r="G602" s="16">
        <f t="shared" ref="G602:G609" si="331">IF(D602=$M$2,$P$2,IF(D602=$M$3,$P$3,IF(D602=$M$4,$P$4,IF(D602=$M$5,$P$5,IF(D602=$M$6,$P$6,IF(D602=$M$7,$P$7,IF(D602=$M$8,$P$8,IF(D602=$M$9,$P$9,IF(D602=$M$10,$P$10,IF(D602=$M$11,$P$11,IF(D602=$M$12,$P$12,IF(D602=$M$13,$P$13,IF(D602=$M$14,$P$14,IF(D602=$M$15,$P$15,IF(D602=$M$16,$P$16,IF(D602=$M$17,$P$17,IF(D602=$M$18,$P$18,IF(D602=$M$19,$P$19,IF(D602=$M$20,$P$20,IF(D602=$M$21,$P$21,IF(D602=$M$22,$P$22,IF(D602=$M$23,$P$23,IF(D602=$M$24,$P$24,IF(D602=$M$25,$P$25,IF(D602=$M$26,$P$26,IF(D602=$M$27,$P$27,IF(D602=$M$28,$P$28,IF(D602=$M$29,$P$29,IF(D602=$M$30,$P$30,IF(D602=$M$31,$P$31,IF(D602=$M$32,$P$32,IF(D602=$M$33,$P$33,IF(D602=$M$34,$P$34,IF(D602=$M$35,$P$35,IF(D602=$M$36,$P$36,IF(D602=$M$37,$P$37,IF(D602=$M$38,$P$38,IF(D602=$M$39,$P$39,IF(D602=$M$40,$P$40,IF(D602=$M$41,$P$41,IF(D602=$M$42,$P$42,IF(D602=$M$43,$P$43,IF(D602=$M$44,$P$44,IF(D602=$M$45,$P$45,IF(D602=$M$46,$P$46,IF(D602=$M$47,$P$47,IF(D602=$M$48,$P$48,IF(D602=$M$49,$P$49,IF(D602=$M$50,$P$50,IF(D602=$M$51,$P$51,IF(D602=$M$52,$P$52,IF(D602=$M$53,$P$53,IF(D602=$M$54,$P$54,IF(D602=$M$55,$P$55,IF(D602=$M$56,$P$56,IF(D602=$M$57,$P$57,IF(D602=$M$58,$P$58,IF(D602=$M$59,$P$59,IF(D602=$M$60,$P$60,IF(D602=$M$61,$P$61,IF(D602=$M$62,$P$62)))))))))))))))))))))))))))))))))))))))))))))))))))))))))))))</f>
        <v>30.17176486559946</v>
      </c>
      <c r="H602" s="16">
        <f t="shared" ref="H602:H609" si="332">(E602-G602)/$X$2</f>
        <v>0.55705855733423348</v>
      </c>
      <c r="I602" s="16">
        <f t="shared" ref="I602:I609" si="333">F602-E602</f>
        <v>-0.66400000000000148</v>
      </c>
      <c r="J602" s="131">
        <f t="shared" ref="J602:J609" si="334">-1*I602/E602</f>
        <v>2.1766209925916262E-2</v>
      </c>
      <c r="K602" s="132">
        <f t="shared" ref="K602:K609" si="335">IF(D602=$M$2,(E602-$T$2)/E602,IF(D602=$M$3,(E602-$T$3)/E602,IF(D602=$M$4,(E602-$T$4)/E602,IF(D602=$M$5,(E602-$T$5)/E602,IF(D602=$M$6,(E602-$T$6)/E602,IF(D602=$M$7,(E602-$T$7)/E602,IF(D602=$M$8,(E602-$T$8)/E602,IF(D602=$M$9,(E602-$T$9)/E602,IF(D602=$M$10,(E602-$T$10)/E602,IF(D602=$M$11,(E602-$T$11)/E602,IF(D602=$M$12,(E602-$T$12)/E602,IF(D602=$M$13,(E602-$T$13)/E602,IF(D602=$M$14,(E602-$T$14)/E602,IF(D602=$M$15,(E602-$T$15)/E602,IF(D602=$M$16,(E602-$T$16)/E602,IF(D602=$M$17,(E602-$T$17)/E602,IF(D602=$M$18,(E602-$T$18)/E602,IF(D602=$M$19,(E602-$T$19)/E602,IF(D602=$M$20,(E602-$T$20)/E602,IF(D602=$M$21,(E602-$T$21)/E602,IF(D602=$M$22,(E602-$T$22)/E602,IF(D602=$M$23,(E602-$T$23)/E602,IF(D602=$M$24,(E602-$T$24)/E602,IF(D602=$M$25,(E602-$T$25)/E602,IF(D602=$M$26,(E602-$T$26)/E602,IF(D602=$M$27,(E602-$T$27)/E602,IF(D602=$M$28,(E602-$T$28)/E602,IF(D602=$M$29,(E602-$T$29)/E602,IF(D602=$M$30,(E602-$T$30)/E602,IF(D602=$M$31,(E602-$T$31)/E602,IF(D602=$M$32,(E602-$T$32)/E602,IF(D602=$M$33,(E602-$T$33)/E602,IF(D602=$M$34,(E602-$T$34)/E602,IF(D602=$M$35,(E602-$T$35)/E602,IF(D602=$M$36,(E602-$T$36)/E602,IF(D602=$M$37,(E602-$T$37)/E602,IF(D602=$M$38,(E602-$T$38)/E602,IF(D602=$M$39,(E602-$T$39)/E602,IF(D602=$M$40,(E602-$T$40)/E602,IF(D602=$M$41,(E602-$T$41)/E602,IF(D602=$M$42,(E602-$T$42)/E602,IF(D602=$M$43,(E602-$T$43)/E602,IF(D602=$M$44,(E602-$T$44)/E602,IF(D602=$M$45,(E602-$T$45)/E602,IF(D602=$M$46,(E602-$T$46)/E602,IF(D602=$M$47,(E602-$T$47)/E602,IF(D602=$M$48,(E602-$T$48)/E602,IF(D602=$M$49,(E602-$T$49)/E602,IF(D602=$M$50,(E602-$T$50)/E602,IF(D602=$M$51,(E602-$T$51)/E602,IF(D602=$M$52,(E602-$T$52)/E602,IF(D602=$M$53,(E602-$T$53)/E602,IF(D602=$M$54,(E602-$T$54)/E602,IF(D602=$M$55,(E602-$T$55)/E602,IF(D602=$M$56,(E602-$T$56)/E602,IF(D602=$M$57,(E602-$T$57)/E602,IF(D602=$M$58,(E602-$T$58)/E602,IF(D602=$M$59,(E602-$T$59)/E602,IF(D602=$M$60,(E602-$T$60)/E602,IF(D602=$M$61,(E602-$T$61)/E602,IF(D602=$M$62,(E602-$T$62)/E602)))))))))))))))))))))))))))))))))))))))))))))))))))))))))))))</f>
        <v>0.33270337940452072</v>
      </c>
    </row>
    <row r="603" spans="2:11" ht="15" customHeight="1">
      <c r="B603" s="81">
        <v>45728</v>
      </c>
      <c r="C603" s="79">
        <v>184022</v>
      </c>
      <c r="D603" s="83">
        <v>6137</v>
      </c>
      <c r="E603" s="83">
        <v>24.297000000000001</v>
      </c>
      <c r="F603" s="83">
        <v>23.785</v>
      </c>
      <c r="G603" s="16">
        <f t="shared" si="331"/>
        <v>24.625485865816515</v>
      </c>
      <c r="H603" s="16">
        <f t="shared" si="332"/>
        <v>-0.54747644302752363</v>
      </c>
      <c r="I603" s="16">
        <f t="shared" si="333"/>
        <v>-0.51200000000000045</v>
      </c>
      <c r="J603" s="131">
        <f t="shared" si="334"/>
        <v>2.1072560398403113E-2</v>
      </c>
      <c r="K603" s="132">
        <f t="shared" si="335"/>
        <v>0.31541168934080349</v>
      </c>
    </row>
    <row r="604" spans="2:11" ht="15" customHeight="1">
      <c r="B604" s="77"/>
      <c r="C604" s="79"/>
      <c r="D604" s="83">
        <v>6137</v>
      </c>
      <c r="E604" s="83">
        <v>24.925999999999998</v>
      </c>
      <c r="F604" s="83">
        <v>24.390999999999998</v>
      </c>
      <c r="G604" s="16">
        <f t="shared" si="331"/>
        <v>24.625485865816515</v>
      </c>
      <c r="H604" s="16">
        <f t="shared" si="332"/>
        <v>0.50085689030580605</v>
      </c>
      <c r="I604" s="16">
        <f t="shared" si="333"/>
        <v>-0.53500000000000014</v>
      </c>
      <c r="J604" s="131">
        <f t="shared" si="334"/>
        <v>2.146353205488246E-2</v>
      </c>
      <c r="K604" s="132">
        <f t="shared" si="335"/>
        <v>0.33268706635294476</v>
      </c>
    </row>
    <row r="605" spans="2:11" ht="15" customHeight="1">
      <c r="B605" s="77"/>
      <c r="C605" s="79"/>
      <c r="D605" s="83">
        <v>6137</v>
      </c>
      <c r="E605" s="83">
        <v>24.902000000000001</v>
      </c>
      <c r="F605" s="83">
        <v>24.396000000000001</v>
      </c>
      <c r="G605" s="16">
        <f t="shared" si="331"/>
        <v>24.625485865816515</v>
      </c>
      <c r="H605" s="16">
        <f t="shared" si="332"/>
        <v>0.46085689030581045</v>
      </c>
      <c r="I605" s="16">
        <f t="shared" si="333"/>
        <v>-0.50600000000000023</v>
      </c>
      <c r="J605" s="131">
        <f t="shared" si="334"/>
        <v>2.031965303991648E-2</v>
      </c>
      <c r="K605" s="132">
        <f t="shared" si="335"/>
        <v>0.33204392482184175</v>
      </c>
    </row>
    <row r="606" spans="2:11" ht="15" customHeight="1">
      <c r="B606" s="77"/>
      <c r="C606" s="79"/>
      <c r="D606" s="83">
        <v>6137</v>
      </c>
      <c r="E606" s="83">
        <v>24.977</v>
      </c>
      <c r="F606" s="83">
        <v>24.507999999999999</v>
      </c>
      <c r="G606" s="16">
        <f t="shared" si="331"/>
        <v>24.625485865816515</v>
      </c>
      <c r="H606" s="16">
        <f t="shared" si="332"/>
        <v>0.58585689030580923</v>
      </c>
      <c r="I606" s="16">
        <f t="shared" si="333"/>
        <v>-0.46900000000000119</v>
      </c>
      <c r="J606" s="131">
        <f t="shared" si="334"/>
        <v>1.8777275093085688E-2</v>
      </c>
      <c r="K606" s="132">
        <f t="shared" si="335"/>
        <v>0.33404963830377959</v>
      </c>
    </row>
    <row r="607" spans="2:11" ht="15" customHeight="1">
      <c r="B607" s="77"/>
      <c r="C607" s="79"/>
      <c r="D607" s="83">
        <v>6137</v>
      </c>
      <c r="E607" s="83">
        <v>24.657</v>
      </c>
      <c r="F607" s="83">
        <v>24.172000000000001</v>
      </c>
      <c r="G607" s="16">
        <f t="shared" si="331"/>
        <v>24.625485865816515</v>
      </c>
      <c r="H607" s="16">
        <f t="shared" si="332"/>
        <v>5.2523556972475426E-2</v>
      </c>
      <c r="I607" s="16">
        <f t="shared" si="333"/>
        <v>-0.48499999999999943</v>
      </c>
      <c r="J607" s="131">
        <f t="shared" si="334"/>
        <v>1.966987062497463E-2</v>
      </c>
      <c r="K607" s="132">
        <f t="shared" si="335"/>
        <v>0.32540689523922223</v>
      </c>
    </row>
    <row r="608" spans="2:11" ht="15" customHeight="1">
      <c r="B608" s="81">
        <v>45728</v>
      </c>
      <c r="C608" s="79">
        <v>184026</v>
      </c>
      <c r="D608" s="83">
        <v>6117</v>
      </c>
      <c r="E608" s="83">
        <v>19.606000000000002</v>
      </c>
      <c r="F608" s="83">
        <v>16.184999999999999</v>
      </c>
      <c r="G608" s="16">
        <f t="shared" si="331"/>
        <v>19.9327573208373</v>
      </c>
      <c r="H608" s="16">
        <f t="shared" si="332"/>
        <v>-0.54459553472883115</v>
      </c>
      <c r="I608" s="16">
        <f t="shared" si="333"/>
        <v>-3.4210000000000029</v>
      </c>
      <c r="J608" s="131">
        <f t="shared" si="334"/>
        <v>0.17448740181577083</v>
      </c>
      <c r="K608" s="132">
        <f t="shared" si="335"/>
        <v>0.30813123941447151</v>
      </c>
    </row>
    <row r="609" spans="2:11" ht="15" customHeight="1">
      <c r="B609" s="77"/>
      <c r="C609" s="79"/>
      <c r="D609" s="83">
        <v>6117</v>
      </c>
      <c r="E609" s="83">
        <v>19.253</v>
      </c>
      <c r="F609" s="83">
        <v>18.905999999999999</v>
      </c>
      <c r="G609" s="16">
        <f t="shared" si="331"/>
        <v>19.9327573208373</v>
      </c>
      <c r="H609" s="16">
        <f t="shared" si="332"/>
        <v>-1.1329288680621672</v>
      </c>
      <c r="I609" s="16">
        <f t="shared" si="333"/>
        <v>-0.34700000000000131</v>
      </c>
      <c r="J609" s="131">
        <f t="shared" si="334"/>
        <v>1.8023165221004587E-2</v>
      </c>
      <c r="K609" s="132">
        <f t="shared" si="335"/>
        <v>0.29544596062744133</v>
      </c>
    </row>
    <row r="610" spans="2:11" ht="15" customHeight="1">
      <c r="B610" s="77"/>
      <c r="C610" s="79"/>
      <c r="D610" s="83">
        <v>6117</v>
      </c>
      <c r="E610" s="83">
        <v>19.431999999999999</v>
      </c>
      <c r="F610" s="83">
        <v>19.004000000000001</v>
      </c>
      <c r="G610" s="16">
        <f t="shared" ref="G610:G612" si="336">IF(D610=$M$2,$P$2,IF(D610=$M$3,$P$3,IF(D610=$M$4,$P$4,IF(D610=$M$5,$P$5,IF(D610=$M$6,$P$6,IF(D610=$M$7,$P$7,IF(D610=$M$8,$P$8,IF(D610=$M$9,$P$9,IF(D610=$M$10,$P$10,IF(D610=$M$11,$P$11,IF(D610=$M$12,$P$12,IF(D610=$M$13,$P$13,IF(D610=$M$14,$P$14,IF(D610=$M$15,$P$15,IF(D610=$M$16,$P$16,IF(D610=$M$17,$P$17,IF(D610=$M$18,$P$18,IF(D610=$M$19,$P$19,IF(D610=$M$20,$P$20,IF(D610=$M$21,$P$21,IF(D610=$M$22,$P$22,IF(D610=$M$23,$P$23,IF(D610=$M$24,$P$24,IF(D610=$M$25,$P$25,IF(D610=$M$26,$P$26,IF(D610=$M$27,$P$27,IF(D610=$M$28,$P$28,IF(D610=$M$29,$P$29,IF(D610=$M$30,$P$30,IF(D610=$M$31,$P$31,IF(D610=$M$32,$P$32,IF(D610=$M$33,$P$33,IF(D610=$M$34,$P$34,IF(D610=$M$35,$P$35,IF(D610=$M$36,$P$36,IF(D610=$M$37,$P$37,IF(D610=$M$38,$P$38,IF(D610=$M$39,$P$39,IF(D610=$M$40,$P$40,IF(D610=$M$41,$P$41,IF(D610=$M$42,$P$42,IF(D610=$M$43,$P$43,IF(D610=$M$44,$P$44,IF(D610=$M$45,$P$45,IF(D610=$M$46,$P$46,IF(D610=$M$47,$P$47,IF(D610=$M$48,$P$48,IF(D610=$M$49,$P$49,IF(D610=$M$50,$P$50,IF(D610=$M$51,$P$51,IF(D610=$M$52,$P$52,IF(D610=$M$53,$P$53,IF(D610=$M$54,$P$54,IF(D610=$M$55,$P$55,IF(D610=$M$56,$P$56,IF(D610=$M$57,$P$57,IF(D610=$M$58,$P$58,IF(D610=$M$59,$P$59,IF(D610=$M$60,$P$60,IF(D610=$M$61,$P$61,IF(D610=$M$62,$P$62)))))))))))))))))))))))))))))))))))))))))))))))))))))))))))))</f>
        <v>19.9327573208373</v>
      </c>
      <c r="H610" s="16">
        <f t="shared" ref="H610:H612" si="337">(E610-G610)/$X$2</f>
        <v>-0.8345955347288363</v>
      </c>
      <c r="I610" s="16">
        <f t="shared" ref="I610:I612" si="338">F610-E610</f>
        <v>-0.42799999999999727</v>
      </c>
      <c r="J610" s="131">
        <f t="shared" ref="J610:J612" si="339">-1*I610/E610</f>
        <v>2.202552490736915E-2</v>
      </c>
      <c r="K610" s="132">
        <f t="shared" ref="K610:K612" si="340">IF(D610=$M$2,(E610-$T$2)/E610,IF(D610=$M$3,(E610-$T$3)/E610,IF(D610=$M$4,(E610-$T$4)/E610,IF(D610=$M$5,(E610-$T$5)/E610,IF(D610=$M$6,(E610-$T$6)/E610,IF(D610=$M$7,(E610-$T$7)/E610,IF(D610=$M$8,(E610-$T$8)/E610,IF(D610=$M$9,(E610-$T$9)/E610,IF(D610=$M$10,(E610-$T$10)/E610,IF(D610=$M$11,(E610-$T$11)/E610,IF(D610=$M$12,(E610-$T$12)/E610,IF(D610=$M$13,(E610-$T$13)/E610,IF(D610=$M$14,(E610-$T$14)/E610,IF(D610=$M$15,(E610-$T$15)/E610,IF(D610=$M$16,(E610-$T$16)/E610,IF(D610=$M$17,(E610-$T$17)/E610,IF(D610=$M$18,(E610-$T$18)/E610,IF(D610=$M$19,(E610-$T$19)/E610,IF(D610=$M$20,(E610-$T$20)/E610,IF(D610=$M$21,(E610-$T$21)/E610,IF(D610=$M$22,(E610-$T$22)/E610,IF(D610=$M$23,(E610-$T$23)/E610,IF(D610=$M$24,(E610-$T$24)/E610,IF(D610=$M$25,(E610-$T$25)/E610,IF(D610=$M$26,(E610-$T$26)/E610,IF(D610=$M$27,(E610-$T$27)/E610,IF(D610=$M$28,(E610-$T$28)/E610,IF(D610=$M$29,(E610-$T$29)/E610,IF(D610=$M$30,(E610-$T$30)/E610,IF(D610=$M$31,(E610-$T$31)/E610,IF(D610=$M$32,(E610-$T$32)/E610,IF(D610=$M$33,(E610-$T$33)/E610,IF(D610=$M$34,(E610-$T$34)/E610,IF(D610=$M$35,(E610-$T$35)/E610,IF(D610=$M$36,(E610-$T$36)/E610,IF(D610=$M$37,(E610-$T$37)/E610,IF(D610=$M$38,(E610-$T$38)/E610,IF(D610=$M$39,(E610-$T$39)/E610,IF(D610=$M$40,(E610-$T$40)/E610,IF(D610=$M$41,(E610-$T$41)/E610,IF(D610=$M$42,(E610-$T$42)/E610,IF(D610=$M$43,(E610-$T$43)/E610,IF(D610=$M$44,(E610-$T$44)/E610,IF(D610=$M$45,(E610-$T$45)/E610,IF(D610=$M$46,(E610-$T$46)/E610,IF(D610=$M$47,(E610-$T$47)/E610,IF(D610=$M$48,(E610-$T$48)/E610,IF(D610=$M$49,(E610-$T$49)/E610,IF(D610=$M$50,(E610-$T$50)/E610,IF(D610=$M$51,(E610-$T$51)/E610,IF(D610=$M$52,(E610-$T$52)/E610,IF(D610=$M$53,(E610-$T$53)/E610,IF(D610=$M$54,(E610-$T$54)/E610,IF(D610=$M$55,(E610-$T$55)/E610,IF(D610=$M$56,(E610-$T$56)/E610,IF(D610=$M$57,(E610-$T$57)/E610,IF(D610=$M$58,(E610-$T$58)/E610,IF(D610=$M$59,(E610-$T$59)/E610,IF(D610=$M$60,(E610-$T$60)/E610,IF(D610=$M$61,(E610-$T$61)/E610,IF(D610=$M$62,(E610-$T$62)/E610)))))))))))))))))))))))))))))))))))))))))))))))))))))))))))))</f>
        <v>0.30193603746192499</v>
      </c>
    </row>
    <row r="611" spans="2:11" ht="15" customHeight="1">
      <c r="B611" s="77"/>
      <c r="C611" s="79"/>
      <c r="D611" s="83">
        <v>6117</v>
      </c>
      <c r="E611" s="83">
        <v>18.742999999999999</v>
      </c>
      <c r="F611" s="83">
        <v>18.329999999999998</v>
      </c>
      <c r="G611" s="16">
        <f t="shared" si="336"/>
        <v>19.9327573208373</v>
      </c>
      <c r="H611" s="16">
        <f t="shared" si="337"/>
        <v>-1.9829288680621697</v>
      </c>
      <c r="I611" s="16">
        <f t="shared" si="338"/>
        <v>-0.41300000000000026</v>
      </c>
      <c r="J611" s="131">
        <f t="shared" si="339"/>
        <v>2.2034893026729993E-2</v>
      </c>
      <c r="K611" s="132">
        <f t="shared" si="340"/>
        <v>0.27627493357307403</v>
      </c>
    </row>
    <row r="612" spans="2:11" ht="15" customHeight="1">
      <c r="B612" s="77"/>
      <c r="C612" s="79"/>
      <c r="D612" s="83">
        <v>6107</v>
      </c>
      <c r="E612" s="83">
        <v>16.132999999999999</v>
      </c>
      <c r="F612" s="83">
        <v>15.805</v>
      </c>
      <c r="G612" s="16">
        <f t="shared" si="336"/>
        <v>17.032373496847189</v>
      </c>
      <c r="H612" s="16">
        <f t="shared" si="337"/>
        <v>-1.4989558280786497</v>
      </c>
      <c r="I612" s="16">
        <f t="shared" si="338"/>
        <v>-0.3279999999999994</v>
      </c>
      <c r="J612" s="131">
        <f t="shared" si="339"/>
        <v>2.0330998574350674E-2</v>
      </c>
      <c r="K612" s="132">
        <f t="shared" si="340"/>
        <v>0.28181581822278728</v>
      </c>
    </row>
    <row r="613" spans="2:11" ht="15" customHeight="1">
      <c r="B613" s="81">
        <v>45728</v>
      </c>
      <c r="C613" s="79">
        <v>184032</v>
      </c>
      <c r="D613" s="83">
        <v>6107</v>
      </c>
      <c r="E613" s="83">
        <v>16.425999999999998</v>
      </c>
      <c r="F613" s="83">
        <v>16.128</v>
      </c>
      <c r="G613" s="16">
        <f t="shared" ref="G613:G624" si="341">IF(D613=$M$2,$P$2,IF(D613=$M$3,$P$3,IF(D613=$M$4,$P$4,IF(D613=$M$5,$P$5,IF(D613=$M$6,$P$6,IF(D613=$M$7,$P$7,IF(D613=$M$8,$P$8,IF(D613=$M$9,$P$9,IF(D613=$M$10,$P$10,IF(D613=$M$11,$P$11,IF(D613=$M$12,$P$12,IF(D613=$M$13,$P$13,IF(D613=$M$14,$P$14,IF(D613=$M$15,$P$15,IF(D613=$M$16,$P$16,IF(D613=$M$17,$P$17,IF(D613=$M$18,$P$18,IF(D613=$M$19,$P$19,IF(D613=$M$20,$P$20,IF(D613=$M$21,$P$21,IF(D613=$M$22,$P$22,IF(D613=$M$23,$P$23,IF(D613=$M$24,$P$24,IF(D613=$M$25,$P$25,IF(D613=$M$26,$P$26,IF(D613=$M$27,$P$27,IF(D613=$M$28,$P$28,IF(D613=$M$29,$P$29,IF(D613=$M$30,$P$30,IF(D613=$M$31,$P$31,IF(D613=$M$32,$P$32,IF(D613=$M$33,$P$33,IF(D613=$M$34,$P$34,IF(D613=$M$35,$P$35,IF(D613=$M$36,$P$36,IF(D613=$M$37,$P$37,IF(D613=$M$38,$P$38,IF(D613=$M$39,$P$39,IF(D613=$M$40,$P$40,IF(D613=$M$41,$P$41,IF(D613=$M$42,$P$42,IF(D613=$M$43,$P$43,IF(D613=$M$44,$P$44,IF(D613=$M$45,$P$45,IF(D613=$M$46,$P$46,IF(D613=$M$47,$P$47,IF(D613=$M$48,$P$48,IF(D613=$M$49,$P$49,IF(D613=$M$50,$P$50,IF(D613=$M$51,$P$51,IF(D613=$M$52,$P$52,IF(D613=$M$53,$P$53,IF(D613=$M$54,$P$54,IF(D613=$M$55,$P$55,IF(D613=$M$56,$P$56,IF(D613=$M$57,$P$57,IF(D613=$M$58,$P$58,IF(D613=$M$59,$P$59,IF(D613=$M$60,$P$60,IF(D613=$M$61,$P$61,IF(D613=$M$62,$P$62)))))))))))))))))))))))))))))))))))))))))))))))))))))))))))))</f>
        <v>17.032373496847189</v>
      </c>
      <c r="H613" s="16">
        <f t="shared" ref="H613:H624" si="342">(E613-G613)/$X$2</f>
        <v>-1.0106224947453177</v>
      </c>
      <c r="I613" s="16">
        <f t="shared" ref="I613:I624" si="343">F613-E613</f>
        <v>-0.29799999999999827</v>
      </c>
      <c r="J613" s="131">
        <f t="shared" ref="J613:J624" si="344">-1*I613/E613</f>
        <v>1.8141970047485589E-2</v>
      </c>
      <c r="K613" s="132">
        <f t="shared" ref="K613:K624" si="345">IF(D613=$M$2,(E613-$T$2)/E613,IF(D613=$M$3,(E613-$T$3)/E613,IF(D613=$M$4,(E613-$T$4)/E613,IF(D613=$M$5,(E613-$T$5)/E613,IF(D613=$M$6,(E613-$T$6)/E613,IF(D613=$M$7,(E613-$T$7)/E613,IF(D613=$M$8,(E613-$T$8)/E613,IF(D613=$M$9,(E613-$T$9)/E613,IF(D613=$M$10,(E613-$T$10)/E613,IF(D613=$M$11,(E613-$T$11)/E613,IF(D613=$M$12,(E613-$T$12)/E613,IF(D613=$M$13,(E613-$T$13)/E613,IF(D613=$M$14,(E613-$T$14)/E613,IF(D613=$M$15,(E613-$T$15)/E613,IF(D613=$M$16,(E613-$T$16)/E613,IF(D613=$M$17,(E613-$T$17)/E613,IF(D613=$M$18,(E613-$T$18)/E613,IF(D613=$M$19,(E613-$T$19)/E613,IF(D613=$M$20,(E613-$T$20)/E613,IF(D613=$M$21,(E613-$T$21)/E613,IF(D613=$M$22,(E613-$T$22)/E613,IF(D613=$M$23,(E613-$T$23)/E613,IF(D613=$M$24,(E613-$T$24)/E613,IF(D613=$M$25,(E613-$T$25)/E613,IF(D613=$M$26,(E613-$T$26)/E613,IF(D613=$M$27,(E613-$T$27)/E613,IF(D613=$M$28,(E613-$T$28)/E613,IF(D613=$M$29,(E613-$T$29)/E613,IF(D613=$M$30,(E613-$T$30)/E613,IF(D613=$M$31,(E613-$T$31)/E613,IF(D613=$M$32,(E613-$T$32)/E613,IF(D613=$M$33,(E613-$T$33)/E613,IF(D613=$M$34,(E613-$T$34)/E613,IF(D613=$M$35,(E613-$T$35)/E613,IF(D613=$M$36,(E613-$T$36)/E613,IF(D613=$M$37,(E613-$T$37)/E613,IF(D613=$M$38,(E613-$T$38)/E613,IF(D613=$M$39,(E613-$T$39)/E613,IF(D613=$M$40,(E613-$T$40)/E613,IF(D613=$M$41,(E613-$T$41)/E613,IF(D613=$M$42,(E613-$T$42)/E613,IF(D613=$M$43,(E613-$T$43)/E613,IF(D613=$M$44,(E613-$T$44)/E613,IF(D613=$M$45,(E613-$T$45)/E613,IF(D613=$M$46,(E613-$T$46)/E613,IF(D613=$M$47,(E613-$T$47)/E613,IF(D613=$M$48,(E613-$T$48)/E613,IF(D613=$M$49,(E613-$T$49)/E613,IF(D613=$M$50,(E613-$T$50)/E613,IF(D613=$M$51,(E613-$T$51)/E613,IF(D613=$M$52,(E613-$T$52)/E613,IF(D613=$M$53,(E613-$T$53)/E613,IF(D613=$M$54,(E613-$T$54)/E613,IF(D613=$M$55,(E613-$T$55)/E613,IF(D613=$M$56,(E613-$T$56)/E613,IF(D613=$M$57,(E613-$T$57)/E613,IF(D613=$M$58,(E613-$T$58)/E613,IF(D613=$M$59,(E613-$T$59)/E613,IF(D613=$M$60,(E613-$T$60)/E613,IF(D613=$M$61,(E613-$T$61)/E613,IF(D613=$M$62,(E613-$T$62)/E613)))))))))))))))))))))))))))))))))))))))))))))))))))))))))))))</f>
        <v>0.29462648212518122</v>
      </c>
    </row>
    <row r="614" spans="2:11" ht="15" customHeight="1">
      <c r="B614" s="77"/>
      <c r="C614" s="79"/>
      <c r="D614" s="83">
        <v>6107</v>
      </c>
      <c r="E614" s="83">
        <v>16.538</v>
      </c>
      <c r="F614" s="83">
        <v>16.187999999999999</v>
      </c>
      <c r="G614" s="16">
        <f t="shared" si="341"/>
        <v>17.032373496847189</v>
      </c>
      <c r="H614" s="16">
        <f t="shared" si="342"/>
        <v>-0.82395582807864787</v>
      </c>
      <c r="I614" s="16">
        <f t="shared" si="343"/>
        <v>-0.35000000000000142</v>
      </c>
      <c r="J614" s="131">
        <f t="shared" si="344"/>
        <v>2.1163381303664373E-2</v>
      </c>
      <c r="K614" s="132">
        <f t="shared" si="345"/>
        <v>0.29940347051567467</v>
      </c>
    </row>
    <row r="615" spans="2:11" ht="15" customHeight="1">
      <c r="B615" s="77"/>
      <c r="C615" s="79"/>
      <c r="D615" s="83">
        <v>6107</v>
      </c>
      <c r="E615" s="83">
        <v>16.071999999999999</v>
      </c>
      <c r="F615" s="83">
        <v>15.759</v>
      </c>
      <c r="G615" s="16">
        <f t="shared" si="341"/>
        <v>17.032373496847189</v>
      </c>
      <c r="H615" s="16">
        <f t="shared" si="342"/>
        <v>-1.6006224947453163</v>
      </c>
      <c r="I615" s="16">
        <f t="shared" si="343"/>
        <v>-0.31299999999999883</v>
      </c>
      <c r="J615" s="131">
        <f t="shared" si="344"/>
        <v>1.9474863115978028E-2</v>
      </c>
      <c r="K615" s="132">
        <f t="shared" si="345"/>
        <v>0.27909000717945665</v>
      </c>
    </row>
    <row r="616" spans="2:11" ht="15" customHeight="1">
      <c r="B616" s="77"/>
      <c r="C616" s="79"/>
      <c r="D616" s="83">
        <v>6107</v>
      </c>
      <c r="E616" s="83">
        <v>16.024999999999999</v>
      </c>
      <c r="F616" s="83">
        <v>15.691000000000001</v>
      </c>
      <c r="G616" s="16">
        <f t="shared" si="341"/>
        <v>17.032373496847189</v>
      </c>
      <c r="H616" s="16">
        <f t="shared" si="342"/>
        <v>-1.6789558280786507</v>
      </c>
      <c r="I616" s="16">
        <f t="shared" si="343"/>
        <v>-0.33399999999999785</v>
      </c>
      <c r="J616" s="131">
        <f t="shared" si="344"/>
        <v>2.0842433697347763E-2</v>
      </c>
      <c r="K616" s="132">
        <f t="shared" si="345"/>
        <v>0.27697563777773648</v>
      </c>
    </row>
    <row r="617" spans="2:11" ht="15" customHeight="1">
      <c r="B617" s="77"/>
      <c r="C617" s="79"/>
      <c r="D617" s="83">
        <v>6107</v>
      </c>
      <c r="E617" s="83">
        <v>16.425000000000001</v>
      </c>
      <c r="F617" s="83">
        <v>16.073</v>
      </c>
      <c r="G617" s="16">
        <f t="shared" ref="G617:G618" si="346">IF(D617=$M$2,$P$2,IF(D617=$M$3,$P$3,IF(D617=$M$4,$P$4,IF(D617=$M$5,$P$5,IF(D617=$M$6,$P$6,IF(D617=$M$7,$P$7,IF(D617=$M$8,$P$8,IF(D617=$M$9,$P$9,IF(D617=$M$10,$P$10,IF(D617=$M$11,$P$11,IF(D617=$M$12,$P$12,IF(D617=$M$13,$P$13,IF(D617=$M$14,$P$14,IF(D617=$M$15,$P$15,IF(D617=$M$16,$P$16,IF(D617=$M$17,$P$17,IF(D617=$M$18,$P$18,IF(D617=$M$19,$P$19,IF(D617=$M$20,$P$20,IF(D617=$M$21,$P$21,IF(D617=$M$22,$P$22,IF(D617=$M$23,$P$23,IF(D617=$M$24,$P$24,IF(D617=$M$25,$P$25,IF(D617=$M$26,$P$26,IF(D617=$M$27,$P$27,IF(D617=$M$28,$P$28,IF(D617=$M$29,$P$29,IF(D617=$M$30,$P$30,IF(D617=$M$31,$P$31,IF(D617=$M$32,$P$32,IF(D617=$M$33,$P$33,IF(D617=$M$34,$P$34,IF(D617=$M$35,$P$35,IF(D617=$M$36,$P$36,IF(D617=$M$37,$P$37,IF(D617=$M$38,$P$38,IF(D617=$M$39,$P$39,IF(D617=$M$40,$P$40,IF(D617=$M$41,$P$41,IF(D617=$M$42,$P$42,IF(D617=$M$43,$P$43,IF(D617=$M$44,$P$44,IF(D617=$M$45,$P$45,IF(D617=$M$46,$P$46,IF(D617=$M$47,$P$47,IF(D617=$M$48,$P$48,IF(D617=$M$49,$P$49,IF(D617=$M$50,$P$50,IF(D617=$M$51,$P$51,IF(D617=$M$52,$P$52,IF(D617=$M$53,$P$53,IF(D617=$M$54,$P$54,IF(D617=$M$55,$P$55,IF(D617=$M$56,$P$56,IF(D617=$M$57,$P$57,IF(D617=$M$58,$P$58,IF(D617=$M$59,$P$59,IF(D617=$M$60,$P$60,IF(D617=$M$61,$P$61,IF(D617=$M$62,$P$62)))))))))))))))))))))))))))))))))))))))))))))))))))))))))))))</f>
        <v>17.032373496847189</v>
      </c>
      <c r="H617" s="16">
        <f t="shared" ref="H617:H618" si="347">(E617-G617)/$X$2</f>
        <v>-1.0122891614119804</v>
      </c>
      <c r="I617" s="16">
        <f t="shared" ref="I617:I618" si="348">F617-E617</f>
        <v>-0.35200000000000031</v>
      </c>
      <c r="J617" s="131">
        <f t="shared" ref="J617:J618" si="349">-1*I617/E617</f>
        <v>2.1430745814307477E-2</v>
      </c>
      <c r="K617" s="132">
        <f t="shared" ref="K617:K618" si="350">IF(D617=$M$2,(E617-$T$2)/E617,IF(D617=$M$3,(E617-$T$3)/E617,IF(D617=$M$4,(E617-$T$4)/E617,IF(D617=$M$5,(E617-$T$5)/E617,IF(D617=$M$6,(E617-$T$6)/E617,IF(D617=$M$7,(E617-$T$7)/E617,IF(D617=$M$8,(E617-$T$8)/E617,IF(D617=$M$9,(E617-$T$9)/E617,IF(D617=$M$10,(E617-$T$10)/E617,IF(D617=$M$11,(E617-$T$11)/E617,IF(D617=$M$12,(E617-$T$12)/E617,IF(D617=$M$13,(E617-$T$13)/E617,IF(D617=$M$14,(E617-$T$14)/E617,IF(D617=$M$15,(E617-$T$15)/E617,IF(D617=$M$16,(E617-$T$16)/E617,IF(D617=$M$17,(E617-$T$17)/E617,IF(D617=$M$18,(E617-$T$18)/E617,IF(D617=$M$19,(E617-$T$19)/E617,IF(D617=$M$20,(E617-$T$20)/E617,IF(D617=$M$21,(E617-$T$21)/E617,IF(D617=$M$22,(E617-$T$22)/E617,IF(D617=$M$23,(E617-$T$23)/E617,IF(D617=$M$24,(E617-$T$24)/E617,IF(D617=$M$25,(E617-$T$25)/E617,IF(D617=$M$26,(E617-$T$26)/E617,IF(D617=$M$27,(E617-$T$27)/E617,IF(D617=$M$28,(E617-$T$28)/E617,IF(D617=$M$29,(E617-$T$29)/E617,IF(D617=$M$30,(E617-$T$30)/E617,IF(D617=$M$31,(E617-$T$31)/E617,IF(D617=$M$32,(E617-$T$32)/E617,IF(D617=$M$33,(E617-$T$33)/E617,IF(D617=$M$34,(E617-$T$34)/E617,IF(D617=$M$35,(E617-$T$35)/E617,IF(D617=$M$36,(E617-$T$36)/E617,IF(D617=$M$37,(E617-$T$37)/E617,IF(D617=$M$38,(E617-$T$38)/E617,IF(D617=$M$39,(E617-$T$39)/E617,IF(D617=$M$40,(E617-$T$40)/E617,IF(D617=$M$41,(E617-$T$41)/E617,IF(D617=$M$42,(E617-$T$42)/E617,IF(D617=$M$43,(E617-$T$43)/E617,IF(D617=$M$44,(E617-$T$44)/E617,IF(D617=$M$45,(E617-$T$45)/E617,IF(D617=$M$46,(E617-$T$46)/E617,IF(D617=$M$47,(E617-$T$47)/E617,IF(D617=$M$48,(E617-$T$48)/E617,IF(D617=$M$49,(E617-$T$49)/E617,IF(D617=$M$50,(E617-$T$50)/E617,IF(D617=$M$51,(E617-$T$51)/E617,IF(D617=$M$52,(E617-$T$52)/E617,IF(D617=$M$53,(E617-$T$53)/E617,IF(D617=$M$54,(E617-$T$54)/E617,IF(D617=$M$55,(E617-$T$55)/E617,IF(D617=$M$56,(E617-$T$56)/E617,IF(D617=$M$57,(E617-$T$57)/E617,IF(D617=$M$58,(E617-$T$58)/E617,IF(D617=$M$59,(E617-$T$59)/E617,IF(D617=$M$60,(E617-$T$60)/E617,IF(D617=$M$61,(E617-$T$61)/E617,IF(D617=$M$62,(E617-$T$62)/E617)))))))))))))))))))))))))))))))))))))))))))))))))))))))))))))</f>
        <v>0.29458353700993778</v>
      </c>
    </row>
    <row r="618" spans="2:11" ht="15" customHeight="1">
      <c r="B618" s="77"/>
      <c r="C618" s="79"/>
      <c r="D618" s="83">
        <v>6107</v>
      </c>
      <c r="E618" s="83">
        <v>16.456</v>
      </c>
      <c r="F618" s="83">
        <v>16.117000000000001</v>
      </c>
      <c r="G618" s="16">
        <f t="shared" si="346"/>
        <v>17.032373496847189</v>
      </c>
      <c r="H618" s="16">
        <f t="shared" si="347"/>
        <v>-0.96062249474531569</v>
      </c>
      <c r="I618" s="16">
        <f t="shared" si="348"/>
        <v>-0.33899999999999864</v>
      </c>
      <c r="J618" s="131">
        <f t="shared" si="349"/>
        <v>2.0600388915896856E-2</v>
      </c>
      <c r="K618" s="132">
        <f t="shared" si="350"/>
        <v>0.29591240856758799</v>
      </c>
    </row>
    <row r="619" spans="2:11" ht="15" customHeight="1">
      <c r="B619" s="81">
        <v>45729</v>
      </c>
      <c r="C619" s="79">
        <v>184032</v>
      </c>
      <c r="D619" s="83">
        <v>6107</v>
      </c>
      <c r="E619" s="83">
        <v>16.866</v>
      </c>
      <c r="F619" s="83">
        <v>16.638999999999999</v>
      </c>
      <c r="G619" s="16">
        <f t="shared" si="341"/>
        <v>17.032373496847189</v>
      </c>
      <c r="H619" s="16">
        <f t="shared" si="342"/>
        <v>-0.27728916141198212</v>
      </c>
      <c r="I619" s="16">
        <f t="shared" si="343"/>
        <v>-0.22700000000000031</v>
      </c>
      <c r="J619" s="131">
        <f t="shared" si="344"/>
        <v>1.3459030001185836E-2</v>
      </c>
      <c r="K619" s="132">
        <f t="shared" si="345"/>
        <v>0.31302825776047832</v>
      </c>
    </row>
    <row r="620" spans="2:11" ht="15" customHeight="1">
      <c r="B620" s="77"/>
      <c r="C620" s="79">
        <v>184038</v>
      </c>
      <c r="D620" s="83">
        <v>6617</v>
      </c>
      <c r="E620" s="83">
        <v>21.571999999999999</v>
      </c>
      <c r="F620" s="83">
        <v>21.119</v>
      </c>
      <c r="G620" s="16">
        <f t="shared" si="341"/>
        <v>21.071999999999999</v>
      </c>
      <c r="H620" s="16">
        <f t="shared" si="342"/>
        <v>0.83333333333333337</v>
      </c>
      <c r="I620" s="16">
        <f t="shared" si="343"/>
        <v>-0.4529999999999994</v>
      </c>
      <c r="J620" s="131">
        <f t="shared" si="344"/>
        <v>2.099944372334505E-2</v>
      </c>
      <c r="K620" s="132">
        <f t="shared" si="345"/>
        <v>0.41518635267939935</v>
      </c>
    </row>
    <row r="621" spans="2:11" ht="15" customHeight="1">
      <c r="B621" s="77"/>
      <c r="C621" s="79"/>
      <c r="D621" s="83">
        <v>6617</v>
      </c>
      <c r="E621" s="83">
        <v>20.763000000000002</v>
      </c>
      <c r="F621" s="83">
        <v>20.414999999999999</v>
      </c>
      <c r="G621" s="16">
        <f t="shared" si="341"/>
        <v>21.071999999999999</v>
      </c>
      <c r="H621" s="16">
        <f t="shared" si="342"/>
        <v>-0.51499999999999591</v>
      </c>
      <c r="I621" s="16">
        <f t="shared" si="343"/>
        <v>-0.34800000000000253</v>
      </c>
      <c r="J621" s="131">
        <f t="shared" si="344"/>
        <v>1.6760583730674877E-2</v>
      </c>
      <c r="K621" s="132">
        <f t="shared" si="345"/>
        <v>0.39239994220488389</v>
      </c>
    </row>
    <row r="622" spans="2:11" ht="15" customHeight="1">
      <c r="B622" s="77"/>
      <c r="C622" s="79"/>
      <c r="D622" s="83">
        <v>6617</v>
      </c>
      <c r="E622" s="83">
        <v>21.731000000000002</v>
      </c>
      <c r="F622" s="83">
        <v>21.335999999999999</v>
      </c>
      <c r="G622" s="16">
        <f t="shared" si="341"/>
        <v>21.071999999999999</v>
      </c>
      <c r="H622" s="16">
        <f t="shared" si="342"/>
        <v>1.0983333333333376</v>
      </c>
      <c r="I622" s="16">
        <f t="shared" si="343"/>
        <v>-0.39500000000000313</v>
      </c>
      <c r="J622" s="131">
        <f t="shared" si="344"/>
        <v>1.8176798122497957E-2</v>
      </c>
      <c r="K622" s="132">
        <f t="shared" si="345"/>
        <v>0.41946528001472566</v>
      </c>
    </row>
    <row r="623" spans="2:11" ht="15" customHeight="1">
      <c r="B623" s="77"/>
      <c r="C623" s="79">
        <v>184050</v>
      </c>
      <c r="D623" s="83">
        <v>8127</v>
      </c>
      <c r="E623" s="83">
        <v>20.042000000000002</v>
      </c>
      <c r="F623" s="83">
        <v>19.984000000000002</v>
      </c>
      <c r="G623" s="16">
        <f t="shared" si="341"/>
        <v>19.906047079520491</v>
      </c>
      <c r="H623" s="16">
        <f t="shared" si="342"/>
        <v>0.22658820079918485</v>
      </c>
      <c r="I623" s="16">
        <f t="shared" si="343"/>
        <v>-5.7999999999999829E-2</v>
      </c>
      <c r="J623" s="131">
        <f t="shared" si="344"/>
        <v>2.8939227621993724E-3</v>
      </c>
      <c r="K623" s="132">
        <f t="shared" si="345"/>
        <v>0.30654091389149346</v>
      </c>
    </row>
    <row r="624" spans="2:11" ht="15" customHeight="1">
      <c r="B624" s="77"/>
      <c r="C624" s="79"/>
      <c r="D624" s="83">
        <v>8127</v>
      </c>
      <c r="E624" s="83">
        <v>19.952000000000002</v>
      </c>
      <c r="F624" s="83">
        <v>19.917000000000002</v>
      </c>
      <c r="G624" s="16">
        <f t="shared" si="341"/>
        <v>19.906047079520491</v>
      </c>
      <c r="H624" s="16">
        <f t="shared" si="342"/>
        <v>7.6588200799185088E-2</v>
      </c>
      <c r="I624" s="16">
        <f t="shared" si="343"/>
        <v>-3.5000000000000142E-2</v>
      </c>
      <c r="J624" s="131">
        <f t="shared" si="344"/>
        <v>1.7542101042502074E-3</v>
      </c>
      <c r="K624" s="132">
        <f t="shared" si="345"/>
        <v>0.3034128406281732</v>
      </c>
    </row>
    <row r="625" spans="2:11" ht="15" customHeight="1">
      <c r="B625" s="77"/>
      <c r="C625" s="79"/>
      <c r="D625" s="83">
        <v>8127</v>
      </c>
      <c r="E625" s="83">
        <v>19.713000000000001</v>
      </c>
      <c r="F625" s="83">
        <v>19.648</v>
      </c>
      <c r="G625" s="16">
        <f t="shared" ref="G625:G630" si="351">IF(D625=$M$2,$P$2,IF(D625=$M$3,$P$3,IF(D625=$M$4,$P$4,IF(D625=$M$5,$P$5,IF(D625=$M$6,$P$6,IF(D625=$M$7,$P$7,IF(D625=$M$8,$P$8,IF(D625=$M$9,$P$9,IF(D625=$M$10,$P$10,IF(D625=$M$11,$P$11,IF(D625=$M$12,$P$12,IF(D625=$M$13,$P$13,IF(D625=$M$14,$P$14,IF(D625=$M$15,$P$15,IF(D625=$M$16,$P$16,IF(D625=$M$17,$P$17,IF(D625=$M$18,$P$18,IF(D625=$M$19,$P$19,IF(D625=$M$20,$P$20,IF(D625=$M$21,$P$21,IF(D625=$M$22,$P$22,IF(D625=$M$23,$P$23,IF(D625=$M$24,$P$24,IF(D625=$M$25,$P$25,IF(D625=$M$26,$P$26,IF(D625=$M$27,$P$27,IF(D625=$M$28,$P$28,IF(D625=$M$29,$P$29,IF(D625=$M$30,$P$30,IF(D625=$M$31,$P$31,IF(D625=$M$32,$P$32,IF(D625=$M$33,$P$33,IF(D625=$M$34,$P$34,IF(D625=$M$35,$P$35,IF(D625=$M$36,$P$36,IF(D625=$M$37,$P$37,IF(D625=$M$38,$P$38,IF(D625=$M$39,$P$39,IF(D625=$M$40,$P$40,IF(D625=$M$41,$P$41,IF(D625=$M$42,$P$42,IF(D625=$M$43,$P$43,IF(D625=$M$44,$P$44,IF(D625=$M$45,$P$45,IF(D625=$M$46,$P$46,IF(D625=$M$47,$P$47,IF(D625=$M$48,$P$48,IF(D625=$M$49,$P$49,IF(D625=$M$50,$P$50,IF(D625=$M$51,$P$51,IF(D625=$M$52,$P$52,IF(D625=$M$53,$P$53,IF(D625=$M$54,$P$54,IF(D625=$M$55,$P$55,IF(D625=$M$56,$P$56,IF(D625=$M$57,$P$57,IF(D625=$M$58,$P$58,IF(D625=$M$59,$P$59,IF(D625=$M$60,$P$60,IF(D625=$M$61,$P$61,IF(D625=$M$62,$P$62)))))))))))))))))))))))))))))))))))))))))))))))))))))))))))))</f>
        <v>19.906047079520491</v>
      </c>
      <c r="H625" s="16">
        <f t="shared" ref="H625:H630" si="352">(E625-G625)/$X$2</f>
        <v>-0.32174513253414955</v>
      </c>
      <c r="I625" s="16">
        <f t="shared" ref="I625:I630" si="353">F625-E625</f>
        <v>-6.5000000000001279E-2</v>
      </c>
      <c r="J625" s="131">
        <f t="shared" ref="J625:J630" si="354">-1*I625/E625</f>
        <v>3.2973164916553178E-3</v>
      </c>
      <c r="K625" s="132">
        <f t="shared" ref="K625:K630" si="355">IF(D625=$M$2,(E625-$T$2)/E625,IF(D625=$M$3,(E625-$T$3)/E625,IF(D625=$M$4,(E625-$T$4)/E625,IF(D625=$M$5,(E625-$T$5)/E625,IF(D625=$M$6,(E625-$T$6)/E625,IF(D625=$M$7,(E625-$T$7)/E625,IF(D625=$M$8,(E625-$T$8)/E625,IF(D625=$M$9,(E625-$T$9)/E625,IF(D625=$M$10,(E625-$T$10)/E625,IF(D625=$M$11,(E625-$T$11)/E625,IF(D625=$M$12,(E625-$T$12)/E625,IF(D625=$M$13,(E625-$T$13)/E625,IF(D625=$M$14,(E625-$T$14)/E625,IF(D625=$M$15,(E625-$T$15)/E625,IF(D625=$M$16,(E625-$T$16)/E625,IF(D625=$M$17,(E625-$T$17)/E625,IF(D625=$M$18,(E625-$T$18)/E625,IF(D625=$M$19,(E625-$T$19)/E625,IF(D625=$M$20,(E625-$T$20)/E625,IF(D625=$M$21,(E625-$T$21)/E625,IF(D625=$M$22,(E625-$T$22)/E625,IF(D625=$M$23,(E625-$T$23)/E625,IF(D625=$M$24,(E625-$T$24)/E625,IF(D625=$M$25,(E625-$T$25)/E625,IF(D625=$M$26,(E625-$T$26)/E625,IF(D625=$M$27,(E625-$T$27)/E625,IF(D625=$M$28,(E625-$T$28)/E625,IF(D625=$M$29,(E625-$T$29)/E625,IF(D625=$M$30,(E625-$T$30)/E625,IF(D625=$M$31,(E625-$T$31)/E625,IF(D625=$M$32,(E625-$T$32)/E625,IF(D625=$M$33,(E625-$T$33)/E625,IF(D625=$M$34,(E625-$T$34)/E625,IF(D625=$M$35,(E625-$T$35)/E625,IF(D625=$M$36,(E625-$T$36)/E625,IF(D625=$M$37,(E625-$T$37)/E625,IF(D625=$M$38,(E625-$T$38)/E625,IF(D625=$M$39,(E625-$T$39)/E625,IF(D625=$M$40,(E625-$T$40)/E625,IF(D625=$M$41,(E625-$T$41)/E625,IF(D625=$M$42,(E625-$T$42)/E625,IF(D625=$M$43,(E625-$T$43)/E625,IF(D625=$M$44,(E625-$T$44)/E625,IF(D625=$M$45,(E625-$T$45)/E625,IF(D625=$M$46,(E625-$T$46)/E625,IF(D625=$M$47,(E625-$T$47)/E625,IF(D625=$M$48,(E625-$T$48)/E625,IF(D625=$M$49,(E625-$T$49)/E625,IF(D625=$M$50,(E625-$T$50)/E625,IF(D625=$M$51,(E625-$T$51)/E625,IF(D625=$M$52,(E625-$T$52)/E625,IF(D625=$M$53,(E625-$T$53)/E625,IF(D625=$M$54,(E625-$T$54)/E625,IF(D625=$M$55,(E625-$T$55)/E625,IF(D625=$M$56,(E625-$T$56)/E625,IF(D625=$M$57,(E625-$T$57)/E625,IF(D625=$M$58,(E625-$T$58)/E625,IF(D625=$M$59,(E625-$T$59)/E625,IF(D625=$M$60,(E625-$T$60)/E625,IF(D625=$M$61,(E625-$T$61)/E625,IF(D625=$M$62,(E625-$T$62)/E625)))))))))))))))))))))))))))))))))))))))))))))))))))))))))))))</f>
        <v>0.29496743246656071</v>
      </c>
    </row>
    <row r="626" spans="2:11" ht="15" customHeight="1">
      <c r="B626" s="77"/>
      <c r="C626" s="79"/>
      <c r="D626" s="83">
        <v>8127</v>
      </c>
      <c r="E626" s="83">
        <v>19.555</v>
      </c>
      <c r="F626" s="83">
        <v>19.46</v>
      </c>
      <c r="G626" s="16">
        <f t="shared" si="351"/>
        <v>19.906047079520491</v>
      </c>
      <c r="H626" s="16">
        <f t="shared" si="352"/>
        <v>-0.58507846586748502</v>
      </c>
      <c r="I626" s="16">
        <f t="shared" si="353"/>
        <v>-9.4999999999998863E-2</v>
      </c>
      <c r="J626" s="131">
        <f t="shared" si="354"/>
        <v>4.8580925594476536E-3</v>
      </c>
      <c r="K626" s="132">
        <f t="shared" si="355"/>
        <v>0.28927092795772491</v>
      </c>
    </row>
    <row r="627" spans="2:11" ht="15" customHeight="1">
      <c r="B627" s="77"/>
      <c r="C627" s="79"/>
      <c r="D627" s="83">
        <v>8127</v>
      </c>
      <c r="E627" s="83">
        <v>19.728999999999999</v>
      </c>
      <c r="F627" s="83">
        <v>19.593</v>
      </c>
      <c r="G627" s="16">
        <f t="shared" si="351"/>
        <v>19.906047079520491</v>
      </c>
      <c r="H627" s="16">
        <f t="shared" si="352"/>
        <v>-0.29507846586748582</v>
      </c>
      <c r="I627" s="16">
        <f t="shared" si="353"/>
        <v>-0.13599999999999923</v>
      </c>
      <c r="J627" s="131">
        <f t="shared" si="354"/>
        <v>6.8934056465101744E-3</v>
      </c>
      <c r="K627" s="132">
        <f t="shared" si="355"/>
        <v>0.2955392060526793</v>
      </c>
    </row>
    <row r="628" spans="2:11" ht="15" customHeight="1">
      <c r="B628" s="77"/>
      <c r="C628" s="79"/>
      <c r="D628" s="83">
        <v>5169</v>
      </c>
      <c r="E628" s="83">
        <v>24.120999999999999</v>
      </c>
      <c r="F628" s="83">
        <v>23.963000000000001</v>
      </c>
      <c r="G628" s="16">
        <f t="shared" si="351"/>
        <v>24.534583675052499</v>
      </c>
      <c r="H628" s="16">
        <f t="shared" si="352"/>
        <v>-0.68930612508750033</v>
      </c>
      <c r="I628" s="16">
        <f t="shared" si="353"/>
        <v>-0.1579999999999977</v>
      </c>
      <c r="J628" s="131">
        <f t="shared" si="354"/>
        <v>6.5503088594999256E-3</v>
      </c>
      <c r="K628" s="132">
        <f t="shared" si="355"/>
        <v>0.30634246058057985</v>
      </c>
    </row>
    <row r="629" spans="2:11" ht="15" customHeight="1">
      <c r="B629" s="77"/>
      <c r="C629" s="79"/>
      <c r="D629" s="83">
        <v>5169</v>
      </c>
      <c r="E629" s="83">
        <v>24.962</v>
      </c>
      <c r="F629" s="83">
        <v>24.800999999999998</v>
      </c>
      <c r="G629" s="16">
        <f t="shared" si="351"/>
        <v>24.534583675052499</v>
      </c>
      <c r="H629" s="16">
        <f t="shared" si="352"/>
        <v>0.71236054157916828</v>
      </c>
      <c r="I629" s="16">
        <f t="shared" si="353"/>
        <v>-0.16100000000000136</v>
      </c>
      <c r="J629" s="131">
        <f t="shared" si="354"/>
        <v>6.4498037016265273E-3</v>
      </c>
      <c r="K629" s="132">
        <f t="shared" si="355"/>
        <v>0.32971262285330372</v>
      </c>
    </row>
    <row r="630" spans="2:11" ht="15" customHeight="1">
      <c r="B630" s="81">
        <v>45730</v>
      </c>
      <c r="C630" s="79">
        <v>185995</v>
      </c>
      <c r="D630" s="83">
        <v>5169</v>
      </c>
      <c r="E630" s="83">
        <v>25.346</v>
      </c>
      <c r="F630" s="83">
        <v>25.262</v>
      </c>
      <c r="G630" s="16">
        <f t="shared" si="351"/>
        <v>24.534583675052499</v>
      </c>
      <c r="H630" s="16">
        <f t="shared" si="352"/>
        <v>1.3523605415791689</v>
      </c>
      <c r="I630" s="16">
        <f t="shared" si="353"/>
        <v>-8.3999999999999631E-2</v>
      </c>
      <c r="J630" s="131">
        <f t="shared" si="354"/>
        <v>3.3141324074804556E-3</v>
      </c>
      <c r="K630" s="132">
        <f t="shared" si="355"/>
        <v>0.33986769082554119</v>
      </c>
    </row>
    <row r="631" spans="2:11" ht="15" customHeight="1">
      <c r="B631" s="77"/>
      <c r="C631" s="79">
        <v>185997</v>
      </c>
      <c r="D631" s="83">
        <v>5120</v>
      </c>
      <c r="E631" s="83">
        <v>22.806999999999999</v>
      </c>
      <c r="F631" s="83">
        <v>22.734000000000002</v>
      </c>
      <c r="G631" s="16">
        <f t="shared" ref="G631:G635" si="356">IF(D631=$M$2,$P$2,IF(D631=$M$3,$P$3,IF(D631=$M$4,$P$4,IF(D631=$M$5,$P$5,IF(D631=$M$6,$P$6,IF(D631=$M$7,$P$7,IF(D631=$M$8,$P$8,IF(D631=$M$9,$P$9,IF(D631=$M$10,$P$10,IF(D631=$M$11,$P$11,IF(D631=$M$12,$P$12,IF(D631=$M$13,$P$13,IF(D631=$M$14,$P$14,IF(D631=$M$15,$P$15,IF(D631=$M$16,$P$16,IF(D631=$M$17,$P$17,IF(D631=$M$18,$P$18,IF(D631=$M$19,$P$19,IF(D631=$M$20,$P$20,IF(D631=$M$21,$P$21,IF(D631=$M$22,$P$22,IF(D631=$M$23,$P$23,IF(D631=$M$24,$P$24,IF(D631=$M$25,$P$25,IF(D631=$M$26,$P$26,IF(D631=$M$27,$P$27,IF(D631=$M$28,$P$28,IF(D631=$M$29,$P$29,IF(D631=$M$30,$P$30,IF(D631=$M$31,$P$31,IF(D631=$M$32,$P$32,IF(D631=$M$33,$P$33,IF(D631=$M$34,$P$34,IF(D631=$M$35,$P$35,IF(D631=$M$36,$P$36,IF(D631=$M$37,$P$37,IF(D631=$M$38,$P$38,IF(D631=$M$39,$P$39,IF(D631=$M$40,$P$40,IF(D631=$M$41,$P$41,IF(D631=$M$42,$P$42,IF(D631=$M$43,$P$43,IF(D631=$M$44,$P$44,IF(D631=$M$45,$P$45,IF(D631=$M$46,$P$46,IF(D631=$M$47,$P$47,IF(D631=$M$48,$P$48,IF(D631=$M$49,$P$49,IF(D631=$M$50,$P$50,IF(D631=$M$51,$P$51,IF(D631=$M$52,$P$52,IF(D631=$M$53,$P$53,IF(D631=$M$54,$P$54,IF(D631=$M$55,$P$55,IF(D631=$M$56,$P$56,IF(D631=$M$57,$P$57,IF(D631=$M$58,$P$58,IF(D631=$M$59,$P$59,IF(D631=$M$60,$P$60,IF(D631=$M$61,$P$61,IF(D631=$M$62,$P$62)))))))))))))))))))))))))))))))))))))))))))))))))))))))))))))</f>
        <v>22.870927068045674</v>
      </c>
      <c r="H631" s="16">
        <f t="shared" ref="H631:H635" si="357">(E631-G631)/$X$2</f>
        <v>-0.10654511340945898</v>
      </c>
      <c r="I631" s="16">
        <f t="shared" ref="I631:I635" si="358">F631-E631</f>
        <v>-7.2999999999996845E-2</v>
      </c>
      <c r="J631" s="131">
        <f t="shared" ref="J631:J635" si="359">-1*I631/E631</f>
        <v>3.2007716929011642E-3</v>
      </c>
      <c r="K631" s="132">
        <f t="shared" ref="K631:K635" si="360">IF(D631=$M$2,(E631-$T$2)/E631,IF(D631=$M$3,(E631-$T$3)/E631,IF(D631=$M$4,(E631-$T$4)/E631,IF(D631=$M$5,(E631-$T$5)/E631,IF(D631=$M$6,(E631-$T$6)/E631,IF(D631=$M$7,(E631-$T$7)/E631,IF(D631=$M$8,(E631-$T$8)/E631,IF(D631=$M$9,(E631-$T$9)/E631,IF(D631=$M$10,(E631-$T$10)/E631,IF(D631=$M$11,(E631-$T$11)/E631,IF(D631=$M$12,(E631-$T$12)/E631,IF(D631=$M$13,(E631-$T$13)/E631,IF(D631=$M$14,(E631-$T$14)/E631,IF(D631=$M$15,(E631-$T$15)/E631,IF(D631=$M$16,(E631-$T$16)/E631,IF(D631=$M$17,(E631-$T$17)/E631,IF(D631=$M$18,(E631-$T$18)/E631,IF(D631=$M$19,(E631-$T$19)/E631,IF(D631=$M$20,(E631-$T$20)/E631,IF(D631=$M$21,(E631-$T$21)/E631,IF(D631=$M$22,(E631-$T$22)/E631,IF(D631=$M$23,(E631-$T$23)/E631,IF(D631=$M$24,(E631-$T$24)/E631,IF(D631=$M$25,(E631-$T$25)/E631,IF(D631=$M$26,(E631-$T$26)/E631,IF(D631=$M$27,(E631-$T$27)/E631,IF(D631=$M$28,(E631-$T$28)/E631,IF(D631=$M$29,(E631-$T$29)/E631,IF(D631=$M$30,(E631-$T$30)/E631,IF(D631=$M$31,(E631-$T$31)/E631,IF(D631=$M$32,(E631-$T$32)/E631,IF(D631=$M$33,(E631-$T$33)/E631,IF(D631=$M$34,(E631-$T$34)/E631,IF(D631=$M$35,(E631-$T$35)/E631,IF(D631=$M$36,(E631-$T$36)/E631,IF(D631=$M$37,(E631-$T$37)/E631,IF(D631=$M$38,(E631-$T$38)/E631,IF(D631=$M$39,(E631-$T$39)/E631,IF(D631=$M$40,(E631-$T$40)/E631,IF(D631=$M$41,(E631-$T$41)/E631,IF(D631=$M$42,(E631-$T$42)/E631,IF(D631=$M$43,(E631-$T$43)/E631,IF(D631=$M$44,(E631-$T$44)/E631,IF(D631=$M$45,(E631-$T$45)/E631,IF(D631=$M$46,(E631-$T$46)/E631,IF(D631=$M$47,(E631-$T$47)/E631,IF(D631=$M$48,(E631-$T$48)/E631,IF(D631=$M$49,(E631-$T$49)/E631,IF(D631=$M$50,(E631-$T$50)/E631,IF(D631=$M$51,(E631-$T$51)/E631,IF(D631=$M$52,(E631-$T$52)/E631,IF(D631=$M$53,(E631-$T$53)/E631,IF(D631=$M$54,(E631-$T$54)/E631,IF(D631=$M$55,(E631-$T$55)/E631,IF(D631=$M$56,(E631-$T$56)/E631,IF(D631=$M$57,(E631-$T$57)/E631,IF(D631=$M$58,(E631-$T$58)/E631,IF(D631=$M$59,(E631-$T$59)/E631,IF(D631=$M$60,(E631-$T$60)/E631,IF(D631=$M$61,(E631-$T$61)/E631,IF(D631=$M$62,(E631-$T$62)/E631)))))))))))))))))))))))))))))))))))))))))))))))))))))))))))))</f>
        <v>0.30292051715942331</v>
      </c>
    </row>
    <row r="632" spans="2:11" ht="15" customHeight="1">
      <c r="B632" s="77"/>
      <c r="C632" s="79"/>
      <c r="D632" s="83">
        <v>5120</v>
      </c>
      <c r="E632" s="83">
        <v>21.285</v>
      </c>
      <c r="F632" s="83">
        <v>21.216000000000001</v>
      </c>
      <c r="G632" s="16">
        <f t="shared" si="356"/>
        <v>22.870927068045674</v>
      </c>
      <c r="H632" s="16">
        <f t="shared" si="357"/>
        <v>-2.6432117800761232</v>
      </c>
      <c r="I632" s="16">
        <f t="shared" si="358"/>
        <v>-6.8999999999999062E-2</v>
      </c>
      <c r="J632" s="131">
        <f t="shared" si="359"/>
        <v>3.2417195207892443E-3</v>
      </c>
      <c r="K632" s="132">
        <f t="shared" si="360"/>
        <v>0.25307532228588059</v>
      </c>
    </row>
    <row r="633" spans="2:11" ht="15" customHeight="1">
      <c r="B633" s="77"/>
      <c r="C633" s="79"/>
      <c r="D633" s="83">
        <v>5120</v>
      </c>
      <c r="E633" s="83">
        <v>23.466999999999999</v>
      </c>
      <c r="F633" s="83">
        <v>23.375</v>
      </c>
      <c r="G633" s="16">
        <f t="shared" si="356"/>
        <v>22.870927068045674</v>
      </c>
      <c r="H633" s="16">
        <f t="shared" si="357"/>
        <v>0.99345488659054126</v>
      </c>
      <c r="I633" s="16">
        <f t="shared" si="358"/>
        <v>-9.1999999999998749E-2</v>
      </c>
      <c r="J633" s="131">
        <f t="shared" si="359"/>
        <v>3.9203988579707147E-3</v>
      </c>
      <c r="K633" s="132">
        <f t="shared" si="360"/>
        <v>0.32252559913303647</v>
      </c>
    </row>
    <row r="634" spans="2:11" ht="15" customHeight="1">
      <c r="B634" s="77"/>
      <c r="C634" s="79"/>
      <c r="D634" s="83">
        <v>5120</v>
      </c>
      <c r="E634" s="83">
        <v>23.904</v>
      </c>
      <c r="F634" s="83">
        <v>23.812999999999999</v>
      </c>
      <c r="G634" s="16">
        <f t="shared" si="356"/>
        <v>22.870927068045674</v>
      </c>
      <c r="H634" s="16">
        <f t="shared" si="357"/>
        <v>1.7217882199238765</v>
      </c>
      <c r="I634" s="16">
        <f t="shared" si="358"/>
        <v>-9.100000000000108E-2</v>
      </c>
      <c r="J634" s="131">
        <f t="shared" si="359"/>
        <v>3.8068942436412768E-3</v>
      </c>
      <c r="K634" s="132">
        <f t="shared" si="360"/>
        <v>0.33491081973121517</v>
      </c>
    </row>
    <row r="635" spans="2:11" ht="15" customHeight="1">
      <c r="B635" s="81">
        <v>45730</v>
      </c>
      <c r="C635" s="79">
        <v>186065</v>
      </c>
      <c r="D635" s="83">
        <v>6656</v>
      </c>
      <c r="E635" s="83">
        <v>16.241</v>
      </c>
      <c r="F635" s="83">
        <v>15.72</v>
      </c>
      <c r="G635" s="16" t="b">
        <f t="shared" si="356"/>
        <v>0</v>
      </c>
      <c r="H635" s="16">
        <f t="shared" si="357"/>
        <v>27.068333333333335</v>
      </c>
      <c r="I635" s="16">
        <f t="shared" si="358"/>
        <v>-0.52099999999999902</v>
      </c>
      <c r="J635" s="131">
        <f t="shared" si="359"/>
        <v>3.2079305461486303E-2</v>
      </c>
      <c r="K635" s="132" t="b">
        <f t="shared" si="360"/>
        <v>0</v>
      </c>
    </row>
    <row r="636" spans="2:11" ht="15" customHeight="1">
      <c r="B636" s="77"/>
      <c r="C636" s="79"/>
      <c r="D636" s="83">
        <v>5648</v>
      </c>
      <c r="E636" s="83">
        <v>20.613</v>
      </c>
      <c r="F636" s="83">
        <v>20.359000000000002</v>
      </c>
      <c r="G636" s="16">
        <f t="shared" ref="G636:G638" si="361">IF(D636=$M$2,$P$2,IF(D636=$M$3,$P$3,IF(D636=$M$4,$P$4,IF(D636=$M$5,$P$5,IF(D636=$M$6,$P$6,IF(D636=$M$7,$P$7,IF(D636=$M$8,$P$8,IF(D636=$M$9,$P$9,IF(D636=$M$10,$P$10,IF(D636=$M$11,$P$11,IF(D636=$M$12,$P$12,IF(D636=$M$13,$P$13,IF(D636=$M$14,$P$14,IF(D636=$M$15,$P$15,IF(D636=$M$16,$P$16,IF(D636=$M$17,$P$17,IF(D636=$M$18,$P$18,IF(D636=$M$19,$P$19,IF(D636=$M$20,$P$20,IF(D636=$M$21,$P$21,IF(D636=$M$22,$P$22,IF(D636=$M$23,$P$23,IF(D636=$M$24,$P$24,IF(D636=$M$25,$P$25,IF(D636=$M$26,$P$26,IF(D636=$M$27,$P$27,IF(D636=$M$28,$P$28,IF(D636=$M$29,$P$29,IF(D636=$M$30,$P$30,IF(D636=$M$31,$P$31,IF(D636=$M$32,$P$32,IF(D636=$M$33,$P$33,IF(D636=$M$34,$P$34,IF(D636=$M$35,$P$35,IF(D636=$M$36,$P$36,IF(D636=$M$37,$P$37,IF(D636=$M$38,$P$38,IF(D636=$M$39,$P$39,IF(D636=$M$40,$P$40,IF(D636=$M$41,$P$41,IF(D636=$M$42,$P$42,IF(D636=$M$43,$P$43,IF(D636=$M$44,$P$44,IF(D636=$M$45,$P$45,IF(D636=$M$46,$P$46,IF(D636=$M$47,$P$47,IF(D636=$M$48,$P$48,IF(D636=$M$49,$P$49,IF(D636=$M$50,$P$50,IF(D636=$M$51,$P$51,IF(D636=$M$52,$P$52,IF(D636=$M$53,$P$53,IF(D636=$M$54,$P$54,IF(D636=$M$55,$P$55,IF(D636=$M$56,$P$56,IF(D636=$M$57,$P$57,IF(D636=$M$58,$P$58,IF(D636=$M$59,$P$59,IF(D636=$M$60,$P$60,IF(D636=$M$61,$P$61,IF(D636=$M$62,$P$62)))))))))))))))))))))))))))))))))))))))))))))))))))))))))))))</f>
        <v>19.240505739344663</v>
      </c>
      <c r="H636" s="16">
        <f t="shared" ref="H636:H638" si="362">(E636-G636)/$X$2</f>
        <v>2.2874904344255618</v>
      </c>
      <c r="I636" s="16">
        <f t="shared" ref="I636:I638" si="363">F636-E636</f>
        <v>-0.25399999999999778</v>
      </c>
      <c r="J636" s="131">
        <f t="shared" ref="J636:J638" si="364">-1*I636/E636</f>
        <v>1.2322320865473137E-2</v>
      </c>
      <c r="K636" s="132">
        <f t="shared" ref="K636:K638" si="365">IF(D636=$M$2,(E636-$T$2)/E636,IF(D636=$M$3,(E636-$T$3)/E636,IF(D636=$M$4,(E636-$T$4)/E636,IF(D636=$M$5,(E636-$T$5)/E636,IF(D636=$M$6,(E636-$T$6)/E636,IF(D636=$M$7,(E636-$T$7)/E636,IF(D636=$M$8,(E636-$T$8)/E636,IF(D636=$M$9,(E636-$T$9)/E636,IF(D636=$M$10,(E636-$T$10)/E636,IF(D636=$M$11,(E636-$T$11)/E636,IF(D636=$M$12,(E636-$T$12)/E636,IF(D636=$M$13,(E636-$T$13)/E636,IF(D636=$M$14,(E636-$T$14)/E636,IF(D636=$M$15,(E636-$T$15)/E636,IF(D636=$M$16,(E636-$T$16)/E636,IF(D636=$M$17,(E636-$T$17)/E636,IF(D636=$M$18,(E636-$T$18)/E636,IF(D636=$M$19,(E636-$T$19)/E636,IF(D636=$M$20,(E636-$T$20)/E636,IF(D636=$M$21,(E636-$T$21)/E636,IF(D636=$M$22,(E636-$T$22)/E636,IF(D636=$M$23,(E636-$T$23)/E636,IF(D636=$M$24,(E636-$T$24)/E636,IF(D636=$M$25,(E636-$T$25)/E636,IF(D636=$M$26,(E636-$T$26)/E636,IF(D636=$M$27,(E636-$T$27)/E636,IF(D636=$M$28,(E636-$T$28)/E636,IF(D636=$M$29,(E636-$T$29)/E636,IF(D636=$M$30,(E636-$T$30)/E636,IF(D636=$M$31,(E636-$T$31)/E636,IF(D636=$M$32,(E636-$T$32)/E636,IF(D636=$M$33,(E636-$T$33)/E636,IF(D636=$M$34,(E636-$T$34)/E636,IF(D636=$M$35,(E636-$T$35)/E636,IF(D636=$M$36,(E636-$T$36)/E636,IF(D636=$M$37,(E636-$T$37)/E636,IF(D636=$M$38,(E636-$T$38)/E636,IF(D636=$M$39,(E636-$T$39)/E636,IF(D636=$M$40,(E636-$T$40)/E636,IF(D636=$M$41,(E636-$T$41)/E636,IF(D636=$M$42,(E636-$T$42)/E636,IF(D636=$M$43,(E636-$T$43)/E636,IF(D636=$M$44,(E636-$T$44)/E636,IF(D636=$M$45,(E636-$T$45)/E636,IF(D636=$M$46,(E636-$T$46)/E636,IF(D636=$M$47,(E636-$T$47)/E636,IF(D636=$M$48,(E636-$T$48)/E636,IF(D636=$M$49,(E636-$T$49)/E636,IF(D636=$M$50,(E636-$T$50)/E636,IF(D636=$M$51,(E636-$T$51)/E636,IF(D636=$M$52,(E636-$T$52)/E636,IF(D636=$M$53,(E636-$T$53)/E636,IF(D636=$M$54,(E636-$T$54)/E636,IF(D636=$M$55,(E636-$T$55)/E636,IF(D636=$M$56,(E636-$T$56)/E636,IF(D636=$M$57,(E636-$T$57)/E636,IF(D636=$M$58,(E636-$T$58)/E636,IF(D636=$M$59,(E636-$T$59)/E636,IF(D636=$M$60,(E636-$T$60)/E636,IF(D636=$M$61,(E636-$T$61)/E636,IF(D636=$M$62,(E636-$T$62)/E636)))))))))))))))))))))))))))))))))))))))))))))))))))))))))))))</f>
        <v>0.3611119196623489</v>
      </c>
    </row>
    <row r="637" spans="2:11" ht="15" customHeight="1">
      <c r="B637" s="77"/>
      <c r="C637" s="79"/>
      <c r="D637" s="83">
        <v>5648</v>
      </c>
      <c r="E637" s="83">
        <v>20.295000000000002</v>
      </c>
      <c r="F637" s="83">
        <v>20.050999999999998</v>
      </c>
      <c r="G637" s="16">
        <f t="shared" si="361"/>
        <v>19.240505739344663</v>
      </c>
      <c r="H637" s="16">
        <f t="shared" si="362"/>
        <v>1.7574904344255653</v>
      </c>
      <c r="I637" s="16">
        <f t="shared" si="363"/>
        <v>-0.24400000000000333</v>
      </c>
      <c r="J637" s="131">
        <f t="shared" si="364"/>
        <v>1.202266568120243E-2</v>
      </c>
      <c r="K637" s="132">
        <f t="shared" si="365"/>
        <v>0.3511012564671101</v>
      </c>
    </row>
    <row r="638" spans="2:11" ht="15" customHeight="1">
      <c r="B638" s="77"/>
      <c r="C638" s="79"/>
      <c r="D638" s="83">
        <v>5648</v>
      </c>
      <c r="E638" s="83">
        <v>20.47</v>
      </c>
      <c r="F638" s="83">
        <v>20.170000000000002</v>
      </c>
      <c r="G638" s="16">
        <f t="shared" si="361"/>
        <v>19.240505739344663</v>
      </c>
      <c r="H638" s="16">
        <f t="shared" si="362"/>
        <v>2.0491571010922272</v>
      </c>
      <c r="I638" s="16">
        <f t="shared" si="363"/>
        <v>-0.29999999999999716</v>
      </c>
      <c r="J638" s="131">
        <f t="shared" si="364"/>
        <v>1.46555935515387E-2</v>
      </c>
      <c r="K638" s="132">
        <f t="shared" si="365"/>
        <v>0.35664875427454801</v>
      </c>
    </row>
    <row r="639" spans="2:11" ht="15" customHeight="1">
      <c r="B639" s="81">
        <v>45731</v>
      </c>
      <c r="C639" s="79">
        <v>186027</v>
      </c>
      <c r="D639" s="83">
        <v>5648</v>
      </c>
      <c r="E639" s="83">
        <v>20.591999999999999</v>
      </c>
      <c r="F639" s="83">
        <v>20.318999999999999</v>
      </c>
      <c r="G639" s="16">
        <f t="shared" ref="G639:G645" si="366">IF(D639=$M$2,$P$2,IF(D639=$M$3,$P$3,IF(D639=$M$4,$P$4,IF(D639=$M$5,$P$5,IF(D639=$M$6,$P$6,IF(D639=$M$7,$P$7,IF(D639=$M$8,$P$8,IF(D639=$M$9,$P$9,IF(D639=$M$10,$P$10,IF(D639=$M$11,$P$11,IF(D639=$M$12,$P$12,IF(D639=$M$13,$P$13,IF(D639=$M$14,$P$14,IF(D639=$M$15,$P$15,IF(D639=$M$16,$P$16,IF(D639=$M$17,$P$17,IF(D639=$M$18,$P$18,IF(D639=$M$19,$P$19,IF(D639=$M$20,$P$20,IF(D639=$M$21,$P$21,IF(D639=$M$22,$P$22,IF(D639=$M$23,$P$23,IF(D639=$M$24,$P$24,IF(D639=$M$25,$P$25,IF(D639=$M$26,$P$26,IF(D639=$M$27,$P$27,IF(D639=$M$28,$P$28,IF(D639=$M$29,$P$29,IF(D639=$M$30,$P$30,IF(D639=$M$31,$P$31,IF(D639=$M$32,$P$32,IF(D639=$M$33,$P$33,IF(D639=$M$34,$P$34,IF(D639=$M$35,$P$35,IF(D639=$M$36,$P$36,IF(D639=$M$37,$P$37,IF(D639=$M$38,$P$38,IF(D639=$M$39,$P$39,IF(D639=$M$40,$P$40,IF(D639=$M$41,$P$41,IF(D639=$M$42,$P$42,IF(D639=$M$43,$P$43,IF(D639=$M$44,$P$44,IF(D639=$M$45,$P$45,IF(D639=$M$46,$P$46,IF(D639=$M$47,$P$47,IF(D639=$M$48,$P$48,IF(D639=$M$49,$P$49,IF(D639=$M$50,$P$50,IF(D639=$M$51,$P$51,IF(D639=$M$52,$P$52,IF(D639=$M$53,$P$53,IF(D639=$M$54,$P$54,IF(D639=$M$55,$P$55,IF(D639=$M$56,$P$56,IF(D639=$M$57,$P$57,IF(D639=$M$58,$P$58,IF(D639=$M$59,$P$59,IF(D639=$M$60,$P$60,IF(D639=$M$61,$P$61,IF(D639=$M$62,$P$62)))))))))))))))))))))))))))))))))))))))))))))))))))))))))))))</f>
        <v>19.240505739344663</v>
      </c>
      <c r="H639" s="16">
        <f t="shared" ref="H639:H645" si="367">(E639-G639)/$X$2</f>
        <v>2.2524904344255603</v>
      </c>
      <c r="I639" s="16">
        <f t="shared" ref="I639:I645" si="368">F639-E639</f>
        <v>-0.27299999999999969</v>
      </c>
      <c r="J639" s="131">
        <f t="shared" ref="J639:J645" si="369">-1*I639/E639</f>
        <v>1.3257575757575742E-2</v>
      </c>
      <c r="K639" s="132">
        <f t="shared" ref="K639:K645" si="370">IF(D639=$M$2,(E639-$T$2)/E639,IF(D639=$M$3,(E639-$T$3)/E639,IF(D639=$M$4,(E639-$T$4)/E639,IF(D639=$M$5,(E639-$T$5)/E639,IF(D639=$M$6,(E639-$T$6)/E639,IF(D639=$M$7,(E639-$T$7)/E639,IF(D639=$M$8,(E639-$T$8)/E639,IF(D639=$M$9,(E639-$T$9)/E639,IF(D639=$M$10,(E639-$T$10)/E639,IF(D639=$M$11,(E639-$T$11)/E639,IF(D639=$M$12,(E639-$T$12)/E639,IF(D639=$M$13,(E639-$T$13)/E639,IF(D639=$M$14,(E639-$T$14)/E639,IF(D639=$M$15,(E639-$T$15)/E639,IF(D639=$M$16,(E639-$T$16)/E639,IF(D639=$M$17,(E639-$T$17)/E639,IF(D639=$M$18,(E639-$T$18)/E639,IF(D639=$M$19,(E639-$T$19)/E639,IF(D639=$M$20,(E639-$T$20)/E639,IF(D639=$M$21,(E639-$T$21)/E639,IF(D639=$M$22,(E639-$T$22)/E639,IF(D639=$M$23,(E639-$T$23)/E639,IF(D639=$M$24,(E639-$T$24)/E639,IF(D639=$M$25,(E639-$T$25)/E639,IF(D639=$M$26,(E639-$T$26)/E639,IF(D639=$M$27,(E639-$T$27)/E639,IF(D639=$M$28,(E639-$T$28)/E639,IF(D639=$M$29,(E639-$T$29)/E639,IF(D639=$M$30,(E639-$T$30)/E639,IF(D639=$M$31,(E639-$T$31)/E639,IF(D639=$M$32,(E639-$T$32)/E639,IF(D639=$M$33,(E639-$T$33)/E639,IF(D639=$M$34,(E639-$T$34)/E639,IF(D639=$M$35,(E639-$T$35)/E639,IF(D639=$M$36,(E639-$T$36)/E639,IF(D639=$M$37,(E639-$T$37)/E639,IF(D639=$M$38,(E639-$T$38)/E639,IF(D639=$M$39,(E639-$T$39)/E639,IF(D639=$M$40,(E639-$T$40)/E639,IF(D639=$M$41,(E639-$T$41)/E639,IF(D639=$M$42,(E639-$T$42)/E639,IF(D639=$M$43,(E639-$T$43)/E639,IF(D639=$M$44,(E639-$T$44)/E639,IF(D639=$M$45,(E639-$T$45)/E639,IF(D639=$M$46,(E639-$T$46)/E639,IF(D639=$M$47,(E639-$T$47)/E639,IF(D639=$M$48,(E639-$T$48)/E639,IF(D639=$M$49,(E639-$T$49)/E639,IF(D639=$M$50,(E639-$T$50)/E639,IF(D639=$M$51,(E639-$T$51)/E639,IF(D639=$M$52,(E639-$T$52)/E639,IF(D639=$M$53,(E639-$T$53)/E639,IF(D639=$M$54,(E639-$T$54)/E639,IF(D639=$M$55,(E639-$T$55)/E639,IF(D639=$M$56,(E639-$T$56)/E639,IF(D639=$M$57,(E639-$T$57)/E639,IF(D639=$M$58,(E639-$T$58)/E639,IF(D639=$M$59,(E639-$T$59)/E639,IF(D639=$M$60,(E639-$T$60)/E639,IF(D639=$M$61,(E639-$T$61)/E639,IF(D639=$M$62,(E639-$T$62)/E639)))))))))))))))))))))))))))))))))))))))))))))))))))))))))))))</f>
        <v>0.36046037296037287</v>
      </c>
    </row>
    <row r="640" spans="2:11" ht="15" customHeight="1">
      <c r="B640" s="77"/>
      <c r="C640" s="79"/>
      <c r="D640" s="83">
        <v>5648</v>
      </c>
      <c r="E640" s="83">
        <v>20.617999999999999</v>
      </c>
      <c r="F640" s="83">
        <v>20.341999999999999</v>
      </c>
      <c r="G640" s="16">
        <f t="shared" si="366"/>
        <v>19.240505739344663</v>
      </c>
      <c r="H640" s="16">
        <f t="shared" si="367"/>
        <v>2.2958237677588933</v>
      </c>
      <c r="I640" s="16">
        <f t="shared" si="368"/>
        <v>-0.2759999999999998</v>
      </c>
      <c r="J640" s="131">
        <f t="shared" si="369"/>
        <v>1.3386361431758649E-2</v>
      </c>
      <c r="K640" s="132">
        <f t="shared" si="370"/>
        <v>0.36126685420506344</v>
      </c>
    </row>
    <row r="641" spans="2:11" ht="15" customHeight="1">
      <c r="B641" s="77"/>
      <c r="C641" s="79"/>
      <c r="D641" s="83">
        <v>5648</v>
      </c>
      <c r="E641" s="83">
        <v>21.256</v>
      </c>
      <c r="F641" s="83">
        <v>20.997</v>
      </c>
      <c r="G641" s="16">
        <f t="shared" si="366"/>
        <v>19.240505739344663</v>
      </c>
      <c r="H641" s="16">
        <f t="shared" si="367"/>
        <v>3.3591571010922294</v>
      </c>
      <c r="I641" s="16">
        <f t="shared" si="368"/>
        <v>-0.25900000000000034</v>
      </c>
      <c r="J641" s="131">
        <f t="shared" si="369"/>
        <v>1.2184794881445254E-2</v>
      </c>
      <c r="K641" s="132">
        <f t="shared" si="370"/>
        <v>0.38043846443357165</v>
      </c>
    </row>
    <row r="642" spans="2:11" ht="15" customHeight="1">
      <c r="B642" s="77"/>
      <c r="C642" s="79">
        <v>186029</v>
      </c>
      <c r="D642" s="83">
        <v>5148</v>
      </c>
      <c r="E642" s="83">
        <v>20.460999999999999</v>
      </c>
      <c r="F642" s="83">
        <v>20.227</v>
      </c>
      <c r="G642" s="16">
        <f t="shared" si="366"/>
        <v>20.202531026311895</v>
      </c>
      <c r="H642" s="16">
        <f t="shared" si="367"/>
        <v>0.43078162281350529</v>
      </c>
      <c r="I642" s="16">
        <f t="shared" si="368"/>
        <v>-0.23399999999999821</v>
      </c>
      <c r="J642" s="131">
        <f t="shared" si="369"/>
        <v>1.1436391183226539E-2</v>
      </c>
      <c r="K642" s="132">
        <f t="shared" si="370"/>
        <v>0.30934825829787227</v>
      </c>
    </row>
    <row r="643" spans="2:11" ht="15" customHeight="1">
      <c r="B643" s="77"/>
      <c r="C643" s="79"/>
      <c r="D643" s="83">
        <v>5148</v>
      </c>
      <c r="E643" s="83">
        <v>21.916</v>
      </c>
      <c r="F643" s="83">
        <v>21.702000000000002</v>
      </c>
      <c r="G643" s="16">
        <f t="shared" si="366"/>
        <v>20.202531026311895</v>
      </c>
      <c r="H643" s="16">
        <f t="shared" si="367"/>
        <v>2.8557816228135087</v>
      </c>
      <c r="I643" s="16">
        <f t="shared" si="368"/>
        <v>-0.21399999999999864</v>
      </c>
      <c r="J643" s="131">
        <f t="shared" si="369"/>
        <v>9.7645555758349434E-3</v>
      </c>
      <c r="K643" s="132">
        <f t="shared" si="370"/>
        <v>0.35520052532545932</v>
      </c>
    </row>
    <row r="644" spans="2:11" ht="15" customHeight="1">
      <c r="B644" s="77"/>
      <c r="C644" s="79"/>
      <c r="D644" s="83">
        <v>5148</v>
      </c>
      <c r="E644" s="83">
        <v>20.847000000000001</v>
      </c>
      <c r="F644" s="83">
        <v>20.611000000000001</v>
      </c>
      <c r="G644" s="16">
        <f t="shared" si="366"/>
        <v>20.202531026311895</v>
      </c>
      <c r="H644" s="16">
        <f t="shared" si="367"/>
        <v>1.0741149561468433</v>
      </c>
      <c r="I644" s="16">
        <f t="shared" si="368"/>
        <v>-0.23600000000000065</v>
      </c>
      <c r="J644" s="131">
        <f t="shared" si="369"/>
        <v>1.1320573703650435E-2</v>
      </c>
      <c r="K644" s="132">
        <f t="shared" si="370"/>
        <v>0.32213626483584051</v>
      </c>
    </row>
    <row r="645" spans="2:11" ht="15" customHeight="1">
      <c r="B645" s="77"/>
      <c r="C645" s="79"/>
      <c r="D645" s="83">
        <v>5148</v>
      </c>
      <c r="E645" s="83">
        <v>20.795999999999999</v>
      </c>
      <c r="F645" s="83">
        <v>20.553999999999998</v>
      </c>
      <c r="G645" s="16">
        <f t="shared" si="366"/>
        <v>20.202531026311895</v>
      </c>
      <c r="H645" s="16">
        <f t="shared" si="367"/>
        <v>0.98911495614684009</v>
      </c>
      <c r="I645" s="16">
        <f t="shared" si="368"/>
        <v>-0.24200000000000088</v>
      </c>
      <c r="J645" s="131">
        <f t="shared" si="369"/>
        <v>1.163685324100793E-2</v>
      </c>
      <c r="K645" s="132">
        <f t="shared" si="370"/>
        <v>0.32047387541030803</v>
      </c>
    </row>
    <row r="646" spans="2:11" ht="15" customHeight="1">
      <c r="B646" s="81">
        <v>45731</v>
      </c>
      <c r="C646" s="79">
        <v>185999</v>
      </c>
      <c r="D646" s="83">
        <v>5003</v>
      </c>
      <c r="E646" s="83">
        <v>37.875999999999998</v>
      </c>
      <c r="F646" s="83">
        <v>37.484000000000002</v>
      </c>
      <c r="G646" s="16">
        <f t="shared" ref="G646:G649" si="371">IF(D646=$M$2,$P$2,IF(D646=$M$3,$P$3,IF(D646=$M$4,$P$4,IF(D646=$M$5,$P$5,IF(D646=$M$6,$P$6,IF(D646=$M$7,$P$7,IF(D646=$M$8,$P$8,IF(D646=$M$9,$P$9,IF(D646=$M$10,$P$10,IF(D646=$M$11,$P$11,IF(D646=$M$12,$P$12,IF(D646=$M$13,$P$13,IF(D646=$M$14,$P$14,IF(D646=$M$15,$P$15,IF(D646=$M$16,$P$16,IF(D646=$M$17,$P$17,IF(D646=$M$18,$P$18,IF(D646=$M$19,$P$19,IF(D646=$M$20,$P$20,IF(D646=$M$21,$P$21,IF(D646=$M$22,$P$22,IF(D646=$M$23,$P$23,IF(D646=$M$24,$P$24,IF(D646=$M$25,$P$25,IF(D646=$M$26,$P$26,IF(D646=$M$27,$P$27,IF(D646=$M$28,$P$28,IF(D646=$M$29,$P$29,IF(D646=$M$30,$P$30,IF(D646=$M$31,$P$31,IF(D646=$M$32,$P$32,IF(D646=$M$33,$P$33,IF(D646=$M$34,$P$34,IF(D646=$M$35,$P$35,IF(D646=$M$36,$P$36,IF(D646=$M$37,$P$37,IF(D646=$M$38,$P$38,IF(D646=$M$39,$P$39,IF(D646=$M$40,$P$40,IF(D646=$M$41,$P$41,IF(D646=$M$42,$P$42,IF(D646=$M$43,$P$43,IF(D646=$M$44,$P$44,IF(D646=$M$45,$P$45,IF(D646=$M$46,$P$46,IF(D646=$M$47,$P$47,IF(D646=$M$48,$P$48,IF(D646=$M$49,$P$49,IF(D646=$M$50,$P$50,IF(D646=$M$51,$P$51,IF(D646=$M$52,$P$52,IF(D646=$M$53,$P$53,IF(D646=$M$54,$P$54,IF(D646=$M$55,$P$55,IF(D646=$M$56,$P$56,IF(D646=$M$57,$P$57,IF(D646=$M$58,$P$58,IF(D646=$M$59,$P$59,IF(D646=$M$60,$P$60,IF(D646=$M$61,$P$61,IF(D646=$M$62,$P$62)))))))))))))))))))))))))))))))))))))))))))))))))))))))))))))</f>
        <v>38.4</v>
      </c>
      <c r="H646" s="16">
        <f t="shared" ref="H646:H649" si="372">(E646-G646)/$X$2</f>
        <v>-0.87333333333333485</v>
      </c>
      <c r="I646" s="16">
        <f t="shared" ref="I646:I649" si="373">F646-E646</f>
        <v>-0.39199999999999591</v>
      </c>
      <c r="J646" s="131">
        <f t="shared" ref="J646:J649" si="374">-1*I646/E646</f>
        <v>1.0349561727743055E-2</v>
      </c>
      <c r="K646" s="132">
        <f t="shared" ref="K646:K649" si="375">IF(D646=$M$2,(E646-$T$2)/E646,IF(D646=$M$3,(E646-$T$3)/E646,IF(D646=$M$4,(E646-$T$4)/E646,IF(D646=$M$5,(E646-$T$5)/E646,IF(D646=$M$6,(E646-$T$6)/E646,IF(D646=$M$7,(E646-$T$7)/E646,IF(D646=$M$8,(E646-$T$8)/E646,IF(D646=$M$9,(E646-$T$9)/E646,IF(D646=$M$10,(E646-$T$10)/E646,IF(D646=$M$11,(E646-$T$11)/E646,IF(D646=$M$12,(E646-$T$12)/E646,IF(D646=$M$13,(E646-$T$13)/E646,IF(D646=$M$14,(E646-$T$14)/E646,IF(D646=$M$15,(E646-$T$15)/E646,IF(D646=$M$16,(E646-$T$16)/E646,IF(D646=$M$17,(E646-$T$17)/E646,IF(D646=$M$18,(E646-$T$18)/E646,IF(D646=$M$19,(E646-$T$19)/E646,IF(D646=$M$20,(E646-$T$20)/E646,IF(D646=$M$21,(E646-$T$21)/E646,IF(D646=$M$22,(E646-$T$22)/E646,IF(D646=$M$23,(E646-$T$23)/E646,IF(D646=$M$24,(E646-$T$24)/E646,IF(D646=$M$25,(E646-$T$25)/E646,IF(D646=$M$26,(E646-$T$26)/E646,IF(D646=$M$27,(E646-$T$27)/E646,IF(D646=$M$28,(E646-$T$28)/E646,IF(D646=$M$29,(E646-$T$29)/E646,IF(D646=$M$30,(E646-$T$30)/E646,IF(D646=$M$31,(E646-$T$31)/E646,IF(D646=$M$32,(E646-$T$32)/E646,IF(D646=$M$33,(E646-$T$33)/E646,IF(D646=$M$34,(E646-$T$34)/E646,IF(D646=$M$35,(E646-$T$35)/E646,IF(D646=$M$36,(E646-$T$36)/E646,IF(D646=$M$37,(E646-$T$37)/E646,IF(D646=$M$38,(E646-$T$38)/E646,IF(D646=$M$39,(E646-$T$39)/E646,IF(D646=$M$40,(E646-$T$40)/E646,IF(D646=$M$41,(E646-$T$41)/E646,IF(D646=$M$42,(E646-$T$42)/E646,IF(D646=$M$43,(E646-$T$43)/E646,IF(D646=$M$44,(E646-$T$44)/E646,IF(D646=$M$45,(E646-$T$45)/E646,IF(D646=$M$46,(E646-$T$46)/E646,IF(D646=$M$47,(E646-$T$47)/E646,IF(D646=$M$48,(E646-$T$48)/E646,IF(D646=$M$49,(E646-$T$49)/E646,IF(D646=$M$50,(E646-$T$50)/E646,IF(D646=$M$51,(E646-$T$51)/E646,IF(D646=$M$52,(E646-$T$52)/E646,IF(D646=$M$53,(E646-$T$53)/E646,IF(D646=$M$54,(E646-$T$54)/E646,IF(D646=$M$55,(E646-$T$55)/E646,IF(D646=$M$56,(E646-$T$56)/E646,IF(D646=$M$57,(E646-$T$57)/E646,IF(D646=$M$58,(E646-$T$58)/E646,IF(D646=$M$59,(E646-$T$59)/E646,IF(D646=$M$60,(E646-$T$60)/E646,IF(D646=$M$61,(E646-$T$61)/E646,IF(D646=$M$62,(E646-$T$62)/E646)))))))))))))))))))))))))))))))))))))))))))))))))))))))))))))</f>
        <v>0.36635336360756149</v>
      </c>
    </row>
    <row r="647" spans="2:11" ht="15" customHeight="1">
      <c r="B647" s="77"/>
      <c r="C647" s="79"/>
      <c r="D647" s="83">
        <v>5003</v>
      </c>
      <c r="E647" s="83">
        <v>38.795000000000002</v>
      </c>
      <c r="F647" s="83">
        <v>38.351999999999997</v>
      </c>
      <c r="G647" s="16">
        <f t="shared" si="371"/>
        <v>38.4</v>
      </c>
      <c r="H647" s="16">
        <f t="shared" si="372"/>
        <v>0.65833333333333854</v>
      </c>
      <c r="I647" s="16">
        <f t="shared" si="373"/>
        <v>-0.44300000000000495</v>
      </c>
      <c r="J647" s="131">
        <f t="shared" si="374"/>
        <v>1.141899729346578E-2</v>
      </c>
      <c r="K647" s="132">
        <f t="shared" si="375"/>
        <v>0.38136357778064184</v>
      </c>
    </row>
    <row r="648" spans="2:11" ht="15" customHeight="1">
      <c r="B648" s="77"/>
      <c r="C648" s="79"/>
      <c r="D648" s="83">
        <v>5003</v>
      </c>
      <c r="E648" s="83">
        <v>38.54</v>
      </c>
      <c r="F648" s="83">
        <v>38.082999999999998</v>
      </c>
      <c r="G648" s="16">
        <f t="shared" si="371"/>
        <v>38.4</v>
      </c>
      <c r="H648" s="16">
        <f t="shared" si="372"/>
        <v>0.23333333333333428</v>
      </c>
      <c r="I648" s="16">
        <f t="shared" si="373"/>
        <v>-0.45700000000000074</v>
      </c>
      <c r="J648" s="131">
        <f t="shared" si="374"/>
        <v>1.1857810067462397E-2</v>
      </c>
      <c r="K648" s="132">
        <f t="shared" si="375"/>
        <v>0.37727036844836531</v>
      </c>
    </row>
    <row r="649" spans="2:11" ht="15" customHeight="1">
      <c r="B649" s="77"/>
      <c r="C649" s="79"/>
      <c r="D649" s="83">
        <v>5003</v>
      </c>
      <c r="E649" s="83">
        <v>41.625</v>
      </c>
      <c r="F649" s="83">
        <v>41.003999999999998</v>
      </c>
      <c r="G649" s="16">
        <f t="shared" si="371"/>
        <v>38.4</v>
      </c>
      <c r="H649" s="16">
        <f t="shared" si="372"/>
        <v>5.3750000000000027</v>
      </c>
      <c r="I649" s="16">
        <f t="shared" si="373"/>
        <v>-0.62100000000000222</v>
      </c>
      <c r="J649" s="131">
        <f t="shared" si="374"/>
        <v>1.4918918918918972E-2</v>
      </c>
      <c r="K649" s="132">
        <f t="shared" si="375"/>
        <v>0.42342342342342343</v>
      </c>
    </row>
    <row r="650" spans="2:11" ht="15" customHeight="1">
      <c r="B650" s="81">
        <v>45731</v>
      </c>
      <c r="C650" s="79">
        <v>186163</v>
      </c>
      <c r="D650" s="83">
        <v>6608</v>
      </c>
      <c r="E650" s="83">
        <v>19.329000000000001</v>
      </c>
      <c r="F650" s="83">
        <v>18.902000000000001</v>
      </c>
      <c r="G650" s="16">
        <f t="shared" ref="G650:G651" si="376">IF(D650=$M$2,$P$2,IF(D650=$M$3,$P$3,IF(D650=$M$4,$P$4,IF(D650=$M$5,$P$5,IF(D650=$M$6,$P$6,IF(D650=$M$7,$P$7,IF(D650=$M$8,$P$8,IF(D650=$M$9,$P$9,IF(D650=$M$10,$P$10,IF(D650=$M$11,$P$11,IF(D650=$M$12,$P$12,IF(D650=$M$13,$P$13,IF(D650=$M$14,$P$14,IF(D650=$M$15,$P$15,IF(D650=$M$16,$P$16,IF(D650=$M$17,$P$17,IF(D650=$M$18,$P$18,IF(D650=$M$19,$P$19,IF(D650=$M$20,$P$20,IF(D650=$M$21,$P$21,IF(D650=$M$22,$P$22,IF(D650=$M$23,$P$23,IF(D650=$M$24,$P$24,IF(D650=$M$25,$P$25,IF(D650=$M$26,$P$26,IF(D650=$M$27,$P$27,IF(D650=$M$28,$P$28,IF(D650=$M$29,$P$29,IF(D650=$M$30,$P$30,IF(D650=$M$31,$P$31,IF(D650=$M$32,$P$32,IF(D650=$M$33,$P$33,IF(D650=$M$34,$P$34,IF(D650=$M$35,$P$35,IF(D650=$M$36,$P$36,IF(D650=$M$37,$P$37,IF(D650=$M$38,$P$38,IF(D650=$M$39,$P$39,IF(D650=$M$40,$P$40,IF(D650=$M$41,$P$41,IF(D650=$M$42,$P$42,IF(D650=$M$43,$P$43,IF(D650=$M$44,$P$44,IF(D650=$M$45,$P$45,IF(D650=$M$46,$P$46,IF(D650=$M$47,$P$47,IF(D650=$M$48,$P$48,IF(D650=$M$49,$P$49,IF(D650=$M$50,$P$50,IF(D650=$M$51,$P$51,IF(D650=$M$52,$P$52,IF(D650=$M$53,$P$53,IF(D650=$M$54,$P$54,IF(D650=$M$55,$P$55,IF(D650=$M$56,$P$56,IF(D650=$M$57,$P$57,IF(D650=$M$58,$P$58,IF(D650=$M$59,$P$59,IF(D650=$M$60,$P$60,IF(D650=$M$61,$P$61,IF(D650=$M$62,$P$62)))))))))))))))))))))))))))))))))))))))))))))))))))))))))))))</f>
        <v>17.912399999999998</v>
      </c>
      <c r="H650" s="16">
        <f t="shared" ref="H650:H651" si="377">(E650-G650)/$X$2</f>
        <v>2.3610000000000042</v>
      </c>
      <c r="I650" s="16">
        <f t="shared" ref="I650:I651" si="378">F650-E650</f>
        <v>-0.4269999999999996</v>
      </c>
      <c r="J650" s="131">
        <f t="shared" ref="J650:J651" si="379">-1*I650/E650</f>
        <v>2.209115836308136E-2</v>
      </c>
      <c r="K650" s="132">
        <f t="shared" ref="K650:K651" si="380">IF(D650=$M$2,(E650-$T$2)/E650,IF(D650=$M$3,(E650-$T$3)/E650,IF(D650=$M$4,(E650-$T$4)/E650,IF(D650=$M$5,(E650-$T$5)/E650,IF(D650=$M$6,(E650-$T$6)/E650,IF(D650=$M$7,(E650-$T$7)/E650,IF(D650=$M$8,(E650-$T$8)/E650,IF(D650=$M$9,(E650-$T$9)/E650,IF(D650=$M$10,(E650-$T$10)/E650,IF(D650=$M$11,(E650-$T$11)/E650,IF(D650=$M$12,(E650-$T$12)/E650,IF(D650=$M$13,(E650-$T$13)/E650,IF(D650=$M$14,(E650-$T$14)/E650,IF(D650=$M$15,(E650-$T$15)/E650,IF(D650=$M$16,(E650-$T$16)/E650,IF(D650=$M$17,(E650-$T$17)/E650,IF(D650=$M$18,(E650-$T$18)/E650,IF(D650=$M$19,(E650-$T$19)/E650,IF(D650=$M$20,(E650-$T$20)/E650,IF(D650=$M$21,(E650-$T$21)/E650,IF(D650=$M$22,(E650-$T$22)/E650,IF(D650=$M$23,(E650-$T$23)/E650,IF(D650=$M$24,(E650-$T$24)/E650,IF(D650=$M$25,(E650-$T$25)/E650,IF(D650=$M$26,(E650-$T$26)/E650,IF(D650=$M$27,(E650-$T$27)/E650,IF(D650=$M$28,(E650-$T$28)/E650,IF(D650=$M$29,(E650-$T$29)/E650,IF(D650=$M$30,(E650-$T$30)/E650,IF(D650=$M$31,(E650-$T$31)/E650,IF(D650=$M$32,(E650-$T$32)/E650,IF(D650=$M$33,(E650-$T$33)/E650,IF(D650=$M$34,(E650-$T$34)/E650,IF(D650=$M$35,(E650-$T$35)/E650,IF(D650=$M$36,(E650-$T$36)/E650,IF(D650=$M$37,(E650-$T$37)/E650,IF(D650=$M$38,(E650-$T$38)/E650,IF(D650=$M$39,(E650-$T$39)/E650,IF(D650=$M$40,(E650-$T$40)/E650,IF(D650=$M$41,(E650-$T$41)/E650,IF(D650=$M$42,(E650-$T$42)/E650,IF(D650=$M$43,(E650-$T$43)/E650,IF(D650=$M$44,(E650-$T$44)/E650,IF(D650=$M$45,(E650-$T$45)/E650,IF(D650=$M$46,(E650-$T$46)/E650,IF(D650=$M$47,(E650-$T$47)/E650,IF(D650=$M$48,(E650-$T$48)/E650,IF(D650=$M$49,(E650-$T$49)/E650,IF(D650=$M$50,(E650-$T$50)/E650,IF(D650=$M$51,(E650-$T$51)/E650,IF(D650=$M$52,(E650-$T$52)/E650,IF(D650=$M$53,(E650-$T$53)/E650,IF(D650=$M$54,(E650-$T$54)/E650,IF(D650=$M$55,(E650-$T$55)/E650,IF(D650=$M$56,(E650-$T$56)/E650,IF(D650=$M$57,(E650-$T$57)/E650,IF(D650=$M$58,(E650-$T$58)/E650,IF(D650=$M$59,(E650-$T$59)/E650,IF(D650=$M$60,(E650-$T$60)/E650,IF(D650=$M$61,(E650-$T$61)/E650,IF(D650=$M$62,(E650-$T$62)/E650)))))))))))))))))))))))))))))))))))))))))))))))))))))))))))))</f>
        <v>0.44252677324227851</v>
      </c>
    </row>
    <row r="651" spans="2:11" ht="15" customHeight="1">
      <c r="B651" s="77"/>
      <c r="C651" s="79"/>
      <c r="D651" s="83">
        <v>6608</v>
      </c>
      <c r="E651" s="83">
        <v>19.006</v>
      </c>
      <c r="F651" s="83">
        <v>18.584</v>
      </c>
      <c r="G651" s="16">
        <f t="shared" si="376"/>
        <v>17.912399999999998</v>
      </c>
      <c r="H651" s="16">
        <f t="shared" si="377"/>
        <v>1.8226666666666702</v>
      </c>
      <c r="I651" s="16">
        <f t="shared" si="378"/>
        <v>-0.4220000000000006</v>
      </c>
      <c r="J651" s="131">
        <f t="shared" si="379"/>
        <v>2.2203514679574904E-2</v>
      </c>
      <c r="K651" s="132">
        <f t="shared" si="380"/>
        <v>0.43305272019362312</v>
      </c>
    </row>
    <row r="652" spans="2:11" ht="15" customHeight="1">
      <c r="B652" s="81">
        <v>45731</v>
      </c>
      <c r="C652" s="79">
        <v>186031</v>
      </c>
      <c r="D652" s="83">
        <v>8128</v>
      </c>
      <c r="E652" s="83">
        <v>19.300999999999998</v>
      </c>
      <c r="F652" s="83">
        <v>19.238</v>
      </c>
      <c r="G652" s="16">
        <f t="shared" ref="G652:G657" si="381">IF(D652=$M$2,$P$2,IF(D652=$M$3,$P$3,IF(D652=$M$4,$P$4,IF(D652=$M$5,$P$5,IF(D652=$M$6,$P$6,IF(D652=$M$7,$P$7,IF(D652=$M$8,$P$8,IF(D652=$M$9,$P$9,IF(D652=$M$10,$P$10,IF(D652=$M$11,$P$11,IF(D652=$M$12,$P$12,IF(D652=$M$13,$P$13,IF(D652=$M$14,$P$14,IF(D652=$M$15,$P$15,IF(D652=$M$16,$P$16,IF(D652=$M$17,$P$17,IF(D652=$M$18,$P$18,IF(D652=$M$19,$P$19,IF(D652=$M$20,$P$20,IF(D652=$M$21,$P$21,IF(D652=$M$22,$P$22,IF(D652=$M$23,$P$23,IF(D652=$M$24,$P$24,IF(D652=$M$25,$P$25,IF(D652=$M$26,$P$26,IF(D652=$M$27,$P$27,IF(D652=$M$28,$P$28,IF(D652=$M$29,$P$29,IF(D652=$M$30,$P$30,IF(D652=$M$31,$P$31,IF(D652=$M$32,$P$32,IF(D652=$M$33,$P$33,IF(D652=$M$34,$P$34,IF(D652=$M$35,$P$35,IF(D652=$M$36,$P$36,IF(D652=$M$37,$P$37,IF(D652=$M$38,$P$38,IF(D652=$M$39,$P$39,IF(D652=$M$40,$P$40,IF(D652=$M$41,$P$41,IF(D652=$M$42,$P$42,IF(D652=$M$43,$P$43,IF(D652=$M$44,$P$44,IF(D652=$M$45,$P$45,IF(D652=$M$46,$P$46,IF(D652=$M$47,$P$47,IF(D652=$M$48,$P$48,IF(D652=$M$49,$P$49,IF(D652=$M$50,$P$50,IF(D652=$M$51,$P$51,IF(D652=$M$52,$P$52,IF(D652=$M$53,$P$53,IF(D652=$M$54,$P$54,IF(D652=$M$55,$P$55,IF(D652=$M$56,$P$56,IF(D652=$M$57,$P$57,IF(D652=$M$58,$P$58,IF(D652=$M$59,$P$59,IF(D652=$M$60,$P$60,IF(D652=$M$61,$P$61,IF(D652=$M$62,$P$62)))))))))))))))))))))))))))))))))))))))))))))))))))))))))))))</f>
        <v>20.092045107828728</v>
      </c>
      <c r="H652" s="16">
        <f t="shared" ref="H652:H657" si="382">(E652-G652)/$X$2</f>
        <v>-1.3184085130478826</v>
      </c>
      <c r="I652" s="16">
        <f t="shared" ref="I652:I657" si="383">F652-E652</f>
        <v>-6.2999999999998835E-2</v>
      </c>
      <c r="J652" s="131">
        <f t="shared" ref="J652:J657" si="384">-1*I652/E652</f>
        <v>3.2640795813687808E-3</v>
      </c>
      <c r="K652" s="132">
        <f t="shared" ref="K652:K657" si="385">IF(D652=$M$2,(E652-$T$2)/E652,IF(D652=$M$3,(E652-$T$3)/E652,IF(D652=$M$4,(E652-$T$4)/E652,IF(D652=$M$5,(E652-$T$5)/E652,IF(D652=$M$6,(E652-$T$6)/E652,IF(D652=$M$7,(E652-$T$7)/E652,IF(D652=$M$8,(E652-$T$8)/E652,IF(D652=$M$9,(E652-$T$9)/E652,IF(D652=$M$10,(E652-$T$10)/E652,IF(D652=$M$11,(E652-$T$11)/E652,IF(D652=$M$12,(E652-$T$12)/E652,IF(D652=$M$13,(E652-$T$13)/E652,IF(D652=$M$14,(E652-$T$14)/E652,IF(D652=$M$15,(E652-$T$15)/E652,IF(D652=$M$16,(E652-$T$16)/E652,IF(D652=$M$17,(E652-$T$17)/E652,IF(D652=$M$18,(E652-$T$18)/E652,IF(D652=$M$19,(E652-$T$19)/E652,IF(D652=$M$20,(E652-$T$20)/E652,IF(D652=$M$21,(E652-$T$21)/E652,IF(D652=$M$22,(E652-$T$22)/E652,IF(D652=$M$23,(E652-$T$23)/E652,IF(D652=$M$24,(E652-$T$24)/E652,IF(D652=$M$25,(E652-$T$25)/E652,IF(D652=$M$26,(E652-$T$26)/E652,IF(D652=$M$27,(E652-$T$27)/E652,IF(D652=$M$28,(E652-$T$28)/E652,IF(D652=$M$29,(E652-$T$29)/E652,IF(D652=$M$30,(E652-$T$30)/E652,IF(D652=$M$31,(E652-$T$31)/E652,IF(D652=$M$32,(E652-$T$32)/E652,IF(D652=$M$33,(E652-$T$33)/E652,IF(D652=$M$34,(E652-$T$34)/E652,IF(D652=$M$35,(E652-$T$35)/E652,IF(D652=$M$36,(E652-$T$36)/E652,IF(D652=$M$37,(E652-$T$37)/E652,IF(D652=$M$38,(E652-$T$38)/E652,IF(D652=$M$39,(E652-$T$39)/E652,IF(D652=$M$40,(E652-$T$40)/E652,IF(D652=$M$41,(E652-$T$41)/E652,IF(D652=$M$42,(E652-$T$42)/E652,IF(D652=$M$43,(E652-$T$43)/E652,IF(D652=$M$44,(E652-$T$44)/E652,IF(D652=$M$45,(E652-$T$45)/E652,IF(D652=$M$46,(E652-$T$46)/E652,IF(D652=$M$47,(E652-$T$47)/E652,IF(D652=$M$48,(E652-$T$48)/E652,IF(D652=$M$49,(E652-$T$49)/E652,IF(D652=$M$50,(E652-$T$50)/E652,IF(D652=$M$51,(E652-$T$51)/E652,IF(D652=$M$52,(E652-$T$52)/E652,IF(D652=$M$53,(E652-$T$53)/E652,IF(D652=$M$54,(E652-$T$54)/E652,IF(D652=$M$55,(E652-$T$55)/E652,IF(D652=$M$56,(E652-$T$56)/E652,IF(D652=$M$57,(E652-$T$57)/E652,IF(D652=$M$58,(E652-$T$58)/E652,IF(D652=$M$59,(E652-$T$59)/E652,IF(D652=$M$60,(E652-$T$60)/E652,IF(D652=$M$61,(E652-$T$61)/E652,IF(D652=$M$62,(E652-$T$62)/E652)))))))))))))))))))))))))))))))))))))))))))))))))))))))))))))</f>
        <v>0.26606061588758373</v>
      </c>
    </row>
    <row r="653" spans="2:11" ht="15" customHeight="1">
      <c r="B653" s="77"/>
      <c r="C653" s="79"/>
      <c r="D653" s="83">
        <v>8128</v>
      </c>
      <c r="E653" s="83">
        <v>19.384</v>
      </c>
      <c r="F653" s="83">
        <v>19.321000000000002</v>
      </c>
      <c r="G653" s="16">
        <f t="shared" si="381"/>
        <v>20.092045107828728</v>
      </c>
      <c r="H653" s="16">
        <f t="shared" si="382"/>
        <v>-1.1800751797145459</v>
      </c>
      <c r="I653" s="16">
        <f t="shared" si="383"/>
        <v>-6.2999999999998835E-2</v>
      </c>
      <c r="J653" s="131">
        <f t="shared" si="384"/>
        <v>3.2501031778786028E-3</v>
      </c>
      <c r="K653" s="132">
        <f t="shared" si="385"/>
        <v>0.26920325769945597</v>
      </c>
    </row>
    <row r="654" spans="2:11" ht="15" customHeight="1">
      <c r="B654" s="77"/>
      <c r="C654" s="79"/>
      <c r="D654" s="83">
        <v>8128</v>
      </c>
      <c r="E654" s="83">
        <v>19.678999999999998</v>
      </c>
      <c r="F654" s="83">
        <v>19.61</v>
      </c>
      <c r="G654" s="16">
        <f t="shared" si="381"/>
        <v>20.092045107828728</v>
      </c>
      <c r="H654" s="16">
        <f t="shared" si="382"/>
        <v>-0.68840851304788231</v>
      </c>
      <c r="I654" s="16">
        <f t="shared" si="383"/>
        <v>-6.8999999999999062E-2</v>
      </c>
      <c r="J654" s="131">
        <f t="shared" si="384"/>
        <v>3.5062757253925031E-3</v>
      </c>
      <c r="K654" s="132">
        <f t="shared" si="385"/>
        <v>0.28015833869842233</v>
      </c>
    </row>
    <row r="655" spans="2:11" ht="15" customHeight="1">
      <c r="B655" s="77"/>
      <c r="C655" s="79">
        <v>186033</v>
      </c>
      <c r="D655" s="83">
        <v>8108</v>
      </c>
      <c r="E655" s="83">
        <v>18.866</v>
      </c>
      <c r="F655" s="83">
        <v>18.797999999999998</v>
      </c>
      <c r="G655" s="16">
        <f t="shared" si="381"/>
        <v>18.363527102940179</v>
      </c>
      <c r="H655" s="16">
        <f t="shared" si="382"/>
        <v>0.8374548284330352</v>
      </c>
      <c r="I655" s="16">
        <f t="shared" si="383"/>
        <v>-6.8000000000001393E-2</v>
      </c>
      <c r="J655" s="131">
        <f t="shared" si="384"/>
        <v>3.6043676454999151E-3</v>
      </c>
      <c r="K655" s="132">
        <f t="shared" si="385"/>
        <v>0.31160533915145872</v>
      </c>
    </row>
    <row r="656" spans="2:11" ht="15" customHeight="1">
      <c r="B656" s="77"/>
      <c r="C656" s="79"/>
      <c r="D656" s="83">
        <v>8108</v>
      </c>
      <c r="E656" s="83">
        <v>20.094999999999999</v>
      </c>
      <c r="F656" s="83">
        <v>20.010000000000002</v>
      </c>
      <c r="G656" s="16">
        <f t="shared" si="381"/>
        <v>18.363527102940179</v>
      </c>
      <c r="H656" s="16">
        <f t="shared" si="382"/>
        <v>2.8857881617663672</v>
      </c>
      <c r="I656" s="16">
        <f t="shared" si="383"/>
        <v>-8.49999999999973E-2</v>
      </c>
      <c r="J656" s="131">
        <f t="shared" si="384"/>
        <v>4.229907937297701E-3</v>
      </c>
      <c r="K656" s="132">
        <f t="shared" si="385"/>
        <v>0.35370720718743071</v>
      </c>
    </row>
    <row r="657" spans="2:11" ht="15" customHeight="1">
      <c r="B657" s="77"/>
      <c r="C657" s="79"/>
      <c r="D657" s="83">
        <v>8108</v>
      </c>
      <c r="E657" s="83">
        <v>19.012</v>
      </c>
      <c r="F657" s="83">
        <v>18.939</v>
      </c>
      <c r="G657" s="16">
        <f t="shared" si="381"/>
        <v>18.363527102940179</v>
      </c>
      <c r="H657" s="16">
        <f t="shared" si="382"/>
        <v>1.0807881617663699</v>
      </c>
      <c r="I657" s="16">
        <f t="shared" si="383"/>
        <v>-7.3000000000000398E-2</v>
      </c>
      <c r="J657" s="131">
        <f t="shared" si="384"/>
        <v>3.8396802019777191E-3</v>
      </c>
      <c r="K657" s="132">
        <f t="shared" si="385"/>
        <v>0.31689176985227335</v>
      </c>
    </row>
    <row r="658" spans="2:11" ht="15" customHeight="1">
      <c r="B658" s="77"/>
      <c r="C658" s="79"/>
      <c r="D658" s="83">
        <v>8108</v>
      </c>
      <c r="E658" s="83">
        <v>18.888000000000002</v>
      </c>
      <c r="F658" s="83">
        <v>18.824999999999999</v>
      </c>
      <c r="G658" s="16">
        <f t="shared" ref="G658:G662" si="386">IF(D658=$M$2,$P$2,IF(D658=$M$3,$P$3,IF(D658=$M$4,$P$4,IF(D658=$M$5,$P$5,IF(D658=$M$6,$P$6,IF(D658=$M$7,$P$7,IF(D658=$M$8,$P$8,IF(D658=$M$9,$P$9,IF(D658=$M$10,$P$10,IF(D658=$M$11,$P$11,IF(D658=$M$12,$P$12,IF(D658=$M$13,$P$13,IF(D658=$M$14,$P$14,IF(D658=$M$15,$P$15,IF(D658=$M$16,$P$16,IF(D658=$M$17,$P$17,IF(D658=$M$18,$P$18,IF(D658=$M$19,$P$19,IF(D658=$M$20,$P$20,IF(D658=$M$21,$P$21,IF(D658=$M$22,$P$22,IF(D658=$M$23,$P$23,IF(D658=$M$24,$P$24,IF(D658=$M$25,$P$25,IF(D658=$M$26,$P$26,IF(D658=$M$27,$P$27,IF(D658=$M$28,$P$28,IF(D658=$M$29,$P$29,IF(D658=$M$30,$P$30,IF(D658=$M$31,$P$31,IF(D658=$M$32,$P$32,IF(D658=$M$33,$P$33,IF(D658=$M$34,$P$34,IF(D658=$M$35,$P$35,IF(D658=$M$36,$P$36,IF(D658=$M$37,$P$37,IF(D658=$M$38,$P$38,IF(D658=$M$39,$P$39,IF(D658=$M$40,$P$40,IF(D658=$M$41,$P$41,IF(D658=$M$42,$P$42,IF(D658=$M$43,$P$43,IF(D658=$M$44,$P$44,IF(D658=$M$45,$P$45,IF(D658=$M$46,$P$46,IF(D658=$M$47,$P$47,IF(D658=$M$48,$P$48,IF(D658=$M$49,$P$49,IF(D658=$M$50,$P$50,IF(D658=$M$51,$P$51,IF(D658=$M$52,$P$52,IF(D658=$M$53,$P$53,IF(D658=$M$54,$P$54,IF(D658=$M$55,$P$55,IF(D658=$M$56,$P$56,IF(D658=$M$57,$P$57,IF(D658=$M$58,$P$58,IF(D658=$M$59,$P$59,IF(D658=$M$60,$P$60,IF(D658=$M$61,$P$61,IF(D658=$M$62,$P$62)))))))))))))))))))))))))))))))))))))))))))))))))))))))))))))</f>
        <v>18.363527102940179</v>
      </c>
      <c r="H658" s="16">
        <f t="shared" ref="H658:H662" si="387">(E658-G658)/$X$2</f>
        <v>0.87412149509970527</v>
      </c>
      <c r="I658" s="16">
        <f t="shared" ref="I658:I662" si="388">F658-E658</f>
        <v>-6.3000000000002387E-2</v>
      </c>
      <c r="J658" s="131">
        <f t="shared" ref="J658:J662" si="389">-1*I658/E658</f>
        <v>3.3354510800509521E-3</v>
      </c>
      <c r="K658" s="132">
        <f t="shared" ref="K658:K662" si="390">IF(D658=$M$2,(E658-$T$2)/E658,IF(D658=$M$3,(E658-$T$3)/E658,IF(D658=$M$4,(E658-$T$4)/E658,IF(D658=$M$5,(E658-$T$5)/E658,IF(D658=$M$6,(E658-$T$6)/E658,IF(D658=$M$7,(E658-$T$7)/E658,IF(D658=$M$8,(E658-$T$8)/E658,IF(D658=$M$9,(E658-$T$9)/E658,IF(D658=$M$10,(E658-$T$10)/E658,IF(D658=$M$11,(E658-$T$11)/E658,IF(D658=$M$12,(E658-$T$12)/E658,IF(D658=$M$13,(E658-$T$13)/E658,IF(D658=$M$14,(E658-$T$14)/E658,IF(D658=$M$15,(E658-$T$15)/E658,IF(D658=$M$16,(E658-$T$16)/E658,IF(D658=$M$17,(E658-$T$17)/E658,IF(D658=$M$18,(E658-$T$18)/E658,IF(D658=$M$19,(E658-$T$19)/E658,IF(D658=$M$20,(E658-$T$20)/E658,IF(D658=$M$21,(E658-$T$21)/E658,IF(D658=$M$22,(E658-$T$22)/E658,IF(D658=$M$23,(E658-$T$23)/E658,IF(D658=$M$24,(E658-$T$24)/E658,IF(D658=$M$25,(E658-$T$25)/E658,IF(D658=$M$26,(E658-$T$26)/E658,IF(D658=$M$27,(E658-$T$27)/E658,IF(D658=$M$28,(E658-$T$28)/E658,IF(D658=$M$29,(E658-$T$29)/E658,IF(D658=$M$30,(E658-$T$30)/E658,IF(D658=$M$31,(E658-$T$31)/E658,IF(D658=$M$32,(E658-$T$32)/E658,IF(D658=$M$33,(E658-$T$33)/E658,IF(D658=$M$34,(E658-$T$34)/E658,IF(D658=$M$35,(E658-$T$35)/E658,IF(D658=$M$36,(E658-$T$36)/E658,IF(D658=$M$37,(E658-$T$37)/E658,IF(D658=$M$38,(E658-$T$38)/E658,IF(D658=$M$39,(E658-$T$39)/E658,IF(D658=$M$40,(E658-$T$40)/E658,IF(D658=$M$41,(E658-$T$41)/E658,IF(D658=$M$42,(E658-$T$42)/E658,IF(D658=$M$43,(E658-$T$43)/E658,IF(D658=$M$44,(E658-$T$44)/E658,IF(D658=$M$45,(E658-$T$45)/E658,IF(D658=$M$46,(E658-$T$46)/E658,IF(D658=$M$47,(E658-$T$47)/E658,IF(D658=$M$48,(E658-$T$48)/E658,IF(D658=$M$49,(E658-$T$49)/E658,IF(D658=$M$50,(E658-$T$50)/E658,IF(D658=$M$51,(E658-$T$51)/E658,IF(D658=$M$52,(E658-$T$52)/E658,IF(D658=$M$53,(E658-$T$53)/E658,IF(D658=$M$54,(E658-$T$54)/E658,IF(D658=$M$55,(E658-$T$55)/E658,IF(D658=$M$56,(E658-$T$56)/E658,IF(D658=$M$57,(E658-$T$57)/E658,IF(D658=$M$58,(E658-$T$58)/E658,IF(D658=$M$59,(E658-$T$59)/E658,IF(D658=$M$60,(E658-$T$60)/E658,IF(D658=$M$61,(E658-$T$61)/E658,IF(D658=$M$62,(E658-$T$62)/E658)))))))))))))))))))))))))))))))))))))))))))))))))))))))))))))</f>
        <v>0.31240715419480208</v>
      </c>
    </row>
    <row r="659" spans="2:11" ht="15" customHeight="1">
      <c r="B659" s="77"/>
      <c r="C659" s="79">
        <v>186463</v>
      </c>
      <c r="D659" s="83">
        <v>8107</v>
      </c>
      <c r="E659" s="83">
        <v>16.818000000000001</v>
      </c>
      <c r="F659" s="83">
        <v>16.760999999999999</v>
      </c>
      <c r="G659" s="16">
        <f t="shared" si="386"/>
        <v>16.123457228651652</v>
      </c>
      <c r="H659" s="16">
        <f t="shared" si="387"/>
        <v>1.1575712855805818</v>
      </c>
      <c r="I659" s="16">
        <f t="shared" si="388"/>
        <v>-5.700000000000216E-2</v>
      </c>
      <c r="J659" s="131">
        <f t="shared" si="389"/>
        <v>3.3892258294685547E-3</v>
      </c>
      <c r="K659" s="132">
        <f t="shared" si="390"/>
        <v>0.32473637307915099</v>
      </c>
    </row>
    <row r="660" spans="2:11" ht="15" customHeight="1">
      <c r="B660" s="77"/>
      <c r="C660" s="79">
        <v>186463</v>
      </c>
      <c r="D660" s="83">
        <v>8127</v>
      </c>
      <c r="E660" s="83">
        <v>15.457000000000001</v>
      </c>
      <c r="F660" s="83">
        <v>15.396000000000001</v>
      </c>
      <c r="G660" s="16">
        <f t="shared" si="386"/>
        <v>19.906047079520491</v>
      </c>
      <c r="H660" s="16">
        <f t="shared" si="387"/>
        <v>-7.4150784658674835</v>
      </c>
      <c r="I660" s="16">
        <f t="shared" si="388"/>
        <v>-6.0999999999999943E-2</v>
      </c>
      <c r="J660" s="131">
        <f t="shared" si="389"/>
        <v>3.9464320372646659E-3</v>
      </c>
      <c r="K660" s="132">
        <f t="shared" si="390"/>
        <v>0.10084058977895527</v>
      </c>
    </row>
    <row r="661" spans="2:11" ht="15" customHeight="1">
      <c r="B661" s="81">
        <v>45732</v>
      </c>
      <c r="C661" s="79">
        <v>186463</v>
      </c>
      <c r="D661" s="83">
        <v>8107</v>
      </c>
      <c r="E661" s="83">
        <v>16.059999999999999</v>
      </c>
      <c r="F661" s="83">
        <v>16.015000000000001</v>
      </c>
      <c r="G661" s="16">
        <f t="shared" si="386"/>
        <v>16.123457228651652</v>
      </c>
      <c r="H661" s="16">
        <f t="shared" si="387"/>
        <v>-0.10576204775275619</v>
      </c>
      <c r="I661" s="16">
        <f t="shared" si="388"/>
        <v>-4.4999999999998153E-2</v>
      </c>
      <c r="J661" s="131">
        <f t="shared" si="389"/>
        <v>2.8019925280198103E-3</v>
      </c>
      <c r="K661" s="132">
        <f t="shared" si="390"/>
        <v>0.29286527537018431</v>
      </c>
    </row>
    <row r="662" spans="2:11" ht="15" customHeight="1">
      <c r="B662" s="77"/>
      <c r="C662" s="79"/>
      <c r="D662" s="83">
        <v>8107</v>
      </c>
      <c r="E662" s="83">
        <v>16.283000000000001</v>
      </c>
      <c r="F662" s="83">
        <v>16.143000000000001</v>
      </c>
      <c r="G662" s="16">
        <f t="shared" si="386"/>
        <v>16.123457228651652</v>
      </c>
      <c r="H662" s="16">
        <f t="shared" si="387"/>
        <v>0.2659046189139147</v>
      </c>
      <c r="I662" s="16">
        <f t="shared" si="388"/>
        <v>-0.14000000000000057</v>
      </c>
      <c r="J662" s="131">
        <f t="shared" si="389"/>
        <v>8.5979242154394491E-3</v>
      </c>
      <c r="K662" s="132">
        <f t="shared" si="390"/>
        <v>0.30254967281490891</v>
      </c>
    </row>
    <row r="663" spans="2:11" ht="15" customHeight="1">
      <c r="B663" s="77"/>
      <c r="C663" s="79"/>
      <c r="D663" s="83">
        <v>8107</v>
      </c>
      <c r="E663" s="83">
        <v>16.495999999999999</v>
      </c>
      <c r="F663" s="83">
        <v>16.452000000000002</v>
      </c>
      <c r="G663" s="16">
        <f t="shared" ref="G663:G668" si="391">IF(D663=$M$2,$P$2,IF(D663=$M$3,$P$3,IF(D663=$M$4,$P$4,IF(D663=$M$5,$P$5,IF(D663=$M$6,$P$6,IF(D663=$M$7,$P$7,IF(D663=$M$8,$P$8,IF(D663=$M$9,$P$9,IF(D663=$M$10,$P$10,IF(D663=$M$11,$P$11,IF(D663=$M$12,$P$12,IF(D663=$M$13,$P$13,IF(D663=$M$14,$P$14,IF(D663=$M$15,$P$15,IF(D663=$M$16,$P$16,IF(D663=$M$17,$P$17,IF(D663=$M$18,$P$18,IF(D663=$M$19,$P$19,IF(D663=$M$20,$P$20,IF(D663=$M$21,$P$21,IF(D663=$M$22,$P$22,IF(D663=$M$23,$P$23,IF(D663=$M$24,$P$24,IF(D663=$M$25,$P$25,IF(D663=$M$26,$P$26,IF(D663=$M$27,$P$27,IF(D663=$M$28,$P$28,IF(D663=$M$29,$P$29,IF(D663=$M$30,$P$30,IF(D663=$M$31,$P$31,IF(D663=$M$32,$P$32,IF(D663=$M$33,$P$33,IF(D663=$M$34,$P$34,IF(D663=$M$35,$P$35,IF(D663=$M$36,$P$36,IF(D663=$M$37,$P$37,IF(D663=$M$38,$P$38,IF(D663=$M$39,$P$39,IF(D663=$M$40,$P$40,IF(D663=$M$41,$P$41,IF(D663=$M$42,$P$42,IF(D663=$M$43,$P$43,IF(D663=$M$44,$P$44,IF(D663=$M$45,$P$45,IF(D663=$M$46,$P$46,IF(D663=$M$47,$P$47,IF(D663=$M$48,$P$48,IF(D663=$M$49,$P$49,IF(D663=$M$50,$P$50,IF(D663=$M$51,$P$51,IF(D663=$M$52,$P$52,IF(D663=$M$53,$P$53,IF(D663=$M$54,$P$54,IF(D663=$M$55,$P$55,IF(D663=$M$56,$P$56,IF(D663=$M$57,$P$57,IF(D663=$M$58,$P$58,IF(D663=$M$59,$P$59,IF(D663=$M$60,$P$60,IF(D663=$M$61,$P$61,IF(D663=$M$62,$P$62)))))))))))))))))))))))))))))))))))))))))))))))))))))))))))))</f>
        <v>16.123457228651652</v>
      </c>
      <c r="H663" s="16">
        <f t="shared" ref="H663:H668" si="392">(E663-G663)/$X$2</f>
        <v>0.62090461891391047</v>
      </c>
      <c r="I663" s="16">
        <f t="shared" ref="I663:I668" si="393">F663-E663</f>
        <v>-4.399999999999693E-2</v>
      </c>
      <c r="J663" s="131">
        <f t="shared" ref="J663:J668" si="394">-1*I663/E663</f>
        <v>2.6673132880696494E-3</v>
      </c>
      <c r="K663" s="132">
        <f t="shared" ref="K663:K668" si="395">IF(D663=$M$2,(E663-$T$2)/E663,IF(D663=$M$3,(E663-$T$3)/E663,IF(D663=$M$4,(E663-$T$4)/E663,IF(D663=$M$5,(E663-$T$5)/E663,IF(D663=$M$6,(E663-$T$6)/E663,IF(D663=$M$7,(E663-$T$7)/E663,IF(D663=$M$8,(E663-$T$8)/E663,IF(D663=$M$9,(E663-$T$9)/E663,IF(D663=$M$10,(E663-$T$10)/E663,IF(D663=$M$11,(E663-$T$11)/E663,IF(D663=$M$12,(E663-$T$12)/E663,IF(D663=$M$13,(E663-$T$13)/E663,IF(D663=$M$14,(E663-$T$14)/E663,IF(D663=$M$15,(E663-$T$15)/E663,IF(D663=$M$16,(E663-$T$16)/E663,IF(D663=$M$17,(E663-$T$17)/E663,IF(D663=$M$18,(E663-$T$18)/E663,IF(D663=$M$19,(E663-$T$19)/E663,IF(D663=$M$20,(E663-$T$20)/E663,IF(D663=$M$21,(E663-$T$21)/E663,IF(D663=$M$22,(E663-$T$22)/E663,IF(D663=$M$23,(E663-$T$23)/E663,IF(D663=$M$24,(E663-$T$24)/E663,IF(D663=$M$25,(E663-$T$25)/E663,IF(D663=$M$26,(E663-$T$26)/E663,IF(D663=$M$27,(E663-$T$27)/E663,IF(D663=$M$28,(E663-$T$28)/E663,IF(D663=$M$29,(E663-$T$29)/E663,IF(D663=$M$30,(E663-$T$30)/E663,IF(D663=$M$31,(E663-$T$31)/E663,IF(D663=$M$32,(E663-$T$32)/E663,IF(D663=$M$33,(E663-$T$33)/E663,IF(D663=$M$34,(E663-$T$34)/E663,IF(D663=$M$35,(E663-$T$35)/E663,IF(D663=$M$36,(E663-$T$36)/E663,IF(D663=$M$37,(E663-$T$37)/E663,IF(D663=$M$38,(E663-$T$38)/E663,IF(D663=$M$39,(E663-$T$39)/E663,IF(D663=$M$40,(E663-$T$40)/E663,IF(D663=$M$41,(E663-$T$41)/E663,IF(D663=$M$42,(E663-$T$42)/E663,IF(D663=$M$43,(E663-$T$43)/E663,IF(D663=$M$44,(E663-$T$44)/E663,IF(D663=$M$45,(E663-$T$45)/E663,IF(D663=$M$46,(E663-$T$46)/E663,IF(D663=$M$47,(E663-$T$47)/E663,IF(D663=$M$48,(E663-$T$48)/E663,IF(D663=$M$49,(E663-$T$49)/E663,IF(D663=$M$50,(E663-$T$50)/E663,IF(D663=$M$51,(E663-$T$51)/E663,IF(D663=$M$52,(E663-$T$52)/E663,IF(D663=$M$53,(E663-$T$53)/E663,IF(D663=$M$54,(E663-$T$54)/E663,IF(D663=$M$55,(E663-$T$55)/E663,IF(D663=$M$56,(E663-$T$56)/E663,IF(D663=$M$57,(E663-$T$57)/E663,IF(D663=$M$58,(E663-$T$58)/E663,IF(D663=$M$59,(E663-$T$59)/E663,IF(D663=$M$60,(E663-$T$60)/E663,IF(D663=$M$61,(E663-$T$61)/E663,IF(D663=$M$62,(E663-$T$62)/E663)))))))))))))))))))))))))))))))))))))))))))))))))))))))))))))</f>
        <v>0.31155530567684042</v>
      </c>
    </row>
    <row r="664" spans="2:11" ht="15" customHeight="1">
      <c r="B664" s="81">
        <v>45732</v>
      </c>
      <c r="C664" s="79">
        <v>186465</v>
      </c>
      <c r="D664" s="83">
        <v>8107</v>
      </c>
      <c r="E664" s="83">
        <v>14.403</v>
      </c>
      <c r="F664" s="83">
        <v>14.368</v>
      </c>
      <c r="G664" s="16">
        <f t="shared" si="391"/>
        <v>16.123457228651652</v>
      </c>
      <c r="H664" s="16">
        <f t="shared" si="392"/>
        <v>-2.8674287144194199</v>
      </c>
      <c r="I664" s="16">
        <f t="shared" si="393"/>
        <v>-3.5000000000000142E-2</v>
      </c>
      <c r="J664" s="131">
        <f t="shared" si="394"/>
        <v>2.4300492952857139E-3</v>
      </c>
      <c r="K664" s="132">
        <f t="shared" si="395"/>
        <v>0.21151262392870659</v>
      </c>
    </row>
    <row r="665" spans="2:11" ht="15" customHeight="1">
      <c r="B665" s="77"/>
      <c r="C665" s="79"/>
      <c r="D665" s="83">
        <v>8107</v>
      </c>
      <c r="E665" s="83">
        <v>14.936</v>
      </c>
      <c r="F665" s="83">
        <v>14.901999999999999</v>
      </c>
      <c r="G665" s="16">
        <f t="shared" si="391"/>
        <v>16.123457228651652</v>
      </c>
      <c r="H665" s="16">
        <f t="shared" si="392"/>
        <v>-1.9790953810860876</v>
      </c>
      <c r="I665" s="16">
        <f t="shared" si="393"/>
        <v>-3.4000000000000696E-2</v>
      </c>
      <c r="J665" s="131">
        <f t="shared" si="394"/>
        <v>2.2763792179968331E-3</v>
      </c>
      <c r="K665" s="132">
        <f t="shared" si="395"/>
        <v>0.23965026261684255</v>
      </c>
    </row>
    <row r="666" spans="2:11" ht="15" customHeight="1">
      <c r="B666" s="77"/>
      <c r="C666" s="79"/>
      <c r="D666" s="83">
        <v>8107</v>
      </c>
      <c r="E666" s="83">
        <v>15.871</v>
      </c>
      <c r="F666" s="83">
        <v>15.831</v>
      </c>
      <c r="G666" s="16">
        <f t="shared" si="391"/>
        <v>16.123457228651652</v>
      </c>
      <c r="H666" s="16">
        <f t="shared" si="392"/>
        <v>-0.42076204775275333</v>
      </c>
      <c r="I666" s="16">
        <f t="shared" si="393"/>
        <v>-4.0000000000000924E-2</v>
      </c>
      <c r="J666" s="131">
        <f t="shared" si="394"/>
        <v>2.5203200806503006E-3</v>
      </c>
      <c r="K666" s="132">
        <f t="shared" si="395"/>
        <v>0.28444435274684399</v>
      </c>
    </row>
    <row r="667" spans="2:11" ht="15" customHeight="1">
      <c r="B667" s="81">
        <v>45732</v>
      </c>
      <c r="C667" s="79">
        <v>186035</v>
      </c>
      <c r="D667" s="83">
        <v>8108</v>
      </c>
      <c r="E667" s="83">
        <v>17.827999999999999</v>
      </c>
      <c r="F667" s="83">
        <v>17.777999999999999</v>
      </c>
      <c r="G667" s="16">
        <f t="shared" si="391"/>
        <v>18.363527102940179</v>
      </c>
      <c r="H667" s="16">
        <f t="shared" si="392"/>
        <v>-0.89254517156696522</v>
      </c>
      <c r="I667" s="16">
        <f t="shared" si="393"/>
        <v>-5.0000000000000711E-2</v>
      </c>
      <c r="J667" s="131">
        <f t="shared" si="394"/>
        <v>2.8045770697779173E-3</v>
      </c>
      <c r="K667" s="132">
        <f t="shared" si="395"/>
        <v>0.27152492306660425</v>
      </c>
    </row>
    <row r="668" spans="2:11" ht="15" customHeight="1">
      <c r="B668" s="77"/>
      <c r="C668" s="79"/>
      <c r="D668" s="83">
        <v>8108</v>
      </c>
      <c r="E668" s="83">
        <v>18.344999999999999</v>
      </c>
      <c r="F668" s="83">
        <v>18.297000000000001</v>
      </c>
      <c r="G668" s="16">
        <f t="shared" si="391"/>
        <v>18.363527102940179</v>
      </c>
      <c r="H668" s="16">
        <f t="shared" si="392"/>
        <v>-3.0878504900299458E-2</v>
      </c>
      <c r="I668" s="16">
        <f t="shared" si="393"/>
        <v>-4.7999999999998266E-2</v>
      </c>
      <c r="J668" s="131">
        <f t="shared" si="394"/>
        <v>2.6165167620604128E-3</v>
      </c>
      <c r="K668" s="132">
        <f t="shared" si="395"/>
        <v>0.29205485573351975</v>
      </c>
    </row>
    <row r="669" spans="2:11" ht="15" customHeight="1">
      <c r="B669" s="77"/>
      <c r="C669" s="79"/>
      <c r="D669" s="83">
        <v>8108</v>
      </c>
      <c r="E669" s="83">
        <v>16.884</v>
      </c>
      <c r="F669" s="83">
        <v>16.824000000000002</v>
      </c>
      <c r="G669" s="16">
        <f t="shared" ref="G669:G672" si="396">IF(D669=$M$2,$P$2,IF(D669=$M$3,$P$3,IF(D669=$M$4,$P$4,IF(D669=$M$5,$P$5,IF(D669=$M$6,$P$6,IF(D669=$M$7,$P$7,IF(D669=$M$8,$P$8,IF(D669=$M$9,$P$9,IF(D669=$M$10,$P$10,IF(D669=$M$11,$P$11,IF(D669=$M$12,$P$12,IF(D669=$M$13,$P$13,IF(D669=$M$14,$P$14,IF(D669=$M$15,$P$15,IF(D669=$M$16,$P$16,IF(D669=$M$17,$P$17,IF(D669=$M$18,$P$18,IF(D669=$M$19,$P$19,IF(D669=$M$20,$P$20,IF(D669=$M$21,$P$21,IF(D669=$M$22,$P$22,IF(D669=$M$23,$P$23,IF(D669=$M$24,$P$24,IF(D669=$M$25,$P$25,IF(D669=$M$26,$P$26,IF(D669=$M$27,$P$27,IF(D669=$M$28,$P$28,IF(D669=$M$29,$P$29,IF(D669=$M$30,$P$30,IF(D669=$M$31,$P$31,IF(D669=$M$32,$P$32,IF(D669=$M$33,$P$33,IF(D669=$M$34,$P$34,IF(D669=$M$35,$P$35,IF(D669=$M$36,$P$36,IF(D669=$M$37,$P$37,IF(D669=$M$38,$P$38,IF(D669=$M$39,$P$39,IF(D669=$M$40,$P$40,IF(D669=$M$41,$P$41,IF(D669=$M$42,$P$42,IF(D669=$M$43,$P$43,IF(D669=$M$44,$P$44,IF(D669=$M$45,$P$45,IF(D669=$M$46,$P$46,IF(D669=$M$47,$P$47,IF(D669=$M$48,$P$48,IF(D669=$M$49,$P$49,IF(D669=$M$50,$P$50,IF(D669=$M$51,$P$51,IF(D669=$M$52,$P$52,IF(D669=$M$53,$P$53,IF(D669=$M$54,$P$54,IF(D669=$M$55,$P$55,IF(D669=$M$56,$P$56,IF(D669=$M$57,$P$57,IF(D669=$M$58,$P$58,IF(D669=$M$59,$P$59,IF(D669=$M$60,$P$60,IF(D669=$M$61,$P$61,IF(D669=$M$62,$P$62)))))))))))))))))))))))))))))))))))))))))))))))))))))))))))))</f>
        <v>18.363527102940179</v>
      </c>
      <c r="H669" s="16">
        <f t="shared" ref="H669:H672" si="397">(E669-G669)/$X$2</f>
        <v>-2.4658785049002971</v>
      </c>
      <c r="I669" s="16">
        <f t="shared" ref="I669:I672" si="398">F669-E669</f>
        <v>-5.9999999999998721E-2</v>
      </c>
      <c r="J669" s="131">
        <f t="shared" ref="J669:J672" si="399">-1*I669/E669</f>
        <v>3.5536602700781046E-3</v>
      </c>
      <c r="K669" s="132">
        <f t="shared" ref="K669:K672" si="400">IF(D669=$M$2,(E669-$T$2)/E669,IF(D669=$M$3,(E669-$T$3)/E669,IF(D669=$M$4,(E669-$T$4)/E669,IF(D669=$M$5,(E669-$T$5)/E669,IF(D669=$M$6,(E669-$T$6)/E669,IF(D669=$M$7,(E669-$T$7)/E669,IF(D669=$M$8,(E669-$T$8)/E669,IF(D669=$M$9,(E669-$T$9)/E669,IF(D669=$M$10,(E669-$T$10)/E669,IF(D669=$M$11,(E669-$T$11)/E669,IF(D669=$M$12,(E669-$T$12)/E669,IF(D669=$M$13,(E669-$T$13)/E669,IF(D669=$M$14,(E669-$T$14)/E669,IF(D669=$M$15,(E669-$T$15)/E669,IF(D669=$M$16,(E669-$T$16)/E669,IF(D669=$M$17,(E669-$T$17)/E669,IF(D669=$M$18,(E669-$T$18)/E669,IF(D669=$M$19,(E669-$T$19)/E669,IF(D669=$M$20,(E669-$T$20)/E669,IF(D669=$M$21,(E669-$T$21)/E669,IF(D669=$M$22,(E669-$T$22)/E669,IF(D669=$M$23,(E669-$T$23)/E669,IF(D669=$M$24,(E669-$T$24)/E669,IF(D669=$M$25,(E669-$T$25)/E669,IF(D669=$M$26,(E669-$T$26)/E669,IF(D669=$M$27,(E669-$T$27)/E669,IF(D669=$M$28,(E669-$T$28)/E669,IF(D669=$M$29,(E669-$T$29)/E669,IF(D669=$M$30,(E669-$T$30)/E669,IF(D669=$M$31,(E669-$T$31)/E669,IF(D669=$M$32,(E669-$T$32)/E669,IF(D669=$M$33,(E669-$T$33)/E669,IF(D669=$M$34,(E669-$T$34)/E669,IF(D669=$M$35,(E669-$T$35)/E669,IF(D669=$M$36,(E669-$T$36)/E669,IF(D669=$M$37,(E669-$T$37)/E669,IF(D669=$M$38,(E669-$T$38)/E669,IF(D669=$M$39,(E669-$T$39)/E669,IF(D669=$M$40,(E669-$T$40)/E669,IF(D669=$M$41,(E669-$T$41)/E669,IF(D669=$M$42,(E669-$T$42)/E669,IF(D669=$M$43,(E669-$T$43)/E669,IF(D669=$M$44,(E669-$T$44)/E669,IF(D669=$M$45,(E669-$T$45)/E669,IF(D669=$M$46,(E669-$T$46)/E669,IF(D669=$M$47,(E669-$T$47)/E669,IF(D669=$M$48,(E669-$T$48)/E669,IF(D669=$M$49,(E669-$T$49)/E669,IF(D669=$M$50,(E669-$T$50)/E669,IF(D669=$M$51,(E669-$T$51)/E669,IF(D669=$M$52,(E669-$T$52)/E669,IF(D669=$M$53,(E669-$T$53)/E669,IF(D669=$M$54,(E669-$T$54)/E669,IF(D669=$M$55,(E669-$T$55)/E669,IF(D669=$M$56,(E669-$T$56)/E669,IF(D669=$M$57,(E669-$T$57)/E669,IF(D669=$M$58,(E669-$T$58)/E669,IF(D669=$M$59,(E669-$T$59)/E669,IF(D669=$M$60,(E669-$T$60)/E669,IF(D669=$M$61,(E669-$T$61)/E669,IF(D669=$M$62,(E669-$T$62)/E669)))))))))))))))))))))))))))))))))))))))))))))))))))))))))))))</f>
        <v>0.23079521016532936</v>
      </c>
    </row>
    <row r="670" spans="2:11" ht="15" customHeight="1">
      <c r="B670" s="77"/>
      <c r="C670" s="79"/>
      <c r="D670" s="83">
        <v>8108</v>
      </c>
      <c r="E670" s="83">
        <v>17.356999999999999</v>
      </c>
      <c r="F670" s="83">
        <v>17.288</v>
      </c>
      <c r="G670" s="16">
        <f t="shared" si="396"/>
        <v>18.363527102940179</v>
      </c>
      <c r="H670" s="16">
        <f t="shared" si="397"/>
        <v>-1.6775451715669654</v>
      </c>
      <c r="I670" s="16">
        <f t="shared" si="398"/>
        <v>-6.8999999999999062E-2</v>
      </c>
      <c r="J670" s="131">
        <f t="shared" si="399"/>
        <v>3.9753413608341918E-3</v>
      </c>
      <c r="K670" s="132">
        <f t="shared" si="400"/>
        <v>0.25175700457633349</v>
      </c>
    </row>
    <row r="671" spans="2:11" ht="15" customHeight="1">
      <c r="B671" s="81">
        <v>45733</v>
      </c>
      <c r="C671" s="79">
        <v>186039</v>
      </c>
      <c r="D671" s="83">
        <v>6617</v>
      </c>
      <c r="E671" s="83">
        <v>21.475000000000001</v>
      </c>
      <c r="F671" s="83">
        <v>20.994</v>
      </c>
      <c r="G671" s="16">
        <f t="shared" si="396"/>
        <v>21.071999999999999</v>
      </c>
      <c r="H671" s="16">
        <f t="shared" si="397"/>
        <v>0.67166666666667041</v>
      </c>
      <c r="I671" s="16">
        <f t="shared" si="398"/>
        <v>-0.48100000000000165</v>
      </c>
      <c r="J671" s="131">
        <f t="shared" si="399"/>
        <v>2.2398137369033837E-2</v>
      </c>
      <c r="K671" s="132">
        <f t="shared" si="400"/>
        <v>0.41254481955762534</v>
      </c>
    </row>
    <row r="672" spans="2:11" ht="15" customHeight="1">
      <c r="B672" s="77"/>
      <c r="C672" s="79"/>
      <c r="D672" s="83">
        <v>6617</v>
      </c>
      <c r="E672" s="83">
        <v>21.282</v>
      </c>
      <c r="F672" s="83">
        <v>20.779</v>
      </c>
      <c r="G672" s="16">
        <f t="shared" si="396"/>
        <v>21.071999999999999</v>
      </c>
      <c r="H672" s="16">
        <f t="shared" si="397"/>
        <v>0.35000000000000142</v>
      </c>
      <c r="I672" s="16">
        <f t="shared" si="398"/>
        <v>-0.50300000000000011</v>
      </c>
      <c r="J672" s="131">
        <f t="shared" si="399"/>
        <v>2.3634996710835451E-2</v>
      </c>
      <c r="K672" s="132">
        <f t="shared" si="400"/>
        <v>0.4072173667888358</v>
      </c>
    </row>
    <row r="673" spans="2:11" ht="15" customHeight="1">
      <c r="B673" s="81">
        <v>45733</v>
      </c>
      <c r="C673" s="79">
        <v>186039</v>
      </c>
      <c r="D673" s="83">
        <v>6617</v>
      </c>
      <c r="E673" s="83">
        <v>21.408000000000001</v>
      </c>
      <c r="F673" s="83">
        <v>20.86</v>
      </c>
      <c r="G673" s="16">
        <f t="shared" ref="G673:G679" si="401">IF(D673=$M$2,$P$2,IF(D673=$M$3,$P$3,IF(D673=$M$4,$P$4,IF(D673=$M$5,$P$5,IF(D673=$M$6,$P$6,IF(D673=$M$7,$P$7,IF(D673=$M$8,$P$8,IF(D673=$M$9,$P$9,IF(D673=$M$10,$P$10,IF(D673=$M$11,$P$11,IF(D673=$M$12,$P$12,IF(D673=$M$13,$P$13,IF(D673=$M$14,$P$14,IF(D673=$M$15,$P$15,IF(D673=$M$16,$P$16,IF(D673=$M$17,$P$17,IF(D673=$M$18,$P$18,IF(D673=$M$19,$P$19,IF(D673=$M$20,$P$20,IF(D673=$M$21,$P$21,IF(D673=$M$22,$P$22,IF(D673=$M$23,$P$23,IF(D673=$M$24,$P$24,IF(D673=$M$25,$P$25,IF(D673=$M$26,$P$26,IF(D673=$M$27,$P$27,IF(D673=$M$28,$P$28,IF(D673=$M$29,$P$29,IF(D673=$M$30,$P$30,IF(D673=$M$31,$P$31,IF(D673=$M$32,$P$32,IF(D673=$M$33,$P$33,IF(D673=$M$34,$P$34,IF(D673=$M$35,$P$35,IF(D673=$M$36,$P$36,IF(D673=$M$37,$P$37,IF(D673=$M$38,$P$38,IF(D673=$M$39,$P$39,IF(D673=$M$40,$P$40,IF(D673=$M$41,$P$41,IF(D673=$M$42,$P$42,IF(D673=$M$43,$P$43,IF(D673=$M$44,$P$44,IF(D673=$M$45,$P$45,IF(D673=$M$46,$P$46,IF(D673=$M$47,$P$47,IF(D673=$M$48,$P$48,IF(D673=$M$49,$P$49,IF(D673=$M$50,$P$50,IF(D673=$M$51,$P$51,IF(D673=$M$52,$P$52,IF(D673=$M$53,$P$53,IF(D673=$M$54,$P$54,IF(D673=$M$55,$P$55,IF(D673=$M$56,$P$56,IF(D673=$M$57,$P$57,IF(D673=$M$58,$P$58,IF(D673=$M$59,$P$59,IF(D673=$M$60,$P$60,IF(D673=$M$61,$P$61,IF(D673=$M$62,$P$62)))))))))))))))))))))))))))))))))))))))))))))))))))))))))))))</f>
        <v>21.071999999999999</v>
      </c>
      <c r="H673" s="16">
        <f t="shared" ref="H673:H679" si="402">(E673-G673)/$X$2</f>
        <v>0.56000000000000349</v>
      </c>
      <c r="I673" s="16">
        <f t="shared" ref="I673:I679" si="403">F673-E673</f>
        <v>-0.54800000000000182</v>
      </c>
      <c r="J673" s="131">
        <f t="shared" ref="J673:J679" si="404">-1*I673/E673</f>
        <v>2.5597907324364805E-2</v>
      </c>
      <c r="K673" s="132">
        <f t="shared" ref="K673:K679" si="405">IF(D673=$M$2,(E673-$T$2)/E673,IF(D673=$M$3,(E673-$T$3)/E673,IF(D673=$M$4,(E673-$T$4)/E673,IF(D673=$M$5,(E673-$T$5)/E673,IF(D673=$M$6,(E673-$T$6)/E673,IF(D673=$M$7,(E673-$T$7)/E673,IF(D673=$M$8,(E673-$T$8)/E673,IF(D673=$M$9,(E673-$T$9)/E673,IF(D673=$M$10,(E673-$T$10)/E673,IF(D673=$M$11,(E673-$T$11)/E673,IF(D673=$M$12,(E673-$T$12)/E673,IF(D673=$M$13,(E673-$T$13)/E673,IF(D673=$M$14,(E673-$T$14)/E673,IF(D673=$M$15,(E673-$T$15)/E673,IF(D673=$M$16,(E673-$T$16)/E673,IF(D673=$M$17,(E673-$T$17)/E673,IF(D673=$M$18,(E673-$T$18)/E673,IF(D673=$M$19,(E673-$T$19)/E673,IF(D673=$M$20,(E673-$T$20)/E673,IF(D673=$M$21,(E673-$T$21)/E673,IF(D673=$M$22,(E673-$T$22)/E673,IF(D673=$M$23,(E673-$T$23)/E673,IF(D673=$M$24,(E673-$T$24)/E673,IF(D673=$M$25,(E673-$T$25)/E673,IF(D673=$M$26,(E673-$T$26)/E673,IF(D673=$M$27,(E673-$T$27)/E673,IF(D673=$M$28,(E673-$T$28)/E673,IF(D673=$M$29,(E673-$T$29)/E673,IF(D673=$M$30,(E673-$T$30)/E673,IF(D673=$M$31,(E673-$T$31)/E673,IF(D673=$M$32,(E673-$T$32)/E673,IF(D673=$M$33,(E673-$T$33)/E673,IF(D673=$M$34,(E673-$T$34)/E673,IF(D673=$M$35,(E673-$T$35)/E673,IF(D673=$M$36,(E673-$T$36)/E673,IF(D673=$M$37,(E673-$T$37)/E673,IF(D673=$M$38,(E673-$T$38)/E673,IF(D673=$M$39,(E673-$T$39)/E673,IF(D673=$M$40,(E673-$T$40)/E673,IF(D673=$M$41,(E673-$T$41)/E673,IF(D673=$M$42,(E673-$T$42)/E673,IF(D673=$M$43,(E673-$T$43)/E673,IF(D673=$M$44,(E673-$T$44)/E673,IF(D673=$M$45,(E673-$T$45)/E673,IF(D673=$M$46,(E673-$T$46)/E673,IF(D673=$M$47,(E673-$T$47)/E673,IF(D673=$M$48,(E673-$T$48)/E673,IF(D673=$M$49,(E673-$T$49)/E673,IF(D673=$M$50,(E673-$T$50)/E673,IF(D673=$M$51,(E673-$T$51)/E673,IF(D673=$M$52,(E673-$T$52)/E673,IF(D673=$M$53,(E673-$T$53)/E673,IF(D673=$M$54,(E673-$T$54)/E673,IF(D673=$M$55,(E673-$T$55)/E673,IF(D673=$M$56,(E673-$T$56)/E673,IF(D673=$M$57,(E673-$T$57)/E673,IF(D673=$M$58,(E673-$T$58)/E673,IF(D673=$M$59,(E673-$T$59)/E673,IF(D673=$M$60,(E673-$T$60)/E673,IF(D673=$M$61,(E673-$T$61)/E673,IF(D673=$M$62,(E673-$T$62)/E673)))))))))))))))))))))))))))))))))))))))))))))))))))))))))))))</f>
        <v>0.41070627802690601</v>
      </c>
    </row>
    <row r="674" spans="2:11" ht="15" customHeight="1">
      <c r="B674" s="81">
        <v>45733</v>
      </c>
      <c r="C674" s="79">
        <v>186037</v>
      </c>
      <c r="D674" s="83">
        <v>6618</v>
      </c>
      <c r="E674" s="83">
        <v>20.968</v>
      </c>
      <c r="F674" s="83">
        <v>20.405000000000001</v>
      </c>
      <c r="G674" s="16">
        <f t="shared" si="401"/>
        <v>21.437999999999999</v>
      </c>
      <c r="H674" s="16">
        <f t="shared" si="402"/>
        <v>-0.78333333333333144</v>
      </c>
      <c r="I674" s="16">
        <f t="shared" si="403"/>
        <v>-0.56299999999999883</v>
      </c>
      <c r="J674" s="131">
        <f t="shared" si="404"/>
        <v>2.6850438763830545E-2</v>
      </c>
      <c r="K674" s="132">
        <f t="shared" si="405"/>
        <v>0.38509156810377726</v>
      </c>
    </row>
    <row r="675" spans="2:11" ht="15" customHeight="1">
      <c r="B675" s="77"/>
      <c r="C675" s="79"/>
      <c r="D675" s="83">
        <v>6618</v>
      </c>
      <c r="E675" s="83">
        <v>22.157</v>
      </c>
      <c r="F675" s="83">
        <v>21.484000000000002</v>
      </c>
      <c r="G675" s="16">
        <f t="shared" si="401"/>
        <v>21.437999999999999</v>
      </c>
      <c r="H675" s="16">
        <f t="shared" si="402"/>
        <v>1.1983333333333355</v>
      </c>
      <c r="I675" s="16">
        <f t="shared" si="403"/>
        <v>-0.67299999999999827</v>
      </c>
      <c r="J675" s="131">
        <f t="shared" si="404"/>
        <v>3.037414812474605E-2</v>
      </c>
      <c r="K675" s="132">
        <f t="shared" si="405"/>
        <v>0.41808909148350415</v>
      </c>
    </row>
    <row r="676" spans="2:11" ht="15" customHeight="1">
      <c r="B676" s="77"/>
      <c r="C676" s="79"/>
      <c r="D676" s="83">
        <v>6618</v>
      </c>
      <c r="E676" s="83">
        <v>23.654</v>
      </c>
      <c r="F676" s="83">
        <v>22.96</v>
      </c>
      <c r="G676" s="16">
        <f t="shared" si="401"/>
        <v>21.437999999999999</v>
      </c>
      <c r="H676" s="16">
        <f t="shared" si="402"/>
        <v>3.6933333333333351</v>
      </c>
      <c r="I676" s="16">
        <f t="shared" si="403"/>
        <v>-0.69399999999999906</v>
      </c>
      <c r="J676" s="131">
        <f t="shared" si="404"/>
        <v>2.9339646571404376E-2</v>
      </c>
      <c r="K676" s="132">
        <f t="shared" si="405"/>
        <v>0.4549167159888392</v>
      </c>
    </row>
    <row r="677" spans="2:11" ht="15" customHeight="1">
      <c r="B677" s="81">
        <v>45733</v>
      </c>
      <c r="C677" s="79">
        <v>186467</v>
      </c>
      <c r="D677" s="83">
        <v>7108</v>
      </c>
      <c r="E677" s="83">
        <v>17.547999999999998</v>
      </c>
      <c r="F677" s="83">
        <v>17.364999999999998</v>
      </c>
      <c r="G677" s="16">
        <f t="shared" si="401"/>
        <v>18.039622077854567</v>
      </c>
      <c r="H677" s="16">
        <f t="shared" si="402"/>
        <v>-0.81937012975761436</v>
      </c>
      <c r="I677" s="16">
        <f t="shared" si="403"/>
        <v>-0.18299999999999983</v>
      </c>
      <c r="J677" s="131">
        <f t="shared" si="404"/>
        <v>1.0428538864827893E-2</v>
      </c>
      <c r="K677" s="132">
        <f t="shared" si="405"/>
        <v>0.33654948582431149</v>
      </c>
    </row>
    <row r="678" spans="2:11" ht="15" customHeight="1">
      <c r="B678" s="77"/>
      <c r="C678" s="79"/>
      <c r="D678" s="83">
        <v>7108</v>
      </c>
      <c r="E678" s="83">
        <v>17.292000000000002</v>
      </c>
      <c r="F678" s="83">
        <v>17.09</v>
      </c>
      <c r="G678" s="16">
        <f t="shared" si="401"/>
        <v>18.039622077854567</v>
      </c>
      <c r="H678" s="16">
        <f t="shared" si="402"/>
        <v>-1.2460367964242756</v>
      </c>
      <c r="I678" s="16">
        <f t="shared" si="403"/>
        <v>-0.20200000000000173</v>
      </c>
      <c r="J678" s="131">
        <f t="shared" si="404"/>
        <v>1.1681702521397276E-2</v>
      </c>
      <c r="K678" s="132">
        <f t="shared" si="405"/>
        <v>0.32672741020385271</v>
      </c>
    </row>
    <row r="679" spans="2:11" ht="15" customHeight="1">
      <c r="B679" s="77"/>
      <c r="C679" s="79"/>
      <c r="D679" s="83">
        <v>7108</v>
      </c>
      <c r="E679" s="83">
        <v>17.175000000000001</v>
      </c>
      <c r="F679" s="83">
        <v>16.972000000000001</v>
      </c>
      <c r="G679" s="16">
        <f t="shared" si="401"/>
        <v>18.039622077854567</v>
      </c>
      <c r="H679" s="16">
        <f t="shared" si="402"/>
        <v>-1.441036796424277</v>
      </c>
      <c r="I679" s="16">
        <f t="shared" si="403"/>
        <v>-0.2029999999999994</v>
      </c>
      <c r="J679" s="131">
        <f t="shared" si="404"/>
        <v>1.1819505094614229E-2</v>
      </c>
      <c r="K679" s="132">
        <f t="shared" si="405"/>
        <v>0.32214092443930248</v>
      </c>
    </row>
    <row r="680" spans="2:11" ht="15" customHeight="1">
      <c r="B680" s="81">
        <v>45734</v>
      </c>
      <c r="C680" s="79">
        <v>186480</v>
      </c>
      <c r="D680" s="83">
        <v>7108</v>
      </c>
      <c r="E680" s="83">
        <v>18.009</v>
      </c>
      <c r="F680" s="83">
        <v>17.809000000000001</v>
      </c>
      <c r="G680" s="16">
        <f t="shared" ref="G680:G683" si="406">IF(D680=$M$2,$P$2,IF(D680=$M$3,$P$3,IF(D680=$M$4,$P$4,IF(D680=$M$5,$P$5,IF(D680=$M$6,$P$6,IF(D680=$M$7,$P$7,IF(D680=$M$8,$P$8,IF(D680=$M$9,$P$9,IF(D680=$M$10,$P$10,IF(D680=$M$11,$P$11,IF(D680=$M$12,$P$12,IF(D680=$M$13,$P$13,IF(D680=$M$14,$P$14,IF(D680=$M$15,$P$15,IF(D680=$M$16,$P$16,IF(D680=$M$17,$P$17,IF(D680=$M$18,$P$18,IF(D680=$M$19,$P$19,IF(D680=$M$20,$P$20,IF(D680=$M$21,$P$21,IF(D680=$M$22,$P$22,IF(D680=$M$23,$P$23,IF(D680=$M$24,$P$24,IF(D680=$M$25,$P$25,IF(D680=$M$26,$P$26,IF(D680=$M$27,$P$27,IF(D680=$M$28,$P$28,IF(D680=$M$29,$P$29,IF(D680=$M$30,$P$30,IF(D680=$M$31,$P$31,IF(D680=$M$32,$P$32,IF(D680=$M$33,$P$33,IF(D680=$M$34,$P$34,IF(D680=$M$35,$P$35,IF(D680=$M$36,$P$36,IF(D680=$M$37,$P$37,IF(D680=$M$38,$P$38,IF(D680=$M$39,$P$39,IF(D680=$M$40,$P$40,IF(D680=$M$41,$P$41,IF(D680=$M$42,$P$42,IF(D680=$M$43,$P$43,IF(D680=$M$44,$P$44,IF(D680=$M$45,$P$45,IF(D680=$M$46,$P$46,IF(D680=$M$47,$P$47,IF(D680=$M$48,$P$48,IF(D680=$M$49,$P$49,IF(D680=$M$50,$P$50,IF(D680=$M$51,$P$51,IF(D680=$M$52,$P$52,IF(D680=$M$53,$P$53,IF(D680=$M$54,$P$54,IF(D680=$M$55,$P$55,IF(D680=$M$56,$P$56,IF(D680=$M$57,$P$57,IF(D680=$M$58,$P$58,IF(D680=$M$59,$P$59,IF(D680=$M$60,$P$60,IF(D680=$M$61,$P$61,IF(D680=$M$62,$P$62)))))))))))))))))))))))))))))))))))))))))))))))))))))))))))))</f>
        <v>18.039622077854567</v>
      </c>
      <c r="H680" s="16">
        <f t="shared" ref="H680:H683" si="407">(E680-G680)/$X$2</f>
        <v>-5.1036796424277497E-2</v>
      </c>
      <c r="I680" s="16">
        <f t="shared" ref="I680:I683" si="408">F680-E680</f>
        <v>-0.19999999999999929</v>
      </c>
      <c r="J680" s="131">
        <f t="shared" ref="J680:J683" si="409">-1*I680/E680</f>
        <v>1.11055583319451E-2</v>
      </c>
      <c r="K680" s="132">
        <f t="shared" ref="K680:K683" si="410">IF(D680=$M$2,(E680-$T$2)/E680,IF(D680=$M$3,(E680-$T$3)/E680,IF(D680=$M$4,(E680-$T$4)/E680,IF(D680=$M$5,(E680-$T$5)/E680,IF(D680=$M$6,(E680-$T$6)/E680,IF(D680=$M$7,(E680-$T$7)/E680,IF(D680=$M$8,(E680-$T$8)/E680,IF(D680=$M$9,(E680-$T$9)/E680,IF(D680=$M$10,(E680-$T$10)/E680,IF(D680=$M$11,(E680-$T$11)/E680,IF(D680=$M$12,(E680-$T$12)/E680,IF(D680=$M$13,(E680-$T$13)/E680,IF(D680=$M$14,(E680-$T$14)/E680,IF(D680=$M$15,(E680-$T$15)/E680,IF(D680=$M$16,(E680-$T$16)/E680,IF(D680=$M$17,(E680-$T$17)/E680,IF(D680=$M$18,(E680-$T$18)/E680,IF(D680=$M$19,(E680-$T$19)/E680,IF(D680=$M$20,(E680-$T$20)/E680,IF(D680=$M$21,(E680-$T$21)/E680,IF(D680=$M$22,(E680-$T$22)/E680,IF(D680=$M$23,(E680-$T$23)/E680,IF(D680=$M$24,(E680-$T$24)/E680,IF(D680=$M$25,(E680-$T$25)/E680,IF(D680=$M$26,(E680-$T$26)/E680,IF(D680=$M$27,(E680-$T$27)/E680,IF(D680=$M$28,(E680-$T$28)/E680,IF(D680=$M$29,(E680-$T$29)/E680,IF(D680=$M$30,(E680-$T$30)/E680,IF(D680=$M$31,(E680-$T$31)/E680,IF(D680=$M$32,(E680-$T$32)/E680,IF(D680=$M$33,(E680-$T$33)/E680,IF(D680=$M$34,(E680-$T$34)/E680,IF(D680=$M$35,(E680-$T$35)/E680,IF(D680=$M$36,(E680-$T$36)/E680,IF(D680=$M$37,(E680-$T$37)/E680,IF(D680=$M$38,(E680-$T$38)/E680,IF(D680=$M$39,(E680-$T$39)/E680,IF(D680=$M$40,(E680-$T$40)/E680,IF(D680=$M$41,(E680-$T$41)/E680,IF(D680=$M$42,(E680-$T$42)/E680,IF(D680=$M$43,(E680-$T$43)/E680,IF(D680=$M$44,(E680-$T$44)/E680,IF(D680=$M$45,(E680-$T$45)/E680,IF(D680=$M$46,(E680-$T$46)/E680,IF(D680=$M$47,(E680-$T$47)/E680,IF(D680=$M$48,(E680-$T$48)/E680,IF(D680=$M$49,(E680-$T$49)/E680,IF(D680=$M$50,(E680-$T$50)/E680,IF(D680=$M$51,(E680-$T$51)/E680,IF(D680=$M$52,(E680-$T$52)/E680,IF(D680=$M$53,(E680-$T$53)/E680,IF(D680=$M$54,(E680-$T$54)/E680,IF(D680=$M$55,(E680-$T$55)/E680,IF(D680=$M$56,(E680-$T$56)/E680,IF(D680=$M$57,(E680-$T$57)/E680,IF(D680=$M$58,(E680-$T$58)/E680,IF(D680=$M$59,(E680-$T$59)/E680,IF(D680=$M$60,(E680-$T$60)/E680,IF(D680=$M$61,(E680-$T$61)/E680,IF(D680=$M$62,(E680-$T$62)/E680)))))))))))))))))))))))))))))))))))))))))))))))))))))))))))))</f>
        <v>0.35353269905297463</v>
      </c>
    </row>
    <row r="681" spans="2:11" ht="15" customHeight="1">
      <c r="B681" s="77"/>
      <c r="C681" s="79"/>
      <c r="D681" s="83">
        <v>7108</v>
      </c>
      <c r="E681" s="83">
        <v>17.329000000000001</v>
      </c>
      <c r="F681" s="83">
        <v>17.145</v>
      </c>
      <c r="G681" s="16">
        <f t="shared" si="406"/>
        <v>18.039622077854567</v>
      </c>
      <c r="H681" s="16">
        <f t="shared" si="407"/>
        <v>-1.1843701297576104</v>
      </c>
      <c r="I681" s="16">
        <f t="shared" si="408"/>
        <v>-0.18400000000000105</v>
      </c>
      <c r="J681" s="131">
        <f t="shared" si="409"/>
        <v>1.0618039125165967E-2</v>
      </c>
      <c r="K681" s="132">
        <f t="shared" si="410"/>
        <v>0.32816494761642451</v>
      </c>
    </row>
    <row r="682" spans="2:11" ht="15" customHeight="1">
      <c r="B682" s="81">
        <v>45734</v>
      </c>
      <c r="C682" s="79">
        <v>186623</v>
      </c>
      <c r="D682" s="83" t="s">
        <v>42</v>
      </c>
      <c r="E682" s="83">
        <v>23.581</v>
      </c>
      <c r="F682" s="83">
        <v>23.38</v>
      </c>
      <c r="G682" s="16" t="b">
        <f t="shared" si="406"/>
        <v>0</v>
      </c>
      <c r="H682" s="16">
        <f t="shared" si="407"/>
        <v>39.301666666666669</v>
      </c>
      <c r="I682" s="16">
        <f t="shared" si="408"/>
        <v>-0.20100000000000051</v>
      </c>
      <c r="J682" s="131">
        <f t="shared" si="409"/>
        <v>8.5238115431915742E-3</v>
      </c>
      <c r="K682" s="132" t="b">
        <f t="shared" si="410"/>
        <v>0</v>
      </c>
    </row>
    <row r="683" spans="2:11" ht="15" customHeight="1">
      <c r="B683" s="81"/>
      <c r="C683" s="79"/>
      <c r="D683" s="83">
        <v>6107</v>
      </c>
      <c r="E683" s="83">
        <v>17.428000000000001</v>
      </c>
      <c r="F683" s="83">
        <v>17.149000000000001</v>
      </c>
      <c r="G683" s="16">
        <f t="shared" si="406"/>
        <v>17.032373496847189</v>
      </c>
      <c r="H683" s="16">
        <f t="shared" si="407"/>
        <v>0.65937750525468652</v>
      </c>
      <c r="I683" s="16">
        <f t="shared" si="408"/>
        <v>-0.27899999999999991</v>
      </c>
      <c r="J683" s="131">
        <f t="shared" si="409"/>
        <v>1.6008721597429418E-2</v>
      </c>
      <c r="K683" s="132">
        <f t="shared" si="410"/>
        <v>0.33518100730940031</v>
      </c>
    </row>
    <row r="684" spans="2:11" ht="15" customHeight="1">
      <c r="B684" s="81">
        <v>45734</v>
      </c>
      <c r="C684" s="79">
        <v>186497</v>
      </c>
      <c r="D684" s="83">
        <v>6107</v>
      </c>
      <c r="E684" s="83">
        <v>17.914999999999999</v>
      </c>
      <c r="F684" s="83">
        <v>17.664000000000001</v>
      </c>
      <c r="G684" s="16">
        <f t="shared" ref="G684:G690" si="411">IF(D684=$M$2,$P$2,IF(D684=$M$3,$P$3,IF(D684=$M$4,$P$4,IF(D684=$M$5,$P$5,IF(D684=$M$6,$P$6,IF(D684=$M$7,$P$7,IF(D684=$M$8,$P$8,IF(D684=$M$9,$P$9,IF(D684=$M$10,$P$10,IF(D684=$M$11,$P$11,IF(D684=$M$12,$P$12,IF(D684=$M$13,$P$13,IF(D684=$M$14,$P$14,IF(D684=$M$15,$P$15,IF(D684=$M$16,$P$16,IF(D684=$M$17,$P$17,IF(D684=$M$18,$P$18,IF(D684=$M$19,$P$19,IF(D684=$M$20,$P$20,IF(D684=$M$21,$P$21,IF(D684=$M$22,$P$22,IF(D684=$M$23,$P$23,IF(D684=$M$24,$P$24,IF(D684=$M$25,$P$25,IF(D684=$M$26,$P$26,IF(D684=$M$27,$P$27,IF(D684=$M$28,$P$28,IF(D684=$M$29,$P$29,IF(D684=$M$30,$P$30,IF(D684=$M$31,$P$31,IF(D684=$M$32,$P$32,IF(D684=$M$33,$P$33,IF(D684=$M$34,$P$34,IF(D684=$M$35,$P$35,IF(D684=$M$36,$P$36,IF(D684=$M$37,$P$37,IF(D684=$M$38,$P$38,IF(D684=$M$39,$P$39,IF(D684=$M$40,$P$40,IF(D684=$M$41,$P$41,IF(D684=$M$42,$P$42,IF(D684=$M$43,$P$43,IF(D684=$M$44,$P$44,IF(D684=$M$45,$P$45,IF(D684=$M$46,$P$46,IF(D684=$M$47,$P$47,IF(D684=$M$48,$P$48,IF(D684=$M$49,$P$49,IF(D684=$M$50,$P$50,IF(D684=$M$51,$P$51,IF(D684=$M$52,$P$52,IF(D684=$M$53,$P$53,IF(D684=$M$54,$P$54,IF(D684=$M$55,$P$55,IF(D684=$M$56,$P$56,IF(D684=$M$57,$P$57,IF(D684=$M$58,$P$58,IF(D684=$M$59,$P$59,IF(D684=$M$60,$P$60,IF(D684=$M$61,$P$61,IF(D684=$M$62,$P$62)))))))))))))))))))))))))))))))))))))))))))))))))))))))))))))</f>
        <v>17.032373496847189</v>
      </c>
      <c r="H684" s="16">
        <f t="shared" ref="H684:H690" si="412">(E684-G684)/$X$2</f>
        <v>1.4710441719213505</v>
      </c>
      <c r="I684" s="16">
        <f t="shared" ref="I684:I690" si="413">F684-E684</f>
        <v>-0.25099999999999767</v>
      </c>
      <c r="J684" s="131">
        <f t="shared" ref="J684:J690" si="414">-1*I684/E684</f>
        <v>1.4010605637733613E-2</v>
      </c>
      <c r="K684" s="132">
        <f t="shared" ref="K684:K690" si="415">IF(D684=$M$2,(E684-$T$2)/E684,IF(D684=$M$3,(E684-$T$3)/E684,IF(D684=$M$4,(E684-$T$4)/E684,IF(D684=$M$5,(E684-$T$5)/E684,IF(D684=$M$6,(E684-$T$6)/E684,IF(D684=$M$7,(E684-$T$7)/E684,IF(D684=$M$8,(E684-$T$8)/E684,IF(D684=$M$9,(E684-$T$9)/E684,IF(D684=$M$10,(E684-$T$10)/E684,IF(D684=$M$11,(E684-$T$11)/E684,IF(D684=$M$12,(E684-$T$12)/E684,IF(D684=$M$13,(E684-$T$13)/E684,IF(D684=$M$14,(E684-$T$14)/E684,IF(D684=$M$15,(E684-$T$15)/E684,IF(D684=$M$16,(E684-$T$16)/E684,IF(D684=$M$17,(E684-$T$17)/E684,IF(D684=$M$18,(E684-$T$18)/E684,IF(D684=$M$19,(E684-$T$19)/E684,IF(D684=$M$20,(E684-$T$20)/E684,IF(D684=$M$21,(E684-$T$21)/E684,IF(D684=$M$22,(E684-$T$22)/E684,IF(D684=$M$23,(E684-$T$23)/E684,IF(D684=$M$24,(E684-$T$24)/E684,IF(D684=$M$25,(E684-$T$25)/E684,IF(D684=$M$26,(E684-$T$26)/E684,IF(D684=$M$27,(E684-$T$27)/E684,IF(D684=$M$28,(E684-$T$28)/E684,IF(D684=$M$29,(E684-$T$29)/E684,IF(D684=$M$30,(E684-$T$30)/E684,IF(D684=$M$31,(E684-$T$31)/E684,IF(D684=$M$32,(E684-$T$32)/E684,IF(D684=$M$33,(E684-$T$33)/E684,IF(D684=$M$34,(E684-$T$34)/E684,IF(D684=$M$35,(E684-$T$35)/E684,IF(D684=$M$36,(E684-$T$36)/E684,IF(D684=$M$37,(E684-$T$37)/E684,IF(D684=$M$38,(E684-$T$38)/E684,IF(D684=$M$39,(E684-$T$39)/E684,IF(D684=$M$40,(E684-$T$40)/E684,IF(D684=$M$41,(E684-$T$41)/E684,IF(D684=$M$42,(E684-$T$42)/E684,IF(D684=$M$43,(E684-$T$43)/E684,IF(D684=$M$44,(E684-$T$44)/E684,IF(D684=$M$45,(E684-$T$45)/E684,IF(D684=$M$46,(E684-$T$46)/E684,IF(D684=$M$47,(E684-$T$47)/E684,IF(D684=$M$48,(E684-$T$48)/E684,IF(D684=$M$49,(E684-$T$49)/E684,IF(D684=$M$50,(E684-$T$50)/E684,IF(D684=$M$51,(E684-$T$51)/E684,IF(D684=$M$52,(E684-$T$52)/E684,IF(D684=$M$53,(E684-$T$53)/E684,IF(D684=$M$54,(E684-$T$54)/E684,IF(D684=$M$55,(E684-$T$55)/E684,IF(D684=$M$56,(E684-$T$56)/E684,IF(D684=$M$57,(E684-$T$57)/E684,IF(D684=$M$58,(E684-$T$58)/E684,IF(D684=$M$59,(E684-$T$59)/E684,IF(D684=$M$60,(E684-$T$60)/E684,IF(D684=$M$61,(E684-$T$61)/E684,IF(D684=$M$62,(E684-$T$62)/E684)))))))))))))))))))))))))))))))))))))))))))))))))))))))))))))</f>
        <v>0.35325339633760688</v>
      </c>
    </row>
    <row r="685" spans="2:11" ht="15" customHeight="1">
      <c r="B685" s="77"/>
      <c r="C685" s="79">
        <v>186501</v>
      </c>
      <c r="D685" s="83">
        <v>6117</v>
      </c>
      <c r="E685" s="83">
        <v>18.125</v>
      </c>
      <c r="F685" s="83">
        <v>17.748000000000001</v>
      </c>
      <c r="G685" s="16">
        <f t="shared" si="411"/>
        <v>19.9327573208373</v>
      </c>
      <c r="H685" s="16">
        <f t="shared" si="412"/>
        <v>-3.0129288680621675</v>
      </c>
      <c r="I685" s="16">
        <f t="shared" si="413"/>
        <v>-0.37699999999999889</v>
      </c>
      <c r="J685" s="131">
        <f t="shared" si="414"/>
        <v>2.079999999999994E-2</v>
      </c>
      <c r="K685" s="132">
        <f t="shared" si="415"/>
        <v>0.25159840441159326</v>
      </c>
    </row>
    <row r="686" spans="2:11" ht="15" customHeight="1">
      <c r="B686" s="77"/>
      <c r="C686" s="79"/>
      <c r="D686" s="83">
        <v>6117</v>
      </c>
      <c r="E686" s="83">
        <v>20.449000000000002</v>
      </c>
      <c r="F686" s="83">
        <v>20.123000000000001</v>
      </c>
      <c r="G686" s="16">
        <f t="shared" si="411"/>
        <v>19.9327573208373</v>
      </c>
      <c r="H686" s="16">
        <f t="shared" si="412"/>
        <v>0.86040446527116887</v>
      </c>
      <c r="I686" s="16">
        <f t="shared" si="413"/>
        <v>-0.32600000000000051</v>
      </c>
      <c r="J686" s="131">
        <f t="shared" si="414"/>
        <v>1.59420998581838E-2</v>
      </c>
      <c r="K686" s="132">
        <f t="shared" si="415"/>
        <v>0.33665318988508625</v>
      </c>
    </row>
    <row r="687" spans="2:11" ht="15" customHeight="1">
      <c r="B687" s="77"/>
      <c r="C687" s="79"/>
      <c r="D687" s="83">
        <v>6117</v>
      </c>
      <c r="E687" s="83">
        <v>20.591000000000001</v>
      </c>
      <c r="F687" s="83">
        <v>20.247</v>
      </c>
      <c r="G687" s="16">
        <f t="shared" si="411"/>
        <v>19.9327573208373</v>
      </c>
      <c r="H687" s="16">
        <f t="shared" si="412"/>
        <v>1.0970711319378346</v>
      </c>
      <c r="I687" s="16">
        <f t="shared" si="413"/>
        <v>-0.34400000000000119</v>
      </c>
      <c r="J687" s="131">
        <f t="shared" si="414"/>
        <v>1.6706328007381924E-2</v>
      </c>
      <c r="K687" s="132">
        <f t="shared" si="415"/>
        <v>0.34122777329707776</v>
      </c>
    </row>
    <row r="688" spans="2:11" ht="15" customHeight="1">
      <c r="B688" s="77"/>
      <c r="C688" s="79"/>
      <c r="D688" s="83">
        <v>6117</v>
      </c>
      <c r="E688" s="83">
        <v>19.763999999999999</v>
      </c>
      <c r="F688" s="83">
        <v>19.420999999999999</v>
      </c>
      <c r="G688" s="16">
        <f t="shared" si="411"/>
        <v>19.9327573208373</v>
      </c>
      <c r="H688" s="16">
        <f t="shared" si="412"/>
        <v>-0.28126220139550168</v>
      </c>
      <c r="I688" s="16">
        <f t="shared" si="413"/>
        <v>-0.34299999999999997</v>
      </c>
      <c r="J688" s="131">
        <f t="shared" si="414"/>
        <v>1.735478648046954E-2</v>
      </c>
      <c r="K688" s="132">
        <f t="shared" si="415"/>
        <v>0.31366226876948627</v>
      </c>
    </row>
    <row r="689" spans="2:11" ht="15" customHeight="1">
      <c r="B689" s="81">
        <v>45734</v>
      </c>
      <c r="C689" s="79">
        <v>186495</v>
      </c>
      <c r="D689" s="83">
        <v>6107</v>
      </c>
      <c r="E689" s="83">
        <v>17.523</v>
      </c>
      <c r="F689" s="83">
        <v>17.247</v>
      </c>
      <c r="G689" s="16">
        <f t="shared" si="411"/>
        <v>17.032373496847189</v>
      </c>
      <c r="H689" s="16">
        <f t="shared" si="412"/>
        <v>0.81771083858801796</v>
      </c>
      <c r="I689" s="16">
        <f t="shared" si="413"/>
        <v>-0.2759999999999998</v>
      </c>
      <c r="J689" s="131">
        <f t="shared" si="414"/>
        <v>1.5750727615134383E-2</v>
      </c>
      <c r="K689" s="132">
        <f t="shared" si="415"/>
        <v>0.33878528764413784</v>
      </c>
    </row>
    <row r="690" spans="2:11" ht="15" customHeight="1">
      <c r="B690" s="77"/>
      <c r="C690" s="79"/>
      <c r="D690" s="83">
        <v>6107</v>
      </c>
      <c r="E690" s="83">
        <v>18.103999999999999</v>
      </c>
      <c r="F690" s="83">
        <v>17.844999999999999</v>
      </c>
      <c r="G690" s="16">
        <f t="shared" si="411"/>
        <v>17.032373496847189</v>
      </c>
      <c r="H690" s="16">
        <f t="shared" si="412"/>
        <v>1.7860441719213505</v>
      </c>
      <c r="I690" s="16">
        <f t="shared" si="413"/>
        <v>-0.25900000000000034</v>
      </c>
      <c r="J690" s="131">
        <f t="shared" si="414"/>
        <v>1.4306230667255875E-2</v>
      </c>
      <c r="K690" s="132">
        <f t="shared" si="415"/>
        <v>0.36000522510982252</v>
      </c>
    </row>
    <row r="691" spans="2:11" ht="15" customHeight="1">
      <c r="B691" s="77"/>
      <c r="C691" s="79"/>
      <c r="D691" s="83">
        <v>6107</v>
      </c>
      <c r="E691" s="83">
        <v>16.734000000000002</v>
      </c>
      <c r="F691" s="83">
        <v>16.323</v>
      </c>
      <c r="G691" s="16">
        <f t="shared" ref="G691:G692" si="416">IF(D691=$M$2,$P$2,IF(D691=$M$3,$P$3,IF(D691=$M$4,$P$4,IF(D691=$M$5,$P$5,IF(D691=$M$6,$P$6,IF(D691=$M$7,$P$7,IF(D691=$M$8,$P$8,IF(D691=$M$9,$P$9,IF(D691=$M$10,$P$10,IF(D691=$M$11,$P$11,IF(D691=$M$12,$P$12,IF(D691=$M$13,$P$13,IF(D691=$M$14,$P$14,IF(D691=$M$15,$P$15,IF(D691=$M$16,$P$16,IF(D691=$M$17,$P$17,IF(D691=$M$18,$P$18,IF(D691=$M$19,$P$19,IF(D691=$M$20,$P$20,IF(D691=$M$21,$P$21,IF(D691=$M$22,$P$22,IF(D691=$M$23,$P$23,IF(D691=$M$24,$P$24,IF(D691=$M$25,$P$25,IF(D691=$M$26,$P$26,IF(D691=$M$27,$P$27,IF(D691=$M$28,$P$28,IF(D691=$M$29,$P$29,IF(D691=$M$30,$P$30,IF(D691=$M$31,$P$31,IF(D691=$M$32,$P$32,IF(D691=$M$33,$P$33,IF(D691=$M$34,$P$34,IF(D691=$M$35,$P$35,IF(D691=$M$36,$P$36,IF(D691=$M$37,$P$37,IF(D691=$M$38,$P$38,IF(D691=$M$39,$P$39,IF(D691=$M$40,$P$40,IF(D691=$M$41,$P$41,IF(D691=$M$42,$P$42,IF(D691=$M$43,$P$43,IF(D691=$M$44,$P$44,IF(D691=$M$45,$P$45,IF(D691=$M$46,$P$46,IF(D691=$M$47,$P$47,IF(D691=$M$48,$P$48,IF(D691=$M$49,$P$49,IF(D691=$M$50,$P$50,IF(D691=$M$51,$P$51,IF(D691=$M$52,$P$52,IF(D691=$M$53,$P$53,IF(D691=$M$54,$P$54,IF(D691=$M$55,$P$55,IF(D691=$M$56,$P$56,IF(D691=$M$57,$P$57,IF(D691=$M$58,$P$58,IF(D691=$M$59,$P$59,IF(D691=$M$60,$P$60,IF(D691=$M$61,$P$61,IF(D691=$M$62,$P$62)))))))))))))))))))))))))))))))))))))))))))))))))))))))))))))</f>
        <v>17.032373496847189</v>
      </c>
      <c r="H691" s="16">
        <f t="shared" ref="H691:H692" si="417">(E691-G691)/$X$2</f>
        <v>-0.49728916141197865</v>
      </c>
      <c r="I691" s="16">
        <f t="shared" ref="I691:I692" si="418">F691-E691</f>
        <v>-0.41100000000000136</v>
      </c>
      <c r="J691" s="131">
        <f t="shared" ref="J691:J692" si="419">-1*I691/E691</f>
        <v>2.4560774471136686E-2</v>
      </c>
      <c r="K691" s="132">
        <f t="shared" ref="K691:K692" si="420">IF(D691=$M$2,(E691-$T$2)/E691,IF(D691=$M$3,(E691-$T$3)/E691,IF(D691=$M$4,(E691-$T$4)/E691,IF(D691=$M$5,(E691-$T$5)/E691,IF(D691=$M$6,(E691-$T$6)/E691,IF(D691=$M$7,(E691-$T$7)/E691,IF(D691=$M$8,(E691-$T$8)/E691,IF(D691=$M$9,(E691-$T$9)/E691,IF(D691=$M$10,(E691-$T$10)/E691,IF(D691=$M$11,(E691-$T$11)/E691,IF(D691=$M$12,(E691-$T$12)/E691,IF(D691=$M$13,(E691-$T$13)/E691,IF(D691=$M$14,(E691-$T$14)/E691,IF(D691=$M$15,(E691-$T$15)/E691,IF(D691=$M$16,(E691-$T$16)/E691,IF(D691=$M$17,(E691-$T$17)/E691,IF(D691=$M$18,(E691-$T$18)/E691,IF(D691=$M$19,(E691-$T$19)/E691,IF(D691=$M$20,(E691-$T$20)/E691,IF(D691=$M$21,(E691-$T$21)/E691,IF(D691=$M$22,(E691-$T$22)/E691,IF(D691=$M$23,(E691-$T$23)/E691,IF(D691=$M$24,(E691-$T$24)/E691,IF(D691=$M$25,(E691-$T$25)/E691,IF(D691=$M$26,(E691-$T$26)/E691,IF(D691=$M$27,(E691-$T$27)/E691,IF(D691=$M$28,(E691-$T$28)/E691,IF(D691=$M$29,(E691-$T$29)/E691,IF(D691=$M$30,(E691-$T$30)/E691,IF(D691=$M$31,(E691-$T$31)/E691,IF(D691=$M$32,(E691-$T$32)/E691,IF(D691=$M$33,(E691-$T$33)/E691,IF(D691=$M$34,(E691-$T$34)/E691,IF(D691=$M$35,(E691-$T$35)/E691,IF(D691=$M$36,(E691-$T$36)/E691,IF(D691=$M$37,(E691-$T$37)/E691,IF(D691=$M$38,(E691-$T$38)/E691,IF(D691=$M$39,(E691-$T$39)/E691,IF(D691=$M$40,(E691-$T$40)/E691,IF(D691=$M$41,(E691-$T$41)/E691,IF(D691=$M$42,(E691-$T$42)/E691,IF(D691=$M$43,(E691-$T$43)/E691,IF(D691=$M$44,(E691-$T$44)/E691,IF(D691=$M$45,(E691-$T$45)/E691,IF(D691=$M$46,(E691-$T$46)/E691,IF(D691=$M$47,(E691-$T$47)/E691,IF(D691=$M$48,(E691-$T$48)/E691,IF(D691=$M$49,(E691-$T$49)/E691,IF(D691=$M$50,(E691-$T$50)/E691,IF(D691=$M$51,(E691-$T$51)/E691,IF(D691=$M$52,(E691-$T$52)/E691,IF(D691=$M$53,(E691-$T$53)/E691,IF(D691=$M$54,(E691-$T$54)/E691,IF(D691=$M$55,(E691-$T$55)/E691,IF(D691=$M$56,(E691-$T$56)/E691,IF(D691=$M$57,(E691-$T$57)/E691,IF(D691=$M$58,(E691-$T$58)/E691,IF(D691=$M$59,(E691-$T$59)/E691,IF(D691=$M$60,(E691-$T$60)/E691,IF(D691=$M$61,(E691-$T$61)/E691,IF(D691=$M$62,(E691-$T$62)/E691)))))))))))))))))))))))))))))))))))))))))))))))))))))))))))))</f>
        <v>0.30760933401387769</v>
      </c>
    </row>
    <row r="692" spans="2:11" ht="15" customHeight="1">
      <c r="B692" s="77"/>
      <c r="C692" s="79"/>
      <c r="D692" s="83">
        <v>6107</v>
      </c>
      <c r="E692" s="83">
        <v>17.033999999999999</v>
      </c>
      <c r="F692" s="83">
        <v>16.619</v>
      </c>
      <c r="G692" s="16">
        <f t="shared" si="416"/>
        <v>17.032373496847189</v>
      </c>
      <c r="H692" s="16">
        <f t="shared" si="417"/>
        <v>2.7108385880166472E-3</v>
      </c>
      <c r="I692" s="16">
        <f t="shared" si="418"/>
        <v>-0.41499999999999915</v>
      </c>
      <c r="J692" s="131">
        <f t="shared" si="419"/>
        <v>2.4363038628625055E-2</v>
      </c>
      <c r="K692" s="132">
        <f t="shared" si="420"/>
        <v>0.31980360428485544</v>
      </c>
    </row>
    <row r="693" spans="2:11" ht="15" customHeight="1">
      <c r="B693" s="81">
        <v>45735</v>
      </c>
      <c r="C693" s="79">
        <v>186469</v>
      </c>
      <c r="D693" s="83">
        <v>535</v>
      </c>
      <c r="E693" s="83">
        <v>18.228999999999999</v>
      </c>
      <c r="F693" s="83">
        <v>18.120999999999999</v>
      </c>
      <c r="G693" s="16">
        <f t="shared" ref="G693:G696" si="421">IF(D693=$M$2,$P$2,IF(D693=$M$3,$P$3,IF(D693=$M$4,$P$4,IF(D693=$M$5,$P$5,IF(D693=$M$6,$P$6,IF(D693=$M$7,$P$7,IF(D693=$M$8,$P$8,IF(D693=$M$9,$P$9,IF(D693=$M$10,$P$10,IF(D693=$M$11,$P$11,IF(D693=$M$12,$P$12,IF(D693=$M$13,$P$13,IF(D693=$M$14,$P$14,IF(D693=$M$15,$P$15,IF(D693=$M$16,$P$16,IF(D693=$M$17,$P$17,IF(D693=$M$18,$P$18,IF(D693=$M$19,$P$19,IF(D693=$M$20,$P$20,IF(D693=$M$21,$P$21,IF(D693=$M$22,$P$22,IF(D693=$M$23,$P$23,IF(D693=$M$24,$P$24,IF(D693=$M$25,$P$25,IF(D693=$M$26,$P$26,IF(D693=$M$27,$P$27,IF(D693=$M$28,$P$28,IF(D693=$M$29,$P$29,IF(D693=$M$30,$P$30,IF(D693=$M$31,$P$31,IF(D693=$M$32,$P$32,IF(D693=$M$33,$P$33,IF(D693=$M$34,$P$34,IF(D693=$M$35,$P$35,IF(D693=$M$36,$P$36,IF(D693=$M$37,$P$37,IF(D693=$M$38,$P$38,IF(D693=$M$39,$P$39,IF(D693=$M$40,$P$40,IF(D693=$M$41,$P$41,IF(D693=$M$42,$P$42,IF(D693=$M$43,$P$43,IF(D693=$M$44,$P$44,IF(D693=$M$45,$P$45,IF(D693=$M$46,$P$46,IF(D693=$M$47,$P$47,IF(D693=$M$48,$P$48,IF(D693=$M$49,$P$49,IF(D693=$M$50,$P$50,IF(D693=$M$51,$P$51,IF(D693=$M$52,$P$52,IF(D693=$M$53,$P$53,IF(D693=$M$54,$P$54,IF(D693=$M$55,$P$55,IF(D693=$M$56,$P$56,IF(D693=$M$57,$P$57,IF(D693=$M$58,$P$58,IF(D693=$M$59,$P$59,IF(D693=$M$60,$P$60,IF(D693=$M$61,$P$61,IF(D693=$M$62,$P$62)))))))))))))))))))))))))))))))))))))))))))))))))))))))))))))</f>
        <v>16.637999999999998</v>
      </c>
      <c r="H693" s="16">
        <f t="shared" ref="H693:H696" si="422">(E693-G693)/$X$2</f>
        <v>2.6516666666666686</v>
      </c>
      <c r="I693" s="16">
        <f t="shared" ref="I693:I696" si="423">F693-E693</f>
        <v>-0.10800000000000054</v>
      </c>
      <c r="J693" s="131">
        <f t="shared" ref="J693:J696" si="424">-1*I693/E693</f>
        <v>5.9246255965769131E-3</v>
      </c>
      <c r="K693" s="132">
        <f t="shared" ref="K693:K696" si="425">IF(D693=$M$2,(E693-$T$2)/E693,IF(D693=$M$3,(E693-$T$3)/E693,IF(D693=$M$4,(E693-$T$4)/E693,IF(D693=$M$5,(E693-$T$5)/E693,IF(D693=$M$6,(E693-$T$6)/E693,IF(D693=$M$7,(E693-$T$7)/E693,IF(D693=$M$8,(E693-$T$8)/E693,IF(D693=$M$9,(E693-$T$9)/E693,IF(D693=$M$10,(E693-$T$10)/E693,IF(D693=$M$11,(E693-$T$11)/E693,IF(D693=$M$12,(E693-$T$12)/E693,IF(D693=$M$13,(E693-$T$13)/E693,IF(D693=$M$14,(E693-$T$14)/E693,IF(D693=$M$15,(E693-$T$15)/E693,IF(D693=$M$16,(E693-$T$16)/E693,IF(D693=$M$17,(E693-$T$17)/E693,IF(D693=$M$18,(E693-$T$18)/E693,IF(D693=$M$19,(E693-$T$19)/E693,IF(D693=$M$20,(E693-$T$20)/E693,IF(D693=$M$21,(E693-$T$21)/E693,IF(D693=$M$22,(E693-$T$22)/E693,IF(D693=$M$23,(E693-$T$23)/E693,IF(D693=$M$24,(E693-$T$24)/E693,IF(D693=$M$25,(E693-$T$25)/E693,IF(D693=$M$26,(E693-$T$26)/E693,IF(D693=$M$27,(E693-$T$27)/E693,IF(D693=$M$28,(E693-$T$28)/E693,IF(D693=$M$29,(E693-$T$29)/E693,IF(D693=$M$30,(E693-$T$30)/E693,IF(D693=$M$31,(E693-$T$31)/E693,IF(D693=$M$32,(E693-$T$32)/E693,IF(D693=$M$33,(E693-$T$33)/E693,IF(D693=$M$34,(E693-$T$34)/E693,IF(D693=$M$35,(E693-$T$35)/E693,IF(D693=$M$36,(E693-$T$36)/E693,IF(D693=$M$37,(E693-$T$37)/E693,IF(D693=$M$38,(E693-$T$38)/E693,IF(D693=$M$39,(E693-$T$39)/E693,IF(D693=$M$40,(E693-$T$40)/E693,IF(D693=$M$41,(E693-$T$41)/E693,IF(D693=$M$42,(E693-$T$42)/E693,IF(D693=$M$43,(E693-$T$43)/E693,IF(D693=$M$44,(E693-$T$44)/E693,IF(D693=$M$45,(E693-$T$45)/E693,IF(D693=$M$46,(E693-$T$46)/E693,IF(D693=$M$47,(E693-$T$47)/E693,IF(D693=$M$48,(E693-$T$48)/E693,IF(D693=$M$49,(E693-$T$49)/E693,IF(D693=$M$50,(E693-$T$50)/E693,IF(D693=$M$51,(E693-$T$51)/E693,IF(D693=$M$52,(E693-$T$52)/E693,IF(D693=$M$53,(E693-$T$53)/E693,IF(D693=$M$54,(E693-$T$54)/E693,IF(D693=$M$55,(E693-$T$55)/E693,IF(D693=$M$56,(E693-$T$56)/E693,IF(D693=$M$57,(E693-$T$57)/E693,IF(D693=$M$58,(E693-$T$58)/E693,IF(D693=$M$59,(E693-$T$59)/E693,IF(D693=$M$60,(E693-$T$60)/E693,IF(D693=$M$61,(E693-$T$61)/E693,IF(D693=$M$62,(E693-$T$62)/E693)))))))))))))))))))))))))))))))))))))))))))))))))))))))))))))</f>
        <v>0.54808272532777447</v>
      </c>
    </row>
    <row r="694" spans="2:11" ht="15" customHeight="1">
      <c r="B694" s="81">
        <v>45735</v>
      </c>
      <c r="C694" s="79">
        <v>186488</v>
      </c>
      <c r="D694" s="83">
        <v>5623</v>
      </c>
      <c r="E694" s="83">
        <v>22.696999999999999</v>
      </c>
      <c r="F694" s="83">
        <v>22.617999999999999</v>
      </c>
      <c r="G694" s="16">
        <f t="shared" si="421"/>
        <v>22.870927068045674</v>
      </c>
      <c r="H694" s="16">
        <f t="shared" si="422"/>
        <v>-0.2898784467427914</v>
      </c>
      <c r="I694" s="16">
        <f t="shared" si="423"/>
        <v>-7.9000000000000625E-2</v>
      </c>
      <c r="J694" s="131">
        <f t="shared" si="424"/>
        <v>3.480636207428322E-3</v>
      </c>
      <c r="K694" s="132">
        <f t="shared" si="425"/>
        <v>0.29954215248072286</v>
      </c>
    </row>
    <row r="695" spans="2:11" ht="15" customHeight="1">
      <c r="B695" s="81">
        <v>45735</v>
      </c>
      <c r="C695" s="150">
        <v>187016</v>
      </c>
      <c r="D695" s="83">
        <v>5120</v>
      </c>
      <c r="E695" s="83">
        <v>22.977</v>
      </c>
      <c r="F695" s="83">
        <v>22.896000000000001</v>
      </c>
      <c r="G695" s="16">
        <f t="shared" si="421"/>
        <v>22.870927068045674</v>
      </c>
      <c r="H695" s="16">
        <f t="shared" si="422"/>
        <v>0.17678821992387722</v>
      </c>
      <c r="I695" s="16">
        <f t="shared" si="423"/>
        <v>-8.0999999999999517E-2</v>
      </c>
      <c r="J695" s="131">
        <f t="shared" si="424"/>
        <v>3.5252643948295911E-3</v>
      </c>
      <c r="K695" s="132">
        <f>IF(D695=$M$2,(E695-$T$2)/E695,IF(D695=$M$3,(E695-$T$3)/E695,IF(D695=$M$4,(E695-$T$4)/E695,IF(D695=$M$5,(E695-$T$5)/E695,IF(D695=$M$6,(E695-$T$6)/E695,IF(D695=$M$7,(E695-$T$7)/E695,IF(D695=$M$8,(E695-$T$8)/E695,IF(D695=$M$9,(E695-$T$9)/E695,IF(D695=$M$10,(E695-$T$10)/E695,IF(D695=$M$11,(E695-$T$11)/E695,IF(D695=$M$12,(E695-$T$12)/E695,IF(D695=$M$13,(E695-$T$13)/E695,IF(D695=$M$14,(E695-$T$14)/E695,IF(D695=$M$15,(E695-$T$15)/E695,IF(D695=$M$16,(E695-$T$16)/E695,IF(D695=$M$17,(E695-$T$17)/E695,IF(D695=$M$18,(E695-$T$18)/E695,IF(D695=$M$19,(E695-$T$19)/E695,IF(D695=$M$20,(E695-$T$20)/E695,IF(D695=$M$21,(E695-$T$21)/E695,IF(D695=$M$22,(E695-$T$22)/E695,IF(D695=$M$23,(E695-$T$23)/E695,IF(D695=$M$24,(E695-$T$24)/E695,IF(D695=$M$25,(E695-$T$25)/E695,IF(D695=$M$26,(E695-$T$26)/E695,IF(D695=$M$27,(E695-$T$27)/E695,IF(D695=$M$28,(E695-$T$28)/E695,IF(D695=$M$29,(E695-$T$29)/E695,IF(D695=$M$30,(E695-$T$30)/E695,IF(D695=$M$31,(E695-$T$31)/E695,IF(D695=$M$32,(E695-$T$32)/E695,IF(D695=$M$33,(E695-$T$33)/E695,IF(D695=$M$34,(E695-$T$34)/E695,IF(D695=$M$35,(E695-$T$35)/E695,IF(D695=$M$36,(E695-$T$36)/E695,IF(D695=$M$37,(E695-$T$37)/E695,IF(D695=$M$38,(E695-$T$38)/E695,IF(D695=$M$39,(E695-$T$39)/E695,IF(D695=$M$40,(E695-$T$40)/E695,IF(D695=$M$41,(E695-$T$41)/E695,IF(D695=$M$42,(E695-$T$42)/E695,IF(D695=$M$43,(E695-$T$43)/E695,IF(D695=$M$44,(E695-$T$44)/E695,IF(D695=$M$45,(E695-$T$45)/E695,IF(D695=$M$46,(E695-$T$46)/E695,IF(D695=$M$47,(E695-$T$47)/E695,IF(D695=$M$48,(E695-$T$48)/E695,IF(D695=$M$49,(E695-$T$49)/E695,IF(D695=$M$50,(E695-$T$50)/E695,IF(D695=$M$51,(E695-$T$51)/E695,IF(D695=$M$52,(E695-$T$52)/E695,IF(D695=$M$53,(E695-$T$53)/E695,IF(D695=$M$54,(E695-$T$54)/E695,IF(D695=$M$55,(E695-$T$55)/E695,IF(D695=$M$56,(E695-$T$56)/E695,IF(D695=$M$57,(E695-$T$57)/E695,IF(D695=$M$58,(E695-$T$58)/E695,IF(D695=$M$59,(E695-$T$59)/E695,IF(D695=$M$60,(E695-$T$60)/E695,IF(D695=$M$61,(E695-$T$61)/E695,IF(D695=$M$62,(E695-$T$62)/E695)))))))))))))))))))))))))))))))))))))))))))))))))))))))))))))</f>
        <v>0.30807800125581963</v>
      </c>
    </row>
    <row r="696" spans="2:11" ht="15" customHeight="1">
      <c r="B696" s="81">
        <v>45736</v>
      </c>
      <c r="C696" s="79"/>
      <c r="D696" s="83">
        <v>5120</v>
      </c>
      <c r="E696" s="83">
        <v>23.498000000000001</v>
      </c>
      <c r="F696" s="83">
        <v>23.414000000000001</v>
      </c>
      <c r="G696" s="16">
        <f t="shared" si="421"/>
        <v>22.870927068045674</v>
      </c>
      <c r="H696" s="16">
        <f t="shared" si="422"/>
        <v>1.045121553257212</v>
      </c>
      <c r="I696" s="16">
        <f t="shared" si="423"/>
        <v>-8.3999999999999631E-2</v>
      </c>
      <c r="J696" s="131">
        <f t="shared" si="424"/>
        <v>3.5747723210485839E-3</v>
      </c>
      <c r="K696" s="132">
        <f t="shared" si="425"/>
        <v>0.32341936483338873</v>
      </c>
    </row>
    <row r="697" spans="2:11" ht="15" customHeight="1">
      <c r="B697" s="77"/>
      <c r="C697" s="79"/>
      <c r="D697" s="83">
        <v>5120</v>
      </c>
      <c r="E697" s="83">
        <v>22.555</v>
      </c>
      <c r="F697" s="83">
        <v>22.481999999999999</v>
      </c>
      <c r="G697" s="16">
        <f t="shared" ref="G697:G698" si="426">IF(D697=$M$2,$P$2,IF(D697=$M$3,$P$3,IF(D697=$M$4,$P$4,IF(D697=$M$5,$P$5,IF(D697=$M$6,$P$6,IF(D697=$M$7,$P$7,IF(D697=$M$8,$P$8,IF(D697=$M$9,$P$9,IF(D697=$M$10,$P$10,IF(D697=$M$11,$P$11,IF(D697=$M$12,$P$12,IF(D697=$M$13,$P$13,IF(D697=$M$14,$P$14,IF(D697=$M$15,$P$15,IF(D697=$M$16,$P$16,IF(D697=$M$17,$P$17,IF(D697=$M$18,$P$18,IF(D697=$M$19,$P$19,IF(D697=$M$20,$P$20,IF(D697=$M$21,$P$21,IF(D697=$M$22,$P$22,IF(D697=$M$23,$P$23,IF(D697=$M$24,$P$24,IF(D697=$M$25,$P$25,IF(D697=$M$26,$P$26,IF(D697=$M$27,$P$27,IF(D697=$M$28,$P$28,IF(D697=$M$29,$P$29,IF(D697=$M$30,$P$30,IF(D697=$M$31,$P$31,IF(D697=$M$32,$P$32,IF(D697=$M$33,$P$33,IF(D697=$M$34,$P$34,IF(D697=$M$35,$P$35,IF(D697=$M$36,$P$36,IF(D697=$M$37,$P$37,IF(D697=$M$38,$P$38,IF(D697=$M$39,$P$39,IF(D697=$M$40,$P$40,IF(D697=$M$41,$P$41,IF(D697=$M$42,$P$42,IF(D697=$M$43,$P$43,IF(D697=$M$44,$P$44,IF(D697=$M$45,$P$45,IF(D697=$M$46,$P$46,IF(D697=$M$47,$P$47,IF(D697=$M$48,$P$48,IF(D697=$M$49,$P$49,IF(D697=$M$50,$P$50,IF(D697=$M$51,$P$51,IF(D697=$M$52,$P$52,IF(D697=$M$53,$P$53,IF(D697=$M$54,$P$54,IF(D697=$M$55,$P$55,IF(D697=$M$56,$P$56,IF(D697=$M$57,$P$57,IF(D697=$M$58,$P$58,IF(D697=$M$59,$P$59,IF(D697=$M$60,$P$60,IF(D697=$M$61,$P$61,IF(D697=$M$62,$P$62)))))))))))))))))))))))))))))))))))))))))))))))))))))))))))))</f>
        <v>22.870927068045674</v>
      </c>
      <c r="H697" s="16">
        <f t="shared" ref="H697:H700" si="427">(E697-G697)/$X$2</f>
        <v>-0.5265451134094572</v>
      </c>
      <c r="I697" s="16">
        <f t="shared" ref="I697:I700" si="428">F697-E697</f>
        <v>-7.3000000000000398E-2</v>
      </c>
      <c r="J697" s="131">
        <f t="shared" ref="J697:J700" si="429">-1*I697/E697</f>
        <v>3.2365329195300553E-3</v>
      </c>
      <c r="K697" s="132">
        <f t="shared" ref="K697:K700" si="430">IF(D697=$M$2,(E697-$T$2)/E697,IF(D697=$M$3,(E697-$T$3)/E697,IF(D697=$M$4,(E697-$T$4)/E697,IF(D697=$M$5,(E697-$T$5)/E697,IF(D697=$M$6,(E697-$T$6)/E697,IF(D697=$M$7,(E697-$T$7)/E697,IF(D697=$M$8,(E697-$T$8)/E697,IF(D697=$M$9,(E697-$T$9)/E697,IF(D697=$M$10,(E697-$T$10)/E697,IF(D697=$M$11,(E697-$T$11)/E697,IF(D697=$M$12,(E697-$T$12)/E697,IF(D697=$M$13,(E697-$T$13)/E697,IF(D697=$M$14,(E697-$T$14)/E697,IF(D697=$M$15,(E697-$T$15)/E697,IF(D697=$M$16,(E697-$T$16)/E697,IF(D697=$M$17,(E697-$T$17)/E697,IF(D697=$M$18,(E697-$T$18)/E697,IF(D697=$M$19,(E697-$T$19)/E697,IF(D697=$M$20,(E697-$T$20)/E697,IF(D697=$M$21,(E697-$T$21)/E697,IF(D697=$M$22,(E697-$T$22)/E697,IF(D697=$M$23,(E697-$T$23)/E697,IF(D697=$M$24,(E697-$T$24)/E697,IF(D697=$M$25,(E697-$T$25)/E697,IF(D697=$M$26,(E697-$T$26)/E697,IF(D697=$M$27,(E697-$T$27)/E697,IF(D697=$M$28,(E697-$T$28)/E697,IF(D697=$M$29,(E697-$T$29)/E697,IF(D697=$M$30,(E697-$T$30)/E697,IF(D697=$M$31,(E697-$T$31)/E697,IF(D697=$M$32,(E697-$T$32)/E697,IF(D697=$M$33,(E697-$T$33)/E697,IF(D697=$M$34,(E697-$T$34)/E697,IF(D697=$M$35,(E697-$T$35)/E697,IF(D697=$M$36,(E697-$T$36)/E697,IF(D697=$M$37,(E697-$T$37)/E697,IF(D697=$M$38,(E697-$T$38)/E697,IF(D697=$M$39,(E697-$T$39)/E697,IF(D697=$M$40,(E697-$T$40)/E697,IF(D697=$M$41,(E697-$T$41)/E697,IF(D697=$M$42,(E697-$T$42)/E697,IF(D697=$M$43,(E697-$T$43)/E697,IF(D697=$M$44,(E697-$T$44)/E697,IF(D697=$M$45,(E697-$T$45)/E697,IF(D697=$M$46,(E697-$T$46)/E697,IF(D697=$M$47,(E697-$T$47)/E697,IF(D697=$M$48,(E697-$T$48)/E697,IF(D697=$M$49,(E697-$T$49)/E697,IF(D697=$M$50,(E697-$T$50)/E697,IF(D697=$M$51,(E697-$T$51)/E697,IF(D697=$M$52,(E697-$T$52)/E697,IF(D697=$M$53,(E697-$T$53)/E697,IF(D697=$M$54,(E697-$T$54)/E697,IF(D697=$M$55,(E697-$T$55)/E697,IF(D697=$M$56,(E697-$T$56)/E697,IF(D697=$M$57,(E697-$T$57)/E697,IF(D697=$M$58,(E697-$T$58)/E697,IF(D697=$M$59,(E697-$T$59)/E697,IF(D697=$M$60,(E697-$T$60)/E697,IF(D697=$M$61,(E697-$T$61)/E697,IF(D697=$M$62,(E697-$T$62)/E697)))))))))))))))))))))))))))))))))))))))))))))))))))))))))))))</f>
        <v>0.29513226490157252</v>
      </c>
    </row>
    <row r="698" spans="2:11" ht="15" customHeight="1">
      <c r="B698" s="81">
        <v>45736</v>
      </c>
      <c r="C698" s="79">
        <v>187018</v>
      </c>
      <c r="D698" s="83">
        <v>5120</v>
      </c>
      <c r="E698" s="83">
        <v>22.606999999999999</v>
      </c>
      <c r="F698" s="83">
        <v>22.54</v>
      </c>
      <c r="G698" s="16">
        <f t="shared" si="426"/>
        <v>22.870927068045674</v>
      </c>
      <c r="H698" s="16">
        <f t="shared" si="427"/>
        <v>-0.43987844674279114</v>
      </c>
      <c r="I698" s="16">
        <f t="shared" si="428"/>
        <v>-6.7000000000000171E-2</v>
      </c>
      <c r="J698" s="131">
        <f t="shared" si="429"/>
        <v>2.9636838147476521E-3</v>
      </c>
      <c r="K698" s="132">
        <f t="shared" si="430"/>
        <v>0.2967535822911031</v>
      </c>
    </row>
    <row r="699" spans="2:11" ht="15" customHeight="1">
      <c r="B699" s="77"/>
      <c r="C699" s="79"/>
      <c r="D699" s="83">
        <v>5120</v>
      </c>
      <c r="E699" s="83">
        <v>23.347000000000001</v>
      </c>
      <c r="F699" s="83">
        <v>23.28</v>
      </c>
      <c r="G699" s="16">
        <f>IF(D699=$M$2,$P$2,IF(D699=$M$3,$P$3,IF(D699=$M$4,$P$4,IF(D699=$M$5,$P$5,IF(D699=$M$6,$P$6,IF(D699=$M$7,$P$7,IF(D699=$M$8,$P$8,IF(D699=$M$9,$P$9,IF(D699=$M$10,$P$10,IF(D699=$M$11,$P$11,IF(D699=$M$12,$P$12,IF(D699=$M$13,$P$13,IF(D699=$M$14,$P$14,IF(D699=$M$15,$P$15,IF(D699=$M$16,$P$16,IF(D699=$M$17,$P$17,IF(D699=$M$18,$P$18,IF(D699=$M$19,$P$19,IF(D699=$M$20,$P$20,IF(D699=$M$21,$P$21,IF(D699=$M$22,$P$22,IF(D699=$M$23,$P$23,IF(D699=$M$24,$P$24,IF(D699=$M$25,$P$25,IF(D699=$M$26,$P$26,IF(D699=$M$27,$P$27,IF(D699=$M$28,$P$28,IF(D699=$M$29,$P$29,IF(D699=$M$30,$P$30,IF(D699=$M$31,$P$31,IF(D699=$M$32,$P$32,IF(D699=$M$33,$P$33,IF(D699=$M$34,$P$34,IF(D699=$M$35,$P$35,IF(D699=$M$36,$P$36,IF(D699=$M$37,$P$37,IF(D699=$M$38,$P$38,IF(D699=$M$39,$P$39,IF(D699=$M$40,$P$40,IF(D699=$M$41,$P$41,IF(D699=$M$42,$P$42,IF(D699=$M$43,$P$43,IF(D699=$M$44,$P$44,IF(D699=$M$45,$P$45,IF(D699=$M$46,$P$46,IF(D699=$M$47,$P$47,IF(D699=$M$48,$P$48,IF(D699=$M$49,$P$49,IF(D699=$M$50,$P$50,IF(D699=$M$51,$P$51,IF(D699=$M$52,$P$52,IF(D699=$M$53,$P$53,IF(D699=$M$54,$P$54,IF(D699=$M$55,$P$55,IF(D699=$M$56,$P$56,IF(D699=$M$57,$P$57,IF(D699=$M$58,$P$58,IF(D699=$M$59,$P$59,IF(D699=$M$60,$P$60,IF(D699=$M$61,$P$61,IF(D699=$M$62,$P$62)))))))))))))))))))))))))))))))))))))))))))))))))))))))))))))</f>
        <v>22.870927068045674</v>
      </c>
      <c r="H699" s="16">
        <f t="shared" si="427"/>
        <v>0.79345488659054553</v>
      </c>
      <c r="I699" s="16">
        <f t="shared" si="428"/>
        <v>-6.7000000000000171E-2</v>
      </c>
      <c r="J699" s="131">
        <f t="shared" si="429"/>
        <v>2.8697477191930512E-3</v>
      </c>
      <c r="K699" s="132">
        <f t="shared" si="430"/>
        <v>0.31904348459566406</v>
      </c>
    </row>
    <row r="700" spans="2:11" ht="15" customHeight="1">
      <c r="B700" s="77"/>
      <c r="C700" s="79"/>
      <c r="D700" s="83">
        <v>5120</v>
      </c>
      <c r="E700" s="83">
        <v>22.684000000000001</v>
      </c>
      <c r="F700" s="83">
        <v>22.65</v>
      </c>
      <c r="G700" s="16">
        <f t="shared" ref="G700:G704" si="431">IF(D700=$M$2,$P$2,IF(D700=$M$3,$P$3,IF(D700=$M$4,$P$4,IF(D700=$M$5,$P$5,IF(D700=$M$6,$P$6,IF(D700=$M$7,$P$7,IF(D700=$M$8,$P$8,IF(D700=$M$9,$P$9,IF(D700=$M$10,$P$10,IF(D700=$M$11,$P$11,IF(D700=$M$12,$P$12,IF(D700=$M$13,$P$13,IF(D700=$M$14,$P$14,IF(D700=$M$15,$P$15,IF(D700=$M$16,$P$16,IF(D700=$M$17,$P$17,IF(D700=$M$18,$P$18,IF(D700=$M$19,$P$19,IF(D700=$M$20,$P$20,IF(D700=$M$21,$P$21,IF(D700=$M$22,$P$22,IF(D700=$M$23,$P$23,IF(D700=$M$24,$P$24,IF(D700=$M$25,$P$25,IF(D700=$M$26,$P$26,IF(D700=$M$27,$P$27,IF(D700=$M$28,$P$28,IF(D700=$M$29,$P$29,IF(D700=$M$30,$P$30,IF(D700=$M$31,$P$31,IF(D700=$M$32,$P$32,IF(D700=$M$33,$P$33,IF(D700=$M$34,$P$34,IF(D700=$M$35,$P$35,IF(D700=$M$36,$P$36,IF(D700=$M$37,$P$37,IF(D700=$M$38,$P$38,IF(D700=$M$39,$P$39,IF(D700=$M$40,$P$40,IF(D700=$M$41,$P$41,IF(D700=$M$42,$P$42,IF(D700=$M$43,$P$43,IF(D700=$M$44,$P$44,IF(D700=$M$45,$P$45,IF(D700=$M$46,$P$46,IF(D700=$M$47,$P$47,IF(D700=$M$48,$P$48,IF(D700=$M$49,$P$49,IF(D700=$M$50,$P$50,IF(D700=$M$51,$P$51,IF(D700=$M$52,$P$52,IF(D700=$M$53,$P$53,IF(D700=$M$54,$P$54,IF(D700=$M$55,$P$55,IF(D700=$M$56,$P$56,IF(D700=$M$57,$P$57,IF(D700=$M$58,$P$58,IF(D700=$M$59,$P$59,IF(D700=$M$60,$P$60,IF(D700=$M$61,$P$61,IF(D700=$M$62,$P$62)))))))))))))))))))))))))))))))))))))))))))))))))))))))))))))</f>
        <v>22.870927068045674</v>
      </c>
      <c r="H700" s="16">
        <f t="shared" si="427"/>
        <v>-0.3115451134094549</v>
      </c>
      <c r="I700" s="16">
        <f t="shared" si="428"/>
        <v>-3.4000000000002473E-2</v>
      </c>
      <c r="J700" s="131">
        <f t="shared" si="429"/>
        <v>1.4988538176689504E-3</v>
      </c>
      <c r="K700" s="132">
        <f t="shared" si="430"/>
        <v>0.299140726276449</v>
      </c>
    </row>
    <row r="701" spans="2:11" ht="15" customHeight="1">
      <c r="B701" s="81">
        <v>45736</v>
      </c>
      <c r="C701" s="79"/>
      <c r="D701" s="83">
        <v>515</v>
      </c>
      <c r="E701" s="83">
        <v>17.353999999999999</v>
      </c>
      <c r="F701" s="83">
        <v>17.030999999999999</v>
      </c>
      <c r="G701" s="16">
        <f t="shared" si="431"/>
        <v>16.637999999999998</v>
      </c>
      <c r="H701" s="16">
        <f t="shared" ref="H701:H704" si="432">(E701-G701)/$X$2</f>
        <v>1.1933333333333351</v>
      </c>
      <c r="I701" s="16">
        <f t="shared" ref="I701:I704" si="433">F701-E701</f>
        <v>-0.3230000000000004</v>
      </c>
      <c r="J701" s="131">
        <f t="shared" ref="J701:J704" si="434">-1*I701/E701</f>
        <v>1.8612423648726541E-2</v>
      </c>
      <c r="K701" s="132">
        <f t="shared" ref="K701:K704" si="435">IF(D701=$M$2,(E701-$T$2)/E701,IF(D701=$M$3,(E701-$T$3)/E701,IF(D701=$M$4,(E701-$T$4)/E701,IF(D701=$M$5,(E701-$T$5)/E701,IF(D701=$M$6,(E701-$T$6)/E701,IF(D701=$M$7,(E701-$T$7)/E701,IF(D701=$M$8,(E701-$T$8)/E701,IF(D701=$M$9,(E701-$T$9)/E701,IF(D701=$M$10,(E701-$T$10)/E701,IF(D701=$M$11,(E701-$T$11)/E701,IF(D701=$M$12,(E701-$T$12)/E701,IF(D701=$M$13,(E701-$T$13)/E701,IF(D701=$M$14,(E701-$T$14)/E701,IF(D701=$M$15,(E701-$T$15)/E701,IF(D701=$M$16,(E701-$T$16)/E701,IF(D701=$M$17,(E701-$T$17)/E701,IF(D701=$M$18,(E701-$T$18)/E701,IF(D701=$M$19,(E701-$T$19)/E701,IF(D701=$M$20,(E701-$T$20)/E701,IF(D701=$M$21,(E701-$T$21)/E701,IF(D701=$M$22,(E701-$T$22)/E701,IF(D701=$M$23,(E701-$T$23)/E701,IF(D701=$M$24,(E701-$T$24)/E701,IF(D701=$M$25,(E701-$T$25)/E701,IF(D701=$M$26,(E701-$T$26)/E701,IF(D701=$M$27,(E701-$T$27)/E701,IF(D701=$M$28,(E701-$T$28)/E701,IF(D701=$M$29,(E701-$T$29)/E701,IF(D701=$M$30,(E701-$T$30)/E701,IF(D701=$M$31,(E701-$T$31)/E701,IF(D701=$M$32,(E701-$T$32)/E701,IF(D701=$M$33,(E701-$T$33)/E701,IF(D701=$M$34,(E701-$T$34)/E701,IF(D701=$M$35,(E701-$T$35)/E701,IF(D701=$M$36,(E701-$T$36)/E701,IF(D701=$M$37,(E701-$T$37)/E701,IF(D701=$M$38,(E701-$T$38)/E701,IF(D701=$M$39,(E701-$T$39)/E701,IF(D701=$M$40,(E701-$T$40)/E701,IF(D701=$M$41,(E701-$T$41)/E701,IF(D701=$M$42,(E701-$T$42)/E701,IF(D701=$M$43,(E701-$T$43)/E701,IF(D701=$M$44,(E701-$T$44)/E701,IF(D701=$M$45,(E701-$T$45)/E701,IF(D701=$M$46,(E701-$T$46)/E701,IF(D701=$M$47,(E701-$T$47)/E701,IF(D701=$M$48,(E701-$T$48)/E701,IF(D701=$M$49,(E701-$T$49)/E701,IF(D701=$M$50,(E701-$T$50)/E701,IF(D701=$M$51,(E701-$T$51)/E701,IF(D701=$M$52,(E701-$T$52)/E701,IF(D701=$M$53,(E701-$T$53)/E701,IF(D701=$M$54,(E701-$T$54)/E701,IF(D701=$M$55,(E701-$T$55)/E701,IF(D701=$M$56,(E701-$T$56)/E701,IF(D701=$M$57,(E701-$T$57)/E701,IF(D701=$M$58,(E701-$T$58)/E701,IF(D701=$M$59,(E701-$T$59)/E701,IF(D701=$M$60,(E701-$T$60)/E701,IF(D701=$M$61,(E701-$T$61)/E701,IF(D701=$M$62,(E701-$T$62)/E701)))))))))))))))))))))))))))))))))))))))))))))))))))))))))))))</f>
        <v>0.52529676155353233</v>
      </c>
    </row>
    <row r="702" spans="2:11" ht="15" customHeight="1">
      <c r="B702" s="77"/>
      <c r="C702" s="79"/>
      <c r="D702" s="83">
        <v>515</v>
      </c>
      <c r="E702" s="83">
        <v>17.106000000000002</v>
      </c>
      <c r="F702" s="83">
        <v>17.082000000000001</v>
      </c>
      <c r="G702" s="16">
        <f t="shared" si="431"/>
        <v>16.637999999999998</v>
      </c>
      <c r="H702" s="16">
        <f t="shared" si="432"/>
        <v>0.78000000000000591</v>
      </c>
      <c r="I702" s="16">
        <f t="shared" si="433"/>
        <v>-2.4000000000000909E-2</v>
      </c>
      <c r="J702" s="131">
        <f t="shared" si="434"/>
        <v>1.403016485443757E-3</v>
      </c>
      <c r="K702" s="132">
        <f t="shared" si="435"/>
        <v>0.51841459137144874</v>
      </c>
    </row>
    <row r="703" spans="2:11" ht="15" customHeight="1">
      <c r="B703" s="81">
        <v>45736</v>
      </c>
      <c r="C703" s="79"/>
      <c r="D703" s="83">
        <v>1011</v>
      </c>
      <c r="E703" s="83">
        <v>28.675999999999998</v>
      </c>
      <c r="F703" s="83">
        <v>28.501000000000001</v>
      </c>
      <c r="G703" s="16">
        <f t="shared" si="431"/>
        <v>27</v>
      </c>
      <c r="H703" s="16">
        <f t="shared" si="432"/>
        <v>2.7933333333333308</v>
      </c>
      <c r="I703" s="16">
        <f t="shared" si="433"/>
        <v>-0.17499999999999716</v>
      </c>
      <c r="J703" s="131">
        <f t="shared" si="434"/>
        <v>6.102664248849113E-3</v>
      </c>
      <c r="K703" s="132">
        <f t="shared" si="435"/>
        <v>0.58153159436462543</v>
      </c>
    </row>
    <row r="704" spans="2:11" ht="15" customHeight="1">
      <c r="B704" s="77"/>
      <c r="C704" s="79"/>
      <c r="D704" s="83">
        <v>6157</v>
      </c>
      <c r="E704" s="83">
        <v>30.137</v>
      </c>
      <c r="F704" s="83">
        <v>29.74</v>
      </c>
      <c r="G704" s="16">
        <f t="shared" si="431"/>
        <v>30.17176486559946</v>
      </c>
      <c r="H704" s="16">
        <f t="shared" si="432"/>
        <v>-5.7941442665766139E-2</v>
      </c>
      <c r="I704" s="16">
        <f t="shared" si="433"/>
        <v>-0.39700000000000202</v>
      </c>
      <c r="J704" s="131">
        <f t="shared" si="434"/>
        <v>1.317317583037469E-2</v>
      </c>
      <c r="K704" s="132">
        <f t="shared" si="435"/>
        <v>0.32453294263245541</v>
      </c>
    </row>
    <row r="705" spans="2:11 1697:1697" ht="15" customHeight="1">
      <c r="B705" s="81">
        <v>45737</v>
      </c>
      <c r="C705" s="79">
        <v>186507</v>
      </c>
      <c r="D705" s="83">
        <v>6157</v>
      </c>
      <c r="E705" s="83">
        <v>30.591999999999999</v>
      </c>
      <c r="F705" s="83">
        <v>30.206</v>
      </c>
      <c r="G705" s="16">
        <f t="shared" ref="G705:G709" si="436">IF(D705=$M$2,$P$2,IF(D705=$M$3,$P$3,IF(D705=$M$4,$P$4,IF(D705=$M$5,$P$5,IF(D705=$M$6,$P$6,IF(D705=$M$7,$P$7,IF(D705=$M$8,$P$8,IF(D705=$M$9,$P$9,IF(D705=$M$10,$P$10,IF(D705=$M$11,$P$11,IF(D705=$M$12,$P$12,IF(D705=$M$13,$P$13,IF(D705=$M$14,$P$14,IF(D705=$M$15,$P$15,IF(D705=$M$16,$P$16,IF(D705=$M$17,$P$17,IF(D705=$M$18,$P$18,IF(D705=$M$19,$P$19,IF(D705=$M$20,$P$20,IF(D705=$M$21,$P$21,IF(D705=$M$22,$P$22,IF(D705=$M$23,$P$23,IF(D705=$M$24,$P$24,IF(D705=$M$25,$P$25,IF(D705=$M$26,$P$26,IF(D705=$M$27,$P$27,IF(D705=$M$28,$P$28,IF(D705=$M$29,$P$29,IF(D705=$M$30,$P$30,IF(D705=$M$31,$P$31,IF(D705=$M$32,$P$32,IF(D705=$M$33,$P$33,IF(D705=$M$34,$P$34,IF(D705=$M$35,$P$35,IF(D705=$M$36,$P$36,IF(D705=$M$37,$P$37,IF(D705=$M$38,$P$38,IF(D705=$M$39,$P$39,IF(D705=$M$40,$P$40,IF(D705=$M$41,$P$41,IF(D705=$M$42,$P$42,IF(D705=$M$43,$P$43,IF(D705=$M$44,$P$44,IF(D705=$M$45,$P$45,IF(D705=$M$46,$P$46,IF(D705=$M$47,$P$47,IF(D705=$M$48,$P$48,IF(D705=$M$49,$P$49,IF(D705=$M$50,$P$50,IF(D705=$M$51,$P$51,IF(D705=$M$52,$P$52,IF(D705=$M$53,$P$53,IF(D705=$M$54,$P$54,IF(D705=$M$55,$P$55,IF(D705=$M$56,$P$56,IF(D705=$M$57,$P$57,IF(D705=$M$58,$P$58,IF(D705=$M$59,$P$59,IF(D705=$M$60,$P$60,IF(D705=$M$61,$P$61,IF(D705=$M$62,$P$62)))))))))))))))))))))))))))))))))))))))))))))))))))))))))))))</f>
        <v>30.17176486559946</v>
      </c>
      <c r="H705" s="16">
        <f t="shared" ref="H705:H709" si="437">(E705-G705)/$X$2</f>
        <v>0.70039189066756435</v>
      </c>
      <c r="I705" s="16">
        <f t="shared" ref="I705:I709" si="438">F705-E705</f>
        <v>-0.38599999999999923</v>
      </c>
      <c r="J705" s="131">
        <f t="shared" ref="J705:J709" si="439">-1*I705/E705</f>
        <v>1.2617677824267757E-2</v>
      </c>
      <c r="K705" s="132">
        <f t="shared" ref="K705:K709" si="440">IF(D705=$M$2,(E705-$T$2)/E705,IF(D705=$M$3,(E705-$T$3)/E705,IF(D705=$M$4,(E705-$T$4)/E705,IF(D705=$M$5,(E705-$T$5)/E705,IF(D705=$M$6,(E705-$T$6)/E705,IF(D705=$M$7,(E705-$T$7)/E705,IF(D705=$M$8,(E705-$T$8)/E705,IF(D705=$M$9,(E705-$T$9)/E705,IF(D705=$M$10,(E705-$T$10)/E705,IF(D705=$M$11,(E705-$T$11)/E705,IF(D705=$M$12,(E705-$T$12)/E705,IF(D705=$M$13,(E705-$T$13)/E705,IF(D705=$M$14,(E705-$T$14)/E705,IF(D705=$M$15,(E705-$T$15)/E705,IF(D705=$M$16,(E705-$T$16)/E705,IF(D705=$M$17,(E705-$T$17)/E705,IF(D705=$M$18,(E705-$T$18)/E705,IF(D705=$M$19,(E705-$T$19)/E705,IF(D705=$M$20,(E705-$T$20)/E705,IF(D705=$M$21,(E705-$T$21)/E705,IF(D705=$M$22,(E705-$T$22)/E705,IF(D705=$M$23,(E705-$T$23)/E705,IF(D705=$M$24,(E705-$T$24)/E705,IF(D705=$M$25,(E705-$T$25)/E705,IF(D705=$M$26,(E705-$T$26)/E705,IF(D705=$M$27,(E705-$T$27)/E705,IF(D705=$M$28,(E705-$T$28)/E705,IF(D705=$M$29,(E705-$T$29)/E705,IF(D705=$M$30,(E705-$T$30)/E705,IF(D705=$M$31,(E705-$T$31)/E705,IF(D705=$M$32,(E705-$T$32)/E705,IF(D705=$M$33,(E705-$T$33)/E705,IF(D705=$M$34,(E705-$T$34)/E705,IF(D705=$M$35,(E705-$T$35)/E705,IF(D705=$M$36,(E705-$T$36)/E705,IF(D705=$M$37,(E705-$T$37)/E705,IF(D705=$M$38,(E705-$T$38)/E705,IF(D705=$M$39,(E705-$T$39)/E705,IF(D705=$M$40,(E705-$T$40)/E705,IF(D705=$M$41,(E705-$T$41)/E705,IF(D705=$M$42,(E705-$T$42)/E705,IF(D705=$M$43,(E705-$T$43)/E705,IF(D705=$M$44,(E705-$T$44)/E705,IF(D705=$M$45,(E705-$T$45)/E705,IF(D705=$M$46,(E705-$T$46)/E705,IF(D705=$M$47,(E705-$T$47)/E705,IF(D705=$M$48,(E705-$T$48)/E705,IF(D705=$M$49,(E705-$T$49)/E705,IF(D705=$M$50,(E705-$T$50)/E705,IF(D705=$M$51,(E705-$T$51)/E705,IF(D705=$M$52,(E705-$T$52)/E705,IF(D705=$M$53,(E705-$T$53)/E705,IF(D705=$M$54,(E705-$T$54)/E705,IF(D705=$M$55,(E705-$T$55)/E705,IF(D705=$M$56,(E705-$T$56)/E705,IF(D705=$M$57,(E705-$T$57)/E705,IF(D705=$M$58,(E705-$T$58)/E705,IF(D705=$M$59,(E705-$T$59)/E705,IF(D705=$M$60,(E705-$T$60)/E705,IF(D705=$M$61,(E705-$T$61)/E705,IF(D705=$M$62,(E705-$T$62)/E705)))))))))))))))))))))))))))))))))))))))))))))))))))))))))))))</f>
        <v>0.33457927863867376</v>
      </c>
    </row>
    <row r="706" spans="2:11 1697:1697" ht="15" customHeight="1">
      <c r="B706" s="77"/>
      <c r="C706" s="79">
        <v>186505</v>
      </c>
      <c r="D706" s="83">
        <v>6137</v>
      </c>
      <c r="E706" s="83">
        <v>24.318000000000001</v>
      </c>
      <c r="F706" s="83">
        <v>25.765000000000001</v>
      </c>
      <c r="G706" s="16">
        <f t="shared" si="436"/>
        <v>24.625485865816515</v>
      </c>
      <c r="H706" s="16">
        <f t="shared" si="437"/>
        <v>-0.51247644302752238</v>
      </c>
      <c r="I706" s="16">
        <f t="shared" si="438"/>
        <v>1.4469999999999992</v>
      </c>
      <c r="J706" s="131">
        <f t="shared" si="439"/>
        <v>-5.9503248622419569E-2</v>
      </c>
      <c r="K706" s="132">
        <f t="shared" si="440"/>
        <v>0.31600287095622598</v>
      </c>
    </row>
    <row r="707" spans="2:11 1697:1697" ht="15" customHeight="1">
      <c r="B707" s="77"/>
      <c r="C707" s="79"/>
      <c r="D707" s="83">
        <v>6137</v>
      </c>
      <c r="E707" s="83">
        <v>24.056000000000001</v>
      </c>
      <c r="F707" s="83">
        <v>23.510999999999999</v>
      </c>
      <c r="G707" s="16">
        <f t="shared" si="436"/>
        <v>24.625485865816515</v>
      </c>
      <c r="H707" s="16">
        <f t="shared" si="437"/>
        <v>-0.9491431096941898</v>
      </c>
      <c r="I707" s="16">
        <f t="shared" si="438"/>
        <v>-0.54500000000000171</v>
      </c>
      <c r="J707" s="131">
        <f t="shared" si="439"/>
        <v>2.2655470568673165E-2</v>
      </c>
      <c r="K707" s="132">
        <f t="shared" si="440"/>
        <v>0.30855328466550974</v>
      </c>
    </row>
    <row r="708" spans="2:11 1697:1697" ht="15" customHeight="1">
      <c r="B708" s="77"/>
      <c r="C708" s="79"/>
      <c r="D708" s="83">
        <v>6617</v>
      </c>
      <c r="E708" s="83">
        <v>21.192</v>
      </c>
      <c r="F708" s="83">
        <v>20.827000000000002</v>
      </c>
      <c r="G708" s="16">
        <f t="shared" si="436"/>
        <v>21.071999999999999</v>
      </c>
      <c r="H708" s="16">
        <f t="shared" si="437"/>
        <v>0.20000000000000168</v>
      </c>
      <c r="I708" s="16">
        <f t="shared" si="438"/>
        <v>-0.36499999999999844</v>
      </c>
      <c r="J708" s="131">
        <f t="shared" si="439"/>
        <v>1.7223480558701324E-2</v>
      </c>
      <c r="K708" s="132">
        <f t="shared" si="440"/>
        <v>0.40469988674971702</v>
      </c>
    </row>
    <row r="709" spans="2:11 1697:1697" ht="15" customHeight="1">
      <c r="B709" s="77"/>
      <c r="C709" s="79"/>
      <c r="D709" s="83">
        <v>6617</v>
      </c>
      <c r="E709" s="83">
        <v>21.443000000000001</v>
      </c>
      <c r="F709" s="83">
        <v>20.96</v>
      </c>
      <c r="G709" s="16">
        <f t="shared" si="436"/>
        <v>21.071999999999999</v>
      </c>
      <c r="H709" s="16">
        <f t="shared" si="437"/>
        <v>0.61833333333333707</v>
      </c>
      <c r="I709" s="16">
        <f t="shared" si="438"/>
        <v>-0.48300000000000054</v>
      </c>
      <c r="J709" s="131">
        <f t="shared" si="439"/>
        <v>2.2524833278925547E-2</v>
      </c>
      <c r="K709" s="132">
        <f t="shared" si="440"/>
        <v>0.41166814345007713</v>
      </c>
    </row>
    <row r="710" spans="2:11 1697:1697" ht="15" customHeight="1">
      <c r="B710" s="77"/>
      <c r="C710" s="79"/>
      <c r="D710" s="83">
        <v>6617</v>
      </c>
      <c r="E710" s="83">
        <v>21.908000000000001</v>
      </c>
      <c r="F710" s="83">
        <v>21.434999999999999</v>
      </c>
      <c r="G710" s="16">
        <f t="shared" ref="G710:G715" si="441">IF(D710=$M$2,$P$2,IF(D710=$M$3,$P$3,IF(D710=$M$4,$P$4,IF(D710=$M$5,$P$5,IF(D710=$M$6,$P$6,IF(D710=$M$7,$P$7,IF(D710=$M$8,$P$8,IF(D710=$M$9,$P$9,IF(D710=$M$10,$P$10,IF(D710=$M$11,$P$11,IF(D710=$M$12,$P$12,IF(D710=$M$13,$P$13,IF(D710=$M$14,$P$14,IF(D710=$M$15,$P$15,IF(D710=$M$16,$P$16,IF(D710=$M$17,$P$17,IF(D710=$M$18,$P$18,IF(D710=$M$19,$P$19,IF(D710=$M$20,$P$20,IF(D710=$M$21,$P$21,IF(D710=$M$22,$P$22,IF(D710=$M$23,$P$23,IF(D710=$M$24,$P$24,IF(D710=$M$25,$P$25,IF(D710=$M$26,$P$26,IF(D710=$M$27,$P$27,IF(D710=$M$28,$P$28,IF(D710=$M$29,$P$29,IF(D710=$M$30,$P$30,IF(D710=$M$31,$P$31,IF(D710=$M$32,$P$32,IF(D710=$M$33,$P$33,IF(D710=$M$34,$P$34,IF(D710=$M$35,$P$35,IF(D710=$M$36,$P$36,IF(D710=$M$37,$P$37,IF(D710=$M$38,$P$38,IF(D710=$M$39,$P$39,IF(D710=$M$40,$P$40,IF(D710=$M$41,$P$41,IF(D710=$M$42,$P$42,IF(D710=$M$43,$P$43,IF(D710=$M$44,$P$44,IF(D710=$M$45,$P$45,IF(D710=$M$46,$P$46,IF(D710=$M$47,$P$47,IF(D710=$M$48,$P$48,IF(D710=$M$49,$P$49,IF(D710=$M$50,$P$50,IF(D710=$M$51,$P$51,IF(D710=$M$52,$P$52,IF(D710=$M$53,$P$53,IF(D710=$M$54,$P$54,IF(D710=$M$55,$P$55,IF(D710=$M$56,$P$56,IF(D710=$M$57,$P$57,IF(D710=$M$58,$P$58,IF(D710=$M$59,$P$59,IF(D710=$M$60,$P$60,IF(D710=$M$61,$P$61,IF(D710=$M$62,$P$62)))))))))))))))))))))))))))))))))))))))))))))))))))))))))))))</f>
        <v>21.071999999999999</v>
      </c>
      <c r="H710" s="16">
        <f t="shared" ref="H710:H715" si="442">(E710-G710)/$X$2</f>
        <v>1.3933333333333369</v>
      </c>
      <c r="I710" s="16">
        <f t="shared" ref="I710:I715" si="443">F710-E710</f>
        <v>-0.47300000000000253</v>
      </c>
      <c r="J710" s="131">
        <f t="shared" ref="J710:J715" si="444">-1*I710/E710</f>
        <v>2.1590286653277457E-2</v>
      </c>
      <c r="K710" s="132">
        <f t="shared" ref="K710:K715" si="445">IF(D710=$M$2,(E710-$T$2)/E710,IF(D710=$M$3,(E710-$T$3)/E710,IF(D710=$M$4,(E710-$T$4)/E710,IF(D710=$M$5,(E710-$T$5)/E710,IF(D710=$M$6,(E710-$T$6)/E710,IF(D710=$M$7,(E710-$T$7)/E710,IF(D710=$M$8,(E710-$T$8)/E710,IF(D710=$M$9,(E710-$T$9)/E710,IF(D710=$M$10,(E710-$T$10)/E710,IF(D710=$M$11,(E710-$T$11)/E710,IF(D710=$M$12,(E710-$T$12)/E710,IF(D710=$M$13,(E710-$T$13)/E710,IF(D710=$M$14,(E710-$T$14)/E710,IF(D710=$M$15,(E710-$T$15)/E710,IF(D710=$M$16,(E710-$T$16)/E710,IF(D710=$M$17,(E710-$T$17)/E710,IF(D710=$M$18,(E710-$T$18)/E710,IF(D710=$M$19,(E710-$T$19)/E710,IF(D710=$M$20,(E710-$T$20)/E710,IF(D710=$M$21,(E710-$T$21)/E710,IF(D710=$M$22,(E710-$T$22)/E710,IF(D710=$M$23,(E710-$T$23)/E710,IF(D710=$M$24,(E710-$T$24)/E710,IF(D710=$M$25,(E710-$T$25)/E710,IF(D710=$M$26,(E710-$T$26)/E710,IF(D710=$M$27,(E710-$T$27)/E710,IF(D710=$M$28,(E710-$T$28)/E710,IF(D710=$M$29,(E710-$T$29)/E710,IF(D710=$M$30,(E710-$T$30)/E710,IF(D710=$M$31,(E710-$T$31)/E710,IF(D710=$M$32,(E710-$T$32)/E710,IF(D710=$M$33,(E710-$T$33)/E710,IF(D710=$M$34,(E710-$T$34)/E710,IF(D710=$M$35,(E710-$T$35)/E710,IF(D710=$M$36,(E710-$T$36)/E710,IF(D710=$M$37,(E710-$T$37)/E710,IF(D710=$M$38,(E710-$T$38)/E710,IF(D710=$M$39,(E710-$T$39)/E710,IF(D710=$M$40,(E710-$T$40)/E710,IF(D710=$M$41,(E710-$T$41)/E710,IF(D710=$M$42,(E710-$T$42)/E710,IF(D710=$M$43,(E710-$T$43)/E710,IF(D710=$M$44,(E710-$T$44)/E710,IF(D710=$M$45,(E710-$T$45)/E710,IF(D710=$M$46,(E710-$T$46)/E710,IF(D710=$M$47,(E710-$T$47)/E710,IF(D710=$M$48,(E710-$T$48)/E710,IF(D710=$M$49,(E710-$T$49)/E710,IF(D710=$M$50,(E710-$T$50)/E710,IF(D710=$M$51,(E710-$T$51)/E710,IF(D710=$M$52,(E710-$T$52)/E710,IF(D710=$M$53,(E710-$T$53)/E710,IF(D710=$M$54,(E710-$T$54)/E710,IF(D710=$M$55,(E710-$T$55)/E710,IF(D710=$M$56,(E710-$T$56)/E710,IF(D710=$M$57,(E710-$T$57)/E710,IF(D710=$M$58,(E710-$T$58)/E710,IF(D710=$M$59,(E710-$T$59)/E710,IF(D710=$M$60,(E710-$T$60)/E710,IF(D710=$M$61,(E710-$T$61)/E710,IF(D710=$M$62,(E710-$T$62)/E710)))))))))))))))))))))))))))))))))))))))))))))))))))))))))))))</f>
        <v>0.42415555961292695</v>
      </c>
      <c r="BMG710">
        <v>0</v>
      </c>
    </row>
    <row r="711" spans="2:11 1697:1697" ht="15" customHeight="1">
      <c r="B711" s="81">
        <v>45737</v>
      </c>
      <c r="C711" s="79">
        <v>188174</v>
      </c>
      <c r="D711" s="83">
        <v>8608</v>
      </c>
      <c r="E711" s="83">
        <v>22.308</v>
      </c>
      <c r="F711" s="83">
        <v>22.181999999999999</v>
      </c>
      <c r="G711" s="16">
        <f t="shared" si="441"/>
        <v>22.02</v>
      </c>
      <c r="H711" s="16">
        <f t="shared" si="442"/>
        <v>0.48000000000000043</v>
      </c>
      <c r="I711" s="16">
        <f t="shared" si="443"/>
        <v>-0.12600000000000122</v>
      </c>
      <c r="J711" s="131">
        <f t="shared" si="444"/>
        <v>5.6481979558903181E-3</v>
      </c>
      <c r="K711" s="132">
        <f t="shared" si="445"/>
        <v>0.55594405594405594</v>
      </c>
      <c r="BMG711" t="s">
        <v>43</v>
      </c>
    </row>
    <row r="712" spans="2:11 1697:1697" ht="15" customHeight="1">
      <c r="B712" s="77"/>
      <c r="C712" s="79"/>
      <c r="D712" s="83">
        <v>8608</v>
      </c>
      <c r="E712" s="83">
        <v>22.117999999999999</v>
      </c>
      <c r="F712" s="83">
        <v>21.968</v>
      </c>
      <c r="G712" s="16">
        <f t="shared" si="441"/>
        <v>22.02</v>
      </c>
      <c r="H712" s="16">
        <f t="shared" si="442"/>
        <v>0.16333333333333164</v>
      </c>
      <c r="I712" s="16">
        <f t="shared" si="443"/>
        <v>-0.14999999999999858</v>
      </c>
      <c r="J712" s="131">
        <f t="shared" si="444"/>
        <v>6.7818066732977028E-3</v>
      </c>
      <c r="K712" s="132">
        <f t="shared" si="445"/>
        <v>0.55212948729541544</v>
      </c>
    </row>
    <row r="713" spans="2:11 1697:1697" ht="15" customHeight="1">
      <c r="B713" s="81">
        <v>45737</v>
      </c>
      <c r="C713" s="79">
        <v>187817</v>
      </c>
      <c r="D713" s="83">
        <v>8127</v>
      </c>
      <c r="E713" s="83">
        <v>19.943000000000001</v>
      </c>
      <c r="F713" s="83">
        <v>19.893000000000001</v>
      </c>
      <c r="G713" s="16">
        <f t="shared" si="441"/>
        <v>19.906047079520491</v>
      </c>
      <c r="H713" s="16">
        <f t="shared" si="442"/>
        <v>6.158820079918452E-2</v>
      </c>
      <c r="I713" s="16">
        <f t="shared" si="443"/>
        <v>-5.0000000000000711E-2</v>
      </c>
      <c r="J713" s="131">
        <f t="shared" si="444"/>
        <v>2.5071453642882568E-3</v>
      </c>
      <c r="K713" s="132">
        <f t="shared" si="445"/>
        <v>0.30309848048003368</v>
      </c>
    </row>
    <row r="714" spans="2:11 1697:1697" ht="15" customHeight="1">
      <c r="B714" s="77"/>
      <c r="C714" s="79"/>
      <c r="D714" s="83">
        <v>8127</v>
      </c>
      <c r="E714" s="83">
        <v>20.045000000000002</v>
      </c>
      <c r="F714" s="83">
        <v>19.986000000000001</v>
      </c>
      <c r="G714" s="16">
        <f t="shared" si="441"/>
        <v>19.906047079520491</v>
      </c>
      <c r="H714" s="16">
        <f t="shared" si="442"/>
        <v>0.23158820079918505</v>
      </c>
      <c r="I714" s="16">
        <f t="shared" si="443"/>
        <v>-5.9000000000001052E-2</v>
      </c>
      <c r="J714" s="131">
        <f t="shared" si="444"/>
        <v>2.9433774008481438E-3</v>
      </c>
      <c r="K714" s="132">
        <f t="shared" si="445"/>
        <v>0.30664469923738147</v>
      </c>
    </row>
    <row r="715" spans="2:11 1697:1697" ht="15" customHeight="1">
      <c r="B715" s="77"/>
      <c r="C715" s="79"/>
      <c r="D715" s="83">
        <v>8127</v>
      </c>
      <c r="E715" s="83">
        <v>20.509</v>
      </c>
      <c r="F715" s="83">
        <v>20.456</v>
      </c>
      <c r="G715" s="16">
        <f t="shared" si="441"/>
        <v>19.906047079520491</v>
      </c>
      <c r="H715" s="16">
        <f t="shared" si="442"/>
        <v>1.0049215341325162</v>
      </c>
      <c r="I715" s="16">
        <f t="shared" si="443"/>
        <v>-5.3000000000000824E-2</v>
      </c>
      <c r="J715" s="131">
        <f t="shared" si="444"/>
        <v>2.5842313130821017E-3</v>
      </c>
      <c r="K715" s="132">
        <f t="shared" si="445"/>
        <v>0.32233131777333418</v>
      </c>
    </row>
    <row r="716" spans="2:11 1697:1697" ht="15" customHeight="1">
      <c r="B716" s="81">
        <v>45737</v>
      </c>
      <c r="C716" s="79">
        <v>186513</v>
      </c>
      <c r="D716" s="83">
        <v>8128</v>
      </c>
      <c r="E716" s="83">
        <v>20.222999999999999</v>
      </c>
      <c r="F716" s="83">
        <v>20.117999999999999</v>
      </c>
      <c r="G716" s="16">
        <f t="shared" ref="G716:G722" si="446">IF(D716=$M$2,$P$2,IF(D716=$M$3,$P$3,IF(D716=$M$4,$P$4,IF(D716=$M$5,$P$5,IF(D716=$M$6,$P$6,IF(D716=$M$7,$P$7,IF(D716=$M$8,$P$8,IF(D716=$M$9,$P$9,IF(D716=$M$10,$P$10,IF(D716=$M$11,$P$11,IF(D716=$M$12,$P$12,IF(D716=$M$13,$P$13,IF(D716=$M$14,$P$14,IF(D716=$M$15,$P$15,IF(D716=$M$16,$P$16,IF(D716=$M$17,$P$17,IF(D716=$M$18,$P$18,IF(D716=$M$19,$P$19,IF(D716=$M$20,$P$20,IF(D716=$M$21,$P$21,IF(D716=$M$22,$P$22,IF(D716=$M$23,$P$23,IF(D716=$M$24,$P$24,IF(D716=$M$25,$P$25,IF(D716=$M$26,$P$26,IF(D716=$M$27,$P$27,IF(D716=$M$28,$P$28,IF(D716=$M$29,$P$29,IF(D716=$M$30,$P$30,IF(D716=$M$31,$P$31,IF(D716=$M$32,$P$32,IF(D716=$M$33,$P$33,IF(D716=$M$34,$P$34,IF(D716=$M$35,$P$35,IF(D716=$M$36,$P$36,IF(D716=$M$37,$P$37,IF(D716=$M$38,$P$38,IF(D716=$M$39,$P$39,IF(D716=$M$40,$P$40,IF(D716=$M$41,$P$41,IF(D716=$M$42,$P$42,IF(D716=$M$43,$P$43,IF(D716=$M$44,$P$44,IF(D716=$M$45,$P$45,IF(D716=$M$46,$P$46,IF(D716=$M$47,$P$47,IF(D716=$M$48,$P$48,IF(D716=$M$49,$P$49,IF(D716=$M$50,$P$50,IF(D716=$M$51,$P$51,IF(D716=$M$52,$P$52,IF(D716=$M$53,$P$53,IF(D716=$M$54,$P$54,IF(D716=$M$55,$P$55,IF(D716=$M$56,$P$56,IF(D716=$M$57,$P$57,IF(D716=$M$58,$P$58,IF(D716=$M$59,$P$59,IF(D716=$M$60,$P$60,IF(D716=$M$61,$P$61,IF(D716=$M$62,$P$62)))))))))))))))))))))))))))))))))))))))))))))))))))))))))))))</f>
        <v>20.092045107828728</v>
      </c>
      <c r="H716" s="16">
        <f t="shared" ref="H716:H722" si="447">(E716-G716)/$X$2</f>
        <v>0.21825815361878517</v>
      </c>
      <c r="I716" s="16">
        <f t="shared" ref="I716:I722" si="448">F716-E716</f>
        <v>-0.10500000000000043</v>
      </c>
      <c r="J716" s="131">
        <f t="shared" ref="J716:J722" si="449">-1*I716/E716</f>
        <v>5.1921079958463347E-3</v>
      </c>
      <c r="K716" s="132">
        <f t="shared" ref="K716:K722" si="450">IF(D716=$M$2,(E716-$T$2)/E716,IF(D716=$M$3,(E716-$T$3)/E716,IF(D716=$M$4,(E716-$T$4)/E716,IF(D716=$M$5,(E716-$T$5)/E716,IF(D716=$M$6,(E716-$T$6)/E716,IF(D716=$M$7,(E716-$T$7)/E716,IF(D716=$M$8,(E716-$T$8)/E716,IF(D716=$M$9,(E716-$T$9)/E716,IF(D716=$M$10,(E716-$T$10)/E716,IF(D716=$M$11,(E716-$T$11)/E716,IF(D716=$M$12,(E716-$T$12)/E716,IF(D716=$M$13,(E716-$T$13)/E716,IF(D716=$M$14,(E716-$T$14)/E716,IF(D716=$M$15,(E716-$T$15)/E716,IF(D716=$M$16,(E716-$T$16)/E716,IF(D716=$M$17,(E716-$T$17)/E716,IF(D716=$M$18,(E716-$T$18)/E716,IF(D716=$M$19,(E716-$T$19)/E716,IF(D716=$M$20,(E716-$T$20)/E716,IF(D716=$M$21,(E716-$T$21)/E716,IF(D716=$M$22,(E716-$T$22)/E716,IF(D716=$M$23,(E716-$T$23)/E716,IF(D716=$M$24,(E716-$T$24)/E716,IF(D716=$M$25,(E716-$T$25)/E716,IF(D716=$M$26,(E716-$T$26)/E716,IF(D716=$M$27,(E716-$T$27)/E716,IF(D716=$M$28,(E716-$T$28)/E716,IF(D716=$M$29,(E716-$T$29)/E716,IF(D716=$M$30,(E716-$T$30)/E716,IF(D716=$M$31,(E716-$T$31)/E716,IF(D716=$M$32,(E716-$T$32)/E716,IF(D716=$M$33,(E716-$T$33)/E716,IF(D716=$M$34,(E716-$T$34)/E716,IF(D716=$M$35,(E716-$T$35)/E716,IF(D716=$M$36,(E716-$T$36)/E716,IF(D716=$M$37,(E716-$T$37)/E716,IF(D716=$M$38,(E716-$T$38)/E716,IF(D716=$M$39,(E716-$T$39)/E716,IF(D716=$M$40,(E716-$T$40)/E716,IF(D716=$M$41,(E716-$T$41)/E716,IF(D716=$M$42,(E716-$T$42)/E716,IF(D716=$M$43,(E716-$T$43)/E716,IF(D716=$M$44,(E716-$T$44)/E716,IF(D716=$M$45,(E716-$T$45)/E716,IF(D716=$M$46,(E716-$T$46)/E716,IF(D716=$M$47,(E716-$T$47)/E716,IF(D716=$M$48,(E716-$T$48)/E716,IF(D716=$M$49,(E716-$T$49)/E716,IF(D716=$M$50,(E716-$T$50)/E716,IF(D716=$M$51,(E716-$T$51)/E716,IF(D716=$M$52,(E716-$T$52)/E716,IF(D716=$M$53,(E716-$T$53)/E716,IF(D716=$M$54,(E716-$T$54)/E716,IF(D716=$M$55,(E716-$T$55)/E716,IF(D716=$M$56,(E716-$T$56)/E716,IF(D716=$M$57,(E716-$T$57)/E716,IF(D716=$M$58,(E716-$T$58)/E716,IF(D716=$M$59,(E716-$T$59)/E716,IF(D716=$M$60,(E716-$T$60)/E716,IF(D716=$M$61,(E716-$T$61)/E716,IF(D716=$M$62,(E716-$T$62)/E716)))))))))))))))))))))))))))))))))))))))))))))))))))))))))))))</f>
        <v>0.29952212566119041</v>
      </c>
    </row>
    <row r="717" spans="2:11 1697:1697" ht="15" customHeight="1">
      <c r="B717" s="77"/>
      <c r="C717" s="79"/>
      <c r="D717" s="83">
        <v>8128</v>
      </c>
      <c r="E717" s="83">
        <v>21.234000000000002</v>
      </c>
      <c r="F717" s="83">
        <v>21.152999999999999</v>
      </c>
      <c r="G717" s="16">
        <f t="shared" si="446"/>
        <v>20.092045107828728</v>
      </c>
      <c r="H717" s="16">
        <f t="shared" si="447"/>
        <v>1.9032581536187898</v>
      </c>
      <c r="I717" s="16">
        <f t="shared" si="448"/>
        <v>-8.100000000000307E-2</v>
      </c>
      <c r="J717" s="131">
        <f t="shared" si="449"/>
        <v>3.8146369030801104E-3</v>
      </c>
      <c r="K717" s="132">
        <f t="shared" si="450"/>
        <v>0.33287350227212281</v>
      </c>
    </row>
    <row r="718" spans="2:11 1697:1697" ht="15" customHeight="1">
      <c r="B718" s="77"/>
      <c r="C718" s="79"/>
      <c r="D718" s="83">
        <v>8128</v>
      </c>
      <c r="E718" s="83">
        <v>20.143000000000001</v>
      </c>
      <c r="F718" s="83">
        <v>20.032</v>
      </c>
      <c r="G718" s="16">
        <f t="shared" si="446"/>
        <v>20.092045107828728</v>
      </c>
      <c r="H718" s="16">
        <f t="shared" si="447"/>
        <v>8.4924820285454672E-2</v>
      </c>
      <c r="I718" s="16">
        <f t="shared" si="448"/>
        <v>-0.11100000000000065</v>
      </c>
      <c r="J718" s="131">
        <f t="shared" si="449"/>
        <v>5.5105992156084319E-3</v>
      </c>
      <c r="K718" s="132">
        <f t="shared" si="450"/>
        <v>0.29674010560722114</v>
      </c>
    </row>
    <row r="719" spans="2:11 1697:1697" ht="15" customHeight="1">
      <c r="B719" s="77"/>
      <c r="C719" s="79"/>
      <c r="D719" s="83">
        <v>8128</v>
      </c>
      <c r="E719" s="83">
        <v>20.646999999999998</v>
      </c>
      <c r="F719" s="83">
        <v>20.568000000000001</v>
      </c>
      <c r="G719" s="16">
        <f t="shared" si="446"/>
        <v>20.092045107828728</v>
      </c>
      <c r="H719" s="16">
        <f t="shared" si="447"/>
        <v>0.92492482028545098</v>
      </c>
      <c r="I719" s="16">
        <f t="shared" si="448"/>
        <v>-7.8999999999997073E-2</v>
      </c>
      <c r="J719" s="131">
        <f t="shared" si="449"/>
        <v>3.8262217271272862E-3</v>
      </c>
      <c r="K719" s="132">
        <f t="shared" si="450"/>
        <v>0.31390690886067002</v>
      </c>
    </row>
    <row r="720" spans="2:11 1697:1697" ht="15" customHeight="1">
      <c r="B720" s="81">
        <v>45738</v>
      </c>
      <c r="C720" s="79">
        <v>188701</v>
      </c>
      <c r="D720" s="83">
        <v>8108</v>
      </c>
      <c r="E720" s="83">
        <v>19.318000000000001</v>
      </c>
      <c r="F720" s="83">
        <v>19.245000000000001</v>
      </c>
      <c r="G720" s="16">
        <f t="shared" si="446"/>
        <v>18.363527102940179</v>
      </c>
      <c r="H720" s="16">
        <f t="shared" si="447"/>
        <v>1.5907881617663715</v>
      </c>
      <c r="I720" s="16">
        <f t="shared" si="448"/>
        <v>-7.3000000000000398E-2</v>
      </c>
      <c r="J720" s="131">
        <f t="shared" si="449"/>
        <v>3.7788590951444451E-3</v>
      </c>
      <c r="K720" s="132">
        <f t="shared" si="450"/>
        <v>0.32771230605815416</v>
      </c>
    </row>
    <row r="721" spans="2:11" ht="15" customHeight="1">
      <c r="B721" s="77"/>
      <c r="C721" s="79"/>
      <c r="D721" s="83">
        <v>8108</v>
      </c>
      <c r="E721" s="83">
        <v>19.716999999999999</v>
      </c>
      <c r="F721" s="83">
        <v>19.614000000000001</v>
      </c>
      <c r="G721" s="16">
        <f t="shared" si="446"/>
        <v>18.363527102940179</v>
      </c>
      <c r="H721" s="16">
        <f t="shared" si="447"/>
        <v>2.2557881617663673</v>
      </c>
      <c r="I721" s="16">
        <f t="shared" si="448"/>
        <v>-0.10299999999999798</v>
      </c>
      <c r="J721" s="131">
        <f t="shared" si="449"/>
        <v>5.223918446010954E-3</v>
      </c>
      <c r="K721" s="132">
        <f t="shared" si="450"/>
        <v>0.34131695128221434</v>
      </c>
    </row>
    <row r="722" spans="2:11" ht="15" customHeight="1">
      <c r="B722" s="77"/>
      <c r="C722" s="79"/>
      <c r="D722" s="83">
        <v>8108</v>
      </c>
      <c r="E722" s="83">
        <v>18.420999999999999</v>
      </c>
      <c r="F722" s="83">
        <v>18.359000000000002</v>
      </c>
      <c r="G722" s="16">
        <f t="shared" si="446"/>
        <v>18.363527102940179</v>
      </c>
      <c r="H722" s="16">
        <f t="shared" si="447"/>
        <v>9.5788161766368063E-2</v>
      </c>
      <c r="I722" s="16">
        <f t="shared" si="448"/>
        <v>-6.1999999999997613E-2</v>
      </c>
      <c r="J722" s="131">
        <f t="shared" si="449"/>
        <v>3.3657239020681621E-3</v>
      </c>
      <c r="K722" s="132">
        <f t="shared" si="450"/>
        <v>0.29497564347382987</v>
      </c>
    </row>
    <row r="723" spans="2:11" ht="15" customHeight="1">
      <c r="B723" s="81">
        <v>45738</v>
      </c>
      <c r="C723" s="79">
        <v>188170</v>
      </c>
      <c r="D723" s="83">
        <v>5623</v>
      </c>
      <c r="E723" s="83">
        <v>23.361999999999998</v>
      </c>
      <c r="F723" s="83">
        <v>23.222000000000001</v>
      </c>
      <c r="G723" s="16">
        <f t="shared" ref="G723:G729" si="451">IF(D723=$M$2,$P$2,IF(D723=$M$3,$P$3,IF(D723=$M$4,$P$4,IF(D723=$M$5,$P$5,IF(D723=$M$6,$P$6,IF(D723=$M$7,$P$7,IF(D723=$M$8,$P$8,IF(D723=$M$9,$P$9,IF(D723=$M$10,$P$10,IF(D723=$M$11,$P$11,IF(D723=$M$12,$P$12,IF(D723=$M$13,$P$13,IF(D723=$M$14,$P$14,IF(D723=$M$15,$P$15,IF(D723=$M$16,$P$16,IF(D723=$M$17,$P$17,IF(D723=$M$18,$P$18,IF(D723=$M$19,$P$19,IF(D723=$M$20,$P$20,IF(D723=$M$21,$P$21,IF(D723=$M$22,$P$22,IF(D723=$M$23,$P$23,IF(D723=$M$24,$P$24,IF(D723=$M$25,$P$25,IF(D723=$M$26,$P$26,IF(D723=$M$27,$P$27,IF(D723=$M$28,$P$28,IF(D723=$M$29,$P$29,IF(D723=$M$30,$P$30,IF(D723=$M$31,$P$31,IF(D723=$M$32,$P$32,IF(D723=$M$33,$P$33,IF(D723=$M$34,$P$34,IF(D723=$M$35,$P$35,IF(D723=$M$36,$P$36,IF(D723=$M$37,$P$37,IF(D723=$M$38,$P$38,IF(D723=$M$39,$P$39,IF(D723=$M$40,$P$40,IF(D723=$M$41,$P$41,IF(D723=$M$42,$P$42,IF(D723=$M$43,$P$43,IF(D723=$M$44,$P$44,IF(D723=$M$45,$P$45,IF(D723=$M$46,$P$46,IF(D723=$M$47,$P$47,IF(D723=$M$48,$P$48,IF(D723=$M$49,$P$49,IF(D723=$M$50,$P$50,IF(D723=$M$51,$P$51,IF(D723=$M$52,$P$52,IF(D723=$M$53,$P$53,IF(D723=$M$54,$P$54,IF(D723=$M$55,$P$55,IF(D723=$M$56,$P$56,IF(D723=$M$57,$P$57,IF(D723=$M$58,$P$58,IF(D723=$M$59,$P$59,IF(D723=$M$60,$P$60,IF(D723=$M$61,$P$61,IF(D723=$M$62,$P$62)))))))))))))))))))))))))))))))))))))))))))))))))))))))))))))</f>
        <v>22.870927068045674</v>
      </c>
      <c r="H723" s="16">
        <f t="shared" ref="H723:H729" si="452">(E723-G723)/$X$2</f>
        <v>0.81845488659054055</v>
      </c>
      <c r="I723" s="16">
        <f t="shared" ref="I723:I729" si="453">F723-E723</f>
        <v>-0.13999999999999702</v>
      </c>
      <c r="J723" s="131">
        <f t="shared" ref="J723:J729" si="454">-1*I723/E723</f>
        <v>5.9926376166422836E-3</v>
      </c>
      <c r="K723" s="132">
        <f t="shared" ref="K723:K729" si="455">IF(D723=$M$2,(E723-$T$2)/E723,IF(D723=$M$3,(E723-$T$3)/E723,IF(D723=$M$4,(E723-$T$4)/E723,IF(D723=$M$5,(E723-$T$5)/E723,IF(D723=$M$6,(E723-$T$6)/E723,IF(D723=$M$7,(E723-$T$7)/E723,IF(D723=$M$8,(E723-$T$8)/E723,IF(D723=$M$9,(E723-$T$9)/E723,IF(D723=$M$10,(E723-$T$10)/E723,IF(D723=$M$11,(E723-$T$11)/E723,IF(D723=$M$12,(E723-$T$12)/E723,IF(D723=$M$13,(E723-$T$13)/E723,IF(D723=$M$14,(E723-$T$14)/E723,IF(D723=$M$15,(E723-$T$15)/E723,IF(D723=$M$16,(E723-$T$16)/E723,IF(D723=$M$17,(E723-$T$17)/E723,IF(D723=$M$18,(E723-$T$18)/E723,IF(D723=$M$19,(E723-$T$19)/E723,IF(D723=$M$20,(E723-$T$20)/E723,IF(D723=$M$21,(E723-$T$21)/E723,IF(D723=$M$22,(E723-$T$22)/E723,IF(D723=$M$23,(E723-$T$23)/E723,IF(D723=$M$24,(E723-$T$24)/E723,IF(D723=$M$25,(E723-$T$25)/E723,IF(D723=$M$26,(E723-$T$26)/E723,IF(D723=$M$27,(E723-$T$27)/E723,IF(D723=$M$28,(E723-$T$28)/E723,IF(D723=$M$29,(E723-$T$29)/E723,IF(D723=$M$30,(E723-$T$30)/E723,IF(D723=$M$31,(E723-$T$31)/E723,IF(D723=$M$32,(E723-$T$32)/E723,IF(D723=$M$33,(E723-$T$33)/E723,IF(D723=$M$34,(E723-$T$34)/E723,IF(D723=$M$35,(E723-$T$35)/E723,IF(D723=$M$36,(E723-$T$36)/E723,IF(D723=$M$37,(E723-$T$37)/E723,IF(D723=$M$38,(E723-$T$38)/E723,IF(D723=$M$39,(E723-$T$39)/E723,IF(D723=$M$40,(E723-$T$40)/E723,IF(D723=$M$41,(E723-$T$41)/E723,IF(D723=$M$42,(E723-$T$42)/E723,IF(D723=$M$43,(E723-$T$43)/E723,IF(D723=$M$44,(E723-$T$44)/E723,IF(D723=$M$45,(E723-$T$45)/E723,IF(D723=$M$46,(E723-$T$46)/E723,IF(D723=$M$47,(E723-$T$47)/E723,IF(D723=$M$48,(E723-$T$48)/E723,IF(D723=$M$49,(E723-$T$49)/E723,IF(D723=$M$50,(E723-$T$50)/E723,IF(D723=$M$51,(E723-$T$51)/E723,IF(D723=$M$52,(E723-$T$52)/E723,IF(D723=$M$53,(E723-$T$53)/E723,IF(D723=$M$54,(E723-$T$54)/E723,IF(D723=$M$55,(E723-$T$55)/E723,IF(D723=$M$56,(E723-$T$56)/E723,IF(D723=$M$57,(E723-$T$57)/E723,IF(D723=$M$58,(E723-$T$58)/E723,IF(D723=$M$59,(E723-$T$59)/E723,IF(D723=$M$60,(E723-$T$60)/E723,IF(D723=$M$61,(E723-$T$61)/E723,IF(D723=$M$62,(E723-$T$62)/E723)))))))))))))))))))))))))))))))))))))))))))))))))))))))))))))</f>
        <v>0.31948070519882571</v>
      </c>
    </row>
    <row r="724" spans="2:11" ht="15" customHeight="1">
      <c r="B724" s="77"/>
      <c r="C724" s="79"/>
      <c r="D724" s="83">
        <v>5623</v>
      </c>
      <c r="E724" s="83">
        <v>24.053999999999998</v>
      </c>
      <c r="F724" s="83">
        <v>23.9</v>
      </c>
      <c r="G724" s="16">
        <f t="shared" si="451"/>
        <v>22.870927068045674</v>
      </c>
      <c r="H724" s="16">
        <f t="shared" si="452"/>
        <v>1.9717882199238743</v>
      </c>
      <c r="I724" s="16">
        <f t="shared" si="453"/>
        <v>-0.15399999999999991</v>
      </c>
      <c r="J724" s="131">
        <f t="shared" si="454"/>
        <v>6.4022615781159026E-3</v>
      </c>
      <c r="K724" s="132">
        <f t="shared" si="455"/>
        <v>0.33905829528789255</v>
      </c>
    </row>
    <row r="725" spans="2:11" ht="15" customHeight="1">
      <c r="B725" s="77"/>
      <c r="C725" s="79"/>
      <c r="D725" s="83">
        <v>5623</v>
      </c>
      <c r="E725" s="83">
        <v>24.048999999999999</v>
      </c>
      <c r="F725" s="83">
        <v>23.923999999999999</v>
      </c>
      <c r="G725" s="16">
        <f t="shared" si="451"/>
        <v>22.870927068045674</v>
      </c>
      <c r="H725" s="16">
        <f t="shared" si="452"/>
        <v>1.9634548865905426</v>
      </c>
      <c r="I725" s="16">
        <f t="shared" si="453"/>
        <v>-0.125</v>
      </c>
      <c r="J725" s="131">
        <f t="shared" si="454"/>
        <v>5.1977213189737621E-3</v>
      </c>
      <c r="K725" s="132">
        <f t="shared" si="455"/>
        <v>0.33892087965632534</v>
      </c>
    </row>
    <row r="726" spans="2:11" ht="15" customHeight="1">
      <c r="B726" s="77"/>
      <c r="C726" s="79">
        <v>187020</v>
      </c>
      <c r="D726" s="83">
        <v>5120</v>
      </c>
      <c r="E726" s="83">
        <v>22.994</v>
      </c>
      <c r="F726" s="83">
        <v>22.864999999999998</v>
      </c>
      <c r="G726" s="16">
        <f t="shared" si="451"/>
        <v>22.870927068045674</v>
      </c>
      <c r="H726" s="16">
        <f t="shared" si="452"/>
        <v>0.20512155325720965</v>
      </c>
      <c r="I726" s="16">
        <f t="shared" si="453"/>
        <v>-0.12900000000000134</v>
      </c>
      <c r="J726" s="131">
        <f t="shared" si="454"/>
        <v>5.61015917195796E-3</v>
      </c>
      <c r="K726" s="132">
        <f t="shared" si="455"/>
        <v>0.3085895553124714</v>
      </c>
    </row>
    <row r="727" spans="2:11" ht="15" customHeight="1">
      <c r="B727" s="77"/>
      <c r="C727" s="79"/>
      <c r="D727" s="83">
        <v>5120</v>
      </c>
      <c r="E727" s="83">
        <v>22.8</v>
      </c>
      <c r="F727" s="83">
        <v>22.675000000000001</v>
      </c>
      <c r="G727" s="16">
        <f t="shared" ref="G727:G728" si="456">IF(D727=$M$2,$P$2,IF(D727=$M$3,$P$3,IF(D727=$M$4,$P$4,IF(D727=$M$5,$P$5,IF(D727=$M$6,$P$6,IF(D727=$M$7,$P$7,IF(D727=$M$8,$P$8,IF(D727=$M$9,$P$9,IF(D727=$M$10,$P$10,IF(D727=$M$11,$P$11,IF(D727=$M$12,$P$12,IF(D727=$M$13,$P$13,IF(D727=$M$14,$P$14,IF(D727=$M$15,$P$15,IF(D727=$M$16,$P$16,IF(D727=$M$17,$P$17,IF(D727=$M$18,$P$18,IF(D727=$M$19,$P$19,IF(D727=$M$20,$P$20,IF(D727=$M$21,$P$21,IF(D727=$M$22,$P$22,IF(D727=$M$23,$P$23,IF(D727=$M$24,$P$24,IF(D727=$M$25,$P$25,IF(D727=$M$26,$P$26,IF(D727=$M$27,$P$27,IF(D727=$M$28,$P$28,IF(D727=$M$29,$P$29,IF(D727=$M$30,$P$30,IF(D727=$M$31,$P$31,IF(D727=$M$32,$P$32,IF(D727=$M$33,$P$33,IF(D727=$M$34,$P$34,IF(D727=$M$35,$P$35,IF(D727=$M$36,$P$36,IF(D727=$M$37,$P$37,IF(D727=$M$38,$P$38,IF(D727=$M$39,$P$39,IF(D727=$M$40,$P$40,IF(D727=$M$41,$P$41,IF(D727=$M$42,$P$42,IF(D727=$M$43,$P$43,IF(D727=$M$44,$P$44,IF(D727=$M$45,$P$45,IF(D727=$M$46,$P$46,IF(D727=$M$47,$P$47,IF(D727=$M$48,$P$48,IF(D727=$M$49,$P$49,IF(D727=$M$50,$P$50,IF(D727=$M$51,$P$51,IF(D727=$M$52,$P$52,IF(D727=$M$53,$P$53,IF(D727=$M$54,$P$54,IF(D727=$M$55,$P$55,IF(D727=$M$56,$P$56,IF(D727=$M$57,$P$57,IF(D727=$M$58,$P$58,IF(D727=$M$59,$P$59,IF(D727=$M$60,$P$60,IF(D727=$M$61,$P$61,IF(D727=$M$62,$P$62)))))))))))))))))))))))))))))))))))))))))))))))))))))))))))))</f>
        <v>22.870927068045674</v>
      </c>
      <c r="H727" s="16">
        <f t="shared" ref="H727:H728" si="457">(E727-G727)/$X$2</f>
        <v>-0.11821178007612214</v>
      </c>
      <c r="I727" s="16">
        <f t="shared" ref="I727:I728" si="458">F727-E727</f>
        <v>-0.125</v>
      </c>
      <c r="J727" s="131">
        <f t="shared" ref="J727:J728" si="459">-1*I727/E727</f>
        <v>5.4824561403508769E-3</v>
      </c>
      <c r="K727" s="132">
        <f t="shared" ref="K727:K728" si="460">IF(D727=$M$2,(E727-$T$2)/E727,IF(D727=$M$3,(E727-$T$3)/E727,IF(D727=$M$4,(E727-$T$4)/E727,IF(D727=$M$5,(E727-$T$5)/E727,IF(D727=$M$6,(E727-$T$6)/E727,IF(D727=$M$7,(E727-$T$7)/E727,IF(D727=$M$8,(E727-$T$8)/E727,IF(D727=$M$9,(E727-$T$9)/E727,IF(D727=$M$10,(E727-$T$10)/E727,IF(D727=$M$11,(E727-$T$11)/E727,IF(D727=$M$12,(E727-$T$12)/E727,IF(D727=$M$13,(E727-$T$13)/E727,IF(D727=$M$14,(E727-$T$14)/E727,IF(D727=$M$15,(E727-$T$15)/E727,IF(D727=$M$16,(E727-$T$16)/E727,IF(D727=$M$17,(E727-$T$17)/E727,IF(D727=$M$18,(E727-$T$18)/E727,IF(D727=$M$19,(E727-$T$19)/E727,IF(D727=$M$20,(E727-$T$20)/E727,IF(D727=$M$21,(E727-$T$21)/E727,IF(D727=$M$22,(E727-$T$22)/E727,IF(D727=$M$23,(E727-$T$23)/E727,IF(D727=$M$24,(E727-$T$24)/E727,IF(D727=$M$25,(E727-$T$25)/E727,IF(D727=$M$26,(E727-$T$26)/E727,IF(D727=$M$27,(E727-$T$27)/E727,IF(D727=$M$28,(E727-$T$28)/E727,IF(D727=$M$29,(E727-$T$29)/E727,IF(D727=$M$30,(E727-$T$30)/E727,IF(D727=$M$31,(E727-$T$31)/E727,IF(D727=$M$32,(E727-$T$32)/E727,IF(D727=$M$33,(E727-$T$33)/E727,IF(D727=$M$34,(E727-$T$34)/E727,IF(D727=$M$35,(E727-$T$35)/E727,IF(D727=$M$36,(E727-$T$36)/E727,IF(D727=$M$37,(E727-$T$37)/E727,IF(D727=$M$38,(E727-$T$38)/E727,IF(D727=$M$39,(E727-$T$39)/E727,IF(D727=$M$40,(E727-$T$40)/E727,IF(D727=$M$41,(E727-$T$41)/E727,IF(D727=$M$42,(E727-$T$42)/E727,IF(D727=$M$43,(E727-$T$43)/E727,IF(D727=$M$44,(E727-$T$44)/E727,IF(D727=$M$45,(E727-$T$45)/E727,IF(D727=$M$46,(E727-$T$46)/E727,IF(D727=$M$47,(E727-$T$47)/E727,IF(D727=$M$48,(E727-$T$48)/E727,IF(D727=$M$49,(E727-$T$49)/E727,IF(D727=$M$50,(E727-$T$50)/E727,IF(D727=$M$51,(E727-$T$51)/E727,IF(D727=$M$52,(E727-$T$52)/E727,IF(D727=$M$53,(E727-$T$53)/E727,IF(D727=$M$54,(E727-$T$54)/E727,IF(D727=$M$55,(E727-$T$55)/E727,IF(D727=$M$56,(E727-$T$56)/E727,IF(D727=$M$57,(E727-$T$57)/E727,IF(D727=$M$58,(E727-$T$58)/E727,IF(D727=$M$59,(E727-$T$59)/E727,IF(D727=$M$60,(E727-$T$60)/E727,IF(D727=$M$61,(E727-$T$61)/E727,IF(D727=$M$62,(E727-$T$62)/E727)))))))))))))))))))))))))))))))))))))))))))))))))))))))))))))</f>
        <v>0.30270650152872669</v>
      </c>
    </row>
    <row r="728" spans="2:11" ht="15" customHeight="1">
      <c r="B728" s="77"/>
      <c r="C728" s="79"/>
      <c r="D728" s="83">
        <v>5120</v>
      </c>
      <c r="E728" s="83">
        <v>22.059000000000001</v>
      </c>
      <c r="F728" s="83">
        <v>21.945</v>
      </c>
      <c r="G728" s="16">
        <f t="shared" si="456"/>
        <v>22.870927068045674</v>
      </c>
      <c r="H728" s="16">
        <f t="shared" si="457"/>
        <v>-1.3532117800761216</v>
      </c>
      <c r="I728" s="16">
        <f t="shared" si="458"/>
        <v>-0.11400000000000077</v>
      </c>
      <c r="J728" s="131">
        <f t="shared" si="459"/>
        <v>5.1679586563307843E-3</v>
      </c>
      <c r="K728" s="132">
        <f t="shared" si="460"/>
        <v>0.2792832057144462</v>
      </c>
    </row>
    <row r="729" spans="2:11" ht="15" customHeight="1">
      <c r="B729" s="77"/>
      <c r="C729" s="79">
        <v>188172</v>
      </c>
      <c r="D729" s="83">
        <v>5169</v>
      </c>
      <c r="E729" s="83">
        <v>26.234999999999999</v>
      </c>
      <c r="F729" s="83">
        <v>26.099</v>
      </c>
      <c r="G729" s="16">
        <f t="shared" si="451"/>
        <v>24.534583675052499</v>
      </c>
      <c r="H729" s="16">
        <f t="shared" si="452"/>
        <v>2.8340272082458347</v>
      </c>
      <c r="I729" s="16">
        <f t="shared" si="453"/>
        <v>-0.13599999999999923</v>
      </c>
      <c r="J729" s="131">
        <f t="shared" si="454"/>
        <v>5.1839146178768525E-3</v>
      </c>
      <c r="K729" s="132">
        <f t="shared" si="455"/>
        <v>0.36223695413242485</v>
      </c>
    </row>
    <row r="730" spans="2:11" ht="15" customHeight="1">
      <c r="B730" s="77"/>
      <c r="C730" s="79"/>
      <c r="D730" s="83">
        <v>5169</v>
      </c>
      <c r="E730" s="83">
        <v>24.385000000000002</v>
      </c>
      <c r="F730" s="83">
        <v>24.265000000000001</v>
      </c>
      <c r="G730" s="16">
        <f t="shared" ref="G730:G731" si="461">IF(D730=$M$2,$P$2,IF(D730=$M$3,$P$3,IF(D730=$M$4,$P$4,IF(D730=$M$5,$P$5,IF(D730=$M$6,$P$6,IF(D730=$M$7,$P$7,IF(D730=$M$8,$P$8,IF(D730=$M$9,$P$9,IF(D730=$M$10,$P$10,IF(D730=$M$11,$P$11,IF(D730=$M$12,$P$12,IF(D730=$M$13,$P$13,IF(D730=$M$14,$P$14,IF(D730=$M$15,$P$15,IF(D730=$M$16,$P$16,IF(D730=$M$17,$P$17,IF(D730=$M$18,$P$18,IF(D730=$M$19,$P$19,IF(D730=$M$20,$P$20,IF(D730=$M$21,$P$21,IF(D730=$M$22,$P$22,IF(D730=$M$23,$P$23,IF(D730=$M$24,$P$24,IF(D730=$M$25,$P$25,IF(D730=$M$26,$P$26,IF(D730=$M$27,$P$27,IF(D730=$M$28,$P$28,IF(D730=$M$29,$P$29,IF(D730=$M$30,$P$30,IF(D730=$M$31,$P$31,IF(D730=$M$32,$P$32,IF(D730=$M$33,$P$33,IF(D730=$M$34,$P$34,IF(D730=$M$35,$P$35,IF(D730=$M$36,$P$36,IF(D730=$M$37,$P$37,IF(D730=$M$38,$P$38,IF(D730=$M$39,$P$39,IF(D730=$M$40,$P$40,IF(D730=$M$41,$P$41,IF(D730=$M$42,$P$42,IF(D730=$M$43,$P$43,IF(D730=$M$44,$P$44,IF(D730=$M$45,$P$45,IF(D730=$M$46,$P$46,IF(D730=$M$47,$P$47,IF(D730=$M$48,$P$48,IF(D730=$M$49,$P$49,IF(D730=$M$50,$P$50,IF(D730=$M$51,$P$51,IF(D730=$M$52,$P$52,IF(D730=$M$53,$P$53,IF(D730=$M$54,$P$54,IF(D730=$M$55,$P$55,IF(D730=$M$56,$P$56,IF(D730=$M$57,$P$57,IF(D730=$M$58,$P$58,IF(D730=$M$59,$P$59,IF(D730=$M$60,$P$60,IF(D730=$M$61,$P$61,IF(D730=$M$62,$P$62)))))))))))))))))))))))))))))))))))))))))))))))))))))))))))))</f>
        <v>24.534583675052499</v>
      </c>
      <c r="H730" s="16">
        <f t="shared" ref="H730:H731" si="462">(E730-G730)/$X$2</f>
        <v>-0.24930612508749544</v>
      </c>
      <c r="I730" s="16">
        <f t="shared" ref="I730:I731" si="463">F730-E730</f>
        <v>-0.12000000000000099</v>
      </c>
      <c r="J730" s="131">
        <f t="shared" ref="J730:J731" si="464">-1*I730/E730</f>
        <v>4.9210580274759476E-3</v>
      </c>
      <c r="K730" s="132">
        <f t="shared" ref="K730:K731" si="465">IF(D730=$M$2,(E730-$T$2)/E730,IF(D730=$M$3,(E730-$T$3)/E730,IF(D730=$M$4,(E730-$T$4)/E730,IF(D730=$M$5,(E730-$T$5)/E730,IF(D730=$M$6,(E730-$T$6)/E730,IF(D730=$M$7,(E730-$T$7)/E730,IF(D730=$M$8,(E730-$T$8)/E730,IF(D730=$M$9,(E730-$T$9)/E730,IF(D730=$M$10,(E730-$T$10)/E730,IF(D730=$M$11,(E730-$T$11)/E730,IF(D730=$M$12,(E730-$T$12)/E730,IF(D730=$M$13,(E730-$T$13)/E730,IF(D730=$M$14,(E730-$T$14)/E730,IF(D730=$M$15,(E730-$T$15)/E730,IF(D730=$M$16,(E730-$T$16)/E730,IF(D730=$M$17,(E730-$T$17)/E730,IF(D730=$M$18,(E730-$T$18)/E730,IF(D730=$M$19,(E730-$T$19)/E730,IF(D730=$M$20,(E730-$T$20)/E730,IF(D730=$M$21,(E730-$T$21)/E730,IF(D730=$M$22,(E730-$T$22)/E730,IF(D730=$M$23,(E730-$T$23)/E730,IF(D730=$M$24,(E730-$T$24)/E730,IF(D730=$M$25,(E730-$T$25)/E730,IF(D730=$M$26,(E730-$T$26)/E730,IF(D730=$M$27,(E730-$T$27)/E730,IF(D730=$M$28,(E730-$T$28)/E730,IF(D730=$M$29,(E730-$T$29)/E730,IF(D730=$M$30,(E730-$T$30)/E730,IF(D730=$M$31,(E730-$T$31)/E730,IF(D730=$M$32,(E730-$T$32)/E730,IF(D730=$M$33,(E730-$T$33)/E730,IF(D730=$M$34,(E730-$T$34)/E730,IF(D730=$M$35,(E730-$T$35)/E730,IF(D730=$M$36,(E730-$T$36)/E730,IF(D730=$M$37,(E730-$T$37)/E730,IF(D730=$M$38,(E730-$T$38)/E730,IF(D730=$M$39,(E730-$T$39)/E730,IF(D730=$M$40,(E730-$T$40)/E730,IF(D730=$M$41,(E730-$T$41)/E730,IF(D730=$M$42,(E730-$T$42)/E730,IF(D730=$M$43,(E730-$T$43)/E730,IF(D730=$M$44,(E730-$T$44)/E730,IF(D730=$M$45,(E730-$T$45)/E730,IF(D730=$M$46,(E730-$T$46)/E730,IF(D730=$M$47,(E730-$T$47)/E730,IF(D730=$M$48,(E730-$T$48)/E730,IF(D730=$M$49,(E730-$T$49)/E730,IF(D730=$M$50,(E730-$T$50)/E730,IF(D730=$M$51,(E730-$T$51)/E730,IF(D730=$M$52,(E730-$T$52)/E730,IF(D730=$M$53,(E730-$T$53)/E730,IF(D730=$M$54,(E730-$T$54)/E730,IF(D730=$M$55,(E730-$T$55)/E730,IF(D730=$M$56,(E730-$T$56)/E730,IF(D730=$M$57,(E730-$T$57)/E730,IF(D730=$M$58,(E730-$T$58)/E730,IF(D730=$M$59,(E730-$T$59)/E730,IF(D730=$M$60,(E730-$T$60)/E730,IF(D730=$M$61,(E730-$T$61)/E730,IF(D730=$M$62,(E730-$T$62)/E730)))))))))))))))))))))))))))))))))))))))))))))))))))))))))))))</f>
        <v>0.31385222438647398</v>
      </c>
    </row>
    <row r="731" spans="2:11" ht="15" customHeight="1">
      <c r="B731" s="81">
        <v>45739</v>
      </c>
      <c r="C731" s="79">
        <v>188172</v>
      </c>
      <c r="D731" s="83">
        <v>5169</v>
      </c>
      <c r="E731" s="83">
        <v>25.361000000000001</v>
      </c>
      <c r="F731" s="83">
        <v>25.236999999999998</v>
      </c>
      <c r="G731" s="16">
        <f t="shared" si="461"/>
        <v>24.534583675052499</v>
      </c>
      <c r="H731" s="16">
        <f t="shared" si="462"/>
        <v>1.3773605415791699</v>
      </c>
      <c r="I731" s="16">
        <f t="shared" si="463"/>
        <v>-0.12400000000000233</v>
      </c>
      <c r="J731" s="131">
        <f t="shared" si="464"/>
        <v>4.8893971057924505E-3</v>
      </c>
      <c r="K731" s="132">
        <f t="shared" si="465"/>
        <v>0.34025813223706353</v>
      </c>
    </row>
    <row r="732" spans="2:11" ht="15" customHeight="1">
      <c r="B732" s="77"/>
      <c r="C732" s="79"/>
      <c r="D732" s="83">
        <v>5169</v>
      </c>
      <c r="E732" s="83">
        <v>25.54</v>
      </c>
      <c r="F732" s="83">
        <v>25.420999999999999</v>
      </c>
      <c r="G732" s="16">
        <f t="shared" ref="G732:G737" si="466">IF(D732=$M$2,$P$2,IF(D732=$M$3,$P$3,IF(D732=$M$4,$P$4,IF(D732=$M$5,$P$5,IF(D732=$M$6,$P$6,IF(D732=$M$7,$P$7,IF(D732=$M$8,$P$8,IF(D732=$M$9,$P$9,IF(D732=$M$10,$P$10,IF(D732=$M$11,$P$11,IF(D732=$M$12,$P$12,IF(D732=$M$13,$P$13,IF(D732=$M$14,$P$14,IF(D732=$M$15,$P$15,IF(D732=$M$16,$P$16,IF(D732=$M$17,$P$17,IF(D732=$M$18,$P$18,IF(D732=$M$19,$P$19,IF(D732=$M$20,$P$20,IF(D732=$M$21,$P$21,IF(D732=$M$22,$P$22,IF(D732=$M$23,$P$23,IF(D732=$M$24,$P$24,IF(D732=$M$25,$P$25,IF(D732=$M$26,$P$26,IF(D732=$M$27,$P$27,IF(D732=$M$28,$P$28,IF(D732=$M$29,$P$29,IF(D732=$M$30,$P$30,IF(D732=$M$31,$P$31,IF(D732=$M$32,$P$32,IF(D732=$M$33,$P$33,IF(D732=$M$34,$P$34,IF(D732=$M$35,$P$35,IF(D732=$M$36,$P$36,IF(D732=$M$37,$P$37,IF(D732=$M$38,$P$38,IF(D732=$M$39,$P$39,IF(D732=$M$40,$P$40,IF(D732=$M$41,$P$41,IF(D732=$M$42,$P$42,IF(D732=$M$43,$P$43,IF(D732=$M$44,$P$44,IF(D732=$M$45,$P$45,IF(D732=$M$46,$P$46,IF(D732=$M$47,$P$47,IF(D732=$M$48,$P$48,IF(D732=$M$49,$P$49,IF(D732=$M$50,$P$50,IF(D732=$M$51,$P$51,IF(D732=$M$52,$P$52,IF(D732=$M$53,$P$53,IF(D732=$M$54,$P$54,IF(D732=$M$55,$P$55,IF(D732=$M$56,$P$56,IF(D732=$M$57,$P$57,IF(D732=$M$58,$P$58,IF(D732=$M$59,$P$59,IF(D732=$M$60,$P$60,IF(D732=$M$61,$P$61,IF(D732=$M$62,$P$62)))))))))))))))))))))))))))))))))))))))))))))))))))))))))))))</f>
        <v>24.534583675052499</v>
      </c>
      <c r="H732" s="16">
        <f t="shared" ref="H732:H737" si="467">(E732-G732)/$X$2</f>
        <v>1.6756938749125005</v>
      </c>
      <c r="I732" s="16">
        <f t="shared" ref="I732:I737" si="468">F732-E732</f>
        <v>-0.11899999999999977</v>
      </c>
      <c r="J732" s="131">
        <f t="shared" ref="J732:J737" si="469">-1*I732/E732</f>
        <v>4.6593578700078221E-3</v>
      </c>
      <c r="K732" s="132">
        <f t="shared" ref="K732:K737" si="470">IF(D732=$M$2,(E732-$T$2)/E732,IF(D732=$M$3,(E732-$T$3)/E732,IF(D732=$M$4,(E732-$T$4)/E732,IF(D732=$M$5,(E732-$T$5)/E732,IF(D732=$M$6,(E732-$T$6)/E732,IF(D732=$M$7,(E732-$T$7)/E732,IF(D732=$M$8,(E732-$T$8)/E732,IF(D732=$M$9,(E732-$T$9)/E732,IF(D732=$M$10,(E732-$T$10)/E732,IF(D732=$M$11,(E732-$T$11)/E732,IF(D732=$M$12,(E732-$T$12)/E732,IF(D732=$M$13,(E732-$T$13)/E732,IF(D732=$M$14,(E732-$T$14)/E732,IF(D732=$M$15,(E732-$T$15)/E732,IF(D732=$M$16,(E732-$T$16)/E732,IF(D732=$M$17,(E732-$T$17)/E732,IF(D732=$M$18,(E732-$T$18)/E732,IF(D732=$M$19,(E732-$T$19)/E732,IF(D732=$M$20,(E732-$T$20)/E732,IF(D732=$M$21,(E732-$T$21)/E732,IF(D732=$M$22,(E732-$T$22)/E732,IF(D732=$M$23,(E732-$T$23)/E732,IF(D732=$M$24,(E732-$T$24)/E732,IF(D732=$M$25,(E732-$T$25)/E732,IF(D732=$M$26,(E732-$T$26)/E732,IF(D732=$M$27,(E732-$T$27)/E732,IF(D732=$M$28,(E732-$T$28)/E732,IF(D732=$M$29,(E732-$T$29)/E732,IF(D732=$M$30,(E732-$T$30)/E732,IF(D732=$M$31,(E732-$T$31)/E732,IF(D732=$M$32,(E732-$T$32)/E732,IF(D732=$M$33,(E732-$T$33)/E732,IF(D732=$M$34,(E732-$T$34)/E732,IF(D732=$M$35,(E732-$T$35)/E732,IF(D732=$M$36,(E732-$T$36)/E732,IF(D732=$M$37,(E732-$T$37)/E732,IF(D732=$M$38,(E732-$T$38)/E732,IF(D732=$M$39,(E732-$T$39)/E732,IF(D732=$M$40,(E732-$T$40)/E732,IF(D732=$M$41,(E732-$T$41)/E732,IF(D732=$M$42,(E732-$T$42)/E732,IF(D732=$M$43,(E732-$T$43)/E732,IF(D732=$M$44,(E732-$T$44)/E732,IF(D732=$M$45,(E732-$T$45)/E732,IF(D732=$M$46,(E732-$T$46)/E732,IF(D732=$M$47,(E732-$T$47)/E732,IF(D732=$M$48,(E732-$T$48)/E732,IF(D732=$M$49,(E732-$T$49)/E732,IF(D732=$M$50,(E732-$T$50)/E732,IF(D732=$M$51,(E732-$T$51)/E732,IF(D732=$M$52,(E732-$T$52)/E732,IF(D732=$M$53,(E732-$T$53)/E732,IF(D732=$M$54,(E732-$T$54)/E732,IF(D732=$M$55,(E732-$T$55)/E732,IF(D732=$M$56,(E732-$T$56)/E732,IF(D732=$M$57,(E732-$T$57)/E732,IF(D732=$M$58,(E732-$T$58)/E732,IF(D732=$M$59,(E732-$T$59)/E732,IF(D732=$M$60,(E732-$T$60)/E732,IF(D732=$M$61,(E732-$T$61)/E732,IF(D732=$M$62,(E732-$T$62)/E732)))))))))))))))))))))))))))))))))))))))))))))))))))))))))))))</f>
        <v>0.34488200828755544</v>
      </c>
    </row>
    <row r="733" spans="2:11" ht="15" customHeight="1">
      <c r="B733" s="77"/>
      <c r="C733" s="79"/>
      <c r="D733" s="83">
        <v>5169</v>
      </c>
      <c r="E733" s="83">
        <v>24.972000000000001</v>
      </c>
      <c r="F733" s="83">
        <v>24.853000000000002</v>
      </c>
      <c r="G733" s="16">
        <f t="shared" si="466"/>
        <v>24.534583675052499</v>
      </c>
      <c r="H733" s="16">
        <f t="shared" si="467"/>
        <v>0.72902720824583755</v>
      </c>
      <c r="I733" s="16">
        <f t="shared" si="468"/>
        <v>-0.11899999999999977</v>
      </c>
      <c r="J733" s="131">
        <f t="shared" si="469"/>
        <v>4.7653371776389467E-3</v>
      </c>
      <c r="K733" s="132">
        <f t="shared" si="470"/>
        <v>0.32998103842960785</v>
      </c>
    </row>
    <row r="734" spans="2:11" ht="15" customHeight="1">
      <c r="B734" s="77"/>
      <c r="C734" s="79">
        <v>186486</v>
      </c>
      <c r="D734" s="83">
        <v>5621</v>
      </c>
      <c r="E734" s="83">
        <v>22.724</v>
      </c>
      <c r="F734" s="83">
        <v>22.617999999999999</v>
      </c>
      <c r="G734" s="16">
        <f t="shared" si="466"/>
        <v>22.870927068045674</v>
      </c>
      <c r="H734" s="16">
        <f t="shared" si="467"/>
        <v>-0.24487844674278966</v>
      </c>
      <c r="I734" s="16">
        <f t="shared" si="468"/>
        <v>-0.10600000000000165</v>
      </c>
      <c r="J734" s="131">
        <f t="shared" si="469"/>
        <v>4.6646717127267054E-3</v>
      </c>
      <c r="K734" s="132">
        <f t="shared" si="470"/>
        <v>0.30037441624955852</v>
      </c>
    </row>
    <row r="735" spans="2:11" ht="15" customHeight="1">
      <c r="B735" s="77"/>
      <c r="C735" s="79">
        <v>186512</v>
      </c>
      <c r="D735" s="83">
        <v>6618</v>
      </c>
      <c r="E735" s="83">
        <v>21.965</v>
      </c>
      <c r="F735" s="83">
        <v>21.562999999999999</v>
      </c>
      <c r="G735" s="16">
        <f t="shared" si="466"/>
        <v>21.437999999999999</v>
      </c>
      <c r="H735" s="16">
        <f t="shared" si="467"/>
        <v>0.87833333333333508</v>
      </c>
      <c r="I735" s="16">
        <f t="shared" si="468"/>
        <v>-0.40200000000000102</v>
      </c>
      <c r="J735" s="131">
        <f t="shared" si="469"/>
        <v>1.8301843842476715E-2</v>
      </c>
      <c r="K735" s="132">
        <f t="shared" si="470"/>
        <v>0.41300250398361038</v>
      </c>
    </row>
    <row r="736" spans="2:11" ht="15" customHeight="1">
      <c r="B736" s="77"/>
      <c r="C736" s="79"/>
      <c r="D736" s="83">
        <v>6618</v>
      </c>
      <c r="E736" s="83">
        <v>21.722999999999999</v>
      </c>
      <c r="F736" s="83">
        <v>21.338000000000001</v>
      </c>
      <c r="G736" s="16">
        <f t="shared" si="466"/>
        <v>21.437999999999999</v>
      </c>
      <c r="H736" s="16">
        <f t="shared" si="467"/>
        <v>0.47500000000000026</v>
      </c>
      <c r="I736" s="16">
        <f t="shared" si="468"/>
        <v>-0.38499999999999801</v>
      </c>
      <c r="J736" s="131">
        <f t="shared" si="469"/>
        <v>1.7723150577728584E-2</v>
      </c>
      <c r="K736" s="132">
        <f t="shared" si="470"/>
        <v>0.40646319569120293</v>
      </c>
    </row>
    <row r="737" spans="2:11" ht="15" customHeight="1">
      <c r="B737" s="81">
        <v>45740</v>
      </c>
      <c r="C737" s="79">
        <v>186506</v>
      </c>
      <c r="D737" s="83">
        <v>6117</v>
      </c>
      <c r="E737" s="83">
        <v>20.344000000000001</v>
      </c>
      <c r="F737" s="83">
        <v>19.875</v>
      </c>
      <c r="G737" s="16">
        <f t="shared" si="466"/>
        <v>19.9327573208373</v>
      </c>
      <c r="H737" s="16">
        <f t="shared" si="467"/>
        <v>0.68540446527116816</v>
      </c>
      <c r="I737" s="16">
        <f t="shared" si="468"/>
        <v>-0.46900000000000119</v>
      </c>
      <c r="J737" s="131">
        <f t="shared" si="469"/>
        <v>2.3053480141565139E-2</v>
      </c>
      <c r="K737" s="132">
        <f t="shared" si="470"/>
        <v>0.33322950648643967</v>
      </c>
    </row>
    <row r="738" spans="2:11" ht="15" customHeight="1">
      <c r="B738" s="77"/>
      <c r="C738" s="79"/>
      <c r="D738" s="83">
        <v>6117</v>
      </c>
      <c r="E738" s="83">
        <v>19.72</v>
      </c>
      <c r="F738" s="83">
        <v>19.215</v>
      </c>
      <c r="G738" s="16">
        <f t="shared" ref="G738:G747" si="471">IF(D738=$M$2,$P$2,IF(D738=$M$3,$P$3,IF(D738=$M$4,$P$4,IF(D738=$M$5,$P$5,IF(D738=$M$6,$P$6,IF(D738=$M$7,$P$7,IF(D738=$M$8,$P$8,IF(D738=$M$9,$P$9,IF(D738=$M$10,$P$10,IF(D738=$M$11,$P$11,IF(D738=$M$12,$P$12,IF(D738=$M$13,$P$13,IF(D738=$M$14,$P$14,IF(D738=$M$15,$P$15,IF(D738=$M$16,$P$16,IF(D738=$M$17,$P$17,IF(D738=$M$18,$P$18,IF(D738=$M$19,$P$19,IF(D738=$M$20,$P$20,IF(D738=$M$21,$P$21,IF(D738=$M$22,$P$22,IF(D738=$M$23,$P$23,IF(D738=$M$24,$P$24,IF(D738=$M$25,$P$25,IF(D738=$M$26,$P$26,IF(D738=$M$27,$P$27,IF(D738=$M$28,$P$28,IF(D738=$M$29,$P$29,IF(D738=$M$30,$P$30,IF(D738=$M$31,$P$31,IF(D738=$M$32,$P$32,IF(D738=$M$33,$P$33,IF(D738=$M$34,$P$34,IF(D738=$M$35,$P$35,IF(D738=$M$36,$P$36,IF(D738=$M$37,$P$37,IF(D738=$M$38,$P$38,IF(D738=$M$39,$P$39,IF(D738=$M$40,$P$40,IF(D738=$M$41,$P$41,IF(D738=$M$42,$P$42,IF(D738=$M$43,$P$43,IF(D738=$M$44,$P$44,IF(D738=$M$45,$P$45,IF(D738=$M$46,$P$46,IF(D738=$M$47,$P$47,IF(D738=$M$48,$P$48,IF(D738=$M$49,$P$49,IF(D738=$M$50,$P$50,IF(D738=$M$51,$P$51,IF(D738=$M$52,$P$52,IF(D738=$M$53,$P$53,IF(D738=$M$54,$P$54,IF(D738=$M$55,$P$55,IF(D738=$M$56,$P$56,IF(D738=$M$57,$P$57,IF(D738=$M$58,$P$58,IF(D738=$M$59,$P$59,IF(D738=$M$60,$P$60,IF(D738=$M$61,$P$61,IF(D738=$M$62,$P$62)))))))))))))))))))))))))))))))))))))))))))))))))))))))))))))</f>
        <v>19.9327573208373</v>
      </c>
      <c r="H738" s="16">
        <f t="shared" ref="H738:H747" si="472">(E738-G738)/$X$2</f>
        <v>-0.35459553472883582</v>
      </c>
      <c r="I738" s="16">
        <f t="shared" ref="I738:I747" si="473">F738-E738</f>
        <v>-0.50499999999999901</v>
      </c>
      <c r="J738" s="131">
        <f t="shared" ref="J738:J747" si="474">-1*I738/E738</f>
        <v>2.5608519269776826E-2</v>
      </c>
      <c r="K738" s="132">
        <f t="shared" ref="K738:K747" si="475">IF(D738=$M$2,(E738-$T$2)/E738,IF(D738=$M$3,(E738-$T$3)/E738,IF(D738=$M$4,(E738-$T$4)/E738,IF(D738=$M$5,(E738-$T$5)/E738,IF(D738=$M$6,(E738-$T$6)/E738,IF(D738=$M$7,(E738-$T$7)/E738,IF(D738=$M$8,(E738-$T$8)/E738,IF(D738=$M$9,(E738-$T$9)/E738,IF(D738=$M$10,(E738-$T$10)/E738,IF(D738=$M$11,(E738-$T$11)/E738,IF(D738=$M$12,(E738-$T$12)/E738,IF(D738=$M$13,(E738-$T$13)/E738,IF(D738=$M$14,(E738-$T$14)/E738,IF(D738=$M$15,(E738-$T$15)/E738,IF(D738=$M$16,(E738-$T$16)/E738,IF(D738=$M$17,(E738-$T$17)/E738,IF(D738=$M$18,(E738-$T$18)/E738,IF(D738=$M$19,(E738-$T$19)/E738,IF(D738=$M$20,(E738-$T$20)/E738,IF(D738=$M$21,(E738-$T$21)/E738,IF(D738=$M$22,(E738-$T$22)/E738,IF(D738=$M$23,(E738-$T$23)/E738,IF(D738=$M$24,(E738-$T$24)/E738,IF(D738=$M$25,(E738-$T$25)/E738,IF(D738=$M$26,(E738-$T$26)/E738,IF(D738=$M$27,(E738-$T$27)/E738,IF(D738=$M$28,(E738-$T$28)/E738,IF(D738=$M$29,(E738-$T$29)/E738,IF(D738=$M$30,(E738-$T$30)/E738,IF(D738=$M$31,(E738-$T$31)/E738,IF(D738=$M$32,(E738-$T$32)/E738,IF(D738=$M$33,(E738-$T$33)/E738,IF(D738=$M$34,(E738-$T$34)/E738,IF(D738=$M$35,(E738-$T$35)/E738,IF(D738=$M$36,(E738-$T$36)/E738,IF(D738=$M$37,(E738-$T$37)/E738,IF(D738=$M$38,(E738-$T$38)/E738,IF(D738=$M$39,(E738-$T$39)/E738,IF(D738=$M$40,(E738-$T$40)/E738,IF(D738=$M$41,(E738-$T$41)/E738,IF(D738=$M$42,(E738-$T$42)/E738,IF(D738=$M$43,(E738-$T$43)/E738,IF(D738=$M$44,(E738-$T$44)/E738,IF(D738=$M$45,(E738-$T$45)/E738,IF(D738=$M$46,(E738-$T$46)/E738,IF(D738=$M$47,(E738-$T$47)/E738,IF(D738=$M$48,(E738-$T$48)/E738,IF(D738=$M$49,(E738-$T$49)/E738,IF(D738=$M$50,(E738-$T$50)/E738,IF(D738=$M$51,(E738-$T$51)/E738,IF(D738=$M$52,(E738-$T$52)/E738,IF(D738=$M$53,(E738-$T$53)/E738,IF(D738=$M$54,(E738-$T$54)/E738,IF(D738=$M$55,(E738-$T$55)/E738,IF(D738=$M$56,(E738-$T$56)/E738,IF(D738=$M$57,(E738-$T$57)/E738,IF(D738=$M$58,(E738-$T$58)/E738,IF(D738=$M$59,(E738-$T$59)/E738,IF(D738=$M$60,(E738-$T$60)/E738,IF(D738=$M$61,(E738-$T$61)/E738,IF(D738=$M$62,(E738-$T$62)/E738)))))))))))))))))))))))))))))))))))))))))))))))))))))))))))))</f>
        <v>0.31213088640771436</v>
      </c>
    </row>
    <row r="739" spans="2:11" ht="15" customHeight="1">
      <c r="B739" s="77"/>
      <c r="C739" s="79"/>
      <c r="D739" s="83">
        <v>6117</v>
      </c>
      <c r="E739" s="83">
        <v>19.878</v>
      </c>
      <c r="F739" s="83">
        <v>19.428000000000001</v>
      </c>
      <c r="G739" s="16">
        <f t="shared" si="471"/>
        <v>19.9327573208373</v>
      </c>
      <c r="H739" s="16">
        <f t="shared" si="472"/>
        <v>-9.1262201395500384E-2</v>
      </c>
      <c r="I739" s="16">
        <f t="shared" si="473"/>
        <v>-0.44999999999999929</v>
      </c>
      <c r="J739" s="131">
        <f t="shared" si="474"/>
        <v>2.2638092363416806E-2</v>
      </c>
      <c r="K739" s="132">
        <f t="shared" si="475"/>
        <v>0.31759840426401686</v>
      </c>
    </row>
    <row r="740" spans="2:11" ht="15" customHeight="1">
      <c r="B740" s="81">
        <v>45740</v>
      </c>
      <c r="C740" s="79">
        <v>187022</v>
      </c>
      <c r="D740" s="83">
        <v>5100</v>
      </c>
      <c r="E740" s="83">
        <v>18.75</v>
      </c>
      <c r="F740" s="83">
        <v>18.673999999999999</v>
      </c>
      <c r="G740" s="16">
        <f t="shared" si="471"/>
        <v>17.867073881460978</v>
      </c>
      <c r="H740" s="16">
        <f t="shared" si="472"/>
        <v>1.4715435308983693</v>
      </c>
      <c r="I740" s="16">
        <f t="shared" si="473"/>
        <v>-7.6000000000000512E-2</v>
      </c>
      <c r="J740" s="131">
        <f t="shared" si="474"/>
        <v>4.053333333333361E-3</v>
      </c>
      <c r="K740" s="132">
        <f t="shared" si="475"/>
        <v>0.33241530442803563</v>
      </c>
    </row>
    <row r="741" spans="2:11" ht="15" customHeight="1">
      <c r="B741" s="77"/>
      <c r="C741" s="79"/>
      <c r="D741" s="83">
        <v>5100</v>
      </c>
      <c r="E741" s="83">
        <v>18.843</v>
      </c>
      <c r="F741" s="83">
        <v>18.789000000000001</v>
      </c>
      <c r="G741" s="16">
        <f t="shared" si="471"/>
        <v>17.867073881460978</v>
      </c>
      <c r="H741" s="16">
        <f t="shared" si="472"/>
        <v>1.6265435308983693</v>
      </c>
      <c r="I741" s="16">
        <f t="shared" si="473"/>
        <v>-5.3999999999998494E-2</v>
      </c>
      <c r="J741" s="131">
        <f t="shared" si="474"/>
        <v>2.8657857029134688E-3</v>
      </c>
      <c r="K741" s="132">
        <f t="shared" si="475"/>
        <v>0.33571018192568425</v>
      </c>
    </row>
    <row r="742" spans="2:11" ht="15" customHeight="1">
      <c r="B742" s="77"/>
      <c r="C742" s="79"/>
      <c r="D742" s="83">
        <v>5100</v>
      </c>
      <c r="E742" s="83">
        <v>17.922000000000001</v>
      </c>
      <c r="F742" s="83">
        <v>17.837</v>
      </c>
      <c r="G742" s="16">
        <f t="shared" si="471"/>
        <v>17.867073881460978</v>
      </c>
      <c r="H742" s="16">
        <f t="shared" si="472"/>
        <v>9.1543530898370307E-2</v>
      </c>
      <c r="I742" s="16">
        <f t="shared" si="473"/>
        <v>-8.5000000000000853E-2</v>
      </c>
      <c r="J742" s="131">
        <f t="shared" si="474"/>
        <v>4.7427742439460352E-3</v>
      </c>
      <c r="K742" s="132">
        <f t="shared" si="475"/>
        <v>0.30157275739458034</v>
      </c>
    </row>
    <row r="743" spans="2:11" ht="15" customHeight="1">
      <c r="B743" s="77"/>
      <c r="C743" s="79"/>
      <c r="D743" s="83">
        <v>5100</v>
      </c>
      <c r="E743" s="83">
        <v>18.928000000000001</v>
      </c>
      <c r="F743" s="83">
        <v>18.835000000000001</v>
      </c>
      <c r="G743" s="16">
        <f t="shared" si="471"/>
        <v>17.867073881460978</v>
      </c>
      <c r="H743" s="16">
        <f t="shared" si="472"/>
        <v>1.7682101975650375</v>
      </c>
      <c r="I743" s="16">
        <f t="shared" si="473"/>
        <v>-9.2999999999999972E-2</v>
      </c>
      <c r="J743" s="131">
        <f t="shared" si="474"/>
        <v>4.9133558748943344E-3</v>
      </c>
      <c r="K743" s="132">
        <f t="shared" si="475"/>
        <v>0.33869330927861735</v>
      </c>
    </row>
    <row r="744" spans="2:11" ht="15" customHeight="1">
      <c r="B744" s="77"/>
      <c r="C744" s="79"/>
      <c r="D744" s="83">
        <v>5100</v>
      </c>
      <c r="E744" s="83">
        <v>19.925000000000001</v>
      </c>
      <c r="F744" s="83">
        <v>19.196999999999999</v>
      </c>
      <c r="G744" s="16">
        <f t="shared" si="471"/>
        <v>17.867073881460978</v>
      </c>
      <c r="H744" s="16">
        <f t="shared" si="472"/>
        <v>3.4298768642317041</v>
      </c>
      <c r="I744" s="16">
        <f t="shared" si="473"/>
        <v>-0.72800000000000153</v>
      </c>
      <c r="J744" s="131">
        <f t="shared" si="474"/>
        <v>3.6537013801756661E-2</v>
      </c>
      <c r="K744" s="132">
        <f t="shared" si="475"/>
        <v>0.37178353616189053</v>
      </c>
    </row>
    <row r="745" spans="2:11" ht="15" customHeight="1">
      <c r="B745" s="77"/>
      <c r="C745" s="79"/>
      <c r="D745" s="83">
        <v>5100</v>
      </c>
      <c r="E745" s="83">
        <v>18.155000000000001</v>
      </c>
      <c r="F745" s="83">
        <v>18.07</v>
      </c>
      <c r="G745" s="16">
        <f t="shared" si="471"/>
        <v>17.867073881460978</v>
      </c>
      <c r="H745" s="16">
        <f t="shared" si="472"/>
        <v>0.47987686423170456</v>
      </c>
      <c r="I745" s="16">
        <f t="shared" si="473"/>
        <v>-8.5000000000000853E-2</v>
      </c>
      <c r="J745" s="131">
        <f t="shared" si="474"/>
        <v>4.6819058110713768E-3</v>
      </c>
      <c r="K745" s="132">
        <f t="shared" si="475"/>
        <v>0.31053632376897106</v>
      </c>
    </row>
    <row r="746" spans="2:11" ht="15" customHeight="1">
      <c r="B746" s="77"/>
      <c r="C746" s="79"/>
      <c r="D746" s="83">
        <v>5100</v>
      </c>
      <c r="E746" s="83">
        <v>19.997</v>
      </c>
      <c r="F746" s="83">
        <v>19.882000000000001</v>
      </c>
      <c r="G746" s="16">
        <f t="shared" si="471"/>
        <v>17.867073881460978</v>
      </c>
      <c r="H746" s="16">
        <f t="shared" si="472"/>
        <v>3.5498768642317025</v>
      </c>
      <c r="I746" s="16">
        <f t="shared" si="473"/>
        <v>-0.11499999999999844</v>
      </c>
      <c r="J746" s="131">
        <f t="shared" si="474"/>
        <v>5.7508626293943307E-3</v>
      </c>
      <c r="K746" s="132">
        <f t="shared" si="475"/>
        <v>0.37404545471949135</v>
      </c>
    </row>
    <row r="747" spans="2:11" ht="15" customHeight="1">
      <c r="B747" s="81">
        <v>45740</v>
      </c>
      <c r="C747" s="79"/>
      <c r="D747" s="83">
        <v>5003</v>
      </c>
      <c r="E747" s="83">
        <v>41.435000000000002</v>
      </c>
      <c r="F747" s="83">
        <v>40.756999999999998</v>
      </c>
      <c r="G747" s="16">
        <f t="shared" si="471"/>
        <v>38.4</v>
      </c>
      <c r="H747" s="16">
        <f t="shared" si="472"/>
        <v>5.0583333333333398</v>
      </c>
      <c r="I747" s="16">
        <f t="shared" si="473"/>
        <v>-0.67800000000000438</v>
      </c>
      <c r="J747" s="131">
        <f t="shared" si="474"/>
        <v>1.6362978158561706E-2</v>
      </c>
      <c r="K747" s="132">
        <f t="shared" si="475"/>
        <v>0.42077953421020881</v>
      </c>
    </row>
    <row r="748" spans="2:11" ht="15" customHeight="1">
      <c r="B748" s="81">
        <v>45740</v>
      </c>
      <c r="C748" s="79">
        <v>186478</v>
      </c>
      <c r="D748" s="83">
        <v>1011</v>
      </c>
      <c r="E748" s="83">
        <v>29.032</v>
      </c>
      <c r="F748" s="83">
        <v>28.763999999999999</v>
      </c>
      <c r="G748" s="16">
        <f t="shared" ref="G748:G754" si="476">IF(D748=$M$2,$P$2,IF(D748=$M$3,$P$3,IF(D748=$M$4,$P$4,IF(D748=$M$5,$P$5,IF(D748=$M$6,$P$6,IF(D748=$M$7,$P$7,IF(D748=$M$8,$P$8,IF(D748=$M$9,$P$9,IF(D748=$M$10,$P$10,IF(D748=$M$11,$P$11,IF(D748=$M$12,$P$12,IF(D748=$M$13,$P$13,IF(D748=$M$14,$P$14,IF(D748=$M$15,$P$15,IF(D748=$M$16,$P$16,IF(D748=$M$17,$P$17,IF(D748=$M$18,$P$18,IF(D748=$M$19,$P$19,IF(D748=$M$20,$P$20,IF(D748=$M$21,$P$21,IF(D748=$M$22,$P$22,IF(D748=$M$23,$P$23,IF(D748=$M$24,$P$24,IF(D748=$M$25,$P$25,IF(D748=$M$26,$P$26,IF(D748=$M$27,$P$27,IF(D748=$M$28,$P$28,IF(D748=$M$29,$P$29,IF(D748=$M$30,$P$30,IF(D748=$M$31,$P$31,IF(D748=$M$32,$P$32,IF(D748=$M$33,$P$33,IF(D748=$M$34,$P$34,IF(D748=$M$35,$P$35,IF(D748=$M$36,$P$36,IF(D748=$M$37,$P$37,IF(D748=$M$38,$P$38,IF(D748=$M$39,$P$39,IF(D748=$M$40,$P$40,IF(D748=$M$41,$P$41,IF(D748=$M$42,$P$42,IF(D748=$M$43,$P$43,IF(D748=$M$44,$P$44,IF(D748=$M$45,$P$45,IF(D748=$M$46,$P$46,IF(D748=$M$47,$P$47,IF(D748=$M$48,$P$48,IF(D748=$M$49,$P$49,IF(D748=$M$50,$P$50,IF(D748=$M$51,$P$51,IF(D748=$M$52,$P$52,IF(D748=$M$53,$P$53,IF(D748=$M$54,$P$54,IF(D748=$M$55,$P$55,IF(D748=$M$56,$P$56,IF(D748=$M$57,$P$57,IF(D748=$M$58,$P$58,IF(D748=$M$59,$P$59,IF(D748=$M$60,$P$60,IF(D748=$M$61,$P$61,IF(D748=$M$62,$P$62)))))))))))))))))))))))))))))))))))))))))))))))))))))))))))))</f>
        <v>27</v>
      </c>
      <c r="H748" s="16">
        <f t="shared" ref="H748:H754" si="477">(E748-G748)/$X$2</f>
        <v>3.3866666666666667</v>
      </c>
      <c r="I748" s="16">
        <f t="shared" ref="I748:I754" si="478">F748-E748</f>
        <v>-0.26800000000000068</v>
      </c>
      <c r="J748" s="131">
        <f t="shared" ref="J748:J754" si="479">-1*I748/E748</f>
        <v>9.2311931661614999E-3</v>
      </c>
      <c r="K748" s="132">
        <f t="shared" ref="K748:K754" si="480">IF(D748=$M$2,(E748-$T$2)/E748,IF(D748=$M$3,(E748-$T$3)/E748,IF(D748=$M$4,(E748-$T$4)/E748,IF(D748=$M$5,(E748-$T$5)/E748,IF(D748=$M$6,(E748-$T$6)/E748,IF(D748=$M$7,(E748-$T$7)/E748,IF(D748=$M$8,(E748-$T$8)/E748,IF(D748=$M$9,(E748-$T$9)/E748,IF(D748=$M$10,(E748-$T$10)/E748,IF(D748=$M$11,(E748-$T$11)/E748,IF(D748=$M$12,(E748-$T$12)/E748,IF(D748=$M$13,(E748-$T$13)/E748,IF(D748=$M$14,(E748-$T$14)/E748,IF(D748=$M$15,(E748-$T$15)/E748,IF(D748=$M$16,(E748-$T$16)/E748,IF(D748=$M$17,(E748-$T$17)/E748,IF(D748=$M$18,(E748-$T$18)/E748,IF(D748=$M$19,(E748-$T$19)/E748,IF(D748=$M$20,(E748-$T$20)/E748,IF(D748=$M$21,(E748-$T$21)/E748,IF(D748=$M$22,(E748-$T$22)/E748,IF(D748=$M$23,(E748-$T$23)/E748,IF(D748=$M$24,(E748-$T$24)/E748,IF(D748=$M$25,(E748-$T$25)/E748,IF(D748=$M$26,(E748-$T$26)/E748,IF(D748=$M$27,(E748-$T$27)/E748,IF(D748=$M$28,(E748-$T$28)/E748,IF(D748=$M$29,(E748-$T$29)/E748,IF(D748=$M$30,(E748-$T$30)/E748,IF(D748=$M$31,(E748-$T$31)/E748,IF(D748=$M$32,(E748-$T$32)/E748,IF(D748=$M$33,(E748-$T$33)/E748,IF(D748=$M$34,(E748-$T$34)/E748,IF(D748=$M$35,(E748-$T$35)/E748,IF(D748=$M$36,(E748-$T$36)/E748,IF(D748=$M$37,(E748-$T$37)/E748,IF(D748=$M$38,(E748-$T$38)/E748,IF(D748=$M$39,(E748-$T$39)/E748,IF(D748=$M$40,(E748-$T$40)/E748,IF(D748=$M$41,(E748-$T$41)/E748,IF(D748=$M$42,(E748-$T$42)/E748,IF(D748=$M$43,(E748-$T$43)/E748,IF(D748=$M$44,(E748-$T$44)/E748,IF(D748=$M$45,(E748-$T$45)/E748,IF(D748=$M$46,(E748-$T$46)/E748,IF(D748=$M$47,(E748-$T$47)/E748,IF(D748=$M$48,(E748-$T$48)/E748,IF(D748=$M$49,(E748-$T$49)/E748,IF(D748=$M$50,(E748-$T$50)/E748,IF(D748=$M$51,(E748-$T$51)/E748,IF(D748=$M$52,(E748-$T$52)/E748,IF(D748=$M$53,(E748-$T$53)/E748,IF(D748=$M$54,(E748-$T$54)/E748,IF(D748=$M$55,(E748-$T$55)/E748,IF(D748=$M$56,(E748-$T$56)/E748,IF(D748=$M$57,(E748-$T$57)/E748,IF(D748=$M$58,(E748-$T$58)/E748,IF(D748=$M$59,(E748-$T$59)/E748,IF(D748=$M$60,(E748-$T$60)/E748,IF(D748=$M$61,(E748-$T$61)/E748,IF(D748=$M$62,(E748-$T$62)/E748)))))))))))))))))))))))))))))))))))))))))))))))))))))))))))))</f>
        <v>0.58666299255993382</v>
      </c>
    </row>
    <row r="749" spans="2:11" ht="15" customHeight="1">
      <c r="B749" s="77"/>
      <c r="C749" s="79"/>
      <c r="D749" s="83">
        <v>1011</v>
      </c>
      <c r="E749" s="83">
        <v>29.17</v>
      </c>
      <c r="F749" s="83">
        <v>28.872</v>
      </c>
      <c r="G749" s="16">
        <f t="shared" si="476"/>
        <v>27</v>
      </c>
      <c r="H749" s="16">
        <f t="shared" si="477"/>
        <v>3.6166666666666698</v>
      </c>
      <c r="I749" s="16">
        <f t="shared" si="478"/>
        <v>-0.29800000000000182</v>
      </c>
      <c r="J749" s="131">
        <f t="shared" si="479"/>
        <v>1.0215975317106678E-2</v>
      </c>
      <c r="K749" s="132">
        <f t="shared" si="480"/>
        <v>0.588618443606445</v>
      </c>
    </row>
    <row r="750" spans="2:11" ht="15" customHeight="1">
      <c r="B750" s="81">
        <v>45740</v>
      </c>
      <c r="C750" s="79">
        <v>188941</v>
      </c>
      <c r="D750" s="83">
        <v>8128</v>
      </c>
      <c r="E750" s="83">
        <v>20.65</v>
      </c>
      <c r="F750" s="83">
        <v>20.571000000000002</v>
      </c>
      <c r="G750" s="16">
        <f t="shared" si="476"/>
        <v>20.092045107828728</v>
      </c>
      <c r="H750" s="16">
        <f t="shared" si="477"/>
        <v>0.9299248202854512</v>
      </c>
      <c r="I750" s="16">
        <f t="shared" si="478"/>
        <v>-7.8999999999997073E-2</v>
      </c>
      <c r="J750" s="131">
        <f t="shared" si="479"/>
        <v>3.8256658595640231E-3</v>
      </c>
      <c r="K750" s="132">
        <f t="shared" si="480"/>
        <v>0.31400658340175563</v>
      </c>
    </row>
    <row r="751" spans="2:11" ht="15" customHeight="1">
      <c r="B751" s="77"/>
      <c r="C751" s="79"/>
      <c r="D751" s="83">
        <v>8128</v>
      </c>
      <c r="E751" s="83">
        <v>20.219000000000001</v>
      </c>
      <c r="F751" s="83">
        <v>20.16</v>
      </c>
      <c r="G751" s="16">
        <f t="shared" si="476"/>
        <v>20.092045107828728</v>
      </c>
      <c r="H751" s="16">
        <f t="shared" si="477"/>
        <v>0.21159148695212221</v>
      </c>
      <c r="I751" s="16">
        <f t="shared" si="478"/>
        <v>-5.9000000000001052E-2</v>
      </c>
      <c r="J751" s="131">
        <f t="shared" si="479"/>
        <v>2.9180473811761731E-3</v>
      </c>
      <c r="K751" s="132">
        <f t="shared" si="480"/>
        <v>0.29938354751700158</v>
      </c>
    </row>
    <row r="752" spans="2:11" ht="15" customHeight="1">
      <c r="B752" s="77"/>
      <c r="C752" s="79"/>
      <c r="D752" s="83">
        <v>8128</v>
      </c>
      <c r="E752" s="83">
        <v>20.25</v>
      </c>
      <c r="F752" s="83">
        <v>20.175000000000001</v>
      </c>
      <c r="G752" s="16">
        <f t="shared" si="476"/>
        <v>20.092045107828728</v>
      </c>
      <c r="H752" s="16">
        <f t="shared" si="477"/>
        <v>0.26325815361878691</v>
      </c>
      <c r="I752" s="16">
        <f t="shared" si="478"/>
        <v>-7.4999999999999289E-2</v>
      </c>
      <c r="J752" s="131">
        <f t="shared" si="479"/>
        <v>3.7037037037036687E-3</v>
      </c>
      <c r="K752" s="132">
        <f t="shared" si="480"/>
        <v>0.30045609616030888</v>
      </c>
    </row>
    <row r="753" spans="2:11" ht="15" customHeight="1">
      <c r="B753" s="77"/>
      <c r="C753" s="79"/>
      <c r="D753" s="83">
        <v>8128</v>
      </c>
      <c r="E753" s="83">
        <v>19.597999999999999</v>
      </c>
      <c r="F753" s="83">
        <v>19.535</v>
      </c>
      <c r="G753" s="16">
        <f t="shared" si="476"/>
        <v>20.092045107828728</v>
      </c>
      <c r="H753" s="16">
        <f t="shared" si="477"/>
        <v>-0.82340851304788154</v>
      </c>
      <c r="I753" s="16">
        <f t="shared" si="478"/>
        <v>-6.2999999999998835E-2</v>
      </c>
      <c r="J753" s="131">
        <f t="shared" si="479"/>
        <v>3.2146137360954605E-3</v>
      </c>
      <c r="K753" s="132">
        <f t="shared" si="480"/>
        <v>0.27718317926555025</v>
      </c>
    </row>
    <row r="754" spans="2:11" ht="15" customHeight="1">
      <c r="B754" s="77"/>
      <c r="C754" s="79">
        <v>188943</v>
      </c>
      <c r="D754" s="83">
        <v>8108</v>
      </c>
      <c r="E754" s="83">
        <v>18.797000000000001</v>
      </c>
      <c r="F754" s="83">
        <v>18.731999999999999</v>
      </c>
      <c r="G754" s="16">
        <f t="shared" si="476"/>
        <v>18.363527102940179</v>
      </c>
      <c r="H754" s="16">
        <f t="shared" si="477"/>
        <v>0.72245482843303677</v>
      </c>
      <c r="I754" s="16">
        <f t="shared" si="478"/>
        <v>-6.5000000000001279E-2</v>
      </c>
      <c r="J754" s="131">
        <f t="shared" si="479"/>
        <v>3.4579986168006213E-3</v>
      </c>
      <c r="K754" s="132">
        <f t="shared" si="480"/>
        <v>0.30907838104119917</v>
      </c>
    </row>
    <row r="755" spans="2:11" ht="15" customHeight="1">
      <c r="B755" s="77"/>
      <c r="C755" s="79"/>
      <c r="D755" s="83">
        <v>8108</v>
      </c>
      <c r="E755" s="83">
        <v>20.452999999999999</v>
      </c>
      <c r="F755" s="83">
        <v>20.382000000000001</v>
      </c>
      <c r="G755" s="16">
        <f t="shared" ref="G755:G759" si="481">IF(D755=$M$2,$P$2,IF(D755=$M$3,$P$3,IF(D755=$M$4,$P$4,IF(D755=$M$5,$P$5,IF(D755=$M$6,$P$6,IF(D755=$M$7,$P$7,IF(D755=$M$8,$P$8,IF(D755=$M$9,$P$9,IF(D755=$M$10,$P$10,IF(D755=$M$11,$P$11,IF(D755=$M$12,$P$12,IF(D755=$M$13,$P$13,IF(D755=$M$14,$P$14,IF(D755=$M$15,$P$15,IF(D755=$M$16,$P$16,IF(D755=$M$17,$P$17,IF(D755=$M$18,$P$18,IF(D755=$M$19,$P$19,IF(D755=$M$20,$P$20,IF(D755=$M$21,$P$21,IF(D755=$M$22,$P$22,IF(D755=$M$23,$P$23,IF(D755=$M$24,$P$24,IF(D755=$M$25,$P$25,IF(D755=$M$26,$P$26,IF(D755=$M$27,$P$27,IF(D755=$M$28,$P$28,IF(D755=$M$29,$P$29,IF(D755=$M$30,$P$30,IF(D755=$M$31,$P$31,IF(D755=$M$32,$P$32,IF(D755=$M$33,$P$33,IF(D755=$M$34,$P$34,IF(D755=$M$35,$P$35,IF(D755=$M$36,$P$36,IF(D755=$M$37,$P$37,IF(D755=$M$38,$P$38,IF(D755=$M$39,$P$39,IF(D755=$M$40,$P$40,IF(D755=$M$41,$P$41,IF(D755=$M$42,$P$42,IF(D755=$M$43,$P$43,IF(D755=$M$44,$P$44,IF(D755=$M$45,$P$45,IF(D755=$M$46,$P$46,IF(D755=$M$47,$P$47,IF(D755=$M$48,$P$48,IF(D755=$M$49,$P$49,IF(D755=$M$50,$P$50,IF(D755=$M$51,$P$51,IF(D755=$M$52,$P$52,IF(D755=$M$53,$P$53,IF(D755=$M$54,$P$54,IF(D755=$M$55,$P$55,IF(D755=$M$56,$P$56,IF(D755=$M$57,$P$57,IF(D755=$M$58,$P$58,IF(D755=$M$59,$P$59,IF(D755=$M$60,$P$60,IF(D755=$M$61,$P$61,IF(D755=$M$62,$P$62)))))))))))))))))))))))))))))))))))))))))))))))))))))))))))))</f>
        <v>18.363527102940179</v>
      </c>
      <c r="H755" s="16">
        <f t="shared" ref="H755:H759" si="482">(E755-G755)/$X$2</f>
        <v>3.4824548284330348</v>
      </c>
      <c r="I755" s="16">
        <f t="shared" ref="I755:I759" si="483">F755-E755</f>
        <v>-7.0999999999997954E-2</v>
      </c>
      <c r="J755" s="131">
        <f t="shared" ref="J755:J759" si="484">-1*I755/E755</f>
        <v>3.4713733926562342E-3</v>
      </c>
      <c r="K755" s="132">
        <f t="shared" ref="K755:K759" si="485">IF(D755=$M$2,(E755-$T$2)/E755,IF(D755=$M$3,(E755-$T$3)/E755,IF(D755=$M$4,(E755-$T$4)/E755,IF(D755=$M$5,(E755-$T$5)/E755,IF(D755=$M$6,(E755-$T$6)/E755,IF(D755=$M$7,(E755-$T$7)/E755,IF(D755=$M$8,(E755-$T$8)/E755,IF(D755=$M$9,(E755-$T$9)/E755,IF(D755=$M$10,(E755-$T$10)/E755,IF(D755=$M$11,(E755-$T$11)/E755,IF(D755=$M$12,(E755-$T$12)/E755,IF(D755=$M$13,(E755-$T$13)/E755,IF(D755=$M$14,(E755-$T$14)/E755,IF(D755=$M$15,(E755-$T$15)/E755,IF(D755=$M$16,(E755-$T$16)/E755,IF(D755=$M$17,(E755-$T$17)/E755,IF(D755=$M$18,(E755-$T$18)/E755,IF(D755=$M$19,(E755-$T$19)/E755,IF(D755=$M$20,(E755-$T$20)/E755,IF(D755=$M$21,(E755-$T$21)/E755,IF(D755=$M$22,(E755-$T$22)/E755,IF(D755=$M$23,(E755-$T$23)/E755,IF(D755=$M$24,(E755-$T$24)/E755,IF(D755=$M$25,(E755-$T$25)/E755,IF(D755=$M$26,(E755-$T$26)/E755,IF(D755=$M$27,(E755-$T$27)/E755,IF(D755=$M$28,(E755-$T$28)/E755,IF(D755=$M$29,(E755-$T$29)/E755,IF(D755=$M$30,(E755-$T$30)/E755,IF(D755=$M$31,(E755-$T$31)/E755,IF(D755=$M$32,(E755-$T$32)/E755,IF(D755=$M$33,(E755-$T$33)/E755,IF(D755=$M$34,(E755-$T$34)/E755,IF(D755=$M$35,(E755-$T$35)/E755,IF(D755=$M$36,(E755-$T$36)/E755,IF(D755=$M$37,(E755-$T$37)/E755,IF(D755=$M$38,(E755-$T$38)/E755,IF(D755=$M$39,(E755-$T$39)/E755,IF(D755=$M$40,(E755-$T$40)/E755,IF(D755=$M$41,(E755-$T$41)/E755,IF(D755=$M$42,(E755-$T$42)/E755,IF(D755=$M$43,(E755-$T$43)/E755,IF(D755=$M$44,(E755-$T$44)/E755,IF(D755=$M$45,(E755-$T$45)/E755,IF(D755=$M$46,(E755-$T$46)/E755,IF(D755=$M$47,(E755-$T$47)/E755,IF(D755=$M$48,(E755-$T$48)/E755,IF(D755=$M$49,(E755-$T$49)/E755,IF(D755=$M$50,(E755-$T$50)/E755,IF(D755=$M$51,(E755-$T$51)/E755,IF(D755=$M$52,(E755-$T$52)/E755,IF(D755=$M$53,(E755-$T$53)/E755,IF(D755=$M$54,(E755-$T$54)/E755,IF(D755=$M$55,(E755-$T$55)/E755,IF(D755=$M$56,(E755-$T$56)/E755,IF(D755=$M$57,(E755-$T$57)/E755,IF(D755=$M$58,(E755-$T$58)/E755,IF(D755=$M$59,(E755-$T$59)/E755,IF(D755=$M$60,(E755-$T$60)/E755,IF(D755=$M$61,(E755-$T$61)/E755,IF(D755=$M$62,(E755-$T$62)/E755)))))))))))))))))))))))))))))))))))))))))))))))))))))))))))))</f>
        <v>0.36501962198364152</v>
      </c>
    </row>
    <row r="756" spans="2:11" ht="15" customHeight="1">
      <c r="B756" s="77"/>
      <c r="C756" s="79"/>
      <c r="D756" s="83">
        <v>8108</v>
      </c>
      <c r="E756" s="83">
        <v>18.585999999999999</v>
      </c>
      <c r="F756" s="83">
        <v>18.544</v>
      </c>
      <c r="G756" s="16">
        <f t="shared" si="481"/>
        <v>18.363527102940179</v>
      </c>
      <c r="H756" s="16">
        <f t="shared" si="482"/>
        <v>0.37078816176636664</v>
      </c>
      <c r="I756" s="16">
        <f t="shared" si="483"/>
        <v>-4.1999999999998039E-2</v>
      </c>
      <c r="J756" s="131">
        <f t="shared" si="484"/>
        <v>2.2597654148282602E-3</v>
      </c>
      <c r="K756" s="132">
        <f t="shared" si="485"/>
        <v>0.30123460284253845</v>
      </c>
    </row>
    <row r="757" spans="2:11" ht="15" customHeight="1">
      <c r="B757" s="77"/>
      <c r="C757" s="79"/>
      <c r="D757" s="83">
        <v>8108</v>
      </c>
      <c r="E757" s="83">
        <v>17.224</v>
      </c>
      <c r="F757" s="83">
        <v>17.178999999999998</v>
      </c>
      <c r="G757" s="16">
        <f t="shared" si="481"/>
        <v>18.363527102940179</v>
      </c>
      <c r="H757" s="16">
        <f t="shared" si="482"/>
        <v>-1.8992118382336307</v>
      </c>
      <c r="I757" s="16">
        <f t="shared" si="483"/>
        <v>-4.5000000000001705E-2</v>
      </c>
      <c r="J757" s="131">
        <f t="shared" si="484"/>
        <v>2.6126335346029787E-3</v>
      </c>
      <c r="K757" s="132">
        <f t="shared" si="485"/>
        <v>0.24597923411701236</v>
      </c>
    </row>
    <row r="758" spans="2:11" ht="15" customHeight="1">
      <c r="B758" s="77"/>
      <c r="C758" s="79"/>
      <c r="D758" s="83">
        <v>8108</v>
      </c>
      <c r="E758" s="83">
        <v>18.518000000000001</v>
      </c>
      <c r="F758" s="83">
        <v>18.456</v>
      </c>
      <c r="G758" s="16">
        <f t="shared" si="481"/>
        <v>18.363527102940179</v>
      </c>
      <c r="H758" s="16">
        <f t="shared" si="482"/>
        <v>0.25745482843303691</v>
      </c>
      <c r="I758" s="16">
        <f t="shared" si="483"/>
        <v>-6.2000000000001165E-2</v>
      </c>
      <c r="J758" s="131">
        <f t="shared" si="484"/>
        <v>3.3480937466249684E-3</v>
      </c>
      <c r="K758" s="132">
        <f t="shared" si="485"/>
        <v>0.29866866445790158</v>
      </c>
    </row>
    <row r="759" spans="2:11" ht="15" customHeight="1">
      <c r="B759" s="81">
        <v>45741</v>
      </c>
      <c r="C759" s="79">
        <v>188945</v>
      </c>
      <c r="D759" s="83">
        <v>8128</v>
      </c>
      <c r="E759" s="83">
        <v>20.030999999999999</v>
      </c>
      <c r="F759" s="83">
        <v>19.986000000000001</v>
      </c>
      <c r="G759" s="16">
        <f t="shared" si="481"/>
        <v>20.092045107828728</v>
      </c>
      <c r="H759" s="16">
        <f t="shared" si="482"/>
        <v>-0.10174184638121513</v>
      </c>
      <c r="I759" s="16">
        <f t="shared" si="483"/>
        <v>-4.4999999999998153E-2</v>
      </c>
      <c r="J759" s="131">
        <f t="shared" si="484"/>
        <v>2.2465178972591563E-3</v>
      </c>
      <c r="K759" s="132">
        <f t="shared" si="485"/>
        <v>0.29280794504748908</v>
      </c>
    </row>
    <row r="760" spans="2:11" ht="15" customHeight="1">
      <c r="B760" s="77"/>
      <c r="C760" s="79"/>
      <c r="D760" s="83">
        <v>8128</v>
      </c>
      <c r="E760" s="83">
        <v>17.916</v>
      </c>
      <c r="F760" s="83">
        <v>17.873000000000001</v>
      </c>
      <c r="G760" s="16">
        <f t="shared" ref="G760:G762" si="486">IF(D760=$M$2,$P$2,IF(D760=$M$3,$P$3,IF(D760=$M$4,$P$4,IF(D760=$M$5,$P$5,IF(D760=$M$6,$P$6,IF(D760=$M$7,$P$7,IF(D760=$M$8,$P$8,IF(D760=$M$9,$P$9,IF(D760=$M$10,$P$10,IF(D760=$M$11,$P$11,IF(D760=$M$12,$P$12,IF(D760=$M$13,$P$13,IF(D760=$M$14,$P$14,IF(D760=$M$15,$P$15,IF(D760=$M$16,$P$16,IF(D760=$M$17,$P$17,IF(D760=$M$18,$P$18,IF(D760=$M$19,$P$19,IF(D760=$M$20,$P$20,IF(D760=$M$21,$P$21,IF(D760=$M$22,$P$22,IF(D760=$M$23,$P$23,IF(D760=$M$24,$P$24,IF(D760=$M$25,$P$25,IF(D760=$M$26,$P$26,IF(D760=$M$27,$P$27,IF(D760=$M$28,$P$28,IF(D760=$M$29,$P$29,IF(D760=$M$30,$P$30,IF(D760=$M$31,$P$31,IF(D760=$M$32,$P$32,IF(D760=$M$33,$P$33,IF(D760=$M$34,$P$34,IF(D760=$M$35,$P$35,IF(D760=$M$36,$P$36,IF(D760=$M$37,$P$37,IF(D760=$M$38,$P$38,IF(D760=$M$39,$P$39,IF(D760=$M$40,$P$40,IF(D760=$M$41,$P$41,IF(D760=$M$42,$P$42,IF(D760=$M$43,$P$43,IF(D760=$M$44,$P$44,IF(D760=$M$45,$P$45,IF(D760=$M$46,$P$46,IF(D760=$M$47,$P$47,IF(D760=$M$48,$P$48,IF(D760=$M$49,$P$49,IF(D760=$M$50,$P$50,IF(D760=$M$51,$P$51,IF(D760=$M$52,$P$52,IF(D760=$M$53,$P$53,IF(D760=$M$54,$P$54,IF(D760=$M$55,$P$55,IF(D760=$M$56,$P$56,IF(D760=$M$57,$P$57,IF(D760=$M$58,$P$58,IF(D760=$M$59,$P$59,IF(D760=$M$60,$P$60,IF(D760=$M$61,$P$61,IF(D760=$M$62,$P$62)))))))))))))))))))))))))))))))))))))))))))))))))))))))))))))</f>
        <v>20.092045107828728</v>
      </c>
      <c r="H760" s="16">
        <f t="shared" ref="H760:H762" si="487">(E760-G760)/$X$2</f>
        <v>-3.6267418463812127</v>
      </c>
      <c r="I760" s="16">
        <f t="shared" ref="I760:I762" si="488">F760-E760</f>
        <v>-4.2999999999999261E-2</v>
      </c>
      <c r="J760" s="131">
        <f t="shared" ref="J760:J762" si="489">-1*I760/E760</f>
        <v>2.400089305648541E-3</v>
      </c>
      <c r="K760" s="132">
        <f t="shared" ref="K760:K762" si="490">IF(D760=$M$2,(E760-$T$2)/E760,IF(D760=$M$3,(E760-$T$3)/E760,IF(D760=$M$4,(E760-$T$4)/E760,IF(D760=$M$5,(E760-$T$5)/E760,IF(D760=$M$6,(E760-$T$6)/E760,IF(D760=$M$7,(E760-$T$7)/E760,IF(D760=$M$8,(E760-$T$8)/E760,IF(D760=$M$9,(E760-$T$9)/E760,IF(D760=$M$10,(E760-$T$10)/E760,IF(D760=$M$11,(E760-$T$11)/E760,IF(D760=$M$12,(E760-$T$12)/E760,IF(D760=$M$13,(E760-$T$13)/E760,IF(D760=$M$14,(E760-$T$14)/E760,IF(D760=$M$15,(E760-$T$15)/E760,IF(D760=$M$16,(E760-$T$16)/E760,IF(D760=$M$17,(E760-$T$17)/E760,IF(D760=$M$18,(E760-$T$18)/E760,IF(D760=$M$19,(E760-$T$19)/E760,IF(D760=$M$20,(E760-$T$20)/E760,IF(D760=$M$21,(E760-$T$21)/E760,IF(D760=$M$22,(E760-$T$22)/E760,IF(D760=$M$23,(E760-$T$23)/E760,IF(D760=$M$24,(E760-$T$24)/E760,IF(D760=$M$25,(E760-$T$25)/E760,IF(D760=$M$26,(E760-$T$26)/E760,IF(D760=$M$27,(E760-$T$27)/E760,IF(D760=$M$28,(E760-$T$28)/E760,IF(D760=$M$29,(E760-$T$29)/E760,IF(D760=$M$30,(E760-$T$30)/E760,IF(D760=$M$31,(E760-$T$31)/E760,IF(D760=$M$32,(E760-$T$32)/E760,IF(D760=$M$33,(E760-$T$33)/E760,IF(D760=$M$34,(E760-$T$34)/E760,IF(D760=$M$35,(E760-$T$35)/E760,IF(D760=$M$36,(E760-$T$36)/E760,IF(D760=$M$37,(E760-$T$37)/E760,IF(D760=$M$38,(E760-$T$38)/E760,IF(D760=$M$39,(E760-$T$39)/E760,IF(D760=$M$40,(E760-$T$40)/E760,IF(D760=$M$41,(E760-$T$41)/E760,IF(D760=$M$42,(E760-$T$42)/E760,IF(D760=$M$43,(E760-$T$43)/E760,IF(D760=$M$44,(E760-$T$44)/E760,IF(D760=$M$45,(E760-$T$45)/E760,IF(D760=$M$46,(E760-$T$46)/E760,IF(D760=$M$47,(E760-$T$47)/E760,IF(D760=$M$48,(E760-$T$48)/E760,IF(D760=$M$49,(E760-$T$49)/E760,IF(D760=$M$50,(E760-$T$50)/E760,IF(D760=$M$51,(E760-$T$51)/E760,IF(D760=$M$52,(E760-$T$52)/E760,IF(D760=$M$53,(E760-$T$53)/E760,IF(D760=$M$54,(E760-$T$54)/E760,IF(D760=$M$55,(E760-$T$55)/E760,IF(D760=$M$56,(E760-$T$56)/E760,IF(D760=$M$57,(E760-$T$57)/E760,IF(D760=$M$58,(E760-$T$58)/E760,IF(D760=$M$59,(E760-$T$59)/E760,IF(D760=$M$60,(E760-$T$60)/E760,IF(D760=$M$61,(E760-$T$61)/E760,IF(D760=$M$62,(E760-$T$62)/E760)))))))))))))))))))))))))))))))))))))))))))))))))))))))))))))</f>
        <v>0.20932328350336318</v>
      </c>
    </row>
    <row r="761" spans="2:11" ht="15" customHeight="1">
      <c r="B761" s="77"/>
      <c r="C761" s="79"/>
      <c r="D761" s="83">
        <v>8128</v>
      </c>
      <c r="E761" s="83">
        <v>18.651</v>
      </c>
      <c r="F761" s="83">
        <v>18.597999999999999</v>
      </c>
      <c r="G761" s="16">
        <f t="shared" si="486"/>
        <v>20.092045107828728</v>
      </c>
      <c r="H761" s="16">
        <f t="shared" si="487"/>
        <v>-2.4017418463812135</v>
      </c>
      <c r="I761" s="16">
        <f t="shared" si="488"/>
        <v>-5.3000000000000824E-2</v>
      </c>
      <c r="J761" s="131">
        <f t="shared" si="489"/>
        <v>2.8416706878988166E-3</v>
      </c>
      <c r="K761" s="132">
        <f t="shared" si="490"/>
        <v>0.24048233055848234</v>
      </c>
    </row>
    <row r="762" spans="2:11" ht="15" customHeight="1">
      <c r="B762" s="77"/>
      <c r="C762" s="79"/>
      <c r="D762" s="83">
        <v>8128</v>
      </c>
      <c r="E762" s="83">
        <v>18.401</v>
      </c>
      <c r="F762" s="83">
        <v>18.341000000000001</v>
      </c>
      <c r="G762" s="16">
        <f t="shared" si="486"/>
        <v>20.092045107828728</v>
      </c>
      <c r="H762" s="16">
        <f t="shared" si="487"/>
        <v>-2.8184085130478804</v>
      </c>
      <c r="I762" s="16">
        <f t="shared" si="488"/>
        <v>-5.9999999999998721E-2</v>
      </c>
      <c r="J762" s="131">
        <f t="shared" si="489"/>
        <v>3.2606923536763611E-3</v>
      </c>
      <c r="K762" s="132">
        <f t="shared" si="490"/>
        <v>0.23016335782002359</v>
      </c>
    </row>
    <row r="763" spans="2:11" ht="15" customHeight="1">
      <c r="B763" s="81">
        <v>45741</v>
      </c>
      <c r="C763" s="79">
        <v>188947</v>
      </c>
      <c r="D763" s="83">
        <v>6117</v>
      </c>
      <c r="E763" s="83">
        <v>19.343</v>
      </c>
      <c r="F763" s="83">
        <v>18.852</v>
      </c>
      <c r="G763" s="16">
        <f t="shared" ref="G763:G765" si="491">IF(D763=$M$2,$P$2,IF(D763=$M$3,$P$3,IF(D763=$M$4,$P$4,IF(D763=$M$5,$P$5,IF(D763=$M$6,$P$6,IF(D763=$M$7,$P$7,IF(D763=$M$8,$P$8,IF(D763=$M$9,$P$9,IF(D763=$M$10,$P$10,IF(D763=$M$11,$P$11,IF(D763=$M$12,$P$12,IF(D763=$M$13,$P$13,IF(D763=$M$14,$P$14,IF(D763=$M$15,$P$15,IF(D763=$M$16,$P$16,IF(D763=$M$17,$P$17,IF(D763=$M$18,$P$18,IF(D763=$M$19,$P$19,IF(D763=$M$20,$P$20,IF(D763=$M$21,$P$21,IF(D763=$M$22,$P$22,IF(D763=$M$23,$P$23,IF(D763=$M$24,$P$24,IF(D763=$M$25,$P$25,IF(D763=$M$26,$P$26,IF(D763=$M$27,$P$27,IF(D763=$M$28,$P$28,IF(D763=$M$29,$P$29,IF(D763=$M$30,$P$30,IF(D763=$M$31,$P$31,IF(D763=$M$32,$P$32,IF(D763=$M$33,$P$33,IF(D763=$M$34,$P$34,IF(D763=$M$35,$P$35,IF(D763=$M$36,$P$36,IF(D763=$M$37,$P$37,IF(D763=$M$38,$P$38,IF(D763=$M$39,$P$39,IF(D763=$M$40,$P$40,IF(D763=$M$41,$P$41,IF(D763=$M$42,$P$42,IF(D763=$M$43,$P$43,IF(D763=$M$44,$P$44,IF(D763=$M$45,$P$45,IF(D763=$M$46,$P$46,IF(D763=$M$47,$P$47,IF(D763=$M$48,$P$48,IF(D763=$M$49,$P$49,IF(D763=$M$50,$P$50,IF(D763=$M$51,$P$51,IF(D763=$M$52,$P$52,IF(D763=$M$53,$P$53,IF(D763=$M$54,$P$54,IF(D763=$M$55,$P$55,IF(D763=$M$56,$P$56,IF(D763=$M$57,$P$57,IF(D763=$M$58,$P$58,IF(D763=$M$59,$P$59,IF(D763=$M$60,$P$60,IF(D763=$M$61,$P$61,IF(D763=$M$62,$P$62)))))))))))))))))))))))))))))))))))))))))))))))))))))))))))))</f>
        <v>19.9327573208373</v>
      </c>
      <c r="H763" s="16">
        <f t="shared" ref="H763:H765" si="492">(E763-G763)/$X$2</f>
        <v>-0.98292886806216728</v>
      </c>
      <c r="I763" s="16">
        <f t="shared" ref="I763:I765" si="493">F763-E763</f>
        <v>-0.49099999999999966</v>
      </c>
      <c r="J763" s="131">
        <f t="shared" ref="J763:J765" si="494">-1*I763/E763</f>
        <v>2.5383859794240793E-2</v>
      </c>
      <c r="K763" s="132">
        <f t="shared" ref="K763:K765" si="495">IF(D763=$M$2,(E763-$T$2)/E763,IF(D763=$M$3,(E763-$T$3)/E763,IF(D763=$M$4,(E763-$T$4)/E763,IF(D763=$M$5,(E763-$T$5)/E763,IF(D763=$M$6,(E763-$T$6)/E763,IF(D763=$M$7,(E763-$T$7)/E763,IF(D763=$M$8,(E763-$T$8)/E763,IF(D763=$M$9,(E763-$T$9)/E763,IF(D763=$M$10,(E763-$T$10)/E763,IF(D763=$M$11,(E763-$T$11)/E763,IF(D763=$M$12,(E763-$T$12)/E763,IF(D763=$M$13,(E763-$T$13)/E763,IF(D763=$M$14,(E763-$T$14)/E763,IF(D763=$M$15,(E763-$T$15)/E763,IF(D763=$M$16,(E763-$T$16)/E763,IF(D763=$M$17,(E763-$T$17)/E763,IF(D763=$M$18,(E763-$T$18)/E763,IF(D763=$M$19,(E763-$T$19)/E763,IF(D763=$M$20,(E763-$T$20)/E763,IF(D763=$M$21,(E763-$T$21)/E763,IF(D763=$M$22,(E763-$T$22)/E763,IF(D763=$M$23,(E763-$T$23)/E763,IF(D763=$M$24,(E763-$T$24)/E763,IF(D763=$M$25,(E763-$T$25)/E763,IF(D763=$M$26,(E763-$T$26)/E763,IF(D763=$M$27,(E763-$T$27)/E763,IF(D763=$M$28,(E763-$T$28)/E763,IF(D763=$M$29,(E763-$T$29)/E763,IF(D763=$M$30,(E763-$T$30)/E763,IF(D763=$M$31,(E763-$T$31)/E763,IF(D763=$M$32,(E763-$T$32)/E763,IF(D763=$M$33,(E763-$T$33)/E763,IF(D763=$M$34,(E763-$T$34)/E763,IF(D763=$M$35,(E763-$T$35)/E763,IF(D763=$M$36,(E763-$T$36)/E763,IF(D763=$M$37,(E763-$T$37)/E763,IF(D763=$M$38,(E763-$T$38)/E763,IF(D763=$M$39,(E763-$T$39)/E763,IF(D763=$M$40,(E763-$T$40)/E763,IF(D763=$M$41,(E763-$T$41)/E763,IF(D763=$M$42,(E763-$T$42)/E763,IF(D763=$M$43,(E763-$T$43)/E763,IF(D763=$M$44,(E763-$T$44)/E763,IF(D763=$M$45,(E763-$T$45)/E763,IF(D763=$M$46,(E763-$T$46)/E763,IF(D763=$M$47,(E763-$T$47)/E763,IF(D763=$M$48,(E763-$T$48)/E763,IF(D763=$M$49,(E763-$T$49)/E763,IF(D763=$M$50,(E763-$T$50)/E763,IF(D763=$M$51,(E763-$T$51)/E763,IF(D763=$M$52,(E763-$T$52)/E763,IF(D763=$M$53,(E763-$T$53)/E763,IF(D763=$M$54,(E763-$T$54)/E763,IF(D763=$M$55,(E763-$T$55)/E763,IF(D763=$M$56,(E763-$T$56)/E763,IF(D763=$M$57,(E763-$T$57)/E763,IF(D763=$M$58,(E763-$T$58)/E763,IF(D763=$M$59,(E763-$T$59)/E763,IF(D763=$M$60,(E763-$T$60)/E763,IF(D763=$M$61,(E763-$T$61)/E763,IF(D763=$M$62,(E763-$T$62)/E763)))))))))))))))))))))))))))))))))))))))))))))))))))))))))))))</f>
        <v>0.29872414206483627</v>
      </c>
    </row>
    <row r="764" spans="2:11" ht="15" customHeight="1">
      <c r="B764" s="77"/>
      <c r="C764" s="79"/>
      <c r="D764" s="83">
        <v>6117</v>
      </c>
      <c r="E764" s="83">
        <v>17.614999999999998</v>
      </c>
      <c r="F764" s="83">
        <v>17.135000000000002</v>
      </c>
      <c r="G764" s="16">
        <f t="shared" si="491"/>
        <v>19.9327573208373</v>
      </c>
      <c r="H764" s="16">
        <f t="shared" si="492"/>
        <v>-3.8629288680621698</v>
      </c>
      <c r="I764" s="16">
        <f t="shared" si="493"/>
        <v>-0.47999999999999687</v>
      </c>
      <c r="J764" s="131">
        <f t="shared" si="494"/>
        <v>2.7249503264263238E-2</v>
      </c>
      <c r="K764" s="132">
        <f t="shared" si="495"/>
        <v>0.22993023445700406</v>
      </c>
    </row>
    <row r="765" spans="2:11" ht="15" customHeight="1">
      <c r="B765" s="77"/>
      <c r="C765" s="79"/>
      <c r="D765" s="83">
        <v>6117</v>
      </c>
      <c r="E765" s="83">
        <v>17.757000000000001</v>
      </c>
      <c r="F765" s="83">
        <v>17.28</v>
      </c>
      <c r="G765" s="16">
        <f t="shared" si="491"/>
        <v>19.9327573208373</v>
      </c>
      <c r="H765" s="16">
        <f t="shared" si="492"/>
        <v>-3.6262622013954982</v>
      </c>
      <c r="I765" s="16">
        <f t="shared" si="493"/>
        <v>-0.47700000000000031</v>
      </c>
      <c r="J765" s="131">
        <f t="shared" si="494"/>
        <v>2.6862645717181971E-2</v>
      </c>
      <c r="K765" s="132">
        <f t="shared" si="495"/>
        <v>0.23608836402320937</v>
      </c>
    </row>
    <row r="766" spans="2:11" ht="15" customHeight="1">
      <c r="B766" s="81">
        <v>45741</v>
      </c>
      <c r="C766" s="79">
        <v>186499</v>
      </c>
      <c r="D766" s="83">
        <v>6107</v>
      </c>
      <c r="E766" s="83">
        <v>16.744</v>
      </c>
      <c r="F766" s="83">
        <v>16.393000000000001</v>
      </c>
      <c r="G766" s="16">
        <f t="shared" ref="G766:G769" si="496">IF(D766=$M$2,$P$2,IF(D766=$M$3,$P$3,IF(D766=$M$4,$P$4,IF(D766=$M$5,$P$5,IF(D766=$M$6,$P$6,IF(D766=$M$7,$P$7,IF(D766=$M$8,$P$8,IF(D766=$M$9,$P$9,IF(D766=$M$10,$P$10,IF(D766=$M$11,$P$11,IF(D766=$M$12,$P$12,IF(D766=$M$13,$P$13,IF(D766=$M$14,$P$14,IF(D766=$M$15,$P$15,IF(D766=$M$16,$P$16,IF(D766=$M$17,$P$17,IF(D766=$M$18,$P$18,IF(D766=$M$19,$P$19,IF(D766=$M$20,$P$20,IF(D766=$M$21,$P$21,IF(D766=$M$22,$P$22,IF(D766=$M$23,$P$23,IF(D766=$M$24,$P$24,IF(D766=$M$25,$P$25,IF(D766=$M$26,$P$26,IF(D766=$M$27,$P$27,IF(D766=$M$28,$P$28,IF(D766=$M$29,$P$29,IF(D766=$M$30,$P$30,IF(D766=$M$31,$P$31,IF(D766=$M$32,$P$32,IF(D766=$M$33,$P$33,IF(D766=$M$34,$P$34,IF(D766=$M$35,$P$35,IF(D766=$M$36,$P$36,IF(D766=$M$37,$P$37,IF(D766=$M$38,$P$38,IF(D766=$M$39,$P$39,IF(D766=$M$40,$P$40,IF(D766=$M$41,$P$41,IF(D766=$M$42,$P$42,IF(D766=$M$43,$P$43,IF(D766=$M$44,$P$44,IF(D766=$M$45,$P$45,IF(D766=$M$46,$P$46,IF(D766=$M$47,$P$47,IF(D766=$M$48,$P$48,IF(D766=$M$49,$P$49,IF(D766=$M$50,$P$50,IF(D766=$M$51,$P$51,IF(D766=$M$52,$P$52,IF(D766=$M$53,$P$53,IF(D766=$M$54,$P$54,IF(D766=$M$55,$P$55,IF(D766=$M$56,$P$56,IF(D766=$M$57,$P$57,IF(D766=$M$58,$P$58,IF(D766=$M$59,$P$59,IF(D766=$M$60,$P$60,IF(D766=$M$61,$P$61,IF(D766=$M$62,$P$62)))))))))))))))))))))))))))))))))))))))))))))))))))))))))))))</f>
        <v>17.032373496847189</v>
      </c>
      <c r="H766" s="16">
        <f t="shared" ref="H766:H769" si="497">(E766-G766)/$X$2</f>
        <v>-0.48062249474531527</v>
      </c>
      <c r="I766" s="16">
        <f t="shared" ref="I766:I769" si="498">F766-E766</f>
        <v>-0.35099999999999909</v>
      </c>
      <c r="J766" s="131">
        <f t="shared" ref="J766:J769" si="499">-1*I766/E766</f>
        <v>2.0962732919254604E-2</v>
      </c>
      <c r="K766" s="132">
        <f t="shared" ref="K766:K769" si="500">IF(D766=$M$2,(E766-$T$2)/E766,IF(D766=$M$3,(E766-$T$3)/E766,IF(D766=$M$4,(E766-$T$4)/E766,IF(D766=$M$5,(E766-$T$5)/E766,IF(D766=$M$6,(E766-$T$6)/E766,IF(D766=$M$7,(E766-$T$7)/E766,IF(D766=$M$8,(E766-$T$8)/E766,IF(D766=$M$9,(E766-$T$9)/E766,IF(D766=$M$10,(E766-$T$10)/E766,IF(D766=$M$11,(E766-$T$11)/E766,IF(D766=$M$12,(E766-$T$12)/E766,IF(D766=$M$13,(E766-$T$13)/E766,IF(D766=$M$14,(E766-$T$14)/E766,IF(D766=$M$15,(E766-$T$15)/E766,IF(D766=$M$16,(E766-$T$16)/E766,IF(D766=$M$17,(E766-$T$17)/E766,IF(D766=$M$18,(E766-$T$18)/E766,IF(D766=$M$19,(E766-$T$19)/E766,IF(D766=$M$20,(E766-$T$20)/E766,IF(D766=$M$21,(E766-$T$21)/E766,IF(D766=$M$22,(E766-$T$22)/E766,IF(D766=$M$23,(E766-$T$23)/E766,IF(D766=$M$24,(E766-$T$24)/E766,IF(D766=$M$25,(E766-$T$25)/E766,IF(D766=$M$26,(E766-$T$26)/E766,IF(D766=$M$27,(E766-$T$27)/E766,IF(D766=$M$28,(E766-$T$28)/E766,IF(D766=$M$29,(E766-$T$29)/E766,IF(D766=$M$30,(E766-$T$30)/E766,IF(D766=$M$31,(E766-$T$31)/E766,IF(D766=$M$32,(E766-$T$32)/E766,IF(D766=$M$33,(E766-$T$33)/E766,IF(D766=$M$34,(E766-$T$34)/E766,IF(D766=$M$35,(E766-$T$35)/E766,IF(D766=$M$36,(E766-$T$36)/E766,IF(D766=$M$37,(E766-$T$37)/E766,IF(D766=$M$38,(E766-$T$38)/E766,IF(D766=$M$39,(E766-$T$39)/E766,IF(D766=$M$40,(E766-$T$40)/E766,IF(D766=$M$41,(E766-$T$41)/E766,IF(D766=$M$42,(E766-$T$42)/E766,IF(D766=$M$43,(E766-$T$43)/E766,IF(D766=$M$44,(E766-$T$44)/E766,IF(D766=$M$45,(E766-$T$45)/E766,IF(D766=$M$46,(E766-$T$46)/E766,IF(D766=$M$47,(E766-$T$47)/E766,IF(D766=$M$48,(E766-$T$48)/E766,IF(D766=$M$49,(E766-$T$49)/E766,IF(D766=$M$50,(E766-$T$50)/E766,IF(D766=$M$51,(E766-$T$51)/E766,IF(D766=$M$52,(E766-$T$52)/E766,IF(D766=$M$53,(E766-$T$53)/E766,IF(D766=$M$54,(E766-$T$54)/E766,IF(D766=$M$55,(E766-$T$55)/E766,IF(D766=$M$56,(E766-$T$56)/E766,IF(D766=$M$57,(E766-$T$57)/E766,IF(D766=$M$58,(E766-$T$58)/E766,IF(D766=$M$59,(E766-$T$59)/E766,IF(D766=$M$60,(E766-$T$60)/E766,IF(D766=$M$61,(E766-$T$61)/E766,IF(D766=$M$62,(E766-$T$62)/E766)))))))))))))))))))))))))))))))))))))))))))))))))))))))))))))</f>
        <v>0.3080228497006825</v>
      </c>
    </row>
    <row r="767" spans="2:11" ht="15" customHeight="1">
      <c r="B767" s="77"/>
      <c r="C767" s="79"/>
      <c r="D767" s="83">
        <v>6107</v>
      </c>
      <c r="E767" s="83">
        <v>15.073</v>
      </c>
      <c r="F767" s="83">
        <v>14.718</v>
      </c>
      <c r="G767" s="16">
        <f t="shared" si="496"/>
        <v>17.032373496847189</v>
      </c>
      <c r="H767" s="16">
        <f t="shared" si="497"/>
        <v>-3.2656224947453145</v>
      </c>
      <c r="I767" s="16">
        <f t="shared" si="498"/>
        <v>-0.35500000000000043</v>
      </c>
      <c r="J767" s="131">
        <f t="shared" si="499"/>
        <v>2.3552046706030678E-2</v>
      </c>
      <c r="K767" s="132">
        <f t="shared" si="500"/>
        <v>0.23130993135993022</v>
      </c>
    </row>
    <row r="768" spans="2:11" ht="15" customHeight="1">
      <c r="B768" s="77"/>
      <c r="C768" s="79"/>
      <c r="D768" s="83">
        <v>6107</v>
      </c>
      <c r="E768" s="83">
        <v>16.375</v>
      </c>
      <c r="F768" s="83">
        <v>16.010000000000002</v>
      </c>
      <c r="G768" s="16">
        <f t="shared" si="496"/>
        <v>17.032373496847189</v>
      </c>
      <c r="H768" s="16">
        <f t="shared" si="497"/>
        <v>-1.095622494745315</v>
      </c>
      <c r="I768" s="16">
        <f t="shared" si="498"/>
        <v>-0.36499999999999844</v>
      </c>
      <c r="J768" s="131">
        <f t="shared" si="499"/>
        <v>2.2290076335877766E-2</v>
      </c>
      <c r="K768" s="132">
        <f t="shared" si="500"/>
        <v>0.29242959361149484</v>
      </c>
    </row>
    <row r="769" spans="2:11" ht="15" customHeight="1">
      <c r="B769" s="77"/>
      <c r="C769" s="79"/>
      <c r="D769" s="83">
        <v>6107</v>
      </c>
      <c r="E769" s="83">
        <v>16.763999999999999</v>
      </c>
      <c r="F769" s="83">
        <v>16.451000000000001</v>
      </c>
      <c r="G769" s="16">
        <f t="shared" si="496"/>
        <v>17.032373496847189</v>
      </c>
      <c r="H769" s="16">
        <f t="shared" si="497"/>
        <v>-0.44728916141198266</v>
      </c>
      <c r="I769" s="16">
        <f t="shared" si="498"/>
        <v>-0.31299999999999883</v>
      </c>
      <c r="J769" s="131">
        <f t="shared" si="499"/>
        <v>1.8670961584347341E-2</v>
      </c>
      <c r="K769" s="132">
        <f t="shared" si="500"/>
        <v>0.30884840106109684</v>
      </c>
    </row>
    <row r="770" spans="2:11" ht="15" customHeight="1">
      <c r="B770" s="81">
        <v>45742</v>
      </c>
      <c r="C770" s="79">
        <v>189554</v>
      </c>
      <c r="D770" s="83">
        <v>6618</v>
      </c>
      <c r="E770" s="83">
        <v>22.004999999999999</v>
      </c>
      <c r="F770" s="83">
        <v>21.486999999999998</v>
      </c>
      <c r="G770" s="16">
        <f t="shared" ref="G770:G771" si="501">IF(D770=$M$2,$P$2,IF(D770=$M$3,$P$3,IF(D770=$M$4,$P$4,IF(D770=$M$5,$P$5,IF(D770=$M$6,$P$6,IF(D770=$M$7,$P$7,IF(D770=$M$8,$P$8,IF(D770=$M$9,$P$9,IF(D770=$M$10,$P$10,IF(D770=$M$11,$P$11,IF(D770=$M$12,$P$12,IF(D770=$M$13,$P$13,IF(D770=$M$14,$P$14,IF(D770=$M$15,$P$15,IF(D770=$M$16,$P$16,IF(D770=$M$17,$P$17,IF(D770=$M$18,$P$18,IF(D770=$M$19,$P$19,IF(D770=$M$20,$P$20,IF(D770=$M$21,$P$21,IF(D770=$M$22,$P$22,IF(D770=$M$23,$P$23,IF(D770=$M$24,$P$24,IF(D770=$M$25,$P$25,IF(D770=$M$26,$P$26,IF(D770=$M$27,$P$27,IF(D770=$M$28,$P$28,IF(D770=$M$29,$P$29,IF(D770=$M$30,$P$30,IF(D770=$M$31,$P$31,IF(D770=$M$32,$P$32,IF(D770=$M$33,$P$33,IF(D770=$M$34,$P$34,IF(D770=$M$35,$P$35,IF(D770=$M$36,$P$36,IF(D770=$M$37,$P$37,IF(D770=$M$38,$P$38,IF(D770=$M$39,$P$39,IF(D770=$M$40,$P$40,IF(D770=$M$41,$P$41,IF(D770=$M$42,$P$42,IF(D770=$M$43,$P$43,IF(D770=$M$44,$P$44,IF(D770=$M$45,$P$45,IF(D770=$M$46,$P$46,IF(D770=$M$47,$P$47,IF(D770=$M$48,$P$48,IF(D770=$M$49,$P$49,IF(D770=$M$50,$P$50,IF(D770=$M$51,$P$51,IF(D770=$M$52,$P$52,IF(D770=$M$53,$P$53,IF(D770=$M$54,$P$54,IF(D770=$M$55,$P$55,IF(D770=$M$56,$P$56,IF(D770=$M$57,$P$57,IF(D770=$M$58,$P$58,IF(D770=$M$59,$P$59,IF(D770=$M$60,$P$60,IF(D770=$M$61,$P$61,IF(D770=$M$62,$P$62)))))))))))))))))))))))))))))))))))))))))))))))))))))))))))))</f>
        <v>21.437999999999999</v>
      </c>
      <c r="H770" s="16">
        <f t="shared" ref="H770:H771" si="502">(E770-G770)/$X$2</f>
        <v>0.94500000000000028</v>
      </c>
      <c r="I770" s="16">
        <f t="shared" ref="I770:I771" si="503">F770-E770</f>
        <v>-0.51800000000000068</v>
      </c>
      <c r="J770" s="131">
        <f t="shared" ref="J770:J771" si="504">-1*I770/E770</f>
        <v>2.3540104521699644E-2</v>
      </c>
      <c r="K770" s="132">
        <f t="shared" ref="K770:K771" si="505">IF(D770=$M$2,(E770-$T$2)/E770,IF(D770=$M$3,(E770-$T$3)/E770,IF(D770=$M$4,(E770-$T$4)/E770,IF(D770=$M$5,(E770-$T$5)/E770,IF(D770=$M$6,(E770-$T$6)/E770,IF(D770=$M$7,(E770-$T$7)/E770,IF(D770=$M$8,(E770-$T$8)/E770,IF(D770=$M$9,(E770-$T$9)/E770,IF(D770=$M$10,(E770-$T$10)/E770,IF(D770=$M$11,(E770-$T$11)/E770,IF(D770=$M$12,(E770-$T$12)/E770,IF(D770=$M$13,(E770-$T$13)/E770,IF(D770=$M$14,(E770-$T$14)/E770,IF(D770=$M$15,(E770-$T$15)/E770,IF(D770=$M$16,(E770-$T$16)/E770,IF(D770=$M$17,(E770-$T$17)/E770,IF(D770=$M$18,(E770-$T$18)/E770,IF(D770=$M$19,(E770-$T$19)/E770,IF(D770=$M$20,(E770-$T$20)/E770,IF(D770=$M$21,(E770-$T$21)/E770,IF(D770=$M$22,(E770-$T$22)/E770,IF(D770=$M$23,(E770-$T$23)/E770,IF(D770=$M$24,(E770-$T$24)/E770,IF(D770=$M$25,(E770-$T$25)/E770,IF(D770=$M$26,(E770-$T$26)/E770,IF(D770=$M$27,(E770-$T$27)/E770,IF(D770=$M$28,(E770-$T$28)/E770,IF(D770=$M$29,(E770-$T$29)/E770,IF(D770=$M$30,(E770-$T$30)/E770,IF(D770=$M$31,(E770-$T$31)/E770,IF(D770=$M$32,(E770-$T$32)/E770,IF(D770=$M$33,(E770-$T$33)/E770,IF(D770=$M$34,(E770-$T$34)/E770,IF(D770=$M$35,(E770-$T$35)/E770,IF(D770=$M$36,(E770-$T$36)/E770,IF(D770=$M$37,(E770-$T$37)/E770,IF(D770=$M$38,(E770-$T$38)/E770,IF(D770=$M$39,(E770-$T$39)/E770,IF(D770=$M$40,(E770-$T$40)/E770,IF(D770=$M$41,(E770-$T$41)/E770,IF(D770=$M$42,(E770-$T$42)/E770,IF(D770=$M$43,(E770-$T$43)/E770,IF(D770=$M$44,(E770-$T$44)/E770,IF(D770=$M$45,(E770-$T$45)/E770,IF(D770=$M$46,(E770-$T$46)/E770,IF(D770=$M$47,(E770-$T$47)/E770,IF(D770=$M$48,(E770-$T$48)/E770,IF(D770=$M$49,(E770-$T$49)/E770,IF(D770=$M$50,(E770-$T$50)/E770,IF(D770=$M$51,(E770-$T$51)/E770,IF(D770=$M$52,(E770-$T$52)/E770,IF(D770=$M$53,(E770-$T$53)/E770,IF(D770=$M$54,(E770-$T$54)/E770,IF(D770=$M$55,(E770-$T$55)/E770,IF(D770=$M$56,(E770-$T$56)/E770,IF(D770=$M$57,(E770-$T$57)/E770,IF(D770=$M$58,(E770-$T$58)/E770,IF(D770=$M$59,(E770-$T$59)/E770,IF(D770=$M$60,(E770-$T$60)/E770,IF(D770=$M$61,(E770-$T$61)/E770,IF(D770=$M$62,(E770-$T$62)/E770)))))))))))))))))))))))))))))))))))))))))))))))))))))))))))))</f>
        <v>0.41406952965235183</v>
      </c>
    </row>
    <row r="771" spans="2:11" ht="15" customHeight="1">
      <c r="B771" s="81"/>
      <c r="C771" s="79"/>
      <c r="D771" s="83">
        <v>6618</v>
      </c>
      <c r="E771" s="83">
        <v>22.29</v>
      </c>
      <c r="F771" s="83">
        <v>21.021000000000001</v>
      </c>
      <c r="G771" s="16">
        <f t="shared" si="501"/>
        <v>21.437999999999999</v>
      </c>
      <c r="H771" s="16">
        <f t="shared" si="502"/>
        <v>1.4200000000000006</v>
      </c>
      <c r="I771" s="16">
        <f t="shared" si="503"/>
        <v>-1.2689999999999984</v>
      </c>
      <c r="J771" s="131">
        <f t="shared" si="504"/>
        <v>5.6931359353970319E-2</v>
      </c>
      <c r="K771" s="132">
        <f t="shared" si="505"/>
        <v>0.42156123822341862</v>
      </c>
    </row>
    <row r="772" spans="2:11" ht="15" customHeight="1">
      <c r="B772" s="77"/>
      <c r="C772" s="79"/>
      <c r="D772" s="83">
        <v>6618</v>
      </c>
      <c r="E772" s="83">
        <v>23.202999999999999</v>
      </c>
      <c r="F772" s="83">
        <v>22.670999999999999</v>
      </c>
      <c r="G772" s="16">
        <f t="shared" ref="G772:G774" si="506">IF(D772=$M$2,$P$2,IF(D772=$M$3,$P$3,IF(D772=$M$4,$P$4,IF(D772=$M$5,$P$5,IF(D772=$M$6,$P$6,IF(D772=$M$7,$P$7,IF(D772=$M$8,$P$8,IF(D772=$M$9,$P$9,IF(D772=$M$10,$P$10,IF(D772=$M$11,$P$11,IF(D772=$M$12,$P$12,IF(D772=$M$13,$P$13,IF(D772=$M$14,$P$14,IF(D772=$M$15,$P$15,IF(D772=$M$16,$P$16,IF(D772=$M$17,$P$17,IF(D772=$M$18,$P$18,IF(D772=$M$19,$P$19,IF(D772=$M$20,$P$20,IF(D772=$M$21,$P$21,IF(D772=$M$22,$P$22,IF(D772=$M$23,$P$23,IF(D772=$M$24,$P$24,IF(D772=$M$25,$P$25,IF(D772=$M$26,$P$26,IF(D772=$M$27,$P$27,IF(D772=$M$28,$P$28,IF(D772=$M$29,$P$29,IF(D772=$M$30,$P$30,IF(D772=$M$31,$P$31,IF(D772=$M$32,$P$32,IF(D772=$M$33,$P$33,IF(D772=$M$34,$P$34,IF(D772=$M$35,$P$35,IF(D772=$M$36,$P$36,IF(D772=$M$37,$P$37,IF(D772=$M$38,$P$38,IF(D772=$M$39,$P$39,IF(D772=$M$40,$P$40,IF(D772=$M$41,$P$41,IF(D772=$M$42,$P$42,IF(D772=$M$43,$P$43,IF(D772=$M$44,$P$44,IF(D772=$M$45,$P$45,IF(D772=$M$46,$P$46,IF(D772=$M$47,$P$47,IF(D772=$M$48,$P$48,IF(D772=$M$49,$P$49,IF(D772=$M$50,$P$50,IF(D772=$M$51,$P$51,IF(D772=$M$52,$P$52,IF(D772=$M$53,$P$53,IF(D772=$M$54,$P$54,IF(D772=$M$55,$P$55,IF(D772=$M$56,$P$56,IF(D772=$M$57,$P$57,IF(D772=$M$58,$P$58,IF(D772=$M$59,$P$59,IF(D772=$M$60,$P$60,IF(D772=$M$61,$P$61,IF(D772=$M$62,$P$62)))))))))))))))))))))))))))))))))))))))))))))))))))))))))))))</f>
        <v>21.437999999999999</v>
      </c>
      <c r="H772" s="16">
        <f t="shared" ref="H772:H774" si="507">(E772-G772)/$X$2</f>
        <v>2.9416666666666678</v>
      </c>
      <c r="I772" s="16">
        <f t="shared" ref="I772:I774" si="508">F772-E772</f>
        <v>-0.53200000000000003</v>
      </c>
      <c r="J772" s="131">
        <f t="shared" ref="J772:J774" si="509">-1*I772/E772</f>
        <v>2.2928069646166446E-2</v>
      </c>
      <c r="K772" s="132">
        <f t="shared" ref="K772:K774" si="510">IF(D772=$M$2,(E772-$T$2)/E772,IF(D772=$M$3,(E772-$T$3)/E772,IF(D772=$M$4,(E772-$T$4)/E772,IF(D772=$M$5,(E772-$T$5)/E772,IF(D772=$M$6,(E772-$T$6)/E772,IF(D772=$M$7,(E772-$T$7)/E772,IF(D772=$M$8,(E772-$T$8)/E772,IF(D772=$M$9,(E772-$T$9)/E772,IF(D772=$M$10,(E772-$T$10)/E772,IF(D772=$M$11,(E772-$T$11)/E772,IF(D772=$M$12,(E772-$T$12)/E772,IF(D772=$M$13,(E772-$T$13)/E772,IF(D772=$M$14,(E772-$T$14)/E772,IF(D772=$M$15,(E772-$T$15)/E772,IF(D772=$M$16,(E772-$T$16)/E772,IF(D772=$M$17,(E772-$T$17)/E772,IF(D772=$M$18,(E772-$T$18)/E772,IF(D772=$M$19,(E772-$T$19)/E772,IF(D772=$M$20,(E772-$T$20)/E772,IF(D772=$M$21,(E772-$T$21)/E772,IF(D772=$M$22,(E772-$T$22)/E772,IF(D772=$M$23,(E772-$T$23)/E772,IF(D772=$M$24,(E772-$T$24)/E772,IF(D772=$M$25,(E772-$T$25)/E772,IF(D772=$M$26,(E772-$T$26)/E772,IF(D772=$M$27,(E772-$T$27)/E772,IF(D772=$M$28,(E772-$T$28)/E772,IF(D772=$M$29,(E772-$T$29)/E772,IF(D772=$M$30,(E772-$T$30)/E772,IF(D772=$M$31,(E772-$T$31)/E772,IF(D772=$M$32,(E772-$T$32)/E772,IF(D772=$M$33,(E772-$T$33)/E772,IF(D772=$M$34,(E772-$T$34)/E772,IF(D772=$M$35,(E772-$T$35)/E772,IF(D772=$M$36,(E772-$T$36)/E772,IF(D772=$M$37,(E772-$T$37)/E772,IF(D772=$M$38,(E772-$T$38)/E772,IF(D772=$M$39,(E772-$T$39)/E772,IF(D772=$M$40,(E772-$T$40)/E772,IF(D772=$M$41,(E772-$T$41)/E772,IF(D772=$M$42,(E772-$T$42)/E772,IF(D772=$M$43,(E772-$T$43)/E772,IF(D772=$M$44,(E772-$T$44)/E772,IF(D772=$M$45,(E772-$T$45)/E772,IF(D772=$M$46,(E772-$T$46)/E772,IF(D772=$M$47,(E772-$T$47)/E772,IF(D772=$M$48,(E772-$T$48)/E772,IF(D772=$M$49,(E772-$T$49)/E772,IF(D772=$M$50,(E772-$T$50)/E772,IF(D772=$M$51,(E772-$T$51)/E772,IF(D772=$M$52,(E772-$T$52)/E772,IF(D772=$M$53,(E772-$T$53)/E772,IF(D772=$M$54,(E772-$T$54)/E772,IF(D772=$M$55,(E772-$T$55)/E772,IF(D772=$M$56,(E772-$T$56)/E772,IF(D772=$M$57,(E772-$T$57)/E772,IF(D772=$M$58,(E772-$T$58)/E772,IF(D772=$M$59,(E772-$T$59)/E772,IF(D772=$M$60,(E772-$T$60)/E772,IF(D772=$M$61,(E772-$T$61)/E772,IF(D772=$M$62,(E772-$T$62)/E772)))))))))))))))))))))))))))))))))))))))))))))))))))))))))))))</f>
        <v>0.44432185493255189</v>
      </c>
    </row>
    <row r="773" spans="2:11" ht="15" customHeight="1">
      <c r="B773" s="81">
        <v>45742</v>
      </c>
      <c r="C773" s="79">
        <v>182063</v>
      </c>
      <c r="D773" s="83">
        <v>6617</v>
      </c>
      <c r="E773" s="83">
        <v>20.681000000000001</v>
      </c>
      <c r="F773" s="83">
        <v>20.256</v>
      </c>
      <c r="G773" s="16">
        <f t="shared" si="506"/>
        <v>21.071999999999999</v>
      </c>
      <c r="H773" s="16">
        <f t="shared" si="507"/>
        <v>-0.65166666666666373</v>
      </c>
      <c r="I773" s="16">
        <f t="shared" si="508"/>
        <v>-0.42500000000000071</v>
      </c>
      <c r="J773" s="131">
        <f t="shared" si="509"/>
        <v>2.055026352690879E-2</v>
      </c>
      <c r="K773" s="132">
        <f t="shared" si="510"/>
        <v>0.38999081282336462</v>
      </c>
    </row>
    <row r="774" spans="2:11" ht="15" customHeight="1">
      <c r="B774" s="77"/>
      <c r="C774" s="79"/>
      <c r="D774" s="83">
        <v>6617</v>
      </c>
      <c r="E774" s="83">
        <v>20.753</v>
      </c>
      <c r="F774" s="83">
        <v>20.292999999999999</v>
      </c>
      <c r="G774" s="16">
        <f t="shared" si="506"/>
        <v>21.071999999999999</v>
      </c>
      <c r="H774" s="16">
        <f t="shared" si="507"/>
        <v>-0.53166666666666518</v>
      </c>
      <c r="I774" s="16">
        <f t="shared" si="508"/>
        <v>-0.46000000000000085</v>
      </c>
      <c r="J774" s="131">
        <f t="shared" si="509"/>
        <v>2.2165470052522569E-2</v>
      </c>
      <c r="K774" s="132">
        <f t="shared" si="510"/>
        <v>0.39210716522912364</v>
      </c>
    </row>
    <row r="775" spans="2:11" ht="15" customHeight="1">
      <c r="B775" s="81">
        <v>45742</v>
      </c>
      <c r="C775" s="79">
        <v>188949</v>
      </c>
      <c r="D775" s="83">
        <v>6617</v>
      </c>
      <c r="E775" s="83">
        <v>21.698</v>
      </c>
      <c r="F775" s="83">
        <v>21.283999999999999</v>
      </c>
      <c r="G775" s="16">
        <f t="shared" ref="G775:G781" si="511">IF(D775=$M$2,$P$2,IF(D775=$M$3,$P$3,IF(D775=$M$4,$P$4,IF(D775=$M$5,$P$5,IF(D775=$M$6,$P$6,IF(D775=$M$7,$P$7,IF(D775=$M$8,$P$8,IF(D775=$M$9,$P$9,IF(D775=$M$10,$P$10,IF(D775=$M$11,$P$11,IF(D775=$M$12,$P$12,IF(D775=$M$13,$P$13,IF(D775=$M$14,$P$14,IF(D775=$M$15,$P$15,IF(D775=$M$16,$P$16,IF(D775=$M$17,$P$17,IF(D775=$M$18,$P$18,IF(D775=$M$19,$P$19,IF(D775=$M$20,$P$20,IF(D775=$M$21,$P$21,IF(D775=$M$22,$P$22,IF(D775=$M$23,$P$23,IF(D775=$M$24,$P$24,IF(D775=$M$25,$P$25,IF(D775=$M$26,$P$26,IF(D775=$M$27,$P$27,IF(D775=$M$28,$P$28,IF(D775=$M$29,$P$29,IF(D775=$M$30,$P$30,IF(D775=$M$31,$P$31,IF(D775=$M$32,$P$32,IF(D775=$M$33,$P$33,IF(D775=$M$34,$P$34,IF(D775=$M$35,$P$35,IF(D775=$M$36,$P$36,IF(D775=$M$37,$P$37,IF(D775=$M$38,$P$38,IF(D775=$M$39,$P$39,IF(D775=$M$40,$P$40,IF(D775=$M$41,$P$41,IF(D775=$M$42,$P$42,IF(D775=$M$43,$P$43,IF(D775=$M$44,$P$44,IF(D775=$M$45,$P$45,IF(D775=$M$46,$P$46,IF(D775=$M$47,$P$47,IF(D775=$M$48,$P$48,IF(D775=$M$49,$P$49,IF(D775=$M$50,$P$50,IF(D775=$M$51,$P$51,IF(D775=$M$52,$P$52,IF(D775=$M$53,$P$53,IF(D775=$M$54,$P$54,IF(D775=$M$55,$P$55,IF(D775=$M$56,$P$56,IF(D775=$M$57,$P$57,IF(D775=$M$58,$P$58,IF(D775=$M$59,$P$59,IF(D775=$M$60,$P$60,IF(D775=$M$61,$P$61,IF(D775=$M$62,$P$62)))))))))))))))))))))))))))))))))))))))))))))))))))))))))))))</f>
        <v>21.071999999999999</v>
      </c>
      <c r="H775" s="16">
        <f t="shared" ref="H775:H781" si="512">(E775-G775)/$X$2</f>
        <v>1.0433333333333354</v>
      </c>
      <c r="I775" s="16">
        <f t="shared" ref="I775:I781" si="513">F775-E775</f>
        <v>-0.41400000000000148</v>
      </c>
      <c r="J775" s="131">
        <f t="shared" ref="J775:J781" si="514">-1*I775/E775</f>
        <v>1.9080099548345539E-2</v>
      </c>
      <c r="K775" s="132">
        <f t="shared" ref="K775:K781" si="515">IF(D775=$M$2,(E775-$T$2)/E775,IF(D775=$M$3,(E775-$T$3)/E775,IF(D775=$M$4,(E775-$T$4)/E775,IF(D775=$M$5,(E775-$T$5)/E775,IF(D775=$M$6,(E775-$T$6)/E775,IF(D775=$M$7,(E775-$T$7)/E775,IF(D775=$M$8,(E775-$T$8)/E775,IF(D775=$M$9,(E775-$T$9)/E775,IF(D775=$M$10,(E775-$T$10)/E775,IF(D775=$M$11,(E775-$T$11)/E775,IF(D775=$M$12,(E775-$T$12)/E775,IF(D775=$M$13,(E775-$T$13)/E775,IF(D775=$M$14,(E775-$T$14)/E775,IF(D775=$M$15,(E775-$T$15)/E775,IF(D775=$M$16,(E775-$T$16)/E775,IF(D775=$M$17,(E775-$T$17)/E775,IF(D775=$M$18,(E775-$T$18)/E775,IF(D775=$M$19,(E775-$T$19)/E775,IF(D775=$M$20,(E775-$T$20)/E775,IF(D775=$M$21,(E775-$T$21)/E775,IF(D775=$M$22,(E775-$T$22)/E775,IF(D775=$M$23,(E775-$T$23)/E775,IF(D775=$M$24,(E775-$T$24)/E775,IF(D775=$M$25,(E775-$T$25)/E775,IF(D775=$M$26,(E775-$T$26)/E775,IF(D775=$M$27,(E775-$T$27)/E775,IF(D775=$M$28,(E775-$T$28)/E775,IF(D775=$M$29,(E775-$T$29)/E775,IF(D775=$M$30,(E775-$T$30)/E775,IF(D775=$M$31,(E775-$T$31)/E775,IF(D775=$M$32,(E775-$T$32)/E775,IF(D775=$M$33,(E775-$T$33)/E775,IF(D775=$M$34,(E775-$T$34)/E775,IF(D775=$M$35,(E775-$T$35)/E775,IF(D775=$M$36,(E775-$T$36)/E775,IF(D775=$M$37,(E775-$T$37)/E775,IF(D775=$M$38,(E775-$T$38)/E775,IF(D775=$M$39,(E775-$T$39)/E775,IF(D775=$M$40,(E775-$T$40)/E775,IF(D775=$M$41,(E775-$T$41)/E775,IF(D775=$M$42,(E775-$T$42)/E775,IF(D775=$M$43,(E775-$T$43)/E775,IF(D775=$M$44,(E775-$T$44)/E775,IF(D775=$M$45,(E775-$T$45)/E775,IF(D775=$M$46,(E775-$T$46)/E775,IF(D775=$M$47,(E775-$T$47)/E775,IF(D775=$M$48,(E775-$T$48)/E775,IF(D775=$M$49,(E775-$T$49)/E775,IF(D775=$M$50,(E775-$T$50)/E775,IF(D775=$M$51,(E775-$T$51)/E775,IF(D775=$M$52,(E775-$T$52)/E775,IF(D775=$M$53,(E775-$T$53)/E775,IF(D775=$M$54,(E775-$T$54)/E775,IF(D775=$M$55,(E775-$T$55)/E775,IF(D775=$M$56,(E775-$T$56)/E775,IF(D775=$M$57,(E775-$T$57)/E775,IF(D775=$M$58,(E775-$T$58)/E775,IF(D775=$M$59,(E775-$T$59)/E775,IF(D775=$M$60,(E775-$T$60)/E775,IF(D775=$M$61,(E775-$T$61)/E775,IF(D775=$M$62,(E775-$T$62)/E775)))))))))))))))))))))))))))))))))))))))))))))))))))))))))))))</f>
        <v>0.41858235782099745</v>
      </c>
    </row>
    <row r="776" spans="2:11" ht="15" customHeight="1">
      <c r="B776" s="77"/>
      <c r="C776" s="79"/>
      <c r="D776" s="83">
        <v>6617</v>
      </c>
      <c r="E776" s="83">
        <v>22.263000000000002</v>
      </c>
      <c r="F776" s="83">
        <v>21.838999999999999</v>
      </c>
      <c r="G776" s="16">
        <f t="shared" si="511"/>
        <v>21.071999999999999</v>
      </c>
      <c r="H776" s="16">
        <f t="shared" si="512"/>
        <v>1.9850000000000043</v>
      </c>
      <c r="I776" s="16">
        <f t="shared" si="513"/>
        <v>-0.42400000000000304</v>
      </c>
      <c r="J776" s="131">
        <f t="shared" si="514"/>
        <v>1.9045052328976464E-2</v>
      </c>
      <c r="K776" s="132">
        <f t="shared" si="515"/>
        <v>0.43333782509095825</v>
      </c>
    </row>
    <row r="777" spans="2:11" ht="15" customHeight="1">
      <c r="B777" s="77"/>
      <c r="C777" s="79"/>
      <c r="D777" s="83">
        <v>6617</v>
      </c>
      <c r="E777" s="83">
        <v>21.745000000000001</v>
      </c>
      <c r="F777" s="83">
        <v>21.364000000000001</v>
      </c>
      <c r="G777" s="16">
        <f t="shared" si="511"/>
        <v>21.071999999999999</v>
      </c>
      <c r="H777" s="16">
        <f t="shared" si="512"/>
        <v>1.1216666666666697</v>
      </c>
      <c r="I777" s="16">
        <f t="shared" si="513"/>
        <v>-0.38100000000000023</v>
      </c>
      <c r="J777" s="131">
        <f t="shared" si="514"/>
        <v>1.7521269257300538E-2</v>
      </c>
      <c r="K777" s="132">
        <f t="shared" si="515"/>
        <v>0.41983904345826645</v>
      </c>
    </row>
    <row r="778" spans="2:11" ht="15" customHeight="1">
      <c r="B778" s="77"/>
      <c r="C778" s="79"/>
      <c r="D778" s="83">
        <v>6617</v>
      </c>
      <c r="E778" s="83">
        <v>21.698</v>
      </c>
      <c r="F778" s="83">
        <v>21.283000000000001</v>
      </c>
      <c r="G778" s="16">
        <f t="shared" si="511"/>
        <v>21.071999999999999</v>
      </c>
      <c r="H778" s="16">
        <f t="shared" si="512"/>
        <v>1.0433333333333354</v>
      </c>
      <c r="I778" s="16">
        <f t="shared" si="513"/>
        <v>-0.41499999999999915</v>
      </c>
      <c r="J778" s="131">
        <f t="shared" si="514"/>
        <v>1.9126186745322109E-2</v>
      </c>
      <c r="K778" s="132">
        <f t="shared" si="515"/>
        <v>0.41858235782099745</v>
      </c>
    </row>
    <row r="779" spans="2:11" ht="15" customHeight="1">
      <c r="B779" s="77"/>
      <c r="C779" s="79">
        <v>189810</v>
      </c>
      <c r="D779" s="83">
        <v>6157</v>
      </c>
      <c r="E779" s="83">
        <v>30.896999999999998</v>
      </c>
      <c r="F779" s="83">
        <v>30.405000000000001</v>
      </c>
      <c r="G779" s="16">
        <f t="shared" si="511"/>
        <v>30.17176486559946</v>
      </c>
      <c r="H779" s="16">
        <f t="shared" si="512"/>
        <v>1.2087252240008972</v>
      </c>
      <c r="I779" s="16">
        <f t="shared" si="513"/>
        <v>-0.49199999999999733</v>
      </c>
      <c r="J779" s="131">
        <f t="shared" si="514"/>
        <v>1.5923876104476077E-2</v>
      </c>
      <c r="K779" s="132">
        <f t="shared" si="515"/>
        <v>0.34114798498606036</v>
      </c>
    </row>
    <row r="780" spans="2:11" ht="15" customHeight="1">
      <c r="B780" s="77"/>
      <c r="C780" s="79"/>
      <c r="D780" s="83">
        <v>6157</v>
      </c>
      <c r="E780" s="83">
        <v>30.460999999999999</v>
      </c>
      <c r="F780" s="83">
        <v>30.026</v>
      </c>
      <c r="G780" s="16">
        <f t="shared" si="511"/>
        <v>30.17176486559946</v>
      </c>
      <c r="H780" s="16">
        <f t="shared" si="512"/>
        <v>0.48205855733423064</v>
      </c>
      <c r="I780" s="16">
        <f t="shared" si="513"/>
        <v>-0.43499999999999872</v>
      </c>
      <c r="J780" s="131">
        <f t="shared" si="514"/>
        <v>1.4280555464364228E-2</v>
      </c>
      <c r="K780" s="132">
        <f t="shared" si="515"/>
        <v>0.33171758288021758</v>
      </c>
    </row>
    <row r="781" spans="2:11" ht="15" customHeight="1">
      <c r="B781" s="77"/>
      <c r="C781" s="79">
        <v>189812</v>
      </c>
      <c r="D781" s="83">
        <v>535</v>
      </c>
      <c r="E781" s="83">
        <v>16.337</v>
      </c>
      <c r="F781" s="83">
        <v>16.228999999999999</v>
      </c>
      <c r="G781" s="16">
        <f t="shared" si="511"/>
        <v>16.637999999999998</v>
      </c>
      <c r="H781" s="16">
        <f t="shared" si="512"/>
        <v>-0.50166666666666404</v>
      </c>
      <c r="I781" s="16">
        <f t="shared" si="513"/>
        <v>-0.10800000000000054</v>
      </c>
      <c r="J781" s="131">
        <f t="shared" si="514"/>
        <v>6.6107608496052241E-3</v>
      </c>
      <c r="K781" s="132">
        <f t="shared" si="515"/>
        <v>0.49574585297178186</v>
      </c>
    </row>
    <row r="782" spans="2:11" ht="15" customHeight="1">
      <c r="B782" s="81">
        <v>45745</v>
      </c>
      <c r="C782" s="79">
        <v>190276</v>
      </c>
      <c r="D782" s="83">
        <v>6117</v>
      </c>
      <c r="E782" s="83">
        <v>18.346</v>
      </c>
      <c r="F782" s="83">
        <v>17.859000000000002</v>
      </c>
      <c r="G782" s="16">
        <f t="shared" ref="G782:G787" si="516">IF(D782=$M$2,$P$2,IF(D782=$M$3,$P$3,IF(D782=$M$4,$P$4,IF(D782=$M$5,$P$5,IF(D782=$M$6,$P$6,IF(D782=$M$7,$P$7,IF(D782=$M$8,$P$8,IF(D782=$M$9,$P$9,IF(D782=$M$10,$P$10,IF(D782=$M$11,$P$11,IF(D782=$M$12,$P$12,IF(D782=$M$13,$P$13,IF(D782=$M$14,$P$14,IF(D782=$M$15,$P$15,IF(D782=$M$16,$P$16,IF(D782=$M$17,$P$17,IF(D782=$M$18,$P$18,IF(D782=$M$19,$P$19,IF(D782=$M$20,$P$20,IF(D782=$M$21,$P$21,IF(D782=$M$22,$P$22,IF(D782=$M$23,$P$23,IF(D782=$M$24,$P$24,IF(D782=$M$25,$P$25,IF(D782=$M$26,$P$26,IF(D782=$M$27,$P$27,IF(D782=$M$28,$P$28,IF(D782=$M$29,$P$29,IF(D782=$M$30,$P$30,IF(D782=$M$31,$P$31,IF(D782=$M$32,$P$32,IF(D782=$M$33,$P$33,IF(D782=$M$34,$P$34,IF(D782=$M$35,$P$35,IF(D782=$M$36,$P$36,IF(D782=$M$37,$P$37,IF(D782=$M$38,$P$38,IF(D782=$M$39,$P$39,IF(D782=$M$40,$P$40,IF(D782=$M$41,$P$41,IF(D782=$M$42,$P$42,IF(D782=$M$43,$P$43,IF(D782=$M$44,$P$44,IF(D782=$M$45,$P$45,IF(D782=$M$46,$P$46,IF(D782=$M$47,$P$47,IF(D782=$M$48,$P$48,IF(D782=$M$49,$P$49,IF(D782=$M$50,$P$50,IF(D782=$M$51,$P$51,IF(D782=$M$52,$P$52,IF(D782=$M$53,$P$53,IF(D782=$M$54,$P$54,IF(D782=$M$55,$P$55,IF(D782=$M$56,$P$56,IF(D782=$M$57,$P$57,IF(D782=$M$58,$P$58,IF(D782=$M$59,$P$59,IF(D782=$M$60,$P$60,IF(D782=$M$61,$P$61,IF(D782=$M$62,$P$62)))))))))))))))))))))))))))))))))))))))))))))))))))))))))))))</f>
        <v>19.9327573208373</v>
      </c>
      <c r="H782" s="16">
        <f t="shared" ref="H782:H787" si="517">(E782-G782)/$X$2</f>
        <v>-2.6445955347288339</v>
      </c>
      <c r="I782" s="16">
        <f t="shared" ref="I782:I787" si="518">F782-E782</f>
        <v>-0.48699999999999832</v>
      </c>
      <c r="J782" s="131">
        <f t="shared" ref="J782:J787" si="519">-1*I782/E782</f>
        <v>2.6545295977324666E-2</v>
      </c>
      <c r="K782" s="132">
        <f t="shared" ref="K782:K787" si="520">IF(D782=$M$2,(E782-$T$2)/E782,IF(D782=$M$3,(E782-$T$3)/E782,IF(D782=$M$4,(E782-$T$4)/E782,IF(D782=$M$5,(E782-$T$5)/E782,IF(D782=$M$6,(E782-$T$6)/E782,IF(D782=$M$7,(E782-$T$7)/E782,IF(D782=$M$8,(E782-$T$8)/E782,IF(D782=$M$9,(E782-$T$9)/E782,IF(D782=$M$10,(E782-$T$10)/E782,IF(D782=$M$11,(E782-$T$11)/E782,IF(D782=$M$12,(E782-$T$12)/E782,IF(D782=$M$13,(E782-$T$13)/E782,IF(D782=$M$14,(E782-$T$14)/E782,IF(D782=$M$15,(E782-$T$15)/E782,IF(D782=$M$16,(E782-$T$16)/E782,IF(D782=$M$17,(E782-$T$17)/E782,IF(D782=$M$18,(E782-$T$18)/E782,IF(D782=$M$19,(E782-$T$19)/E782,IF(D782=$M$20,(E782-$T$20)/E782,IF(D782=$M$21,(E782-$T$21)/E782,IF(D782=$M$22,(E782-$T$22)/E782,IF(D782=$M$23,(E782-$T$23)/E782,IF(D782=$M$24,(E782-$T$24)/E782,IF(D782=$M$25,(E782-$T$25)/E782,IF(D782=$M$26,(E782-$T$26)/E782,IF(D782=$M$27,(E782-$T$27)/E782,IF(D782=$M$28,(E782-$T$28)/E782,IF(D782=$M$29,(E782-$T$29)/E782,IF(D782=$M$30,(E782-$T$30)/E782,IF(D782=$M$31,(E782-$T$31)/E782,IF(D782=$M$32,(E782-$T$32)/E782,IF(D782=$M$33,(E782-$T$33)/E782,IF(D782=$M$34,(E782-$T$34)/E782,IF(D782=$M$35,(E782-$T$35)/E782,IF(D782=$M$36,(E782-$T$36)/E782,IF(D782=$M$37,(E782-$T$37)/E782,IF(D782=$M$38,(E782-$T$38)/E782,IF(D782=$M$39,(E782-$T$39)/E782,IF(D782=$M$40,(E782-$T$40)/E782,IF(D782=$M$41,(E782-$T$41)/E782,IF(D782=$M$42,(E782-$T$42)/E782,IF(D782=$M$43,(E782-$T$43)/E782,IF(D782=$M$44,(E782-$T$44)/E782,IF(D782=$M$45,(E782-$T$45)/E782,IF(D782=$M$46,(E782-$T$46)/E782,IF(D782=$M$47,(E782-$T$47)/E782,IF(D782=$M$48,(E782-$T$48)/E782,IF(D782=$M$49,(E782-$T$49)/E782,IF(D782=$M$50,(E782-$T$50)/E782,IF(D782=$M$51,(E782-$T$51)/E782,IF(D782=$M$52,(E782-$T$52)/E782,IF(D782=$M$53,(E782-$T$53)/E782,IF(D782=$M$54,(E782-$T$54)/E782,IF(D782=$M$55,(E782-$T$55)/E782,IF(D782=$M$56,(E782-$T$56)/E782,IF(D782=$M$57,(E782-$T$57)/E782,IF(D782=$M$58,(E782-$T$58)/E782,IF(D782=$M$59,(E782-$T$59)/E782,IF(D782=$M$60,(E782-$T$60)/E782,IF(D782=$M$61,(E782-$T$61)/E782,IF(D782=$M$62,(E782-$T$62)/E782)))))))))))))))))))))))))))))))))))))))))))))))))))))))))))))</f>
        <v>0.26061381663360556</v>
      </c>
    </row>
    <row r="783" spans="2:11" ht="15" customHeight="1">
      <c r="B783" s="77"/>
      <c r="C783" s="79"/>
      <c r="D783" s="83">
        <v>6117</v>
      </c>
      <c r="E783" s="83">
        <v>17.957999999999998</v>
      </c>
      <c r="F783" s="83">
        <v>17.481999999999999</v>
      </c>
      <c r="G783" s="16">
        <f t="shared" si="516"/>
        <v>19.9327573208373</v>
      </c>
      <c r="H783" s="16">
        <f t="shared" si="517"/>
        <v>-3.2912622013955035</v>
      </c>
      <c r="I783" s="16">
        <f t="shared" si="518"/>
        <v>-0.47599999999999909</v>
      </c>
      <c r="J783" s="131">
        <f t="shared" si="519"/>
        <v>2.6506292460184828E-2</v>
      </c>
      <c r="K783" s="132">
        <f t="shared" si="520"/>
        <v>0.2446386613186394</v>
      </c>
    </row>
    <row r="784" spans="2:11" ht="15" customHeight="1">
      <c r="B784" s="77"/>
      <c r="C784" s="79"/>
      <c r="D784" s="83">
        <v>6117</v>
      </c>
      <c r="E784" s="83">
        <v>17.713999999999999</v>
      </c>
      <c r="F784" s="83">
        <v>17.236999999999998</v>
      </c>
      <c r="G784" s="16">
        <f t="shared" si="516"/>
        <v>19.9327573208373</v>
      </c>
      <c r="H784" s="16">
        <f t="shared" si="517"/>
        <v>-3.6979288680621698</v>
      </c>
      <c r="I784" s="16">
        <f t="shared" si="518"/>
        <v>-0.47700000000000031</v>
      </c>
      <c r="J784" s="131">
        <f t="shared" si="519"/>
        <v>2.6927853675059295E-2</v>
      </c>
      <c r="K784" s="132">
        <f t="shared" si="520"/>
        <v>0.23423400022355914</v>
      </c>
    </row>
    <row r="785" spans="2:12" ht="15" customHeight="1">
      <c r="B785" s="77"/>
      <c r="C785" s="79">
        <v>188951</v>
      </c>
      <c r="D785" s="83">
        <v>6107</v>
      </c>
      <c r="E785" s="83">
        <v>16.364000000000001</v>
      </c>
      <c r="F785" s="83">
        <v>15.997999999999999</v>
      </c>
      <c r="G785" s="16">
        <f t="shared" si="516"/>
        <v>17.032373496847189</v>
      </c>
      <c r="H785" s="16">
        <f t="shared" si="517"/>
        <v>-1.113955828078647</v>
      </c>
      <c r="I785" s="16">
        <f t="shared" si="518"/>
        <v>-0.36600000000000144</v>
      </c>
      <c r="J785" s="131">
        <f t="shared" si="519"/>
        <v>2.2366169640674737E-2</v>
      </c>
      <c r="K785" s="132">
        <f t="shared" si="520"/>
        <v>0.29195395963017773</v>
      </c>
    </row>
    <row r="786" spans="2:12" ht="15" customHeight="1">
      <c r="B786" s="77"/>
      <c r="C786" s="79"/>
      <c r="D786" s="83">
        <v>6107</v>
      </c>
      <c r="E786" s="83">
        <v>16.844999999999999</v>
      </c>
      <c r="F786" s="83">
        <v>16.497</v>
      </c>
      <c r="G786" s="16">
        <f t="shared" si="516"/>
        <v>17.032373496847189</v>
      </c>
      <c r="H786" s="16">
        <f t="shared" si="517"/>
        <v>-0.31228916141198348</v>
      </c>
      <c r="I786" s="16">
        <f t="shared" si="518"/>
        <v>-0.34799999999999898</v>
      </c>
      <c r="J786" s="131">
        <f t="shared" si="519"/>
        <v>2.0658949243098784E-2</v>
      </c>
      <c r="K786" s="132">
        <f t="shared" si="520"/>
        <v>0.31217183706668017</v>
      </c>
    </row>
    <row r="787" spans="2:12" ht="15" customHeight="1">
      <c r="B787" s="81">
        <v>45746</v>
      </c>
      <c r="C787" s="79"/>
      <c r="D787" s="83">
        <v>6117</v>
      </c>
      <c r="E787" s="83">
        <v>17.337</v>
      </c>
      <c r="F787" s="83">
        <v>17.082999999999998</v>
      </c>
      <c r="G787" s="16">
        <f t="shared" si="516"/>
        <v>19.9327573208373</v>
      </c>
      <c r="H787" s="16">
        <f t="shared" si="517"/>
        <v>-4.326262201395501</v>
      </c>
      <c r="I787" s="16">
        <f t="shared" si="518"/>
        <v>-0.25400000000000134</v>
      </c>
      <c r="J787" s="131">
        <f t="shared" si="519"/>
        <v>1.4650746957374479E-2</v>
      </c>
      <c r="K787" s="132">
        <f t="shared" si="520"/>
        <v>0.21758211224318669</v>
      </c>
    </row>
    <row r="788" spans="2:12" ht="15" customHeight="1">
      <c r="B788" s="77"/>
      <c r="C788" s="79"/>
      <c r="D788" s="83">
        <v>6117</v>
      </c>
      <c r="E788" s="83">
        <v>19.812000000000001</v>
      </c>
      <c r="F788" s="83">
        <v>19.468</v>
      </c>
      <c r="G788" s="16">
        <f t="shared" ref="G788:G793" si="521">IF(D788=$M$2,$P$2,IF(D788=$M$3,$P$3,IF(D788=$M$4,$P$4,IF(D788=$M$5,$P$5,IF(D788=$M$6,$P$6,IF(D788=$M$7,$P$7,IF(D788=$M$8,$P$8,IF(D788=$M$9,$P$9,IF(D788=$M$10,$P$10,IF(D788=$M$11,$P$11,IF(D788=$M$12,$P$12,IF(D788=$M$13,$P$13,IF(D788=$M$14,$P$14,IF(D788=$M$15,$P$15,IF(D788=$M$16,$P$16,IF(D788=$M$17,$P$17,IF(D788=$M$18,$P$18,IF(D788=$M$19,$P$19,IF(D788=$M$20,$P$20,IF(D788=$M$21,$P$21,IF(D788=$M$22,$P$22,IF(D788=$M$23,$P$23,IF(D788=$M$24,$P$24,IF(D788=$M$25,$P$25,IF(D788=$M$26,$P$26,IF(D788=$M$27,$P$27,IF(D788=$M$28,$P$28,IF(D788=$M$29,$P$29,IF(D788=$M$30,$P$30,IF(D788=$M$31,$P$31,IF(D788=$M$32,$P$32,IF(D788=$M$33,$P$33,IF(D788=$M$34,$P$34,IF(D788=$M$35,$P$35,IF(D788=$M$36,$P$36,IF(D788=$M$37,$P$37,IF(D788=$M$38,$P$38,IF(D788=$M$39,$P$39,IF(D788=$M$40,$P$40,IF(D788=$M$41,$P$41,IF(D788=$M$42,$P$42,IF(D788=$M$43,$P$43,IF(D788=$M$44,$P$44,IF(D788=$M$45,$P$45,IF(D788=$M$46,$P$46,IF(D788=$M$47,$P$47,IF(D788=$M$48,$P$48,IF(D788=$M$49,$P$49,IF(D788=$M$50,$P$50,IF(D788=$M$51,$P$51,IF(D788=$M$52,$P$52,IF(D788=$M$53,$P$53,IF(D788=$M$54,$P$54,IF(D788=$M$55,$P$55,IF(D788=$M$56,$P$56,IF(D788=$M$57,$P$57,IF(D788=$M$58,$P$58,IF(D788=$M$59,$P$59,IF(D788=$M$60,$P$60,IF(D788=$M$61,$P$61,IF(D788=$M$62,$P$62)))))))))))))))))))))))))))))))))))))))))))))))))))))))))))))</f>
        <v>19.9327573208373</v>
      </c>
      <c r="H788" s="16">
        <f t="shared" ref="H788:H793" si="522">(E788-G788)/$X$2</f>
        <v>-0.20126220139549864</v>
      </c>
      <c r="I788" s="16">
        <f t="shared" ref="I788:I793" si="523">F788-E788</f>
        <v>-0.34400000000000119</v>
      </c>
      <c r="J788" s="131">
        <f t="shared" ref="J788:J793" si="524">-1*I788/E788</f>
        <v>1.7363214213607973E-2</v>
      </c>
      <c r="K788" s="132">
        <f t="shared" ref="K788:K793" si="525">IF(D788=$M$2,(E788-$T$2)/E788,IF(D788=$M$3,(E788-$T$3)/E788,IF(D788=$M$4,(E788-$T$4)/E788,IF(D788=$M$5,(E788-$T$5)/E788,IF(D788=$M$6,(E788-$T$6)/E788,IF(D788=$M$7,(E788-$T$7)/E788,IF(D788=$M$8,(E788-$T$8)/E788,IF(D788=$M$9,(E788-$T$9)/E788,IF(D788=$M$10,(E788-$T$10)/E788,IF(D788=$M$11,(E788-$T$11)/E788,IF(D788=$M$12,(E788-$T$12)/E788,IF(D788=$M$13,(E788-$T$13)/E788,IF(D788=$M$14,(E788-$T$14)/E788,IF(D788=$M$15,(E788-$T$15)/E788,IF(D788=$M$16,(E788-$T$16)/E788,IF(D788=$M$17,(E788-$T$17)/E788,IF(D788=$M$18,(E788-$T$18)/E788,IF(D788=$M$19,(E788-$T$19)/E788,IF(D788=$M$20,(E788-$T$20)/E788,IF(D788=$M$21,(E788-$T$21)/E788,IF(D788=$M$22,(E788-$T$22)/E788,IF(D788=$M$23,(E788-$T$23)/E788,IF(D788=$M$24,(E788-$T$24)/E788,IF(D788=$M$25,(E788-$T$25)/E788,IF(D788=$M$26,(E788-$T$26)/E788,IF(D788=$M$27,(E788-$T$27)/E788,IF(D788=$M$28,(E788-$T$28)/E788,IF(D788=$M$29,(E788-$T$29)/E788,IF(D788=$M$30,(E788-$T$30)/E788,IF(D788=$M$31,(E788-$T$31)/E788,IF(D788=$M$32,(E788-$T$32)/E788,IF(D788=$M$33,(E788-$T$33)/E788,IF(D788=$M$34,(E788-$T$34)/E788,IF(D788=$M$35,(E788-$T$35)/E788,IF(D788=$M$36,(E788-$T$36)/E788,IF(D788=$M$37,(E788-$T$37)/E788,IF(D788=$M$38,(E788-$T$38)/E788,IF(D788=$M$39,(E788-$T$39)/E788,IF(D788=$M$40,(E788-$T$40)/E788,IF(D788=$M$41,(E788-$T$41)/E788,IF(D788=$M$42,(E788-$T$42)/E788,IF(D788=$M$43,(E788-$T$43)/E788,IF(D788=$M$44,(E788-$T$44)/E788,IF(D788=$M$45,(E788-$T$45)/E788,IF(D788=$M$46,(E788-$T$46)/E788,IF(D788=$M$47,(E788-$T$47)/E788,IF(D788=$M$48,(E788-$T$48)/E788,IF(D788=$M$49,(E788-$T$49)/E788,IF(D788=$M$50,(E788-$T$50)/E788,IF(D788=$M$51,(E788-$T$51)/E788,IF(D788=$M$52,(E788-$T$52)/E788,IF(D788=$M$53,(E788-$T$53)/E788,IF(D788=$M$54,(E788-$T$54)/E788,IF(D788=$M$55,(E788-$T$55)/E788,IF(D788=$M$56,(E788-$T$56)/E788,IF(D788=$M$57,(E788-$T$57)/E788,IF(D788=$M$58,(E788-$T$58)/E788,IF(D788=$M$59,(E788-$T$59)/E788,IF(D788=$M$60,(E788-$T$60)/E788,IF(D788=$M$61,(E788-$T$61)/E788,IF(D788=$M$62,(E788-$T$62)/E788)))))))))))))))))))))))))))))))))))))))))))))))))))))))))))))</f>
        <v>0.31532511003231012</v>
      </c>
    </row>
    <row r="789" spans="2:12" ht="15" customHeight="1">
      <c r="B789" s="81">
        <v>45746</v>
      </c>
      <c r="C789" s="79">
        <v>190328</v>
      </c>
      <c r="D789" s="83">
        <v>5003</v>
      </c>
      <c r="E789" s="83">
        <v>39.475999999999999</v>
      </c>
      <c r="F789" s="83">
        <v>39.064999999999998</v>
      </c>
      <c r="G789" s="16">
        <f t="shared" si="521"/>
        <v>38.4</v>
      </c>
      <c r="H789" s="16">
        <f t="shared" si="522"/>
        <v>1.7933333333333343</v>
      </c>
      <c r="I789" s="16">
        <f t="shared" si="523"/>
        <v>-0.41100000000000136</v>
      </c>
      <c r="J789" s="131">
        <f t="shared" si="524"/>
        <v>1.041138919850039E-2</v>
      </c>
      <c r="K789" s="132">
        <f t="shared" si="525"/>
        <v>0.3920356672408552</v>
      </c>
    </row>
    <row r="790" spans="2:12" ht="15" customHeight="1">
      <c r="B790" s="77"/>
      <c r="C790" s="79"/>
      <c r="D790" s="83">
        <v>5003</v>
      </c>
      <c r="E790" s="83">
        <v>40.783999999999999</v>
      </c>
      <c r="F790" s="83">
        <v>40.341000000000001</v>
      </c>
      <c r="G790" s="16">
        <f t="shared" si="521"/>
        <v>38.4</v>
      </c>
      <c r="H790" s="16">
        <f t="shared" si="522"/>
        <v>3.973333333333334</v>
      </c>
      <c r="I790" s="16">
        <f t="shared" si="523"/>
        <v>-0.44299999999999784</v>
      </c>
      <c r="J790" s="131">
        <f t="shared" si="524"/>
        <v>1.0862102785405989E-2</v>
      </c>
      <c r="K790" s="132">
        <f t="shared" si="525"/>
        <v>0.41153393487642209</v>
      </c>
    </row>
    <row r="791" spans="2:12" ht="15" customHeight="1">
      <c r="B791" s="81">
        <v>45746</v>
      </c>
      <c r="C791" s="79">
        <v>186474</v>
      </c>
      <c r="D791" s="83">
        <v>1010</v>
      </c>
      <c r="E791" s="83">
        <v>28.048999999999999</v>
      </c>
      <c r="F791" s="83">
        <v>27.835000000000001</v>
      </c>
      <c r="G791" s="16">
        <f t="shared" si="521"/>
        <v>27</v>
      </c>
      <c r="H791" s="16">
        <f t="shared" si="522"/>
        <v>1.7483333333333326</v>
      </c>
      <c r="I791" s="16">
        <f t="shared" si="523"/>
        <v>-0.21399999999999864</v>
      </c>
      <c r="J791" s="131">
        <f t="shared" si="524"/>
        <v>7.6295055082177135E-3</v>
      </c>
      <c r="K791" s="132">
        <f t="shared" si="525"/>
        <v>0.57217726122143386</v>
      </c>
    </row>
    <row r="792" spans="2:12" ht="15" customHeight="1">
      <c r="B792" s="77"/>
      <c r="C792" s="79"/>
      <c r="D792" s="83">
        <v>1010</v>
      </c>
      <c r="E792" s="83">
        <v>27.236000000000001</v>
      </c>
      <c r="F792" s="83">
        <v>27.04</v>
      </c>
      <c r="G792" s="16">
        <f t="shared" si="521"/>
        <v>27</v>
      </c>
      <c r="H792" s="16">
        <f t="shared" si="522"/>
        <v>0.39333333333333442</v>
      </c>
      <c r="I792" s="16">
        <f t="shared" si="523"/>
        <v>-0.19600000000000151</v>
      </c>
      <c r="J792" s="131">
        <f t="shared" si="524"/>
        <v>7.1963577617859265E-3</v>
      </c>
      <c r="K792" s="132">
        <f t="shared" si="525"/>
        <v>0.55940666764576297</v>
      </c>
    </row>
    <row r="793" spans="2:12" ht="15" customHeight="1">
      <c r="B793" s="81">
        <v>45746</v>
      </c>
      <c r="C793" s="79"/>
      <c r="D793" s="83">
        <v>1011</v>
      </c>
      <c r="E793" s="83">
        <v>28.861000000000001</v>
      </c>
      <c r="F793" s="83">
        <v>28.620999999999999</v>
      </c>
      <c r="G793" s="16">
        <f t="shared" si="521"/>
        <v>27</v>
      </c>
      <c r="H793" s="16">
        <f t="shared" si="522"/>
        <v>3.1016666666666679</v>
      </c>
      <c r="I793" s="16">
        <f t="shared" si="523"/>
        <v>-0.24000000000000199</v>
      </c>
      <c r="J793" s="131">
        <f t="shared" si="524"/>
        <v>8.3157201760161465E-3</v>
      </c>
      <c r="K793" s="132">
        <f t="shared" si="525"/>
        <v>0.58421399119919615</v>
      </c>
    </row>
    <row r="794" spans="2:12" ht="15" customHeight="1">
      <c r="B794" s="77"/>
      <c r="C794" s="79"/>
      <c r="D794" s="83">
        <v>1011</v>
      </c>
      <c r="E794" s="83">
        <v>28.742999999999999</v>
      </c>
      <c r="F794" s="83">
        <v>28.481000000000002</v>
      </c>
      <c r="G794" s="16">
        <f t="shared" ref="G794:G798" si="526">IF(D794=$M$2,$P$2,IF(D794=$M$3,$P$3,IF(D794=$M$4,$P$4,IF(D794=$M$5,$P$5,IF(D794=$M$6,$P$6,IF(D794=$M$7,$P$7,IF(D794=$M$8,$P$8,IF(D794=$M$9,$P$9,IF(D794=$M$10,$P$10,IF(D794=$M$11,$P$11,IF(D794=$M$12,$P$12,IF(D794=$M$13,$P$13,IF(D794=$M$14,$P$14,IF(D794=$M$15,$P$15,IF(D794=$M$16,$P$16,IF(D794=$M$17,$P$17,IF(D794=$M$18,$P$18,IF(D794=$M$19,$P$19,IF(D794=$M$20,$P$20,IF(D794=$M$21,$P$21,IF(D794=$M$22,$P$22,IF(D794=$M$23,$P$23,IF(D794=$M$24,$P$24,IF(D794=$M$25,$P$25,IF(D794=$M$26,$P$26,IF(D794=$M$27,$P$27,IF(D794=$M$28,$P$28,IF(D794=$M$29,$P$29,IF(D794=$M$30,$P$30,IF(D794=$M$31,$P$31,IF(D794=$M$32,$P$32,IF(D794=$M$33,$P$33,IF(D794=$M$34,$P$34,IF(D794=$M$35,$P$35,IF(D794=$M$36,$P$36,IF(D794=$M$37,$P$37,IF(D794=$M$38,$P$38,IF(D794=$M$39,$P$39,IF(D794=$M$40,$P$40,IF(D794=$M$41,$P$41,IF(D794=$M$42,$P$42,IF(D794=$M$43,$P$43,IF(D794=$M$44,$P$44,IF(D794=$M$45,$P$45,IF(D794=$M$46,$P$46,IF(D794=$M$47,$P$47,IF(D794=$M$48,$P$48,IF(D794=$M$49,$P$49,IF(D794=$M$50,$P$50,IF(D794=$M$51,$P$51,IF(D794=$M$52,$P$52,IF(D794=$M$53,$P$53,IF(D794=$M$54,$P$54,IF(D794=$M$55,$P$55,IF(D794=$M$56,$P$56,IF(D794=$M$57,$P$57,IF(D794=$M$58,$P$58,IF(D794=$M$59,$P$59,IF(D794=$M$60,$P$60,IF(D794=$M$61,$P$61,IF(D794=$M$62,$P$62)))))))))))))))))))))))))))))))))))))))))))))))))))))))))))))</f>
        <v>27</v>
      </c>
      <c r="H794" s="16">
        <f t="shared" ref="H794:H798" si="527">(E794-G794)/$X$2</f>
        <v>2.9049999999999976</v>
      </c>
      <c r="I794" s="16">
        <f t="shared" ref="I794:I798" si="528">F794-E794</f>
        <v>-0.2619999999999969</v>
      </c>
      <c r="J794" s="131">
        <f t="shared" ref="J794:J798" si="529">-1*I794/E794</f>
        <v>9.1152628466060221E-3</v>
      </c>
      <c r="K794" s="132">
        <f t="shared" ref="K794:K798" si="530">IF(D794=$M$2,(E794-$T$2)/E794,IF(D794=$M$3,(E794-$T$3)/E794,IF(D794=$M$4,(E794-$T$4)/E794,IF(D794=$M$5,(E794-$T$5)/E794,IF(D794=$M$6,(E794-$T$6)/E794,IF(D794=$M$7,(E794-$T$7)/E794,IF(D794=$M$8,(E794-$T$8)/E794,IF(D794=$M$9,(E794-$T$9)/E794,IF(D794=$M$10,(E794-$T$10)/E794,IF(D794=$M$11,(E794-$T$11)/E794,IF(D794=$M$12,(E794-$T$12)/E794,IF(D794=$M$13,(E794-$T$13)/E794,IF(D794=$M$14,(E794-$T$14)/E794,IF(D794=$M$15,(E794-$T$15)/E794,IF(D794=$M$16,(E794-$T$16)/E794,IF(D794=$M$17,(E794-$T$17)/E794,IF(D794=$M$18,(E794-$T$18)/E794,IF(D794=$M$19,(E794-$T$19)/E794,IF(D794=$M$20,(E794-$T$20)/E794,IF(D794=$M$21,(E794-$T$21)/E794,IF(D794=$M$22,(E794-$T$22)/E794,IF(D794=$M$23,(E794-$T$23)/E794,IF(D794=$M$24,(E794-$T$24)/E794,IF(D794=$M$25,(E794-$T$25)/E794,IF(D794=$M$26,(E794-$T$26)/E794,IF(D794=$M$27,(E794-$T$27)/E794,IF(D794=$M$28,(E794-$T$28)/E794,IF(D794=$M$29,(E794-$T$29)/E794,IF(D794=$M$30,(E794-$T$30)/E794,IF(D794=$M$31,(E794-$T$31)/E794,IF(D794=$M$32,(E794-$T$32)/E794,IF(D794=$M$33,(E794-$T$33)/E794,IF(D794=$M$34,(E794-$T$34)/E794,IF(D794=$M$35,(E794-$T$35)/E794,IF(D794=$M$36,(E794-$T$36)/E794,IF(D794=$M$37,(E794-$T$37)/E794,IF(D794=$M$38,(E794-$T$38)/E794,IF(D794=$M$39,(E794-$T$39)/E794,IF(D794=$M$40,(E794-$T$40)/E794,IF(D794=$M$41,(E794-$T$41)/E794,IF(D794=$M$42,(E794-$T$42)/E794,IF(D794=$M$43,(E794-$T$43)/E794,IF(D794=$M$44,(E794-$T$44)/E794,IF(D794=$M$45,(E794-$T$45)/E794,IF(D794=$M$46,(E794-$T$46)/E794,IF(D794=$M$47,(E794-$T$47)/E794,IF(D794=$M$48,(E794-$T$48)/E794,IF(D794=$M$49,(E794-$T$49)/E794,IF(D794=$M$50,(E794-$T$50)/E794,IF(D794=$M$51,(E794-$T$51)/E794,IF(D794=$M$52,(E794-$T$52)/E794,IF(D794=$M$53,(E794-$T$53)/E794,IF(D794=$M$54,(E794-$T$54)/E794,IF(D794=$M$55,(E794-$T$55)/E794,IF(D794=$M$56,(E794-$T$56)/E794,IF(D794=$M$57,(E794-$T$57)/E794,IF(D794=$M$58,(E794-$T$58)/E794,IF(D794=$M$59,(E794-$T$59)/E794,IF(D794=$M$60,(E794-$T$60)/E794,IF(D794=$M$61,(E794-$T$61)/E794,IF(D794=$M$62,(E794-$T$62)/E794)))))))))))))))))))))))))))))))))))))))))))))))))))))))))))))</f>
        <v>0.58250704519361229</v>
      </c>
    </row>
    <row r="795" spans="2:12" ht="15" customHeight="1">
      <c r="B795" s="77"/>
      <c r="C795" s="79"/>
      <c r="D795" s="83">
        <v>1011</v>
      </c>
      <c r="E795" s="83">
        <v>29.439</v>
      </c>
      <c r="F795" s="83">
        <v>29.157</v>
      </c>
      <c r="G795" s="16">
        <f t="shared" si="526"/>
        <v>27</v>
      </c>
      <c r="H795" s="16">
        <f t="shared" si="527"/>
        <v>4.0650000000000004</v>
      </c>
      <c r="I795" s="16">
        <f t="shared" si="528"/>
        <v>-0.28200000000000003</v>
      </c>
      <c r="J795" s="131">
        <f t="shared" si="529"/>
        <v>9.5791297258738424E-3</v>
      </c>
      <c r="K795" s="132">
        <f t="shared" si="530"/>
        <v>0.59237745847345358</v>
      </c>
    </row>
    <row r="796" spans="2:12" ht="15" customHeight="1">
      <c r="B796" s="101">
        <v>45747</v>
      </c>
      <c r="C796" s="84"/>
      <c r="D796" s="85">
        <v>5001</v>
      </c>
      <c r="E796" s="85">
        <v>39.389000000000003</v>
      </c>
      <c r="F796" s="85">
        <v>38.756999999999998</v>
      </c>
      <c r="G796" s="97">
        <f t="shared" si="526"/>
        <v>38.4</v>
      </c>
      <c r="H796" s="97">
        <f t="shared" si="527"/>
        <v>1.6483333333333405</v>
      </c>
      <c r="I796" s="97">
        <f t="shared" si="528"/>
        <v>-0.632000000000005</v>
      </c>
      <c r="J796" s="151">
        <f t="shared" si="529"/>
        <v>1.6045088730356316E-2</v>
      </c>
      <c r="K796" s="152">
        <f t="shared" si="530"/>
        <v>0.39069283302444852</v>
      </c>
    </row>
    <row r="797" spans="2:12" ht="15" customHeight="1">
      <c r="B797" s="77"/>
      <c r="C797" s="79"/>
      <c r="D797" s="83">
        <v>8148</v>
      </c>
      <c r="E797" s="83">
        <v>25.731000000000002</v>
      </c>
      <c r="F797" s="83">
        <v>25.645</v>
      </c>
      <c r="G797" s="16">
        <f t="shared" si="526"/>
        <v>25.221284448482908</v>
      </c>
      <c r="H797" s="16">
        <f t="shared" si="527"/>
        <v>0.84952591919515541</v>
      </c>
      <c r="I797" s="16">
        <f t="shared" si="528"/>
        <v>-8.6000000000002075E-2</v>
      </c>
      <c r="J797" s="131">
        <f t="shared" si="529"/>
        <v>3.3422719676655423E-3</v>
      </c>
      <c r="K797" s="131">
        <f t="shared" si="530"/>
        <v>0.31205108448308055</v>
      </c>
      <c r="L797" s="74"/>
    </row>
    <row r="798" spans="2:12" ht="15" customHeight="1">
      <c r="B798" s="77"/>
      <c r="C798" s="79"/>
      <c r="D798" s="83">
        <v>8148</v>
      </c>
      <c r="E798" s="83">
        <v>26.334</v>
      </c>
      <c r="F798" s="83">
        <v>26.244</v>
      </c>
      <c r="G798" s="16">
        <f t="shared" si="526"/>
        <v>25.221284448482908</v>
      </c>
      <c r="H798" s="16">
        <f t="shared" si="527"/>
        <v>1.8545259191951522</v>
      </c>
      <c r="I798" s="16">
        <f t="shared" si="528"/>
        <v>-8.9999999999999858E-2</v>
      </c>
      <c r="J798" s="131">
        <f t="shared" si="529"/>
        <v>3.4176349965823597E-3</v>
      </c>
      <c r="K798" s="131">
        <f t="shared" si="530"/>
        <v>0.32780384502294158</v>
      </c>
      <c r="L798" s="74"/>
    </row>
    <row r="799" spans="2:12" ht="15" customHeight="1">
      <c r="B799" s="81">
        <v>45748</v>
      </c>
      <c r="C799" s="79">
        <v>190350</v>
      </c>
      <c r="D799" s="83">
        <v>8148</v>
      </c>
      <c r="E799" s="83">
        <v>26.672999999999998</v>
      </c>
      <c r="F799" s="83">
        <v>26.588999999999999</v>
      </c>
      <c r="G799" s="16">
        <f t="shared" ref="G799:G811" si="531">IF(D799=$M$2,$P$2,IF(D799=$M$3,$P$3,IF(D799=$M$4,$P$4,IF(D799=$M$5,$P$5,IF(D799=$M$6,$P$6,IF(D799=$M$7,$P$7,IF(D799=$M$8,$P$8,IF(D799=$M$9,$P$9,IF(D799=$M$10,$P$10,IF(D799=$M$11,$P$11,IF(D799=$M$12,$P$12,IF(D799=$M$13,$P$13,IF(D799=$M$14,$P$14,IF(D799=$M$15,$P$15,IF(D799=$M$16,$P$16,IF(D799=$M$17,$P$17,IF(D799=$M$18,$P$18,IF(D799=$M$19,$P$19,IF(D799=$M$20,$P$20,IF(D799=$M$21,$P$21,IF(D799=$M$22,$P$22,IF(D799=$M$23,$P$23,IF(D799=$M$24,$P$24,IF(D799=$M$25,$P$25,IF(D799=$M$26,$P$26,IF(D799=$M$27,$P$27,IF(D799=$M$28,$P$28,IF(D799=$M$29,$P$29,IF(D799=$M$30,$P$30,IF(D799=$M$31,$P$31,IF(D799=$M$32,$P$32,IF(D799=$M$33,$P$33,IF(D799=$M$34,$P$34,IF(D799=$M$35,$P$35,IF(D799=$M$36,$P$36,IF(D799=$M$37,$P$37,IF(D799=$M$38,$P$38,IF(D799=$M$39,$P$39,IF(D799=$M$40,$P$40,IF(D799=$M$41,$P$41,IF(D799=$M$42,$P$42,IF(D799=$M$43,$P$43,IF(D799=$M$44,$P$44,IF(D799=$M$45,$P$45,IF(D799=$M$46,$P$46,IF(D799=$M$47,$P$47,IF(D799=$M$48,$P$48,IF(D799=$M$49,$P$49,IF(D799=$M$50,$P$50,IF(D799=$M$51,$P$51,IF(D799=$M$52,$P$52,IF(D799=$M$53,$P$53,IF(D799=$M$54,$P$54,IF(D799=$M$55,$P$55,IF(D799=$M$56,$P$56,IF(D799=$M$57,$P$57,IF(D799=$M$58,$P$58,IF(D799=$M$59,$P$59,IF(D799=$M$60,$P$60,IF(D799=$M$61,$P$61,IF(D799=$M$62,$P$62)))))))))))))))))))))))))))))))))))))))))))))))))))))))))))))</f>
        <v>25.221284448482908</v>
      </c>
      <c r="H799" s="16">
        <f t="shared" ref="H799:H811" si="532">(E799-G799)/$X$2</f>
        <v>2.4195259191951499</v>
      </c>
      <c r="I799" s="16">
        <f t="shared" ref="I799:I811" si="533">F799-E799</f>
        <v>-8.3999999999999631E-2</v>
      </c>
      <c r="J799" s="131">
        <f t="shared" ref="J799:J811" si="534">-1*I799/E799</f>
        <v>3.149252052637485E-3</v>
      </c>
      <c r="K799" s="131">
        <f t="shared" ref="K799:K811" si="535">IF(D799=$M$2,(E799-$T$2)/E799,IF(D799=$M$3,(E799-$T$3)/E799,IF(D799=$M$4,(E799-$T$4)/E799,IF(D799=$M$5,(E799-$T$5)/E799,IF(D799=$M$6,(E799-$T$6)/E799,IF(D799=$M$7,(E799-$T$7)/E799,IF(D799=$M$8,(E799-$T$8)/E799,IF(D799=$M$9,(E799-$T$9)/E799,IF(D799=$M$10,(E799-$T$10)/E799,IF(D799=$M$11,(E799-$T$11)/E799,IF(D799=$M$12,(E799-$T$12)/E799,IF(D799=$M$13,(E799-$T$13)/E799,IF(D799=$M$14,(E799-$T$14)/E799,IF(D799=$M$15,(E799-$T$15)/E799,IF(D799=$M$16,(E799-$T$16)/E799,IF(D799=$M$17,(E799-$T$17)/E799,IF(D799=$M$18,(E799-$T$18)/E799,IF(D799=$M$19,(E799-$T$19)/E799,IF(D799=$M$20,(E799-$T$20)/E799,IF(D799=$M$21,(E799-$T$21)/E799,IF(D799=$M$22,(E799-$T$22)/E799,IF(D799=$M$23,(E799-$T$23)/E799,IF(D799=$M$24,(E799-$T$24)/E799,IF(D799=$M$25,(E799-$T$25)/E799,IF(D799=$M$26,(E799-$T$26)/E799,IF(D799=$M$27,(E799-$T$27)/E799,IF(D799=$M$28,(E799-$T$28)/E799,IF(D799=$M$29,(E799-$T$29)/E799,IF(D799=$M$30,(E799-$T$30)/E799,IF(D799=$M$31,(E799-$T$31)/E799,IF(D799=$M$32,(E799-$T$32)/E799,IF(D799=$M$33,(E799-$T$33)/E799,IF(D799=$M$34,(E799-$T$34)/E799,IF(D799=$M$35,(E799-$T$35)/E799,IF(D799=$M$36,(E799-$T$36)/E799,IF(D799=$M$37,(E799-$T$37)/E799,IF(D799=$M$38,(E799-$T$38)/E799,IF(D799=$M$39,(E799-$T$39)/E799,IF(D799=$M$40,(E799-$T$40)/E799,IF(D799=$M$41,(E799-$T$41)/E799,IF(D799=$M$42,(E799-$T$42)/E799,IF(D799=$M$43,(E799-$T$43)/E799,IF(D799=$M$44,(E799-$T$44)/E799,IF(D799=$M$45,(E799-$T$45)/E799,IF(D799=$M$46,(E799-$T$46)/E799,IF(D799=$M$47,(E799-$T$47)/E799,IF(D799=$M$48,(E799-$T$48)/E799,IF(D799=$M$49,(E799-$T$49)/E799,IF(D799=$M$50,(E799-$T$50)/E799,IF(D799=$M$51,(E799-$T$51)/E799,IF(D799=$M$52,(E799-$T$52)/E799,IF(D799=$M$53,(E799-$T$53)/E799,IF(D799=$M$54,(E799-$T$54)/E799,IF(D799=$M$55,(E799-$T$55)/E799,IF(D799=$M$56,(E799-$T$56)/E799,IF(D799=$M$57,(E799-$T$57)/E799,IF(D799=$M$58,(E799-$T$58)/E799,IF(D799=$M$59,(E799-$T$59)/E799,IF(D799=$M$60,(E799-$T$60)/E799,IF(D799=$M$61,(E799-$T$61)/E799,IF(D799=$M$62,(E799-$T$62)/E799)))))))))))))))))))))))))))))))))))))))))))))))))))))))))))))</f>
        <v>0.33634710961774617</v>
      </c>
      <c r="L799" s="74"/>
    </row>
    <row r="800" spans="2:12" ht="15" customHeight="1">
      <c r="B800" s="77"/>
      <c r="C800" s="79"/>
      <c r="D800" s="83">
        <v>8148</v>
      </c>
      <c r="E800" s="83">
        <v>27.103000000000002</v>
      </c>
      <c r="F800" s="83">
        <v>26.997</v>
      </c>
      <c r="G800" s="16">
        <f t="shared" si="531"/>
        <v>25.221284448482908</v>
      </c>
      <c r="H800" s="16">
        <f t="shared" si="532"/>
        <v>3.136192585861822</v>
      </c>
      <c r="I800" s="16">
        <f t="shared" si="533"/>
        <v>-0.10600000000000165</v>
      </c>
      <c r="J800" s="131">
        <f t="shared" si="534"/>
        <v>3.9110061616795793E-3</v>
      </c>
      <c r="K800" s="131">
        <f t="shared" si="535"/>
        <v>0.34687622974704446</v>
      </c>
      <c r="L800" s="74"/>
    </row>
    <row r="801" spans="2:12" ht="15" customHeight="1">
      <c r="B801" s="77"/>
      <c r="C801" s="79">
        <v>190354</v>
      </c>
      <c r="D801" s="83">
        <v>8128</v>
      </c>
      <c r="E801" s="83">
        <v>19.402000000000001</v>
      </c>
      <c r="F801" s="83">
        <v>19.338999999999999</v>
      </c>
      <c r="G801" s="16">
        <f t="shared" si="531"/>
        <v>20.092045107828728</v>
      </c>
      <c r="H801" s="16">
        <f t="shared" si="532"/>
        <v>-1.1500751797145448</v>
      </c>
      <c r="I801" s="16">
        <f t="shared" si="533"/>
        <v>-6.3000000000002387E-2</v>
      </c>
      <c r="J801" s="131">
        <f t="shared" si="534"/>
        <v>3.2470879290795993E-3</v>
      </c>
      <c r="K801" s="131">
        <f t="shared" si="535"/>
        <v>0.26988124663675161</v>
      </c>
      <c r="L801" s="74"/>
    </row>
    <row r="802" spans="2:12" ht="15" customHeight="1">
      <c r="B802" s="77"/>
      <c r="C802" s="79"/>
      <c r="D802" s="83">
        <v>8128</v>
      </c>
      <c r="E802" s="83">
        <v>19.387</v>
      </c>
      <c r="F802" s="83">
        <v>19.318000000000001</v>
      </c>
      <c r="G802" s="16">
        <f t="shared" si="531"/>
        <v>20.092045107828728</v>
      </c>
      <c r="H802" s="16">
        <f t="shared" si="532"/>
        <v>-1.1750751797145458</v>
      </c>
      <c r="I802" s="16">
        <f t="shared" si="533"/>
        <v>-6.8999999999999062E-2</v>
      </c>
      <c r="J802" s="131">
        <f t="shared" si="534"/>
        <v>3.559085985454122E-3</v>
      </c>
      <c r="K802" s="131">
        <f t="shared" si="535"/>
        <v>0.26931634328396631</v>
      </c>
      <c r="L802" s="74"/>
    </row>
    <row r="803" spans="2:12" ht="15" customHeight="1">
      <c r="B803" s="77"/>
      <c r="C803" s="79"/>
      <c r="D803" s="83">
        <v>8128</v>
      </c>
      <c r="E803" s="83">
        <v>18.835999999999999</v>
      </c>
      <c r="F803" s="83">
        <v>18.756</v>
      </c>
      <c r="G803" s="16">
        <f t="shared" si="531"/>
        <v>20.092045107828728</v>
      </c>
      <c r="H803" s="16">
        <f t="shared" si="532"/>
        <v>-2.0934085130478826</v>
      </c>
      <c r="I803" s="16">
        <f t="shared" si="533"/>
        <v>-7.9999999999998295E-2</v>
      </c>
      <c r="J803" s="131">
        <f t="shared" si="534"/>
        <v>4.2471862391164949E-3</v>
      </c>
      <c r="K803" s="131">
        <f t="shared" si="535"/>
        <v>0.24794202310714872</v>
      </c>
    </row>
    <row r="804" spans="2:12" ht="15" customHeight="1">
      <c r="B804" s="77"/>
      <c r="C804" s="79">
        <v>190348</v>
      </c>
      <c r="D804" s="83">
        <v>6107</v>
      </c>
      <c r="E804" s="83">
        <v>17.437000000000001</v>
      </c>
      <c r="F804" s="83">
        <v>17.145</v>
      </c>
      <c r="G804" s="16">
        <f t="shared" si="531"/>
        <v>17.032373496847189</v>
      </c>
      <c r="H804" s="16">
        <f t="shared" si="532"/>
        <v>0.67437750525468709</v>
      </c>
      <c r="I804" s="16">
        <f t="shared" si="533"/>
        <v>-0.29200000000000159</v>
      </c>
      <c r="J804" s="131">
        <f t="shared" si="534"/>
        <v>1.6745999885301462E-2</v>
      </c>
      <c r="K804" s="131">
        <f t="shared" si="535"/>
        <v>0.335524149531928</v>
      </c>
    </row>
    <row r="805" spans="2:12" ht="15" customHeight="1">
      <c r="B805" s="77"/>
      <c r="C805" s="79"/>
      <c r="D805" s="83">
        <v>6107</v>
      </c>
      <c r="E805" s="83">
        <v>16.689</v>
      </c>
      <c r="F805" s="83">
        <v>16.373999999999999</v>
      </c>
      <c r="G805" s="16">
        <f t="shared" si="531"/>
        <v>17.032373496847189</v>
      </c>
      <c r="H805" s="16">
        <f t="shared" si="532"/>
        <v>-0.5722891614119815</v>
      </c>
      <c r="I805" s="16">
        <f t="shared" si="533"/>
        <v>-0.31500000000000128</v>
      </c>
      <c r="J805" s="131">
        <f t="shared" si="534"/>
        <v>1.8874707891425566E-2</v>
      </c>
      <c r="K805" s="131">
        <f t="shared" si="535"/>
        <v>0.30574238093284367</v>
      </c>
    </row>
    <row r="806" spans="2:12" ht="15" customHeight="1">
      <c r="B806" s="77"/>
      <c r="C806" s="79"/>
      <c r="D806" s="83">
        <v>6107</v>
      </c>
      <c r="E806" s="83">
        <v>16.581</v>
      </c>
      <c r="F806" s="83">
        <v>16.292999999999999</v>
      </c>
      <c r="G806" s="16">
        <f t="shared" si="531"/>
        <v>17.032373496847189</v>
      </c>
      <c r="H806" s="16">
        <f t="shared" si="532"/>
        <v>-0.75228916141198243</v>
      </c>
      <c r="I806" s="16">
        <f t="shared" si="533"/>
        <v>-0.28800000000000026</v>
      </c>
      <c r="J806" s="131">
        <f t="shared" si="534"/>
        <v>1.7369278089379426E-2</v>
      </c>
      <c r="K806" s="131">
        <f t="shared" si="535"/>
        <v>0.30122034831362571</v>
      </c>
    </row>
    <row r="807" spans="2:12" ht="15" customHeight="1">
      <c r="B807" s="77"/>
      <c r="C807" s="79">
        <v>186484</v>
      </c>
      <c r="D807" s="83">
        <v>5148</v>
      </c>
      <c r="E807" s="83">
        <v>22.683</v>
      </c>
      <c r="F807" s="83">
        <v>22.475999999999999</v>
      </c>
      <c r="G807" s="16">
        <f t="shared" si="531"/>
        <v>20.202531026311895</v>
      </c>
      <c r="H807" s="16">
        <f t="shared" si="532"/>
        <v>4.1341149561468411</v>
      </c>
      <c r="I807" s="16">
        <f t="shared" si="533"/>
        <v>-0.20700000000000074</v>
      </c>
      <c r="J807" s="131">
        <f t="shared" si="534"/>
        <v>9.1257770136225699E-3</v>
      </c>
      <c r="K807" s="131">
        <f t="shared" si="535"/>
        <v>0.37700369056265776</v>
      </c>
    </row>
    <row r="808" spans="2:12" ht="15" customHeight="1">
      <c r="B808" s="77"/>
      <c r="C808" s="79"/>
      <c r="D808" s="83">
        <v>5148</v>
      </c>
      <c r="E808" s="83">
        <v>21.518999999999998</v>
      </c>
      <c r="F808" s="83">
        <v>21.306999999999999</v>
      </c>
      <c r="G808" s="16">
        <f t="shared" si="531"/>
        <v>20.202531026311895</v>
      </c>
      <c r="H808" s="16">
        <f t="shared" si="532"/>
        <v>2.1941149561468385</v>
      </c>
      <c r="I808" s="16">
        <f t="shared" si="533"/>
        <v>-0.21199999999999974</v>
      </c>
      <c r="J808" s="131">
        <f t="shared" si="534"/>
        <v>9.8517589107300421E-3</v>
      </c>
      <c r="K808" s="131">
        <f t="shared" si="535"/>
        <v>0.34330474060285165</v>
      </c>
    </row>
    <row r="809" spans="2:12" ht="15" customHeight="1">
      <c r="B809" s="77"/>
      <c r="C809" s="79"/>
      <c r="D809" s="83">
        <v>5148</v>
      </c>
      <c r="E809" s="83">
        <v>21.652000000000001</v>
      </c>
      <c r="F809" s="83">
        <v>21.428000000000001</v>
      </c>
      <c r="G809" s="16">
        <f t="shared" si="531"/>
        <v>20.202531026311895</v>
      </c>
      <c r="H809" s="16">
        <f t="shared" si="532"/>
        <v>2.4157816228135096</v>
      </c>
      <c r="I809" s="16">
        <f t="shared" si="533"/>
        <v>-0.2240000000000002</v>
      </c>
      <c r="J809" s="131">
        <f t="shared" si="534"/>
        <v>1.034546462220581E-2</v>
      </c>
      <c r="K809" s="131">
        <f t="shared" si="535"/>
        <v>0.34733856978721439</v>
      </c>
    </row>
    <row r="810" spans="2:12" ht="15" customHeight="1">
      <c r="B810" s="77"/>
      <c r="C810" s="79">
        <v>190358</v>
      </c>
      <c r="D810" s="83">
        <v>8107</v>
      </c>
      <c r="E810" s="83">
        <v>16.817</v>
      </c>
      <c r="F810" s="83">
        <v>16.731999999999999</v>
      </c>
      <c r="G810" s="16">
        <f t="shared" si="531"/>
        <v>16.123457228651652</v>
      </c>
      <c r="H810" s="16">
        <f t="shared" si="532"/>
        <v>1.1559046189139131</v>
      </c>
      <c r="I810" s="16">
        <f t="shared" si="533"/>
        <v>-8.5000000000000853E-2</v>
      </c>
      <c r="J810" s="131">
        <f t="shared" si="534"/>
        <v>5.0544092287566657E-3</v>
      </c>
      <c r="K810" s="131">
        <f t="shared" si="535"/>
        <v>0.32469621944729504</v>
      </c>
    </row>
    <row r="811" spans="2:12" ht="15" customHeight="1">
      <c r="B811" s="77"/>
      <c r="C811" s="79"/>
      <c r="D811" s="83">
        <v>8107</v>
      </c>
      <c r="E811" s="83">
        <v>16.763999999999999</v>
      </c>
      <c r="F811" s="83">
        <v>16.704999999999998</v>
      </c>
      <c r="G811" s="16">
        <f t="shared" si="531"/>
        <v>16.123457228651652</v>
      </c>
      <c r="H811" s="16">
        <f t="shared" si="532"/>
        <v>1.0675712855805783</v>
      </c>
      <c r="I811" s="16">
        <f t="shared" si="533"/>
        <v>-5.9000000000001052E-2</v>
      </c>
      <c r="J811" s="131">
        <f t="shared" si="534"/>
        <v>3.5194464328323224E-3</v>
      </c>
      <c r="K811" s="131">
        <f t="shared" si="535"/>
        <v>0.32256122181133146</v>
      </c>
    </row>
    <row r="812" spans="2:12" ht="15" customHeight="1">
      <c r="B812" s="81">
        <v>45749</v>
      </c>
      <c r="C812" s="79">
        <v>190674</v>
      </c>
      <c r="D812" s="83">
        <v>6608</v>
      </c>
      <c r="E812" s="83">
        <v>19.216999999999999</v>
      </c>
      <c r="F812" s="83">
        <v>18.815999999999999</v>
      </c>
      <c r="G812" s="16">
        <f t="shared" ref="G812:G823" si="536">IF(D812=$M$2,$P$2,IF(D812=$M$3,$P$3,IF(D812=$M$4,$P$4,IF(D812=$M$5,$P$5,IF(D812=$M$6,$P$6,IF(D812=$M$7,$P$7,IF(D812=$M$8,$P$8,IF(D812=$M$9,$P$9,IF(D812=$M$10,$P$10,IF(D812=$M$11,$P$11,IF(D812=$M$12,$P$12,IF(D812=$M$13,$P$13,IF(D812=$M$14,$P$14,IF(D812=$M$15,$P$15,IF(D812=$M$16,$P$16,IF(D812=$M$17,$P$17,IF(D812=$M$18,$P$18,IF(D812=$M$19,$P$19,IF(D812=$M$20,$P$20,IF(D812=$M$21,$P$21,IF(D812=$M$22,$P$22,IF(D812=$M$23,$P$23,IF(D812=$M$24,$P$24,IF(D812=$M$25,$P$25,IF(D812=$M$26,$P$26,IF(D812=$M$27,$P$27,IF(D812=$M$28,$P$28,IF(D812=$M$29,$P$29,IF(D812=$M$30,$P$30,IF(D812=$M$31,$P$31,IF(D812=$M$32,$P$32,IF(D812=$M$33,$P$33,IF(D812=$M$34,$P$34,IF(D812=$M$35,$P$35,IF(D812=$M$36,$P$36,IF(D812=$M$37,$P$37,IF(D812=$M$38,$P$38,IF(D812=$M$39,$P$39,IF(D812=$M$40,$P$40,IF(D812=$M$41,$P$41,IF(D812=$M$42,$P$42,IF(D812=$M$43,$P$43,IF(D812=$M$44,$P$44,IF(D812=$M$45,$P$45,IF(D812=$M$46,$P$46,IF(D812=$M$47,$P$47,IF(D812=$M$48,$P$48,IF(D812=$M$49,$P$49,IF(D812=$M$50,$P$50,IF(D812=$M$51,$P$51,IF(D812=$M$52,$P$52,IF(D812=$M$53,$P$53,IF(D812=$M$54,$P$54,IF(D812=$M$55,$P$55,IF(D812=$M$56,$P$56,IF(D812=$M$57,$P$57,IF(D812=$M$58,$P$58,IF(D812=$M$59,$P$59,IF(D812=$M$60,$P$60,IF(D812=$M$61,$P$61,IF(D812=$M$62,$P$62)))))))))))))))))))))))))))))))))))))))))))))))))))))))))))))</f>
        <v>17.912399999999998</v>
      </c>
      <c r="H812" s="16">
        <f t="shared" ref="H812:H823" si="537">(E812-G812)/$X$2</f>
        <v>2.1743333333333346</v>
      </c>
      <c r="I812" s="16">
        <f t="shared" ref="I812:I823" si="538">F812-E812</f>
        <v>-0.4009999999999998</v>
      </c>
      <c r="J812" s="131">
        <f t="shared" ref="J812:J823" si="539">-1*I812/E812</f>
        <v>2.0866940729562359E-2</v>
      </c>
      <c r="K812" s="131">
        <f t="shared" ref="K812:K823" si="540">IF(D812=$M$2,(E812-$T$2)/E812,IF(D812=$M$3,(E812-$T$3)/E812,IF(D812=$M$4,(E812-$T$4)/E812,IF(D812=$M$5,(E812-$T$5)/E812,IF(D812=$M$6,(E812-$T$6)/E812,IF(D812=$M$7,(E812-$T$7)/E812,IF(D812=$M$8,(E812-$T$8)/E812,IF(D812=$M$9,(E812-$T$9)/E812,IF(D812=$M$10,(E812-$T$10)/E812,IF(D812=$M$11,(E812-$T$11)/E812,IF(D812=$M$12,(E812-$T$12)/E812,IF(D812=$M$13,(E812-$T$13)/E812,IF(D812=$M$14,(E812-$T$14)/E812,IF(D812=$M$15,(E812-$T$15)/E812,IF(D812=$M$16,(E812-$T$16)/E812,IF(D812=$M$17,(E812-$T$17)/E812,IF(D812=$M$18,(E812-$T$18)/E812,IF(D812=$M$19,(E812-$T$19)/E812,IF(D812=$M$20,(E812-$T$20)/E812,IF(D812=$M$21,(E812-$T$21)/E812,IF(D812=$M$22,(E812-$T$22)/E812,IF(D812=$M$23,(E812-$T$23)/E812,IF(D812=$M$24,(E812-$T$24)/E812,IF(D812=$M$25,(E812-$T$25)/E812,IF(D812=$M$26,(E812-$T$26)/E812,IF(D812=$M$27,(E812-$T$27)/E812,IF(D812=$M$28,(E812-$T$28)/E812,IF(D812=$M$29,(E812-$T$29)/E812,IF(D812=$M$30,(E812-$T$30)/E812,IF(D812=$M$31,(E812-$T$31)/E812,IF(D812=$M$32,(E812-$T$32)/E812,IF(D812=$M$33,(E812-$T$33)/E812,IF(D812=$M$34,(E812-$T$34)/E812,IF(D812=$M$35,(E812-$T$35)/E812,IF(D812=$M$36,(E812-$T$36)/E812,IF(D812=$M$37,(E812-$T$37)/E812,IF(D812=$M$38,(E812-$T$38)/E812,IF(D812=$M$39,(E812-$T$39)/E812,IF(D812=$M$40,(E812-$T$40)/E812,IF(D812=$M$41,(E812-$T$41)/E812,IF(D812=$M$42,(E812-$T$42)/E812,IF(D812=$M$43,(E812-$T$43)/E812,IF(D812=$M$44,(E812-$T$44)/E812,IF(D812=$M$45,(E812-$T$45)/E812,IF(D812=$M$46,(E812-$T$46)/E812,IF(D812=$M$47,(E812-$T$47)/E812,IF(D812=$M$48,(E812-$T$48)/E812,IF(D812=$M$49,(E812-$T$49)/E812,IF(D812=$M$50,(E812-$T$50)/E812,IF(D812=$M$51,(E812-$T$51)/E812,IF(D812=$M$52,(E812-$T$52)/E812,IF(D812=$M$53,(E812-$T$53)/E812,IF(D812=$M$54,(E812-$T$54)/E812,IF(D812=$M$55,(E812-$T$55)/E812,IF(D812=$M$56,(E812-$T$56)/E812,IF(D812=$M$57,(E812-$T$57)/E812,IF(D812=$M$58,(E812-$T$58)/E812,IF(D812=$M$59,(E812-$T$59)/E812,IF(D812=$M$60,(E812-$T$60)/E812,IF(D812=$M$61,(E812-$T$61)/E812,IF(D812=$M$62,(E812-$T$62)/E812)))))))))))))))))))))))))))))))))))))))))))))))))))))))))))))</f>
        <v>0.43927772284956029</v>
      </c>
    </row>
    <row r="813" spans="2:12" ht="15" customHeight="1">
      <c r="B813" s="77"/>
      <c r="C813" s="79"/>
      <c r="D813" s="83">
        <v>6608</v>
      </c>
      <c r="E813" s="83">
        <v>19.363</v>
      </c>
      <c r="F813" s="83">
        <v>19.071999999999999</v>
      </c>
      <c r="G813" s="16">
        <f t="shared" si="536"/>
        <v>17.912399999999998</v>
      </c>
      <c r="H813" s="16">
        <f t="shared" si="537"/>
        <v>2.4176666666666691</v>
      </c>
      <c r="I813" s="16">
        <f t="shared" si="538"/>
        <v>-0.29100000000000037</v>
      </c>
      <c r="J813" s="131">
        <f t="shared" si="539"/>
        <v>1.5028662913804699E-2</v>
      </c>
      <c r="K813" s="131">
        <f t="shared" si="540"/>
        <v>0.44350565511542633</v>
      </c>
    </row>
    <row r="814" spans="2:12" ht="15" customHeight="1">
      <c r="B814" s="77"/>
      <c r="C814" s="79"/>
      <c r="D814" s="83">
        <v>6608</v>
      </c>
      <c r="E814" s="83">
        <v>20.163</v>
      </c>
      <c r="F814" s="83">
        <v>19.856999999999999</v>
      </c>
      <c r="G814" s="16">
        <f t="shared" si="536"/>
        <v>17.912399999999998</v>
      </c>
      <c r="H814" s="16">
        <f t="shared" si="537"/>
        <v>3.7510000000000039</v>
      </c>
      <c r="I814" s="16">
        <f t="shared" si="538"/>
        <v>-0.30600000000000094</v>
      </c>
      <c r="J814" s="131">
        <f t="shared" si="539"/>
        <v>1.5176313048653521E-2</v>
      </c>
      <c r="K814" s="131">
        <f t="shared" si="540"/>
        <v>0.46558547835143582</v>
      </c>
    </row>
    <row r="815" spans="2:12" ht="15" customHeight="1">
      <c r="B815" s="77"/>
      <c r="C815" s="79">
        <v>191590</v>
      </c>
      <c r="D815" s="83">
        <v>515</v>
      </c>
      <c r="E815" s="83">
        <v>17.364000000000001</v>
      </c>
      <c r="F815" s="83">
        <v>17.143000000000001</v>
      </c>
      <c r="G815" s="16">
        <f t="shared" si="536"/>
        <v>16.637999999999998</v>
      </c>
      <c r="H815" s="16">
        <f t="shared" si="537"/>
        <v>1.2100000000000044</v>
      </c>
      <c r="I815" s="16">
        <f t="shared" si="538"/>
        <v>-0.22100000000000009</v>
      </c>
      <c r="J815" s="131">
        <f t="shared" si="539"/>
        <v>1.2727482146970748E-2</v>
      </c>
      <c r="K815" s="131">
        <f t="shared" si="540"/>
        <v>0.52557014512785072</v>
      </c>
    </row>
    <row r="816" spans="2:12" ht="15" customHeight="1">
      <c r="B816" s="77"/>
      <c r="C816" s="79"/>
      <c r="D816" s="83">
        <v>515</v>
      </c>
      <c r="E816" s="83">
        <v>17.309000000000001</v>
      </c>
      <c r="F816" s="83">
        <v>17.146000000000001</v>
      </c>
      <c r="G816" s="16">
        <f t="shared" si="536"/>
        <v>16.637999999999998</v>
      </c>
      <c r="H816" s="16">
        <f t="shared" si="537"/>
        <v>1.1183333333333383</v>
      </c>
      <c r="I816" s="16">
        <f t="shared" si="538"/>
        <v>-0.16300000000000026</v>
      </c>
      <c r="J816" s="131">
        <f t="shared" si="539"/>
        <v>9.4170662661043538E-3</v>
      </c>
      <c r="K816" s="131">
        <f t="shared" si="540"/>
        <v>0.52406262637934031</v>
      </c>
    </row>
    <row r="817" spans="2:11" ht="15" customHeight="1">
      <c r="B817" s="77"/>
      <c r="C817" s="79">
        <v>191592</v>
      </c>
      <c r="D817" s="83">
        <v>8128</v>
      </c>
      <c r="E817" s="83">
        <v>20.824000000000002</v>
      </c>
      <c r="F817" s="83">
        <v>20.739000000000001</v>
      </c>
      <c r="G817" s="16">
        <f t="shared" si="536"/>
        <v>20.092045107828728</v>
      </c>
      <c r="H817" s="16">
        <f t="shared" si="537"/>
        <v>1.2199248202854562</v>
      </c>
      <c r="I817" s="16">
        <f t="shared" si="538"/>
        <v>-8.5000000000000853E-2</v>
      </c>
      <c r="J817" s="131">
        <f t="shared" si="539"/>
        <v>4.0818286592393801E-3</v>
      </c>
      <c r="K817" s="131">
        <f t="shared" si="540"/>
        <v>0.31973856834643949</v>
      </c>
    </row>
    <row r="818" spans="2:11" ht="15" customHeight="1">
      <c r="B818" s="77"/>
      <c r="C818" s="79">
        <v>191594</v>
      </c>
      <c r="D818" s="83">
        <v>8127</v>
      </c>
      <c r="E818" s="83">
        <v>19.824000000000002</v>
      </c>
      <c r="F818" s="83">
        <v>19.760999999999999</v>
      </c>
      <c r="G818" s="16">
        <f t="shared" si="536"/>
        <v>19.906047079520491</v>
      </c>
      <c r="H818" s="16">
        <f t="shared" si="537"/>
        <v>-0.13674513253414844</v>
      </c>
      <c r="I818" s="16">
        <f t="shared" si="538"/>
        <v>-6.3000000000002387E-2</v>
      </c>
      <c r="J818" s="131">
        <f t="shared" si="539"/>
        <v>3.1779661016950356E-3</v>
      </c>
      <c r="K818" s="131">
        <f t="shared" si="540"/>
        <v>0.29891510271455368</v>
      </c>
    </row>
    <row r="819" spans="2:11" ht="15" customHeight="1">
      <c r="B819" s="77"/>
      <c r="C819" s="79"/>
      <c r="D819" s="83">
        <v>8127</v>
      </c>
      <c r="E819" s="83">
        <v>19.741</v>
      </c>
      <c r="F819" s="83">
        <v>19.678000000000001</v>
      </c>
      <c r="G819" s="16">
        <f t="shared" si="536"/>
        <v>19.906047079520491</v>
      </c>
      <c r="H819" s="16">
        <f t="shared" si="537"/>
        <v>-0.27507846586748508</v>
      </c>
      <c r="I819" s="16">
        <f t="shared" si="538"/>
        <v>-6.2999999999998835E-2</v>
      </c>
      <c r="J819" s="131">
        <f t="shared" si="539"/>
        <v>3.1913276936324825E-3</v>
      </c>
      <c r="K819" s="131">
        <f t="shared" si="540"/>
        <v>0.29596742800330839</v>
      </c>
    </row>
    <row r="820" spans="2:11" ht="15" customHeight="1">
      <c r="B820" s="77"/>
      <c r="C820" s="79"/>
      <c r="D820" s="83">
        <v>8127</v>
      </c>
      <c r="E820" s="83">
        <v>20.213000000000001</v>
      </c>
      <c r="F820" s="83">
        <v>20.141999999999999</v>
      </c>
      <c r="G820" s="16">
        <f t="shared" si="536"/>
        <v>19.906047079520491</v>
      </c>
      <c r="H820" s="16">
        <f t="shared" si="537"/>
        <v>0.51158820079918388</v>
      </c>
      <c r="I820" s="16">
        <f t="shared" si="538"/>
        <v>-7.1000000000001506E-2</v>
      </c>
      <c r="J820" s="131">
        <f t="shared" si="539"/>
        <v>3.5125909068422058E-3</v>
      </c>
      <c r="K820" s="131">
        <f t="shared" si="540"/>
        <v>0.31240750983096577</v>
      </c>
    </row>
    <row r="821" spans="2:11" ht="15" customHeight="1">
      <c r="B821" s="77"/>
      <c r="C821" s="79">
        <v>191598</v>
      </c>
      <c r="D821" s="83">
        <v>6117</v>
      </c>
      <c r="E821" s="83">
        <v>20.613</v>
      </c>
      <c r="F821" s="83">
        <v>20.123999999999999</v>
      </c>
      <c r="G821" s="16">
        <f t="shared" si="536"/>
        <v>19.9327573208373</v>
      </c>
      <c r="H821" s="16">
        <f t="shared" si="537"/>
        <v>1.1337377986044987</v>
      </c>
      <c r="I821" s="16">
        <f t="shared" si="538"/>
        <v>-0.48900000000000077</v>
      </c>
      <c r="J821" s="131">
        <f t="shared" si="539"/>
        <v>2.3722893319749711E-2</v>
      </c>
      <c r="K821" s="131">
        <f t="shared" si="540"/>
        <v>0.34193087274827183</v>
      </c>
    </row>
    <row r="822" spans="2:11" ht="15" customHeight="1">
      <c r="B822" s="77"/>
      <c r="C822" s="79"/>
      <c r="D822" s="83">
        <v>6117</v>
      </c>
      <c r="E822" s="83">
        <v>21.218</v>
      </c>
      <c r="F822" s="83">
        <v>20.742000000000001</v>
      </c>
      <c r="G822" s="16">
        <f t="shared" si="536"/>
        <v>19.9327573208373</v>
      </c>
      <c r="H822" s="16">
        <f t="shared" si="537"/>
        <v>2.1420711319378327</v>
      </c>
      <c r="I822" s="16">
        <f t="shared" si="538"/>
        <v>-0.47599999999999909</v>
      </c>
      <c r="J822" s="131">
        <f t="shared" si="539"/>
        <v>2.2433782637383312E-2</v>
      </c>
      <c r="K822" s="131">
        <f t="shared" si="540"/>
        <v>0.36069474408333152</v>
      </c>
    </row>
    <row r="823" spans="2:11" ht="15" customHeight="1">
      <c r="B823" s="77"/>
      <c r="C823" s="79"/>
      <c r="D823" s="83">
        <v>6117</v>
      </c>
      <c r="E823" s="83">
        <v>21.513999999999999</v>
      </c>
      <c r="F823" s="83">
        <v>21.149000000000001</v>
      </c>
      <c r="G823" s="16">
        <f t="shared" si="536"/>
        <v>19.9327573208373</v>
      </c>
      <c r="H823" s="16">
        <f t="shared" si="537"/>
        <v>2.635404465271165</v>
      </c>
      <c r="I823" s="16">
        <f t="shared" si="538"/>
        <v>-0.36499999999999844</v>
      </c>
      <c r="J823" s="131">
        <f t="shared" si="539"/>
        <v>1.6965696755600931E-2</v>
      </c>
      <c r="K823" s="131">
        <f t="shared" si="540"/>
        <v>0.36949061448173875</v>
      </c>
    </row>
    <row r="824" spans="2:11" ht="15" customHeight="1">
      <c r="B824" s="81">
        <v>45750</v>
      </c>
      <c r="C824" s="79"/>
      <c r="D824" s="83">
        <v>6117</v>
      </c>
      <c r="E824" s="83">
        <v>20.271000000000001</v>
      </c>
      <c r="F824" s="83">
        <v>20.198</v>
      </c>
      <c r="G824" s="16">
        <f t="shared" ref="G824:G832" si="541">IF(D824=$M$2,$P$2,IF(D824=$M$3,$P$3,IF(D824=$M$4,$P$4,IF(D824=$M$5,$P$5,IF(D824=$M$6,$P$6,IF(D824=$M$7,$P$7,IF(D824=$M$8,$P$8,IF(D824=$M$9,$P$9,IF(D824=$M$10,$P$10,IF(D824=$M$11,$P$11,IF(D824=$M$12,$P$12,IF(D824=$M$13,$P$13,IF(D824=$M$14,$P$14,IF(D824=$M$15,$P$15,IF(D824=$M$16,$P$16,IF(D824=$M$17,$P$17,IF(D824=$M$18,$P$18,IF(D824=$M$19,$P$19,IF(D824=$M$20,$P$20,IF(D824=$M$21,$P$21,IF(D824=$M$22,$P$22,IF(D824=$M$23,$P$23,IF(D824=$M$24,$P$24,IF(D824=$M$25,$P$25,IF(D824=$M$26,$P$26,IF(D824=$M$27,$P$27,IF(D824=$M$28,$P$28,IF(D824=$M$29,$P$29,IF(D824=$M$30,$P$30,IF(D824=$M$31,$P$31,IF(D824=$M$32,$P$32,IF(D824=$M$33,$P$33,IF(D824=$M$34,$P$34,IF(D824=$M$35,$P$35,IF(D824=$M$36,$P$36,IF(D824=$M$37,$P$37,IF(D824=$M$38,$P$38,IF(D824=$M$39,$P$39,IF(D824=$M$40,$P$40,IF(D824=$M$41,$P$41,IF(D824=$M$42,$P$42,IF(D824=$M$43,$P$43,IF(D824=$M$44,$P$44,IF(D824=$M$45,$P$45,IF(D824=$M$46,$P$46,IF(D824=$M$47,$P$47,IF(D824=$M$48,$P$48,IF(D824=$M$49,$P$49,IF(D824=$M$50,$P$50,IF(D824=$M$51,$P$51,IF(D824=$M$52,$P$52,IF(D824=$M$53,$P$53,IF(D824=$M$54,$P$54,IF(D824=$M$55,$P$55,IF(D824=$M$56,$P$56,IF(D824=$M$57,$P$57,IF(D824=$M$58,$P$58,IF(D824=$M$59,$P$59,IF(D824=$M$60,$P$60,IF(D824=$M$61,$P$61,IF(D824=$M$62,$P$62)))))))))))))))))))))))))))))))))))))))))))))))))))))))))))))</f>
        <v>19.9327573208373</v>
      </c>
      <c r="H824" s="16">
        <f t="shared" ref="H824:H832" si="542">(E824-G824)/$X$2</f>
        <v>0.56373779860450079</v>
      </c>
      <c r="I824" s="16">
        <f t="shared" ref="I824:I832" si="543">F824-E824</f>
        <v>-7.3000000000000398E-2</v>
      </c>
      <c r="J824" s="131">
        <f t="shared" ref="J824:J832" si="544">-1*I824/E824</f>
        <v>3.6012036900005128E-3</v>
      </c>
      <c r="K824" s="131">
        <f t="shared" ref="K824:K832" si="545">IF(D824=$M$2,(E824-$T$2)/E824,IF(D824=$M$3,(E824-$T$3)/E824,IF(D824=$M$4,(E824-$T$4)/E824,IF(D824=$M$5,(E824-$T$5)/E824,IF(D824=$M$6,(E824-$T$6)/E824,IF(D824=$M$7,(E824-$T$7)/E824,IF(D824=$M$8,(E824-$T$8)/E824,IF(D824=$M$9,(E824-$T$9)/E824,IF(D824=$M$10,(E824-$T$10)/E824,IF(D824=$M$11,(E824-$T$11)/E824,IF(D824=$M$12,(E824-$T$12)/E824,IF(D824=$M$13,(E824-$T$13)/E824,IF(D824=$M$14,(E824-$T$14)/E824,IF(D824=$M$15,(E824-$T$15)/E824,IF(D824=$M$16,(E824-$T$16)/E824,IF(D824=$M$17,(E824-$T$17)/E824,IF(D824=$M$18,(E824-$T$18)/E824,IF(D824=$M$19,(E824-$T$19)/E824,IF(D824=$M$20,(E824-$T$20)/E824,IF(D824=$M$21,(E824-$T$21)/E824,IF(D824=$M$22,(E824-$T$22)/E824,IF(D824=$M$23,(E824-$T$23)/E824,IF(D824=$M$24,(E824-$T$24)/E824,IF(D824=$M$25,(E824-$T$25)/E824,IF(D824=$M$26,(E824-$T$26)/E824,IF(D824=$M$27,(E824-$T$27)/E824,IF(D824=$M$28,(E824-$T$28)/E824,IF(D824=$M$29,(E824-$T$29)/E824,IF(D824=$M$30,(E824-$T$30)/E824,IF(D824=$M$31,(E824-$T$31)/E824,IF(D824=$M$32,(E824-$T$32)/E824,IF(D824=$M$33,(E824-$T$33)/E824,IF(D824=$M$34,(E824-$T$34)/E824,IF(D824=$M$35,(E824-$T$35)/E824,IF(D824=$M$36,(E824-$T$36)/E824,IF(D824=$M$37,(E824-$T$37)/E824,IF(D824=$M$38,(E824-$T$38)/E824,IF(D824=$M$39,(E824-$T$39)/E824,IF(D824=$M$40,(E824-$T$40)/E824,IF(D824=$M$41,(E824-$T$41)/E824,IF(D824=$M$42,(E824-$T$42)/E824,IF(D824=$M$43,(E824-$T$43)/E824,IF(D824=$M$44,(E824-$T$44)/E824,IF(D824=$M$45,(E824-$T$45)/E824,IF(D824=$M$46,(E824-$T$46)/E824,IF(D824=$M$47,(E824-$T$47)/E824,IF(D824=$M$48,(E824-$T$48)/E824,IF(D824=$M$49,(E824-$T$49)/E824,IF(D824=$M$50,(E824-$T$50)/E824,IF(D824=$M$51,(E824-$T$51)/E824,IF(D824=$M$52,(E824-$T$52)/E824,IF(D824=$M$53,(E824-$T$53)/E824,IF(D824=$M$54,(E824-$T$54)/E824,IF(D824=$M$55,(E824-$T$55)/E824,IF(D824=$M$56,(E824-$T$56)/E824,IF(D824=$M$57,(E824-$T$57)/E824,IF(D824=$M$58,(E824-$T$58)/E824,IF(D824=$M$59,(E824-$T$59)/E824,IF(D824=$M$60,(E824-$T$60)/E824,IF(D824=$M$61,(E824-$T$61)/E824,IF(D824=$M$62,(E824-$T$62)/E824)))))))))))))))))))))))))))))))))))))))))))))))))))))))))))))</f>
        <v>0.33082833012481516</v>
      </c>
    </row>
    <row r="825" spans="2:11" ht="15" customHeight="1">
      <c r="B825" s="81">
        <v>45750</v>
      </c>
      <c r="C825" s="79">
        <v>191604</v>
      </c>
      <c r="D825" s="83">
        <v>6617</v>
      </c>
      <c r="E825" s="83">
        <v>21.248000000000001</v>
      </c>
      <c r="F825" s="83">
        <v>20.954999999999998</v>
      </c>
      <c r="G825" s="16">
        <f t="shared" si="541"/>
        <v>21.071999999999999</v>
      </c>
      <c r="H825" s="16">
        <f t="shared" si="542"/>
        <v>0.29333333333333655</v>
      </c>
      <c r="I825" s="16">
        <f t="shared" si="543"/>
        <v>-0.29300000000000281</v>
      </c>
      <c r="J825" s="131">
        <f t="shared" si="544"/>
        <v>1.3789533132530252E-2</v>
      </c>
      <c r="K825" s="131">
        <f t="shared" si="545"/>
        <v>0.40626882530120501</v>
      </c>
    </row>
    <row r="826" spans="2:11" ht="15" customHeight="1">
      <c r="B826" s="77"/>
      <c r="C826" s="79"/>
      <c r="D826" s="83">
        <v>6617</v>
      </c>
      <c r="E826" s="83">
        <v>21.815999999999999</v>
      </c>
      <c r="F826" s="83">
        <v>21.535</v>
      </c>
      <c r="G826" s="16">
        <f t="shared" si="541"/>
        <v>21.071999999999999</v>
      </c>
      <c r="H826" s="16">
        <f t="shared" si="542"/>
        <v>1.2399999999999998</v>
      </c>
      <c r="I826" s="16">
        <f t="shared" si="543"/>
        <v>-0.28099999999999881</v>
      </c>
      <c r="J826" s="131">
        <f t="shared" si="544"/>
        <v>1.2880454712137826E-2</v>
      </c>
      <c r="K826" s="131">
        <f t="shared" si="545"/>
        <v>0.42172717271727184</v>
      </c>
    </row>
    <row r="827" spans="2:11" ht="15" customHeight="1">
      <c r="B827" s="81">
        <v>45750</v>
      </c>
      <c r="C827" s="79"/>
      <c r="D827" s="83">
        <v>6617</v>
      </c>
      <c r="E827" s="83">
        <v>21.844000000000001</v>
      </c>
      <c r="F827" s="83">
        <v>21.529</v>
      </c>
      <c r="G827" s="16">
        <f t="shared" si="541"/>
        <v>21.071999999999999</v>
      </c>
      <c r="H827" s="16">
        <f t="shared" si="542"/>
        <v>1.2866666666666702</v>
      </c>
      <c r="I827" s="16">
        <f t="shared" si="543"/>
        <v>-0.31500000000000128</v>
      </c>
      <c r="J827" s="131">
        <f t="shared" si="544"/>
        <v>1.4420435817615878E-2</v>
      </c>
      <c r="K827" s="131">
        <f t="shared" si="545"/>
        <v>0.42246841237868538</v>
      </c>
    </row>
    <row r="828" spans="2:11" ht="15" customHeight="1">
      <c r="B828" s="81">
        <v>45750</v>
      </c>
      <c r="C828" s="79">
        <v>191600</v>
      </c>
      <c r="D828" s="83">
        <v>6107</v>
      </c>
      <c r="E828" s="83">
        <v>17.568999999999999</v>
      </c>
      <c r="F828" s="83">
        <v>17.36</v>
      </c>
      <c r="G828" s="16">
        <f t="shared" si="541"/>
        <v>17.032373496847189</v>
      </c>
      <c r="H828" s="16">
        <f t="shared" si="542"/>
        <v>0.89437750525468362</v>
      </c>
      <c r="I828" s="16">
        <f t="shared" si="543"/>
        <v>-0.20899999999999963</v>
      </c>
      <c r="J828" s="131">
        <f t="shared" si="544"/>
        <v>1.1895953099208814E-2</v>
      </c>
      <c r="K828" s="131">
        <f t="shared" si="545"/>
        <v>0.34051651177575432</v>
      </c>
    </row>
    <row r="829" spans="2:11" ht="15" customHeight="1">
      <c r="B829" s="77"/>
      <c r="C829" s="79"/>
      <c r="D829" s="83">
        <v>6107</v>
      </c>
      <c r="E829" s="83">
        <v>14.638999999999999</v>
      </c>
      <c r="F829" s="83">
        <v>14.425000000000001</v>
      </c>
      <c r="G829" s="16">
        <f t="shared" si="541"/>
        <v>17.032373496847189</v>
      </c>
      <c r="H829" s="16">
        <f t="shared" si="542"/>
        <v>-3.9889558280786495</v>
      </c>
      <c r="I829" s="16">
        <f t="shared" si="543"/>
        <v>-0.21399999999999864</v>
      </c>
      <c r="J829" s="131">
        <f t="shared" si="544"/>
        <v>1.4618484869184961E-2</v>
      </c>
      <c r="K829" s="131">
        <f t="shared" si="545"/>
        <v>0.20852070465115291</v>
      </c>
    </row>
    <row r="830" spans="2:11" ht="15" customHeight="1">
      <c r="B830" s="77"/>
      <c r="C830" s="79"/>
      <c r="D830" s="83">
        <v>6107</v>
      </c>
      <c r="E830" s="83">
        <v>16.998999999999999</v>
      </c>
      <c r="F830" s="83">
        <v>16.794</v>
      </c>
      <c r="G830" s="16">
        <f t="shared" si="541"/>
        <v>17.032373496847189</v>
      </c>
      <c r="H830" s="16">
        <f t="shared" si="542"/>
        <v>-5.5622494745316928E-2</v>
      </c>
      <c r="I830" s="16">
        <f t="shared" si="543"/>
        <v>-0.20499999999999829</v>
      </c>
      <c r="J830" s="131">
        <f t="shared" si="544"/>
        <v>1.2059532913700707E-2</v>
      </c>
      <c r="K830" s="131">
        <f t="shared" si="545"/>
        <v>0.3184031175591639</v>
      </c>
    </row>
    <row r="831" spans="2:11" ht="15" customHeight="1">
      <c r="B831" s="77"/>
      <c r="C831" s="79"/>
      <c r="D831" s="83">
        <v>6107</v>
      </c>
      <c r="E831" s="83">
        <v>17.675999999999998</v>
      </c>
      <c r="F831" s="83">
        <v>17.446000000000002</v>
      </c>
      <c r="G831" s="16">
        <f t="shared" si="541"/>
        <v>17.032373496847189</v>
      </c>
      <c r="H831" s="16">
        <f t="shared" si="542"/>
        <v>1.0727108385880157</v>
      </c>
      <c r="I831" s="16">
        <f t="shared" si="543"/>
        <v>-0.22999999999999687</v>
      </c>
      <c r="J831" s="131">
        <f t="shared" si="544"/>
        <v>1.3011993663724649E-2</v>
      </c>
      <c r="K831" s="131">
        <f t="shared" si="545"/>
        <v>0.34450863291402051</v>
      </c>
    </row>
    <row r="832" spans="2:11" ht="15" customHeight="1">
      <c r="B832" s="77"/>
      <c r="C832" s="79"/>
      <c r="D832" s="83">
        <v>6107</v>
      </c>
      <c r="E832" s="83">
        <v>16.201000000000001</v>
      </c>
      <c r="F832" s="83">
        <v>15.97</v>
      </c>
      <c r="G832" s="16">
        <f t="shared" si="541"/>
        <v>17.032373496847189</v>
      </c>
      <c r="H832" s="16">
        <f t="shared" si="542"/>
        <v>-1.3856224947453142</v>
      </c>
      <c r="I832" s="16">
        <f t="shared" si="543"/>
        <v>-0.23099999999999987</v>
      </c>
      <c r="J832" s="131">
        <f t="shared" si="544"/>
        <v>1.425837911240046E-2</v>
      </c>
      <c r="K832" s="131">
        <f t="shared" si="545"/>
        <v>0.28483023241702538</v>
      </c>
    </row>
    <row r="833" spans="2:11" ht="15" customHeight="1">
      <c r="B833" s="81">
        <v>45750</v>
      </c>
      <c r="C833" s="79">
        <v>192070</v>
      </c>
      <c r="D833" s="83">
        <v>6606</v>
      </c>
      <c r="E833" s="83">
        <v>16.617999999999999</v>
      </c>
      <c r="F833" s="83">
        <v>16.227</v>
      </c>
      <c r="G833" s="16">
        <f t="shared" ref="G833:G847" si="546">IF(D833=$M$2,$P$2,IF(D833=$M$3,$P$3,IF(D833=$M$4,$P$4,IF(D833=$M$5,$P$5,IF(D833=$M$6,$P$6,IF(D833=$M$7,$P$7,IF(D833=$M$8,$P$8,IF(D833=$M$9,$P$9,IF(D833=$M$10,$P$10,IF(D833=$M$11,$P$11,IF(D833=$M$12,$P$12,IF(D833=$M$13,$P$13,IF(D833=$M$14,$P$14,IF(D833=$M$15,$P$15,IF(D833=$M$16,$P$16,IF(D833=$M$17,$P$17,IF(D833=$M$18,$P$18,IF(D833=$M$19,$P$19,IF(D833=$M$20,$P$20,IF(D833=$M$21,$P$21,IF(D833=$M$22,$P$22,IF(D833=$M$23,$P$23,IF(D833=$M$24,$P$24,IF(D833=$M$25,$P$25,IF(D833=$M$26,$P$26,IF(D833=$M$27,$P$27,IF(D833=$M$28,$P$28,IF(D833=$M$29,$P$29,IF(D833=$M$30,$P$30,IF(D833=$M$31,$P$31,IF(D833=$M$32,$P$32,IF(D833=$M$33,$P$33,IF(D833=$M$34,$P$34,IF(D833=$M$35,$P$35,IF(D833=$M$36,$P$36,IF(D833=$M$37,$P$37,IF(D833=$M$38,$P$38,IF(D833=$M$39,$P$39,IF(D833=$M$40,$P$40,IF(D833=$M$41,$P$41,IF(D833=$M$42,$P$42,IF(D833=$M$43,$P$43,IF(D833=$M$44,$P$44,IF(D833=$M$45,$P$45,IF(D833=$M$46,$P$46,IF(D833=$M$47,$P$47,IF(D833=$M$48,$P$48,IF(D833=$M$49,$P$49,IF(D833=$M$50,$P$50,IF(D833=$M$51,$P$51,IF(D833=$M$52,$P$52,IF(D833=$M$53,$P$53,IF(D833=$M$54,$P$54,IF(D833=$M$55,$P$55,IF(D833=$M$56,$P$56,IF(D833=$M$57,$P$57,IF(D833=$M$58,$P$58,IF(D833=$M$59,$P$59,IF(D833=$M$60,$P$60,IF(D833=$M$61,$P$61,IF(D833=$M$62,$P$62)))))))))))))))))))))))))))))))))))))))))))))))))))))))))))))</f>
        <v>15.807599999999999</v>
      </c>
      <c r="H833" s="16">
        <f t="shared" ref="H833:H847" si="547">(E833-G833)/$X$2</f>
        <v>1.350666666666666</v>
      </c>
      <c r="I833" s="16">
        <f t="shared" ref="I833:I847" si="548">F833-E833</f>
        <v>-0.39099999999999824</v>
      </c>
      <c r="J833" s="131">
        <f t="shared" ref="J833:J847" si="549">-1*I833/E833</f>
        <v>2.3528703815140106E-2</v>
      </c>
      <c r="K833" s="131">
        <f t="shared" ref="K833:K847" si="550">IF(D833=$M$2,(E833-$T$2)/E833,IF(D833=$M$3,(E833-$T$3)/E833,IF(D833=$M$4,(E833-$T$4)/E833,IF(D833=$M$5,(E833-$T$5)/E833,IF(D833=$M$6,(E833-$T$6)/E833,IF(D833=$M$7,(E833-$T$7)/E833,IF(D833=$M$8,(E833-$T$8)/E833,IF(D833=$M$9,(E833-$T$9)/E833,IF(D833=$M$10,(E833-$T$10)/E833,IF(D833=$M$11,(E833-$T$11)/E833,IF(D833=$M$12,(E833-$T$12)/E833,IF(D833=$M$13,(E833-$T$13)/E833,IF(D833=$M$14,(E833-$T$14)/E833,IF(D833=$M$15,(E833-$T$15)/E833,IF(D833=$M$16,(E833-$T$16)/E833,IF(D833=$M$17,(E833-$T$17)/E833,IF(D833=$M$18,(E833-$T$18)/E833,IF(D833=$M$19,(E833-$T$19)/E833,IF(D833=$M$20,(E833-$T$20)/E833,IF(D833=$M$21,(E833-$T$21)/E833,IF(D833=$M$22,(E833-$T$22)/E833,IF(D833=$M$23,(E833-$T$23)/E833,IF(D833=$M$24,(E833-$T$24)/E833,IF(D833=$M$25,(E833-$T$25)/E833,IF(D833=$M$26,(E833-$T$26)/E833,IF(D833=$M$27,(E833-$T$27)/E833,IF(D833=$M$28,(E833-$T$28)/E833,IF(D833=$M$29,(E833-$T$29)/E833,IF(D833=$M$30,(E833-$T$30)/E833,IF(D833=$M$31,(E833-$T$31)/E833,IF(D833=$M$32,(E833-$T$32)/E833,IF(D833=$M$33,(E833-$T$33)/E833,IF(D833=$M$34,(E833-$T$34)/E833,IF(D833=$M$35,(E833-$T$35)/E833,IF(D833=$M$36,(E833-$T$36)/E833,IF(D833=$M$37,(E833-$T$37)/E833,IF(D833=$M$38,(E833-$T$38)/E833,IF(D833=$M$39,(E833-$T$39)/E833,IF(D833=$M$40,(E833-$T$40)/E833,IF(D833=$M$41,(E833-$T$41)/E833,IF(D833=$M$42,(E833-$T$42)/E833,IF(D833=$M$43,(E833-$T$43)/E833,IF(D833=$M$44,(E833-$T$44)/E833,IF(D833=$M$45,(E833-$T$45)/E833,IF(D833=$M$46,(E833-$T$46)/E833,IF(D833=$M$47,(E833-$T$47)/E833,IF(D833=$M$48,(E833-$T$48)/E833,IF(D833=$M$49,(E833-$T$49)/E833,IF(D833=$M$50,(E833-$T$50)/E833,IF(D833=$M$51,(E833-$T$51)/E833,IF(D833=$M$52,(E833-$T$52)/E833,IF(D833=$M$53,(E833-$T$53)/E833,IF(D833=$M$54,(E833-$T$54)/E833,IF(D833=$M$55,(E833-$T$55)/E833,IF(D833=$M$56,(E833-$T$56)/E833,IF(D833=$M$57,(E833-$T$57)/E833,IF(D833=$M$58,(E833-$T$58)/E833,IF(D833=$M$59,(E833-$T$59)/E833,IF(D833=$M$60,(E833-$T$60)/E833,IF(D833=$M$61,(E833-$T$61)/E833,IF(D833=$M$62,(E833-$T$62)/E833)))))))))))))))))))))))))))))))))))))))))))))))))))))))))))))</f>
        <v>0.42538211577807195</v>
      </c>
    </row>
    <row r="834" spans="2:11" ht="15" customHeight="1">
      <c r="B834" s="77"/>
      <c r="C834" s="79"/>
      <c r="D834" s="83">
        <v>6606</v>
      </c>
      <c r="E834" s="83">
        <v>15.712999999999999</v>
      </c>
      <c r="F834" s="83">
        <v>15.349</v>
      </c>
      <c r="G834" s="16">
        <f t="shared" si="546"/>
        <v>15.807599999999999</v>
      </c>
      <c r="H834" s="16">
        <f t="shared" si="547"/>
        <v>-0.15766666666666634</v>
      </c>
      <c r="I834" s="16">
        <f t="shared" si="548"/>
        <v>-0.36399999999999899</v>
      </c>
      <c r="J834" s="131">
        <f t="shared" si="549"/>
        <v>2.3165531725322919E-2</v>
      </c>
      <c r="K834" s="131">
        <f t="shared" si="550"/>
        <v>0.39228664163431554</v>
      </c>
    </row>
    <row r="835" spans="2:11" ht="15" customHeight="1">
      <c r="B835" s="77"/>
      <c r="C835" s="79"/>
      <c r="D835" s="83">
        <v>6606</v>
      </c>
      <c r="E835" s="83">
        <v>15.923</v>
      </c>
      <c r="F835" s="83">
        <v>15.597</v>
      </c>
      <c r="G835" s="16">
        <f t="shared" si="546"/>
        <v>15.807599999999999</v>
      </c>
      <c r="H835" s="16">
        <f t="shared" si="547"/>
        <v>0.1923333333333351</v>
      </c>
      <c r="I835" s="16">
        <f t="shared" si="548"/>
        <v>-0.32600000000000051</v>
      </c>
      <c r="J835" s="131">
        <f t="shared" si="549"/>
        <v>2.0473528857627363E-2</v>
      </c>
      <c r="K835" s="131">
        <f t="shared" si="550"/>
        <v>0.40030145073164608</v>
      </c>
    </row>
    <row r="836" spans="2:11" ht="15" customHeight="1">
      <c r="B836" s="77"/>
      <c r="C836" s="79">
        <v>190336</v>
      </c>
      <c r="D836" s="83">
        <v>7108</v>
      </c>
      <c r="E836" s="83">
        <v>16.963999999999999</v>
      </c>
      <c r="F836" s="83">
        <v>16.872</v>
      </c>
      <c r="G836" s="16">
        <f t="shared" si="546"/>
        <v>18.039622077854567</v>
      </c>
      <c r="H836" s="16">
        <f t="shared" si="547"/>
        <v>-1.7927034630909471</v>
      </c>
      <c r="I836" s="16">
        <f t="shared" si="548"/>
        <v>-9.1999999999998749E-2</v>
      </c>
      <c r="J836" s="131">
        <f t="shared" si="549"/>
        <v>5.4232492336712306E-3</v>
      </c>
      <c r="K836" s="131">
        <f t="shared" si="550"/>
        <v>0.3137096426105293</v>
      </c>
    </row>
    <row r="837" spans="2:11" ht="15" customHeight="1">
      <c r="B837" s="77"/>
      <c r="C837" s="79"/>
      <c r="D837" s="83">
        <v>7108</v>
      </c>
      <c r="E837" s="83">
        <v>16.515999999999998</v>
      </c>
      <c r="F837" s="83">
        <v>16.420999999999999</v>
      </c>
      <c r="G837" s="16">
        <f t="shared" si="546"/>
        <v>18.039622077854567</v>
      </c>
      <c r="H837" s="16">
        <f t="shared" si="547"/>
        <v>-2.5393701297576143</v>
      </c>
      <c r="I837" s="16">
        <f t="shared" si="548"/>
        <v>-9.4999999999998863E-2</v>
      </c>
      <c r="J837" s="131">
        <f t="shared" si="549"/>
        <v>5.7519980624847946E-3</v>
      </c>
      <c r="K837" s="131">
        <f t="shared" si="550"/>
        <v>0.29509387123062597</v>
      </c>
    </row>
    <row r="838" spans="2:11" ht="15" customHeight="1">
      <c r="B838" s="77"/>
      <c r="C838" s="79"/>
      <c r="D838" s="83">
        <v>7108</v>
      </c>
      <c r="E838" s="83">
        <v>16.792000000000002</v>
      </c>
      <c r="F838" s="83">
        <v>16.695</v>
      </c>
      <c r="G838" s="16">
        <f t="shared" si="546"/>
        <v>18.039622077854567</v>
      </c>
      <c r="H838" s="16">
        <f t="shared" si="547"/>
        <v>-2.079370129757609</v>
      </c>
      <c r="I838" s="16">
        <f t="shared" si="548"/>
        <v>-9.7000000000001307E-2</v>
      </c>
      <c r="J838" s="131">
        <f t="shared" si="549"/>
        <v>5.7765602667937885E-3</v>
      </c>
      <c r="K838" s="131">
        <f t="shared" si="550"/>
        <v>0.30667998911654482</v>
      </c>
    </row>
    <row r="839" spans="2:11" ht="15" customHeight="1">
      <c r="B839" s="77"/>
      <c r="C839" s="79"/>
      <c r="D839" s="83">
        <v>7108</v>
      </c>
      <c r="E839" s="83">
        <v>17.103000000000002</v>
      </c>
      <c r="F839" s="83">
        <v>16.991</v>
      </c>
      <c r="G839" s="16">
        <f t="shared" si="546"/>
        <v>18.039622077854567</v>
      </c>
      <c r="H839" s="16">
        <f t="shared" si="547"/>
        <v>-1.5610367964242755</v>
      </c>
      <c r="I839" s="16">
        <f t="shared" si="548"/>
        <v>-0.11200000000000188</v>
      </c>
      <c r="J839" s="131">
        <f t="shared" si="549"/>
        <v>6.5485587323862405E-3</v>
      </c>
      <c r="K839" s="131">
        <f t="shared" si="550"/>
        <v>0.31928728160235165</v>
      </c>
    </row>
    <row r="840" spans="2:11" ht="15" customHeight="1">
      <c r="B840" s="77"/>
      <c r="C840" s="79"/>
      <c r="D840" s="83">
        <v>7108</v>
      </c>
      <c r="E840" s="83">
        <v>17.213999999999999</v>
      </c>
      <c r="F840" s="83">
        <v>17.125</v>
      </c>
      <c r="G840" s="16">
        <f t="shared" si="546"/>
        <v>18.039622077854567</v>
      </c>
      <c r="H840" s="16">
        <f t="shared" si="547"/>
        <v>-1.3760367964242803</v>
      </c>
      <c r="I840" s="16">
        <f t="shared" si="548"/>
        <v>-8.8999999999998636E-2</v>
      </c>
      <c r="J840" s="131">
        <f t="shared" si="549"/>
        <v>5.1702102939467087E-3</v>
      </c>
      <c r="K840" s="131">
        <f t="shared" si="550"/>
        <v>0.32367668044876374</v>
      </c>
    </row>
    <row r="841" spans="2:11" ht="15" customHeight="1">
      <c r="B841" s="81">
        <v>45751</v>
      </c>
      <c r="C841" s="79">
        <v>190334</v>
      </c>
      <c r="D841" s="83">
        <v>7148</v>
      </c>
      <c r="E841" s="83">
        <v>24.457999999999998</v>
      </c>
      <c r="F841" s="83">
        <v>24.192</v>
      </c>
      <c r="G841" s="16">
        <f t="shared" si="546"/>
        <v>25.578129335331514</v>
      </c>
      <c r="H841" s="16">
        <f t="shared" si="547"/>
        <v>-1.8668822255525264</v>
      </c>
      <c r="I841" s="16">
        <f t="shared" si="548"/>
        <v>-0.26599999999999824</v>
      </c>
      <c r="J841" s="131">
        <f t="shared" si="549"/>
        <v>1.0875787063537421E-2</v>
      </c>
      <c r="K841" s="131">
        <f t="shared" si="550"/>
        <v>0.33464689840439499</v>
      </c>
    </row>
    <row r="842" spans="2:11" ht="15" customHeight="1">
      <c r="B842" s="77"/>
      <c r="C842" s="79"/>
      <c r="D842" s="83">
        <v>7148</v>
      </c>
      <c r="E842" s="83">
        <v>23.861999999999998</v>
      </c>
      <c r="F842" s="83">
        <v>23.617999999999999</v>
      </c>
      <c r="G842" s="16">
        <f t="shared" si="546"/>
        <v>25.578129335331514</v>
      </c>
      <c r="H842" s="16">
        <f t="shared" si="547"/>
        <v>-2.86021555888586</v>
      </c>
      <c r="I842" s="16">
        <f t="shared" si="548"/>
        <v>-0.24399999999999977</v>
      </c>
      <c r="J842" s="131">
        <f t="shared" si="549"/>
        <v>1.0225463079373052E-2</v>
      </c>
      <c r="K842" s="131">
        <f t="shared" si="550"/>
        <v>0.31802840672092414</v>
      </c>
    </row>
    <row r="843" spans="2:11" ht="15" customHeight="1">
      <c r="B843" s="77"/>
      <c r="C843" s="79"/>
      <c r="D843" s="83">
        <v>7148</v>
      </c>
      <c r="E843" s="83">
        <v>24.297000000000001</v>
      </c>
      <c r="F843" s="83">
        <v>24.056000000000001</v>
      </c>
      <c r="G843" s="16">
        <f t="shared" si="546"/>
        <v>25.578129335331514</v>
      </c>
      <c r="H843" s="16">
        <f t="shared" si="547"/>
        <v>-2.1352155588858563</v>
      </c>
      <c r="I843" s="16">
        <f t="shared" si="548"/>
        <v>-0.24099999999999966</v>
      </c>
      <c r="J843" s="131">
        <f t="shared" si="549"/>
        <v>9.918920031279567E-3</v>
      </c>
      <c r="K843" s="131">
        <f t="shared" si="550"/>
        <v>0.33023804754392283</v>
      </c>
    </row>
    <row r="844" spans="2:11" ht="15" customHeight="1">
      <c r="B844" s="77"/>
      <c r="C844" s="79">
        <v>190670</v>
      </c>
      <c r="D844" s="83">
        <v>5100</v>
      </c>
      <c r="E844" s="83">
        <v>18.652999999999999</v>
      </c>
      <c r="F844" s="83">
        <v>18.568999999999999</v>
      </c>
      <c r="G844" s="16">
        <f t="shared" si="546"/>
        <v>17.867073881460978</v>
      </c>
      <c r="H844" s="16">
        <f t="shared" si="547"/>
        <v>1.3098768642317005</v>
      </c>
      <c r="I844" s="16">
        <f t="shared" si="548"/>
        <v>-8.3999999999999631E-2</v>
      </c>
      <c r="J844" s="131">
        <f t="shared" si="549"/>
        <v>4.5032970567736898E-3</v>
      </c>
      <c r="K844" s="131">
        <f t="shared" si="550"/>
        <v>0.32894370653651783</v>
      </c>
    </row>
    <row r="845" spans="2:11" ht="15" customHeight="1">
      <c r="B845" s="77"/>
      <c r="C845" s="79">
        <v>190672</v>
      </c>
      <c r="D845" s="83">
        <v>5623</v>
      </c>
      <c r="E845" s="83">
        <v>21.934000000000001</v>
      </c>
      <c r="F845" s="83">
        <v>21.863</v>
      </c>
      <c r="G845" s="16">
        <f t="shared" si="546"/>
        <v>22.870927068045674</v>
      </c>
      <c r="H845" s="16">
        <f t="shared" si="547"/>
        <v>-1.5615451134094549</v>
      </c>
      <c r="I845" s="16">
        <f t="shared" si="548"/>
        <v>-7.1000000000001506E-2</v>
      </c>
      <c r="J845" s="131">
        <f t="shared" si="549"/>
        <v>3.2369836783077187E-3</v>
      </c>
      <c r="K845" s="131">
        <f t="shared" si="550"/>
        <v>0.27517590201764242</v>
      </c>
    </row>
    <row r="846" spans="2:11" ht="15" customHeight="1">
      <c r="B846" s="77"/>
      <c r="C846" s="79"/>
      <c r="D846" s="83">
        <v>5623</v>
      </c>
      <c r="E846" s="83">
        <v>22.108000000000001</v>
      </c>
      <c r="F846" s="83">
        <v>22.032</v>
      </c>
      <c r="G846" s="16">
        <f t="shared" si="546"/>
        <v>22.870927068045674</v>
      </c>
      <c r="H846" s="16">
        <f t="shared" si="547"/>
        <v>-1.2715451134094558</v>
      </c>
      <c r="I846" s="16">
        <f t="shared" si="548"/>
        <v>-7.6000000000000512E-2</v>
      </c>
      <c r="J846" s="131">
        <f t="shared" si="549"/>
        <v>3.4376696218563645E-3</v>
      </c>
      <c r="K846" s="131">
        <f t="shared" si="550"/>
        <v>0.28088059683621169</v>
      </c>
    </row>
    <row r="847" spans="2:11" ht="15" customHeight="1">
      <c r="B847" s="77"/>
      <c r="C847" s="79"/>
      <c r="D847" s="83">
        <v>5623</v>
      </c>
      <c r="E847" s="83">
        <v>21.867000000000001</v>
      </c>
      <c r="F847" s="83">
        <v>21.765000000000001</v>
      </c>
      <c r="G847" s="16">
        <f t="shared" si="546"/>
        <v>22.870927068045674</v>
      </c>
      <c r="H847" s="16">
        <f t="shared" si="547"/>
        <v>-1.6732117800761219</v>
      </c>
      <c r="I847" s="16">
        <f t="shared" si="548"/>
        <v>-0.10200000000000031</v>
      </c>
      <c r="J847" s="131">
        <f t="shared" si="549"/>
        <v>4.6645630401975719E-3</v>
      </c>
      <c r="K847" s="131">
        <f t="shared" si="550"/>
        <v>0.27295505715713031</v>
      </c>
    </row>
    <row r="848" spans="2:11" ht="15" customHeight="1">
      <c r="B848" s="81">
        <v>45751</v>
      </c>
      <c r="C848" s="79"/>
      <c r="D848" s="83">
        <v>5033</v>
      </c>
      <c r="E848" s="83">
        <v>69.481999999999999</v>
      </c>
      <c r="F848" s="83">
        <v>68.400999999999996</v>
      </c>
      <c r="G848" s="16">
        <f t="shared" ref="G848:G855" si="551">IF(D848=$M$2,$P$2,IF(D848=$M$3,$P$3,IF(D848=$M$4,$P$4,IF(D848=$M$5,$P$5,IF(D848=$M$6,$P$6,IF(D848=$M$7,$P$7,IF(D848=$M$8,$P$8,IF(D848=$M$9,$P$9,IF(D848=$M$10,$P$10,IF(D848=$M$11,$P$11,IF(D848=$M$12,$P$12,IF(D848=$M$13,$P$13,IF(D848=$M$14,$P$14,IF(D848=$M$15,$P$15,IF(D848=$M$16,$P$16,IF(D848=$M$17,$P$17,IF(D848=$M$18,$P$18,IF(D848=$M$19,$P$19,IF(D848=$M$20,$P$20,IF(D848=$M$21,$P$21,IF(D848=$M$22,$P$22,IF(D848=$M$23,$P$23,IF(D848=$M$24,$P$24,IF(D848=$M$25,$P$25,IF(D848=$M$26,$P$26,IF(D848=$M$27,$P$27,IF(D848=$M$28,$P$28,IF(D848=$M$29,$P$29,IF(D848=$M$30,$P$30,IF(D848=$M$31,$P$31,IF(D848=$M$32,$P$32,IF(D848=$M$33,$P$33,IF(D848=$M$34,$P$34,IF(D848=$M$35,$P$35,IF(D848=$M$36,$P$36,IF(D848=$M$37,$P$37,IF(D848=$M$38,$P$38,IF(D848=$M$39,$P$39,IF(D848=$M$40,$P$40,IF(D848=$M$41,$P$41,IF(D848=$M$42,$P$42,IF(D848=$M$43,$P$43,IF(D848=$M$44,$P$44,IF(D848=$M$45,$P$45,IF(D848=$M$46,$P$46,IF(D848=$M$47,$P$47,IF(D848=$M$48,$P$48,IF(D848=$M$49,$P$49,IF(D848=$M$50,$P$50,IF(D848=$M$51,$P$51,IF(D848=$M$52,$P$52,IF(D848=$M$53,$P$53,IF(D848=$M$54,$P$54,IF(D848=$M$55,$P$55,IF(D848=$M$56,$P$56,IF(D848=$M$57,$P$57,IF(D848=$M$58,$P$58,IF(D848=$M$59,$P$59,IF(D848=$M$60,$P$60,IF(D848=$M$61,$P$61,IF(D848=$M$62,$P$62)))))))))))))))))))))))))))))))))))))))))))))))))))))))))))))</f>
        <v>66</v>
      </c>
      <c r="H848" s="16">
        <f t="shared" ref="H848:H855" si="552">(E848-G848)/$X$2</f>
        <v>5.8033333333333328</v>
      </c>
      <c r="I848" s="16">
        <f t="shared" ref="I848:I855" si="553">F848-E848</f>
        <v>-1.0810000000000031</v>
      </c>
      <c r="J848" s="131">
        <f t="shared" ref="J848:J855" si="554">-1*I848/E848</f>
        <v>1.555798624104089E-2</v>
      </c>
      <c r="K848" s="131">
        <f t="shared" ref="K848:K855" si="555">IF(D848=$M$2,(E848-$T$2)/E848,IF(D848=$M$3,(E848-$T$3)/E848,IF(D848=$M$4,(E848-$T$4)/E848,IF(D848=$M$5,(E848-$T$5)/E848,IF(D848=$M$6,(E848-$T$6)/E848,IF(D848=$M$7,(E848-$T$7)/E848,IF(D848=$M$8,(E848-$T$8)/E848,IF(D848=$M$9,(E848-$T$9)/E848,IF(D848=$M$10,(E848-$T$10)/E848,IF(D848=$M$11,(E848-$T$11)/E848,IF(D848=$M$12,(E848-$T$12)/E848,IF(D848=$M$13,(E848-$T$13)/E848,IF(D848=$M$14,(E848-$T$14)/E848,IF(D848=$M$15,(E848-$T$15)/E848,IF(D848=$M$16,(E848-$T$16)/E848,IF(D848=$M$17,(E848-$T$17)/E848,IF(D848=$M$18,(E848-$T$18)/E848,IF(D848=$M$19,(E848-$T$19)/E848,IF(D848=$M$20,(E848-$T$20)/E848,IF(D848=$M$21,(E848-$T$21)/E848,IF(D848=$M$22,(E848-$T$22)/E848,IF(D848=$M$23,(E848-$T$23)/E848,IF(D848=$M$24,(E848-$T$24)/E848,IF(D848=$M$25,(E848-$T$25)/E848,IF(D848=$M$26,(E848-$T$26)/E848,IF(D848=$M$27,(E848-$T$27)/E848,IF(D848=$M$28,(E848-$T$28)/E848,IF(D848=$M$29,(E848-$T$29)/E848,IF(D848=$M$30,(E848-$T$30)/E848,IF(D848=$M$31,(E848-$T$31)/E848,IF(D848=$M$32,(E848-$T$32)/E848,IF(D848=$M$33,(E848-$T$33)/E848,IF(D848=$M$34,(E848-$T$34)/E848,IF(D848=$M$35,(E848-$T$35)/E848,IF(D848=$M$36,(E848-$T$36)/E848,IF(D848=$M$37,(E848-$T$37)/E848,IF(D848=$M$38,(E848-$T$38)/E848,IF(D848=$M$39,(E848-$T$39)/E848,IF(D848=$M$40,(E848-$T$40)/E848,IF(D848=$M$41,(E848-$T$41)/E848,IF(D848=$M$42,(E848-$T$42)/E848,IF(D848=$M$43,(E848-$T$43)/E848,IF(D848=$M$44,(E848-$T$44)/E848,IF(D848=$M$45,(E848-$T$45)/E848,IF(D848=$M$46,(E848-$T$46)/E848,IF(D848=$M$47,(E848-$T$47)/E848,IF(D848=$M$48,(E848-$T$48)/E848,IF(D848=$M$49,(E848-$T$49)/E848,IF(D848=$M$50,(E848-$T$50)/E848,IF(D848=$M$51,(E848-$T$51)/E848,IF(D848=$M$52,(E848-$T$52)/E848,IF(D848=$M$53,(E848-$T$53)/E848,IF(D848=$M$54,(E848-$T$54)/E848,IF(D848=$M$55,(E848-$T$55)/E848,IF(D848=$M$56,(E848-$T$56)/E848,IF(D848=$M$57,(E848-$T$57)/E848,IF(D848=$M$58,(E848-$T$58)/E848,IF(D848=$M$59,(E848-$T$59)/E848,IF(D848=$M$60,(E848-$T$60)/E848,IF(D848=$M$61,(E848-$T$61)/E848,IF(D848=$M$62,(E848-$T$62)/E848)))))))))))))))))))))))))))))))))))))))))))))))))))))))))))))</f>
        <v>0.30917359891770529</v>
      </c>
    </row>
    <row r="849" spans="2:11" ht="15" customHeight="1">
      <c r="B849" s="77"/>
      <c r="C849" s="79"/>
      <c r="D849" s="83">
        <v>5033</v>
      </c>
      <c r="E849" s="83">
        <v>73.472999999999999</v>
      </c>
      <c r="F849" s="83">
        <v>72.123000000000005</v>
      </c>
      <c r="G849" s="16">
        <f t="shared" si="551"/>
        <v>66</v>
      </c>
      <c r="H849" s="16">
        <f t="shared" si="552"/>
        <v>12.454999999999998</v>
      </c>
      <c r="I849" s="16">
        <f t="shared" si="553"/>
        <v>-1.3499999999999943</v>
      </c>
      <c r="J849" s="131">
        <f t="shared" si="554"/>
        <v>1.8374096606916749E-2</v>
      </c>
      <c r="K849" s="131">
        <f t="shared" si="555"/>
        <v>0.34669878730962395</v>
      </c>
    </row>
    <row r="850" spans="2:11" ht="15" customHeight="1">
      <c r="B850" s="77"/>
      <c r="C850" s="79"/>
      <c r="D850" s="83">
        <v>5003</v>
      </c>
      <c r="E850" s="83">
        <v>38.453000000000003</v>
      </c>
      <c r="F850" s="83">
        <v>37.966999999999999</v>
      </c>
      <c r="G850" s="16">
        <f t="shared" si="551"/>
        <v>38.4</v>
      </c>
      <c r="H850" s="16">
        <f t="shared" si="552"/>
        <v>8.8333333333340633E-2</v>
      </c>
      <c r="I850" s="16">
        <f t="shared" si="553"/>
        <v>-0.48600000000000421</v>
      </c>
      <c r="J850" s="131">
        <f t="shared" si="554"/>
        <v>1.2638805814891014E-2</v>
      </c>
      <c r="K850" s="131">
        <f t="shared" si="555"/>
        <v>0.3758614412399553</v>
      </c>
    </row>
    <row r="851" spans="2:11" ht="15" customHeight="1">
      <c r="B851" s="77"/>
      <c r="C851" s="79"/>
      <c r="D851" s="83">
        <v>5003</v>
      </c>
      <c r="E851" s="83">
        <v>38.895000000000003</v>
      </c>
      <c r="F851" s="83">
        <v>38.378</v>
      </c>
      <c r="G851" s="16">
        <f t="shared" si="551"/>
        <v>38.4</v>
      </c>
      <c r="H851" s="16">
        <f t="shared" si="552"/>
        <v>0.82500000000000762</v>
      </c>
      <c r="I851" s="16">
        <f t="shared" si="553"/>
        <v>-0.51700000000000301</v>
      </c>
      <c r="J851" s="131">
        <f t="shared" si="554"/>
        <v>1.3292196940480857E-2</v>
      </c>
      <c r="K851" s="131">
        <f t="shared" si="555"/>
        <v>0.3829541072117239</v>
      </c>
    </row>
    <row r="852" spans="2:11" ht="15" customHeight="1">
      <c r="B852" s="77"/>
      <c r="C852" s="79"/>
      <c r="D852" s="83">
        <v>5003</v>
      </c>
      <c r="E852" s="83">
        <v>39.106000000000002</v>
      </c>
      <c r="F852" s="83">
        <v>38.558999999999997</v>
      </c>
      <c r="G852" s="16">
        <f t="shared" si="551"/>
        <v>38.4</v>
      </c>
      <c r="H852" s="16">
        <f t="shared" si="552"/>
        <v>1.1766666666666719</v>
      </c>
      <c r="I852" s="16">
        <f t="shared" si="553"/>
        <v>-0.54700000000000415</v>
      </c>
      <c r="J852" s="131">
        <f t="shared" si="554"/>
        <v>1.3987623382601242E-2</v>
      </c>
      <c r="K852" s="131">
        <f t="shared" si="555"/>
        <v>0.38628343476704347</v>
      </c>
    </row>
    <row r="853" spans="2:11" ht="15" customHeight="1">
      <c r="B853" s="77"/>
      <c r="C853" s="79">
        <v>192378</v>
      </c>
      <c r="D853" s="83">
        <v>5001</v>
      </c>
      <c r="E853" s="83">
        <v>38.71</v>
      </c>
      <c r="F853" s="83">
        <v>38.24</v>
      </c>
      <c r="G853" s="16">
        <f t="shared" si="551"/>
        <v>38.4</v>
      </c>
      <c r="H853" s="16">
        <f t="shared" si="552"/>
        <v>0.51666666666667049</v>
      </c>
      <c r="I853" s="16">
        <f t="shared" si="553"/>
        <v>-0.46999999999999886</v>
      </c>
      <c r="J853" s="131">
        <f t="shared" si="554"/>
        <v>1.2141565486954246E-2</v>
      </c>
      <c r="K853" s="131">
        <f t="shared" si="555"/>
        <v>0.3800051666236115</v>
      </c>
    </row>
    <row r="854" spans="2:11" ht="15" customHeight="1">
      <c r="B854" s="77"/>
      <c r="C854" s="79"/>
      <c r="D854" s="83">
        <v>5001</v>
      </c>
      <c r="E854" s="83">
        <v>39.067</v>
      </c>
      <c r="F854" s="83">
        <v>38.53</v>
      </c>
      <c r="G854" s="16">
        <f t="shared" si="551"/>
        <v>38.4</v>
      </c>
      <c r="H854" s="16">
        <f t="shared" si="552"/>
        <v>1.1116666666666695</v>
      </c>
      <c r="I854" s="16">
        <f t="shared" si="553"/>
        <v>-0.53699999999999903</v>
      </c>
      <c r="J854" s="131">
        <f t="shared" si="554"/>
        <v>1.3745616504978601E-2</v>
      </c>
      <c r="K854" s="131">
        <f t="shared" si="555"/>
        <v>0.38567077072721223</v>
      </c>
    </row>
    <row r="855" spans="2:11" ht="15" customHeight="1">
      <c r="B855" s="77"/>
      <c r="C855" s="79"/>
      <c r="D855" s="83">
        <v>5001</v>
      </c>
      <c r="E855" s="83">
        <v>38.698999999999998</v>
      </c>
      <c r="F855" s="83">
        <v>36.405999999999999</v>
      </c>
      <c r="G855" s="16">
        <f t="shared" si="551"/>
        <v>38.4</v>
      </c>
      <c r="H855" s="16">
        <f t="shared" si="552"/>
        <v>0.49833333333333252</v>
      </c>
      <c r="I855" s="16">
        <f t="shared" si="553"/>
        <v>-2.2929999999999993</v>
      </c>
      <c r="J855" s="131">
        <f t="shared" si="554"/>
        <v>5.9252177058838715E-2</v>
      </c>
      <c r="K855" s="131">
        <f t="shared" si="555"/>
        <v>0.37982893614822083</v>
      </c>
    </row>
    <row r="856" spans="2:11" ht="15" customHeight="1">
      <c r="B856" s="81">
        <v>45752</v>
      </c>
      <c r="C856" s="79">
        <v>190340</v>
      </c>
      <c r="D856" s="83">
        <v>6137</v>
      </c>
      <c r="E856" s="83">
        <v>24.539000000000001</v>
      </c>
      <c r="F856" s="83">
        <v>24.12</v>
      </c>
      <c r="G856" s="16">
        <f t="shared" ref="G856:G862" si="556">IF(D856=$M$2,$P$2,IF(D856=$M$3,$P$3,IF(D856=$M$4,$P$4,IF(D856=$M$5,$P$5,IF(D856=$M$6,$P$6,IF(D856=$M$7,$P$7,IF(D856=$M$8,$P$8,IF(D856=$M$9,$P$9,IF(D856=$M$10,$P$10,IF(D856=$M$11,$P$11,IF(D856=$M$12,$P$12,IF(D856=$M$13,$P$13,IF(D856=$M$14,$P$14,IF(D856=$M$15,$P$15,IF(D856=$M$16,$P$16,IF(D856=$M$17,$P$17,IF(D856=$M$18,$P$18,IF(D856=$M$19,$P$19,IF(D856=$M$20,$P$20,IF(D856=$M$21,$P$21,IF(D856=$M$22,$P$22,IF(D856=$M$23,$P$23,IF(D856=$M$24,$P$24,IF(D856=$M$25,$P$25,IF(D856=$M$26,$P$26,IF(D856=$M$27,$P$27,IF(D856=$M$28,$P$28,IF(D856=$M$29,$P$29,IF(D856=$M$30,$P$30,IF(D856=$M$31,$P$31,IF(D856=$M$32,$P$32,IF(D856=$M$33,$P$33,IF(D856=$M$34,$P$34,IF(D856=$M$35,$P$35,IF(D856=$M$36,$P$36,IF(D856=$M$37,$P$37,IF(D856=$M$38,$P$38,IF(D856=$M$39,$P$39,IF(D856=$M$40,$P$40,IF(D856=$M$41,$P$41,IF(D856=$M$42,$P$42,IF(D856=$M$43,$P$43,IF(D856=$M$44,$P$44,IF(D856=$M$45,$P$45,IF(D856=$M$46,$P$46,IF(D856=$M$47,$P$47,IF(D856=$M$48,$P$48,IF(D856=$M$49,$P$49,IF(D856=$M$50,$P$50,IF(D856=$M$51,$P$51,IF(D856=$M$52,$P$52,IF(D856=$M$53,$P$53,IF(D856=$M$54,$P$54,IF(D856=$M$55,$P$55,IF(D856=$M$56,$P$56,IF(D856=$M$57,$P$57,IF(D856=$M$58,$P$58,IF(D856=$M$59,$P$59,IF(D856=$M$60,$P$60,IF(D856=$M$61,$P$61,IF(D856=$M$62,$P$62)))))))))))))))))))))))))))))))))))))))))))))))))))))))))))))</f>
        <v>24.625485865816515</v>
      </c>
      <c r="H856" s="16">
        <f t="shared" ref="H856:H862" si="557">(E856-G856)/$X$2</f>
        <v>-0.14414310969418884</v>
      </c>
      <c r="I856" s="16">
        <f t="shared" ref="I856:I862" si="558">F856-E856</f>
        <v>-0.41900000000000048</v>
      </c>
      <c r="J856" s="131">
        <f t="shared" ref="J856:J862" si="559">-1*I856/E856</f>
        <v>1.7074860426260257E-2</v>
      </c>
      <c r="K856" s="131">
        <f t="shared" ref="K856:K862" si="560">IF(D856=$M$2,(E856-$T$2)/E856,IF(D856=$M$3,(E856-$T$3)/E856,IF(D856=$M$4,(E856-$T$4)/E856,IF(D856=$M$5,(E856-$T$5)/E856,IF(D856=$M$6,(E856-$T$6)/E856,IF(D856=$M$7,(E856-$T$7)/E856,IF(D856=$M$8,(E856-$T$8)/E856,IF(D856=$M$9,(E856-$T$9)/E856,IF(D856=$M$10,(E856-$T$10)/E856,IF(D856=$M$11,(E856-$T$11)/E856,IF(D856=$M$12,(E856-$T$12)/E856,IF(D856=$M$13,(E856-$T$13)/E856,IF(D856=$M$14,(E856-$T$14)/E856,IF(D856=$M$15,(E856-$T$15)/E856,IF(D856=$M$16,(E856-$T$16)/E856,IF(D856=$M$17,(E856-$T$17)/E856,IF(D856=$M$18,(E856-$T$18)/E856,IF(D856=$M$19,(E856-$T$19)/E856,IF(D856=$M$20,(E856-$T$20)/E856,IF(D856=$M$21,(E856-$T$21)/E856,IF(D856=$M$22,(E856-$T$22)/E856,IF(D856=$M$23,(E856-$T$23)/E856,IF(D856=$M$24,(E856-$T$24)/E856,IF(D856=$M$25,(E856-$T$25)/E856,IF(D856=$M$26,(E856-$T$26)/E856,IF(D856=$M$27,(E856-$T$27)/E856,IF(D856=$M$28,(E856-$T$28)/E856,IF(D856=$M$29,(E856-$T$29)/E856,IF(D856=$M$30,(E856-$T$30)/E856,IF(D856=$M$31,(E856-$T$31)/E856,IF(D856=$M$32,(E856-$T$32)/E856,IF(D856=$M$33,(E856-$T$33)/E856,IF(D856=$M$34,(E856-$T$34)/E856,IF(D856=$M$35,(E856-$T$35)/E856,IF(D856=$M$36,(E856-$T$36)/E856,IF(D856=$M$37,(E856-$T$37)/E856,IF(D856=$M$38,(E856-$T$38)/E856,IF(D856=$M$39,(E856-$T$39)/E856,IF(D856=$M$40,(E856-$T$40)/E856,IF(D856=$M$41,(E856-$T$41)/E856,IF(D856=$M$42,(E856-$T$42)/E856,IF(D856=$M$43,(E856-$T$43)/E856,IF(D856=$M$44,(E856-$T$44)/E856,IF(D856=$M$45,(E856-$T$45)/E856,IF(D856=$M$46,(E856-$T$46)/E856,IF(D856=$M$47,(E856-$T$47)/E856,IF(D856=$M$48,(E856-$T$48)/E856,IF(D856=$M$49,(E856-$T$49)/E856,IF(D856=$M$50,(E856-$T$50)/E856,IF(D856=$M$51,(E856-$T$51)/E856,IF(D856=$M$52,(E856-$T$52)/E856,IF(D856=$M$53,(E856-$T$53)/E856,IF(D856=$M$54,(E856-$T$54)/E856,IF(D856=$M$55,(E856-$T$55)/E856,IF(D856=$M$56,(E856-$T$56)/E856,IF(D856=$M$57,(E856-$T$57)/E856,IF(D856=$M$58,(E856-$T$58)/E856,IF(D856=$M$59,(E856-$T$59)/E856,IF(D856=$M$60,(E856-$T$60)/E856,IF(D856=$M$61,(E856-$T$61)/E856,IF(D856=$M$62,(E856-$T$62)/E856)))))))))))))))))))))))))))))))))))))))))))))))))))))))))))))</f>
        <v>0.32216299832566542</v>
      </c>
    </row>
    <row r="857" spans="2:11" ht="15" customHeight="1">
      <c r="B857" s="77"/>
      <c r="C857" s="79"/>
      <c r="D857" s="83">
        <v>6137</v>
      </c>
      <c r="E857" s="83">
        <v>24.271000000000001</v>
      </c>
      <c r="F857" s="83">
        <v>23.867000000000001</v>
      </c>
      <c r="G857" s="16">
        <f t="shared" si="556"/>
        <v>24.625485865816515</v>
      </c>
      <c r="H857" s="16">
        <f t="shared" si="557"/>
        <v>-0.59080977636085663</v>
      </c>
      <c r="I857" s="16">
        <f t="shared" si="558"/>
        <v>-0.40399999999999991</v>
      </c>
      <c r="J857" s="131">
        <f t="shared" si="559"/>
        <v>1.6645379259198217E-2</v>
      </c>
      <c r="K857" s="131">
        <f t="shared" si="560"/>
        <v>0.3146783328216185</v>
      </c>
    </row>
    <row r="858" spans="2:11" ht="15" customHeight="1">
      <c r="B858" s="77"/>
      <c r="C858" s="79"/>
      <c r="D858" s="83">
        <v>6137</v>
      </c>
      <c r="E858" s="83">
        <v>25.434000000000001</v>
      </c>
      <c r="F858" s="83">
        <v>24.995999999999999</v>
      </c>
      <c r="G858" s="16">
        <f t="shared" si="556"/>
        <v>24.625485865816515</v>
      </c>
      <c r="H858" s="16">
        <f t="shared" si="557"/>
        <v>1.3475235569724773</v>
      </c>
      <c r="I858" s="16">
        <f t="shared" si="558"/>
        <v>-0.43800000000000239</v>
      </c>
      <c r="J858" s="131">
        <f t="shared" si="559"/>
        <v>1.72210426987498E-2</v>
      </c>
      <c r="K858" s="131">
        <f t="shared" si="560"/>
        <v>0.3460154838371276</v>
      </c>
    </row>
    <row r="859" spans="2:11" ht="15" customHeight="1">
      <c r="B859" s="77"/>
      <c r="C859" s="79">
        <v>190342</v>
      </c>
      <c r="D859" s="83">
        <v>6137</v>
      </c>
      <c r="E859" s="83">
        <v>24.167999999999999</v>
      </c>
      <c r="F859" s="83">
        <v>23.759</v>
      </c>
      <c r="G859" s="16">
        <f t="shared" si="556"/>
        <v>24.625485865816515</v>
      </c>
      <c r="H859" s="16">
        <f t="shared" si="557"/>
        <v>-0.76247644302752593</v>
      </c>
      <c r="I859" s="16">
        <f t="shared" si="558"/>
        <v>-0.40899999999999892</v>
      </c>
      <c r="J859" s="131">
        <f t="shared" si="559"/>
        <v>1.6923204237007571E-2</v>
      </c>
      <c r="K859" s="131">
        <f t="shared" si="560"/>
        <v>0.31175760575610317</v>
      </c>
    </row>
    <row r="860" spans="2:11" ht="15" customHeight="1">
      <c r="B860" s="77"/>
      <c r="C860" s="79"/>
      <c r="D860" s="83">
        <v>6137</v>
      </c>
      <c r="E860" s="83">
        <v>25.43</v>
      </c>
      <c r="F860" s="83">
        <v>25.018999999999998</v>
      </c>
      <c r="G860" s="16">
        <f t="shared" si="556"/>
        <v>24.625485865816515</v>
      </c>
      <c r="H860" s="16">
        <f t="shared" si="557"/>
        <v>1.3408568903058082</v>
      </c>
      <c r="I860" s="16">
        <f t="shared" si="558"/>
        <v>-0.41100000000000136</v>
      </c>
      <c r="J860" s="131">
        <f t="shared" si="559"/>
        <v>1.6162013370035446E-2</v>
      </c>
      <c r="K860" s="131">
        <f t="shared" si="560"/>
        <v>0.34591261564740472</v>
      </c>
    </row>
    <row r="861" spans="2:11" ht="15" customHeight="1">
      <c r="B861" s="77"/>
      <c r="C861" s="79">
        <v>190338</v>
      </c>
      <c r="D861" s="83">
        <v>6157</v>
      </c>
      <c r="E861" s="83">
        <v>30.457000000000001</v>
      </c>
      <c r="F861" s="83">
        <v>30.023</v>
      </c>
      <c r="G861" s="16">
        <f t="shared" si="556"/>
        <v>30.17176486559946</v>
      </c>
      <c r="H861" s="16">
        <f t="shared" si="557"/>
        <v>0.47539189066756771</v>
      </c>
      <c r="I861" s="16">
        <f t="shared" si="558"/>
        <v>-0.43400000000000105</v>
      </c>
      <c r="J861" s="131">
        <f t="shared" si="559"/>
        <v>1.4249597793610699E-2</v>
      </c>
      <c r="K861" s="131">
        <f t="shared" si="560"/>
        <v>0.33162981554697801</v>
      </c>
    </row>
    <row r="862" spans="2:11" ht="15" customHeight="1">
      <c r="B862" s="77"/>
      <c r="C862" s="79"/>
      <c r="D862" s="83">
        <v>6157</v>
      </c>
      <c r="E862" s="83">
        <v>30.695</v>
      </c>
      <c r="F862" s="83">
        <v>30.207000000000001</v>
      </c>
      <c r="G862" s="16">
        <f t="shared" si="556"/>
        <v>30.17176486559946</v>
      </c>
      <c r="H862" s="16">
        <f t="shared" si="557"/>
        <v>0.87205855733423365</v>
      </c>
      <c r="I862" s="16">
        <f t="shared" si="558"/>
        <v>-0.48799999999999955</v>
      </c>
      <c r="J862" s="131">
        <f t="shared" si="559"/>
        <v>1.5898354780908928E-2</v>
      </c>
      <c r="K862" s="131">
        <f t="shared" si="560"/>
        <v>0.33681216133293074</v>
      </c>
    </row>
    <row r="863" spans="2:11" ht="15" customHeight="1">
      <c r="B863" s="81">
        <v>45752</v>
      </c>
      <c r="C863" s="79">
        <v>190346</v>
      </c>
      <c r="D863" s="83">
        <v>6117</v>
      </c>
      <c r="E863" s="83">
        <v>18.896999999999998</v>
      </c>
      <c r="F863" s="83">
        <v>18.625</v>
      </c>
      <c r="G863" s="16">
        <f t="shared" ref="G863:G870" si="561">IF(D863=$M$2,$P$2,IF(D863=$M$3,$P$3,IF(D863=$M$4,$P$4,IF(D863=$M$5,$P$5,IF(D863=$M$6,$P$6,IF(D863=$M$7,$P$7,IF(D863=$M$8,$P$8,IF(D863=$M$9,$P$9,IF(D863=$M$10,$P$10,IF(D863=$M$11,$P$11,IF(D863=$M$12,$P$12,IF(D863=$M$13,$P$13,IF(D863=$M$14,$P$14,IF(D863=$M$15,$P$15,IF(D863=$M$16,$P$16,IF(D863=$M$17,$P$17,IF(D863=$M$18,$P$18,IF(D863=$M$19,$P$19,IF(D863=$M$20,$P$20,IF(D863=$M$21,$P$21,IF(D863=$M$22,$P$22,IF(D863=$M$23,$P$23,IF(D863=$M$24,$P$24,IF(D863=$M$25,$P$25,IF(D863=$M$26,$P$26,IF(D863=$M$27,$P$27,IF(D863=$M$28,$P$28,IF(D863=$M$29,$P$29,IF(D863=$M$30,$P$30,IF(D863=$M$31,$P$31,IF(D863=$M$32,$P$32,IF(D863=$M$33,$P$33,IF(D863=$M$34,$P$34,IF(D863=$M$35,$P$35,IF(D863=$M$36,$P$36,IF(D863=$M$37,$P$37,IF(D863=$M$38,$P$38,IF(D863=$M$39,$P$39,IF(D863=$M$40,$P$40,IF(D863=$M$41,$P$41,IF(D863=$M$42,$P$42,IF(D863=$M$43,$P$43,IF(D863=$M$44,$P$44,IF(D863=$M$45,$P$45,IF(D863=$M$46,$P$46,IF(D863=$M$47,$P$47,IF(D863=$M$48,$P$48,IF(D863=$M$49,$P$49,IF(D863=$M$50,$P$50,IF(D863=$M$51,$P$51,IF(D863=$M$52,$P$52,IF(D863=$M$53,$P$53,IF(D863=$M$54,$P$54,IF(D863=$M$55,$P$55,IF(D863=$M$56,$P$56,IF(D863=$M$57,$P$57,IF(D863=$M$58,$P$58,IF(D863=$M$59,$P$59,IF(D863=$M$60,$P$60,IF(D863=$M$61,$P$61,IF(D863=$M$62,$P$62)))))))))))))))))))))))))))))))))))))))))))))))))))))))))))))</f>
        <v>19.9327573208373</v>
      </c>
      <c r="H863" s="16">
        <f t="shared" ref="H863:H870" si="562">(E863-G863)/$X$2</f>
        <v>-1.7262622013955031</v>
      </c>
      <c r="I863" s="16">
        <f t="shared" ref="I863:I870" si="563">F863-E863</f>
        <v>-0.27199999999999847</v>
      </c>
      <c r="J863" s="131">
        <f t="shared" ref="J863:J870" si="564">-1*I863/E863</f>
        <v>1.4393819124728712E-2</v>
      </c>
      <c r="K863" s="131">
        <f t="shared" ref="K863:K870" si="565">IF(D863=$M$2,(E863-$T$2)/E863,IF(D863=$M$3,(E863-$T$3)/E863,IF(D863=$M$4,(E863-$T$4)/E863,IF(D863=$M$5,(E863-$T$5)/E863,IF(D863=$M$6,(E863-$T$6)/E863,IF(D863=$M$7,(E863-$T$7)/E863,IF(D863=$M$8,(E863-$T$8)/E863,IF(D863=$M$9,(E863-$T$9)/E863,IF(D863=$M$10,(E863-$T$10)/E863,IF(D863=$M$11,(E863-$T$11)/E863,IF(D863=$M$12,(E863-$T$12)/E863,IF(D863=$M$13,(E863-$T$13)/E863,IF(D863=$M$14,(E863-$T$14)/E863,IF(D863=$M$15,(E863-$T$15)/E863,IF(D863=$M$16,(E863-$T$16)/E863,IF(D863=$M$17,(E863-$T$17)/E863,IF(D863=$M$18,(E863-$T$18)/E863,IF(D863=$M$19,(E863-$T$19)/E863,IF(D863=$M$20,(E863-$T$20)/E863,IF(D863=$M$21,(E863-$T$21)/E863,IF(D863=$M$22,(E863-$T$22)/E863,IF(D863=$M$23,(E863-$T$23)/E863,IF(D863=$M$24,(E863-$T$24)/E863,IF(D863=$M$25,(E863-$T$25)/E863,IF(D863=$M$26,(E863-$T$26)/E863,IF(D863=$M$27,(E863-$T$27)/E863,IF(D863=$M$28,(E863-$T$28)/E863,IF(D863=$M$29,(E863-$T$29)/E863,IF(D863=$M$30,(E863-$T$30)/E863,IF(D863=$M$31,(E863-$T$31)/E863,IF(D863=$M$32,(E863-$T$32)/E863,IF(D863=$M$33,(E863-$T$33)/E863,IF(D863=$M$34,(E863-$T$34)/E863,IF(D863=$M$35,(E863-$T$35)/E863,IF(D863=$M$36,(E863-$T$36)/E863,IF(D863=$M$37,(E863-$T$37)/E863,IF(D863=$M$38,(E863-$T$38)/E863,IF(D863=$M$39,(E863-$T$39)/E863,IF(D863=$M$40,(E863-$T$40)/E863,IF(D863=$M$41,(E863-$T$41)/E863,IF(D863=$M$42,(E863-$T$42)/E863,IF(D863=$M$43,(E863-$T$43)/E863,IF(D863=$M$44,(E863-$T$44)/E863,IF(D863=$M$45,(E863-$T$45)/E863,IF(D863=$M$46,(E863-$T$46)/E863,IF(D863=$M$47,(E863-$T$47)/E863,IF(D863=$M$48,(E863-$T$48)/E863,IF(D863=$M$49,(E863-$T$49)/E863,IF(D863=$M$50,(E863-$T$50)/E863,IF(D863=$M$51,(E863-$T$51)/E863,IF(D863=$M$52,(E863-$T$52)/E863,IF(D863=$M$53,(E863-$T$53)/E863,IF(D863=$M$54,(E863-$T$54)/E863,IF(D863=$M$55,(E863-$T$55)/E863,IF(D863=$M$56,(E863-$T$56)/E863,IF(D863=$M$57,(E863-$T$57)/E863,IF(D863=$M$58,(E863-$T$58)/E863,IF(D863=$M$59,(E863-$T$59)/E863,IF(D863=$M$60,(E863-$T$60)/E863,IF(D863=$M$61,(E863-$T$61)/E863,IF(D863=$M$62,(E863-$T$62)/E863)))))))))))))))))))))))))))))))))))))))))))))))))))))))))))))</f>
        <v>0.28217288881622093</v>
      </c>
    </row>
    <row r="864" spans="2:11" ht="15" customHeight="1">
      <c r="B864" s="77"/>
      <c r="C864" s="79"/>
      <c r="D864" s="83">
        <v>6117</v>
      </c>
      <c r="E864" s="83">
        <v>19.707000000000001</v>
      </c>
      <c r="F864" s="83">
        <v>19.443999999999999</v>
      </c>
      <c r="G864" s="16">
        <f t="shared" si="561"/>
        <v>19.9327573208373</v>
      </c>
      <c r="H864" s="16">
        <f t="shared" si="562"/>
        <v>-0.37626220139549937</v>
      </c>
      <c r="I864" s="16">
        <f t="shared" si="563"/>
        <v>-0.26300000000000168</v>
      </c>
      <c r="J864" s="131">
        <f t="shared" si="564"/>
        <v>1.3345511747095026E-2</v>
      </c>
      <c r="K864" s="131">
        <f t="shared" si="565"/>
        <v>0.31167712386259339</v>
      </c>
    </row>
    <row r="865" spans="2:11" ht="15" customHeight="1">
      <c r="B865" s="77"/>
      <c r="C865" s="79"/>
      <c r="D865" s="83">
        <v>6117</v>
      </c>
      <c r="E865" s="83">
        <v>19.776</v>
      </c>
      <c r="F865" s="83">
        <v>19.492999999999999</v>
      </c>
      <c r="G865" s="16">
        <f t="shared" si="561"/>
        <v>19.9327573208373</v>
      </c>
      <c r="H865" s="16">
        <f t="shared" si="562"/>
        <v>-0.26126220139550094</v>
      </c>
      <c r="I865" s="16">
        <f t="shared" si="563"/>
        <v>-0.28300000000000125</v>
      </c>
      <c r="J865" s="131">
        <f t="shared" si="564"/>
        <v>1.4310275080906213E-2</v>
      </c>
      <c r="K865" s="131">
        <f t="shared" si="565"/>
        <v>0.31407873583940776</v>
      </c>
    </row>
    <row r="866" spans="2:11" ht="15" customHeight="1">
      <c r="B866" s="77"/>
      <c r="C866" s="79"/>
      <c r="D866" s="83">
        <v>6117</v>
      </c>
      <c r="E866" s="83">
        <v>19.212</v>
      </c>
      <c r="F866" s="83">
        <v>18.928999999999998</v>
      </c>
      <c r="G866" s="16">
        <f t="shared" si="561"/>
        <v>19.9327573208373</v>
      </c>
      <c r="H866" s="16">
        <f t="shared" si="562"/>
        <v>-1.201262201395501</v>
      </c>
      <c r="I866" s="16">
        <f t="shared" si="563"/>
        <v>-0.28300000000000125</v>
      </c>
      <c r="J866" s="131">
        <f t="shared" si="564"/>
        <v>1.4730376847803522E-2</v>
      </c>
      <c r="K866" s="131">
        <f t="shared" si="565"/>
        <v>0.29394238392463706</v>
      </c>
    </row>
    <row r="867" spans="2:11" ht="15" customHeight="1">
      <c r="B867" s="81">
        <v>45752</v>
      </c>
      <c r="C867" s="79">
        <v>191596</v>
      </c>
      <c r="D867" s="83">
        <v>7108</v>
      </c>
      <c r="E867" s="83">
        <v>18.356000000000002</v>
      </c>
      <c r="F867" s="83">
        <v>18.274999999999999</v>
      </c>
      <c r="G867" s="16">
        <f t="shared" si="561"/>
        <v>18.039622077854567</v>
      </c>
      <c r="H867" s="16">
        <f t="shared" si="562"/>
        <v>0.52729653690905809</v>
      </c>
      <c r="I867" s="16">
        <f t="shared" si="563"/>
        <v>-8.100000000000307E-2</v>
      </c>
      <c r="J867" s="131">
        <f t="shared" si="564"/>
        <v>4.4127260841143531E-3</v>
      </c>
      <c r="K867" s="131">
        <f t="shared" si="565"/>
        <v>0.36575345267187953</v>
      </c>
    </row>
    <row r="868" spans="2:11" ht="15" customHeight="1">
      <c r="B868" s="77"/>
      <c r="C868" s="79"/>
      <c r="D868" s="83">
        <v>7108</v>
      </c>
      <c r="E868" s="83">
        <v>18.167000000000002</v>
      </c>
      <c r="F868" s="83">
        <v>18.091000000000001</v>
      </c>
      <c r="G868" s="16">
        <f t="shared" si="561"/>
        <v>18.039622077854567</v>
      </c>
      <c r="H868" s="16">
        <f t="shared" si="562"/>
        <v>0.21229653690905792</v>
      </c>
      <c r="I868" s="16">
        <f t="shared" si="563"/>
        <v>-7.6000000000000512E-2</v>
      </c>
      <c r="J868" s="131">
        <f t="shared" si="564"/>
        <v>4.1834094787251887E-3</v>
      </c>
      <c r="K868" s="131">
        <f t="shared" si="565"/>
        <v>0.35915508214042058</v>
      </c>
    </row>
    <row r="869" spans="2:11" ht="15" customHeight="1">
      <c r="B869" s="77"/>
      <c r="C869" s="79"/>
      <c r="D869" s="83">
        <v>7108</v>
      </c>
      <c r="E869" s="83">
        <v>17.808</v>
      </c>
      <c r="F869" s="83">
        <v>17.733000000000001</v>
      </c>
      <c r="G869" s="16">
        <f t="shared" si="561"/>
        <v>18.039622077854567</v>
      </c>
      <c r="H869" s="16">
        <f t="shared" si="562"/>
        <v>-0.38603679642427835</v>
      </c>
      <c r="I869" s="16">
        <f t="shared" si="563"/>
        <v>-7.4999999999999289E-2</v>
      </c>
      <c r="J869" s="131">
        <f t="shared" si="564"/>
        <v>4.2115902964959167E-3</v>
      </c>
      <c r="K869" s="131">
        <f t="shared" si="565"/>
        <v>0.34623598254969784</v>
      </c>
    </row>
    <row r="870" spans="2:11" ht="15" customHeight="1">
      <c r="B870" s="77"/>
      <c r="C870" s="79"/>
      <c r="D870" s="83">
        <v>7108</v>
      </c>
      <c r="E870" s="83">
        <v>17.041</v>
      </c>
      <c r="F870" s="83">
        <v>16.956</v>
      </c>
      <c r="G870" s="16">
        <f t="shared" si="561"/>
        <v>18.039622077854567</v>
      </c>
      <c r="H870" s="16">
        <f t="shared" si="562"/>
        <v>-1.6643701297576108</v>
      </c>
      <c r="I870" s="16">
        <f t="shared" si="563"/>
        <v>-8.5000000000000853E-2</v>
      </c>
      <c r="J870" s="131">
        <f t="shared" si="564"/>
        <v>4.9879701895429174E-3</v>
      </c>
      <c r="K870" s="131">
        <f t="shared" si="565"/>
        <v>0.31681065531629715</v>
      </c>
    </row>
    <row r="871" spans="2:11" ht="15" customHeight="1">
      <c r="B871" s="81">
        <v>45753</v>
      </c>
      <c r="C871" s="79">
        <v>191602</v>
      </c>
      <c r="D871" s="83">
        <v>6107</v>
      </c>
      <c r="E871" s="83">
        <v>17.603000000000002</v>
      </c>
      <c r="F871" s="83">
        <v>17.358000000000001</v>
      </c>
      <c r="G871" s="16">
        <f t="shared" ref="G871:G879" si="566">IF(D871=$M$2,$P$2,IF(D871=$M$3,$P$3,IF(D871=$M$4,$P$4,IF(D871=$M$5,$P$5,IF(D871=$M$6,$P$6,IF(D871=$M$7,$P$7,IF(D871=$M$8,$P$8,IF(D871=$M$9,$P$9,IF(D871=$M$10,$P$10,IF(D871=$M$11,$P$11,IF(D871=$M$12,$P$12,IF(D871=$M$13,$P$13,IF(D871=$M$14,$P$14,IF(D871=$M$15,$P$15,IF(D871=$M$16,$P$16,IF(D871=$M$17,$P$17,IF(D871=$M$18,$P$18,IF(D871=$M$19,$P$19,IF(D871=$M$20,$P$20,IF(D871=$M$21,$P$21,IF(D871=$M$22,$P$22,IF(D871=$M$23,$P$23,IF(D871=$M$24,$P$24,IF(D871=$M$25,$P$25,IF(D871=$M$26,$P$26,IF(D871=$M$27,$P$27,IF(D871=$M$28,$P$28,IF(D871=$M$29,$P$29,IF(D871=$M$30,$P$30,IF(D871=$M$31,$P$31,IF(D871=$M$32,$P$32,IF(D871=$M$33,$P$33,IF(D871=$M$34,$P$34,IF(D871=$M$35,$P$35,IF(D871=$M$36,$P$36,IF(D871=$M$37,$P$37,IF(D871=$M$38,$P$38,IF(D871=$M$39,$P$39,IF(D871=$M$40,$P$40,IF(D871=$M$41,$P$41,IF(D871=$M$42,$P$42,IF(D871=$M$43,$P$43,IF(D871=$M$44,$P$44,IF(D871=$M$45,$P$45,IF(D871=$M$46,$P$46,IF(D871=$M$47,$P$47,IF(D871=$M$48,$P$48,IF(D871=$M$49,$P$49,IF(D871=$M$50,$P$50,IF(D871=$M$51,$P$51,IF(D871=$M$52,$P$52,IF(D871=$M$53,$P$53,IF(D871=$M$54,$P$54,IF(D871=$M$55,$P$55,IF(D871=$M$56,$P$56,IF(D871=$M$57,$P$57,IF(D871=$M$58,$P$58,IF(D871=$M$59,$P$59,IF(D871=$M$60,$P$60,IF(D871=$M$61,$P$61,IF(D871=$M$62,$P$62)))))))))))))))))))))))))))))))))))))))))))))))))))))))))))))</f>
        <v>17.032373496847189</v>
      </c>
      <c r="H871" s="16">
        <f t="shared" ref="H871:H879" si="567">(E871-G871)/$X$2</f>
        <v>0.95104417192135438</v>
      </c>
      <c r="I871" s="16">
        <f t="shared" ref="I871:I879" si="568">F871-E871</f>
        <v>-0.24500000000000099</v>
      </c>
      <c r="J871" s="131">
        <f t="shared" ref="J871:J879" si="569">-1*I871/E871</f>
        <v>1.391808214508896E-2</v>
      </c>
      <c r="K871" s="131">
        <f t="shared" ref="K871:K879" si="570">IF(D871=$M$2,(E871-$T$2)/E871,IF(D871=$M$3,(E871-$T$3)/E871,IF(D871=$M$4,(E871-$T$4)/E871,IF(D871=$M$5,(E871-$T$5)/E871,IF(D871=$M$6,(E871-$T$6)/E871,IF(D871=$M$7,(E871-$T$7)/E871,IF(D871=$M$8,(E871-$T$8)/E871,IF(D871=$M$9,(E871-$T$9)/E871,IF(D871=$M$10,(E871-$T$10)/E871,IF(D871=$M$11,(E871-$T$11)/E871,IF(D871=$M$12,(E871-$T$12)/E871,IF(D871=$M$13,(E871-$T$13)/E871,IF(D871=$M$14,(E871-$T$14)/E871,IF(D871=$M$15,(E871-$T$15)/E871,IF(D871=$M$16,(E871-$T$16)/E871,IF(D871=$M$17,(E871-$T$17)/E871,IF(D871=$M$18,(E871-$T$18)/E871,IF(D871=$M$19,(E871-$T$19)/E871,IF(D871=$M$20,(E871-$T$20)/E871,IF(D871=$M$21,(E871-$T$21)/E871,IF(D871=$M$22,(E871-$T$22)/E871,IF(D871=$M$23,(E871-$T$23)/E871,IF(D871=$M$24,(E871-$T$24)/E871,IF(D871=$M$25,(E871-$T$25)/E871,IF(D871=$M$26,(E871-$T$26)/E871,IF(D871=$M$27,(E871-$T$27)/E871,IF(D871=$M$28,(E871-$T$28)/E871,IF(D871=$M$29,(E871-$T$29)/E871,IF(D871=$M$30,(E871-$T$30)/E871,IF(D871=$M$31,(E871-$T$31)/E871,IF(D871=$M$32,(E871-$T$32)/E871,IF(D871=$M$33,(E871-$T$33)/E871,IF(D871=$M$34,(E871-$T$34)/E871,IF(D871=$M$35,(E871-$T$35)/E871,IF(D871=$M$36,(E871-$T$36)/E871,IF(D871=$M$37,(E871-$T$37)/E871,IF(D871=$M$38,(E871-$T$38)/E871,IF(D871=$M$39,(E871-$T$39)/E871,IF(D871=$M$40,(E871-$T$40)/E871,IF(D871=$M$41,(E871-$T$41)/E871,IF(D871=$M$42,(E871-$T$42)/E871,IF(D871=$M$43,(E871-$T$43)/E871,IF(D871=$M$44,(E871-$T$44)/E871,IF(D871=$M$45,(E871-$T$45)/E871,IF(D871=$M$46,(E871-$T$46)/E871,IF(D871=$M$47,(E871-$T$47)/E871,IF(D871=$M$48,(E871-$T$48)/E871,IF(D871=$M$49,(E871-$T$49)/E871,IF(D871=$M$50,(E871-$T$50)/E871,IF(D871=$M$51,(E871-$T$51)/E871,IF(D871=$M$52,(E871-$T$52)/E871,IF(D871=$M$53,(E871-$T$53)/E871,IF(D871=$M$54,(E871-$T$54)/E871,IF(D871=$M$55,(E871-$T$55)/E871,IF(D871=$M$56,(E871-$T$56)/E871,IF(D871=$M$57,(E871-$T$57)/E871,IF(D871=$M$58,(E871-$T$58)/E871,IF(D871=$M$59,(E871-$T$59)/E871,IF(D871=$M$60,(E871-$T$60)/E871,IF(D871=$M$61,(E871-$T$61)/E871,IF(D871=$M$62,(E871-$T$62)/E871)))))))))))))))))))))))))))))))))))))))))))))))))))))))))))))</f>
        <v>0.34179029684645962</v>
      </c>
    </row>
    <row r="872" spans="2:11" ht="15" customHeight="1">
      <c r="B872" s="77"/>
      <c r="C872" s="79"/>
      <c r="D872" s="83">
        <v>6107</v>
      </c>
      <c r="E872" s="83">
        <v>18.074000000000002</v>
      </c>
      <c r="F872" s="83">
        <v>17.823</v>
      </c>
      <c r="G872" s="16">
        <f t="shared" si="566"/>
        <v>17.032373496847189</v>
      </c>
      <c r="H872" s="16">
        <f t="shared" si="567"/>
        <v>1.7360441719213546</v>
      </c>
      <c r="I872" s="16">
        <f t="shared" si="568"/>
        <v>-0.25100000000000122</v>
      </c>
      <c r="J872" s="131">
        <f t="shared" si="569"/>
        <v>1.3887351997344317E-2</v>
      </c>
      <c r="K872" s="131">
        <f t="shared" si="570"/>
        <v>0.35894293434703051</v>
      </c>
    </row>
    <row r="873" spans="2:11" ht="15" customHeight="1">
      <c r="B873" s="77"/>
      <c r="C873" s="79"/>
      <c r="D873" s="83">
        <v>6107</v>
      </c>
      <c r="E873" s="83">
        <v>17.581</v>
      </c>
      <c r="F873" s="83">
        <v>17.335999999999999</v>
      </c>
      <c r="G873" s="16">
        <f t="shared" si="566"/>
        <v>17.032373496847189</v>
      </c>
      <c r="H873" s="16">
        <f t="shared" si="567"/>
        <v>0.91437750525468431</v>
      </c>
      <c r="I873" s="16">
        <f t="shared" si="568"/>
        <v>-0.24500000000000099</v>
      </c>
      <c r="J873" s="131">
        <f t="shared" si="569"/>
        <v>1.3935498549570616E-2</v>
      </c>
      <c r="K873" s="131">
        <f t="shared" si="570"/>
        <v>0.34096664554850281</v>
      </c>
    </row>
    <row r="874" spans="2:11" ht="15" customHeight="1">
      <c r="B874" s="77"/>
      <c r="C874" s="79"/>
      <c r="D874" s="83">
        <v>6107</v>
      </c>
      <c r="E874" s="83">
        <v>16.927</v>
      </c>
      <c r="F874" s="83">
        <v>16.678999999999998</v>
      </c>
      <c r="G874" s="16">
        <f t="shared" si="566"/>
        <v>17.032373496847189</v>
      </c>
      <c r="H874" s="16">
        <f t="shared" si="567"/>
        <v>-0.17562249474531555</v>
      </c>
      <c r="I874" s="16">
        <f t="shared" si="568"/>
        <v>-0.24800000000000111</v>
      </c>
      <c r="J874" s="131">
        <f t="shared" si="569"/>
        <v>1.4651149051810782E-2</v>
      </c>
      <c r="K874" s="131">
        <f t="shared" si="570"/>
        <v>0.31550390473138934</v>
      </c>
    </row>
    <row r="875" spans="2:11" ht="15" customHeight="1">
      <c r="B875" s="77"/>
      <c r="C875" s="79">
        <v>192588</v>
      </c>
      <c r="D875" s="83">
        <v>6107</v>
      </c>
      <c r="E875" s="83">
        <v>16.637</v>
      </c>
      <c r="F875" s="83">
        <v>16.376000000000001</v>
      </c>
      <c r="G875" s="16">
        <f t="shared" si="566"/>
        <v>17.032373496847189</v>
      </c>
      <c r="H875" s="16">
        <f t="shared" si="567"/>
        <v>-0.6589558280786475</v>
      </c>
      <c r="I875" s="16">
        <f t="shared" si="568"/>
        <v>-0.26099999999999923</v>
      </c>
      <c r="J875" s="131">
        <f t="shared" si="569"/>
        <v>1.5687924505619958E-2</v>
      </c>
      <c r="K875" s="131">
        <f t="shared" si="570"/>
        <v>0.30357243465698314</v>
      </c>
    </row>
    <row r="876" spans="2:11" ht="15" customHeight="1">
      <c r="B876" s="77"/>
      <c r="C876" s="79"/>
      <c r="D876" s="83">
        <v>6107</v>
      </c>
      <c r="E876" s="83">
        <v>17.152999999999999</v>
      </c>
      <c r="F876" s="83">
        <v>16.934000000000001</v>
      </c>
      <c r="G876" s="16">
        <f t="shared" si="566"/>
        <v>17.032373496847189</v>
      </c>
      <c r="H876" s="16">
        <f t="shared" si="567"/>
        <v>0.2010441719213496</v>
      </c>
      <c r="I876" s="16">
        <f t="shared" si="568"/>
        <v>-0.21899999999999764</v>
      </c>
      <c r="J876" s="131">
        <f t="shared" si="569"/>
        <v>1.27674459278259E-2</v>
      </c>
      <c r="K876" s="131">
        <f t="shared" si="570"/>
        <v>0.32452250891320628</v>
      </c>
    </row>
    <row r="877" spans="2:11" ht="15" customHeight="1">
      <c r="B877" s="77"/>
      <c r="C877" s="79"/>
      <c r="D877" s="83">
        <v>6107</v>
      </c>
      <c r="E877" s="83">
        <v>17.449000000000002</v>
      </c>
      <c r="F877" s="83">
        <v>17.181999999999999</v>
      </c>
      <c r="G877" s="16">
        <f t="shared" si="566"/>
        <v>17.032373496847189</v>
      </c>
      <c r="H877" s="16">
        <f t="shared" si="567"/>
        <v>0.69437750525468789</v>
      </c>
      <c r="I877" s="16">
        <f t="shared" si="568"/>
        <v>-0.26700000000000301</v>
      </c>
      <c r="J877" s="131">
        <f t="shared" si="569"/>
        <v>1.5301736489197261E-2</v>
      </c>
      <c r="K877" s="131">
        <f t="shared" si="570"/>
        <v>0.33598112186304252</v>
      </c>
    </row>
    <row r="878" spans="2:11" ht="15" customHeight="1">
      <c r="B878" s="77"/>
      <c r="C878" s="79">
        <v>192602</v>
      </c>
      <c r="D878" s="83">
        <v>6176</v>
      </c>
      <c r="E878" s="83">
        <v>37.451000000000001</v>
      </c>
      <c r="F878" s="83">
        <v>36.911999999999999</v>
      </c>
      <c r="G878" s="16">
        <f t="shared" si="566"/>
        <v>36.028673497593743</v>
      </c>
      <c r="H878" s="16">
        <f t="shared" si="567"/>
        <v>2.3705441706770953</v>
      </c>
      <c r="I878" s="16">
        <f t="shared" si="568"/>
        <v>-0.53900000000000148</v>
      </c>
      <c r="J878" s="131">
        <f t="shared" si="569"/>
        <v>1.4392139061707337E-2</v>
      </c>
      <c r="K878" s="131">
        <f t="shared" si="570"/>
        <v>0.35949237352986468</v>
      </c>
    </row>
    <row r="879" spans="2:11" ht="15" customHeight="1">
      <c r="B879" s="77"/>
      <c r="C879" s="79"/>
      <c r="D879" s="83">
        <v>6176</v>
      </c>
      <c r="E879" s="83">
        <v>37.238</v>
      </c>
      <c r="F879" s="83">
        <v>36.722999999999999</v>
      </c>
      <c r="G879" s="16">
        <f t="shared" si="566"/>
        <v>36.028673497593743</v>
      </c>
      <c r="H879" s="16">
        <f t="shared" si="567"/>
        <v>2.0155441706770936</v>
      </c>
      <c r="I879" s="16">
        <f t="shared" si="568"/>
        <v>-0.51500000000000057</v>
      </c>
      <c r="J879" s="131">
        <f t="shared" si="569"/>
        <v>1.3829958644395525E-2</v>
      </c>
      <c r="K879" s="131">
        <f t="shared" si="570"/>
        <v>0.35582869329896777</v>
      </c>
    </row>
    <row r="880" spans="2:11" ht="15" customHeight="1">
      <c r="B880" s="77"/>
      <c r="C880" s="79"/>
      <c r="D880" s="83">
        <v>6176</v>
      </c>
      <c r="E880" s="83">
        <v>35.198</v>
      </c>
      <c r="F880" s="83">
        <v>34.604999999999997</v>
      </c>
      <c r="G880" s="16">
        <f t="shared" ref="G880:G899" si="571">IF(D880=$M$2,$P$2,IF(D880=$M$3,$P$3,IF(D880=$M$4,$P$4,IF(D880=$M$5,$P$5,IF(D880=$M$6,$P$6,IF(D880=$M$7,$P$7,IF(D880=$M$8,$P$8,IF(D880=$M$9,$P$9,IF(D880=$M$10,$P$10,IF(D880=$M$11,$P$11,IF(D880=$M$12,$P$12,IF(D880=$M$13,$P$13,IF(D880=$M$14,$P$14,IF(D880=$M$15,$P$15,IF(D880=$M$16,$P$16,IF(D880=$M$17,$P$17,IF(D880=$M$18,$P$18,IF(D880=$M$19,$P$19,IF(D880=$M$20,$P$20,IF(D880=$M$21,$P$21,IF(D880=$M$22,$P$22,IF(D880=$M$23,$P$23,IF(D880=$M$24,$P$24,IF(D880=$M$25,$P$25,IF(D880=$M$26,$P$26,IF(D880=$M$27,$P$27,IF(D880=$M$28,$P$28,IF(D880=$M$29,$P$29,IF(D880=$M$30,$P$30,IF(D880=$M$31,$P$31,IF(D880=$M$32,$P$32,IF(D880=$M$33,$P$33,IF(D880=$M$34,$P$34,IF(D880=$M$35,$P$35,IF(D880=$M$36,$P$36,IF(D880=$M$37,$P$37,IF(D880=$M$38,$P$38,IF(D880=$M$39,$P$39,IF(D880=$M$40,$P$40,IF(D880=$M$41,$P$41,IF(D880=$M$42,$P$42,IF(D880=$M$43,$P$43,IF(D880=$M$44,$P$44,IF(D880=$M$45,$P$45,IF(D880=$M$46,$P$46,IF(D880=$M$47,$P$47,IF(D880=$M$48,$P$48,IF(D880=$M$49,$P$49,IF(D880=$M$50,$P$50,IF(D880=$M$51,$P$51,IF(D880=$M$52,$P$52,IF(D880=$M$53,$P$53,IF(D880=$M$54,$P$54,IF(D880=$M$55,$P$55,IF(D880=$M$56,$P$56,IF(D880=$M$57,$P$57,IF(D880=$M$58,$P$58,IF(D880=$M$59,$P$59,IF(D880=$M$60,$P$60,IF(D880=$M$61,$P$61,IF(D880=$M$62,$P$62)))))))))))))))))))))))))))))))))))))))))))))))))))))))))))))</f>
        <v>36.028673497593743</v>
      </c>
      <c r="H880" s="16">
        <f t="shared" ref="H880:H899" si="572">(E880-G880)/$X$2</f>
        <v>-1.3844558293229052</v>
      </c>
      <c r="I880" s="16">
        <f t="shared" ref="I880:I899" si="573">F880-E880</f>
        <v>-0.59300000000000352</v>
      </c>
      <c r="J880" s="131">
        <f t="shared" ref="J880:J899" si="574">-1*I880/E880</f>
        <v>1.6847548156145337E-2</v>
      </c>
      <c r="K880" s="131">
        <f t="shared" ref="K880:K899" si="575">IF(D880=$M$2,(E880-$T$2)/E880,IF(D880=$M$3,(E880-$T$3)/E880,IF(D880=$M$4,(E880-$T$4)/E880,IF(D880=$M$5,(E880-$T$5)/E880,IF(D880=$M$6,(E880-$T$6)/E880,IF(D880=$M$7,(E880-$T$7)/E880,IF(D880=$M$8,(E880-$T$8)/E880,IF(D880=$M$9,(E880-$T$9)/E880,IF(D880=$M$10,(E880-$T$10)/E880,IF(D880=$M$11,(E880-$T$11)/E880,IF(D880=$M$12,(E880-$T$12)/E880,IF(D880=$M$13,(E880-$T$13)/E880,IF(D880=$M$14,(E880-$T$14)/E880,IF(D880=$M$15,(E880-$T$15)/E880,IF(D880=$M$16,(E880-$T$16)/E880,IF(D880=$M$17,(E880-$T$17)/E880,IF(D880=$M$18,(E880-$T$18)/E880,IF(D880=$M$19,(E880-$T$19)/E880,IF(D880=$M$20,(E880-$T$20)/E880,IF(D880=$M$21,(E880-$T$21)/E880,IF(D880=$M$22,(E880-$T$22)/E880,IF(D880=$M$23,(E880-$T$23)/E880,IF(D880=$M$24,(E880-$T$24)/E880,IF(D880=$M$25,(E880-$T$25)/E880,IF(D880=$M$26,(E880-$T$26)/E880,IF(D880=$M$27,(E880-$T$27)/E880,IF(D880=$M$28,(E880-$T$28)/E880,IF(D880=$M$29,(E880-$T$29)/E880,IF(D880=$M$30,(E880-$T$30)/E880,IF(D880=$M$31,(E880-$T$31)/E880,IF(D880=$M$32,(E880-$T$32)/E880,IF(D880=$M$33,(E880-$T$33)/E880,IF(D880=$M$34,(E880-$T$34)/E880,IF(D880=$M$35,(E880-$T$35)/E880,IF(D880=$M$36,(E880-$T$36)/E880,IF(D880=$M$37,(E880-$T$37)/E880,IF(D880=$M$38,(E880-$T$38)/E880,IF(D880=$M$39,(E880-$T$39)/E880,IF(D880=$M$40,(E880-$T$40)/E880,IF(D880=$M$41,(E880-$T$41)/E880,IF(D880=$M$42,(E880-$T$42)/E880,IF(D880=$M$43,(E880-$T$43)/E880,IF(D880=$M$44,(E880-$T$44)/E880,IF(D880=$M$45,(E880-$T$45)/E880,IF(D880=$M$46,(E880-$T$46)/E880,IF(D880=$M$47,(E880-$T$47)/E880,IF(D880=$M$48,(E880-$T$48)/E880,IF(D880=$M$49,(E880-$T$49)/E880,IF(D880=$M$50,(E880-$T$50)/E880,IF(D880=$M$51,(E880-$T$51)/E880,IF(D880=$M$52,(E880-$T$52)/E880,IF(D880=$M$53,(E880-$T$53)/E880,IF(D880=$M$54,(E880-$T$54)/E880,IF(D880=$M$55,(E880-$T$55)/E880,IF(D880=$M$56,(E880-$T$56)/E880,IF(D880=$M$57,(E880-$T$57)/E880,IF(D880=$M$58,(E880-$T$58)/E880,IF(D880=$M$59,(E880-$T$59)/E880,IF(D880=$M$60,(E880-$T$60)/E880,IF(D880=$M$61,(E880-$T$61)/E880,IF(D880=$M$62,(E880-$T$62)/E880)))))))))))))))))))))))))))))))))))))))))))))))))))))))))))))</f>
        <v>0.31849391673012567</v>
      </c>
    </row>
    <row r="881" spans="2:11" ht="15" customHeight="1">
      <c r="B881" s="77"/>
      <c r="C881" s="79"/>
      <c r="D881" s="83">
        <v>6176</v>
      </c>
      <c r="E881" s="83">
        <v>34.587000000000003</v>
      </c>
      <c r="F881" s="83">
        <v>34.048000000000002</v>
      </c>
      <c r="G881" s="16">
        <f t="shared" si="571"/>
        <v>36.028673497593743</v>
      </c>
      <c r="H881" s="16">
        <f t="shared" si="572"/>
        <v>-2.4027891626562337</v>
      </c>
      <c r="I881" s="16">
        <f t="shared" si="573"/>
        <v>-0.53900000000000148</v>
      </c>
      <c r="J881" s="131">
        <f t="shared" si="574"/>
        <v>1.5583889900829833E-2</v>
      </c>
      <c r="K881" s="131">
        <f t="shared" si="575"/>
        <v>0.30645470497779409</v>
      </c>
    </row>
    <row r="882" spans="2:11" ht="15" customHeight="1">
      <c r="B882" s="77"/>
      <c r="C882" s="79"/>
      <c r="D882" s="83">
        <v>6176</v>
      </c>
      <c r="E882" s="83">
        <v>34.54</v>
      </c>
      <c r="F882" s="83">
        <v>33.99</v>
      </c>
      <c r="G882" s="16">
        <f t="shared" si="571"/>
        <v>36.028673497593743</v>
      </c>
      <c r="H882" s="16">
        <f t="shared" si="572"/>
        <v>-2.4811224959895739</v>
      </c>
      <c r="I882" s="16">
        <f t="shared" si="573"/>
        <v>-0.54999999999999716</v>
      </c>
      <c r="J882" s="131">
        <f t="shared" si="574"/>
        <v>1.5923566878980808E-2</v>
      </c>
      <c r="K882" s="131">
        <f t="shared" si="575"/>
        <v>0.30551096934183447</v>
      </c>
    </row>
    <row r="883" spans="2:11" ht="15" customHeight="1">
      <c r="B883" s="77"/>
      <c r="C883" s="79"/>
      <c r="D883" s="83">
        <v>6176</v>
      </c>
      <c r="E883" s="83">
        <v>36.335000000000001</v>
      </c>
      <c r="F883" s="83">
        <v>35.761000000000003</v>
      </c>
      <c r="G883" s="16">
        <f t="shared" si="571"/>
        <v>36.028673497593743</v>
      </c>
      <c r="H883" s="16">
        <f t="shared" si="572"/>
        <v>0.51054417067709568</v>
      </c>
      <c r="I883" s="16">
        <f t="shared" si="573"/>
        <v>-0.57399999999999807</v>
      </c>
      <c r="J883" s="131">
        <f t="shared" si="574"/>
        <v>1.5797440484381396E-2</v>
      </c>
      <c r="K883" s="131">
        <f t="shared" si="575"/>
        <v>0.3398197022448593</v>
      </c>
    </row>
    <row r="884" spans="2:11" ht="15" customHeight="1">
      <c r="B884" s="81">
        <v>45754</v>
      </c>
      <c r="C884" s="79">
        <v>192604</v>
      </c>
      <c r="D884" s="83">
        <v>6617</v>
      </c>
      <c r="E884" s="83">
        <v>21.183</v>
      </c>
      <c r="F884" s="83">
        <v>20.818999999999999</v>
      </c>
      <c r="G884" s="16">
        <f t="shared" si="571"/>
        <v>21.071999999999999</v>
      </c>
      <c r="H884" s="16">
        <f t="shared" si="572"/>
        <v>0.18500000000000111</v>
      </c>
      <c r="I884" s="16">
        <f t="shared" si="573"/>
        <v>-0.36400000000000077</v>
      </c>
      <c r="J884" s="131">
        <f t="shared" si="574"/>
        <v>1.7183590615115932E-2</v>
      </c>
      <c r="K884" s="131">
        <f t="shared" si="575"/>
        <v>0.40444696218665926</v>
      </c>
    </row>
    <row r="885" spans="2:11" ht="15" customHeight="1">
      <c r="B885" s="77"/>
      <c r="C885" s="79"/>
      <c r="D885" s="83">
        <v>6617</v>
      </c>
      <c r="E885" s="83">
        <v>21.007999999999999</v>
      </c>
      <c r="F885" s="83">
        <v>20.664999999999999</v>
      </c>
      <c r="G885" s="16">
        <f t="shared" si="571"/>
        <v>21.071999999999999</v>
      </c>
      <c r="H885" s="16">
        <f t="shared" si="572"/>
        <v>-0.10666666666666677</v>
      </c>
      <c r="I885" s="16">
        <f t="shared" si="573"/>
        <v>-0.34299999999999997</v>
      </c>
      <c r="J885" s="131">
        <f t="shared" si="574"/>
        <v>1.6327113480578827E-2</v>
      </c>
      <c r="K885" s="131">
        <f t="shared" si="575"/>
        <v>0.3994859101294746</v>
      </c>
    </row>
    <row r="886" spans="2:11" ht="15" customHeight="1">
      <c r="B886" s="77"/>
      <c r="C886" s="79"/>
      <c r="D886" s="83">
        <v>6617</v>
      </c>
      <c r="E886" s="83">
        <v>21.806000000000001</v>
      </c>
      <c r="F886" s="83">
        <v>21.395</v>
      </c>
      <c r="G886" s="16">
        <f t="shared" si="571"/>
        <v>21.071999999999999</v>
      </c>
      <c r="H886" s="16">
        <f t="shared" si="572"/>
        <v>1.2233333333333363</v>
      </c>
      <c r="I886" s="16">
        <f t="shared" si="573"/>
        <v>-0.41100000000000136</v>
      </c>
      <c r="J886" s="131">
        <f t="shared" si="574"/>
        <v>1.8848023479776269E-2</v>
      </c>
      <c r="K886" s="131">
        <f t="shared" si="575"/>
        <v>0.42146198294047527</v>
      </c>
    </row>
    <row r="887" spans="2:11" ht="15" customHeight="1">
      <c r="B887" s="81">
        <v>45754</v>
      </c>
      <c r="C887" s="79">
        <v>192590</v>
      </c>
      <c r="D887" s="83">
        <v>5648</v>
      </c>
      <c r="E887" s="83">
        <v>19.87</v>
      </c>
      <c r="F887" s="83">
        <v>19.73</v>
      </c>
      <c r="G887" s="16">
        <f t="shared" si="571"/>
        <v>19.240505739344663</v>
      </c>
      <c r="H887" s="16">
        <f t="shared" si="572"/>
        <v>1.0491571010922307</v>
      </c>
      <c r="I887" s="16">
        <f t="shared" si="573"/>
        <v>-0.14000000000000057</v>
      </c>
      <c r="J887" s="131">
        <f t="shared" si="574"/>
        <v>7.0457976849522177E-3</v>
      </c>
      <c r="K887" s="131">
        <f t="shared" si="575"/>
        <v>0.33722194262707594</v>
      </c>
    </row>
    <row r="888" spans="2:11" ht="15" customHeight="1">
      <c r="B888" s="77"/>
      <c r="C888" s="79"/>
      <c r="D888" s="83">
        <v>5648</v>
      </c>
      <c r="E888" s="83">
        <v>20.262</v>
      </c>
      <c r="F888" s="83">
        <v>20.059000000000001</v>
      </c>
      <c r="G888" s="16">
        <f t="shared" si="571"/>
        <v>19.240505739344663</v>
      </c>
      <c r="H888" s="16">
        <f t="shared" si="572"/>
        <v>1.7024904344255631</v>
      </c>
      <c r="I888" s="16">
        <f t="shared" si="573"/>
        <v>-0.2029999999999994</v>
      </c>
      <c r="J888" s="131">
        <f t="shared" si="574"/>
        <v>1.0018754318428556E-2</v>
      </c>
      <c r="K888" s="131">
        <f t="shared" si="575"/>
        <v>0.35004441812259396</v>
      </c>
    </row>
    <row r="889" spans="2:11" ht="15" customHeight="1">
      <c r="B889" s="77"/>
      <c r="C889" s="79"/>
      <c r="D889" s="83">
        <v>5648</v>
      </c>
      <c r="E889" s="83">
        <v>19.899999999999999</v>
      </c>
      <c r="F889" s="83">
        <v>19.693999999999999</v>
      </c>
      <c r="G889" s="16">
        <f t="shared" si="571"/>
        <v>19.240505739344663</v>
      </c>
      <c r="H889" s="16">
        <f t="shared" si="572"/>
        <v>1.0991571010922268</v>
      </c>
      <c r="I889" s="16">
        <f t="shared" si="573"/>
        <v>-0.20599999999999952</v>
      </c>
      <c r="J889" s="131">
        <f t="shared" si="574"/>
        <v>1.0351758793969826E-2</v>
      </c>
      <c r="K889" s="131">
        <f t="shared" si="575"/>
        <v>0.33822110552763807</v>
      </c>
    </row>
    <row r="890" spans="2:11" ht="15" customHeight="1">
      <c r="B890" s="77"/>
      <c r="C890" s="79"/>
      <c r="D890" s="83">
        <v>5648</v>
      </c>
      <c r="E890" s="83">
        <v>20.879000000000001</v>
      </c>
      <c r="F890" s="83">
        <v>20.667999999999999</v>
      </c>
      <c r="G890" s="16">
        <f t="shared" si="571"/>
        <v>19.240505739344663</v>
      </c>
      <c r="H890" s="16">
        <f t="shared" si="572"/>
        <v>2.7308237677588982</v>
      </c>
      <c r="I890" s="16">
        <f t="shared" si="573"/>
        <v>-0.21100000000000207</v>
      </c>
      <c r="J890" s="131">
        <f t="shared" si="574"/>
        <v>1.0105847981225253E-2</v>
      </c>
      <c r="K890" s="131">
        <f t="shared" si="575"/>
        <v>0.36925140092916325</v>
      </c>
    </row>
    <row r="891" spans="2:11" ht="15" customHeight="1">
      <c r="B891" s="81">
        <v>45754</v>
      </c>
      <c r="C891" s="79">
        <v>192834</v>
      </c>
      <c r="D891" s="83">
        <v>6117</v>
      </c>
      <c r="E891" s="83">
        <v>19.465</v>
      </c>
      <c r="F891" s="83">
        <v>19.012</v>
      </c>
      <c r="G891" s="16">
        <f t="shared" si="571"/>
        <v>19.9327573208373</v>
      </c>
      <c r="H891" s="16">
        <f t="shared" si="572"/>
        <v>-0.77959553472883414</v>
      </c>
      <c r="I891" s="16">
        <f t="shared" si="573"/>
        <v>-0.4529999999999994</v>
      </c>
      <c r="J891" s="131">
        <f t="shared" si="574"/>
        <v>2.3272540457230897E-2</v>
      </c>
      <c r="K891" s="131"/>
    </row>
    <row r="892" spans="2:11" ht="15" customHeight="1">
      <c r="B892" s="81"/>
      <c r="C892" s="79">
        <v>192849</v>
      </c>
      <c r="D892" s="83">
        <v>6117</v>
      </c>
      <c r="E892" s="83">
        <v>19.161000000000001</v>
      </c>
      <c r="F892" s="83">
        <v>18.794</v>
      </c>
      <c r="G892" s="16">
        <f t="shared" si="571"/>
        <v>19.9327573208373</v>
      </c>
      <c r="H892" s="16">
        <f t="shared" si="572"/>
        <v>-1.2862622013954983</v>
      </c>
      <c r="I892" s="16">
        <f t="shared" si="573"/>
        <v>-0.36700000000000088</v>
      </c>
      <c r="J892" s="131">
        <f t="shared" si="574"/>
        <v>1.9153488857575326E-2</v>
      </c>
      <c r="K892" s="131"/>
    </row>
    <row r="893" spans="2:11" ht="15" customHeight="1">
      <c r="B893" s="81"/>
      <c r="C893" s="79"/>
      <c r="D893" s="83">
        <v>7108</v>
      </c>
      <c r="E893" s="83">
        <v>17.789000000000001</v>
      </c>
      <c r="F893" s="83">
        <v>17.651</v>
      </c>
      <c r="G893" s="16">
        <f t="shared" si="571"/>
        <v>18.039622077854567</v>
      </c>
      <c r="H893" s="16">
        <f t="shared" si="572"/>
        <v>-0.41770346309094231</v>
      </c>
      <c r="I893" s="16"/>
      <c r="J893" s="131"/>
      <c r="K893" s="131"/>
    </row>
    <row r="894" spans="2:11" ht="15" customHeight="1">
      <c r="B894" s="81">
        <v>45754</v>
      </c>
      <c r="C894" s="79">
        <v>192592</v>
      </c>
      <c r="D894" s="83">
        <v>5148</v>
      </c>
      <c r="E894" s="83">
        <v>19.853000000000002</v>
      </c>
      <c r="F894" s="83">
        <v>19.664999999999999</v>
      </c>
      <c r="G894" s="16">
        <f t="shared" si="571"/>
        <v>20.202531026311895</v>
      </c>
      <c r="H894" s="16">
        <f t="shared" si="572"/>
        <v>-0.58255171051982302</v>
      </c>
      <c r="I894" s="16">
        <f t="shared" si="573"/>
        <v>-0.18800000000000239</v>
      </c>
      <c r="J894" s="131">
        <f t="shared" si="574"/>
        <v>9.4696015715510194E-3</v>
      </c>
      <c r="K894" s="131">
        <f t="shared" si="575"/>
        <v>0.28819698348021794</v>
      </c>
    </row>
    <row r="895" spans="2:11" ht="15" customHeight="1">
      <c r="B895" s="77"/>
      <c r="C895" s="79"/>
      <c r="D895" s="83">
        <v>5148</v>
      </c>
      <c r="E895" s="83">
        <v>21.957000000000001</v>
      </c>
      <c r="F895" s="83">
        <v>21.742999999999999</v>
      </c>
      <c r="G895" s="16">
        <f t="shared" si="571"/>
        <v>20.202531026311895</v>
      </c>
      <c r="H895" s="16">
        <f t="shared" si="572"/>
        <v>2.9241149561468425</v>
      </c>
      <c r="I895" s="16">
        <f t="shared" si="573"/>
        <v>-0.21400000000000219</v>
      </c>
      <c r="J895" s="131">
        <f t="shared" si="574"/>
        <v>9.7463223573348908E-3</v>
      </c>
      <c r="K895" s="131">
        <f t="shared" si="575"/>
        <v>0.35640455039544411</v>
      </c>
    </row>
    <row r="896" spans="2:11" ht="15" customHeight="1">
      <c r="B896" s="77"/>
      <c r="C896" s="79"/>
      <c r="D896" s="83">
        <v>5148</v>
      </c>
      <c r="E896" s="83">
        <v>20.167000000000002</v>
      </c>
      <c r="F896" s="83">
        <v>19.983000000000001</v>
      </c>
      <c r="G896" s="16">
        <f t="shared" si="571"/>
        <v>20.202531026311895</v>
      </c>
      <c r="H896" s="16">
        <f t="shared" si="572"/>
        <v>-5.921837718648959E-2</v>
      </c>
      <c r="I896" s="16">
        <f t="shared" si="573"/>
        <v>-0.18400000000000105</v>
      </c>
      <c r="J896" s="131">
        <f t="shared" si="574"/>
        <v>9.1238161352705429E-3</v>
      </c>
      <c r="K896" s="131">
        <f t="shared" si="575"/>
        <v>0.29927974974129851</v>
      </c>
    </row>
    <row r="897" spans="2:11" ht="15" customHeight="1">
      <c r="B897" s="77"/>
      <c r="C897" s="79"/>
      <c r="D897" s="83">
        <v>5148</v>
      </c>
      <c r="E897" s="83">
        <v>20.167000000000002</v>
      </c>
      <c r="F897" s="83">
        <v>19.983000000000001</v>
      </c>
      <c r="G897" s="16">
        <f t="shared" si="571"/>
        <v>20.202531026311895</v>
      </c>
      <c r="H897" s="16">
        <f t="shared" si="572"/>
        <v>-5.921837718648959E-2</v>
      </c>
      <c r="I897" s="16">
        <f t="shared" si="573"/>
        <v>-0.18400000000000105</v>
      </c>
      <c r="J897" s="131">
        <f t="shared" si="574"/>
        <v>9.1238161352705429E-3</v>
      </c>
      <c r="K897" s="131">
        <f t="shared" si="575"/>
        <v>0.29927974974129851</v>
      </c>
    </row>
    <row r="898" spans="2:11" ht="15" customHeight="1">
      <c r="B898" s="77"/>
      <c r="C898" s="79"/>
      <c r="D898" s="83">
        <v>5148</v>
      </c>
      <c r="E898" s="83">
        <v>19.937000000000001</v>
      </c>
      <c r="F898" s="83">
        <v>19.756</v>
      </c>
      <c r="G898" s="16">
        <f t="shared" si="571"/>
        <v>20.202531026311895</v>
      </c>
      <c r="H898" s="16">
        <f t="shared" si="572"/>
        <v>-0.44255171051982367</v>
      </c>
      <c r="I898" s="16">
        <f t="shared" si="573"/>
        <v>-0.18100000000000094</v>
      </c>
      <c r="J898" s="131">
        <f t="shared" si="574"/>
        <v>9.078597582384558E-3</v>
      </c>
      <c r="K898" s="131">
        <f t="shared" si="575"/>
        <v>0.29119600306128135</v>
      </c>
    </row>
    <row r="899" spans="2:11" ht="15" customHeight="1">
      <c r="B899" s="81">
        <v>45754</v>
      </c>
      <c r="C899" s="79">
        <v>192832</v>
      </c>
      <c r="D899" s="83">
        <v>5003</v>
      </c>
      <c r="E899" s="83">
        <v>42.713000000000001</v>
      </c>
      <c r="F899" s="83">
        <v>42.295999999999999</v>
      </c>
      <c r="G899" s="16">
        <f t="shared" si="571"/>
        <v>38.4</v>
      </c>
      <c r="H899" s="16">
        <f t="shared" si="572"/>
        <v>7.1883333333333379</v>
      </c>
      <c r="I899" s="16">
        <f t="shared" si="573"/>
        <v>-0.41700000000000159</v>
      </c>
      <c r="J899" s="131">
        <f t="shared" si="574"/>
        <v>9.7628356706389533E-3</v>
      </c>
      <c r="K899" s="131">
        <f t="shared" si="575"/>
        <v>0.43811017722941492</v>
      </c>
    </row>
    <row r="900" spans="2:11" ht="15" customHeight="1">
      <c r="B900" s="81">
        <v>45755</v>
      </c>
      <c r="C900" s="79">
        <v>192839</v>
      </c>
      <c r="D900" s="83">
        <v>1011</v>
      </c>
      <c r="E900" s="83">
        <v>28.587</v>
      </c>
      <c r="F900" s="83">
        <v>28.393000000000001</v>
      </c>
      <c r="G900" s="16">
        <f t="shared" ref="G900:G907" si="576">IF(D900=$M$2,$P$2,IF(D900=$M$3,$P$3,IF(D900=$M$4,$P$4,IF(D900=$M$5,$P$5,IF(D900=$M$6,$P$6,IF(D900=$M$7,$P$7,IF(D900=$M$8,$P$8,IF(D900=$M$9,$P$9,IF(D900=$M$10,$P$10,IF(D900=$M$11,$P$11,IF(D900=$M$12,$P$12,IF(D900=$M$13,$P$13,IF(D900=$M$14,$P$14,IF(D900=$M$15,$P$15,IF(D900=$M$16,$P$16,IF(D900=$M$17,$P$17,IF(D900=$M$18,$P$18,IF(D900=$M$19,$P$19,IF(D900=$M$20,$P$20,IF(D900=$M$21,$P$21,IF(D900=$M$22,$P$22,IF(D900=$M$23,$P$23,IF(D900=$M$24,$P$24,IF(D900=$M$25,$P$25,IF(D900=$M$26,$P$26,IF(D900=$M$27,$P$27,IF(D900=$M$28,$P$28,IF(D900=$M$29,$P$29,IF(D900=$M$30,$P$30,IF(D900=$M$31,$P$31,IF(D900=$M$32,$P$32,IF(D900=$M$33,$P$33,IF(D900=$M$34,$P$34,IF(D900=$M$35,$P$35,IF(D900=$M$36,$P$36,IF(D900=$M$37,$P$37,IF(D900=$M$38,$P$38,IF(D900=$M$39,$P$39,IF(D900=$M$40,$P$40,IF(D900=$M$41,$P$41,IF(D900=$M$42,$P$42,IF(D900=$M$43,$P$43,IF(D900=$M$44,$P$44,IF(D900=$M$45,$P$45,IF(D900=$M$46,$P$46,IF(D900=$M$47,$P$47,IF(D900=$M$48,$P$48,IF(D900=$M$49,$P$49,IF(D900=$M$50,$P$50,IF(D900=$M$51,$P$51,IF(D900=$M$52,$P$52,IF(D900=$M$53,$P$53,IF(D900=$M$54,$P$54,IF(D900=$M$55,$P$55,IF(D900=$M$56,$P$56,IF(D900=$M$57,$P$57,IF(D900=$M$58,$P$58,IF(D900=$M$59,$P$59,IF(D900=$M$60,$P$60,IF(D900=$M$61,$P$61,IF(D900=$M$62,$P$62)))))))))))))))))))))))))))))))))))))))))))))))))))))))))))))</f>
        <v>27</v>
      </c>
      <c r="H900" s="16">
        <f t="shared" ref="H900:H907" si="577">(E900-G900)/$X$2</f>
        <v>2.6449999999999996</v>
      </c>
      <c r="I900" s="16">
        <f t="shared" ref="I900:I907" si="578">F900-E900</f>
        <v>-0.19399999999999906</v>
      </c>
      <c r="J900" s="131">
        <f t="shared" ref="J900:J907" si="579">-1*I900/E900</f>
        <v>6.7863014657011597E-3</v>
      </c>
      <c r="K900" s="131">
        <f t="shared" ref="K900:K907" si="580">IF(D900=$M$2,(E900-$T$2)/E900,IF(D900=$M$3,(E900-$T$3)/E900,IF(D900=$M$4,(E900-$T$4)/E900,IF(D900=$M$5,(E900-$T$5)/E900,IF(D900=$M$6,(E900-$T$6)/E900,IF(D900=$M$7,(E900-$T$7)/E900,IF(D900=$M$8,(E900-$T$8)/E900,IF(D900=$M$9,(E900-$T$9)/E900,IF(D900=$M$10,(E900-$T$10)/E900,IF(D900=$M$11,(E900-$T$11)/E900,IF(D900=$M$12,(E900-$T$12)/E900,IF(D900=$M$13,(E900-$T$13)/E900,IF(D900=$M$14,(E900-$T$14)/E900,IF(D900=$M$15,(E900-$T$15)/E900,IF(D900=$M$16,(E900-$T$16)/E900,IF(D900=$M$17,(E900-$T$17)/E900,IF(D900=$M$18,(E900-$T$18)/E900,IF(D900=$M$19,(E900-$T$19)/E900,IF(D900=$M$20,(E900-$T$20)/E900,IF(D900=$M$21,(E900-$T$21)/E900,IF(D900=$M$22,(E900-$T$22)/E900,IF(D900=$M$23,(E900-$T$23)/E900,IF(D900=$M$24,(E900-$T$24)/E900,IF(D900=$M$25,(E900-$T$25)/E900,IF(D900=$M$26,(E900-$T$26)/E900,IF(D900=$M$27,(E900-$T$27)/E900,IF(D900=$M$28,(E900-$T$28)/E900,IF(D900=$M$29,(E900-$T$29)/E900,IF(D900=$M$30,(E900-$T$30)/E900,IF(D900=$M$31,(E900-$T$31)/E900,IF(D900=$M$32,(E900-$T$32)/E900,IF(D900=$M$33,(E900-$T$33)/E900,IF(D900=$M$34,(E900-$T$34)/E900,IF(D900=$M$35,(E900-$T$35)/E900,IF(D900=$M$36,(E900-$T$36)/E900,IF(D900=$M$37,(E900-$T$37)/E900,IF(D900=$M$38,(E900-$T$38)/E900,IF(D900=$M$39,(E900-$T$39)/E900,IF(D900=$M$40,(E900-$T$40)/E900,IF(D900=$M$41,(E900-$T$41)/E900,IF(D900=$M$42,(E900-$T$42)/E900,IF(D900=$M$43,(E900-$T$43)/E900,IF(D900=$M$44,(E900-$T$44)/E900,IF(D900=$M$45,(E900-$T$45)/E900,IF(D900=$M$46,(E900-$T$46)/E900,IF(D900=$M$47,(E900-$T$47)/E900,IF(D900=$M$48,(E900-$T$48)/E900,IF(D900=$M$49,(E900-$T$49)/E900,IF(D900=$M$50,(E900-$T$50)/E900,IF(D900=$M$51,(E900-$T$51)/E900,IF(D900=$M$52,(E900-$T$52)/E900,IF(D900=$M$53,(E900-$T$53)/E900,IF(D900=$M$54,(E900-$T$54)/E900,IF(D900=$M$55,(E900-$T$55)/E900,IF(D900=$M$56,(E900-$T$56)/E900,IF(D900=$M$57,(E900-$T$57)/E900,IF(D900=$M$58,(E900-$T$58)/E900,IF(D900=$M$59,(E900-$T$59)/E900,IF(D900=$M$60,(E900-$T$60)/E900,IF(D900=$M$61,(E900-$T$61)/E900,IF(D900=$M$62,(E900-$T$62)/E900)))))))))))))))))))))))))))))))))))))))))))))))))))))))))))))</f>
        <v>0.58022877531745198</v>
      </c>
    </row>
    <row r="901" spans="2:11" ht="15" customHeight="1">
      <c r="B901" s="77"/>
      <c r="C901" s="79"/>
      <c r="D901" s="83">
        <v>8167</v>
      </c>
      <c r="E901" s="83">
        <v>34.192999999999998</v>
      </c>
      <c r="F901" s="83">
        <v>34.076000000000001</v>
      </c>
      <c r="G901" s="16">
        <f t="shared" si="576"/>
        <v>32.328252513081985</v>
      </c>
      <c r="H901" s="16">
        <f t="shared" si="577"/>
        <v>3.1079124781966883</v>
      </c>
      <c r="I901" s="16">
        <f t="shared" si="578"/>
        <v>-0.11699999999999733</v>
      </c>
      <c r="J901" s="131">
        <f t="shared" si="579"/>
        <v>3.4217529903780696E-3</v>
      </c>
      <c r="K901" s="131">
        <f t="shared" si="580"/>
        <v>0.34183486105749583</v>
      </c>
    </row>
    <row r="902" spans="2:11" ht="15" customHeight="1">
      <c r="B902" s="77"/>
      <c r="C902" s="79"/>
      <c r="D902" s="83">
        <v>8167</v>
      </c>
      <c r="E902" s="83">
        <v>34.869999999999997</v>
      </c>
      <c r="F902" s="83">
        <v>33.734000000000002</v>
      </c>
      <c r="G902" s="16">
        <f t="shared" si="576"/>
        <v>32.328252513081985</v>
      </c>
      <c r="H902" s="16">
        <f t="shared" si="577"/>
        <v>4.2362458115300212</v>
      </c>
      <c r="I902" s="16">
        <f t="shared" si="578"/>
        <v>-1.1359999999999957</v>
      </c>
      <c r="J902" s="131">
        <f t="shared" si="579"/>
        <v>3.2578147404645708E-2</v>
      </c>
      <c r="K902" s="131">
        <f t="shared" si="580"/>
        <v>0.35461311741149854</v>
      </c>
    </row>
    <row r="903" spans="2:11" ht="15" customHeight="1">
      <c r="B903" s="77"/>
      <c r="C903" s="79">
        <v>192600</v>
      </c>
      <c r="D903" s="83">
        <v>8107</v>
      </c>
      <c r="E903" s="83">
        <v>19.007999999999999</v>
      </c>
      <c r="F903" s="83">
        <v>18.940999999999999</v>
      </c>
      <c r="G903" s="16">
        <f t="shared" si="576"/>
        <v>16.123457228651652</v>
      </c>
      <c r="H903" s="16">
        <f t="shared" si="577"/>
        <v>4.8075712855805781</v>
      </c>
      <c r="I903" s="16">
        <f t="shared" si="578"/>
        <v>-6.7000000000000171E-2</v>
      </c>
      <c r="J903" s="131">
        <f t="shared" si="579"/>
        <v>3.5248316498316589E-3</v>
      </c>
      <c r="K903" s="131">
        <f t="shared" si="580"/>
        <v>0.40253663312527149</v>
      </c>
    </row>
    <row r="904" spans="2:11" ht="15" customHeight="1">
      <c r="B904" s="77"/>
      <c r="C904" s="79">
        <v>192836</v>
      </c>
      <c r="D904" s="83">
        <v>8127</v>
      </c>
      <c r="E904" s="83">
        <v>21.34</v>
      </c>
      <c r="F904" s="83">
        <v>21.271000000000001</v>
      </c>
      <c r="G904" s="16">
        <f t="shared" si="576"/>
        <v>19.906047079520491</v>
      </c>
      <c r="H904" s="16">
        <f t="shared" si="577"/>
        <v>2.3899215341325153</v>
      </c>
      <c r="I904" s="16">
        <f t="shared" si="578"/>
        <v>-6.8999999999999062E-2</v>
      </c>
      <c r="J904" s="131">
        <f t="shared" si="579"/>
        <v>3.2333645735707151E-3</v>
      </c>
      <c r="K904" s="131">
        <f t="shared" si="580"/>
        <v>0.34872038407747474</v>
      </c>
    </row>
    <row r="905" spans="2:11" ht="15" customHeight="1">
      <c r="B905" s="77"/>
      <c r="C905" s="79">
        <v>192845</v>
      </c>
      <c r="D905" s="83">
        <v>6157</v>
      </c>
      <c r="E905" s="83">
        <v>31.702000000000002</v>
      </c>
      <c r="F905" s="83">
        <v>31.015000000000001</v>
      </c>
      <c r="G905" s="16">
        <f t="shared" si="576"/>
        <v>30.17176486559946</v>
      </c>
      <c r="H905" s="16">
        <f t="shared" si="577"/>
        <v>2.5503918906675693</v>
      </c>
      <c r="I905" s="16">
        <f t="shared" si="578"/>
        <v>-0.68700000000000117</v>
      </c>
      <c r="J905" s="131">
        <f t="shared" si="579"/>
        <v>2.1670557062645927E-2</v>
      </c>
      <c r="K905" s="131">
        <f t="shared" si="580"/>
        <v>0.35787802952855685</v>
      </c>
    </row>
    <row r="906" spans="2:11" ht="15" customHeight="1">
      <c r="B906" s="77"/>
      <c r="C906" s="79"/>
      <c r="D906" s="83">
        <v>7108</v>
      </c>
      <c r="E906" s="83">
        <v>18.393999999999998</v>
      </c>
      <c r="F906" s="83">
        <v>18.239999999999998</v>
      </c>
      <c r="G906" s="16">
        <f t="shared" si="576"/>
        <v>18.039622077854567</v>
      </c>
      <c r="H906" s="16">
        <f t="shared" si="577"/>
        <v>0.59062987024238589</v>
      </c>
      <c r="I906" s="16">
        <f t="shared" si="578"/>
        <v>-0.15399999999999991</v>
      </c>
      <c r="J906" s="131">
        <f t="shared" si="579"/>
        <v>8.3722953136892431E-3</v>
      </c>
      <c r="K906" s="131">
        <f t="shared" si="580"/>
        <v>0.36706373693840483</v>
      </c>
    </row>
    <row r="907" spans="2:11" ht="15" customHeight="1">
      <c r="B907" s="77"/>
      <c r="C907" s="79">
        <v>192841</v>
      </c>
      <c r="D907" s="83">
        <v>7108</v>
      </c>
      <c r="E907" s="83">
        <v>18.016999999999999</v>
      </c>
      <c r="F907" s="83">
        <v>17.873999999999999</v>
      </c>
      <c r="G907" s="16">
        <f t="shared" si="576"/>
        <v>18.039622077854567</v>
      </c>
      <c r="H907" s="16">
        <f t="shared" si="577"/>
        <v>-3.7703463090945633E-2</v>
      </c>
      <c r="I907" s="16">
        <f t="shared" si="578"/>
        <v>-0.14300000000000068</v>
      </c>
      <c r="J907" s="131">
        <f t="shared" si="579"/>
        <v>7.9369484375867612E-3</v>
      </c>
      <c r="K907" s="131">
        <f t="shared" si="580"/>
        <v>0.3538197467527901</v>
      </c>
    </row>
    <row r="908" spans="2:11" ht="15" customHeight="1">
      <c r="B908" s="81">
        <v>45756</v>
      </c>
      <c r="C908" s="79"/>
      <c r="D908" s="83">
        <v>6157</v>
      </c>
      <c r="E908" s="83">
        <v>32.25</v>
      </c>
      <c r="F908" s="83">
        <v>31.527000000000001</v>
      </c>
      <c r="G908" s="16">
        <f t="shared" ref="G908:G915" si="581">IF(D908=$M$2,$P$2,IF(D908=$M$3,$P$3,IF(D908=$M$4,$P$4,IF(D908=$M$5,$P$5,IF(D908=$M$6,$P$6,IF(D908=$M$7,$P$7,IF(D908=$M$8,$P$8,IF(D908=$M$9,$P$9,IF(D908=$M$10,$P$10,IF(D908=$M$11,$P$11,IF(D908=$M$12,$P$12,IF(D908=$M$13,$P$13,IF(D908=$M$14,$P$14,IF(D908=$M$15,$P$15,IF(D908=$M$16,$P$16,IF(D908=$M$17,$P$17,IF(D908=$M$18,$P$18,IF(D908=$M$19,$P$19,IF(D908=$M$20,$P$20,IF(D908=$M$21,$P$21,IF(D908=$M$22,$P$22,IF(D908=$M$23,$P$23,IF(D908=$M$24,$P$24,IF(D908=$M$25,$P$25,IF(D908=$M$26,$P$26,IF(D908=$M$27,$P$27,IF(D908=$M$28,$P$28,IF(D908=$M$29,$P$29,IF(D908=$M$30,$P$30,IF(D908=$M$31,$P$31,IF(D908=$M$32,$P$32,IF(D908=$M$33,$P$33,IF(D908=$M$34,$P$34,IF(D908=$M$35,$P$35,IF(D908=$M$36,$P$36,IF(D908=$M$37,$P$37,IF(D908=$M$38,$P$38,IF(D908=$M$39,$P$39,IF(D908=$M$40,$P$40,IF(D908=$M$41,$P$41,IF(D908=$M$42,$P$42,IF(D908=$M$43,$P$43,IF(D908=$M$44,$P$44,IF(D908=$M$45,$P$45,IF(D908=$M$46,$P$46,IF(D908=$M$47,$P$47,IF(D908=$M$48,$P$48,IF(D908=$M$49,$P$49,IF(D908=$M$50,$P$50,IF(D908=$M$51,$P$51,IF(D908=$M$52,$P$52,IF(D908=$M$53,$P$53,IF(D908=$M$54,$P$54,IF(D908=$M$55,$P$55,IF(D908=$M$56,$P$56,IF(D908=$M$57,$P$57,IF(D908=$M$58,$P$58,IF(D908=$M$59,$P$59,IF(D908=$M$60,$P$60,IF(D908=$M$61,$P$61,IF(D908=$M$62,$P$62)))))))))))))))))))))))))))))))))))))))))))))))))))))))))))))</f>
        <v>30.17176486559946</v>
      </c>
      <c r="H908" s="16">
        <f t="shared" ref="H908:H915" si="582">(E908-G908)/$X$2</f>
        <v>3.4637252240008998</v>
      </c>
      <c r="I908" s="16">
        <f t="shared" ref="I908:I915" si="583">F908-E908</f>
        <v>-0.72299999999999898</v>
      </c>
      <c r="J908" s="131">
        <f t="shared" ref="J908:J915" si="584">-1*I908/E908</f>
        <v>2.2418604651162757E-2</v>
      </c>
      <c r="K908" s="131">
        <f t="shared" ref="K908:K915" si="585">IF(D908=$M$2,(E908-$T$2)/E908,IF(D908=$M$3,(E908-$T$3)/E908,IF(D908=$M$4,(E908-$T$4)/E908,IF(D908=$M$5,(E908-$T$5)/E908,IF(D908=$M$6,(E908-$T$6)/E908,IF(D908=$M$7,(E908-$T$7)/E908,IF(D908=$M$8,(E908-$T$8)/E908,IF(D908=$M$9,(E908-$T$9)/E908,IF(D908=$M$10,(E908-$T$10)/E908,IF(D908=$M$11,(E908-$T$11)/E908,IF(D908=$M$12,(E908-$T$12)/E908,IF(D908=$M$13,(E908-$T$13)/E908,IF(D908=$M$14,(E908-$T$14)/E908,IF(D908=$M$15,(E908-$T$15)/E908,IF(D908=$M$16,(E908-$T$16)/E908,IF(D908=$M$17,(E908-$T$17)/E908,IF(D908=$M$18,(E908-$T$18)/E908,IF(D908=$M$19,(E908-$T$19)/E908,IF(D908=$M$20,(E908-$T$20)/E908,IF(D908=$M$21,(E908-$T$21)/E908,IF(D908=$M$22,(E908-$T$22)/E908,IF(D908=$M$23,(E908-$T$23)/E908,IF(D908=$M$24,(E908-$T$24)/E908,IF(D908=$M$25,(E908-$T$25)/E908,IF(D908=$M$26,(E908-$T$26)/E908,IF(D908=$M$27,(E908-$T$27)/E908,IF(D908=$M$28,(E908-$T$28)/E908,IF(D908=$M$29,(E908-$T$29)/E908,IF(D908=$M$30,(E908-$T$30)/E908,IF(D908=$M$31,(E908-$T$31)/E908,IF(D908=$M$32,(E908-$T$32)/E908,IF(D908=$M$33,(E908-$T$33)/E908,IF(D908=$M$34,(E908-$T$34)/E908,IF(D908=$M$35,(E908-$T$35)/E908,IF(D908=$M$36,(E908-$T$36)/E908,IF(D908=$M$37,(E908-$T$37)/E908,IF(D908=$M$38,(E908-$T$38)/E908,IF(D908=$M$39,(E908-$T$39)/E908,IF(D908=$M$40,(E908-$T$40)/E908,IF(D908=$M$41,(E908-$T$41)/E908,IF(D908=$M$42,(E908-$T$42)/E908,IF(D908=$M$43,(E908-$T$43)/E908,IF(D908=$M$44,(E908-$T$44)/E908,IF(D908=$M$45,(E908-$T$45)/E908,IF(D908=$M$46,(E908-$T$46)/E908,IF(D908=$M$47,(E908-$T$47)/E908,IF(D908=$M$48,(E908-$T$48)/E908,IF(D908=$M$49,(E908-$T$49)/E908,IF(D908=$M$50,(E908-$T$50)/E908,IF(D908=$M$51,(E908-$T$51)/E908,IF(D908=$M$52,(E908-$T$52)/E908,IF(D908=$M$53,(E908-$T$53)/E908,IF(D908=$M$54,(E908-$T$54)/E908,IF(D908=$M$55,(E908-$T$55)/E908,IF(D908=$M$56,(E908-$T$56)/E908,IF(D908=$M$57,(E908-$T$57)/E908,IF(D908=$M$58,(E908-$T$58)/E908,IF(D908=$M$59,(E908-$T$59)/E908,IF(D908=$M$60,(E908-$T$60)/E908,IF(D908=$M$61,(E908-$T$61)/E908,IF(D908=$M$62,(E908-$T$62)/E908)))))))))))))))))))))))))))))))))))))))))))))))))))))))))))))</f>
        <v>0.3687891253368778</v>
      </c>
    </row>
    <row r="909" spans="2:11" ht="15" customHeight="1">
      <c r="B909" s="77"/>
      <c r="C909" s="79"/>
      <c r="D909" s="83">
        <v>6157</v>
      </c>
      <c r="E909" s="83">
        <v>29.978000000000002</v>
      </c>
      <c r="F909" s="83">
        <v>29.332999999999998</v>
      </c>
      <c r="G909" s="16">
        <f t="shared" si="581"/>
        <v>30.17176486559946</v>
      </c>
      <c r="H909" s="16">
        <f t="shared" si="582"/>
        <v>-0.32294144266576436</v>
      </c>
      <c r="I909" s="16">
        <f t="shared" si="583"/>
        <v>-0.64500000000000313</v>
      </c>
      <c r="J909" s="131">
        <f t="shared" si="584"/>
        <v>2.1515778237374179E-2</v>
      </c>
      <c r="K909" s="131">
        <f t="shared" si="585"/>
        <v>0.32095033998646705</v>
      </c>
    </row>
    <row r="910" spans="2:11" ht="15" customHeight="1">
      <c r="B910" s="77"/>
      <c r="C910" s="79">
        <v>192847</v>
      </c>
      <c r="D910" s="83">
        <v>5003</v>
      </c>
      <c r="E910" s="83">
        <v>42.225000000000001</v>
      </c>
      <c r="F910" s="83">
        <v>41.683</v>
      </c>
      <c r="G910" s="16">
        <f t="shared" si="581"/>
        <v>38.4</v>
      </c>
      <c r="H910" s="16">
        <f t="shared" si="582"/>
        <v>6.3750000000000053</v>
      </c>
      <c r="I910" s="16">
        <f t="shared" si="583"/>
        <v>-0.54200000000000159</v>
      </c>
      <c r="J910" s="131">
        <f t="shared" si="584"/>
        <v>1.2835997631734791E-2</v>
      </c>
      <c r="K910" s="131">
        <f t="shared" si="585"/>
        <v>0.43161634103019542</v>
      </c>
    </row>
    <row r="911" spans="2:11" ht="15" customHeight="1">
      <c r="B911" s="77"/>
      <c r="C911" s="79"/>
      <c r="D911" s="83">
        <v>5003</v>
      </c>
      <c r="E911" s="83">
        <v>39.353000000000002</v>
      </c>
      <c r="F911" s="83">
        <v>39.003999999999998</v>
      </c>
      <c r="G911" s="16">
        <f t="shared" si="581"/>
        <v>38.4</v>
      </c>
      <c r="H911" s="16">
        <f t="shared" si="582"/>
        <v>1.5883333333333383</v>
      </c>
      <c r="I911" s="16">
        <f t="shared" si="583"/>
        <v>-0.34900000000000375</v>
      </c>
      <c r="J911" s="131">
        <f t="shared" si="584"/>
        <v>8.8684471323661161E-3</v>
      </c>
      <c r="K911" s="131">
        <f t="shared" si="585"/>
        <v>0.3901354407541992</v>
      </c>
    </row>
    <row r="912" spans="2:11" ht="15" customHeight="1">
      <c r="B912" s="77"/>
      <c r="C912" s="79"/>
      <c r="D912" s="83">
        <v>5003</v>
      </c>
      <c r="E912" s="83">
        <v>37.034999999999997</v>
      </c>
      <c r="F912" s="83">
        <v>36.750999999999998</v>
      </c>
      <c r="G912" s="16">
        <f t="shared" si="581"/>
        <v>38.4</v>
      </c>
      <c r="H912" s="16">
        <f t="shared" si="582"/>
        <v>-2.2750000000000035</v>
      </c>
      <c r="I912" s="16">
        <f t="shared" si="583"/>
        <v>-0.28399999999999892</v>
      </c>
      <c r="J912" s="131">
        <f t="shared" si="584"/>
        <v>7.6684217631969474E-3</v>
      </c>
      <c r="K912" s="131">
        <f t="shared" si="585"/>
        <v>0.35196435803969212</v>
      </c>
    </row>
    <row r="913" spans="2:11" ht="15" customHeight="1">
      <c r="B913" s="77"/>
      <c r="C913" s="79">
        <v>193339</v>
      </c>
      <c r="D913" s="83">
        <v>5120</v>
      </c>
      <c r="E913" s="83">
        <v>23.965</v>
      </c>
      <c r="F913" s="83">
        <v>23.855</v>
      </c>
      <c r="G913" s="16">
        <f t="shared" si="581"/>
        <v>22.870927068045674</v>
      </c>
      <c r="H913" s="16">
        <f t="shared" si="582"/>
        <v>1.8234548865905431</v>
      </c>
      <c r="I913" s="16">
        <f t="shared" si="583"/>
        <v>-0.10999999999999943</v>
      </c>
      <c r="J913" s="131">
        <f t="shared" si="584"/>
        <v>4.5900271228875205E-3</v>
      </c>
      <c r="K913" s="131">
        <f t="shared" si="585"/>
        <v>0.33660372354913282</v>
      </c>
    </row>
    <row r="914" spans="2:11" ht="15" customHeight="1">
      <c r="B914" s="77"/>
      <c r="C914" s="79"/>
      <c r="D914" s="83">
        <v>5120</v>
      </c>
      <c r="E914" s="83">
        <v>23.887</v>
      </c>
      <c r="F914" s="83">
        <v>23.792999999999999</v>
      </c>
      <c r="G914" s="16">
        <f t="shared" si="581"/>
        <v>22.870927068045674</v>
      </c>
      <c r="H914" s="16">
        <f t="shared" si="582"/>
        <v>1.6934548865905441</v>
      </c>
      <c r="I914" s="16">
        <f t="shared" si="583"/>
        <v>-9.4000000000001194E-2</v>
      </c>
      <c r="J914" s="131">
        <f t="shared" si="584"/>
        <v>3.9351948758739562E-3</v>
      </c>
      <c r="K914" s="131">
        <f t="shared" si="585"/>
        <v>0.33443748628354203</v>
      </c>
    </row>
    <row r="915" spans="2:11" ht="15" customHeight="1">
      <c r="B915" s="77"/>
      <c r="C915" s="79"/>
      <c r="D915" s="83">
        <v>5120</v>
      </c>
      <c r="E915" s="83">
        <v>24.311</v>
      </c>
      <c r="F915" s="83">
        <v>24.198</v>
      </c>
      <c r="G915" s="16">
        <f t="shared" si="581"/>
        <v>22.870927068045674</v>
      </c>
      <c r="H915" s="16">
        <f t="shared" si="582"/>
        <v>2.4001215532572102</v>
      </c>
      <c r="I915" s="16">
        <f t="shared" si="583"/>
        <v>-0.11299999999999955</v>
      </c>
      <c r="J915" s="131">
        <f t="shared" si="584"/>
        <v>4.6481016823659883E-3</v>
      </c>
      <c r="K915" s="131">
        <f t="shared" si="585"/>
        <v>0.3460453389352543</v>
      </c>
    </row>
    <row r="916" spans="2:11" ht="15" customHeight="1">
      <c r="B916" s="81">
        <v>45756</v>
      </c>
      <c r="C916" s="79">
        <v>182586</v>
      </c>
      <c r="D916" s="83">
        <v>8128</v>
      </c>
      <c r="E916" s="83">
        <v>22.814</v>
      </c>
      <c r="F916" s="83">
        <v>22.690999999999999</v>
      </c>
      <c r="G916" s="16">
        <f t="shared" ref="G916:G930" si="586">IF(D916=$M$2,$P$2,IF(D916=$M$3,$P$3,IF(D916=$M$4,$P$4,IF(D916=$M$5,$P$5,IF(D916=$M$6,$P$6,IF(D916=$M$7,$P$7,IF(D916=$M$8,$P$8,IF(D916=$M$9,$P$9,IF(D916=$M$10,$P$10,IF(D916=$M$11,$P$11,IF(D916=$M$12,$P$12,IF(D916=$M$13,$P$13,IF(D916=$M$14,$P$14,IF(D916=$M$15,$P$15,IF(D916=$M$16,$P$16,IF(D916=$M$17,$P$17,IF(D916=$M$18,$P$18,IF(D916=$M$19,$P$19,IF(D916=$M$20,$P$20,IF(D916=$M$21,$P$21,IF(D916=$M$22,$P$22,IF(D916=$M$23,$P$23,IF(D916=$M$24,$P$24,IF(D916=$M$25,$P$25,IF(D916=$M$26,$P$26,IF(D916=$M$27,$P$27,IF(D916=$M$28,$P$28,IF(D916=$M$29,$P$29,IF(D916=$M$30,$P$30,IF(D916=$M$31,$P$31,IF(D916=$M$32,$P$32,IF(D916=$M$33,$P$33,IF(D916=$M$34,$P$34,IF(D916=$M$35,$P$35,IF(D916=$M$36,$P$36,IF(D916=$M$37,$P$37,IF(D916=$M$38,$P$38,IF(D916=$M$39,$P$39,IF(D916=$M$40,$P$40,IF(D916=$M$41,$P$41,IF(D916=$M$42,$P$42,IF(D916=$M$43,$P$43,IF(D916=$M$44,$P$44,IF(D916=$M$45,$P$45,IF(D916=$M$46,$P$46,IF(D916=$M$47,$P$47,IF(D916=$M$48,$P$48,IF(D916=$M$49,$P$49,IF(D916=$M$50,$P$50,IF(D916=$M$51,$P$51,IF(D916=$M$52,$P$52,IF(D916=$M$53,$P$53,IF(D916=$M$54,$P$54,IF(D916=$M$55,$P$55,IF(D916=$M$56,$P$56,IF(D916=$M$57,$P$57,IF(D916=$M$58,$P$58,IF(D916=$M$59,$P$59,IF(D916=$M$60,$P$60,IF(D916=$M$61,$P$61,IF(D916=$M$62,$P$62)))))))))))))))))))))))))))))))))))))))))))))))))))))))))))))</f>
        <v>20.092045107828728</v>
      </c>
      <c r="H916" s="16">
        <f t="shared" ref="H916:H930" si="587">(E916-G916)/$X$2</f>
        <v>4.5365914869521209</v>
      </c>
      <c r="I916" s="16">
        <f t="shared" ref="I916:I946" si="588">F916-E916</f>
        <v>-0.12300000000000111</v>
      </c>
      <c r="J916" s="131">
        <f t="shared" ref="J916:J946" si="589">-1*I916/E916</f>
        <v>5.3914263171737139E-3</v>
      </c>
      <c r="K916" s="131">
        <f t="shared" ref="K916:K946" si="590">IF(D916=$M$2,(E916-$T$2)/E916,IF(D916=$M$3,(E916-$T$3)/E916,IF(D916=$M$4,(E916-$T$4)/E916,IF(D916=$M$5,(E916-$T$5)/E916,IF(D916=$M$6,(E916-$T$6)/E916,IF(D916=$M$7,(E916-$T$7)/E916,IF(D916=$M$8,(E916-$T$8)/E916,IF(D916=$M$9,(E916-$T$9)/E916,IF(D916=$M$10,(E916-$T$10)/E916,IF(D916=$M$11,(E916-$T$11)/E916,IF(D916=$M$12,(E916-$T$12)/E916,IF(D916=$M$13,(E916-$T$13)/E916,IF(D916=$M$14,(E916-$T$14)/E916,IF(D916=$M$15,(E916-$T$15)/E916,IF(D916=$M$16,(E916-$T$16)/E916,IF(D916=$M$17,(E916-$T$17)/E916,IF(D916=$M$18,(E916-$T$18)/E916,IF(D916=$M$19,(E916-$T$19)/E916,IF(D916=$M$20,(E916-$T$20)/E916,IF(D916=$M$21,(E916-$T$21)/E916,IF(D916=$M$22,(E916-$T$22)/E916,IF(D916=$M$23,(E916-$T$23)/E916,IF(D916=$M$24,(E916-$T$24)/E916,IF(D916=$M$25,(E916-$T$25)/E916,IF(D916=$M$26,(E916-$T$26)/E916,IF(D916=$M$27,(E916-$T$27)/E916,IF(D916=$M$28,(E916-$T$28)/E916,IF(D916=$M$29,(E916-$T$29)/E916,IF(D916=$M$30,(E916-$T$30)/E916,IF(D916=$M$31,(E916-$T$31)/E916,IF(D916=$M$32,(E916-$T$32)/E916,IF(D916=$M$33,(E916-$T$33)/E916,IF(D916=$M$34,(E916-$T$34)/E916,IF(D916=$M$35,(E916-$T$35)/E916,IF(D916=$M$36,(E916-$T$36)/E916,IF(D916=$M$37,(E916-$T$37)/E916,IF(D916=$M$38,(E916-$T$38)/E916,IF(D916=$M$39,(E916-$T$39)/E916,IF(D916=$M$40,(E916-$T$40)/E916,IF(D916=$M$41,(E916-$T$41)/E916,IF(D916=$M$42,(E916-$T$42)/E916,IF(D916=$M$43,(E916-$T$43)/E916,IF(D916=$M$44,(E916-$T$44)/E916,IF(D916=$M$45,(E916-$T$45)/E916,IF(D916=$M$46,(E916-$T$46)/E916,IF(D916=$M$47,(E916-$T$47)/E916,IF(D916=$M$48,(E916-$T$48)/E916,IF(D916=$M$49,(E916-$T$49)/E916,IF(D916=$M$50,(E916-$T$50)/E916,IF(D916=$M$51,(E916-$T$51)/E916,IF(D916=$M$52,(E916-$T$52)/E916,IF(D916=$M$53,(E916-$T$53)/E916,IF(D916=$M$54,(E916-$T$54)/E916,IF(D916=$M$55,(E916-$T$55)/E916,IF(D916=$M$56,(E916-$T$56)/E916,IF(D916=$M$57,(E916-$T$57)/E916,IF(D916=$M$58,(E916-$T$58)/E916,IF(D916=$M$59,(E916-$T$59)/E916,IF(D916=$M$60,(E916-$T$60)/E916,IF(D916=$M$61,(E916-$T$61)/E916,IF(D916=$M$62,(E916-$T$62)/E916)))))))))))))))))))))))))))))))))))))))))))))))))))))))))))))</f>
        <v>0.37907582831797382</v>
      </c>
    </row>
    <row r="917" spans="2:11" ht="15" customHeight="1">
      <c r="B917" s="77"/>
      <c r="C917" s="79"/>
      <c r="D917" s="83">
        <v>8128</v>
      </c>
      <c r="E917" s="83">
        <v>23.504999999999999</v>
      </c>
      <c r="F917" s="83">
        <v>23.241</v>
      </c>
      <c r="G917" s="16">
        <f t="shared" si="586"/>
        <v>20.092045107828728</v>
      </c>
      <c r="H917" s="16">
        <f t="shared" si="587"/>
        <v>5.6882581536187855</v>
      </c>
      <c r="I917" s="16">
        <f t="shared" si="588"/>
        <v>-0.26399999999999935</v>
      </c>
      <c r="J917" s="131">
        <f t="shared" si="589"/>
        <v>1.1231652839821287E-2</v>
      </c>
      <c r="K917" s="131">
        <f t="shared" si="590"/>
        <v>0.39732975738124882</v>
      </c>
    </row>
    <row r="918" spans="2:11" ht="15" customHeight="1">
      <c r="B918" s="81">
        <v>45756</v>
      </c>
      <c r="C918" s="79">
        <v>190352</v>
      </c>
      <c r="D918" s="83">
        <v>8148</v>
      </c>
      <c r="E918" s="83">
        <v>26.917999999999999</v>
      </c>
      <c r="F918" s="83">
        <v>26.754000000000001</v>
      </c>
      <c r="G918" s="16">
        <f t="shared" si="586"/>
        <v>25.221284448482908</v>
      </c>
      <c r="H918" s="16">
        <f t="shared" si="587"/>
        <v>2.8278592525284849</v>
      </c>
      <c r="I918" s="16">
        <f t="shared" si="588"/>
        <v>-0.16399999999999793</v>
      </c>
      <c r="J918" s="131">
        <f t="shared" si="589"/>
        <v>6.0925774574633303E-3</v>
      </c>
      <c r="K918" s="131">
        <f t="shared" si="590"/>
        <v>0.34238748996337559</v>
      </c>
    </row>
    <row r="919" spans="2:11" ht="15" customHeight="1">
      <c r="B919" s="77"/>
      <c r="C919" s="79"/>
      <c r="D919" s="83">
        <v>8148</v>
      </c>
      <c r="E919" s="83">
        <v>26.210999999999999</v>
      </c>
      <c r="F919" s="83">
        <v>26.091000000000001</v>
      </c>
      <c r="G919" s="16">
        <f t="shared" si="586"/>
        <v>25.221284448482908</v>
      </c>
      <c r="H919" s="16">
        <f t="shared" si="587"/>
        <v>1.6495259191951503</v>
      </c>
      <c r="I919" s="16">
        <f t="shared" si="588"/>
        <v>-0.11999999999999744</v>
      </c>
      <c r="J919" s="131">
        <f t="shared" si="589"/>
        <v>4.5782305139062777E-3</v>
      </c>
      <c r="K919" s="131">
        <f t="shared" si="590"/>
        <v>0.32464943935119389</v>
      </c>
    </row>
    <row r="920" spans="2:11" ht="15" customHeight="1">
      <c r="B920" s="81">
        <v>45756</v>
      </c>
      <c r="C920" s="79">
        <v>193358</v>
      </c>
      <c r="D920" s="83">
        <v>8108</v>
      </c>
      <c r="E920" s="83">
        <v>19.216000000000001</v>
      </c>
      <c r="F920" s="83">
        <v>18.928000000000001</v>
      </c>
      <c r="G920" s="16">
        <f t="shared" si="586"/>
        <v>18.363527102940179</v>
      </c>
      <c r="H920" s="16">
        <f t="shared" si="587"/>
        <v>1.4207881617663709</v>
      </c>
      <c r="I920" s="16">
        <f t="shared" si="588"/>
        <v>-0.28800000000000026</v>
      </c>
      <c r="J920" s="131">
        <f t="shared" si="589"/>
        <v>1.4987510407993352E-2</v>
      </c>
      <c r="K920" s="131">
        <f t="shared" si="590"/>
        <v>0.3241437514795702</v>
      </c>
    </row>
    <row r="921" spans="2:11" ht="15" customHeight="1">
      <c r="B921" s="81">
        <v>45756</v>
      </c>
      <c r="C921" s="79">
        <v>192851</v>
      </c>
      <c r="D921" s="83">
        <v>6107</v>
      </c>
      <c r="E921" s="83">
        <v>16.425000000000001</v>
      </c>
      <c r="F921" s="83">
        <v>16.254000000000001</v>
      </c>
      <c r="G921" s="16">
        <f t="shared" si="586"/>
        <v>17.032373496847189</v>
      </c>
      <c r="H921" s="16">
        <f t="shared" si="587"/>
        <v>-1.0122891614119804</v>
      </c>
      <c r="I921" s="16">
        <f t="shared" si="588"/>
        <v>-0.17099999999999937</v>
      </c>
      <c r="J921" s="131">
        <f t="shared" si="589"/>
        <v>1.0410958904109551E-2</v>
      </c>
      <c r="K921" s="131">
        <f t="shared" si="590"/>
        <v>0.29458353700993778</v>
      </c>
    </row>
    <row r="922" spans="2:11" ht="15" customHeight="1">
      <c r="B922" s="77"/>
      <c r="C922" s="79"/>
      <c r="D922" s="83">
        <v>6107</v>
      </c>
      <c r="E922" s="83">
        <v>17.802</v>
      </c>
      <c r="F922" s="83">
        <v>17.523</v>
      </c>
      <c r="G922" s="16">
        <f t="shared" si="586"/>
        <v>17.032373496847189</v>
      </c>
      <c r="H922" s="16">
        <f t="shared" si="587"/>
        <v>1.2827108385880179</v>
      </c>
      <c r="I922" s="16">
        <f t="shared" si="588"/>
        <v>-0.27899999999999991</v>
      </c>
      <c r="J922" s="131">
        <f t="shared" si="589"/>
        <v>1.567239635995955E-2</v>
      </c>
      <c r="K922" s="131">
        <f t="shared" si="590"/>
        <v>0.34914810669521557</v>
      </c>
    </row>
    <row r="923" spans="2:11" ht="15" customHeight="1">
      <c r="B923" s="81">
        <v>45757</v>
      </c>
      <c r="C923" s="79">
        <v>192847</v>
      </c>
      <c r="D923" s="83">
        <v>6137</v>
      </c>
      <c r="E923" s="83">
        <v>25.827999999999999</v>
      </c>
      <c r="F923" s="83">
        <v>25.611999999999998</v>
      </c>
      <c r="G923" s="16">
        <f t="shared" si="586"/>
        <v>24.625485865816515</v>
      </c>
      <c r="H923" s="16">
        <f t="shared" si="587"/>
        <v>2.0041902236391413</v>
      </c>
      <c r="I923" s="16">
        <f t="shared" si="588"/>
        <v>-0.21600000000000108</v>
      </c>
      <c r="J923" s="131">
        <f t="shared" si="589"/>
        <v>8.3630168809044874E-3</v>
      </c>
      <c r="K923" s="131">
        <f t="shared" si="590"/>
        <v>0.35599186216174317</v>
      </c>
    </row>
    <row r="924" spans="2:11" ht="15" customHeight="1">
      <c r="B924" s="81">
        <v>45757</v>
      </c>
      <c r="C924" s="79">
        <v>192980</v>
      </c>
      <c r="D924" s="83">
        <v>1010</v>
      </c>
      <c r="E924" s="83">
        <v>28.712</v>
      </c>
      <c r="F924" s="83">
        <v>28.358000000000001</v>
      </c>
      <c r="G924" s="16">
        <f t="shared" si="586"/>
        <v>27</v>
      </c>
      <c r="H924" s="16">
        <f t="shared" si="587"/>
        <v>2.8533333333333331</v>
      </c>
      <c r="I924" s="16">
        <f t="shared" si="588"/>
        <v>-0.3539999999999992</v>
      </c>
      <c r="J924" s="131">
        <f t="shared" si="589"/>
        <v>1.232933964892725E-2</v>
      </c>
      <c r="K924" s="131">
        <f t="shared" si="590"/>
        <v>0.58205628308721091</v>
      </c>
    </row>
    <row r="925" spans="2:11" ht="15" customHeight="1">
      <c r="B925" s="81">
        <v>45757</v>
      </c>
      <c r="C925" s="79">
        <v>192871</v>
      </c>
      <c r="D925" s="83">
        <v>5030</v>
      </c>
      <c r="E925" s="83">
        <v>21.45</v>
      </c>
      <c r="F925" s="83">
        <v>20.908000000000001</v>
      </c>
      <c r="G925" s="16" t="b">
        <f t="shared" si="586"/>
        <v>0</v>
      </c>
      <c r="H925" s="16">
        <f t="shared" si="587"/>
        <v>35.75</v>
      </c>
      <c r="I925" s="16">
        <f t="shared" si="588"/>
        <v>-0.54199999999999804</v>
      </c>
      <c r="J925" s="131">
        <f t="shared" si="589"/>
        <v>2.5268065268065177E-2</v>
      </c>
      <c r="K925" s="131" t="b">
        <f t="shared" si="590"/>
        <v>0</v>
      </c>
    </row>
    <row r="926" spans="2:11" ht="15" customHeight="1">
      <c r="B926" s="81">
        <v>45757</v>
      </c>
      <c r="C926" s="79">
        <v>192873</v>
      </c>
      <c r="D926" s="83">
        <v>5000</v>
      </c>
      <c r="E926" s="83">
        <v>38.607999999999997</v>
      </c>
      <c r="F926" s="83">
        <v>38.319000000000003</v>
      </c>
      <c r="G926" s="16">
        <f t="shared" si="586"/>
        <v>38.4</v>
      </c>
      <c r="H926" s="16">
        <f t="shared" si="587"/>
        <v>0.34666666666666401</v>
      </c>
      <c r="I926" s="16">
        <f t="shared" si="588"/>
        <v>-0.28899999999999437</v>
      </c>
      <c r="J926" s="131">
        <f t="shared" si="589"/>
        <v>7.4854952341482182E-3</v>
      </c>
      <c r="K926" s="131">
        <f t="shared" si="590"/>
        <v>0.37836717778698709</v>
      </c>
    </row>
    <row r="927" spans="2:11" ht="15" customHeight="1">
      <c r="B927" s="77"/>
      <c r="C927" s="79"/>
      <c r="D927" s="83">
        <v>5000</v>
      </c>
      <c r="E927" s="83">
        <v>40.515000000000001</v>
      </c>
      <c r="F927" s="83">
        <v>40.167999999999999</v>
      </c>
      <c r="G927" s="16">
        <f t="shared" si="586"/>
        <v>38.4</v>
      </c>
      <c r="H927" s="16">
        <f t="shared" si="587"/>
        <v>3.5250000000000035</v>
      </c>
      <c r="I927" s="16">
        <f t="shared" si="588"/>
        <v>-0.34700000000000131</v>
      </c>
      <c r="J927" s="131">
        <f t="shared" si="589"/>
        <v>8.5647291126743508E-3</v>
      </c>
      <c r="K927" s="131">
        <f t="shared" si="590"/>
        <v>0.40762680488707886</v>
      </c>
    </row>
    <row r="928" spans="2:11" ht="15" customHeight="1">
      <c r="B928" s="81">
        <v>45757</v>
      </c>
      <c r="C928" s="79">
        <v>192839</v>
      </c>
      <c r="D928" s="83">
        <v>1010</v>
      </c>
      <c r="E928" s="83">
        <v>29.789000000000001</v>
      </c>
      <c r="F928" s="83">
        <v>29.504999999999999</v>
      </c>
      <c r="G928" s="16">
        <f t="shared" si="586"/>
        <v>27</v>
      </c>
      <c r="H928" s="16">
        <f t="shared" si="587"/>
        <v>4.6483333333333361</v>
      </c>
      <c r="I928" s="16">
        <f t="shared" si="588"/>
        <v>-0.28400000000000247</v>
      </c>
      <c r="J928" s="131">
        <f t="shared" si="589"/>
        <v>9.5337205008561039E-3</v>
      </c>
      <c r="K928" s="131">
        <f t="shared" si="590"/>
        <v>0.59716673940044984</v>
      </c>
    </row>
    <row r="929" spans="2:11" ht="15" customHeight="1">
      <c r="B929" s="81">
        <v>45757</v>
      </c>
      <c r="C929" s="79">
        <v>192851</v>
      </c>
      <c r="D929" s="83">
        <v>6107</v>
      </c>
      <c r="E929" s="83">
        <v>18.585000000000001</v>
      </c>
      <c r="F929" s="83">
        <v>18.268000000000001</v>
      </c>
      <c r="G929" s="16">
        <f t="shared" si="586"/>
        <v>17.032373496847189</v>
      </c>
      <c r="H929" s="16">
        <f t="shared" si="587"/>
        <v>2.5877108385880199</v>
      </c>
      <c r="I929" s="16">
        <f t="shared" si="588"/>
        <v>-0.31700000000000017</v>
      </c>
      <c r="J929" s="131">
        <f t="shared" si="589"/>
        <v>1.7056766209308592E-2</v>
      </c>
      <c r="K929" s="131">
        <f t="shared" si="590"/>
        <v>0.37656898549304429</v>
      </c>
    </row>
    <row r="930" spans="2:11" ht="15" customHeight="1">
      <c r="B930" s="81">
        <v>45757</v>
      </c>
      <c r="C930" s="79">
        <v>192851</v>
      </c>
      <c r="D930" s="83">
        <v>6107</v>
      </c>
      <c r="E930" s="83">
        <v>15.927</v>
      </c>
      <c r="F930" s="83">
        <v>15.627000000000001</v>
      </c>
      <c r="G930" s="16">
        <f t="shared" si="586"/>
        <v>17.032373496847189</v>
      </c>
      <c r="H930" s="16">
        <f t="shared" si="587"/>
        <v>-1.8422891614119823</v>
      </c>
      <c r="I930" s="16">
        <f t="shared" si="588"/>
        <v>-0.29999999999999893</v>
      </c>
      <c r="J930" s="131">
        <f t="shared" si="589"/>
        <v>1.8835938971557664E-2</v>
      </c>
      <c r="K930" s="131">
        <f t="shared" si="590"/>
        <v>0.27252681580889232</v>
      </c>
    </row>
    <row r="931" spans="2:11" ht="15" customHeight="1">
      <c r="B931" s="81">
        <v>45757</v>
      </c>
      <c r="C931" s="79"/>
      <c r="D931" s="83">
        <v>5000</v>
      </c>
      <c r="E931" s="83">
        <v>40.338000000000001</v>
      </c>
      <c r="F931" s="83">
        <v>39.673999999999999</v>
      </c>
      <c r="G931" s="16">
        <f t="shared" ref="G931:G946" si="591">IF(D931=$M$2,$P$2,IF(D931=$M$3,$P$3,IF(D931=$M$4,$P$4,IF(D931=$M$5,$P$5,IF(D931=$M$6,$P$6,IF(D931=$M$7,$P$7,IF(D931=$M$8,$P$8,IF(D931=$M$9,$P$9,IF(D931=$M$10,$P$10,IF(D931=$M$11,$P$11,IF(D931=$M$12,$P$12,IF(D931=$M$13,$P$13,IF(D931=$M$14,$P$14,IF(D931=$M$15,$P$15,IF(D931=$M$16,$P$16,IF(D931=$M$17,$P$17,IF(D931=$M$18,$P$18,IF(D931=$M$19,$P$19,IF(D931=$M$20,$P$20,IF(D931=$M$21,$P$21,IF(D931=$M$22,$P$22,IF(D931=$M$23,$P$23,IF(D931=$M$24,$P$24,IF(D931=$M$25,$P$25,IF(D931=$M$26,$P$26,IF(D931=$M$27,$P$27,IF(D931=$M$28,$P$28,IF(D931=$M$29,$P$29,IF(D931=$M$30,$P$30,IF(D931=$M$31,$P$31,IF(D931=$M$32,$P$32,IF(D931=$M$33,$P$33,IF(D931=$M$34,$P$34,IF(D931=$M$35,$P$35,IF(D931=$M$36,$P$36,IF(D931=$M$37,$P$37,IF(D931=$M$38,$P$38,IF(D931=$M$39,$P$39,IF(D931=$M$40,$P$40,IF(D931=$M$41,$P$41,IF(D931=$M$42,$P$42,IF(D931=$M$43,$P$43,IF(D931=$M$44,$P$44,IF(D931=$M$45,$P$45,IF(D931=$M$46,$P$46,IF(D931=$M$47,$P$47,IF(D931=$M$48,$P$48,IF(D931=$M$49,$P$49,IF(D931=$M$50,$P$50,IF(D931=$M$51,$P$51,IF(D931=$M$52,$P$52,IF(D931=$M$53,$P$53,IF(D931=$M$54,$P$54,IF(D931=$M$55,$P$55,IF(D931=$M$56,$P$56,IF(D931=$M$57,$P$57,IF(D931=$M$58,$P$58,IF(D931=$M$59,$P$59,IF(D931=$M$60,$P$60,IF(D931=$M$61,$P$61,IF(D931=$M$62,$P$62)))))))))))))))))))))))))))))))))))))))))))))))))))))))))))))</f>
        <v>38.4</v>
      </c>
      <c r="H931" s="16">
        <f t="shared" ref="H931:H946" si="592">(E931-G931)/$X$2</f>
        <v>3.230000000000004</v>
      </c>
      <c r="I931" s="16">
        <f t="shared" si="588"/>
        <v>-0.66400000000000148</v>
      </c>
      <c r="J931" s="131">
        <f t="shared" si="589"/>
        <v>1.6460905349794275E-2</v>
      </c>
      <c r="K931" s="131">
        <f t="shared" si="590"/>
        <v>0.40502751747731669</v>
      </c>
    </row>
    <row r="932" spans="2:11" ht="15" customHeight="1">
      <c r="B932" s="77"/>
      <c r="C932" s="79">
        <v>193690</v>
      </c>
      <c r="D932" s="83">
        <v>7108</v>
      </c>
      <c r="E932" s="83">
        <v>19.413</v>
      </c>
      <c r="F932" s="83">
        <v>19.238</v>
      </c>
      <c r="G932" s="16">
        <f t="shared" si="591"/>
        <v>18.039622077854567</v>
      </c>
      <c r="H932" s="16">
        <f t="shared" si="592"/>
        <v>2.2889632035757224</v>
      </c>
      <c r="I932" s="16">
        <f t="shared" si="588"/>
        <v>-0.17500000000000071</v>
      </c>
      <c r="J932" s="131">
        <f t="shared" si="589"/>
        <v>9.0145778601968124E-3</v>
      </c>
      <c r="K932" s="131">
        <f t="shared" si="590"/>
        <v>0.40028694056791941</v>
      </c>
    </row>
    <row r="933" spans="2:11" ht="15" customHeight="1">
      <c r="B933" s="77"/>
      <c r="C933" s="79"/>
      <c r="D933" s="83">
        <v>7108</v>
      </c>
      <c r="E933" s="83">
        <v>18.75</v>
      </c>
      <c r="F933" s="83">
        <v>18.57</v>
      </c>
      <c r="G933" s="16">
        <f t="shared" si="591"/>
        <v>18.039622077854567</v>
      </c>
      <c r="H933" s="16">
        <f t="shared" si="592"/>
        <v>1.1839632035757219</v>
      </c>
      <c r="I933" s="16">
        <f t="shared" si="588"/>
        <v>-0.17999999999999972</v>
      </c>
      <c r="J933" s="131">
        <f t="shared" si="589"/>
        <v>9.5999999999999853E-3</v>
      </c>
      <c r="K933" s="131">
        <f t="shared" si="590"/>
        <v>0.37908108678640107</v>
      </c>
    </row>
    <row r="934" spans="2:11" ht="15" customHeight="1">
      <c r="B934" s="77"/>
      <c r="C934" s="79">
        <v>193687</v>
      </c>
      <c r="D934" s="83">
        <v>5033</v>
      </c>
      <c r="E934" s="83">
        <v>70.820999999999998</v>
      </c>
      <c r="F934" s="83">
        <v>69.677000000000007</v>
      </c>
      <c r="G934" s="16">
        <f t="shared" si="591"/>
        <v>66</v>
      </c>
      <c r="H934" s="16">
        <f t="shared" si="592"/>
        <v>8.0349999999999966</v>
      </c>
      <c r="I934" s="16">
        <f t="shared" si="588"/>
        <v>-1.1439999999999912</v>
      </c>
      <c r="J934" s="131">
        <f t="shared" si="589"/>
        <v>1.6153400827438068E-2</v>
      </c>
      <c r="K934" s="131">
        <f t="shared" si="590"/>
        <v>0.32223493031727873</v>
      </c>
    </row>
    <row r="935" spans="2:11" ht="15" customHeight="1">
      <c r="B935" s="77"/>
      <c r="C935" s="79">
        <v>193537</v>
      </c>
      <c r="D935" s="83">
        <v>8147</v>
      </c>
      <c r="E935" s="83">
        <v>28.95</v>
      </c>
      <c r="F935" s="83">
        <v>28.866</v>
      </c>
      <c r="G935" s="16">
        <f t="shared" si="591"/>
        <v>25.037035574840008</v>
      </c>
      <c r="H935" s="16">
        <f t="shared" si="592"/>
        <v>6.5216073752666528</v>
      </c>
      <c r="I935" s="16">
        <f t="shared" si="588"/>
        <v>-8.3999999999999631E-2</v>
      </c>
      <c r="J935" s="131">
        <f t="shared" si="589"/>
        <v>2.9015544041450648E-3</v>
      </c>
      <c r="K935" s="131">
        <f t="shared" si="590"/>
        <v>0.39778100900593799</v>
      </c>
    </row>
    <row r="936" spans="2:11" ht="15" customHeight="1">
      <c r="B936" s="77"/>
      <c r="C936" s="79"/>
      <c r="D936" s="83">
        <v>8147</v>
      </c>
      <c r="E936" s="83">
        <v>28.53</v>
      </c>
      <c r="F936" s="83">
        <v>25.443999999999999</v>
      </c>
      <c r="G936" s="16">
        <f t="shared" si="591"/>
        <v>25.037035574840008</v>
      </c>
      <c r="H936" s="16">
        <f t="shared" si="592"/>
        <v>5.8216073752666553</v>
      </c>
      <c r="I936" s="16">
        <f t="shared" si="588"/>
        <v>-3.0860000000000021</v>
      </c>
      <c r="J936" s="131">
        <f t="shared" si="589"/>
        <v>0.10816684192078521</v>
      </c>
      <c r="K936" s="131">
        <f t="shared" si="590"/>
        <v>0.38891553490087294</v>
      </c>
    </row>
    <row r="937" spans="2:11" ht="15" customHeight="1">
      <c r="B937" s="77"/>
      <c r="C937" s="79">
        <v>193539</v>
      </c>
      <c r="D937" s="83">
        <v>8127</v>
      </c>
      <c r="E937" s="83">
        <v>19.512</v>
      </c>
      <c r="F937" s="83">
        <v>19.451000000000001</v>
      </c>
      <c r="G937" s="16">
        <f t="shared" si="591"/>
        <v>19.906047079520491</v>
      </c>
      <c r="H937" s="16">
        <f t="shared" si="592"/>
        <v>-0.65674513253415046</v>
      </c>
      <c r="I937" s="16">
        <f t="shared" si="588"/>
        <v>-6.0999999999999943E-2</v>
      </c>
      <c r="J937" s="131">
        <f t="shared" si="589"/>
        <v>3.1262812628126252E-3</v>
      </c>
      <c r="K937" s="131">
        <f t="shared" si="590"/>
        <v>0.28770464310236321</v>
      </c>
    </row>
    <row r="938" spans="2:11" ht="15" customHeight="1">
      <c r="B938" s="77"/>
      <c r="C938" s="79"/>
      <c r="D938" s="83">
        <v>8127</v>
      </c>
      <c r="E938" s="83">
        <v>19.588000000000001</v>
      </c>
      <c r="F938" s="83">
        <v>19.524999999999999</v>
      </c>
      <c r="G938" s="16">
        <f t="shared" si="591"/>
        <v>19.906047079520491</v>
      </c>
      <c r="H938" s="16">
        <f t="shared" si="592"/>
        <v>-0.53007846586748286</v>
      </c>
      <c r="I938" s="16">
        <f t="shared" si="588"/>
        <v>-6.3000000000002387E-2</v>
      </c>
      <c r="J938" s="131">
        <f t="shared" si="589"/>
        <v>3.2162548499082289E-3</v>
      </c>
      <c r="K938" s="131">
        <f t="shared" si="590"/>
        <v>0.29046829672316271</v>
      </c>
    </row>
    <row r="939" spans="2:11" ht="15" customHeight="1">
      <c r="B939" s="81">
        <v>45758</v>
      </c>
      <c r="C939" s="79">
        <v>193539</v>
      </c>
      <c r="D939" s="83">
        <v>8127</v>
      </c>
      <c r="E939" s="83">
        <v>19.62</v>
      </c>
      <c r="F939" s="83">
        <v>19.553999999999998</v>
      </c>
      <c r="G939" s="16">
        <f t="shared" si="591"/>
        <v>19.906047079520491</v>
      </c>
      <c r="H939" s="16">
        <f t="shared" si="592"/>
        <v>-0.47674513253414952</v>
      </c>
      <c r="I939" s="16">
        <f t="shared" si="588"/>
        <v>-6.6000000000002501E-2</v>
      </c>
      <c r="J939" s="131">
        <f t="shared" si="589"/>
        <v>3.3639143730888124E-3</v>
      </c>
      <c r="K939" s="131">
        <f t="shared" si="590"/>
        <v>0.29162553497519428</v>
      </c>
    </row>
    <row r="940" spans="2:11" ht="15" customHeight="1">
      <c r="B940" s="77"/>
      <c r="C940" s="79">
        <v>192982</v>
      </c>
      <c r="D940" s="83">
        <v>5001</v>
      </c>
      <c r="E940" s="83">
        <v>38.814</v>
      </c>
      <c r="F940" s="83">
        <v>38.338999999999999</v>
      </c>
      <c r="G940" s="16">
        <f t="shared" si="591"/>
        <v>38.4</v>
      </c>
      <c r="H940" s="16">
        <f t="shared" si="592"/>
        <v>0.6900000000000025</v>
      </c>
      <c r="I940" s="16">
        <f t="shared" si="588"/>
        <v>-0.47500000000000142</v>
      </c>
      <c r="J940" s="131">
        <f t="shared" si="589"/>
        <v>1.2237852321327392E-2</v>
      </c>
      <c r="K940" s="131">
        <f t="shared" si="590"/>
        <v>0.38166640902767041</v>
      </c>
    </row>
    <row r="941" spans="2:11" ht="15" customHeight="1">
      <c r="B941" s="77"/>
      <c r="C941" s="79">
        <v>192843</v>
      </c>
      <c r="D941" s="83">
        <v>7108</v>
      </c>
      <c r="E941" s="83">
        <v>17.218</v>
      </c>
      <c r="F941" s="83">
        <v>17.129000000000001</v>
      </c>
      <c r="G941" s="16">
        <f t="shared" si="591"/>
        <v>18.039622077854567</v>
      </c>
      <c r="H941" s="16">
        <f t="shared" si="592"/>
        <v>-1.3693701297576115</v>
      </c>
      <c r="I941" s="16">
        <f t="shared" si="588"/>
        <v>-8.8999999999998636E-2</v>
      </c>
      <c r="J941" s="131">
        <f t="shared" si="589"/>
        <v>5.1690091764431782E-3</v>
      </c>
      <c r="K941" s="131">
        <f t="shared" si="590"/>
        <v>0.32383380051370775</v>
      </c>
    </row>
    <row r="942" spans="2:11" ht="15" customHeight="1">
      <c r="B942" s="77"/>
      <c r="C942" s="79">
        <v>192843</v>
      </c>
      <c r="D942" s="83">
        <v>7108</v>
      </c>
      <c r="E942" s="83">
        <v>16.613</v>
      </c>
      <c r="F942" s="83">
        <v>16.527000000000001</v>
      </c>
      <c r="G942" s="16">
        <f t="shared" si="591"/>
        <v>18.039622077854567</v>
      </c>
      <c r="H942" s="16">
        <f t="shared" si="592"/>
        <v>-2.3777034630909455</v>
      </c>
      <c r="I942" s="16">
        <f t="shared" si="588"/>
        <v>-8.5999999999998522E-2</v>
      </c>
      <c r="J942" s="131">
        <f t="shared" si="589"/>
        <v>5.1766688737734622E-3</v>
      </c>
      <c r="K942" s="131">
        <f t="shared" si="590"/>
        <v>0.29920967779720814</v>
      </c>
    </row>
    <row r="943" spans="2:11" ht="15" customHeight="1">
      <c r="B943" s="81">
        <v>45768</v>
      </c>
      <c r="C943" s="79">
        <v>194228</v>
      </c>
      <c r="D943" s="83">
        <v>7148</v>
      </c>
      <c r="E943" s="83">
        <v>26.082999999999998</v>
      </c>
      <c r="F943" s="83">
        <v>25.690999999999999</v>
      </c>
      <c r="G943" s="16">
        <f t="shared" si="591"/>
        <v>25.578129335331514</v>
      </c>
      <c r="H943" s="16">
        <f t="shared" si="592"/>
        <v>0.84145110778080701</v>
      </c>
      <c r="I943" s="16">
        <f t="shared" si="588"/>
        <v>-0.39199999999999946</v>
      </c>
      <c r="J943" s="131">
        <f t="shared" si="589"/>
        <v>1.5028946056818598E-2</v>
      </c>
      <c r="K943" s="131">
        <f t="shared" si="590"/>
        <v>0.37609913894777031</v>
      </c>
    </row>
    <row r="944" spans="2:11" ht="15" customHeight="1">
      <c r="B944" s="77"/>
      <c r="C944" s="79"/>
      <c r="D944" s="83">
        <v>7148</v>
      </c>
      <c r="E944" s="83">
        <v>25.646000000000001</v>
      </c>
      <c r="F944" s="83">
        <v>25.372</v>
      </c>
      <c r="G944" s="16">
        <f t="shared" si="591"/>
        <v>25.578129335331514</v>
      </c>
      <c r="H944" s="16">
        <f t="shared" si="592"/>
        <v>0.11311777444747761</v>
      </c>
      <c r="I944" s="16">
        <f t="shared" si="588"/>
        <v>-0.27400000000000091</v>
      </c>
      <c r="J944" s="131">
        <f t="shared" si="589"/>
        <v>1.0683927318100323E-2</v>
      </c>
      <c r="K944" s="131">
        <f t="shared" si="590"/>
        <v>0.36546805900236662</v>
      </c>
    </row>
    <row r="945" spans="2:11" ht="15" customHeight="1">
      <c r="B945" s="77"/>
      <c r="C945" s="79"/>
      <c r="D945" s="83">
        <v>7148</v>
      </c>
      <c r="E945" s="83">
        <v>25.202999999999999</v>
      </c>
      <c r="F945" s="83">
        <v>24.901</v>
      </c>
      <c r="G945" s="16">
        <f t="shared" si="591"/>
        <v>25.578129335331514</v>
      </c>
      <c r="H945" s="16">
        <f t="shared" si="592"/>
        <v>-0.62521555888585811</v>
      </c>
      <c r="I945" s="16">
        <f t="shared" si="588"/>
        <v>-0.3019999999999996</v>
      </c>
      <c r="J945" s="131">
        <f t="shared" si="589"/>
        <v>1.1982700472165996E-2</v>
      </c>
      <c r="K945" s="131">
        <f t="shared" si="590"/>
        <v>0.35431471813572563</v>
      </c>
    </row>
    <row r="946" spans="2:11" ht="15" customHeight="1">
      <c r="B946" s="77"/>
      <c r="C946" s="79">
        <v>194230</v>
      </c>
      <c r="D946" s="83">
        <v>6176</v>
      </c>
      <c r="E946" s="83">
        <v>36.792999999999999</v>
      </c>
      <c r="F946" s="83">
        <v>35.978999999999999</v>
      </c>
      <c r="G946" s="16">
        <f t="shared" si="591"/>
        <v>36.028673497593743</v>
      </c>
      <c r="H946" s="16">
        <f t="shared" si="592"/>
        <v>1.2738775040104264</v>
      </c>
      <c r="I946" s="16">
        <f t="shared" si="588"/>
        <v>-0.81400000000000006</v>
      </c>
      <c r="J946" s="131">
        <f t="shared" si="589"/>
        <v>2.2123773543880631E-2</v>
      </c>
      <c r="K946" s="131">
        <f t="shared" si="590"/>
        <v>0.3480376397974333</v>
      </c>
    </row>
    <row r="947" spans="2:11" ht="15" customHeight="1">
      <c r="B947" s="81">
        <v>45768</v>
      </c>
      <c r="C947" s="79">
        <v>194230</v>
      </c>
      <c r="D947" s="83">
        <v>6176</v>
      </c>
      <c r="E947" s="83">
        <v>36.398000000000003</v>
      </c>
      <c r="F947" s="83">
        <v>35.917999999999999</v>
      </c>
      <c r="G947" s="16">
        <f t="shared" ref="G947:G951" si="593">IF(D947=$M$2,$P$2,IF(D947=$M$3,$P$3,IF(D947=$M$4,$P$4,IF(D947=$M$5,$P$5,IF(D947=$M$6,$P$6,IF(D947=$M$7,$P$7,IF(D947=$M$8,$P$8,IF(D947=$M$9,$P$9,IF(D947=$M$10,$P$10,IF(D947=$M$11,$P$11,IF(D947=$M$12,$P$12,IF(D947=$M$13,$P$13,IF(D947=$M$14,$P$14,IF(D947=$M$15,$P$15,IF(D947=$M$16,$P$16,IF(D947=$M$17,$P$17,IF(D947=$M$18,$P$18,IF(D947=$M$19,$P$19,IF(D947=$M$20,$P$20,IF(D947=$M$21,$P$21,IF(D947=$M$22,$P$22,IF(D947=$M$23,$P$23,IF(D947=$M$24,$P$24,IF(D947=$M$25,$P$25,IF(D947=$M$26,$P$26,IF(D947=$M$27,$P$27,IF(D947=$M$28,$P$28,IF(D947=$M$29,$P$29,IF(D947=$M$30,$P$30,IF(D947=$M$31,$P$31,IF(D947=$M$32,$P$32,IF(D947=$M$33,$P$33,IF(D947=$M$34,$P$34,IF(D947=$M$35,$P$35,IF(D947=$M$36,$P$36,IF(D947=$M$37,$P$37,IF(D947=$M$38,$P$38,IF(D947=$M$39,$P$39,IF(D947=$M$40,$P$40,IF(D947=$M$41,$P$41,IF(D947=$M$42,$P$42,IF(D947=$M$43,$P$43,IF(D947=$M$44,$P$44,IF(D947=$M$45,$P$45,IF(D947=$M$46,$P$46,IF(D947=$M$47,$P$47,IF(D947=$M$48,$P$48,IF(D947=$M$49,$P$49,IF(D947=$M$50,$P$50,IF(D947=$M$51,$P$51,IF(D947=$M$52,$P$52,IF(D947=$M$53,$P$53,IF(D947=$M$54,$P$54,IF(D947=$M$55,$P$55,IF(D947=$M$56,$P$56,IF(D947=$M$57,$P$57,IF(D947=$M$58,$P$58,IF(D947=$M$59,$P$59,IF(D947=$M$60,$P$60,IF(D947=$M$61,$P$61,IF(D947=$M$62,$P$62)))))))))))))))))))))))))))))))))))))))))))))))))))))))))))))</f>
        <v>36.028673497593743</v>
      </c>
      <c r="H947" s="16">
        <f t="shared" ref="H947:H951" si="594">(E947-G947)/$X$2</f>
        <v>0.61554417067709966</v>
      </c>
      <c r="I947" s="16">
        <f t="shared" ref="I947:I951" si="595">F947-E947</f>
        <v>-0.48000000000000398</v>
      </c>
      <c r="J947" s="131">
        <f t="shared" ref="J947:J951" si="596">-1*I947/E947</f>
        <v>1.3187537776801031E-2</v>
      </c>
      <c r="K947" s="131">
        <f t="shared" ref="K947:K951" si="597">IF(D947=$M$2,(E947-$T$2)/E947,IF(D947=$M$3,(E947-$T$3)/E947,IF(D947=$M$4,(E947-$T$4)/E947,IF(D947=$M$5,(E947-$T$5)/E947,IF(D947=$M$6,(E947-$T$6)/E947,IF(D947=$M$7,(E947-$T$7)/E947,IF(D947=$M$8,(E947-$T$8)/E947,IF(D947=$M$9,(E947-$T$9)/E947,IF(D947=$M$10,(E947-$T$10)/E947,IF(D947=$M$11,(E947-$T$11)/E947,IF(D947=$M$12,(E947-$T$12)/E947,IF(D947=$M$13,(E947-$T$13)/E947,IF(D947=$M$14,(E947-$T$14)/E947,IF(D947=$M$15,(E947-$T$15)/E947,IF(D947=$M$16,(E947-$T$16)/E947,IF(D947=$M$17,(E947-$T$17)/E947,IF(D947=$M$18,(E947-$T$18)/E947,IF(D947=$M$19,(E947-$T$19)/E947,IF(D947=$M$20,(E947-$T$20)/E947,IF(D947=$M$21,(E947-$T$21)/E947,IF(D947=$M$22,(E947-$T$22)/E947,IF(D947=$M$23,(E947-$T$23)/E947,IF(D947=$M$24,(E947-$T$24)/E947,IF(D947=$M$25,(E947-$T$25)/E947,IF(D947=$M$26,(E947-$T$26)/E947,IF(D947=$M$27,(E947-$T$27)/E947,IF(D947=$M$28,(E947-$T$28)/E947,IF(D947=$M$29,(E947-$T$29)/E947,IF(D947=$M$30,(E947-$T$30)/E947,IF(D947=$M$31,(E947-$T$31)/E947,IF(D947=$M$32,(E947-$T$32)/E947,IF(D947=$M$33,(E947-$T$33)/E947,IF(D947=$M$34,(E947-$T$34)/E947,IF(D947=$M$35,(E947-$T$35)/E947,IF(D947=$M$36,(E947-$T$36)/E947,IF(D947=$M$37,(E947-$T$37)/E947,IF(D947=$M$38,(E947-$T$38)/E947,IF(D947=$M$39,(E947-$T$39)/E947,IF(D947=$M$40,(E947-$T$40)/E947,IF(D947=$M$41,(E947-$T$41)/E947,IF(D947=$M$42,(E947-$T$42)/E947,IF(D947=$M$43,(E947-$T$43)/E947,IF(D947=$M$44,(E947-$T$44)/E947,IF(D947=$M$45,(E947-$T$45)/E947,IF(D947=$M$46,(E947-$T$46)/E947,IF(D947=$M$47,(E947-$T$47)/E947,IF(D947=$M$48,(E947-$T$48)/E947,IF(D947=$M$49,(E947-$T$49)/E947,IF(D947=$M$50,(E947-$T$50)/E947,IF(D947=$M$51,(E947-$T$51)/E947,IF(D947=$M$52,(E947-$T$52)/E947,IF(D947=$M$53,(E947-$T$53)/E947,IF(D947=$M$54,(E947-$T$54)/E947,IF(D947=$M$55,(E947-$T$55)/E947,IF(D947=$M$56,(E947-$T$56)/E947,IF(D947=$M$57,(E947-$T$57)/E947,IF(D947=$M$58,(E947-$T$58)/E947,IF(D947=$M$59,(E947-$T$59)/E947,IF(D947=$M$60,(E947-$T$60)/E947,IF(D947=$M$61,(E947-$T$61)/E947,IF(D947=$M$62,(E947-$T$62)/E947)))))))))))))))))))))))))))))))))))))))))))))))))))))))))))))</f>
        <v>0.34096238477572849</v>
      </c>
    </row>
    <row r="948" spans="2:11" ht="15" customHeight="1">
      <c r="B948" s="77"/>
      <c r="C948" s="79"/>
      <c r="D948" s="83">
        <v>6176</v>
      </c>
      <c r="E948" s="83">
        <v>36.25</v>
      </c>
      <c r="F948" s="83">
        <v>35.741999999999997</v>
      </c>
      <c r="G948" s="16">
        <f t="shared" si="593"/>
        <v>36.028673497593743</v>
      </c>
      <c r="H948" s="16">
        <f t="shared" si="594"/>
        <v>0.36887750401042751</v>
      </c>
      <c r="I948" s="16">
        <f t="shared" si="595"/>
        <v>-0.50800000000000267</v>
      </c>
      <c r="J948" s="131">
        <f t="shared" si="596"/>
        <v>1.4013793103448349E-2</v>
      </c>
      <c r="K948" s="131">
        <f t="shared" si="597"/>
        <v>0.33827169327081275</v>
      </c>
    </row>
    <row r="949" spans="2:11" ht="15" customHeight="1">
      <c r="B949" s="77"/>
      <c r="C949" s="79"/>
      <c r="D949" s="83">
        <v>6176</v>
      </c>
      <c r="E949" s="83">
        <v>36.466999999999999</v>
      </c>
      <c r="F949" s="83">
        <v>36.01</v>
      </c>
      <c r="G949" s="16">
        <f t="shared" si="593"/>
        <v>36.028673497593743</v>
      </c>
      <c r="H949" s="16">
        <f t="shared" si="594"/>
        <v>0.7305441706770921</v>
      </c>
      <c r="I949" s="16">
        <f t="shared" si="595"/>
        <v>-0.45700000000000074</v>
      </c>
      <c r="J949" s="131">
        <f t="shared" si="596"/>
        <v>1.2531878136397312E-2</v>
      </c>
      <c r="K949" s="131">
        <f t="shared" si="597"/>
        <v>0.34220936411185349</v>
      </c>
    </row>
    <row r="950" spans="2:11" ht="15" customHeight="1">
      <c r="B950" s="81">
        <v>45768</v>
      </c>
      <c r="C950" s="79"/>
      <c r="D950" s="83">
        <v>6157</v>
      </c>
      <c r="E950" s="83">
        <v>30.58</v>
      </c>
      <c r="F950" s="83">
        <v>30.151</v>
      </c>
      <c r="G950" s="16">
        <f t="shared" si="593"/>
        <v>30.17176486559946</v>
      </c>
      <c r="H950" s="16">
        <f t="shared" si="594"/>
        <v>0.68039189066756367</v>
      </c>
      <c r="I950" s="16">
        <f t="shared" si="595"/>
        <v>-0.42899999999999849</v>
      </c>
      <c r="J950" s="131">
        <f t="shared" si="596"/>
        <v>1.4028776978417219E-2</v>
      </c>
      <c r="K950" s="131">
        <f t="shared" si="597"/>
        <v>0.33431815866953263</v>
      </c>
    </row>
    <row r="951" spans="2:11" ht="15" customHeight="1">
      <c r="B951" s="77"/>
      <c r="C951" s="79"/>
      <c r="D951" s="83">
        <v>6157</v>
      </c>
      <c r="E951" s="83">
        <v>30.975999999999999</v>
      </c>
      <c r="F951" s="83">
        <v>30.527000000000001</v>
      </c>
      <c r="G951" s="16">
        <f t="shared" si="593"/>
        <v>30.17176486559946</v>
      </c>
      <c r="H951" s="16">
        <f t="shared" si="594"/>
        <v>1.3403918906675649</v>
      </c>
      <c r="I951" s="16">
        <f t="shared" si="595"/>
        <v>-0.44899999999999807</v>
      </c>
      <c r="J951" s="131">
        <f t="shared" si="596"/>
        <v>1.449509297520655E-2</v>
      </c>
      <c r="K951" s="131">
        <f t="shared" si="597"/>
        <v>0.34282829584563235</v>
      </c>
    </row>
    <row r="952" spans="2:11" ht="15" customHeight="1">
      <c r="B952" s="81">
        <v>45768</v>
      </c>
      <c r="C952" s="79">
        <v>194232</v>
      </c>
      <c r="D952" s="83">
        <v>6137</v>
      </c>
      <c r="E952" s="83">
        <v>25.433</v>
      </c>
      <c r="F952" s="83">
        <v>24.893000000000001</v>
      </c>
      <c r="G952" s="16">
        <f t="shared" ref="G952:G961" si="598">IF(D952=$M$2,$P$2,IF(D952=$M$3,$P$3,IF(D952=$M$4,$P$4,IF(D952=$M$5,$P$5,IF(D952=$M$6,$P$6,IF(D952=$M$7,$P$7,IF(D952=$M$8,$P$8,IF(D952=$M$9,$P$9,IF(D952=$M$10,$P$10,IF(D952=$M$11,$P$11,IF(D952=$M$12,$P$12,IF(D952=$M$13,$P$13,IF(D952=$M$14,$P$14,IF(D952=$M$15,$P$15,IF(D952=$M$16,$P$16,IF(D952=$M$17,$P$17,IF(D952=$M$18,$P$18,IF(D952=$M$19,$P$19,IF(D952=$M$20,$P$20,IF(D952=$M$21,$P$21,IF(D952=$M$22,$P$22,IF(D952=$M$23,$P$23,IF(D952=$M$24,$P$24,IF(D952=$M$25,$P$25,IF(D952=$M$26,$P$26,IF(D952=$M$27,$P$27,IF(D952=$M$28,$P$28,IF(D952=$M$29,$P$29,IF(D952=$M$30,$P$30,IF(D952=$M$31,$P$31,IF(D952=$M$32,$P$32,IF(D952=$M$33,$P$33,IF(D952=$M$34,$P$34,IF(D952=$M$35,$P$35,IF(D952=$M$36,$P$36,IF(D952=$M$37,$P$37,IF(D952=$M$38,$P$38,IF(D952=$M$39,$P$39,IF(D952=$M$40,$P$40,IF(D952=$M$41,$P$41,IF(D952=$M$42,$P$42,IF(D952=$M$43,$P$43,IF(D952=$M$44,$P$44,IF(D952=$M$45,$P$45,IF(D952=$M$46,$P$46,IF(D952=$M$47,$P$47,IF(D952=$M$48,$P$48,IF(D952=$M$49,$P$49,IF(D952=$M$50,$P$50,IF(D952=$M$51,$P$51,IF(D952=$M$52,$P$52,IF(D952=$M$53,$P$53,IF(D952=$M$54,$P$54,IF(D952=$M$55,$P$55,IF(D952=$M$56,$P$56,IF(D952=$M$57,$P$57,IF(D952=$M$58,$P$58,IF(D952=$M$59,$P$59,IF(D952=$M$60,$P$60,IF(D952=$M$61,$P$61,IF(D952=$M$62,$P$62)))))))))))))))))))))))))))))))))))))))))))))))))))))))))))))</f>
        <v>24.625485865816515</v>
      </c>
      <c r="H952" s="16">
        <f t="shared" ref="H952:H961" si="599">(E952-G952)/$X$2</f>
        <v>1.3458568903058086</v>
      </c>
      <c r="I952" s="16">
        <f t="shared" ref="I952:I961" si="600">F952-E952</f>
        <v>-0.53999999999999915</v>
      </c>
      <c r="J952" s="131">
        <f t="shared" ref="J952:J961" si="601">-1*I952/E952</f>
        <v>2.1232257303503289E-2</v>
      </c>
      <c r="K952" s="131">
        <f t="shared" ref="K952:K961" si="602">IF(D952=$M$2,(E952-$T$2)/E952,IF(D952=$M$3,(E952-$T$3)/E952,IF(D952=$M$4,(E952-$T$4)/E952,IF(D952=$M$5,(E952-$T$5)/E952,IF(D952=$M$6,(E952-$T$6)/E952,IF(D952=$M$7,(E952-$T$7)/E952,IF(D952=$M$8,(E952-$T$8)/E952,IF(D952=$M$9,(E952-$T$9)/E952,IF(D952=$M$10,(E952-$T$10)/E952,IF(D952=$M$11,(E952-$T$11)/E952,IF(D952=$M$12,(E952-$T$12)/E952,IF(D952=$M$13,(E952-$T$13)/E952,IF(D952=$M$14,(E952-$T$14)/E952,IF(D952=$M$15,(E952-$T$15)/E952,IF(D952=$M$16,(E952-$T$16)/E952,IF(D952=$M$17,(E952-$T$17)/E952,IF(D952=$M$18,(E952-$T$18)/E952,IF(D952=$M$19,(E952-$T$19)/E952,IF(D952=$M$20,(E952-$T$20)/E952,IF(D952=$M$21,(E952-$T$21)/E952,IF(D952=$M$22,(E952-$T$22)/E952,IF(D952=$M$23,(E952-$T$23)/E952,IF(D952=$M$24,(E952-$T$24)/E952,IF(D952=$M$25,(E952-$T$25)/E952,IF(D952=$M$26,(E952-$T$26)/E952,IF(D952=$M$27,(E952-$T$27)/E952,IF(D952=$M$28,(E952-$T$28)/E952,IF(D952=$M$29,(E952-$T$29)/E952,IF(D952=$M$30,(E952-$T$30)/E952,IF(D952=$M$31,(E952-$T$31)/E952,IF(D952=$M$32,(E952-$T$32)/E952,IF(D952=$M$33,(E952-$T$33)/E952,IF(D952=$M$34,(E952-$T$34)/E952,IF(D952=$M$35,(E952-$T$35)/E952,IF(D952=$M$36,(E952-$T$36)/E952,IF(D952=$M$37,(E952-$T$37)/E952,IF(D952=$M$38,(E952-$T$38)/E952,IF(D952=$M$39,(E952-$T$39)/E952,IF(D952=$M$40,(E952-$T$40)/E952,IF(D952=$M$41,(E952-$T$41)/E952,IF(D952=$M$42,(E952-$T$42)/E952,IF(D952=$M$43,(E952-$T$43)/E952,IF(D952=$M$44,(E952-$T$44)/E952,IF(D952=$M$45,(E952-$T$45)/E952,IF(D952=$M$46,(E952-$T$46)/E952,IF(D952=$M$47,(E952-$T$47)/E952,IF(D952=$M$48,(E952-$T$48)/E952,IF(D952=$M$49,(E952-$T$49)/E952,IF(D952=$M$50,(E952-$T$50)/E952,IF(D952=$M$51,(E952-$T$51)/E952,IF(D952=$M$52,(E952-$T$52)/E952,IF(D952=$M$53,(E952-$T$53)/E952,IF(D952=$M$54,(E952-$T$54)/E952,IF(D952=$M$55,(E952-$T$55)/E952,IF(D952=$M$56,(E952-$T$56)/E952,IF(D952=$M$57,(E952-$T$57)/E952,IF(D952=$M$58,(E952-$T$58)/E952,IF(D952=$M$59,(E952-$T$59)/E952,IF(D952=$M$60,(E952-$T$60)/E952,IF(D952=$M$61,(E952-$T$61)/E952,IF(D952=$M$62,(E952-$T$62)/E952)))))))))))))))))))))))))))))))))))))))))))))))))))))))))))))</f>
        <v>0.34598976982320223</v>
      </c>
    </row>
    <row r="953" spans="2:11" ht="15" customHeight="1">
      <c r="B953" s="77"/>
      <c r="C953" s="79"/>
      <c r="D953" s="83">
        <v>6137</v>
      </c>
      <c r="E953" s="83">
        <v>24.98</v>
      </c>
      <c r="F953" s="83">
        <v>24.47</v>
      </c>
      <c r="G953" s="16">
        <f t="shared" si="598"/>
        <v>24.625485865816515</v>
      </c>
      <c r="H953" s="16">
        <f t="shared" si="599"/>
        <v>0.59085689030580946</v>
      </c>
      <c r="I953" s="16">
        <f t="shared" si="600"/>
        <v>-0.51000000000000156</v>
      </c>
      <c r="J953" s="131">
        <f t="shared" si="601"/>
        <v>2.0416333066453223E-2</v>
      </c>
      <c r="K953" s="131">
        <f t="shared" si="602"/>
        <v>0.33412961632960381</v>
      </c>
    </row>
    <row r="954" spans="2:11" ht="15" customHeight="1">
      <c r="B954" s="77"/>
      <c r="C954" s="79"/>
      <c r="D954" s="83">
        <v>6137</v>
      </c>
      <c r="E954" s="83">
        <v>25.811</v>
      </c>
      <c r="F954" s="83">
        <v>25.277000000000001</v>
      </c>
      <c r="G954" s="16">
        <f t="shared" si="598"/>
        <v>24.625485865816515</v>
      </c>
      <c r="H954" s="16">
        <f t="shared" si="599"/>
        <v>1.9758568903058087</v>
      </c>
      <c r="I954" s="16">
        <f t="shared" si="600"/>
        <v>-0.53399999999999892</v>
      </c>
      <c r="J954" s="131">
        <f t="shared" si="601"/>
        <v>2.0688853589554797E-2</v>
      </c>
      <c r="K954" s="131">
        <f t="shared" si="602"/>
        <v>0.35556769656012949</v>
      </c>
    </row>
    <row r="955" spans="2:11" ht="15" customHeight="1">
      <c r="B955" s="77"/>
      <c r="C955" s="79"/>
      <c r="D955" s="83">
        <v>6137</v>
      </c>
      <c r="E955" s="83">
        <v>25.212</v>
      </c>
      <c r="F955" s="83">
        <v>24.675000000000001</v>
      </c>
      <c r="G955" s="16">
        <f t="shared" si="598"/>
        <v>24.625485865816515</v>
      </c>
      <c r="H955" s="16">
        <f t="shared" si="599"/>
        <v>0.97752355697247495</v>
      </c>
      <c r="I955" s="16">
        <f t="shared" si="600"/>
        <v>-0.53699999999999903</v>
      </c>
      <c r="J955" s="131">
        <f t="shared" si="601"/>
        <v>2.1299381247025188E-2</v>
      </c>
      <c r="K955" s="131">
        <f t="shared" si="602"/>
        <v>0.34025693383759725</v>
      </c>
    </row>
    <row r="956" spans="2:11" ht="15" customHeight="1">
      <c r="B956" s="77"/>
      <c r="C956" s="79"/>
      <c r="D956" s="83">
        <v>6137</v>
      </c>
      <c r="E956" s="83">
        <v>27.306000000000001</v>
      </c>
      <c r="F956" s="83">
        <v>26.666</v>
      </c>
      <c r="G956" s="16">
        <f t="shared" si="598"/>
        <v>24.625485865816515</v>
      </c>
      <c r="H956" s="16">
        <f t="shared" si="599"/>
        <v>4.4675235569724769</v>
      </c>
      <c r="I956" s="16">
        <f t="shared" si="600"/>
        <v>-0.64000000000000057</v>
      </c>
      <c r="J956" s="131">
        <f t="shared" si="601"/>
        <v>2.3438072218560042E-2</v>
      </c>
      <c r="K956" s="131">
        <f t="shared" si="602"/>
        <v>0.39085028257209048</v>
      </c>
    </row>
    <row r="957" spans="2:11" ht="15" customHeight="1">
      <c r="B957" s="81">
        <v>45768</v>
      </c>
      <c r="C957" s="79">
        <v>192859</v>
      </c>
      <c r="D957" s="83">
        <v>6107</v>
      </c>
      <c r="E957" s="83">
        <v>17.494</v>
      </c>
      <c r="F957" s="83">
        <v>17.18</v>
      </c>
      <c r="G957" s="16">
        <f t="shared" si="598"/>
        <v>17.032373496847189</v>
      </c>
      <c r="H957" s="16">
        <f t="shared" si="599"/>
        <v>0.76937750525468473</v>
      </c>
      <c r="I957" s="16">
        <f t="shared" si="600"/>
        <v>-0.31400000000000006</v>
      </c>
      <c r="J957" s="131">
        <f t="shared" si="601"/>
        <v>1.7949011089516409E-2</v>
      </c>
      <c r="K957" s="131">
        <f t="shared" si="602"/>
        <v>0.33768918459976149</v>
      </c>
    </row>
    <row r="958" spans="2:11" ht="15" customHeight="1">
      <c r="B958" s="77"/>
      <c r="C958" s="79"/>
      <c r="D958" s="83">
        <v>6107</v>
      </c>
      <c r="E958" s="83">
        <v>17.14</v>
      </c>
      <c r="F958" s="83">
        <v>16.818999999999999</v>
      </c>
      <c r="G958" s="16">
        <f t="shared" si="598"/>
        <v>17.032373496847189</v>
      </c>
      <c r="H958" s="16">
        <f t="shared" si="599"/>
        <v>0.17937750525468607</v>
      </c>
      <c r="I958" s="16">
        <f t="shared" si="600"/>
        <v>-0.32100000000000151</v>
      </c>
      <c r="J958" s="131">
        <f t="shared" si="601"/>
        <v>1.8728121353559012E-2</v>
      </c>
      <c r="K958" s="131">
        <f t="shared" si="602"/>
        <v>0.32401018642871809</v>
      </c>
    </row>
    <row r="959" spans="2:11" ht="15" customHeight="1">
      <c r="B959" s="77"/>
      <c r="C959" s="79"/>
      <c r="D959" s="83">
        <v>6107</v>
      </c>
      <c r="E959" s="83">
        <v>16.986000000000001</v>
      </c>
      <c r="F959" s="83">
        <v>16.702999999999999</v>
      </c>
      <c r="G959" s="16">
        <f t="shared" si="598"/>
        <v>17.032373496847189</v>
      </c>
      <c r="H959" s="16">
        <f t="shared" si="599"/>
        <v>-7.7289161411980473E-2</v>
      </c>
      <c r="I959" s="16">
        <f t="shared" si="600"/>
        <v>-0.28300000000000125</v>
      </c>
      <c r="J959" s="131">
        <f t="shared" si="601"/>
        <v>1.6660779465442203E-2</v>
      </c>
      <c r="K959" s="131">
        <f t="shared" si="602"/>
        <v>0.31788146681904089</v>
      </c>
    </row>
    <row r="960" spans="2:11" ht="15" customHeight="1">
      <c r="B960" s="81">
        <v>45768</v>
      </c>
      <c r="C960" s="79">
        <v>193685</v>
      </c>
      <c r="D960" s="83">
        <v>6107</v>
      </c>
      <c r="E960" s="83">
        <v>17.152000000000001</v>
      </c>
      <c r="F960" s="83">
        <v>16.859000000000002</v>
      </c>
      <c r="G960" s="16">
        <f t="shared" si="598"/>
        <v>17.032373496847189</v>
      </c>
      <c r="H960" s="16">
        <f t="shared" si="599"/>
        <v>0.19937750525468684</v>
      </c>
      <c r="I960" s="16">
        <f t="shared" si="600"/>
        <v>-0.29299999999999926</v>
      </c>
      <c r="J960" s="131">
        <f t="shared" si="601"/>
        <v>1.708255597014921E-2</v>
      </c>
      <c r="K960" s="131">
        <f t="shared" si="602"/>
        <v>0.32448312706321297</v>
      </c>
    </row>
    <row r="961" spans="2:11" ht="15" customHeight="1">
      <c r="B961" s="77"/>
      <c r="C961" s="79"/>
      <c r="D961" s="83">
        <v>6107</v>
      </c>
      <c r="E961" s="83">
        <v>18.109000000000002</v>
      </c>
      <c r="F961" s="83">
        <v>17.812000000000001</v>
      </c>
      <c r="G961" s="16">
        <f t="shared" si="598"/>
        <v>17.032373496847189</v>
      </c>
      <c r="H961" s="16">
        <f t="shared" si="599"/>
        <v>1.7943775052546882</v>
      </c>
      <c r="I961" s="16">
        <f t="shared" si="600"/>
        <v>-0.2970000000000006</v>
      </c>
      <c r="J961" s="131">
        <f t="shared" si="601"/>
        <v>1.6400684742393316E-2</v>
      </c>
      <c r="K961" s="131">
        <f t="shared" si="602"/>
        <v>0.36018193138153565</v>
      </c>
    </row>
    <row r="962" spans="2:11" ht="15" customHeight="1">
      <c r="B962" s="81">
        <v>45769</v>
      </c>
      <c r="C962" s="79">
        <v>192594</v>
      </c>
      <c r="D962" s="83">
        <v>5120</v>
      </c>
      <c r="E962" s="83">
        <v>22.536999999999999</v>
      </c>
      <c r="F962" s="83">
        <v>22.419</v>
      </c>
      <c r="G962" s="16">
        <f t="shared" ref="G962:G973" si="603">IF(D962=$M$2,$P$2,IF(D962=$M$3,$P$3,IF(D962=$M$4,$P$4,IF(D962=$M$5,$P$5,IF(D962=$M$6,$P$6,IF(D962=$M$7,$P$7,IF(D962=$M$8,$P$8,IF(D962=$M$9,$P$9,IF(D962=$M$10,$P$10,IF(D962=$M$11,$P$11,IF(D962=$M$12,$P$12,IF(D962=$M$13,$P$13,IF(D962=$M$14,$P$14,IF(D962=$M$15,$P$15,IF(D962=$M$16,$P$16,IF(D962=$M$17,$P$17,IF(D962=$M$18,$P$18,IF(D962=$M$19,$P$19,IF(D962=$M$20,$P$20,IF(D962=$M$21,$P$21,IF(D962=$M$22,$P$22,IF(D962=$M$23,$P$23,IF(D962=$M$24,$P$24,IF(D962=$M$25,$P$25,IF(D962=$M$26,$P$26,IF(D962=$M$27,$P$27,IF(D962=$M$28,$P$28,IF(D962=$M$29,$P$29,IF(D962=$M$30,$P$30,IF(D962=$M$31,$P$31,IF(D962=$M$32,$P$32,IF(D962=$M$33,$P$33,IF(D962=$M$34,$P$34,IF(D962=$M$35,$P$35,IF(D962=$M$36,$P$36,IF(D962=$M$37,$P$37,IF(D962=$M$38,$P$38,IF(D962=$M$39,$P$39,IF(D962=$M$40,$P$40,IF(D962=$M$41,$P$41,IF(D962=$M$42,$P$42,IF(D962=$M$43,$P$43,IF(D962=$M$44,$P$44,IF(D962=$M$45,$P$45,IF(D962=$M$46,$P$46,IF(D962=$M$47,$P$47,IF(D962=$M$48,$P$48,IF(D962=$M$49,$P$49,IF(D962=$M$50,$P$50,IF(D962=$M$51,$P$51,IF(D962=$M$52,$P$52,IF(D962=$M$53,$P$53,IF(D962=$M$54,$P$54,IF(D962=$M$55,$P$55,IF(D962=$M$56,$P$56,IF(D962=$M$57,$P$57,IF(D962=$M$58,$P$58,IF(D962=$M$59,$P$59,IF(D962=$M$60,$P$60,IF(D962=$M$61,$P$61,IF(D962=$M$62,$P$62)))))))))))))))))))))))))))))))))))))))))))))))))))))))))))))</f>
        <v>22.870927068045674</v>
      </c>
      <c r="H962" s="16">
        <f t="shared" ref="H962:H973" si="604">(E962-G962)/$X$2</f>
        <v>-0.55654511340945834</v>
      </c>
      <c r="I962" s="16">
        <f t="shared" ref="I962:I968" si="605">F962-E962</f>
        <v>-0.11799999999999855</v>
      </c>
      <c r="J962" s="131">
        <f t="shared" ref="J962:J968" si="606">-1*I962/E962</f>
        <v>5.235834405643988E-3</v>
      </c>
      <c r="K962" s="131">
        <f t="shared" ref="K962:K973" si="607">IF(D962=$M$2,(E962-$T$2)/E962,IF(D962=$M$3,(E962-$T$3)/E962,IF(D962=$M$4,(E962-$T$4)/E962,IF(D962=$M$5,(E962-$T$5)/E962,IF(D962=$M$6,(E962-$T$6)/E962,IF(D962=$M$7,(E962-$T$7)/E962,IF(D962=$M$8,(E962-$T$8)/E962,IF(D962=$M$9,(E962-$T$9)/E962,IF(D962=$M$10,(E962-$T$10)/E962,IF(D962=$M$11,(E962-$T$11)/E962,IF(D962=$M$12,(E962-$T$12)/E962,IF(D962=$M$13,(E962-$T$13)/E962,IF(D962=$M$14,(E962-$T$14)/E962,IF(D962=$M$15,(E962-$T$15)/E962,IF(D962=$M$16,(E962-$T$16)/E962,IF(D962=$M$17,(E962-$T$17)/E962,IF(D962=$M$18,(E962-$T$18)/E962,IF(D962=$M$19,(E962-$T$19)/E962,IF(D962=$M$20,(E962-$T$20)/E962,IF(D962=$M$21,(E962-$T$21)/E962,IF(D962=$M$22,(E962-$T$22)/E962,IF(D962=$M$23,(E962-$T$23)/E962,IF(D962=$M$24,(E962-$T$24)/E962,IF(D962=$M$25,(E962-$T$25)/E962,IF(D962=$M$26,(E962-$T$26)/E962,IF(D962=$M$27,(E962-$T$27)/E962,IF(D962=$M$28,(E962-$T$28)/E962,IF(D962=$M$29,(E962-$T$29)/E962,IF(D962=$M$30,(E962-$T$30)/E962,IF(D962=$M$31,(E962-$T$31)/E962,IF(D962=$M$32,(E962-$T$32)/E962,IF(D962=$M$33,(E962-$T$33)/E962,IF(D962=$M$34,(E962-$T$34)/E962,IF(D962=$M$35,(E962-$T$35)/E962,IF(D962=$M$36,(E962-$T$36)/E962,IF(D962=$M$37,(E962-$T$37)/E962,IF(D962=$M$38,(E962-$T$38)/E962,IF(D962=$M$39,(E962-$T$39)/E962,IF(D962=$M$40,(E962-$T$40)/E962,IF(D962=$M$41,(E962-$T$41)/E962,IF(D962=$M$42,(E962-$T$42)/E962,IF(D962=$M$43,(E962-$T$43)/E962,IF(D962=$M$44,(E962-$T$44)/E962,IF(D962=$M$45,(E962-$T$45)/E962,IF(D962=$M$46,(E962-$T$46)/E962,IF(D962=$M$47,(E962-$T$47)/E962,IF(D962=$M$48,(E962-$T$48)/E962,IF(D962=$M$49,(E962-$T$49)/E962,IF(D962=$M$50,(E962-$T$50)/E962,IF(D962=$M$51,(E962-$T$51)/E962,IF(D962=$M$52,(E962-$T$52)/E962,IF(D962=$M$53,(E962-$T$53)/E962,IF(D962=$M$54,(E962-$T$54)/E962,IF(D962=$M$55,(E962-$T$55)/E962,IF(D962=$M$56,(E962-$T$56)/E962,IF(D962=$M$57,(E962-$T$57)/E962,IF(D962=$M$58,(E962-$T$58)/E962,IF(D962=$M$59,(E962-$T$59)/E962,IF(D962=$M$60,(E962-$T$60)/E962,IF(D962=$M$61,(E962-$T$61)/E962,IF(D962=$M$62,(E962-$T$62)/E962)))))))))))))))))))))))))))))))))))))))))))))))))))))))))))))</f>
        <v>0.29456929648378077</v>
      </c>
    </row>
    <row r="963" spans="2:11" ht="15" customHeight="1">
      <c r="B963" s="77"/>
      <c r="C963" s="79"/>
      <c r="D963" s="83">
        <v>5120</v>
      </c>
      <c r="E963" s="83">
        <v>22.597999999999999</v>
      </c>
      <c r="F963" s="83">
        <v>22.475999999999999</v>
      </c>
      <c r="G963" s="16">
        <f t="shared" si="603"/>
        <v>22.870927068045674</v>
      </c>
      <c r="H963" s="16">
        <f t="shared" si="604"/>
        <v>-0.45487844674279171</v>
      </c>
      <c r="I963" s="16">
        <f t="shared" si="605"/>
        <v>-0.12199999999999989</v>
      </c>
      <c r="J963" s="131">
        <f t="shared" si="606"/>
        <v>5.3987078502522297E-3</v>
      </c>
      <c r="K963" s="131">
        <f t="shared" si="607"/>
        <v>0.29647350362222175</v>
      </c>
    </row>
    <row r="964" spans="2:11" ht="15" customHeight="1">
      <c r="B964" s="77"/>
      <c r="C964" s="79"/>
      <c r="D964" s="83">
        <v>5120</v>
      </c>
      <c r="E964" s="83">
        <v>22.742999999999999</v>
      </c>
      <c r="F964" s="83">
        <v>22.626000000000001</v>
      </c>
      <c r="G964" s="16">
        <f t="shared" si="603"/>
        <v>22.870927068045674</v>
      </c>
      <c r="H964" s="16">
        <f t="shared" si="604"/>
        <v>-0.21321178007612573</v>
      </c>
      <c r="I964" s="16">
        <f t="shared" si="605"/>
        <v>-0.11699999999999733</v>
      </c>
      <c r="J964" s="131">
        <f t="shared" si="606"/>
        <v>5.1444400474870214E-3</v>
      </c>
      <c r="K964" s="131">
        <f t="shared" si="607"/>
        <v>0.30095889877566578</v>
      </c>
    </row>
    <row r="965" spans="2:11" ht="15" customHeight="1">
      <c r="B965" s="77"/>
      <c r="C965" s="79"/>
      <c r="D965" s="83">
        <v>5120</v>
      </c>
      <c r="E965" s="83">
        <v>22.812999999999999</v>
      </c>
      <c r="F965" s="83">
        <v>22.706</v>
      </c>
      <c r="G965" s="16">
        <f t="shared" si="603"/>
        <v>22.870927068045674</v>
      </c>
      <c r="H965" s="16">
        <f t="shared" si="604"/>
        <v>-9.6545113409458594E-2</v>
      </c>
      <c r="I965" s="16">
        <f t="shared" si="605"/>
        <v>-0.10699999999999932</v>
      </c>
      <c r="J965" s="131">
        <f t="shared" si="606"/>
        <v>4.690308157629392E-3</v>
      </c>
      <c r="K965" s="131">
        <f t="shared" si="607"/>
        <v>0.30310385459408962</v>
      </c>
    </row>
    <row r="966" spans="2:11" ht="15" customHeight="1">
      <c r="B966" s="81">
        <v>45769</v>
      </c>
      <c r="C966" s="79">
        <v>194987</v>
      </c>
      <c r="D966" s="83">
        <v>1013</v>
      </c>
      <c r="E966" s="83">
        <v>29.722000000000001</v>
      </c>
      <c r="F966" s="83">
        <v>29.408000000000001</v>
      </c>
      <c r="G966" s="16">
        <f t="shared" si="603"/>
        <v>27</v>
      </c>
      <c r="H966" s="16">
        <f t="shared" si="604"/>
        <v>4.5366666666666688</v>
      </c>
      <c r="I966" s="16">
        <f t="shared" si="605"/>
        <v>-0.31400000000000006</v>
      </c>
      <c r="J966" s="131">
        <f t="shared" si="606"/>
        <v>1.0564564968710048E-2</v>
      </c>
      <c r="K966" s="131">
        <f t="shared" si="607"/>
        <v>0.59625866361617663</v>
      </c>
    </row>
    <row r="967" spans="2:11" ht="15" customHeight="1">
      <c r="B967" s="77"/>
      <c r="C967" s="79"/>
      <c r="D967" s="83">
        <v>1013</v>
      </c>
      <c r="E967" s="83">
        <v>29.474</v>
      </c>
      <c r="F967" s="83">
        <v>29.184999999999999</v>
      </c>
      <c r="G967" s="16">
        <f t="shared" si="603"/>
        <v>27</v>
      </c>
      <c r="H967" s="16">
        <f t="shared" si="604"/>
        <v>4.123333333333334</v>
      </c>
      <c r="I967" s="16">
        <f t="shared" si="605"/>
        <v>-0.28900000000000148</v>
      </c>
      <c r="J967" s="131">
        <f t="shared" si="606"/>
        <v>9.8052520865848369E-3</v>
      </c>
      <c r="K967" s="131">
        <f t="shared" si="607"/>
        <v>0.592861505055303</v>
      </c>
    </row>
    <row r="968" spans="2:11" ht="15" customHeight="1">
      <c r="B968" s="81">
        <v>45770</v>
      </c>
      <c r="C968" s="79">
        <v>194823</v>
      </c>
      <c r="D968" s="83">
        <v>5000</v>
      </c>
      <c r="E968" s="83">
        <v>38.731999999999999</v>
      </c>
      <c r="F968" s="83">
        <v>38.243000000000002</v>
      </c>
      <c r="G968" s="16">
        <f t="shared" si="603"/>
        <v>38.4</v>
      </c>
      <c r="H968" s="16">
        <f t="shared" si="604"/>
        <v>0.55333333333333456</v>
      </c>
      <c r="I968" s="16">
        <f t="shared" si="605"/>
        <v>-0.48899999999999721</v>
      </c>
      <c r="J968" s="131">
        <f t="shared" si="606"/>
        <v>1.2625219456779852E-2</v>
      </c>
      <c r="K968" s="131">
        <f t="shared" si="607"/>
        <v>0.38035732727460497</v>
      </c>
    </row>
    <row r="969" spans="2:11" ht="15" customHeight="1">
      <c r="B969" s="77"/>
      <c r="C969" s="79"/>
      <c r="D969" s="83">
        <v>5000</v>
      </c>
      <c r="E969" s="83">
        <v>39.96</v>
      </c>
      <c r="F969" s="83">
        <v>39.402000000000001</v>
      </c>
      <c r="G969" s="16">
        <f t="shared" si="603"/>
        <v>38.4</v>
      </c>
      <c r="H969" s="16">
        <f t="shared" si="604"/>
        <v>2.6000000000000041</v>
      </c>
      <c r="I969" s="16">
        <f>F969-E969</f>
        <v>-0.55799999999999983</v>
      </c>
      <c r="J969" s="131">
        <f>-1*I969/E969</f>
        <v>1.396396396396396E-2</v>
      </c>
      <c r="K969" s="131">
        <f t="shared" si="607"/>
        <v>0.39939939939939939</v>
      </c>
    </row>
    <row r="970" spans="2:11" ht="15" customHeight="1">
      <c r="B970" s="77"/>
      <c r="C970" s="79">
        <v>194816</v>
      </c>
      <c r="D970" s="83">
        <v>515</v>
      </c>
      <c r="E970" s="83">
        <v>16.451000000000001</v>
      </c>
      <c r="F970" s="83">
        <v>16.329999999999998</v>
      </c>
      <c r="G970" s="16">
        <f t="shared" si="603"/>
        <v>16.637999999999998</v>
      </c>
      <c r="H970" s="16">
        <f t="shared" si="604"/>
        <v>-0.31166666666666271</v>
      </c>
      <c r="I970" s="16">
        <f t="shared" ref="I970:I973" si="608">F970-E970</f>
        <v>-0.12100000000000222</v>
      </c>
      <c r="J970" s="131">
        <f t="shared" ref="J970:J973" si="609">-1*I970/E970</f>
        <v>7.3551759771443813E-3</v>
      </c>
      <c r="K970" s="131">
        <f t="shared" si="607"/>
        <v>0.4992401677709562</v>
      </c>
    </row>
    <row r="971" spans="2:11" ht="15" customHeight="1">
      <c r="B971" s="77"/>
      <c r="C971" s="79"/>
      <c r="D971" s="83">
        <v>515</v>
      </c>
      <c r="E971" s="83">
        <v>17.603000000000002</v>
      </c>
      <c r="F971" s="83">
        <v>17.478999999999999</v>
      </c>
      <c r="G971" s="16">
        <f t="shared" si="603"/>
        <v>16.637999999999998</v>
      </c>
      <c r="H971" s="16">
        <f t="shared" si="604"/>
        <v>1.6083333333333392</v>
      </c>
      <c r="I971" s="16">
        <f t="shared" si="608"/>
        <v>-0.12400000000000233</v>
      </c>
      <c r="J971" s="131">
        <f t="shared" si="609"/>
        <v>7.0442538203716589E-3</v>
      </c>
      <c r="K971" s="131">
        <f t="shared" si="607"/>
        <v>0.53201158893370459</v>
      </c>
    </row>
    <row r="972" spans="2:11" ht="15" customHeight="1">
      <c r="B972" s="77"/>
      <c r="C972" s="79">
        <v>194818</v>
      </c>
      <c r="D972" s="83">
        <v>1011</v>
      </c>
      <c r="E972" s="83">
        <v>28.824999999999999</v>
      </c>
      <c r="F972" s="83">
        <v>28.559000000000001</v>
      </c>
      <c r="G972" s="16">
        <f t="shared" si="603"/>
        <v>27</v>
      </c>
      <c r="H972" s="16">
        <f t="shared" si="604"/>
        <v>3.0416666666666656</v>
      </c>
      <c r="I972" s="16">
        <f t="shared" si="608"/>
        <v>-0.26599999999999824</v>
      </c>
      <c r="J972" s="131">
        <f t="shared" si="609"/>
        <v>9.2281006071118204E-3</v>
      </c>
      <c r="K972" s="131">
        <f t="shared" si="607"/>
        <v>0.58369470945359925</v>
      </c>
    </row>
    <row r="973" spans="2:11" ht="15" customHeight="1">
      <c r="B973" s="77"/>
      <c r="C973" s="79"/>
      <c r="D973" s="83">
        <v>1011</v>
      </c>
      <c r="E973" s="83">
        <v>28.901</v>
      </c>
      <c r="F973" s="83">
        <v>28.622</v>
      </c>
      <c r="G973" s="16">
        <f t="shared" si="603"/>
        <v>27</v>
      </c>
      <c r="H973" s="16">
        <f t="shared" si="604"/>
        <v>3.168333333333333</v>
      </c>
      <c r="I973" s="16">
        <f t="shared" si="608"/>
        <v>-0.27899999999999991</v>
      </c>
      <c r="J973" s="131">
        <f t="shared" si="609"/>
        <v>9.6536452025881431E-3</v>
      </c>
      <c r="K973" s="131">
        <f t="shared" si="607"/>
        <v>0.58478945365212276</v>
      </c>
    </row>
    <row r="974" spans="2:11" ht="15" customHeight="1">
      <c r="B974" s="81">
        <v>45770</v>
      </c>
      <c r="C974" s="79">
        <v>194818</v>
      </c>
      <c r="D974" s="83">
        <v>1011</v>
      </c>
      <c r="E974" s="83">
        <v>28.916</v>
      </c>
      <c r="F974" s="83">
        <v>28.681000000000001</v>
      </c>
      <c r="G974" s="16">
        <f t="shared" ref="G974:G985" si="610">IF(D974=$M$2,$P$2,IF(D974=$M$3,$P$3,IF(D974=$M$4,$P$4,IF(D974=$M$5,$P$5,IF(D974=$M$6,$P$6,IF(D974=$M$7,$P$7,IF(D974=$M$8,$P$8,IF(D974=$M$9,$P$9,IF(D974=$M$10,$P$10,IF(D974=$M$11,$P$11,IF(D974=$M$12,$P$12,IF(D974=$M$13,$P$13,IF(D974=$M$14,$P$14,IF(D974=$M$15,$P$15,IF(D974=$M$16,$P$16,IF(D974=$M$17,$P$17,IF(D974=$M$18,$P$18,IF(D974=$M$19,$P$19,IF(D974=$M$20,$P$20,IF(D974=$M$21,$P$21,IF(D974=$M$22,$P$22,IF(D974=$M$23,$P$23,IF(D974=$M$24,$P$24,IF(D974=$M$25,$P$25,IF(D974=$M$26,$P$26,IF(D974=$M$27,$P$27,IF(D974=$M$28,$P$28,IF(D974=$M$29,$P$29,IF(D974=$M$30,$P$30,IF(D974=$M$31,$P$31,IF(D974=$M$32,$P$32,IF(D974=$M$33,$P$33,IF(D974=$M$34,$P$34,IF(D974=$M$35,$P$35,IF(D974=$M$36,$P$36,IF(D974=$M$37,$P$37,IF(D974=$M$38,$P$38,IF(D974=$M$39,$P$39,IF(D974=$M$40,$P$40,IF(D974=$M$41,$P$41,IF(D974=$M$42,$P$42,IF(D974=$M$43,$P$43,IF(D974=$M$44,$P$44,IF(D974=$M$45,$P$45,IF(D974=$M$46,$P$46,IF(D974=$M$47,$P$47,IF(D974=$M$48,$P$48,IF(D974=$M$49,$P$49,IF(D974=$M$50,$P$50,IF(D974=$M$51,$P$51,IF(D974=$M$52,$P$52,IF(D974=$M$53,$P$53,IF(D974=$M$54,$P$54,IF(D974=$M$55,$P$55,IF(D974=$M$56,$P$56,IF(D974=$M$57,$P$57,IF(D974=$M$58,$P$58,IF(D974=$M$59,$P$59,IF(D974=$M$60,$P$60,IF(D974=$M$61,$P$61,IF(D974=$M$62,$P$62)))))))))))))))))))))))))))))))))))))))))))))))))))))))))))))</f>
        <v>27</v>
      </c>
      <c r="H974" s="16">
        <f t="shared" ref="H974:H985" si="611">(E974-G974)/$X$2</f>
        <v>3.1933333333333342</v>
      </c>
      <c r="I974" s="16">
        <f t="shared" ref="I974:I985" si="612">F974-E974</f>
        <v>-0.23499999999999943</v>
      </c>
      <c r="J974" s="131">
        <f t="shared" ref="J974:J985" si="613">-1*I974/E974</f>
        <v>8.1269885184672656E-3</v>
      </c>
      <c r="K974" s="131">
        <f t="shared" ref="K974:K985" si="614">IF(D974=$M$2,(E974-$T$2)/E974,IF(D974=$M$3,(E974-$T$3)/E974,IF(D974=$M$4,(E974-$T$4)/E974,IF(D974=$M$5,(E974-$T$5)/E974,IF(D974=$M$6,(E974-$T$6)/E974,IF(D974=$M$7,(E974-$T$7)/E974,IF(D974=$M$8,(E974-$T$8)/E974,IF(D974=$M$9,(E974-$T$9)/E974,IF(D974=$M$10,(E974-$T$10)/E974,IF(D974=$M$11,(E974-$T$11)/E974,IF(D974=$M$12,(E974-$T$12)/E974,IF(D974=$M$13,(E974-$T$13)/E974,IF(D974=$M$14,(E974-$T$14)/E974,IF(D974=$M$15,(E974-$T$15)/E974,IF(D974=$M$16,(E974-$T$16)/E974,IF(D974=$M$17,(E974-$T$17)/E974,IF(D974=$M$18,(E974-$T$18)/E974,IF(D974=$M$19,(E974-$T$19)/E974,IF(D974=$M$20,(E974-$T$20)/E974,IF(D974=$M$21,(E974-$T$21)/E974,IF(D974=$M$22,(E974-$T$22)/E974,IF(D974=$M$23,(E974-$T$23)/E974,IF(D974=$M$24,(E974-$T$24)/E974,IF(D974=$M$25,(E974-$T$25)/E974,IF(D974=$M$26,(E974-$T$26)/E974,IF(D974=$M$27,(E974-$T$27)/E974,IF(D974=$M$28,(E974-$T$28)/E974,IF(D974=$M$29,(E974-$T$29)/E974,IF(D974=$M$30,(E974-$T$30)/E974,IF(D974=$M$31,(E974-$T$31)/E974,IF(D974=$M$32,(E974-$T$32)/E974,IF(D974=$M$33,(E974-$T$33)/E974,IF(D974=$M$34,(E974-$T$34)/E974,IF(D974=$M$35,(E974-$T$35)/E974,IF(D974=$M$36,(E974-$T$36)/E974,IF(D974=$M$37,(E974-$T$37)/E974,IF(D974=$M$38,(E974-$T$38)/E974,IF(D974=$M$39,(E974-$T$39)/E974,IF(D974=$M$40,(E974-$T$40)/E974,IF(D974=$M$41,(E974-$T$41)/E974,IF(D974=$M$42,(E974-$T$42)/E974,IF(D974=$M$43,(E974-$T$43)/E974,IF(D974=$M$44,(E974-$T$44)/E974,IF(D974=$M$45,(E974-$T$45)/E974,IF(D974=$M$46,(E974-$T$46)/E974,IF(D974=$M$47,(E974-$T$47)/E974,IF(D974=$M$48,(E974-$T$48)/E974,IF(D974=$M$49,(E974-$T$49)/E974,IF(D974=$M$50,(E974-$T$50)/E974,IF(D974=$M$51,(E974-$T$51)/E974,IF(D974=$M$52,(E974-$T$52)/E974,IF(D974=$M$53,(E974-$T$53)/E974,IF(D974=$M$54,(E974-$T$54)/E974,IF(D974=$M$55,(E974-$T$55)/E974,IF(D974=$M$56,(E974-$T$56)/E974,IF(D974=$M$57,(E974-$T$57)/E974,IF(D974=$M$58,(E974-$T$58)/E974,IF(D974=$M$59,(E974-$T$59)/E974,IF(D974=$M$60,(E974-$T$60)/E974,IF(D974=$M$61,(E974-$T$61)/E974,IF(D974=$M$62,(E974-$T$62)/E974)))))))))))))))))))))))))))))))))))))))))))))))))))))))))))))</f>
        <v>0.58500484161018118</v>
      </c>
    </row>
    <row r="975" spans="2:11" ht="15" customHeight="1">
      <c r="B975" s="77"/>
      <c r="C975" s="79">
        <v>194820</v>
      </c>
      <c r="D975" s="83">
        <v>7108</v>
      </c>
      <c r="E975" s="83">
        <v>18.593</v>
      </c>
      <c r="F975" s="83">
        <v>18.454999999999998</v>
      </c>
      <c r="G975" s="16">
        <f t="shared" si="610"/>
        <v>18.039622077854567</v>
      </c>
      <c r="H975" s="16">
        <f t="shared" si="611"/>
        <v>0.92229653690905522</v>
      </c>
      <c r="I975" s="16">
        <f t="shared" si="612"/>
        <v>-0.13800000000000168</v>
      </c>
      <c r="J975" s="131">
        <f t="shared" si="613"/>
        <v>7.4221481202604031E-3</v>
      </c>
      <c r="K975" s="131">
        <f t="shared" si="614"/>
        <v>0.37383802383934922</v>
      </c>
    </row>
    <row r="976" spans="2:11" ht="15" customHeight="1">
      <c r="B976" s="77"/>
      <c r="C976" s="79"/>
      <c r="D976" s="83">
        <v>7108</v>
      </c>
      <c r="E976" s="83">
        <v>17.626999999999999</v>
      </c>
      <c r="F976" s="83">
        <v>17.510000000000002</v>
      </c>
      <c r="G976" s="16">
        <f t="shared" si="610"/>
        <v>18.039622077854567</v>
      </c>
      <c r="H976" s="16">
        <f t="shared" si="611"/>
        <v>-0.68770346309094665</v>
      </c>
      <c r="I976" s="16">
        <f t="shared" si="612"/>
        <v>-0.11699999999999733</v>
      </c>
      <c r="J976" s="131">
        <f t="shared" si="613"/>
        <v>6.6375446757813202E-3</v>
      </c>
      <c r="K976" s="131">
        <f t="shared" si="614"/>
        <v>0.33952291242100296</v>
      </c>
    </row>
    <row r="977" spans="2:11" ht="15" customHeight="1">
      <c r="B977" s="77"/>
      <c r="C977" s="79">
        <v>194822</v>
      </c>
      <c r="D977" s="83">
        <v>7108</v>
      </c>
      <c r="E977" s="83">
        <v>18.074000000000002</v>
      </c>
      <c r="F977" s="83">
        <v>17.914999999999999</v>
      </c>
      <c r="G977" s="16">
        <f t="shared" si="610"/>
        <v>18.039622077854567</v>
      </c>
      <c r="H977" s="16">
        <f t="shared" si="611"/>
        <v>5.729653690905797E-2</v>
      </c>
      <c r="I977" s="16">
        <f t="shared" si="612"/>
        <v>-0.15900000000000247</v>
      </c>
      <c r="J977" s="131">
        <f t="shared" si="613"/>
        <v>8.7971672015050607E-3</v>
      </c>
      <c r="K977" s="131">
        <f t="shared" si="614"/>
        <v>0.35585760635415631</v>
      </c>
    </row>
    <row r="978" spans="2:11" ht="15" customHeight="1">
      <c r="B978" s="77"/>
      <c r="C978" s="79"/>
      <c r="D978" s="83">
        <v>7108</v>
      </c>
      <c r="E978" s="83">
        <v>17.853999999999999</v>
      </c>
      <c r="F978" s="83">
        <v>17.728000000000002</v>
      </c>
      <c r="G978" s="16">
        <f t="shared" si="610"/>
        <v>18.039622077854567</v>
      </c>
      <c r="H978" s="16">
        <f t="shared" si="611"/>
        <v>-0.30937012975761274</v>
      </c>
      <c r="I978" s="16">
        <f t="shared" si="612"/>
        <v>-0.12599999999999767</v>
      </c>
      <c r="J978" s="131">
        <f t="shared" si="613"/>
        <v>7.0572420746050002E-3</v>
      </c>
      <c r="K978" s="131">
        <f t="shared" si="614"/>
        <v>0.34792037511174073</v>
      </c>
    </row>
    <row r="979" spans="2:11" ht="15" customHeight="1">
      <c r="B979" s="77"/>
      <c r="C979" s="79">
        <v>195079</v>
      </c>
      <c r="D979" s="83">
        <v>5003</v>
      </c>
      <c r="E979" s="83">
        <v>40.46</v>
      </c>
      <c r="F979" s="83">
        <v>39.036999999999999</v>
      </c>
      <c r="G979" s="16">
        <f t="shared" si="610"/>
        <v>38.4</v>
      </c>
      <c r="H979" s="16">
        <f t="shared" si="611"/>
        <v>3.4333333333333371</v>
      </c>
      <c r="I979" s="16">
        <f t="shared" si="612"/>
        <v>-1.4230000000000018</v>
      </c>
      <c r="J979" s="131">
        <f t="shared" si="613"/>
        <v>3.517053880375684E-2</v>
      </c>
      <c r="K979" s="131">
        <f t="shared" si="614"/>
        <v>0.40682155215027188</v>
      </c>
    </row>
    <row r="980" spans="2:11" ht="15" customHeight="1">
      <c r="B980" s="77"/>
      <c r="C980" s="79"/>
      <c r="D980" s="83">
        <v>5003</v>
      </c>
      <c r="E980" s="83">
        <v>39.432000000000002</v>
      </c>
      <c r="F980" s="83">
        <v>39.005000000000003</v>
      </c>
      <c r="G980" s="16">
        <f t="shared" si="610"/>
        <v>38.4</v>
      </c>
      <c r="H980" s="16">
        <f t="shared" si="611"/>
        <v>1.720000000000006</v>
      </c>
      <c r="I980" s="16">
        <f t="shared" si="612"/>
        <v>-0.4269999999999996</v>
      </c>
      <c r="J980" s="131">
        <f t="shared" si="613"/>
        <v>1.0828768512882928E-2</v>
      </c>
      <c r="K980" s="131">
        <f t="shared" si="614"/>
        <v>0.39135727328058434</v>
      </c>
    </row>
    <row r="981" spans="2:11" ht="15" customHeight="1">
      <c r="B981" s="77"/>
      <c r="C981" s="79"/>
      <c r="D981" s="83">
        <v>5003</v>
      </c>
      <c r="E981" s="83">
        <v>39.954999999999998</v>
      </c>
      <c r="F981" s="83">
        <v>39.457999999999998</v>
      </c>
      <c r="G981" s="16">
        <f t="shared" si="610"/>
        <v>38.4</v>
      </c>
      <c r="H981" s="16">
        <f t="shared" si="611"/>
        <v>2.5916666666666663</v>
      </c>
      <c r="I981" s="16">
        <f t="shared" si="612"/>
        <v>-0.49699999999999989</v>
      </c>
      <c r="J981" s="131">
        <f t="shared" si="613"/>
        <v>1.2438993868101612E-2</v>
      </c>
      <c r="K981" s="131">
        <f t="shared" si="614"/>
        <v>0.39932423976974091</v>
      </c>
    </row>
    <row r="982" spans="2:11" ht="15" customHeight="1">
      <c r="B982" s="77"/>
      <c r="C982" s="79">
        <v>195084</v>
      </c>
      <c r="D982" s="83">
        <v>6117</v>
      </c>
      <c r="E982" s="83">
        <v>21.734000000000002</v>
      </c>
      <c r="F982" s="83">
        <v>21.315999999999999</v>
      </c>
      <c r="G982" s="16">
        <f t="shared" si="610"/>
        <v>19.9327573208373</v>
      </c>
      <c r="H982" s="16">
        <f t="shared" si="611"/>
        <v>3.0020711319378357</v>
      </c>
      <c r="I982" s="16">
        <f t="shared" si="612"/>
        <v>-0.41800000000000281</v>
      </c>
      <c r="J982" s="131">
        <f t="shared" si="613"/>
        <v>1.9232538879175615E-2</v>
      </c>
      <c r="K982" s="131">
        <f t="shared" si="614"/>
        <v>0.37587287567682565</v>
      </c>
    </row>
    <row r="983" spans="2:11" ht="15" customHeight="1">
      <c r="B983" s="77"/>
      <c r="C983" s="79"/>
      <c r="D983" s="83">
        <v>6117</v>
      </c>
      <c r="E983" s="83">
        <v>20.603000000000002</v>
      </c>
      <c r="F983" s="83">
        <v>20.175999999999998</v>
      </c>
      <c r="G983" s="16">
        <f t="shared" si="610"/>
        <v>19.9327573208373</v>
      </c>
      <c r="H983" s="16">
        <f t="shared" si="611"/>
        <v>1.1170711319378355</v>
      </c>
      <c r="I983" s="16">
        <f t="shared" si="612"/>
        <v>-0.42700000000000315</v>
      </c>
      <c r="J983" s="131">
        <f t="shared" si="613"/>
        <v>2.072513711595414E-2</v>
      </c>
      <c r="K983" s="131">
        <f t="shared" si="614"/>
        <v>0.34161146823084643</v>
      </c>
    </row>
    <row r="984" spans="2:11" ht="15" customHeight="1">
      <c r="B984" s="77"/>
      <c r="C984" s="79"/>
      <c r="D984" s="83">
        <v>6117</v>
      </c>
      <c r="E984" s="83">
        <v>21.164000000000001</v>
      </c>
      <c r="F984" s="83">
        <v>20.797999999999998</v>
      </c>
      <c r="G984" s="16">
        <f t="shared" si="610"/>
        <v>19.9327573208373</v>
      </c>
      <c r="H984" s="16">
        <f t="shared" si="611"/>
        <v>2.0520711319378355</v>
      </c>
      <c r="I984" s="16">
        <f t="shared" si="612"/>
        <v>-0.36600000000000321</v>
      </c>
      <c r="J984" s="131">
        <f t="shared" si="613"/>
        <v>1.7293517293517444E-2</v>
      </c>
      <c r="K984" s="131">
        <f t="shared" si="614"/>
        <v>0.35906355509167115</v>
      </c>
    </row>
    <row r="985" spans="2:11" ht="15" customHeight="1">
      <c r="B985" s="77"/>
      <c r="C985" s="79"/>
      <c r="D985" s="83">
        <v>6117</v>
      </c>
      <c r="E985" s="83">
        <v>20.277999999999999</v>
      </c>
      <c r="F985" s="83">
        <v>19.835999999999999</v>
      </c>
      <c r="G985" s="16">
        <f t="shared" si="610"/>
        <v>19.9327573208373</v>
      </c>
      <c r="H985" s="16">
        <f t="shared" si="611"/>
        <v>0.57540446527116396</v>
      </c>
      <c r="I985" s="16">
        <f t="shared" si="612"/>
        <v>-0.44200000000000017</v>
      </c>
      <c r="J985" s="131">
        <f t="shared" si="613"/>
        <v>2.1797021402505189E-2</v>
      </c>
      <c r="K985" s="131">
        <f t="shared" si="614"/>
        <v>0.33105932932045207</v>
      </c>
    </row>
    <row r="986" spans="2:11" ht="15" customHeight="1">
      <c r="B986" s="81">
        <v>45771</v>
      </c>
      <c r="C986" s="79">
        <v>194824</v>
      </c>
      <c r="D986" s="83">
        <v>6617</v>
      </c>
      <c r="E986" s="83">
        <v>21.689</v>
      </c>
      <c r="F986" s="83">
        <v>21.216999999999999</v>
      </c>
      <c r="G986" s="16">
        <f t="shared" ref="G986:G988" si="615">IF(D986=$M$2,$P$2,IF(D986=$M$3,$P$3,IF(D986=$M$4,$P$4,IF(D986=$M$5,$P$5,IF(D986=$M$6,$P$6,IF(D986=$M$7,$P$7,IF(D986=$M$8,$P$8,IF(D986=$M$9,$P$9,IF(D986=$M$10,$P$10,IF(D986=$M$11,$P$11,IF(D986=$M$12,$P$12,IF(D986=$M$13,$P$13,IF(D986=$M$14,$P$14,IF(D986=$M$15,$P$15,IF(D986=$M$16,$P$16,IF(D986=$M$17,$P$17,IF(D986=$M$18,$P$18,IF(D986=$M$19,$P$19,IF(D986=$M$20,$P$20,IF(D986=$M$21,$P$21,IF(D986=$M$22,$P$22,IF(D986=$M$23,$P$23,IF(D986=$M$24,$P$24,IF(D986=$M$25,$P$25,IF(D986=$M$26,$P$26,IF(D986=$M$27,$P$27,IF(D986=$M$28,$P$28,IF(D986=$M$29,$P$29,IF(D986=$M$30,$P$30,IF(D986=$M$31,$P$31,IF(D986=$M$32,$P$32,IF(D986=$M$33,$P$33,IF(D986=$M$34,$P$34,IF(D986=$M$35,$P$35,IF(D986=$M$36,$P$36,IF(D986=$M$37,$P$37,IF(D986=$M$38,$P$38,IF(D986=$M$39,$P$39,IF(D986=$M$40,$P$40,IF(D986=$M$41,$P$41,IF(D986=$M$42,$P$42,IF(D986=$M$43,$P$43,IF(D986=$M$44,$P$44,IF(D986=$M$45,$P$45,IF(D986=$M$46,$P$46,IF(D986=$M$47,$P$47,IF(D986=$M$48,$P$48,IF(D986=$M$49,$P$49,IF(D986=$M$50,$P$50,IF(D986=$M$51,$P$51,IF(D986=$M$52,$P$52,IF(D986=$M$53,$P$53,IF(D986=$M$54,$P$54,IF(D986=$M$55,$P$55,IF(D986=$M$56,$P$56,IF(D986=$M$57,$P$57,IF(D986=$M$58,$P$58,IF(D986=$M$59,$P$59,IF(D986=$M$60,$P$60,IF(D986=$M$61,$P$61,IF(D986=$M$62,$P$62)))))))))))))))))))))))))))))))))))))))))))))))))))))))))))))</f>
        <v>21.071999999999999</v>
      </c>
      <c r="H986" s="16">
        <f t="shared" ref="H986:H988" si="616">(E986-G986)/$X$2</f>
        <v>1.0283333333333349</v>
      </c>
      <c r="I986" s="16">
        <f t="shared" ref="I986:I988" si="617">F986-E986</f>
        <v>-0.47200000000000131</v>
      </c>
      <c r="J986" s="131">
        <f t="shared" ref="J986:J988" si="618">-1*I986/E986</f>
        <v>2.1762183595370986E-2</v>
      </c>
      <c r="K986" s="131">
        <f t="shared" ref="K986:K988" si="619">IF(D986=$M$2,(E986-$T$2)/E986,IF(D986=$M$3,(E986-$T$3)/E986,IF(D986=$M$4,(E986-$T$4)/E986,IF(D986=$M$5,(E986-$T$5)/E986,IF(D986=$M$6,(E986-$T$6)/E986,IF(D986=$M$7,(E986-$T$7)/E986,IF(D986=$M$8,(E986-$T$8)/E986,IF(D986=$M$9,(E986-$T$9)/E986,IF(D986=$M$10,(E986-$T$10)/E986,IF(D986=$M$11,(E986-$T$11)/E986,IF(D986=$M$12,(E986-$T$12)/E986,IF(D986=$M$13,(E986-$T$13)/E986,IF(D986=$M$14,(E986-$T$14)/E986,IF(D986=$M$15,(E986-$T$15)/E986,IF(D986=$M$16,(E986-$T$16)/E986,IF(D986=$M$17,(E986-$T$17)/E986,IF(D986=$M$18,(E986-$T$18)/E986,IF(D986=$M$19,(E986-$T$19)/E986,IF(D986=$M$20,(E986-$T$20)/E986,IF(D986=$M$21,(E986-$T$21)/E986,IF(D986=$M$22,(E986-$T$22)/E986,IF(D986=$M$23,(E986-$T$23)/E986,IF(D986=$M$24,(E986-$T$24)/E986,IF(D986=$M$25,(E986-$T$25)/E986,IF(D986=$M$26,(E986-$T$26)/E986,IF(D986=$M$27,(E986-$T$27)/E986,IF(D986=$M$28,(E986-$T$28)/E986,IF(D986=$M$29,(E986-$T$29)/E986,IF(D986=$M$30,(E986-$T$30)/E986,IF(D986=$M$31,(E986-$T$31)/E986,IF(D986=$M$32,(E986-$T$32)/E986,IF(D986=$M$33,(E986-$T$33)/E986,IF(D986=$M$34,(E986-$T$34)/E986,IF(D986=$M$35,(E986-$T$35)/E986,IF(D986=$M$36,(E986-$T$36)/E986,IF(D986=$M$37,(E986-$T$37)/E986,IF(D986=$M$38,(E986-$T$38)/E986,IF(D986=$M$39,(E986-$T$39)/E986,IF(D986=$M$40,(E986-$T$40)/E986,IF(D986=$M$41,(E986-$T$41)/E986,IF(D986=$M$42,(E986-$T$42)/E986,IF(D986=$M$43,(E986-$T$43)/E986,IF(D986=$M$44,(E986-$T$44)/E986,IF(D986=$M$45,(E986-$T$45)/E986,IF(D986=$M$46,(E986-$T$46)/E986,IF(D986=$M$47,(E986-$T$47)/E986,IF(D986=$M$48,(E986-$T$48)/E986,IF(D986=$M$49,(E986-$T$49)/E986,IF(D986=$M$50,(E986-$T$50)/E986,IF(D986=$M$51,(E986-$T$51)/E986,IF(D986=$M$52,(E986-$T$52)/E986,IF(D986=$M$53,(E986-$T$53)/E986,IF(D986=$M$54,(E986-$T$54)/E986,IF(D986=$M$55,(E986-$T$55)/E986,IF(D986=$M$56,(E986-$T$56)/E986,IF(D986=$M$57,(E986-$T$57)/E986,IF(D986=$M$58,(E986-$T$58)/E986,IF(D986=$M$59,(E986-$T$59)/E986,IF(D986=$M$60,(E986-$T$60)/E986,IF(D986=$M$61,(E986-$T$61)/E986,IF(D986=$M$62,(E986-$T$62)/E986)))))))))))))))))))))))))))))))))))))))))))))))))))))))))))))</f>
        <v>0.41834109456406487</v>
      </c>
    </row>
    <row r="987" spans="2:11" ht="15" customHeight="1">
      <c r="B987" s="77"/>
      <c r="C987" s="79"/>
      <c r="D987" s="83">
        <v>6617</v>
      </c>
      <c r="E987" s="83">
        <v>23.986999999999998</v>
      </c>
      <c r="F987" s="83">
        <v>23.375</v>
      </c>
      <c r="G987" s="16">
        <f t="shared" si="615"/>
        <v>21.071999999999999</v>
      </c>
      <c r="H987" s="16">
        <f t="shared" si="616"/>
        <v>4.8583333333333325</v>
      </c>
      <c r="I987" s="16">
        <f t="shared" si="617"/>
        <v>-0.61199999999999832</v>
      </c>
      <c r="J987" s="131">
        <f t="shared" si="618"/>
        <v>2.5513819985825588E-2</v>
      </c>
      <c r="K987" s="131">
        <f t="shared" si="619"/>
        <v>0.47406511860591161</v>
      </c>
    </row>
    <row r="988" spans="2:11" ht="15" customHeight="1">
      <c r="B988" s="81">
        <v>45771</v>
      </c>
      <c r="C988" s="79">
        <v>195008</v>
      </c>
      <c r="D988" s="83">
        <v>5601</v>
      </c>
      <c r="E988" s="83">
        <v>19.646000000000001</v>
      </c>
      <c r="F988" s="83">
        <v>19.54</v>
      </c>
      <c r="G988" s="16">
        <f t="shared" si="615"/>
        <v>17.867073881460978</v>
      </c>
      <c r="H988" s="16">
        <f t="shared" si="616"/>
        <v>2.9648768642317043</v>
      </c>
      <c r="I988" s="16">
        <f t="shared" si="617"/>
        <v>-0.10600000000000165</v>
      </c>
      <c r="J988" s="131">
        <f t="shared" si="618"/>
        <v>5.3955003563067108E-3</v>
      </c>
      <c r="K988" s="131">
        <f t="shared" si="619"/>
        <v>0.36286200539680691</v>
      </c>
    </row>
    <row r="989" spans="2:11" ht="15" customHeight="1">
      <c r="B989" s="81"/>
      <c r="C989" s="79"/>
      <c r="D989" s="83">
        <v>5601</v>
      </c>
      <c r="E989" s="83">
        <v>20.189</v>
      </c>
      <c r="F989" s="83">
        <v>20.102</v>
      </c>
      <c r="G989" s="16">
        <f t="shared" ref="G989:G996" si="620">IF(D989=$M$2,$P$2,IF(D989=$M$3,$P$3,IF(D989=$M$4,$P$4,IF(D989=$M$5,$P$5,IF(D989=$M$6,$P$6,IF(D989=$M$7,$P$7,IF(D989=$M$8,$P$8,IF(D989=$M$9,$P$9,IF(D989=$M$10,$P$10,IF(D989=$M$11,$P$11,IF(D989=$M$12,$P$12,IF(D989=$M$13,$P$13,IF(D989=$M$14,$P$14,IF(D989=$M$15,$P$15,IF(D989=$M$16,$P$16,IF(D989=$M$17,$P$17,IF(D989=$M$18,$P$18,IF(D989=$M$19,$P$19,IF(D989=$M$20,$P$20,IF(D989=$M$21,$P$21,IF(D989=$M$22,$P$22,IF(D989=$M$23,$P$23,IF(D989=$M$24,$P$24,IF(D989=$M$25,$P$25,IF(D989=$M$26,$P$26,IF(D989=$M$27,$P$27,IF(D989=$M$28,$P$28,IF(D989=$M$29,$P$29,IF(D989=$M$30,$P$30,IF(D989=$M$31,$P$31,IF(D989=$M$32,$P$32,IF(D989=$M$33,$P$33,IF(D989=$M$34,$P$34,IF(D989=$M$35,$P$35,IF(D989=$M$36,$P$36,IF(D989=$M$37,$P$37,IF(D989=$M$38,$P$38,IF(D989=$M$39,$P$39,IF(D989=$M$40,$P$40,IF(D989=$M$41,$P$41,IF(D989=$M$42,$P$42,IF(D989=$M$43,$P$43,IF(D989=$M$44,$P$44,IF(D989=$M$45,$P$45,IF(D989=$M$46,$P$46,IF(D989=$M$47,$P$47,IF(D989=$M$48,$P$48,IF(D989=$M$49,$P$49,IF(D989=$M$50,$P$50,IF(D989=$M$51,$P$51,IF(D989=$M$52,$P$52,IF(D989=$M$53,$P$53,IF(D989=$M$54,$P$54,IF(D989=$M$55,$P$55,IF(D989=$M$56,$P$56,IF(D989=$M$57,$P$57,IF(D989=$M$58,$P$58,IF(D989=$M$59,$P$59,IF(D989=$M$60,$P$60,IF(D989=$M$61,$P$61,IF(D989=$M$62,$P$62)))))))))))))))))))))))))))))))))))))))))))))))))))))))))))))</f>
        <v>17.867073881460978</v>
      </c>
      <c r="H989" s="16">
        <f t="shared" ref="H989:H996" si="621">(E989-G989)/$X$2</f>
        <v>3.8698768642317027</v>
      </c>
      <c r="I989" s="16">
        <f t="shared" ref="I989:I996" si="622">F989-E989</f>
        <v>-8.6999999999999744E-2</v>
      </c>
      <c r="J989" s="131">
        <f t="shared" ref="J989:J996" si="623">-1*I989/E989</f>
        <v>4.3092773292386817E-3</v>
      </c>
      <c r="K989" s="131">
        <f t="shared" ref="K989:K996" si="624">IF(D989=$M$2,(E989-$T$2)/E989,IF(D989=$M$3,(E989-$T$3)/E989,IF(D989=$M$4,(E989-$T$4)/E989,IF(D989=$M$5,(E989-$T$5)/E989,IF(D989=$M$6,(E989-$T$6)/E989,IF(D989=$M$7,(E989-$T$7)/E989,IF(D989=$M$8,(E989-$T$8)/E989,IF(D989=$M$9,(E989-$T$9)/E989,IF(D989=$M$10,(E989-$T$10)/E989,IF(D989=$M$11,(E989-$T$11)/E989,IF(D989=$M$12,(E989-$T$12)/E989,IF(D989=$M$13,(E989-$T$13)/E989,IF(D989=$M$14,(E989-$T$14)/E989,IF(D989=$M$15,(E989-$T$15)/E989,IF(D989=$M$16,(E989-$T$16)/E989,IF(D989=$M$17,(E989-$T$17)/E989,IF(D989=$M$18,(E989-$T$18)/E989,IF(D989=$M$19,(E989-$T$19)/E989,IF(D989=$M$20,(E989-$T$20)/E989,IF(D989=$M$21,(E989-$T$21)/E989,IF(D989=$M$22,(E989-$T$22)/E989,IF(D989=$M$23,(E989-$T$23)/E989,IF(D989=$M$24,(E989-$T$24)/E989,IF(D989=$M$25,(E989-$T$25)/E989,IF(D989=$M$26,(E989-$T$26)/E989,IF(D989=$M$27,(E989-$T$27)/E989,IF(D989=$M$28,(E989-$T$28)/E989,IF(D989=$M$29,(E989-$T$29)/E989,IF(D989=$M$30,(E989-$T$30)/E989,IF(D989=$M$31,(E989-$T$31)/E989,IF(D989=$M$32,(E989-$T$32)/E989,IF(D989=$M$33,(E989-$T$33)/E989,IF(D989=$M$34,(E989-$T$34)/E989,IF(D989=$M$35,(E989-$T$35)/E989,IF(D989=$M$36,(E989-$T$36)/E989,IF(D989=$M$37,(E989-$T$37)/E989,IF(D989=$M$38,(E989-$T$38)/E989,IF(D989=$M$39,(E989-$T$39)/E989,IF(D989=$M$40,(E989-$T$40)/E989,IF(D989=$M$41,(E989-$T$41)/E989,IF(D989=$M$42,(E989-$T$42)/E989,IF(D989=$M$43,(E989-$T$43)/E989,IF(D989=$M$44,(E989-$T$44)/E989,IF(D989=$M$45,(E989-$T$45)/E989,IF(D989=$M$46,(E989-$T$46)/E989,IF(D989=$M$47,(E989-$T$47)/E989,IF(D989=$M$48,(E989-$T$48)/E989,IF(D989=$M$49,(E989-$T$49)/E989,IF(D989=$M$50,(E989-$T$50)/E989,IF(D989=$M$51,(E989-$T$51)/E989,IF(D989=$M$52,(E989-$T$52)/E989,IF(D989=$M$53,(E989-$T$53)/E989,IF(D989=$M$54,(E989-$T$54)/E989,IF(D989=$M$55,(E989-$T$55)/E989,IF(D989=$M$56,(E989-$T$56)/E989,IF(D989=$M$57,(E989-$T$57)/E989,IF(D989=$M$58,(E989-$T$58)/E989,IF(D989=$M$59,(E989-$T$59)/E989,IF(D989=$M$60,(E989-$T$60)/E989,IF(D989=$M$61,(E989-$T$61)/E989,IF(D989=$M$62,(E989-$T$62)/E989)))))))))))))))))))))))))))))))))))))))))))))))))))))))))))))</f>
        <v>0.3799983633674609</v>
      </c>
    </row>
    <row r="990" spans="2:11" ht="15" customHeight="1">
      <c r="B990" s="81">
        <v>45771</v>
      </c>
      <c r="C990" s="79">
        <v>195327</v>
      </c>
      <c r="D990" s="83">
        <v>5148</v>
      </c>
      <c r="E990" s="83">
        <v>20.306000000000001</v>
      </c>
      <c r="F990" s="83">
        <v>20.128</v>
      </c>
      <c r="G990" s="16">
        <f t="shared" si="620"/>
        <v>20.202531026311895</v>
      </c>
      <c r="H990" s="16">
        <f t="shared" si="621"/>
        <v>0.17244828948017599</v>
      </c>
      <c r="I990" s="16">
        <f t="shared" si="622"/>
        <v>-0.17800000000000082</v>
      </c>
      <c r="J990" s="131">
        <f t="shared" si="623"/>
        <v>8.7658820053186648E-3</v>
      </c>
      <c r="K990" s="131">
        <f t="shared" si="624"/>
        <v>0.30407636723297382</v>
      </c>
    </row>
    <row r="991" spans="2:11" ht="15" customHeight="1">
      <c r="B991" s="81"/>
      <c r="C991" s="79"/>
      <c r="D991" s="83">
        <v>5148</v>
      </c>
      <c r="E991" s="83">
        <v>20.59</v>
      </c>
      <c r="F991" s="83">
        <v>20.405999999999999</v>
      </c>
      <c r="G991" s="16">
        <f t="shared" si="620"/>
        <v>20.202531026311895</v>
      </c>
      <c r="H991" s="16">
        <f t="shared" si="621"/>
        <v>0.64578162281350759</v>
      </c>
      <c r="I991" s="16">
        <f t="shared" si="622"/>
        <v>-0.18400000000000105</v>
      </c>
      <c r="J991" s="131">
        <f t="shared" si="623"/>
        <v>8.9363768819815947E-3</v>
      </c>
      <c r="K991" s="131">
        <f t="shared" si="624"/>
        <v>0.31367531389182934</v>
      </c>
    </row>
    <row r="992" spans="2:11" ht="15" customHeight="1">
      <c r="B992" s="81"/>
      <c r="C992" s="79"/>
      <c r="D992" s="83">
        <v>5148</v>
      </c>
      <c r="E992" s="83">
        <v>20.364999999999998</v>
      </c>
      <c r="F992" s="83">
        <v>20.170999999999999</v>
      </c>
      <c r="G992" s="16">
        <f t="shared" si="620"/>
        <v>20.202531026311895</v>
      </c>
      <c r="H992" s="16">
        <f t="shared" si="621"/>
        <v>0.27078162281350515</v>
      </c>
      <c r="I992" s="16">
        <f t="shared" si="622"/>
        <v>-0.19399999999999906</v>
      </c>
      <c r="J992" s="131">
        <f t="shared" si="623"/>
        <v>9.5261478026024589E-3</v>
      </c>
      <c r="K992" s="131">
        <f t="shared" si="624"/>
        <v>0.30609254667482272</v>
      </c>
    </row>
    <row r="993" spans="2:11" ht="15" customHeight="1">
      <c r="B993" s="81"/>
      <c r="C993" s="79"/>
      <c r="D993" s="83">
        <v>5148</v>
      </c>
      <c r="E993" s="83">
        <v>20.946000000000002</v>
      </c>
      <c r="F993" s="83">
        <v>20.738</v>
      </c>
      <c r="G993" s="16">
        <f t="shared" si="620"/>
        <v>20.202531026311895</v>
      </c>
      <c r="H993" s="16">
        <f t="shared" si="621"/>
        <v>1.2391149561468437</v>
      </c>
      <c r="I993" s="16">
        <f t="shared" si="622"/>
        <v>-0.20800000000000196</v>
      </c>
      <c r="J993" s="131">
        <f t="shared" si="623"/>
        <v>9.9302969540724702E-3</v>
      </c>
      <c r="K993" s="131">
        <f t="shared" si="624"/>
        <v>0.3253401467121535</v>
      </c>
    </row>
    <row r="994" spans="2:11" ht="15" customHeight="1">
      <c r="B994" s="81">
        <v>45771</v>
      </c>
      <c r="C994" s="79">
        <v>195329</v>
      </c>
      <c r="D994" s="83">
        <v>5169</v>
      </c>
      <c r="E994" s="83">
        <v>23.719000000000001</v>
      </c>
      <c r="F994" s="83">
        <v>23.715</v>
      </c>
      <c r="G994" s="16">
        <f t="shared" si="620"/>
        <v>24.534583675052499</v>
      </c>
      <c r="H994" s="16">
        <f t="shared" si="621"/>
        <v>-1.359306125087496</v>
      </c>
      <c r="I994" s="16">
        <f t="shared" si="622"/>
        <v>-4.0000000000013358E-3</v>
      </c>
      <c r="J994" s="131">
        <f t="shared" si="623"/>
        <v>1.6864117374262557E-4</v>
      </c>
      <c r="K994" s="131">
        <f t="shared" si="624"/>
        <v>0.29458604880746103</v>
      </c>
    </row>
    <row r="995" spans="2:11" ht="15" customHeight="1">
      <c r="B995" s="81"/>
      <c r="C995" s="79"/>
      <c r="D995" s="83">
        <v>5169</v>
      </c>
      <c r="E995" s="83">
        <v>23.300999999999998</v>
      </c>
      <c r="F995" s="83">
        <v>23.213000000000001</v>
      </c>
      <c r="G995" s="16">
        <f t="shared" si="620"/>
        <v>24.534583675052499</v>
      </c>
      <c r="H995" s="16">
        <f t="shared" si="621"/>
        <v>-2.0559727917541677</v>
      </c>
      <c r="I995" s="16">
        <f t="shared" si="622"/>
        <v>-8.7999999999997414E-2</v>
      </c>
      <c r="J995" s="131">
        <f t="shared" si="623"/>
        <v>3.7766619458391238E-3</v>
      </c>
      <c r="K995" s="131">
        <f t="shared" si="624"/>
        <v>0.28193152618617939</v>
      </c>
    </row>
    <row r="996" spans="2:11" ht="15" customHeight="1">
      <c r="B996" s="81"/>
      <c r="C996" s="79"/>
      <c r="D996" s="83">
        <v>5169</v>
      </c>
      <c r="E996" s="83">
        <v>24.265000000000001</v>
      </c>
      <c r="F996" s="83">
        <v>24.155000000000001</v>
      </c>
      <c r="G996" s="16">
        <f t="shared" si="620"/>
        <v>24.534583675052499</v>
      </c>
      <c r="H996" s="16">
        <f t="shared" si="621"/>
        <v>-0.44930612508749712</v>
      </c>
      <c r="I996" s="16">
        <f t="shared" si="622"/>
        <v>-0.10999999999999943</v>
      </c>
      <c r="J996" s="131">
        <f t="shared" si="623"/>
        <v>4.5332783845044066E-3</v>
      </c>
      <c r="K996" s="131">
        <f t="shared" si="624"/>
        <v>0.31045895288127623</v>
      </c>
    </row>
    <row r="997" spans="2:11" ht="15" customHeight="1">
      <c r="B997" s="81">
        <v>45772</v>
      </c>
      <c r="C997" s="79">
        <v>192596</v>
      </c>
      <c r="D997" s="83">
        <v>5169</v>
      </c>
      <c r="E997" s="83">
        <v>24.347000000000001</v>
      </c>
      <c r="F997" s="83">
        <v>24.253</v>
      </c>
      <c r="G997" s="16">
        <f t="shared" ref="G997:G1001" si="625">IF(D997=$M$2,$P$2,IF(D997=$M$3,$P$3,IF(D997=$M$4,$P$4,IF(D997=$M$5,$P$5,IF(D997=$M$6,$P$6,IF(D997=$M$7,$P$7,IF(D997=$M$8,$P$8,IF(D997=$M$9,$P$9,IF(D997=$M$10,$P$10,IF(D997=$M$11,$P$11,IF(D997=$M$12,$P$12,IF(D997=$M$13,$P$13,IF(D997=$M$14,$P$14,IF(D997=$M$15,$P$15,IF(D997=$M$16,$P$16,IF(D997=$M$17,$P$17,IF(D997=$M$18,$P$18,IF(D997=$M$19,$P$19,IF(D997=$M$20,$P$20,IF(D997=$M$21,$P$21,IF(D997=$M$22,$P$22,IF(D997=$M$23,$P$23,IF(D997=$M$24,$P$24,IF(D997=$M$25,$P$25,IF(D997=$M$26,$P$26,IF(D997=$M$27,$P$27,IF(D997=$M$28,$P$28,IF(D997=$M$29,$P$29,IF(D997=$M$30,$P$30,IF(D997=$M$31,$P$31,IF(D997=$M$32,$P$32,IF(D997=$M$33,$P$33,IF(D997=$M$34,$P$34,IF(D997=$M$35,$P$35,IF(D997=$M$36,$P$36,IF(D997=$M$37,$P$37,IF(D997=$M$38,$P$38,IF(D997=$M$39,$P$39,IF(D997=$M$40,$P$40,IF(D997=$M$41,$P$41,IF(D997=$M$42,$P$42,IF(D997=$M$43,$P$43,IF(D997=$M$44,$P$44,IF(D997=$M$45,$P$45,IF(D997=$M$46,$P$46,IF(D997=$M$47,$P$47,IF(D997=$M$48,$P$48,IF(D997=$M$49,$P$49,IF(D997=$M$50,$P$50,IF(D997=$M$51,$P$51,IF(D997=$M$52,$P$52,IF(D997=$M$53,$P$53,IF(D997=$M$54,$P$54,IF(D997=$M$55,$P$55,IF(D997=$M$56,$P$56,IF(D997=$M$57,$P$57,IF(D997=$M$58,$P$58,IF(D997=$M$59,$P$59,IF(D997=$M$60,$P$60,IF(D997=$M$61,$P$61,IF(D997=$M$62,$P$62)))))))))))))))))))))))))))))))))))))))))))))))))))))))))))))</f>
        <v>24.534583675052499</v>
      </c>
      <c r="H997" s="16">
        <f t="shared" ref="H997:H1001" si="626">(E997-G997)/$X$2</f>
        <v>-0.31263945842082919</v>
      </c>
      <c r="I997" s="16">
        <f t="shared" ref="I997:I1001" si="627">F997-E997</f>
        <v>-9.4000000000001194E-2</v>
      </c>
      <c r="J997" s="131">
        <f t="shared" ref="J997:J1001" si="628">-1*I997/E997</f>
        <v>3.8608452786791469E-3</v>
      </c>
      <c r="K997" s="131">
        <f t="shared" ref="K997:K1001" si="629">IF(D997=$M$2,(E997-$T$2)/E997,IF(D997=$M$3,(E997-$T$3)/E997,IF(D997=$M$4,(E997-$T$4)/E997,IF(D997=$M$5,(E997-$T$5)/E997,IF(D997=$M$6,(E997-$T$6)/E997,IF(D997=$M$7,(E997-$T$7)/E997,IF(D997=$M$8,(E997-$T$8)/E997,IF(D997=$M$9,(E997-$T$9)/E997,IF(D997=$M$10,(E997-$T$10)/E997,IF(D997=$M$11,(E997-$T$11)/E997,IF(D997=$M$12,(E997-$T$12)/E997,IF(D997=$M$13,(E997-$T$13)/E997,IF(D997=$M$14,(E997-$T$14)/E997,IF(D997=$M$15,(E997-$T$15)/E997,IF(D997=$M$16,(E997-$T$16)/E997,IF(D997=$M$17,(E997-$T$17)/E997,IF(D997=$M$18,(E997-$T$18)/E997,IF(D997=$M$19,(E997-$T$19)/E997,IF(D997=$M$20,(E997-$T$20)/E997,IF(D997=$M$21,(E997-$T$21)/E997,IF(D997=$M$22,(E997-$T$22)/E997,IF(D997=$M$23,(E997-$T$23)/E997,IF(D997=$M$24,(E997-$T$24)/E997,IF(D997=$M$25,(E997-$T$25)/E997,IF(D997=$M$26,(E997-$T$26)/E997,IF(D997=$M$27,(E997-$T$27)/E997,IF(D997=$M$28,(E997-$T$28)/E997,IF(D997=$M$29,(E997-$T$29)/E997,IF(D997=$M$30,(E997-$T$30)/E997,IF(D997=$M$31,(E997-$T$31)/E997,IF(D997=$M$32,(E997-$T$32)/E997,IF(D997=$M$33,(E997-$T$33)/E997,IF(D997=$M$34,(E997-$T$34)/E997,IF(D997=$M$35,(E997-$T$35)/E997,IF(D997=$M$36,(E997-$T$36)/E997,IF(D997=$M$37,(E997-$T$37)/E997,IF(D997=$M$38,(E997-$T$38)/E997,IF(D997=$M$39,(E997-$T$39)/E997,IF(D997=$M$40,(E997-$T$40)/E997,IF(D997=$M$41,(E997-$T$41)/E997,IF(D997=$M$42,(E997-$T$42)/E997,IF(D997=$M$43,(E997-$T$43)/E997,IF(D997=$M$44,(E997-$T$44)/E997,IF(D997=$M$45,(E997-$T$45)/E997,IF(D997=$M$46,(E997-$T$46)/E997,IF(D997=$M$47,(E997-$T$47)/E997,IF(D997=$M$48,(E997-$T$48)/E997,IF(D997=$M$49,(E997-$T$49)/E997,IF(D997=$M$50,(E997-$T$50)/E997,IF(D997=$M$51,(E997-$T$51)/E997,IF(D997=$M$52,(E997-$T$52)/E997,IF(D997=$M$53,(E997-$T$53)/E997,IF(D997=$M$54,(E997-$T$54)/E997,IF(D997=$M$55,(E997-$T$55)/E997,IF(D997=$M$56,(E997-$T$56)/E997,IF(D997=$M$57,(E997-$T$57)/E997,IF(D997=$M$58,(E997-$T$58)/E997,IF(D997=$M$59,(E997-$T$59)/E997,IF(D997=$M$60,(E997-$T$60)/E997,IF(D997=$M$61,(E997-$T$61)/E997,IF(D997=$M$62,(E997-$T$62)/E997)))))))))))))))))))))))))))))))))))))))))))))))))))))))))))))</f>
        <v>0.31278130741627996</v>
      </c>
    </row>
    <row r="998" spans="2:11" ht="15" customHeight="1">
      <c r="B998" s="77"/>
      <c r="C998" s="79"/>
      <c r="D998" s="83">
        <v>5169</v>
      </c>
      <c r="E998" s="83">
        <v>23.728000000000002</v>
      </c>
      <c r="F998" s="83">
        <v>23.614999999999998</v>
      </c>
      <c r="G998" s="16">
        <f t="shared" si="625"/>
        <v>24.534583675052499</v>
      </c>
      <c r="H998" s="16">
        <f t="shared" si="626"/>
        <v>-1.3443061250874955</v>
      </c>
      <c r="I998" s="16">
        <f t="shared" si="627"/>
        <v>-0.1130000000000031</v>
      </c>
      <c r="J998" s="131">
        <f t="shared" si="628"/>
        <v>4.7623061362105142E-3</v>
      </c>
      <c r="K998" s="131">
        <f t="shared" si="629"/>
        <v>0.2948536114153813</v>
      </c>
    </row>
    <row r="999" spans="2:11" ht="15" customHeight="1">
      <c r="B999" s="77"/>
      <c r="C999" s="79">
        <v>192869</v>
      </c>
      <c r="D999" s="83">
        <v>5003</v>
      </c>
      <c r="E999" s="83">
        <v>39.947000000000003</v>
      </c>
      <c r="F999" s="83">
        <v>39.460999999999999</v>
      </c>
      <c r="G999" s="16">
        <f t="shared" si="625"/>
        <v>38.4</v>
      </c>
      <c r="H999" s="16">
        <f t="shared" si="626"/>
        <v>2.5783333333333402</v>
      </c>
      <c r="I999" s="16">
        <f t="shared" si="627"/>
        <v>-0.48600000000000421</v>
      </c>
      <c r="J999" s="131">
        <f t="shared" si="628"/>
        <v>1.2166120109144722E-2</v>
      </c>
      <c r="K999" s="131">
        <f t="shared" si="629"/>
        <v>0.39920394522742636</v>
      </c>
    </row>
    <row r="1000" spans="2:11" ht="15" customHeight="1">
      <c r="B1000" s="77"/>
      <c r="C1000" s="79"/>
      <c r="D1000" s="83">
        <v>5003</v>
      </c>
      <c r="E1000" s="83">
        <v>39.456000000000003</v>
      </c>
      <c r="F1000" s="83">
        <v>39.018000000000001</v>
      </c>
      <c r="G1000" s="16">
        <f t="shared" si="625"/>
        <v>38.4</v>
      </c>
      <c r="H1000" s="16">
        <f t="shared" si="626"/>
        <v>1.7600000000000076</v>
      </c>
      <c r="I1000" s="16">
        <f t="shared" si="627"/>
        <v>-0.43800000000000239</v>
      </c>
      <c r="J1000" s="131">
        <f t="shared" si="628"/>
        <v>1.1100973236009792E-2</v>
      </c>
      <c r="K1000" s="131">
        <f t="shared" si="629"/>
        <v>0.39172749391727496</v>
      </c>
    </row>
    <row r="1001" spans="2:11" ht="15" customHeight="1">
      <c r="B1001" s="77"/>
      <c r="C1001" s="79">
        <v>193692</v>
      </c>
      <c r="D1001" s="83">
        <v>5000</v>
      </c>
      <c r="E1001" s="83">
        <v>39.963999999999999</v>
      </c>
      <c r="F1001" s="83">
        <v>39.412999999999997</v>
      </c>
      <c r="G1001" s="16">
        <f t="shared" si="625"/>
        <v>38.4</v>
      </c>
      <c r="H1001" s="16">
        <f t="shared" si="626"/>
        <v>2.6066666666666669</v>
      </c>
      <c r="I1001" s="16">
        <f t="shared" si="627"/>
        <v>-0.55100000000000193</v>
      </c>
      <c r="J1001" s="131">
        <f t="shared" si="628"/>
        <v>1.3787408667801069E-2</v>
      </c>
      <c r="K1001" s="131">
        <f t="shared" si="629"/>
        <v>0.39945951356220599</v>
      </c>
    </row>
    <row r="1002" spans="2:11" ht="15" customHeight="1">
      <c r="B1002" s="81">
        <v>45773</v>
      </c>
      <c r="C1002" s="79">
        <v>195236</v>
      </c>
      <c r="D1002" s="83">
        <v>5648</v>
      </c>
      <c r="E1002" s="83">
        <v>19.984999999999999</v>
      </c>
      <c r="F1002" s="83">
        <v>19.850000000000001</v>
      </c>
      <c r="G1002" s="16">
        <f t="shared" ref="G1002:G1004" si="630">IF(D1002=$M$2,$P$2,IF(D1002=$M$3,$P$3,IF(D1002=$M$4,$P$4,IF(D1002=$M$5,$P$5,IF(D1002=$M$6,$P$6,IF(D1002=$M$7,$P$7,IF(D1002=$M$8,$P$8,IF(D1002=$M$9,$P$9,IF(D1002=$M$10,$P$10,IF(D1002=$M$11,$P$11,IF(D1002=$M$12,$P$12,IF(D1002=$M$13,$P$13,IF(D1002=$M$14,$P$14,IF(D1002=$M$15,$P$15,IF(D1002=$M$16,$P$16,IF(D1002=$M$17,$P$17,IF(D1002=$M$18,$P$18,IF(D1002=$M$19,$P$19,IF(D1002=$M$20,$P$20,IF(D1002=$M$21,$P$21,IF(D1002=$M$22,$P$22,IF(D1002=$M$23,$P$23,IF(D1002=$M$24,$P$24,IF(D1002=$M$25,$P$25,IF(D1002=$M$26,$P$26,IF(D1002=$M$27,$P$27,IF(D1002=$M$28,$P$28,IF(D1002=$M$29,$P$29,IF(D1002=$M$30,$P$30,IF(D1002=$M$31,$P$31,IF(D1002=$M$32,$P$32,IF(D1002=$M$33,$P$33,IF(D1002=$M$34,$P$34,IF(D1002=$M$35,$P$35,IF(D1002=$M$36,$P$36,IF(D1002=$M$37,$P$37,IF(D1002=$M$38,$P$38,IF(D1002=$M$39,$P$39,IF(D1002=$M$40,$P$40,IF(D1002=$M$41,$P$41,IF(D1002=$M$42,$P$42,IF(D1002=$M$43,$P$43,IF(D1002=$M$44,$P$44,IF(D1002=$M$45,$P$45,IF(D1002=$M$46,$P$46,IF(D1002=$M$47,$P$47,IF(D1002=$M$48,$P$48,IF(D1002=$M$49,$P$49,IF(D1002=$M$50,$P$50,IF(D1002=$M$51,$P$51,IF(D1002=$M$52,$P$52,IF(D1002=$M$53,$P$53,IF(D1002=$M$54,$P$54,IF(D1002=$M$55,$P$55,IF(D1002=$M$56,$P$56,IF(D1002=$M$57,$P$57,IF(D1002=$M$58,$P$58,IF(D1002=$M$59,$P$59,IF(D1002=$M$60,$P$60,IF(D1002=$M$61,$P$61,IF(D1002=$M$62,$P$62)))))))))))))))))))))))))))))))))))))))))))))))))))))))))))))</f>
        <v>19.240505739344663</v>
      </c>
      <c r="H1002" s="16">
        <f t="shared" ref="H1002:H1004" si="631">(E1002-G1002)/$X$2</f>
        <v>1.2408237677588949</v>
      </c>
      <c r="I1002" s="16">
        <f t="shared" ref="I1002:I1004" si="632">F1002-E1002</f>
        <v>-0.13499999999999801</v>
      </c>
      <c r="J1002" s="131">
        <f t="shared" ref="J1002:J1004" si="633">-1*I1002/E1002</f>
        <v>6.7550662997246944E-3</v>
      </c>
      <c r="K1002" s="131">
        <f t="shared" ref="K1002:K1004" si="634">IF(D1002=$M$2,(E1002-$T$2)/E1002,IF(D1002=$M$3,(E1002-$T$3)/E1002,IF(D1002=$M$4,(E1002-$T$4)/E1002,IF(D1002=$M$5,(E1002-$T$5)/E1002,IF(D1002=$M$6,(E1002-$T$6)/E1002,IF(D1002=$M$7,(E1002-$T$7)/E1002,IF(D1002=$M$8,(E1002-$T$8)/E1002,IF(D1002=$M$9,(E1002-$T$9)/E1002,IF(D1002=$M$10,(E1002-$T$10)/E1002,IF(D1002=$M$11,(E1002-$T$11)/E1002,IF(D1002=$M$12,(E1002-$T$12)/E1002,IF(D1002=$M$13,(E1002-$T$13)/E1002,IF(D1002=$M$14,(E1002-$T$14)/E1002,IF(D1002=$M$15,(E1002-$T$15)/E1002,IF(D1002=$M$16,(E1002-$T$16)/E1002,IF(D1002=$M$17,(E1002-$T$17)/E1002,IF(D1002=$M$18,(E1002-$T$18)/E1002,IF(D1002=$M$19,(E1002-$T$19)/E1002,IF(D1002=$M$20,(E1002-$T$20)/E1002,IF(D1002=$M$21,(E1002-$T$21)/E1002,IF(D1002=$M$22,(E1002-$T$22)/E1002,IF(D1002=$M$23,(E1002-$T$23)/E1002,IF(D1002=$M$24,(E1002-$T$24)/E1002,IF(D1002=$M$25,(E1002-$T$25)/E1002,IF(D1002=$M$26,(E1002-$T$26)/E1002,IF(D1002=$M$27,(E1002-$T$27)/E1002,IF(D1002=$M$28,(E1002-$T$28)/E1002,IF(D1002=$M$29,(E1002-$T$29)/E1002,IF(D1002=$M$30,(E1002-$T$30)/E1002,IF(D1002=$M$31,(E1002-$T$31)/E1002,IF(D1002=$M$32,(E1002-$T$32)/E1002,IF(D1002=$M$33,(E1002-$T$33)/E1002,IF(D1002=$M$34,(E1002-$T$34)/E1002,IF(D1002=$M$35,(E1002-$T$35)/E1002,IF(D1002=$M$36,(E1002-$T$36)/E1002,IF(D1002=$M$37,(E1002-$T$37)/E1002,IF(D1002=$M$38,(E1002-$T$38)/E1002,IF(D1002=$M$39,(E1002-$T$39)/E1002,IF(D1002=$M$40,(E1002-$T$40)/E1002,IF(D1002=$M$41,(E1002-$T$41)/E1002,IF(D1002=$M$42,(E1002-$T$42)/E1002,IF(D1002=$M$43,(E1002-$T$43)/E1002,IF(D1002=$M$44,(E1002-$T$44)/E1002,IF(D1002=$M$45,(E1002-$T$45)/E1002,IF(D1002=$M$46,(E1002-$T$46)/E1002,IF(D1002=$M$47,(E1002-$T$47)/E1002,IF(D1002=$M$48,(E1002-$T$48)/E1002,IF(D1002=$M$49,(E1002-$T$49)/E1002,IF(D1002=$M$50,(E1002-$T$50)/E1002,IF(D1002=$M$51,(E1002-$T$51)/E1002,IF(D1002=$M$52,(E1002-$T$52)/E1002,IF(D1002=$M$53,(E1002-$T$53)/E1002,IF(D1002=$M$54,(E1002-$T$54)/E1002,IF(D1002=$M$55,(E1002-$T$55)/E1002,IF(D1002=$M$56,(E1002-$T$56)/E1002,IF(D1002=$M$57,(E1002-$T$57)/E1002,IF(D1002=$M$58,(E1002-$T$58)/E1002,IF(D1002=$M$59,(E1002-$T$59)/E1002,IF(D1002=$M$60,(E1002-$T$60)/E1002,IF(D1002=$M$61,(E1002-$T$61)/E1002,IF(D1002=$M$62,(E1002-$T$62)/E1002)))))))))))))))))))))))))))))))))))))))))))))))))))))))))))))</f>
        <v>0.34103577683262437</v>
      </c>
    </row>
    <row r="1003" spans="2:11" ht="15" customHeight="1">
      <c r="B1003" s="77"/>
      <c r="C1003" s="79"/>
      <c r="D1003" s="83">
        <v>5648</v>
      </c>
      <c r="E1003" s="83">
        <v>21.02</v>
      </c>
      <c r="F1003" s="83">
        <v>20.893000000000001</v>
      </c>
      <c r="G1003" s="16">
        <f t="shared" si="630"/>
        <v>19.240505739344663</v>
      </c>
      <c r="H1003" s="16">
        <f t="shared" si="631"/>
        <v>2.965823767758895</v>
      </c>
      <c r="I1003" s="16">
        <f t="shared" si="632"/>
        <v>-0.12699999999999889</v>
      </c>
      <c r="J1003" s="131">
        <f t="shared" si="633"/>
        <v>6.0418648905803474E-3</v>
      </c>
      <c r="K1003" s="131">
        <f t="shared" si="634"/>
        <v>0.37348239771646041</v>
      </c>
    </row>
    <row r="1004" spans="2:11" ht="15" customHeight="1">
      <c r="B1004" s="81">
        <v>45773</v>
      </c>
      <c r="C1004" s="79">
        <v>195610</v>
      </c>
      <c r="D1004" s="83">
        <v>996656</v>
      </c>
      <c r="E1004" s="83">
        <v>16.724</v>
      </c>
      <c r="F1004" s="83">
        <v>16.303999999999998</v>
      </c>
      <c r="G1004" s="16" t="b">
        <f t="shared" si="630"/>
        <v>0</v>
      </c>
      <c r="H1004" s="16">
        <f t="shared" si="631"/>
        <v>27.873333333333335</v>
      </c>
      <c r="I1004" s="16">
        <f t="shared" si="632"/>
        <v>-0.42000000000000171</v>
      </c>
      <c r="J1004" s="131">
        <f t="shared" si="633"/>
        <v>2.5113609184405746E-2</v>
      </c>
      <c r="K1004" s="131" t="b">
        <f t="shared" si="634"/>
        <v>0</v>
      </c>
    </row>
    <row r="1005" spans="2:11" ht="15" customHeight="1">
      <c r="B1005" s="77"/>
      <c r="C1005" s="79"/>
      <c r="D1005" s="83">
        <v>996656</v>
      </c>
      <c r="E1005" s="83">
        <v>16.619</v>
      </c>
      <c r="F1005" s="83">
        <v>16.225000000000001</v>
      </c>
      <c r="G1005" s="16" t="b">
        <f t="shared" ref="G1005:G1014" si="635">IF(D1005=$M$2,$P$2,IF(D1005=$M$3,$P$3,IF(D1005=$M$4,$P$4,IF(D1005=$M$5,$P$5,IF(D1005=$M$6,$P$6,IF(D1005=$M$7,$P$7,IF(D1005=$M$8,$P$8,IF(D1005=$M$9,$P$9,IF(D1005=$M$10,$P$10,IF(D1005=$M$11,$P$11,IF(D1005=$M$12,$P$12,IF(D1005=$M$13,$P$13,IF(D1005=$M$14,$P$14,IF(D1005=$M$15,$P$15,IF(D1005=$M$16,$P$16,IF(D1005=$M$17,$P$17,IF(D1005=$M$18,$P$18,IF(D1005=$M$19,$P$19,IF(D1005=$M$20,$P$20,IF(D1005=$M$21,$P$21,IF(D1005=$M$22,$P$22,IF(D1005=$M$23,$P$23,IF(D1005=$M$24,$P$24,IF(D1005=$M$25,$P$25,IF(D1005=$M$26,$P$26,IF(D1005=$M$27,$P$27,IF(D1005=$M$28,$P$28,IF(D1005=$M$29,$P$29,IF(D1005=$M$30,$P$30,IF(D1005=$M$31,$P$31,IF(D1005=$M$32,$P$32,IF(D1005=$M$33,$P$33,IF(D1005=$M$34,$P$34,IF(D1005=$M$35,$P$35,IF(D1005=$M$36,$P$36,IF(D1005=$M$37,$P$37,IF(D1005=$M$38,$P$38,IF(D1005=$M$39,$P$39,IF(D1005=$M$40,$P$40,IF(D1005=$M$41,$P$41,IF(D1005=$M$42,$P$42,IF(D1005=$M$43,$P$43,IF(D1005=$M$44,$P$44,IF(D1005=$M$45,$P$45,IF(D1005=$M$46,$P$46,IF(D1005=$M$47,$P$47,IF(D1005=$M$48,$P$48,IF(D1005=$M$49,$P$49,IF(D1005=$M$50,$P$50,IF(D1005=$M$51,$P$51,IF(D1005=$M$52,$P$52,IF(D1005=$M$53,$P$53,IF(D1005=$M$54,$P$54,IF(D1005=$M$55,$P$55,IF(D1005=$M$56,$P$56,IF(D1005=$M$57,$P$57,IF(D1005=$M$58,$P$58,IF(D1005=$M$59,$P$59,IF(D1005=$M$60,$P$60,IF(D1005=$M$61,$P$61,IF(D1005=$M$62,$P$62)))))))))))))))))))))))))))))))))))))))))))))))))))))))))))))</f>
        <v>0</v>
      </c>
      <c r="H1005" s="16">
        <f t="shared" ref="H1005:H1014" si="636">(E1005-G1005)/$X$2</f>
        <v>27.698333333333334</v>
      </c>
      <c r="I1005" s="16">
        <f t="shared" ref="I1005:I1014" si="637">F1005-E1005</f>
        <v>-0.39399999999999835</v>
      </c>
      <c r="J1005" s="131">
        <f t="shared" ref="J1005:J1014" si="638">-1*I1005/E1005</f>
        <v>2.3707804320356119E-2</v>
      </c>
      <c r="K1005" s="131" t="b">
        <f t="shared" ref="K1005:K1014" si="639">IF(D1005=$M$2,(E1005-$T$2)/E1005,IF(D1005=$M$3,(E1005-$T$3)/E1005,IF(D1005=$M$4,(E1005-$T$4)/E1005,IF(D1005=$M$5,(E1005-$T$5)/E1005,IF(D1005=$M$6,(E1005-$T$6)/E1005,IF(D1005=$M$7,(E1005-$T$7)/E1005,IF(D1005=$M$8,(E1005-$T$8)/E1005,IF(D1005=$M$9,(E1005-$T$9)/E1005,IF(D1005=$M$10,(E1005-$T$10)/E1005,IF(D1005=$M$11,(E1005-$T$11)/E1005,IF(D1005=$M$12,(E1005-$T$12)/E1005,IF(D1005=$M$13,(E1005-$T$13)/E1005,IF(D1005=$M$14,(E1005-$T$14)/E1005,IF(D1005=$M$15,(E1005-$T$15)/E1005,IF(D1005=$M$16,(E1005-$T$16)/E1005,IF(D1005=$M$17,(E1005-$T$17)/E1005,IF(D1005=$M$18,(E1005-$T$18)/E1005,IF(D1005=$M$19,(E1005-$T$19)/E1005,IF(D1005=$M$20,(E1005-$T$20)/E1005,IF(D1005=$M$21,(E1005-$T$21)/E1005,IF(D1005=$M$22,(E1005-$T$22)/E1005,IF(D1005=$M$23,(E1005-$T$23)/E1005,IF(D1005=$M$24,(E1005-$T$24)/E1005,IF(D1005=$M$25,(E1005-$T$25)/E1005,IF(D1005=$M$26,(E1005-$T$26)/E1005,IF(D1005=$M$27,(E1005-$T$27)/E1005,IF(D1005=$M$28,(E1005-$T$28)/E1005,IF(D1005=$M$29,(E1005-$T$29)/E1005,IF(D1005=$M$30,(E1005-$T$30)/E1005,IF(D1005=$M$31,(E1005-$T$31)/E1005,IF(D1005=$M$32,(E1005-$T$32)/E1005,IF(D1005=$M$33,(E1005-$T$33)/E1005,IF(D1005=$M$34,(E1005-$T$34)/E1005,IF(D1005=$M$35,(E1005-$T$35)/E1005,IF(D1005=$M$36,(E1005-$T$36)/E1005,IF(D1005=$M$37,(E1005-$T$37)/E1005,IF(D1005=$M$38,(E1005-$T$38)/E1005,IF(D1005=$M$39,(E1005-$T$39)/E1005,IF(D1005=$M$40,(E1005-$T$40)/E1005,IF(D1005=$M$41,(E1005-$T$41)/E1005,IF(D1005=$M$42,(E1005-$T$42)/E1005,IF(D1005=$M$43,(E1005-$T$43)/E1005,IF(D1005=$M$44,(E1005-$T$44)/E1005,IF(D1005=$M$45,(E1005-$T$45)/E1005,IF(D1005=$M$46,(E1005-$T$46)/E1005,IF(D1005=$M$47,(E1005-$T$47)/E1005,IF(D1005=$M$48,(E1005-$T$48)/E1005,IF(D1005=$M$49,(E1005-$T$49)/E1005,IF(D1005=$M$50,(E1005-$T$50)/E1005,IF(D1005=$M$51,(E1005-$T$51)/E1005,IF(D1005=$M$52,(E1005-$T$52)/E1005,IF(D1005=$M$53,(E1005-$T$53)/E1005,IF(D1005=$M$54,(E1005-$T$54)/E1005,IF(D1005=$M$55,(E1005-$T$55)/E1005,IF(D1005=$M$56,(E1005-$T$56)/E1005,IF(D1005=$M$57,(E1005-$T$57)/E1005,IF(D1005=$M$58,(E1005-$T$58)/E1005,IF(D1005=$M$59,(E1005-$T$59)/E1005,IF(D1005=$M$60,(E1005-$T$60)/E1005,IF(D1005=$M$61,(E1005-$T$61)/E1005,IF(D1005=$M$62,(E1005-$T$62)/E1005)))))))))))))))))))))))))))))))))))))))))))))))))))))))))))))</f>
        <v>0</v>
      </c>
    </row>
    <row r="1006" spans="2:11" ht="15" customHeight="1">
      <c r="B1006" s="77"/>
      <c r="C1006" s="79"/>
      <c r="D1006" s="83">
        <v>996656</v>
      </c>
      <c r="E1006" s="83">
        <v>16.329000000000001</v>
      </c>
      <c r="F1006" s="83">
        <v>15.906000000000001</v>
      </c>
      <c r="G1006" s="16" t="b">
        <f t="shared" si="635"/>
        <v>0</v>
      </c>
      <c r="H1006" s="16">
        <f t="shared" si="636"/>
        <v>27.215000000000003</v>
      </c>
      <c r="I1006" s="16">
        <f t="shared" si="637"/>
        <v>-0.42300000000000004</v>
      </c>
      <c r="J1006" s="131">
        <f t="shared" si="638"/>
        <v>2.5904831894176007E-2</v>
      </c>
      <c r="K1006" s="131" t="b">
        <f t="shared" si="639"/>
        <v>0</v>
      </c>
    </row>
    <row r="1007" spans="2:11" ht="15" customHeight="1">
      <c r="B1007" s="81">
        <v>45773</v>
      </c>
      <c r="C1007" s="79">
        <v>195236</v>
      </c>
      <c r="D1007" s="83">
        <v>5648</v>
      </c>
      <c r="E1007" s="83">
        <v>20.263999999999999</v>
      </c>
      <c r="F1007" s="83">
        <v>20.137</v>
      </c>
      <c r="G1007" s="16">
        <f t="shared" si="635"/>
        <v>19.240505739344663</v>
      </c>
      <c r="H1007" s="16">
        <f t="shared" si="636"/>
        <v>1.7058237677588948</v>
      </c>
      <c r="I1007" s="16">
        <f t="shared" si="637"/>
        <v>-0.12699999999999889</v>
      </c>
      <c r="J1007" s="131">
        <f t="shared" si="638"/>
        <v>6.2672720094748766E-3</v>
      </c>
      <c r="K1007" s="131">
        <f t="shared" si="639"/>
        <v>0.3501085669166995</v>
      </c>
    </row>
    <row r="1008" spans="2:11" ht="15" customHeight="1">
      <c r="B1008" s="77"/>
      <c r="C1008" s="79">
        <v>195323</v>
      </c>
      <c r="D1008" s="83">
        <v>6107</v>
      </c>
      <c r="E1008" s="83">
        <v>17.844000000000001</v>
      </c>
      <c r="F1008" s="83">
        <v>17.542999999999999</v>
      </c>
      <c r="G1008" s="16">
        <f t="shared" si="635"/>
        <v>17.032373496847189</v>
      </c>
      <c r="H1008" s="16">
        <f t="shared" si="636"/>
        <v>1.3527108385880204</v>
      </c>
      <c r="I1008" s="16">
        <f t="shared" si="637"/>
        <v>-0.30100000000000193</v>
      </c>
      <c r="J1008" s="131">
        <f t="shared" si="638"/>
        <v>1.6868415153553123E-2</v>
      </c>
      <c r="K1008" s="131">
        <f t="shared" si="639"/>
        <v>0.35068003784959811</v>
      </c>
    </row>
    <row r="1009" spans="2:11" ht="15" customHeight="1">
      <c r="B1009" s="77"/>
      <c r="C1009" s="79"/>
      <c r="D1009" s="83">
        <v>6107</v>
      </c>
      <c r="E1009" s="83">
        <v>18.210999999999999</v>
      </c>
      <c r="F1009" s="83">
        <v>17.922999999999998</v>
      </c>
      <c r="G1009" s="16">
        <f t="shared" si="635"/>
        <v>17.032373496847189</v>
      </c>
      <c r="H1009" s="16">
        <f t="shared" si="636"/>
        <v>1.9643775052546828</v>
      </c>
      <c r="I1009" s="16">
        <f t="shared" si="637"/>
        <v>-0.28800000000000026</v>
      </c>
      <c r="J1009" s="131">
        <f t="shared" si="638"/>
        <v>1.5814617538850162E-2</v>
      </c>
      <c r="K1009" s="131">
        <f t="shared" si="639"/>
        <v>0.36376555902411878</v>
      </c>
    </row>
    <row r="1010" spans="2:11" ht="15" customHeight="1">
      <c r="B1010" s="77"/>
      <c r="C1010" s="79"/>
      <c r="D1010" s="83">
        <v>6107</v>
      </c>
      <c r="E1010" s="83">
        <v>19.327000000000002</v>
      </c>
      <c r="F1010" s="83">
        <v>19.033999999999999</v>
      </c>
      <c r="G1010" s="16">
        <f t="shared" si="635"/>
        <v>17.032373496847189</v>
      </c>
      <c r="H1010" s="16">
        <f t="shared" si="636"/>
        <v>3.824377505254688</v>
      </c>
      <c r="I1010" s="16">
        <f t="shared" si="637"/>
        <v>-0.29300000000000281</v>
      </c>
      <c r="J1010" s="131">
        <f t="shared" si="638"/>
        <v>1.5160138666114906E-2</v>
      </c>
      <c r="K1010" s="131">
        <f t="shared" si="639"/>
        <v>0.40050367855271013</v>
      </c>
    </row>
    <row r="1011" spans="2:11" ht="15" customHeight="1">
      <c r="B1011" s="77"/>
      <c r="C1011" s="79">
        <v>195333</v>
      </c>
      <c r="D1011" s="83">
        <v>6107</v>
      </c>
      <c r="E1011" s="83">
        <v>19.623000000000001</v>
      </c>
      <c r="F1011" s="83">
        <v>19.341999999999999</v>
      </c>
      <c r="G1011" s="16">
        <f t="shared" si="635"/>
        <v>17.032373496847189</v>
      </c>
      <c r="H1011" s="16">
        <f t="shared" si="636"/>
        <v>4.3177108385880203</v>
      </c>
      <c r="I1011" s="16">
        <f t="shared" si="637"/>
        <v>-0.28100000000000236</v>
      </c>
      <c r="J1011" s="131">
        <f t="shared" si="638"/>
        <v>1.4319930693573986E-2</v>
      </c>
      <c r="K1011" s="131">
        <f t="shared" si="639"/>
        <v>0.4095466847774667</v>
      </c>
    </row>
    <row r="1012" spans="2:11" ht="15" customHeight="1">
      <c r="B1012" s="77"/>
      <c r="C1012" s="79"/>
      <c r="D1012" s="83">
        <v>6107</v>
      </c>
      <c r="E1012" s="83">
        <v>17.456</v>
      </c>
      <c r="F1012" s="83">
        <v>17.248000000000001</v>
      </c>
      <c r="G1012" s="16">
        <f t="shared" si="635"/>
        <v>17.032373496847189</v>
      </c>
      <c r="H1012" s="16">
        <f t="shared" si="636"/>
        <v>0.70604417192135105</v>
      </c>
      <c r="I1012" s="16">
        <f t="shared" si="637"/>
        <v>-0.20799999999999841</v>
      </c>
      <c r="J1012" s="131">
        <f t="shared" si="638"/>
        <v>1.1915673693858755E-2</v>
      </c>
      <c r="K1012" s="131">
        <f t="shared" si="639"/>
        <v>0.33624739891087463</v>
      </c>
    </row>
    <row r="1013" spans="2:11" ht="15" customHeight="1">
      <c r="B1013" s="77"/>
      <c r="C1013" s="79"/>
      <c r="D1013" s="83">
        <v>6107</v>
      </c>
      <c r="E1013" s="83">
        <v>18.925000000000001</v>
      </c>
      <c r="F1013" s="83">
        <v>18.634</v>
      </c>
      <c r="G1013" s="16">
        <f t="shared" si="635"/>
        <v>17.032373496847189</v>
      </c>
      <c r="H1013" s="16">
        <f t="shared" si="636"/>
        <v>3.1543775052546863</v>
      </c>
      <c r="I1013" s="16">
        <f t="shared" si="637"/>
        <v>-0.29100000000000037</v>
      </c>
      <c r="J1013" s="131">
        <f t="shared" si="638"/>
        <v>1.5376486129458408E-2</v>
      </c>
      <c r="K1013" s="131">
        <f t="shared" si="639"/>
        <v>0.38776933132830799</v>
      </c>
    </row>
    <row r="1014" spans="2:11" ht="15" customHeight="1">
      <c r="B1014" s="77"/>
      <c r="C1014" s="79"/>
      <c r="D1014" s="83">
        <v>6107</v>
      </c>
      <c r="E1014" s="83">
        <v>19.847000000000001</v>
      </c>
      <c r="F1014" s="83">
        <v>19.562999999999999</v>
      </c>
      <c r="G1014" s="16">
        <f t="shared" si="635"/>
        <v>17.032373496847189</v>
      </c>
      <c r="H1014" s="16">
        <f t="shared" si="636"/>
        <v>4.6910441719213543</v>
      </c>
      <c r="I1014" s="16">
        <f t="shared" si="637"/>
        <v>-0.28400000000000247</v>
      </c>
      <c r="J1014" s="131">
        <f t="shared" si="638"/>
        <v>1.430946742580755E-2</v>
      </c>
      <c r="K1014" s="131">
        <f t="shared" si="639"/>
        <v>0.41621074194529295</v>
      </c>
    </row>
    <row r="1015" spans="2:11" ht="15" customHeight="1">
      <c r="B1015" s="81">
        <v>45773</v>
      </c>
      <c r="C1015" s="79">
        <v>195331</v>
      </c>
      <c r="D1015" s="83">
        <v>6117</v>
      </c>
      <c r="E1015" s="83">
        <v>19.928000000000001</v>
      </c>
      <c r="F1015" s="83">
        <v>19.465</v>
      </c>
      <c r="G1015" s="16">
        <f t="shared" ref="G1015:G1018" si="640">IF(D1015=$M$2,$P$2,IF(D1015=$M$3,$P$3,IF(D1015=$M$4,$P$4,IF(D1015=$M$5,$P$5,IF(D1015=$M$6,$P$6,IF(D1015=$M$7,$P$7,IF(D1015=$M$8,$P$8,IF(D1015=$M$9,$P$9,IF(D1015=$M$10,$P$10,IF(D1015=$M$11,$P$11,IF(D1015=$M$12,$P$12,IF(D1015=$M$13,$P$13,IF(D1015=$M$14,$P$14,IF(D1015=$M$15,$P$15,IF(D1015=$M$16,$P$16,IF(D1015=$M$17,$P$17,IF(D1015=$M$18,$P$18,IF(D1015=$M$19,$P$19,IF(D1015=$M$20,$P$20,IF(D1015=$M$21,$P$21,IF(D1015=$M$22,$P$22,IF(D1015=$M$23,$P$23,IF(D1015=$M$24,$P$24,IF(D1015=$M$25,$P$25,IF(D1015=$M$26,$P$26,IF(D1015=$M$27,$P$27,IF(D1015=$M$28,$P$28,IF(D1015=$M$29,$P$29,IF(D1015=$M$30,$P$30,IF(D1015=$M$31,$P$31,IF(D1015=$M$32,$P$32,IF(D1015=$M$33,$P$33,IF(D1015=$M$34,$P$34,IF(D1015=$M$35,$P$35,IF(D1015=$M$36,$P$36,IF(D1015=$M$37,$P$37,IF(D1015=$M$38,$P$38,IF(D1015=$M$39,$P$39,IF(D1015=$M$40,$P$40,IF(D1015=$M$41,$P$41,IF(D1015=$M$42,$P$42,IF(D1015=$M$43,$P$43,IF(D1015=$M$44,$P$44,IF(D1015=$M$45,$P$45,IF(D1015=$M$46,$P$46,IF(D1015=$M$47,$P$47,IF(D1015=$M$48,$P$48,IF(D1015=$M$49,$P$49,IF(D1015=$M$50,$P$50,IF(D1015=$M$51,$P$51,IF(D1015=$M$52,$P$52,IF(D1015=$M$53,$P$53,IF(D1015=$M$54,$P$54,IF(D1015=$M$55,$P$55,IF(D1015=$M$56,$P$56,IF(D1015=$M$57,$P$57,IF(D1015=$M$58,$P$58,IF(D1015=$M$59,$P$59,IF(D1015=$M$60,$P$60,IF(D1015=$M$61,$P$61,IF(D1015=$M$62,$P$62)))))))))))))))))))))))))))))))))))))))))))))))))))))))))))))</f>
        <v>19.9327573208373</v>
      </c>
      <c r="H1015" s="16">
        <f t="shared" ref="H1015:H1018" si="641">(E1015-G1015)/$X$2</f>
        <v>-7.9288680621658614E-3</v>
      </c>
      <c r="I1015" s="16">
        <f t="shared" ref="I1015:I1018" si="642">F1015-E1015</f>
        <v>-0.46300000000000097</v>
      </c>
      <c r="J1015" s="131">
        <f t="shared" ref="J1015:J1018" si="643">-1*I1015/E1015</f>
        <v>2.3233641107988808E-2</v>
      </c>
      <c r="K1015" s="131">
        <f t="shared" ref="K1015:K1018" si="644">IF(D1015=$M$2,(E1015-$T$2)/E1015,IF(D1015=$M$3,(E1015-$T$3)/E1015,IF(D1015=$M$4,(E1015-$T$4)/E1015,IF(D1015=$M$5,(E1015-$T$5)/E1015,IF(D1015=$M$6,(E1015-$T$6)/E1015,IF(D1015=$M$7,(E1015-$T$7)/E1015,IF(D1015=$M$8,(E1015-$T$8)/E1015,IF(D1015=$M$9,(E1015-$T$9)/E1015,IF(D1015=$M$10,(E1015-$T$10)/E1015,IF(D1015=$M$11,(E1015-$T$11)/E1015,IF(D1015=$M$12,(E1015-$T$12)/E1015,IF(D1015=$M$13,(E1015-$T$13)/E1015,IF(D1015=$M$14,(E1015-$T$14)/E1015,IF(D1015=$M$15,(E1015-$T$15)/E1015,IF(D1015=$M$16,(E1015-$T$16)/E1015,IF(D1015=$M$17,(E1015-$T$17)/E1015,IF(D1015=$M$18,(E1015-$T$18)/E1015,IF(D1015=$M$19,(E1015-$T$19)/E1015,IF(D1015=$M$20,(E1015-$T$20)/E1015,IF(D1015=$M$21,(E1015-$T$21)/E1015,IF(D1015=$M$22,(E1015-$T$22)/E1015,IF(D1015=$M$23,(E1015-$T$23)/E1015,IF(D1015=$M$24,(E1015-$T$24)/E1015,IF(D1015=$M$25,(E1015-$T$25)/E1015,IF(D1015=$M$26,(E1015-$T$26)/E1015,IF(D1015=$M$27,(E1015-$T$27)/E1015,IF(D1015=$M$28,(E1015-$T$28)/E1015,IF(D1015=$M$29,(E1015-$T$29)/E1015,IF(D1015=$M$30,(E1015-$T$30)/E1015,IF(D1015=$M$31,(E1015-$T$31)/E1015,IF(D1015=$M$32,(E1015-$T$32)/E1015,IF(D1015=$M$33,(E1015-$T$33)/E1015,IF(D1015=$M$34,(E1015-$T$34)/E1015,IF(D1015=$M$35,(E1015-$T$35)/E1015,IF(D1015=$M$36,(E1015-$T$36)/E1015,IF(D1015=$M$37,(E1015-$T$37)/E1015,IF(D1015=$M$38,(E1015-$T$38)/E1015,IF(D1015=$M$39,(E1015-$T$39)/E1015,IF(D1015=$M$40,(E1015-$T$40)/E1015,IF(D1015=$M$41,(E1015-$T$41)/E1015,IF(D1015=$M$42,(E1015-$T$42)/E1015,IF(D1015=$M$43,(E1015-$T$43)/E1015,IF(D1015=$M$44,(E1015-$T$44)/E1015,IF(D1015=$M$45,(E1015-$T$45)/E1015,IF(D1015=$M$46,(E1015-$T$46)/E1015,IF(D1015=$M$47,(E1015-$T$47)/E1015,IF(D1015=$M$48,(E1015-$T$48)/E1015,IF(D1015=$M$49,(E1015-$T$49)/E1015,IF(D1015=$M$50,(E1015-$T$50)/E1015,IF(D1015=$M$51,(E1015-$T$51)/E1015,IF(D1015=$M$52,(E1015-$T$52)/E1015,IF(D1015=$M$53,(E1015-$T$53)/E1015,IF(D1015=$M$54,(E1015-$T$54)/E1015,IF(D1015=$M$55,(E1015-$T$55)/E1015,IF(D1015=$M$56,(E1015-$T$56)/E1015,IF(D1015=$M$57,(E1015-$T$57)/E1015,IF(D1015=$M$58,(E1015-$T$58)/E1015,IF(D1015=$M$59,(E1015-$T$59)/E1015,IF(D1015=$M$60,(E1015-$T$60)/E1015,IF(D1015=$M$61,(E1015-$T$61)/E1015,IF(D1015=$M$62,(E1015-$T$62)/E1015)))))))))))))))))))))))))))))))))))))))))))))))))))))))))))))</f>
        <v>0.31931057205741309</v>
      </c>
    </row>
    <row r="1016" spans="2:11" ht="15" customHeight="1">
      <c r="B1016" s="77"/>
      <c r="C1016" s="79"/>
      <c r="D1016" s="83">
        <v>6117</v>
      </c>
      <c r="E1016" s="83">
        <v>20</v>
      </c>
      <c r="F1016" s="83">
        <v>19.530999999999999</v>
      </c>
      <c r="G1016" s="16">
        <f t="shared" si="640"/>
        <v>19.9327573208373</v>
      </c>
      <c r="H1016" s="16">
        <f t="shared" si="641"/>
        <v>0.11207113193783277</v>
      </c>
      <c r="I1016" s="16">
        <f t="shared" si="642"/>
        <v>-0.46900000000000119</v>
      </c>
      <c r="J1016" s="131">
        <f t="shared" si="643"/>
        <v>2.3450000000000061E-2</v>
      </c>
      <c r="K1016" s="131">
        <f t="shared" si="644"/>
        <v>0.32176105399800636</v>
      </c>
    </row>
    <row r="1017" spans="2:11" ht="15" customHeight="1">
      <c r="B1017" s="77"/>
      <c r="C1017" s="79"/>
      <c r="D1017" s="83">
        <v>6117</v>
      </c>
      <c r="E1017" s="83">
        <v>19.241</v>
      </c>
      <c r="F1017" s="83">
        <v>18.792000000000002</v>
      </c>
      <c r="G1017" s="16">
        <f t="shared" si="640"/>
        <v>19.9327573208373</v>
      </c>
      <c r="H1017" s="16">
        <f t="shared" si="641"/>
        <v>-1.1529288680621679</v>
      </c>
      <c r="I1017" s="16">
        <f t="shared" si="642"/>
        <v>-0.44899999999999807</v>
      </c>
      <c r="J1017" s="131">
        <f t="shared" si="643"/>
        <v>2.333558546853064E-2</v>
      </c>
      <c r="K1017" s="131">
        <f t="shared" si="644"/>
        <v>0.29500655267190518</v>
      </c>
    </row>
    <row r="1018" spans="2:11" ht="15" customHeight="1">
      <c r="B1018" s="77"/>
      <c r="C1018" s="79">
        <v>195612</v>
      </c>
      <c r="D1018" s="83">
        <v>8127</v>
      </c>
      <c r="E1018" s="83">
        <v>18.648</v>
      </c>
      <c r="F1018" s="83">
        <v>18.579000000000001</v>
      </c>
      <c r="G1018" s="16">
        <f t="shared" si="640"/>
        <v>19.906047079520491</v>
      </c>
      <c r="H1018" s="16">
        <f t="shared" si="641"/>
        <v>-2.096745132534152</v>
      </c>
      <c r="I1018" s="16">
        <f t="shared" si="642"/>
        <v>-6.8999999999999062E-2</v>
      </c>
      <c r="J1018" s="131">
        <f t="shared" si="643"/>
        <v>3.7001287001286499E-3</v>
      </c>
      <c r="K1018" s="131">
        <f t="shared" si="644"/>
        <v>0.25470254162448042</v>
      </c>
    </row>
    <row r="1019" spans="2:11" ht="15" customHeight="1">
      <c r="B1019" s="77"/>
      <c r="C1019" s="79"/>
      <c r="D1019" s="83">
        <v>8127</v>
      </c>
      <c r="E1019" s="83">
        <v>19.378</v>
      </c>
      <c r="F1019" s="83">
        <v>19.295999999999999</v>
      </c>
      <c r="G1019" s="16">
        <f t="shared" ref="G1019:G1029" si="645">IF(D1019=$M$2,$P$2,IF(D1019=$M$3,$P$3,IF(D1019=$M$4,$P$4,IF(D1019=$M$5,$P$5,IF(D1019=$M$6,$P$6,IF(D1019=$M$7,$P$7,IF(D1019=$M$8,$P$8,IF(D1019=$M$9,$P$9,IF(D1019=$M$10,$P$10,IF(D1019=$M$11,$P$11,IF(D1019=$M$12,$P$12,IF(D1019=$M$13,$P$13,IF(D1019=$M$14,$P$14,IF(D1019=$M$15,$P$15,IF(D1019=$M$16,$P$16,IF(D1019=$M$17,$P$17,IF(D1019=$M$18,$P$18,IF(D1019=$M$19,$P$19,IF(D1019=$M$20,$P$20,IF(D1019=$M$21,$P$21,IF(D1019=$M$22,$P$22,IF(D1019=$M$23,$P$23,IF(D1019=$M$24,$P$24,IF(D1019=$M$25,$P$25,IF(D1019=$M$26,$P$26,IF(D1019=$M$27,$P$27,IF(D1019=$M$28,$P$28,IF(D1019=$M$29,$P$29,IF(D1019=$M$30,$P$30,IF(D1019=$M$31,$P$31,IF(D1019=$M$32,$P$32,IF(D1019=$M$33,$P$33,IF(D1019=$M$34,$P$34,IF(D1019=$M$35,$P$35,IF(D1019=$M$36,$P$36,IF(D1019=$M$37,$P$37,IF(D1019=$M$38,$P$38,IF(D1019=$M$39,$P$39,IF(D1019=$M$40,$P$40,IF(D1019=$M$41,$P$41,IF(D1019=$M$42,$P$42,IF(D1019=$M$43,$P$43,IF(D1019=$M$44,$P$44,IF(D1019=$M$45,$P$45,IF(D1019=$M$46,$P$46,IF(D1019=$M$47,$P$47,IF(D1019=$M$48,$P$48,IF(D1019=$M$49,$P$49,IF(D1019=$M$50,$P$50,IF(D1019=$M$51,$P$51,IF(D1019=$M$52,$P$52,IF(D1019=$M$53,$P$53,IF(D1019=$M$54,$P$54,IF(D1019=$M$55,$P$55,IF(D1019=$M$56,$P$56,IF(D1019=$M$57,$P$57,IF(D1019=$M$58,$P$58,IF(D1019=$M$59,$P$59,IF(D1019=$M$60,$P$60,IF(D1019=$M$61,$P$61,IF(D1019=$M$62,$P$62)))))))))))))))))))))))))))))))))))))))))))))))))))))))))))))</f>
        <v>19.906047079520491</v>
      </c>
      <c r="H1019" s="16">
        <f t="shared" ref="H1019:H1029" si="646">(E1019-G1019)/$X$2</f>
        <v>-0.88007846586748428</v>
      </c>
      <c r="I1019" s="16">
        <f t="shared" ref="I1019:I1029" si="647">F1019-E1019</f>
        <v>-8.2000000000000739E-2</v>
      </c>
      <c r="J1019" s="131">
        <f t="shared" ref="J1019:J1029" si="648">-1*I1019/E1019</f>
        <v>4.2316028485912243E-3</v>
      </c>
      <c r="K1019" s="131">
        <f t="shared" ref="K1019:K1029" si="649">IF(D1019=$M$2,(E1019-$T$2)/E1019,IF(D1019=$M$3,(E1019-$T$3)/E1019,IF(D1019=$M$4,(E1019-$T$4)/E1019,IF(D1019=$M$5,(E1019-$T$5)/E1019,IF(D1019=$M$6,(E1019-$T$6)/E1019,IF(D1019=$M$7,(E1019-$T$7)/E1019,IF(D1019=$M$8,(E1019-$T$8)/E1019,IF(D1019=$M$9,(E1019-$T$9)/E1019,IF(D1019=$M$10,(E1019-$T$10)/E1019,IF(D1019=$M$11,(E1019-$T$11)/E1019,IF(D1019=$M$12,(E1019-$T$12)/E1019,IF(D1019=$M$13,(E1019-$T$13)/E1019,IF(D1019=$M$14,(E1019-$T$14)/E1019,IF(D1019=$M$15,(E1019-$T$15)/E1019,IF(D1019=$M$16,(E1019-$T$16)/E1019,IF(D1019=$M$17,(E1019-$T$17)/E1019,IF(D1019=$M$18,(E1019-$T$18)/E1019,IF(D1019=$M$19,(E1019-$T$19)/E1019,IF(D1019=$M$20,(E1019-$T$20)/E1019,IF(D1019=$M$21,(E1019-$T$21)/E1019,IF(D1019=$M$22,(E1019-$T$22)/E1019,IF(D1019=$M$23,(E1019-$T$23)/E1019,IF(D1019=$M$24,(E1019-$T$24)/E1019,IF(D1019=$M$25,(E1019-$T$25)/E1019,IF(D1019=$M$26,(E1019-$T$26)/E1019,IF(D1019=$M$27,(E1019-$T$27)/E1019,IF(D1019=$M$28,(E1019-$T$28)/E1019,IF(D1019=$M$29,(E1019-$T$29)/E1019,IF(D1019=$M$30,(E1019-$T$30)/E1019,IF(D1019=$M$31,(E1019-$T$31)/E1019,IF(D1019=$M$32,(E1019-$T$32)/E1019,IF(D1019=$M$33,(E1019-$T$33)/E1019,IF(D1019=$M$34,(E1019-$T$34)/E1019,IF(D1019=$M$35,(E1019-$T$35)/E1019,IF(D1019=$M$36,(E1019-$T$36)/E1019,IF(D1019=$M$37,(E1019-$T$37)/E1019,IF(D1019=$M$38,(E1019-$T$38)/E1019,IF(D1019=$M$39,(E1019-$T$39)/E1019,IF(D1019=$M$40,(E1019-$T$40)/E1019,IF(D1019=$M$41,(E1019-$T$41)/E1019,IF(D1019=$M$42,(E1019-$T$42)/E1019,IF(D1019=$M$43,(E1019-$T$43)/E1019,IF(D1019=$M$44,(E1019-$T$44)/E1019,IF(D1019=$M$45,(E1019-$T$45)/E1019,IF(D1019=$M$46,(E1019-$T$46)/E1019,IF(D1019=$M$47,(E1019-$T$47)/E1019,IF(D1019=$M$48,(E1019-$T$48)/E1019,IF(D1019=$M$49,(E1019-$T$49)/E1019,IF(D1019=$M$50,(E1019-$T$50)/E1019,IF(D1019=$M$51,(E1019-$T$51)/E1019,IF(D1019=$M$52,(E1019-$T$52)/E1019,IF(D1019=$M$53,(E1019-$T$53)/E1019,IF(D1019=$M$54,(E1019-$T$54)/E1019,IF(D1019=$M$55,(E1019-$T$55)/E1019,IF(D1019=$M$56,(E1019-$T$56)/E1019,IF(D1019=$M$57,(E1019-$T$57)/E1019,IF(D1019=$M$58,(E1019-$T$58)/E1019,IF(D1019=$M$59,(E1019-$T$59)/E1019,IF(D1019=$M$60,(E1019-$T$60)/E1019,IF(D1019=$M$61,(E1019-$T$61)/E1019,IF(D1019=$M$62,(E1019-$T$62)/E1019)))))))))))))))))))))))))))))))))))))))))))))))))))))))))))))</f>
        <v>0.28277907917294409</v>
      </c>
    </row>
    <row r="1020" spans="2:11" ht="15" customHeight="1">
      <c r="B1020" s="77"/>
      <c r="C1020" s="79"/>
      <c r="D1020" s="83">
        <v>8127</v>
      </c>
      <c r="E1020" s="83">
        <v>19.161999999999999</v>
      </c>
      <c r="F1020" s="83">
        <v>19.067</v>
      </c>
      <c r="G1020" s="16">
        <f t="shared" si="645"/>
        <v>19.906047079520491</v>
      </c>
      <c r="H1020" s="16">
        <f t="shared" si="646"/>
        <v>-1.2400784658674862</v>
      </c>
      <c r="I1020" s="16">
        <f t="shared" si="647"/>
        <v>-9.4999999999998863E-2</v>
      </c>
      <c r="J1020" s="131">
        <f t="shared" si="648"/>
        <v>4.957728838325794E-3</v>
      </c>
      <c r="K1020" s="131">
        <f t="shared" si="649"/>
        <v>0.27469434277284782</v>
      </c>
    </row>
    <row r="1021" spans="2:11" ht="15" customHeight="1">
      <c r="B1021" s="77"/>
      <c r="C1021" s="79">
        <v>195614</v>
      </c>
      <c r="D1021" s="83">
        <v>8107</v>
      </c>
      <c r="E1021" s="83">
        <v>15.516999999999999</v>
      </c>
      <c r="F1021" s="83">
        <v>15.454000000000001</v>
      </c>
      <c r="G1021" s="16">
        <f t="shared" si="645"/>
        <v>16.123457228651652</v>
      </c>
      <c r="H1021" s="16">
        <f t="shared" si="646"/>
        <v>-1.010762047752755</v>
      </c>
      <c r="I1021" s="16">
        <f t="shared" si="647"/>
        <v>-6.2999999999998835E-2</v>
      </c>
      <c r="J1021" s="131">
        <f t="shared" si="648"/>
        <v>4.0600631565379155E-3</v>
      </c>
      <c r="K1021" s="131">
        <f t="shared" si="649"/>
        <v>0.26811988931141073</v>
      </c>
    </row>
    <row r="1022" spans="2:11" ht="15" customHeight="1">
      <c r="B1022" s="77"/>
      <c r="C1022" s="79"/>
      <c r="D1022" s="83">
        <v>8107</v>
      </c>
      <c r="E1022" s="83">
        <v>16.663</v>
      </c>
      <c r="F1022" s="83">
        <v>16.521000000000001</v>
      </c>
      <c r="G1022" s="16">
        <f t="shared" ref="G1022:G1024" si="650">IF(D1022=$M$2,$P$2,IF(D1022=$M$3,$P$3,IF(D1022=$M$4,$P$4,IF(D1022=$M$5,$P$5,IF(D1022=$M$6,$P$6,IF(D1022=$M$7,$P$7,IF(D1022=$M$8,$P$8,IF(D1022=$M$9,$P$9,IF(D1022=$M$10,$P$10,IF(D1022=$M$11,$P$11,IF(D1022=$M$12,$P$12,IF(D1022=$M$13,$P$13,IF(D1022=$M$14,$P$14,IF(D1022=$M$15,$P$15,IF(D1022=$M$16,$P$16,IF(D1022=$M$17,$P$17,IF(D1022=$M$18,$P$18,IF(D1022=$M$19,$P$19,IF(D1022=$M$20,$P$20,IF(D1022=$M$21,$P$21,IF(D1022=$M$22,$P$22,IF(D1022=$M$23,$P$23,IF(D1022=$M$24,$P$24,IF(D1022=$M$25,$P$25,IF(D1022=$M$26,$P$26,IF(D1022=$M$27,$P$27,IF(D1022=$M$28,$P$28,IF(D1022=$M$29,$P$29,IF(D1022=$M$30,$P$30,IF(D1022=$M$31,$P$31,IF(D1022=$M$32,$P$32,IF(D1022=$M$33,$P$33,IF(D1022=$M$34,$P$34,IF(D1022=$M$35,$P$35,IF(D1022=$M$36,$P$36,IF(D1022=$M$37,$P$37,IF(D1022=$M$38,$P$38,IF(D1022=$M$39,$P$39,IF(D1022=$M$40,$P$40,IF(D1022=$M$41,$P$41,IF(D1022=$M$42,$P$42,IF(D1022=$M$43,$P$43,IF(D1022=$M$44,$P$44,IF(D1022=$M$45,$P$45,IF(D1022=$M$46,$P$46,IF(D1022=$M$47,$P$47,IF(D1022=$M$48,$P$48,IF(D1022=$M$49,$P$49,IF(D1022=$M$50,$P$50,IF(D1022=$M$51,$P$51,IF(D1022=$M$52,$P$52,IF(D1022=$M$53,$P$53,IF(D1022=$M$54,$P$54,IF(D1022=$M$55,$P$55,IF(D1022=$M$56,$P$56,IF(D1022=$M$57,$P$57,IF(D1022=$M$58,$P$58,IF(D1022=$M$59,$P$59,IF(D1022=$M$60,$P$60,IF(D1022=$M$61,$P$61,IF(D1022=$M$62,$P$62)))))))))))))))))))))))))))))))))))))))))))))))))))))))))))))</f>
        <v>16.123457228651652</v>
      </c>
      <c r="H1022" s="16">
        <f t="shared" ref="H1022:H1024" si="651">(E1022-G1022)/$X$2</f>
        <v>0.89923795224724645</v>
      </c>
      <c r="I1022" s="16">
        <f t="shared" ref="I1022:I1024" si="652">F1022-E1022</f>
        <v>-0.14199999999999946</v>
      </c>
      <c r="J1022" s="131">
        <f t="shared" ref="J1022:J1024" si="653">-1*I1022/E1022</f>
        <v>8.5218748124587084E-3</v>
      </c>
      <c r="K1022" s="131">
        <f t="shared" ref="K1022:K1024" si="654">IF(D1022=$M$2,(E1022-$T$2)/E1022,IF(D1022=$M$3,(E1022-$T$3)/E1022,IF(D1022=$M$4,(E1022-$T$4)/E1022,IF(D1022=$M$5,(E1022-$T$5)/E1022,IF(D1022=$M$6,(E1022-$T$6)/E1022,IF(D1022=$M$7,(E1022-$T$7)/E1022,IF(D1022=$M$8,(E1022-$T$8)/E1022,IF(D1022=$M$9,(E1022-$T$9)/E1022,IF(D1022=$M$10,(E1022-$T$10)/E1022,IF(D1022=$M$11,(E1022-$T$11)/E1022,IF(D1022=$M$12,(E1022-$T$12)/E1022,IF(D1022=$M$13,(E1022-$T$13)/E1022,IF(D1022=$M$14,(E1022-$T$14)/E1022,IF(D1022=$M$15,(E1022-$T$15)/E1022,IF(D1022=$M$16,(E1022-$T$16)/E1022,IF(D1022=$M$17,(E1022-$T$17)/E1022,IF(D1022=$M$18,(E1022-$T$18)/E1022,IF(D1022=$M$19,(E1022-$T$19)/E1022,IF(D1022=$M$20,(E1022-$T$20)/E1022,IF(D1022=$M$21,(E1022-$T$21)/E1022,IF(D1022=$M$22,(E1022-$T$22)/E1022,IF(D1022=$M$23,(E1022-$T$23)/E1022,IF(D1022=$M$24,(E1022-$T$24)/E1022,IF(D1022=$M$25,(E1022-$T$25)/E1022,IF(D1022=$M$26,(E1022-$T$26)/E1022,IF(D1022=$M$27,(E1022-$T$27)/E1022,IF(D1022=$M$28,(E1022-$T$28)/E1022,IF(D1022=$M$29,(E1022-$T$29)/E1022,IF(D1022=$M$30,(E1022-$T$30)/E1022,IF(D1022=$M$31,(E1022-$T$31)/E1022,IF(D1022=$M$32,(E1022-$T$32)/E1022,IF(D1022=$M$33,(E1022-$T$33)/E1022,IF(D1022=$M$34,(E1022-$T$34)/E1022,IF(D1022=$M$35,(E1022-$T$35)/E1022,IF(D1022=$M$36,(E1022-$T$36)/E1022,IF(D1022=$M$37,(E1022-$T$37)/E1022,IF(D1022=$M$38,(E1022-$T$38)/E1022,IF(D1022=$M$39,(E1022-$T$39)/E1022,IF(D1022=$M$40,(E1022-$T$40)/E1022,IF(D1022=$M$41,(E1022-$T$41)/E1022,IF(D1022=$M$42,(E1022-$T$42)/E1022,IF(D1022=$M$43,(E1022-$T$43)/E1022,IF(D1022=$M$44,(E1022-$T$44)/E1022,IF(D1022=$M$45,(E1022-$T$45)/E1022,IF(D1022=$M$46,(E1022-$T$46)/E1022,IF(D1022=$M$47,(E1022-$T$47)/E1022,IF(D1022=$M$48,(E1022-$T$48)/E1022,IF(D1022=$M$49,(E1022-$T$49)/E1022,IF(D1022=$M$50,(E1022-$T$50)/E1022,IF(D1022=$M$51,(E1022-$T$51)/E1022,IF(D1022=$M$52,(E1022-$T$52)/E1022,IF(D1022=$M$53,(E1022-$T$53)/E1022,IF(D1022=$M$54,(E1022-$T$54)/E1022,IF(D1022=$M$55,(E1022-$T$55)/E1022,IF(D1022=$M$56,(E1022-$T$56)/E1022,IF(D1022=$M$57,(E1022-$T$57)/E1022,IF(D1022=$M$58,(E1022-$T$58)/E1022,IF(D1022=$M$59,(E1022-$T$59)/E1022,IF(D1022=$M$60,(E1022-$T$60)/E1022,IF(D1022=$M$61,(E1022-$T$61)/E1022,IF(D1022=$M$62,(E1022-$T$62)/E1022)))))))))))))))))))))))))))))))))))))))))))))))))))))))))))))</f>
        <v>0.31845503945538983</v>
      </c>
    </row>
    <row r="1023" spans="2:11" ht="15" customHeight="1">
      <c r="B1023" s="77"/>
      <c r="C1023" s="79"/>
      <c r="D1023" s="83">
        <v>8107</v>
      </c>
      <c r="E1023" s="83">
        <v>15.318</v>
      </c>
      <c r="F1023" s="83">
        <v>15.154</v>
      </c>
      <c r="G1023" s="16">
        <f t="shared" si="650"/>
        <v>16.123457228651652</v>
      </c>
      <c r="H1023" s="16">
        <f t="shared" si="651"/>
        <v>-1.3424287144194214</v>
      </c>
      <c r="I1023" s="16">
        <f t="shared" si="652"/>
        <v>-0.1639999999999997</v>
      </c>
      <c r="J1023" s="131">
        <f t="shared" si="653"/>
        <v>1.0706358532445471E-2</v>
      </c>
      <c r="K1023" s="131">
        <f t="shared" si="654"/>
        <v>0.25861185027060712</v>
      </c>
    </row>
    <row r="1024" spans="2:11" ht="15" customHeight="1">
      <c r="B1024" s="77"/>
      <c r="C1024" s="79"/>
      <c r="D1024" s="83">
        <v>8107</v>
      </c>
      <c r="E1024" s="83">
        <v>16.728999999999999</v>
      </c>
      <c r="F1024" s="83">
        <v>16.587</v>
      </c>
      <c r="G1024" s="16">
        <f t="shared" si="650"/>
        <v>16.123457228651652</v>
      </c>
      <c r="H1024" s="16">
        <f t="shared" si="651"/>
        <v>1.0092379522472448</v>
      </c>
      <c r="I1024" s="16">
        <f t="shared" si="652"/>
        <v>-0.14199999999999946</v>
      </c>
      <c r="J1024" s="131">
        <f t="shared" si="653"/>
        <v>8.4882539303006432E-3</v>
      </c>
      <c r="K1024" s="131">
        <f t="shared" si="654"/>
        <v>0.32114390115638475</v>
      </c>
    </row>
    <row r="1025" spans="2:11" ht="15" customHeight="1">
      <c r="B1025" s="81">
        <v>45774</v>
      </c>
      <c r="C1025" s="79">
        <v>195616</v>
      </c>
      <c r="D1025" s="83">
        <v>7148</v>
      </c>
      <c r="E1025" s="83">
        <v>23.143999999999998</v>
      </c>
      <c r="F1025" s="83">
        <v>22.936</v>
      </c>
      <c r="G1025" s="16">
        <f t="shared" ref="G1025:G1028" si="655">IF(D1025=$M$2,$P$2,IF(D1025=$M$3,$P$3,IF(D1025=$M$4,$P$4,IF(D1025=$M$5,$P$5,IF(D1025=$M$6,$P$6,IF(D1025=$M$7,$P$7,IF(D1025=$M$8,$P$8,IF(D1025=$M$9,$P$9,IF(D1025=$M$10,$P$10,IF(D1025=$M$11,$P$11,IF(D1025=$M$12,$P$12,IF(D1025=$M$13,$P$13,IF(D1025=$M$14,$P$14,IF(D1025=$M$15,$P$15,IF(D1025=$M$16,$P$16,IF(D1025=$M$17,$P$17,IF(D1025=$M$18,$P$18,IF(D1025=$M$19,$P$19,IF(D1025=$M$20,$P$20,IF(D1025=$M$21,$P$21,IF(D1025=$M$22,$P$22,IF(D1025=$M$23,$P$23,IF(D1025=$M$24,$P$24,IF(D1025=$M$25,$P$25,IF(D1025=$M$26,$P$26,IF(D1025=$M$27,$P$27,IF(D1025=$M$28,$P$28,IF(D1025=$M$29,$P$29,IF(D1025=$M$30,$P$30,IF(D1025=$M$31,$P$31,IF(D1025=$M$32,$P$32,IF(D1025=$M$33,$P$33,IF(D1025=$M$34,$P$34,IF(D1025=$M$35,$P$35,IF(D1025=$M$36,$P$36,IF(D1025=$M$37,$P$37,IF(D1025=$M$38,$P$38,IF(D1025=$M$39,$P$39,IF(D1025=$M$40,$P$40,IF(D1025=$M$41,$P$41,IF(D1025=$M$42,$P$42,IF(D1025=$M$43,$P$43,IF(D1025=$M$44,$P$44,IF(D1025=$M$45,$P$45,IF(D1025=$M$46,$P$46,IF(D1025=$M$47,$P$47,IF(D1025=$M$48,$P$48,IF(D1025=$M$49,$P$49,IF(D1025=$M$50,$P$50,IF(D1025=$M$51,$P$51,IF(D1025=$M$52,$P$52,IF(D1025=$M$53,$P$53,IF(D1025=$M$54,$P$54,IF(D1025=$M$55,$P$55,IF(D1025=$M$56,$P$56,IF(D1025=$M$57,$P$57,IF(D1025=$M$58,$P$58,IF(D1025=$M$59,$P$59,IF(D1025=$M$60,$P$60,IF(D1025=$M$61,$P$61,IF(D1025=$M$62,$P$62)))))))))))))))))))))))))))))))))))))))))))))))))))))))))))))</f>
        <v>25.578129335331514</v>
      </c>
      <c r="H1025" s="16">
        <f t="shared" ref="H1025:H1028" si="656">(E1025-G1025)/$X$2</f>
        <v>-4.0568822255525268</v>
      </c>
      <c r="I1025" s="16">
        <f t="shared" ref="I1025:I1028" si="657">F1025-E1025</f>
        <v>-0.20799999999999841</v>
      </c>
      <c r="J1025" s="131">
        <f t="shared" ref="J1025:J1028" si="658">-1*I1025/E1025</f>
        <v>8.9872105081229871E-3</v>
      </c>
      <c r="K1025" s="131">
        <f t="shared" ref="K1025:K1028" si="659">IF(D1025=$M$2,(E1025-$T$2)/E1025,IF(D1025=$M$3,(E1025-$T$3)/E1025,IF(D1025=$M$4,(E1025-$T$4)/E1025,IF(D1025=$M$5,(E1025-$T$5)/E1025,IF(D1025=$M$6,(E1025-$T$6)/E1025,IF(D1025=$M$7,(E1025-$T$7)/E1025,IF(D1025=$M$8,(E1025-$T$8)/E1025,IF(D1025=$M$9,(E1025-$T$9)/E1025,IF(D1025=$M$10,(E1025-$T$10)/E1025,IF(D1025=$M$11,(E1025-$T$11)/E1025,IF(D1025=$M$12,(E1025-$T$12)/E1025,IF(D1025=$M$13,(E1025-$T$13)/E1025,IF(D1025=$M$14,(E1025-$T$14)/E1025,IF(D1025=$M$15,(E1025-$T$15)/E1025,IF(D1025=$M$16,(E1025-$T$16)/E1025,IF(D1025=$M$17,(E1025-$T$17)/E1025,IF(D1025=$M$18,(E1025-$T$18)/E1025,IF(D1025=$M$19,(E1025-$T$19)/E1025,IF(D1025=$M$20,(E1025-$T$20)/E1025,IF(D1025=$M$21,(E1025-$T$21)/E1025,IF(D1025=$M$22,(E1025-$T$22)/E1025,IF(D1025=$M$23,(E1025-$T$23)/E1025,IF(D1025=$M$24,(E1025-$T$24)/E1025,IF(D1025=$M$25,(E1025-$T$25)/E1025,IF(D1025=$M$26,(E1025-$T$26)/E1025,IF(D1025=$M$27,(E1025-$T$27)/E1025,IF(D1025=$M$28,(E1025-$T$28)/E1025,IF(D1025=$M$29,(E1025-$T$29)/E1025,IF(D1025=$M$30,(E1025-$T$30)/E1025,IF(D1025=$M$31,(E1025-$T$31)/E1025,IF(D1025=$M$32,(E1025-$T$32)/E1025,IF(D1025=$M$33,(E1025-$T$33)/E1025,IF(D1025=$M$34,(E1025-$T$34)/E1025,IF(D1025=$M$35,(E1025-$T$35)/E1025,IF(D1025=$M$36,(E1025-$T$36)/E1025,IF(D1025=$M$37,(E1025-$T$37)/E1025,IF(D1025=$M$38,(E1025-$T$38)/E1025,IF(D1025=$M$39,(E1025-$T$39)/E1025,IF(D1025=$M$40,(E1025-$T$40)/E1025,IF(D1025=$M$41,(E1025-$T$41)/E1025,IF(D1025=$M$42,(E1025-$T$42)/E1025,IF(D1025=$M$43,(E1025-$T$43)/E1025,IF(D1025=$M$44,(E1025-$T$44)/E1025,IF(D1025=$M$45,(E1025-$T$45)/E1025,IF(D1025=$M$46,(E1025-$T$46)/E1025,IF(D1025=$M$47,(E1025-$T$47)/E1025,IF(D1025=$M$48,(E1025-$T$48)/E1025,IF(D1025=$M$49,(E1025-$T$49)/E1025,IF(D1025=$M$50,(E1025-$T$50)/E1025,IF(D1025=$M$51,(E1025-$T$51)/E1025,IF(D1025=$M$52,(E1025-$T$52)/E1025,IF(D1025=$M$53,(E1025-$T$53)/E1025,IF(D1025=$M$54,(E1025-$T$54)/E1025,IF(D1025=$M$55,(E1025-$T$55)/E1025,IF(D1025=$M$56,(E1025-$T$56)/E1025,IF(D1025=$M$57,(E1025-$T$57)/E1025,IF(D1025=$M$58,(E1025-$T$58)/E1025,IF(D1025=$M$59,(E1025-$T$59)/E1025,IF(D1025=$M$60,(E1025-$T$60)/E1025,IF(D1025=$M$61,(E1025-$T$61)/E1025,IF(D1025=$M$62,(E1025-$T$62)/E1025)))))))))))))))))))))))))))))))))))))))))))))))))))))))))))))</f>
        <v>0.2968714933103479</v>
      </c>
    </row>
    <row r="1026" spans="2:11" ht="15" customHeight="1">
      <c r="B1026" s="77"/>
      <c r="C1026" s="79"/>
      <c r="D1026" s="83">
        <v>7148</v>
      </c>
      <c r="E1026" s="83">
        <v>23.460999999999999</v>
      </c>
      <c r="F1026" s="83">
        <v>23.548999999999999</v>
      </c>
      <c r="G1026" s="16">
        <f t="shared" si="655"/>
        <v>25.578129335331514</v>
      </c>
      <c r="H1026" s="16">
        <f t="shared" si="656"/>
        <v>-3.528548892219193</v>
      </c>
      <c r="I1026" s="16">
        <f t="shared" si="657"/>
        <v>8.8000000000000966E-2</v>
      </c>
      <c r="J1026" s="131">
        <f t="shared" si="658"/>
        <v>-3.7509057584928594E-3</v>
      </c>
      <c r="K1026" s="131">
        <f t="shared" si="659"/>
        <v>0.30637201488319732</v>
      </c>
    </row>
    <row r="1027" spans="2:11" ht="15" customHeight="1">
      <c r="B1027" s="81">
        <v>45774</v>
      </c>
      <c r="C1027" s="79">
        <v>195618</v>
      </c>
      <c r="D1027" s="83">
        <v>7108</v>
      </c>
      <c r="E1027" s="83">
        <v>17.149000000000001</v>
      </c>
      <c r="F1027" s="83">
        <v>17.027000000000001</v>
      </c>
      <c r="G1027" s="16">
        <f t="shared" si="655"/>
        <v>18.039622077854567</v>
      </c>
      <c r="H1027" s="16">
        <f t="shared" si="656"/>
        <v>-1.48437012975761</v>
      </c>
      <c r="I1027" s="16">
        <f t="shared" si="657"/>
        <v>-0.12199999999999989</v>
      </c>
      <c r="J1027" s="131">
        <f t="shared" si="658"/>
        <v>7.1141174412502114E-3</v>
      </c>
      <c r="K1027" s="131">
        <f t="shared" si="659"/>
        <v>0.32111320644031838</v>
      </c>
    </row>
    <row r="1028" spans="2:11" ht="15" customHeight="1">
      <c r="B1028" s="77"/>
      <c r="C1028" s="79"/>
      <c r="D1028" s="83">
        <v>7108</v>
      </c>
      <c r="E1028" s="83" t="s">
        <v>44</v>
      </c>
      <c r="F1028" s="83"/>
      <c r="G1028" s="16">
        <f t="shared" si="655"/>
        <v>18.039622077854567</v>
      </c>
      <c r="H1028" s="16" t="e">
        <f t="shared" si="656"/>
        <v>#VALUE!</v>
      </c>
      <c r="I1028" s="16" t="e">
        <f t="shared" si="657"/>
        <v>#VALUE!</v>
      </c>
      <c r="J1028" s="131" t="e">
        <f t="shared" si="658"/>
        <v>#VALUE!</v>
      </c>
      <c r="K1028" s="131" t="e">
        <f t="shared" si="659"/>
        <v>#VALUE!</v>
      </c>
    </row>
    <row r="1029" spans="2:11" ht="15" customHeight="1">
      <c r="B1029" s="81">
        <v>45774</v>
      </c>
      <c r="C1029" s="79">
        <v>195618</v>
      </c>
      <c r="D1029" s="83">
        <v>7108</v>
      </c>
      <c r="E1029" s="83">
        <v>17.75</v>
      </c>
      <c r="F1029" s="83">
        <v>17.518000000000001</v>
      </c>
      <c r="G1029" s="16">
        <f t="shared" si="645"/>
        <v>18.039622077854567</v>
      </c>
      <c r="H1029" s="16">
        <f t="shared" si="646"/>
        <v>-0.48270346309094475</v>
      </c>
      <c r="I1029" s="16">
        <f t="shared" si="647"/>
        <v>-0.23199999999999932</v>
      </c>
      <c r="J1029" s="131">
        <f t="shared" si="648"/>
        <v>1.3070422535211229E-2</v>
      </c>
      <c r="K1029" s="131">
        <f t="shared" si="649"/>
        <v>0.34409973956309969</v>
      </c>
    </row>
    <row r="1030" spans="2:11" ht="15" customHeight="1">
      <c r="B1030" s="77"/>
      <c r="C1030" s="79"/>
      <c r="D1030" s="83">
        <v>7108</v>
      </c>
      <c r="E1030" s="83">
        <v>17.858000000000001</v>
      </c>
      <c r="F1030" s="83">
        <v>17.693000000000001</v>
      </c>
      <c r="G1030" s="16">
        <f t="shared" ref="G1030:G1034" si="660">IF(D1030=$M$2,$P$2,IF(D1030=$M$3,$P$3,IF(D1030=$M$4,$P$4,IF(D1030=$M$5,$P$5,IF(D1030=$M$6,$P$6,IF(D1030=$M$7,$P$7,IF(D1030=$M$8,$P$8,IF(D1030=$M$9,$P$9,IF(D1030=$M$10,$P$10,IF(D1030=$M$11,$P$11,IF(D1030=$M$12,$P$12,IF(D1030=$M$13,$P$13,IF(D1030=$M$14,$P$14,IF(D1030=$M$15,$P$15,IF(D1030=$M$16,$P$16,IF(D1030=$M$17,$P$17,IF(D1030=$M$18,$P$18,IF(D1030=$M$19,$P$19,IF(D1030=$M$20,$P$20,IF(D1030=$M$21,$P$21,IF(D1030=$M$22,$P$22,IF(D1030=$M$23,$P$23,IF(D1030=$M$24,$P$24,IF(D1030=$M$25,$P$25,IF(D1030=$M$26,$P$26,IF(D1030=$M$27,$P$27,IF(D1030=$M$28,$P$28,IF(D1030=$M$29,$P$29,IF(D1030=$M$30,$P$30,IF(D1030=$M$31,$P$31,IF(D1030=$M$32,$P$32,IF(D1030=$M$33,$P$33,IF(D1030=$M$34,$P$34,IF(D1030=$M$35,$P$35,IF(D1030=$M$36,$P$36,IF(D1030=$M$37,$P$37,IF(D1030=$M$38,$P$38,IF(D1030=$M$39,$P$39,IF(D1030=$M$40,$P$40,IF(D1030=$M$41,$P$41,IF(D1030=$M$42,$P$42,IF(D1030=$M$43,$P$43,IF(D1030=$M$44,$P$44,IF(D1030=$M$45,$P$45,IF(D1030=$M$46,$P$46,IF(D1030=$M$47,$P$47,IF(D1030=$M$48,$P$48,IF(D1030=$M$49,$P$49,IF(D1030=$M$50,$P$50,IF(D1030=$M$51,$P$51,IF(D1030=$M$52,$P$52,IF(D1030=$M$53,$P$53,IF(D1030=$M$54,$P$54,IF(D1030=$M$55,$P$55,IF(D1030=$M$56,$P$56,IF(D1030=$M$57,$P$57,IF(D1030=$M$58,$P$58,IF(D1030=$M$59,$P$59,IF(D1030=$M$60,$P$60,IF(D1030=$M$61,$P$61,IF(D1030=$M$62,$P$62)))))))))))))))))))))))))))))))))))))))))))))))))))))))))))))</f>
        <v>18.039622077854567</v>
      </c>
      <c r="H1030" s="16">
        <f t="shared" ref="H1030:H1034" si="661">(E1030-G1030)/$X$2</f>
        <v>-0.30270346309094387</v>
      </c>
      <c r="I1030" s="16">
        <f t="shared" ref="I1030:I1034" si="662">F1030-E1030</f>
        <v>-0.16499999999999915</v>
      </c>
      <c r="J1030" s="131">
        <f t="shared" ref="J1030:J1034" si="663">-1*I1030/E1030</f>
        <v>9.2395565012878909E-3</v>
      </c>
      <c r="K1030" s="131">
        <f t="shared" ref="K1030:K1034" si="664">IF(D1030=$M$2,(E1030-$T$2)/E1030,IF(D1030=$M$3,(E1030-$T$3)/E1030,IF(D1030=$M$4,(E1030-$T$4)/E1030,IF(D1030=$M$5,(E1030-$T$5)/E1030,IF(D1030=$M$6,(E1030-$T$6)/E1030,IF(D1030=$M$7,(E1030-$T$7)/E1030,IF(D1030=$M$8,(E1030-$T$8)/E1030,IF(D1030=$M$9,(E1030-$T$9)/E1030,IF(D1030=$M$10,(E1030-$T$10)/E1030,IF(D1030=$M$11,(E1030-$T$11)/E1030,IF(D1030=$M$12,(E1030-$T$12)/E1030,IF(D1030=$M$13,(E1030-$T$13)/E1030,IF(D1030=$M$14,(E1030-$T$14)/E1030,IF(D1030=$M$15,(E1030-$T$15)/E1030,IF(D1030=$M$16,(E1030-$T$16)/E1030,IF(D1030=$M$17,(E1030-$T$17)/E1030,IF(D1030=$M$18,(E1030-$T$18)/E1030,IF(D1030=$M$19,(E1030-$T$19)/E1030,IF(D1030=$M$20,(E1030-$T$20)/E1030,IF(D1030=$M$21,(E1030-$T$21)/E1030,IF(D1030=$M$22,(E1030-$T$22)/E1030,IF(D1030=$M$23,(E1030-$T$23)/E1030,IF(D1030=$M$24,(E1030-$T$24)/E1030,IF(D1030=$M$25,(E1030-$T$25)/E1030,IF(D1030=$M$26,(E1030-$T$26)/E1030,IF(D1030=$M$27,(E1030-$T$27)/E1030,IF(D1030=$M$28,(E1030-$T$28)/E1030,IF(D1030=$M$29,(E1030-$T$29)/E1030,IF(D1030=$M$30,(E1030-$T$30)/E1030,IF(D1030=$M$31,(E1030-$T$31)/E1030,IF(D1030=$M$32,(E1030-$T$32)/E1030,IF(D1030=$M$33,(E1030-$T$33)/E1030,IF(D1030=$M$34,(E1030-$T$34)/E1030,IF(D1030=$M$35,(E1030-$T$35)/E1030,IF(D1030=$M$36,(E1030-$T$36)/E1030,IF(D1030=$M$37,(E1030-$T$37)/E1030,IF(D1030=$M$38,(E1030-$T$38)/E1030,IF(D1030=$M$39,(E1030-$T$39)/E1030,IF(D1030=$M$40,(E1030-$T$40)/E1030,IF(D1030=$M$41,(E1030-$T$41)/E1030,IF(D1030=$M$42,(E1030-$T$42)/E1030,IF(D1030=$M$43,(E1030-$T$43)/E1030,IF(D1030=$M$44,(E1030-$T$44)/E1030,IF(D1030=$M$45,(E1030-$T$45)/E1030,IF(D1030=$M$46,(E1030-$T$46)/E1030,IF(D1030=$M$47,(E1030-$T$47)/E1030,IF(D1030=$M$48,(E1030-$T$48)/E1030,IF(D1030=$M$49,(E1030-$T$49)/E1030,IF(D1030=$M$50,(E1030-$T$50)/E1030,IF(D1030=$M$51,(E1030-$T$51)/E1030,IF(D1030=$M$52,(E1030-$T$52)/E1030,IF(D1030=$M$53,(E1030-$T$53)/E1030,IF(D1030=$M$54,(E1030-$T$54)/E1030,IF(D1030=$M$55,(E1030-$T$55)/E1030,IF(D1030=$M$56,(E1030-$T$56)/E1030,IF(D1030=$M$57,(E1030-$T$57)/E1030,IF(D1030=$M$58,(E1030-$T$58)/E1030,IF(D1030=$M$59,(E1030-$T$59)/E1030,IF(D1030=$M$60,(E1030-$T$60)/E1030,IF(D1030=$M$61,(E1030-$T$61)/E1030,IF(D1030=$M$62,(E1030-$T$62)/E1030)))))))))))))))))))))))))))))))))))))))))))))))))))))))))))))</f>
        <v>0.34806643393689213</v>
      </c>
    </row>
    <row r="1031" spans="2:11" ht="15" customHeight="1">
      <c r="B1031" s="77"/>
      <c r="C1031" s="79"/>
      <c r="D1031" s="83">
        <v>7108</v>
      </c>
      <c r="E1031" s="83">
        <v>19.056999999999999</v>
      </c>
      <c r="F1031" s="83">
        <v>18.88</v>
      </c>
      <c r="G1031" s="16">
        <f t="shared" si="660"/>
        <v>18.039622077854567</v>
      </c>
      <c r="H1031" s="16">
        <f t="shared" si="661"/>
        <v>1.6956298702423864</v>
      </c>
      <c r="I1031" s="16">
        <f t="shared" si="662"/>
        <v>-0.1769999999999996</v>
      </c>
      <c r="J1031" s="131">
        <f t="shared" si="663"/>
        <v>9.2879256965944079E-3</v>
      </c>
      <c r="K1031" s="131">
        <f t="shared" si="664"/>
        <v>0.38908382102350941</v>
      </c>
    </row>
    <row r="1032" spans="2:11" ht="15" customHeight="1">
      <c r="B1032" s="81">
        <v>45774</v>
      </c>
      <c r="C1032" s="79">
        <v>195622</v>
      </c>
      <c r="D1032" s="83">
        <v>1011</v>
      </c>
      <c r="E1032" s="83">
        <v>28.491</v>
      </c>
      <c r="F1032" s="83">
        <v>28.210999999999999</v>
      </c>
      <c r="G1032" s="16">
        <f t="shared" si="660"/>
        <v>27</v>
      </c>
      <c r="H1032" s="16">
        <f t="shared" si="661"/>
        <v>2.4849999999999994</v>
      </c>
      <c r="I1032" s="16">
        <f t="shared" si="662"/>
        <v>-0.28000000000000114</v>
      </c>
      <c r="J1032" s="131">
        <f t="shared" si="663"/>
        <v>9.8276648766277477E-3</v>
      </c>
      <c r="K1032" s="131">
        <f t="shared" si="664"/>
        <v>0.57881436243024109</v>
      </c>
    </row>
    <row r="1033" spans="2:11" ht="15" customHeight="1">
      <c r="B1033" s="77"/>
      <c r="C1033" s="79"/>
      <c r="D1033" s="83">
        <v>1011</v>
      </c>
      <c r="E1033" s="83">
        <v>26.917999999999999</v>
      </c>
      <c r="F1033" s="83">
        <v>26.652999999999999</v>
      </c>
      <c r="G1033" s="16">
        <f t="shared" si="660"/>
        <v>27</v>
      </c>
      <c r="H1033" s="16">
        <f t="shared" si="661"/>
        <v>-0.13666666666666791</v>
      </c>
      <c r="I1033" s="16">
        <f t="shared" si="662"/>
        <v>-0.26500000000000057</v>
      </c>
      <c r="J1033" s="131">
        <f t="shared" si="663"/>
        <v>9.8447135745597953E-3</v>
      </c>
      <c r="K1033" s="131">
        <f t="shared" si="664"/>
        <v>0.55420164945389705</v>
      </c>
    </row>
    <row r="1034" spans="2:11" ht="15" customHeight="1">
      <c r="B1034" s="77"/>
      <c r="C1034" s="79"/>
      <c r="D1034" s="83">
        <v>1011</v>
      </c>
      <c r="E1034" s="83">
        <v>27.256</v>
      </c>
      <c r="F1034" s="83">
        <v>26.969000000000001</v>
      </c>
      <c r="G1034" s="16">
        <f t="shared" si="660"/>
        <v>27</v>
      </c>
      <c r="H1034" s="16">
        <f t="shared" si="661"/>
        <v>0.42666666666666708</v>
      </c>
      <c r="I1034" s="16">
        <f t="shared" si="662"/>
        <v>-0.28699999999999903</v>
      </c>
      <c r="J1034" s="131">
        <f t="shared" si="663"/>
        <v>1.0529791605518016E-2</v>
      </c>
      <c r="K1034" s="131">
        <f t="shared" si="664"/>
        <v>0.55972996771353101</v>
      </c>
    </row>
    <row r="1035" spans="2:11" ht="15" customHeight="1">
      <c r="B1035" s="77"/>
      <c r="C1035" s="79"/>
      <c r="D1035" s="83">
        <v>1011</v>
      </c>
      <c r="E1035" s="83">
        <v>27.945</v>
      </c>
      <c r="F1035" s="83">
        <v>27.64</v>
      </c>
      <c r="G1035" s="16">
        <f t="shared" ref="G1035:G1040" si="665">IF(D1035=$M$2,$P$2,IF(D1035=$M$3,$P$3,IF(D1035=$M$4,$P$4,IF(D1035=$M$5,$P$5,IF(D1035=$M$6,$P$6,IF(D1035=$M$7,$P$7,IF(D1035=$M$8,$P$8,IF(D1035=$M$9,$P$9,IF(D1035=$M$10,$P$10,IF(D1035=$M$11,$P$11,IF(D1035=$M$12,$P$12,IF(D1035=$M$13,$P$13,IF(D1035=$M$14,$P$14,IF(D1035=$M$15,$P$15,IF(D1035=$M$16,$P$16,IF(D1035=$M$17,$P$17,IF(D1035=$M$18,$P$18,IF(D1035=$M$19,$P$19,IF(D1035=$M$20,$P$20,IF(D1035=$M$21,$P$21,IF(D1035=$M$22,$P$22,IF(D1035=$M$23,$P$23,IF(D1035=$M$24,$P$24,IF(D1035=$M$25,$P$25,IF(D1035=$M$26,$P$26,IF(D1035=$M$27,$P$27,IF(D1035=$M$28,$P$28,IF(D1035=$M$29,$P$29,IF(D1035=$M$30,$P$30,IF(D1035=$M$31,$P$31,IF(D1035=$M$32,$P$32,IF(D1035=$M$33,$P$33,IF(D1035=$M$34,$P$34,IF(D1035=$M$35,$P$35,IF(D1035=$M$36,$P$36,IF(D1035=$M$37,$P$37,IF(D1035=$M$38,$P$38,IF(D1035=$M$39,$P$39,IF(D1035=$M$40,$P$40,IF(D1035=$M$41,$P$41,IF(D1035=$M$42,$P$42,IF(D1035=$M$43,$P$43,IF(D1035=$M$44,$P$44,IF(D1035=$M$45,$P$45,IF(D1035=$M$46,$P$46,IF(D1035=$M$47,$P$47,IF(D1035=$M$48,$P$48,IF(D1035=$M$49,$P$49,IF(D1035=$M$50,$P$50,IF(D1035=$M$51,$P$51,IF(D1035=$M$52,$P$52,IF(D1035=$M$53,$P$53,IF(D1035=$M$54,$P$54,IF(D1035=$M$55,$P$55,IF(D1035=$M$56,$P$56,IF(D1035=$M$57,$P$57,IF(D1035=$M$58,$P$58,IF(D1035=$M$59,$P$59,IF(D1035=$M$60,$P$60,IF(D1035=$M$61,$P$61,IF(D1035=$M$62,$P$62)))))))))))))))))))))))))))))))))))))))))))))))))))))))))))))</f>
        <v>27</v>
      </c>
      <c r="H1035" s="16">
        <f t="shared" ref="H1035:H1040" si="666">(E1035-G1035)/$X$2</f>
        <v>1.5750000000000006</v>
      </c>
      <c r="I1035" s="16">
        <f t="shared" ref="I1035:I1040" si="667">F1035-E1035</f>
        <v>-0.30499999999999972</v>
      </c>
      <c r="J1035" s="131">
        <f t="shared" ref="J1035:J1040" si="668">-1*I1035/E1035</f>
        <v>1.0914295938450518E-2</v>
      </c>
      <c r="K1035" s="131">
        <f t="shared" ref="K1035:K1040" si="669">IF(D1035=$M$2,(E1035-$T$2)/E1035,IF(D1035=$M$3,(E1035-$T$3)/E1035,IF(D1035=$M$4,(E1035-$T$4)/E1035,IF(D1035=$M$5,(E1035-$T$5)/E1035,IF(D1035=$M$6,(E1035-$T$6)/E1035,IF(D1035=$M$7,(E1035-$T$7)/E1035,IF(D1035=$M$8,(E1035-$T$8)/E1035,IF(D1035=$M$9,(E1035-$T$9)/E1035,IF(D1035=$M$10,(E1035-$T$10)/E1035,IF(D1035=$M$11,(E1035-$T$11)/E1035,IF(D1035=$M$12,(E1035-$T$12)/E1035,IF(D1035=$M$13,(E1035-$T$13)/E1035,IF(D1035=$M$14,(E1035-$T$14)/E1035,IF(D1035=$M$15,(E1035-$T$15)/E1035,IF(D1035=$M$16,(E1035-$T$16)/E1035,IF(D1035=$M$17,(E1035-$T$17)/E1035,IF(D1035=$M$18,(E1035-$T$18)/E1035,IF(D1035=$M$19,(E1035-$T$19)/E1035,IF(D1035=$M$20,(E1035-$T$20)/E1035,IF(D1035=$M$21,(E1035-$T$21)/E1035,IF(D1035=$M$22,(E1035-$T$22)/E1035,IF(D1035=$M$23,(E1035-$T$23)/E1035,IF(D1035=$M$24,(E1035-$T$24)/E1035,IF(D1035=$M$25,(E1035-$T$25)/E1035,IF(D1035=$M$26,(E1035-$T$26)/E1035,IF(D1035=$M$27,(E1035-$T$27)/E1035,IF(D1035=$M$28,(E1035-$T$28)/E1035,IF(D1035=$M$29,(E1035-$T$29)/E1035,IF(D1035=$M$30,(E1035-$T$30)/E1035,IF(D1035=$M$31,(E1035-$T$31)/E1035,IF(D1035=$M$32,(E1035-$T$32)/E1035,IF(D1035=$M$33,(E1035-$T$33)/E1035,IF(D1035=$M$34,(E1035-$T$34)/E1035,IF(D1035=$M$35,(E1035-$T$35)/E1035,IF(D1035=$M$36,(E1035-$T$36)/E1035,IF(D1035=$M$37,(E1035-$T$37)/E1035,IF(D1035=$M$38,(E1035-$T$38)/E1035,IF(D1035=$M$39,(E1035-$T$39)/E1035,IF(D1035=$M$40,(E1035-$T$40)/E1035,IF(D1035=$M$41,(E1035-$T$41)/E1035,IF(D1035=$M$42,(E1035-$T$42)/E1035,IF(D1035=$M$43,(E1035-$T$43)/E1035,IF(D1035=$M$44,(E1035-$T$44)/E1035,IF(D1035=$M$45,(E1035-$T$45)/E1035,IF(D1035=$M$46,(E1035-$T$46)/E1035,IF(D1035=$M$47,(E1035-$T$47)/E1035,IF(D1035=$M$48,(E1035-$T$48)/E1035,IF(D1035=$M$49,(E1035-$T$49)/E1035,IF(D1035=$M$50,(E1035-$T$50)/E1035,IF(D1035=$M$51,(E1035-$T$51)/E1035,IF(D1035=$M$52,(E1035-$T$52)/E1035,IF(D1035=$M$53,(E1035-$T$53)/E1035,IF(D1035=$M$54,(E1035-$T$54)/E1035,IF(D1035=$M$55,(E1035-$T$55)/E1035,IF(D1035=$M$56,(E1035-$T$56)/E1035,IF(D1035=$M$57,(E1035-$T$57)/E1035,IF(D1035=$M$58,(E1035-$T$58)/E1035,IF(D1035=$M$59,(E1035-$T$59)/E1035,IF(D1035=$M$60,(E1035-$T$60)/E1035,IF(D1035=$M$61,(E1035-$T$61)/E1035,IF(D1035=$M$62,(E1035-$T$62)/E1035)))))))))))))))))))))))))))))))))))))))))))))))))))))))))))))</f>
        <v>0.57058507783145462</v>
      </c>
    </row>
    <row r="1036" spans="2:11" ht="15" customHeight="1">
      <c r="B1036" s="81">
        <v>45775</v>
      </c>
      <c r="C1036" s="79">
        <v>195621</v>
      </c>
      <c r="D1036" s="83">
        <v>5001</v>
      </c>
      <c r="E1036" s="83">
        <v>40.843000000000004</v>
      </c>
      <c r="F1036" s="83">
        <v>40.417000000000002</v>
      </c>
      <c r="G1036" s="16">
        <f t="shared" si="665"/>
        <v>38.4</v>
      </c>
      <c r="H1036" s="16">
        <f t="shared" si="666"/>
        <v>4.0716666666666752</v>
      </c>
      <c r="I1036" s="16">
        <f t="shared" si="667"/>
        <v>-0.42600000000000193</v>
      </c>
      <c r="J1036" s="131">
        <f t="shared" si="668"/>
        <v>1.043018387483784E-2</v>
      </c>
      <c r="K1036" s="131">
        <f t="shared" si="669"/>
        <v>0.41238400705139194</v>
      </c>
    </row>
    <row r="1037" spans="2:11" ht="15" customHeight="1">
      <c r="B1037" s="81">
        <v>45775</v>
      </c>
      <c r="C1037" s="79">
        <v>196520</v>
      </c>
      <c r="D1037" s="83">
        <v>6617</v>
      </c>
      <c r="E1037" s="83">
        <v>22.093</v>
      </c>
      <c r="F1037" s="83">
        <v>21.79</v>
      </c>
      <c r="G1037" s="16">
        <f t="shared" si="665"/>
        <v>21.071999999999999</v>
      </c>
      <c r="H1037" s="16">
        <f t="shared" si="666"/>
        <v>1.701666666666668</v>
      </c>
      <c r="I1037" s="16">
        <f t="shared" si="667"/>
        <v>-0.30300000000000082</v>
      </c>
      <c r="J1037" s="131">
        <f t="shared" si="668"/>
        <v>1.3714751278685594E-2</v>
      </c>
      <c r="K1037" s="131">
        <f t="shared" si="669"/>
        <v>0.42897750418684666</v>
      </c>
    </row>
    <row r="1038" spans="2:11" ht="15" customHeight="1">
      <c r="B1038" s="77"/>
      <c r="C1038" s="79"/>
      <c r="D1038" s="83">
        <v>6617</v>
      </c>
      <c r="E1038" s="83">
        <v>21.495999999999999</v>
      </c>
      <c r="F1038" s="83">
        <v>21.242000000000001</v>
      </c>
      <c r="G1038" s="16">
        <f t="shared" si="665"/>
        <v>21.071999999999999</v>
      </c>
      <c r="H1038" s="16">
        <f t="shared" si="666"/>
        <v>0.70666666666666589</v>
      </c>
      <c r="I1038" s="16">
        <f t="shared" si="667"/>
        <v>-0.25399999999999778</v>
      </c>
      <c r="J1038" s="131">
        <f t="shared" si="668"/>
        <v>1.1816151842203098E-2</v>
      </c>
      <c r="K1038" s="131">
        <f t="shared" si="669"/>
        <v>0.41311871976181624</v>
      </c>
    </row>
    <row r="1039" spans="2:11" ht="15" customHeight="1">
      <c r="B1039" s="77"/>
      <c r="C1039" s="79"/>
      <c r="D1039" s="83">
        <v>6617</v>
      </c>
      <c r="E1039" s="83">
        <v>21.538</v>
      </c>
      <c r="F1039" s="83">
        <v>21.276</v>
      </c>
      <c r="G1039" s="16">
        <f t="shared" si="665"/>
        <v>21.071999999999999</v>
      </c>
      <c r="H1039" s="16">
        <f t="shared" si="666"/>
        <v>0.7766666666666685</v>
      </c>
      <c r="I1039" s="16">
        <f t="shared" si="667"/>
        <v>-0.26200000000000045</v>
      </c>
      <c r="J1039" s="131">
        <f t="shared" si="668"/>
        <v>1.2164546383136802E-2</v>
      </c>
      <c r="K1039" s="131">
        <f t="shared" si="669"/>
        <v>0.41426316278205977</v>
      </c>
    </row>
    <row r="1040" spans="2:11" ht="15" customHeight="1">
      <c r="B1040" s="77"/>
      <c r="C1040" s="79"/>
      <c r="D1040" s="83">
        <v>6617</v>
      </c>
      <c r="E1040" s="83">
        <v>24.332000000000001</v>
      </c>
      <c r="F1040" s="83">
        <v>24.053999999999998</v>
      </c>
      <c r="G1040" s="16">
        <f t="shared" si="665"/>
        <v>21.071999999999999</v>
      </c>
      <c r="H1040" s="16">
        <f t="shared" si="666"/>
        <v>5.4333333333333362</v>
      </c>
      <c r="I1040" s="16">
        <f t="shared" si="667"/>
        <v>-0.27800000000000225</v>
      </c>
      <c r="J1040" s="131">
        <f t="shared" si="668"/>
        <v>1.1425283577182404E-2</v>
      </c>
      <c r="K1040" s="131">
        <f t="shared" si="669"/>
        <v>0.48152227519316143</v>
      </c>
    </row>
    <row r="1041" spans="2:11" ht="15" customHeight="1">
      <c r="B1041" s="81">
        <v>45775</v>
      </c>
      <c r="C1041" s="79">
        <v>196613</v>
      </c>
      <c r="D1041" s="83">
        <v>6137</v>
      </c>
      <c r="E1041" s="83">
        <v>27.689</v>
      </c>
      <c r="F1041" s="83">
        <v>27.225000000000001</v>
      </c>
      <c r="G1041" s="16">
        <f t="shared" ref="G1041:G1043" si="670">IF(D1041=$M$2,$P$2,IF(D1041=$M$3,$P$3,IF(D1041=$M$4,$P$4,IF(D1041=$M$5,$P$5,IF(D1041=$M$6,$P$6,IF(D1041=$M$7,$P$7,IF(D1041=$M$8,$P$8,IF(D1041=$M$9,$P$9,IF(D1041=$M$10,$P$10,IF(D1041=$M$11,$P$11,IF(D1041=$M$12,$P$12,IF(D1041=$M$13,$P$13,IF(D1041=$M$14,$P$14,IF(D1041=$M$15,$P$15,IF(D1041=$M$16,$P$16,IF(D1041=$M$17,$P$17,IF(D1041=$M$18,$P$18,IF(D1041=$M$19,$P$19,IF(D1041=$M$20,$P$20,IF(D1041=$M$21,$P$21,IF(D1041=$M$22,$P$22,IF(D1041=$M$23,$P$23,IF(D1041=$M$24,$P$24,IF(D1041=$M$25,$P$25,IF(D1041=$M$26,$P$26,IF(D1041=$M$27,$P$27,IF(D1041=$M$28,$P$28,IF(D1041=$M$29,$P$29,IF(D1041=$M$30,$P$30,IF(D1041=$M$31,$P$31,IF(D1041=$M$32,$P$32,IF(D1041=$M$33,$P$33,IF(D1041=$M$34,$P$34,IF(D1041=$M$35,$P$35,IF(D1041=$M$36,$P$36,IF(D1041=$M$37,$P$37,IF(D1041=$M$38,$P$38,IF(D1041=$M$39,$P$39,IF(D1041=$M$40,$P$40,IF(D1041=$M$41,$P$41,IF(D1041=$M$42,$P$42,IF(D1041=$M$43,$P$43,IF(D1041=$M$44,$P$44,IF(D1041=$M$45,$P$45,IF(D1041=$M$46,$P$46,IF(D1041=$M$47,$P$47,IF(D1041=$M$48,$P$48,IF(D1041=$M$49,$P$49,IF(D1041=$M$50,$P$50,IF(D1041=$M$51,$P$51,IF(D1041=$M$52,$P$52,IF(D1041=$M$53,$P$53,IF(D1041=$M$54,$P$54,IF(D1041=$M$55,$P$55,IF(D1041=$M$56,$P$56,IF(D1041=$M$57,$P$57,IF(D1041=$M$58,$P$58,IF(D1041=$M$59,$P$59,IF(D1041=$M$60,$P$60,IF(D1041=$M$61,$P$61,IF(D1041=$M$62,$P$62)))))))))))))))))))))))))))))))))))))))))))))))))))))))))))))</f>
        <v>24.625485865816515</v>
      </c>
      <c r="H1041" s="16">
        <f t="shared" ref="H1041:H1043" si="671">(E1041-G1041)/$X$2</f>
        <v>5.1058568903058088</v>
      </c>
      <c r="I1041" s="16">
        <f t="shared" ref="I1041:I1043" si="672">F1041-E1041</f>
        <v>-0.46399999999999864</v>
      </c>
      <c r="J1041" s="131">
        <f t="shared" ref="J1041:J1043" si="673">-1*I1041/E1041</f>
        <v>1.6757557152659853E-2</v>
      </c>
      <c r="K1041" s="131">
        <f t="shared" ref="K1041:K1043" si="674">IF(D1041=$M$2,(E1041-$T$2)/E1041,IF(D1041=$M$3,(E1041-$T$3)/E1041,IF(D1041=$M$4,(E1041-$T$4)/E1041,IF(D1041=$M$5,(E1041-$T$5)/E1041,IF(D1041=$M$6,(E1041-$T$6)/E1041,IF(D1041=$M$7,(E1041-$T$7)/E1041,IF(D1041=$M$8,(E1041-$T$8)/E1041,IF(D1041=$M$9,(E1041-$T$9)/E1041,IF(D1041=$M$10,(E1041-$T$10)/E1041,IF(D1041=$M$11,(E1041-$T$11)/E1041,IF(D1041=$M$12,(E1041-$T$12)/E1041,IF(D1041=$M$13,(E1041-$T$13)/E1041,IF(D1041=$M$14,(E1041-$T$14)/E1041,IF(D1041=$M$15,(E1041-$T$15)/E1041,IF(D1041=$M$16,(E1041-$T$16)/E1041,IF(D1041=$M$17,(E1041-$T$17)/E1041,IF(D1041=$M$18,(E1041-$T$18)/E1041,IF(D1041=$M$19,(E1041-$T$19)/E1041,IF(D1041=$M$20,(E1041-$T$20)/E1041,IF(D1041=$M$21,(E1041-$T$21)/E1041,IF(D1041=$M$22,(E1041-$T$22)/E1041,IF(D1041=$M$23,(E1041-$T$23)/E1041,IF(D1041=$M$24,(E1041-$T$24)/E1041,IF(D1041=$M$25,(E1041-$T$25)/E1041,IF(D1041=$M$26,(E1041-$T$26)/E1041,IF(D1041=$M$27,(E1041-$T$27)/E1041,IF(D1041=$M$28,(E1041-$T$28)/E1041,IF(D1041=$M$29,(E1041-$T$29)/E1041,IF(D1041=$M$30,(E1041-$T$30)/E1041,IF(D1041=$M$31,(E1041-$T$31)/E1041,IF(D1041=$M$32,(E1041-$T$32)/E1041,IF(D1041=$M$33,(E1041-$T$33)/E1041,IF(D1041=$M$34,(E1041-$T$34)/E1041,IF(D1041=$M$35,(E1041-$T$35)/E1041,IF(D1041=$M$36,(E1041-$T$36)/E1041,IF(D1041=$M$37,(E1041-$T$37)/E1041,IF(D1041=$M$38,(E1041-$T$38)/E1041,IF(D1041=$M$39,(E1041-$T$39)/E1041,IF(D1041=$M$40,(E1041-$T$40)/E1041,IF(D1041=$M$41,(E1041-$T$41)/E1041,IF(D1041=$M$42,(E1041-$T$42)/E1041,IF(D1041=$M$43,(E1041-$T$43)/E1041,IF(D1041=$M$44,(E1041-$T$44)/E1041,IF(D1041=$M$45,(E1041-$T$45)/E1041,IF(D1041=$M$46,(E1041-$T$46)/E1041,IF(D1041=$M$47,(E1041-$T$47)/E1041,IF(D1041=$M$48,(E1041-$T$48)/E1041,IF(D1041=$M$49,(E1041-$T$49)/E1041,IF(D1041=$M$50,(E1041-$T$50)/E1041,IF(D1041=$M$51,(E1041-$T$51)/E1041,IF(D1041=$M$52,(E1041-$T$52)/E1041,IF(D1041=$M$53,(E1041-$T$53)/E1041,IF(D1041=$M$54,(E1041-$T$54)/E1041,IF(D1041=$M$55,(E1041-$T$55)/E1041,IF(D1041=$M$56,(E1041-$T$56)/E1041,IF(D1041=$M$57,(E1041-$T$57)/E1041,IF(D1041=$M$58,(E1041-$T$58)/E1041,IF(D1041=$M$59,(E1041-$T$59)/E1041,IF(D1041=$M$60,(E1041-$T$60)/E1041,IF(D1041=$M$61,(E1041-$T$61)/E1041,IF(D1041=$M$62,(E1041-$T$62)/E1041)))))))))))))))))))))))))))))))))))))))))))))))))))))))))))))</f>
        <v>0.39927616800583271</v>
      </c>
    </row>
    <row r="1042" spans="2:11" ht="15" customHeight="1">
      <c r="B1042" s="77"/>
      <c r="C1042" s="79"/>
      <c r="D1042" s="83">
        <v>6137</v>
      </c>
      <c r="E1042" s="83">
        <v>25.803000000000001</v>
      </c>
      <c r="F1042" s="83">
        <v>25.297000000000001</v>
      </c>
      <c r="G1042" s="16">
        <f t="shared" si="670"/>
        <v>24.625485865816515</v>
      </c>
      <c r="H1042" s="16">
        <f t="shared" si="671"/>
        <v>1.9625235569724768</v>
      </c>
      <c r="I1042" s="16">
        <f t="shared" si="672"/>
        <v>-0.50600000000000023</v>
      </c>
      <c r="J1042" s="131">
        <f t="shared" si="673"/>
        <v>1.9610122853931721E-2</v>
      </c>
      <c r="K1042" s="131">
        <f t="shared" si="674"/>
        <v>0.3553678958227145</v>
      </c>
    </row>
    <row r="1043" spans="2:11" ht="15" customHeight="1">
      <c r="B1043" s="77"/>
      <c r="C1043" s="79"/>
      <c r="D1043" s="83">
        <v>6137</v>
      </c>
      <c r="E1043" s="83">
        <v>25.891999999999999</v>
      </c>
      <c r="F1043" s="83">
        <v>25.346</v>
      </c>
      <c r="G1043" s="16">
        <f t="shared" si="670"/>
        <v>24.625485865816515</v>
      </c>
      <c r="H1043" s="16">
        <f t="shared" si="671"/>
        <v>2.1108568903058078</v>
      </c>
      <c r="I1043" s="16">
        <f t="shared" si="672"/>
        <v>-0.54599999999999937</v>
      </c>
      <c r="J1043" s="131">
        <f t="shared" si="673"/>
        <v>2.1087594623822006E-2</v>
      </c>
      <c r="K1043" s="131">
        <f t="shared" si="674"/>
        <v>0.3575837253172216</v>
      </c>
    </row>
    <row r="1044" spans="2:11" ht="15" customHeight="1">
      <c r="B1044" s="77"/>
      <c r="C1044" s="79"/>
      <c r="D1044" s="83">
        <v>6137</v>
      </c>
      <c r="E1044" s="83">
        <v>25.795000000000002</v>
      </c>
      <c r="F1044" s="83">
        <v>25.289000000000001</v>
      </c>
      <c r="G1044" s="16">
        <f t="shared" ref="G1044:G1046" si="675">IF(D1044=$M$2,$P$2,IF(D1044=$M$3,$P$3,IF(D1044=$M$4,$P$4,IF(D1044=$M$5,$P$5,IF(D1044=$M$6,$P$6,IF(D1044=$M$7,$P$7,IF(D1044=$M$8,$P$8,IF(D1044=$M$9,$P$9,IF(D1044=$M$10,$P$10,IF(D1044=$M$11,$P$11,IF(D1044=$M$12,$P$12,IF(D1044=$M$13,$P$13,IF(D1044=$M$14,$P$14,IF(D1044=$M$15,$P$15,IF(D1044=$M$16,$P$16,IF(D1044=$M$17,$P$17,IF(D1044=$M$18,$P$18,IF(D1044=$M$19,$P$19,IF(D1044=$M$20,$P$20,IF(D1044=$M$21,$P$21,IF(D1044=$M$22,$P$22,IF(D1044=$M$23,$P$23,IF(D1044=$M$24,$P$24,IF(D1044=$M$25,$P$25,IF(D1044=$M$26,$P$26,IF(D1044=$M$27,$P$27,IF(D1044=$M$28,$P$28,IF(D1044=$M$29,$P$29,IF(D1044=$M$30,$P$30,IF(D1044=$M$31,$P$31,IF(D1044=$M$32,$P$32,IF(D1044=$M$33,$P$33,IF(D1044=$M$34,$P$34,IF(D1044=$M$35,$P$35,IF(D1044=$M$36,$P$36,IF(D1044=$M$37,$P$37,IF(D1044=$M$38,$P$38,IF(D1044=$M$39,$P$39,IF(D1044=$M$40,$P$40,IF(D1044=$M$41,$P$41,IF(D1044=$M$42,$P$42,IF(D1044=$M$43,$P$43,IF(D1044=$M$44,$P$44,IF(D1044=$M$45,$P$45,IF(D1044=$M$46,$P$46,IF(D1044=$M$47,$P$47,IF(D1044=$M$48,$P$48,IF(D1044=$M$49,$P$49,IF(D1044=$M$50,$P$50,IF(D1044=$M$51,$P$51,IF(D1044=$M$52,$P$52,IF(D1044=$M$53,$P$53,IF(D1044=$M$54,$P$54,IF(D1044=$M$55,$P$55,IF(D1044=$M$56,$P$56,IF(D1044=$M$57,$P$57,IF(D1044=$M$58,$P$58,IF(D1044=$M$59,$P$59,IF(D1044=$M$60,$P$60,IF(D1044=$M$61,$P$61,IF(D1044=$M$62,$P$62)))))))))))))))))))))))))))))))))))))))))))))))))))))))))))))</f>
        <v>24.625485865816515</v>
      </c>
      <c r="H1044" s="16">
        <f t="shared" ref="H1044:H1046" si="676">(E1044-G1044)/$X$2</f>
        <v>1.949190223639145</v>
      </c>
      <c r="I1044" s="16">
        <f t="shared" ref="I1044:I1046" si="677">F1044-E1044</f>
        <v>-0.50600000000000023</v>
      </c>
      <c r="J1044" s="131">
        <f t="shared" ref="J1044:J1046" si="678">-1*I1044/E1044</f>
        <v>1.9616204690831564E-2</v>
      </c>
      <c r="K1044" s="131">
        <f t="shared" ref="K1044:K1046" si="679">IF(D1044=$M$2,(E1044-$T$2)/E1044,IF(D1044=$M$3,(E1044-$T$3)/E1044,IF(D1044=$M$4,(E1044-$T$4)/E1044,IF(D1044=$M$5,(E1044-$T$5)/E1044,IF(D1044=$M$6,(E1044-$T$6)/E1044,IF(D1044=$M$7,(E1044-$T$7)/E1044,IF(D1044=$M$8,(E1044-$T$8)/E1044,IF(D1044=$M$9,(E1044-$T$9)/E1044,IF(D1044=$M$10,(E1044-$T$10)/E1044,IF(D1044=$M$11,(E1044-$T$11)/E1044,IF(D1044=$M$12,(E1044-$T$12)/E1044,IF(D1044=$M$13,(E1044-$T$13)/E1044,IF(D1044=$M$14,(E1044-$T$14)/E1044,IF(D1044=$M$15,(E1044-$T$15)/E1044,IF(D1044=$M$16,(E1044-$T$16)/E1044,IF(D1044=$M$17,(E1044-$T$17)/E1044,IF(D1044=$M$18,(E1044-$T$18)/E1044,IF(D1044=$M$19,(E1044-$T$19)/E1044,IF(D1044=$M$20,(E1044-$T$20)/E1044,IF(D1044=$M$21,(E1044-$T$21)/E1044,IF(D1044=$M$22,(E1044-$T$22)/E1044,IF(D1044=$M$23,(E1044-$T$23)/E1044,IF(D1044=$M$24,(E1044-$T$24)/E1044,IF(D1044=$M$25,(E1044-$T$25)/E1044,IF(D1044=$M$26,(E1044-$T$26)/E1044,IF(D1044=$M$27,(E1044-$T$27)/E1044,IF(D1044=$M$28,(E1044-$T$28)/E1044,IF(D1044=$M$29,(E1044-$T$29)/E1044,IF(D1044=$M$30,(E1044-$T$30)/E1044,IF(D1044=$M$31,(E1044-$T$31)/E1044,IF(D1044=$M$32,(E1044-$T$32)/E1044,IF(D1044=$M$33,(E1044-$T$33)/E1044,IF(D1044=$M$34,(E1044-$T$34)/E1044,IF(D1044=$M$35,(E1044-$T$35)/E1044,IF(D1044=$M$36,(E1044-$T$36)/E1044,IF(D1044=$M$37,(E1044-$T$37)/E1044,IF(D1044=$M$38,(E1044-$T$38)/E1044,IF(D1044=$M$39,(E1044-$T$39)/E1044,IF(D1044=$M$40,(E1044-$T$40)/E1044,IF(D1044=$M$41,(E1044-$T$41)/E1044,IF(D1044=$M$42,(E1044-$T$42)/E1044,IF(D1044=$M$43,(E1044-$T$43)/E1044,IF(D1044=$M$44,(E1044-$T$44)/E1044,IF(D1044=$M$45,(E1044-$T$45)/E1044,IF(D1044=$M$46,(E1044-$T$46)/E1044,IF(D1044=$M$47,(E1044-$T$47)/E1044,IF(D1044=$M$48,(E1044-$T$48)/E1044,IF(D1044=$M$49,(E1044-$T$49)/E1044,IF(D1044=$M$50,(E1044-$T$50)/E1044,IF(D1044=$M$51,(E1044-$T$51)/E1044,IF(D1044=$M$52,(E1044-$T$52)/E1044,IF(D1044=$M$53,(E1044-$T$53)/E1044,IF(D1044=$M$54,(E1044-$T$54)/E1044,IF(D1044=$M$55,(E1044-$T$55)/E1044,IF(D1044=$M$56,(E1044-$T$56)/E1044,IF(D1044=$M$57,(E1044-$T$57)/E1044,IF(D1044=$M$58,(E1044-$T$58)/E1044,IF(D1044=$M$59,(E1044-$T$59)/E1044,IF(D1044=$M$60,(E1044-$T$60)/E1044,IF(D1044=$M$61,(E1044-$T$61)/E1044,IF(D1044=$M$62,(E1044-$T$62)/E1044)))))))))))))))))))))))))))))))))))))))))))))))))))))))))))))</f>
        <v>0.35516797115384779</v>
      </c>
    </row>
    <row r="1045" spans="2:11" ht="15" customHeight="1">
      <c r="B1045" s="81">
        <v>45775</v>
      </c>
      <c r="C1045" s="79">
        <v>196615</v>
      </c>
      <c r="D1045" s="83">
        <v>6176</v>
      </c>
      <c r="E1045" s="83">
        <v>35.843000000000004</v>
      </c>
      <c r="F1045" s="83">
        <v>35.226999999999997</v>
      </c>
      <c r="G1045" s="16">
        <f t="shared" si="675"/>
        <v>36.028673497593743</v>
      </c>
      <c r="H1045" s="16">
        <f t="shared" si="676"/>
        <v>-0.30945582932289994</v>
      </c>
      <c r="I1045" s="16">
        <f t="shared" si="677"/>
        <v>-0.61600000000000676</v>
      </c>
      <c r="J1045" s="131">
        <f t="shared" si="678"/>
        <v>1.7186061434589926E-2</v>
      </c>
      <c r="K1045" s="131">
        <f t="shared" si="679"/>
        <v>0.33075771785472657</v>
      </c>
    </row>
    <row r="1046" spans="2:11" ht="15" customHeight="1">
      <c r="B1046" s="77"/>
      <c r="C1046" s="79"/>
      <c r="D1046" s="83">
        <v>6176</v>
      </c>
      <c r="E1046" s="83">
        <v>36.880000000000003</v>
      </c>
      <c r="F1046" s="83">
        <v>36.273000000000003</v>
      </c>
      <c r="G1046" s="16">
        <f t="shared" si="675"/>
        <v>36.028673497593743</v>
      </c>
      <c r="H1046" s="16">
        <f t="shared" si="676"/>
        <v>1.4188775040104318</v>
      </c>
      <c r="I1046" s="16">
        <f t="shared" si="677"/>
        <v>-0.60699999999999932</v>
      </c>
      <c r="J1046" s="131">
        <f t="shared" si="678"/>
        <v>1.645878524945768E-2</v>
      </c>
      <c r="K1046" s="131">
        <f t="shared" si="679"/>
        <v>0.34957562041938622</v>
      </c>
    </row>
    <row r="1047" spans="2:11" ht="15" customHeight="1">
      <c r="B1047" s="77"/>
      <c r="C1047" s="79"/>
      <c r="D1047" s="83">
        <v>6176</v>
      </c>
      <c r="E1047" s="83">
        <v>36.427999999999997</v>
      </c>
      <c r="F1047" s="83">
        <v>35.853999999999999</v>
      </c>
      <c r="G1047" s="16">
        <f t="shared" ref="G1047:G1053" si="680">IF(D1047=$M$2,$P$2,IF(D1047=$M$3,$P$3,IF(D1047=$M$4,$P$4,IF(D1047=$M$5,$P$5,IF(D1047=$M$6,$P$6,IF(D1047=$M$7,$P$7,IF(D1047=$M$8,$P$8,IF(D1047=$M$9,$P$9,IF(D1047=$M$10,$P$10,IF(D1047=$M$11,$P$11,IF(D1047=$M$12,$P$12,IF(D1047=$M$13,$P$13,IF(D1047=$M$14,$P$14,IF(D1047=$M$15,$P$15,IF(D1047=$M$16,$P$16,IF(D1047=$M$17,$P$17,IF(D1047=$M$18,$P$18,IF(D1047=$M$19,$P$19,IF(D1047=$M$20,$P$20,IF(D1047=$M$21,$P$21,IF(D1047=$M$22,$P$22,IF(D1047=$M$23,$P$23,IF(D1047=$M$24,$P$24,IF(D1047=$M$25,$P$25,IF(D1047=$M$26,$P$26,IF(D1047=$M$27,$P$27,IF(D1047=$M$28,$P$28,IF(D1047=$M$29,$P$29,IF(D1047=$M$30,$P$30,IF(D1047=$M$31,$P$31,IF(D1047=$M$32,$P$32,IF(D1047=$M$33,$P$33,IF(D1047=$M$34,$P$34,IF(D1047=$M$35,$P$35,IF(D1047=$M$36,$P$36,IF(D1047=$M$37,$P$37,IF(D1047=$M$38,$P$38,IF(D1047=$M$39,$P$39,IF(D1047=$M$40,$P$40,IF(D1047=$M$41,$P$41,IF(D1047=$M$42,$P$42,IF(D1047=$M$43,$P$43,IF(D1047=$M$44,$P$44,IF(D1047=$M$45,$P$45,IF(D1047=$M$46,$P$46,IF(D1047=$M$47,$P$47,IF(D1047=$M$48,$P$48,IF(D1047=$M$49,$P$49,IF(D1047=$M$50,$P$50,IF(D1047=$M$51,$P$51,IF(D1047=$M$52,$P$52,IF(D1047=$M$53,$P$53,IF(D1047=$M$54,$P$54,IF(D1047=$M$55,$P$55,IF(D1047=$M$56,$P$56,IF(D1047=$M$57,$P$57,IF(D1047=$M$58,$P$58,IF(D1047=$M$59,$P$59,IF(D1047=$M$60,$P$60,IF(D1047=$M$61,$P$61,IF(D1047=$M$62,$P$62)))))))))))))))))))))))))))))))))))))))))))))))))))))))))))))</f>
        <v>36.028673497593743</v>
      </c>
      <c r="H1047" s="16">
        <f t="shared" ref="H1047:H1053" si="681">(E1047-G1047)/$X$2</f>
        <v>0.66554417067708971</v>
      </c>
      <c r="I1047" s="16">
        <f t="shared" ref="I1047:I1053" si="682">F1047-E1047</f>
        <v>-0.57399999999999807</v>
      </c>
      <c r="J1047" s="131">
        <f t="shared" ref="J1047:J1053" si="683">-1*I1047/E1047</f>
        <v>1.5757109915449603E-2</v>
      </c>
      <c r="K1047" s="131">
        <f t="shared" ref="K1047:K1053" si="684">IF(D1047=$M$2,(E1047-$T$2)/E1047,IF(D1047=$M$3,(E1047-$T$3)/E1047,IF(D1047=$M$4,(E1047-$T$4)/E1047,IF(D1047=$M$5,(E1047-$T$5)/E1047,IF(D1047=$M$6,(E1047-$T$6)/E1047,IF(D1047=$M$7,(E1047-$T$7)/E1047,IF(D1047=$M$8,(E1047-$T$8)/E1047,IF(D1047=$M$9,(E1047-$T$9)/E1047,IF(D1047=$M$10,(E1047-$T$10)/E1047,IF(D1047=$M$11,(E1047-$T$11)/E1047,IF(D1047=$M$12,(E1047-$T$12)/E1047,IF(D1047=$M$13,(E1047-$T$13)/E1047,IF(D1047=$M$14,(E1047-$T$14)/E1047,IF(D1047=$M$15,(E1047-$T$15)/E1047,IF(D1047=$M$16,(E1047-$T$16)/E1047,IF(D1047=$M$17,(E1047-$T$17)/E1047,IF(D1047=$M$18,(E1047-$T$18)/E1047,IF(D1047=$M$19,(E1047-$T$19)/E1047,IF(D1047=$M$20,(E1047-$T$20)/E1047,IF(D1047=$M$21,(E1047-$T$21)/E1047,IF(D1047=$M$22,(E1047-$T$22)/E1047,IF(D1047=$M$23,(E1047-$T$23)/E1047,IF(D1047=$M$24,(E1047-$T$24)/E1047,IF(D1047=$M$25,(E1047-$T$25)/E1047,IF(D1047=$M$26,(E1047-$T$26)/E1047,IF(D1047=$M$27,(E1047-$T$27)/E1047,IF(D1047=$M$28,(E1047-$T$28)/E1047,IF(D1047=$M$29,(E1047-$T$29)/E1047,IF(D1047=$M$30,(E1047-$T$30)/E1047,IF(D1047=$M$31,(E1047-$T$31)/E1047,IF(D1047=$M$32,(E1047-$T$32)/E1047,IF(D1047=$M$33,(E1047-$T$33)/E1047,IF(D1047=$M$34,(E1047-$T$34)/E1047,IF(D1047=$M$35,(E1047-$T$35)/E1047,IF(D1047=$M$36,(E1047-$T$36)/E1047,IF(D1047=$M$37,(E1047-$T$37)/E1047,IF(D1047=$M$38,(E1047-$T$38)/E1047,IF(D1047=$M$39,(E1047-$T$39)/E1047,IF(D1047=$M$40,(E1047-$T$40)/E1047,IF(D1047=$M$41,(E1047-$T$41)/E1047,IF(D1047=$M$42,(E1047-$T$42)/E1047,IF(D1047=$M$43,(E1047-$T$43)/E1047,IF(D1047=$M$44,(E1047-$T$44)/E1047,IF(D1047=$M$45,(E1047-$T$45)/E1047,IF(D1047=$M$46,(E1047-$T$46)/E1047,IF(D1047=$M$47,(E1047-$T$47)/E1047,IF(D1047=$M$48,(E1047-$T$48)/E1047,IF(D1047=$M$49,(E1047-$T$49)/E1047,IF(D1047=$M$50,(E1047-$T$50)/E1047,IF(D1047=$M$51,(E1047-$T$51)/E1047,IF(D1047=$M$52,(E1047-$T$52)/E1047,IF(D1047=$M$53,(E1047-$T$53)/E1047,IF(D1047=$M$54,(E1047-$T$54)/E1047,IF(D1047=$M$55,(E1047-$T$55)/E1047,IF(D1047=$M$56,(E1047-$T$56)/E1047,IF(D1047=$M$57,(E1047-$T$57)/E1047,IF(D1047=$M$58,(E1047-$T$58)/E1047,IF(D1047=$M$59,(E1047-$T$59)/E1047,IF(D1047=$M$60,(E1047-$T$60)/E1047,IF(D1047=$M$61,(E1047-$T$61)/E1047,IF(D1047=$M$62,(E1047-$T$62)/E1047)))))))))))))))))))))))))))))))))))))))))))))))))))))))))))))</f>
        <v>0.34150513014897771</v>
      </c>
    </row>
    <row r="1048" spans="2:11" ht="15" customHeight="1">
      <c r="B1048" s="81">
        <v>45775</v>
      </c>
      <c r="C1048" s="79">
        <v>196617</v>
      </c>
      <c r="D1048" s="83">
        <v>5000</v>
      </c>
      <c r="E1048" s="83">
        <v>39.072000000000003</v>
      </c>
      <c r="F1048" s="83">
        <v>38.790999999999997</v>
      </c>
      <c r="G1048" s="16">
        <f t="shared" si="680"/>
        <v>38.4</v>
      </c>
      <c r="H1048" s="16">
        <f t="shared" si="681"/>
        <v>1.120000000000007</v>
      </c>
      <c r="I1048" s="16">
        <f t="shared" si="682"/>
        <v>-0.28100000000000591</v>
      </c>
      <c r="J1048" s="131">
        <f t="shared" si="683"/>
        <v>7.1918509418510924E-3</v>
      </c>
      <c r="K1048" s="131">
        <f t="shared" si="684"/>
        <v>0.38574938574938578</v>
      </c>
    </row>
    <row r="1049" spans="2:11" ht="15" customHeight="1">
      <c r="B1049" s="77"/>
      <c r="C1049" s="79"/>
      <c r="D1049" s="83">
        <v>5000</v>
      </c>
      <c r="E1049" s="83">
        <v>40.984999999999999</v>
      </c>
      <c r="F1049" s="83">
        <v>40.619</v>
      </c>
      <c r="G1049" s="16">
        <f t="shared" si="680"/>
        <v>38.4</v>
      </c>
      <c r="H1049" s="16">
        <f t="shared" si="681"/>
        <v>4.3083333333333353</v>
      </c>
      <c r="I1049" s="16">
        <f t="shared" si="682"/>
        <v>-0.36599999999999966</v>
      </c>
      <c r="J1049" s="131">
        <f t="shared" si="683"/>
        <v>8.9300963767231824E-3</v>
      </c>
      <c r="K1049" s="131">
        <f t="shared" si="684"/>
        <v>0.41441990972306941</v>
      </c>
    </row>
    <row r="1050" spans="2:11" ht="15" customHeight="1">
      <c r="B1050" s="81">
        <v>45777</v>
      </c>
      <c r="C1050" s="79">
        <v>196521</v>
      </c>
      <c r="D1050" s="83">
        <v>6117</v>
      </c>
      <c r="E1050" s="83">
        <v>20.402000000000001</v>
      </c>
      <c r="F1050" s="83">
        <v>19.946999999999999</v>
      </c>
      <c r="G1050" s="16">
        <f t="shared" si="680"/>
        <v>19.9327573208373</v>
      </c>
      <c r="H1050" s="16">
        <f t="shared" si="681"/>
        <v>0.78207113193783451</v>
      </c>
      <c r="I1050" s="16">
        <f t="shared" si="682"/>
        <v>-0.45500000000000185</v>
      </c>
      <c r="J1050" s="131">
        <f t="shared" si="683"/>
        <v>2.230173512400754E-2</v>
      </c>
      <c r="K1050" s="131">
        <f t="shared" si="684"/>
        <v>0.33512504068033178</v>
      </c>
    </row>
    <row r="1051" spans="2:11" ht="15" customHeight="1">
      <c r="B1051" s="77"/>
      <c r="C1051" s="79"/>
      <c r="D1051" s="83">
        <v>6117</v>
      </c>
      <c r="E1051" s="83">
        <v>19.561</v>
      </c>
      <c r="F1051" s="83">
        <v>19.097999999999999</v>
      </c>
      <c r="G1051" s="16">
        <f t="shared" si="680"/>
        <v>19.9327573208373</v>
      </c>
      <c r="H1051" s="16">
        <f t="shared" si="681"/>
        <v>-0.619595534728834</v>
      </c>
      <c r="I1051" s="16">
        <f t="shared" si="682"/>
        <v>-0.46300000000000097</v>
      </c>
      <c r="J1051" s="131">
        <f t="shared" si="683"/>
        <v>2.3669546546700115E-2</v>
      </c>
      <c r="K1051" s="131">
        <f t="shared" si="684"/>
        <v>0.30653959817801379</v>
      </c>
    </row>
    <row r="1052" spans="2:11" ht="15" customHeight="1">
      <c r="B1052" s="77"/>
      <c r="C1052" s="79"/>
      <c r="D1052" s="83">
        <v>6117</v>
      </c>
      <c r="E1052" s="83">
        <v>19.666</v>
      </c>
      <c r="F1052" s="83">
        <v>19.222999999999999</v>
      </c>
      <c r="G1052" s="16">
        <f t="shared" ref="G1052" si="685">IF(D1052=$M$2,$P$2,IF(D1052=$M$3,$P$3,IF(D1052=$M$4,$P$4,IF(D1052=$M$5,$P$5,IF(D1052=$M$6,$P$6,IF(D1052=$M$7,$P$7,IF(D1052=$M$8,$P$8,IF(D1052=$M$9,$P$9,IF(D1052=$M$10,$P$10,IF(D1052=$M$11,$P$11,IF(D1052=$M$12,$P$12,IF(D1052=$M$13,$P$13,IF(D1052=$M$14,$P$14,IF(D1052=$M$15,$P$15,IF(D1052=$M$16,$P$16,IF(D1052=$M$17,$P$17,IF(D1052=$M$18,$P$18,IF(D1052=$M$19,$P$19,IF(D1052=$M$20,$P$20,IF(D1052=$M$21,$P$21,IF(D1052=$M$22,$P$22,IF(D1052=$M$23,$P$23,IF(D1052=$M$24,$P$24,IF(D1052=$M$25,$P$25,IF(D1052=$M$26,$P$26,IF(D1052=$M$27,$P$27,IF(D1052=$M$28,$P$28,IF(D1052=$M$29,$P$29,IF(D1052=$M$30,$P$30,IF(D1052=$M$31,$P$31,IF(D1052=$M$32,$P$32,IF(D1052=$M$33,$P$33,IF(D1052=$M$34,$P$34,IF(D1052=$M$35,$P$35,IF(D1052=$M$36,$P$36,IF(D1052=$M$37,$P$37,IF(D1052=$M$38,$P$38,IF(D1052=$M$39,$P$39,IF(D1052=$M$40,$P$40,IF(D1052=$M$41,$P$41,IF(D1052=$M$42,$P$42,IF(D1052=$M$43,$P$43,IF(D1052=$M$44,$P$44,IF(D1052=$M$45,$P$45,IF(D1052=$M$46,$P$46,IF(D1052=$M$47,$P$47,IF(D1052=$M$48,$P$48,IF(D1052=$M$49,$P$49,IF(D1052=$M$50,$P$50,IF(D1052=$M$51,$P$51,IF(D1052=$M$52,$P$52,IF(D1052=$M$53,$P$53,IF(D1052=$M$54,$P$54,IF(D1052=$M$55,$P$55,IF(D1052=$M$56,$P$56,IF(D1052=$M$57,$P$57,IF(D1052=$M$58,$P$58,IF(D1052=$M$59,$P$59,IF(D1052=$M$60,$P$60,IF(D1052=$M$61,$P$61,IF(D1052=$M$62,$P$62)))))))))))))))))))))))))))))))))))))))))))))))))))))))))))))</f>
        <v>19.9327573208373</v>
      </c>
      <c r="H1052" s="16">
        <f t="shared" ref="H1052" si="686">(E1052-G1052)/$X$2</f>
        <v>-0.44459553472883329</v>
      </c>
      <c r="I1052" s="16">
        <f t="shared" ref="I1052" si="687">F1052-E1052</f>
        <v>-0.44300000000000139</v>
      </c>
      <c r="J1052" s="131">
        <f t="shared" ref="J1052" si="688">-1*I1052/E1052</f>
        <v>2.2526187328384083E-2</v>
      </c>
      <c r="K1052" s="131">
        <f t="shared" ref="K1052" si="689">IF(D1052=$M$2,(E1052-$T$2)/E1052,IF(D1052=$M$3,(E1052-$T$3)/E1052,IF(D1052=$M$4,(E1052-$T$4)/E1052,IF(D1052=$M$5,(E1052-$T$5)/E1052,IF(D1052=$M$6,(E1052-$T$6)/E1052,IF(D1052=$M$7,(E1052-$T$7)/E1052,IF(D1052=$M$8,(E1052-$T$8)/E1052,IF(D1052=$M$9,(E1052-$T$9)/E1052,IF(D1052=$M$10,(E1052-$T$10)/E1052,IF(D1052=$M$11,(E1052-$T$11)/E1052,IF(D1052=$M$12,(E1052-$T$12)/E1052,IF(D1052=$M$13,(E1052-$T$13)/E1052,IF(D1052=$M$14,(E1052-$T$14)/E1052,IF(D1052=$M$15,(E1052-$T$15)/E1052,IF(D1052=$M$16,(E1052-$T$16)/E1052,IF(D1052=$M$17,(E1052-$T$17)/E1052,IF(D1052=$M$18,(E1052-$T$18)/E1052,IF(D1052=$M$19,(E1052-$T$19)/E1052,IF(D1052=$M$20,(E1052-$T$20)/E1052,IF(D1052=$M$21,(E1052-$T$21)/E1052,IF(D1052=$M$22,(E1052-$T$22)/E1052,IF(D1052=$M$23,(E1052-$T$23)/E1052,IF(D1052=$M$24,(E1052-$T$24)/E1052,IF(D1052=$M$25,(E1052-$T$25)/E1052,IF(D1052=$M$26,(E1052-$T$26)/E1052,IF(D1052=$M$27,(E1052-$T$27)/E1052,IF(D1052=$M$28,(E1052-$T$28)/E1052,IF(D1052=$M$29,(E1052-$T$29)/E1052,IF(D1052=$M$30,(E1052-$T$30)/E1052,IF(D1052=$M$31,(E1052-$T$31)/E1052,IF(D1052=$M$32,(E1052-$T$32)/E1052,IF(D1052=$M$33,(E1052-$T$33)/E1052,IF(D1052=$M$34,(E1052-$T$34)/E1052,IF(D1052=$M$35,(E1052-$T$35)/E1052,IF(D1052=$M$36,(E1052-$T$36)/E1052,IF(D1052=$M$37,(E1052-$T$37)/E1052,IF(D1052=$M$38,(E1052-$T$38)/E1052,IF(D1052=$M$39,(E1052-$T$39)/E1052,IF(D1052=$M$40,(E1052-$T$40)/E1052,IF(D1052=$M$41,(E1052-$T$41)/E1052,IF(D1052=$M$42,(E1052-$T$42)/E1052,IF(D1052=$M$43,(E1052-$T$43)/E1052,IF(D1052=$M$44,(E1052-$T$44)/E1052,IF(D1052=$M$45,(E1052-$T$45)/E1052,IF(D1052=$M$46,(E1052-$T$46)/E1052,IF(D1052=$M$47,(E1052-$T$47)/E1052,IF(D1052=$M$48,(E1052-$T$48)/E1052,IF(D1052=$M$49,(E1052-$T$49)/E1052,IF(D1052=$M$50,(E1052-$T$50)/E1052,IF(D1052=$M$51,(E1052-$T$51)/E1052,IF(D1052=$M$52,(E1052-$T$52)/E1052,IF(D1052=$M$53,(E1052-$T$53)/E1052,IF(D1052=$M$54,(E1052-$T$54)/E1052,IF(D1052=$M$55,(E1052-$T$55)/E1052,IF(D1052=$M$56,(E1052-$T$56)/E1052,IF(D1052=$M$57,(E1052-$T$57)/E1052,IF(D1052=$M$58,(E1052-$T$58)/E1052,IF(D1052=$M$59,(E1052-$T$59)/E1052,IF(D1052=$M$60,(E1052-$T$60)/E1052,IF(D1052=$M$61,(E1052-$T$61)/E1052,IF(D1052=$M$62,(E1052-$T$62)/E1052)))))))))))))))))))))))))))))))))))))))))))))))))))))))))))))</f>
        <v>0.31024209701821054</v>
      </c>
    </row>
    <row r="1053" spans="2:11" ht="15" customHeight="1">
      <c r="B1053" s="81">
        <v>45777</v>
      </c>
      <c r="C1053" s="79">
        <v>196672</v>
      </c>
      <c r="D1053" s="83">
        <v>6107</v>
      </c>
      <c r="E1053" s="83">
        <v>16.192</v>
      </c>
      <c r="F1053" s="83">
        <v>15.827999999999999</v>
      </c>
      <c r="G1053" s="16">
        <f t="shared" si="680"/>
        <v>17.032373496847189</v>
      </c>
      <c r="H1053" s="16">
        <f t="shared" si="681"/>
        <v>-1.4006224947453148</v>
      </c>
      <c r="I1053" s="16">
        <f t="shared" si="682"/>
        <v>-0.36400000000000077</v>
      </c>
      <c r="J1053" s="131">
        <f t="shared" si="683"/>
        <v>2.2480237154150245E-2</v>
      </c>
      <c r="K1053" s="131">
        <f t="shared" si="684"/>
        <v>0.28443271957684213</v>
      </c>
    </row>
    <row r="1054" spans="2:11" ht="15" customHeight="1">
      <c r="B1054" s="77"/>
      <c r="C1054" s="79"/>
      <c r="D1054" s="83">
        <v>6107</v>
      </c>
      <c r="E1054" s="83">
        <v>16.457999999999998</v>
      </c>
      <c r="F1054" s="83">
        <v>16.13</v>
      </c>
      <c r="G1054" s="16">
        <f t="shared" ref="G1054:G1058" si="690">IF(D1054=$M$2,$P$2,IF(D1054=$M$3,$P$3,IF(D1054=$M$4,$P$4,IF(D1054=$M$5,$P$5,IF(D1054=$M$6,$P$6,IF(D1054=$M$7,$P$7,IF(D1054=$M$8,$P$8,IF(D1054=$M$9,$P$9,IF(D1054=$M$10,$P$10,IF(D1054=$M$11,$P$11,IF(D1054=$M$12,$P$12,IF(D1054=$M$13,$P$13,IF(D1054=$M$14,$P$14,IF(D1054=$M$15,$P$15,IF(D1054=$M$16,$P$16,IF(D1054=$M$17,$P$17,IF(D1054=$M$18,$P$18,IF(D1054=$M$19,$P$19,IF(D1054=$M$20,$P$20,IF(D1054=$M$21,$P$21,IF(D1054=$M$22,$P$22,IF(D1054=$M$23,$P$23,IF(D1054=$M$24,$P$24,IF(D1054=$M$25,$P$25,IF(D1054=$M$26,$P$26,IF(D1054=$M$27,$P$27,IF(D1054=$M$28,$P$28,IF(D1054=$M$29,$P$29,IF(D1054=$M$30,$P$30,IF(D1054=$M$31,$P$31,IF(D1054=$M$32,$P$32,IF(D1054=$M$33,$P$33,IF(D1054=$M$34,$P$34,IF(D1054=$M$35,$P$35,IF(D1054=$M$36,$P$36,IF(D1054=$M$37,$P$37,IF(D1054=$M$38,$P$38,IF(D1054=$M$39,$P$39,IF(D1054=$M$40,$P$40,IF(D1054=$M$41,$P$41,IF(D1054=$M$42,$P$42,IF(D1054=$M$43,$P$43,IF(D1054=$M$44,$P$44,IF(D1054=$M$45,$P$45,IF(D1054=$M$46,$P$46,IF(D1054=$M$47,$P$47,IF(D1054=$M$48,$P$48,IF(D1054=$M$49,$P$49,IF(D1054=$M$50,$P$50,IF(D1054=$M$51,$P$51,IF(D1054=$M$52,$P$52,IF(D1054=$M$53,$P$53,IF(D1054=$M$54,$P$54,IF(D1054=$M$55,$P$55,IF(D1054=$M$56,$P$56,IF(D1054=$M$57,$P$57,IF(D1054=$M$58,$P$58,IF(D1054=$M$59,$P$59,IF(D1054=$M$60,$P$60,IF(D1054=$M$61,$P$61,IF(D1054=$M$62,$P$62)))))))))))))))))))))))))))))))))))))))))))))))))))))))))))))</f>
        <v>17.032373496847189</v>
      </c>
      <c r="H1054" s="16">
        <f t="shared" ref="H1054:H1058" si="691">(E1054-G1054)/$X$2</f>
        <v>-0.95728916141198428</v>
      </c>
      <c r="I1054" s="16">
        <f t="shared" ref="I1054:I1058" si="692">F1054-E1054</f>
        <v>-0.3279999999999994</v>
      </c>
      <c r="J1054" s="131">
        <f t="shared" ref="J1054:J1058" si="693">-1*I1054/E1054</f>
        <v>1.9929517559849279E-2</v>
      </c>
      <c r="K1054" s="131">
        <f t="shared" ref="K1054:K1058" si="694">IF(D1054=$M$2,(E1054-$T$2)/E1054,IF(D1054=$M$3,(E1054-$T$3)/E1054,IF(D1054=$M$4,(E1054-$T$4)/E1054,IF(D1054=$M$5,(E1054-$T$5)/E1054,IF(D1054=$M$6,(E1054-$T$6)/E1054,IF(D1054=$M$7,(E1054-$T$7)/E1054,IF(D1054=$M$8,(E1054-$T$8)/E1054,IF(D1054=$M$9,(E1054-$T$9)/E1054,IF(D1054=$M$10,(E1054-$T$10)/E1054,IF(D1054=$M$11,(E1054-$T$11)/E1054,IF(D1054=$M$12,(E1054-$T$12)/E1054,IF(D1054=$M$13,(E1054-$T$13)/E1054,IF(D1054=$M$14,(E1054-$T$14)/E1054,IF(D1054=$M$15,(E1054-$T$15)/E1054,IF(D1054=$M$16,(E1054-$T$16)/E1054,IF(D1054=$M$17,(E1054-$T$17)/E1054,IF(D1054=$M$18,(E1054-$T$18)/E1054,IF(D1054=$M$19,(E1054-$T$19)/E1054,IF(D1054=$M$20,(E1054-$T$20)/E1054,IF(D1054=$M$21,(E1054-$T$21)/E1054,IF(D1054=$M$22,(E1054-$T$22)/E1054,IF(D1054=$M$23,(E1054-$T$23)/E1054,IF(D1054=$M$24,(E1054-$T$24)/E1054,IF(D1054=$M$25,(E1054-$T$25)/E1054,IF(D1054=$M$26,(E1054-$T$26)/E1054,IF(D1054=$M$27,(E1054-$T$27)/E1054,IF(D1054=$M$28,(E1054-$T$28)/E1054,IF(D1054=$M$29,(E1054-$T$29)/E1054,IF(D1054=$M$30,(E1054-$T$30)/E1054,IF(D1054=$M$31,(E1054-$T$31)/E1054,IF(D1054=$M$32,(E1054-$T$32)/E1054,IF(D1054=$M$33,(E1054-$T$33)/E1054,IF(D1054=$M$34,(E1054-$T$34)/E1054,IF(D1054=$M$35,(E1054-$T$35)/E1054,IF(D1054=$M$36,(E1054-$T$36)/E1054,IF(D1054=$M$37,(E1054-$T$37)/E1054,IF(D1054=$M$38,(E1054-$T$38)/E1054,IF(D1054=$M$39,(E1054-$T$39)/E1054,IF(D1054=$M$40,(E1054-$T$40)/E1054,IF(D1054=$M$41,(E1054-$T$41)/E1054,IF(D1054=$M$42,(E1054-$T$42)/E1054,IF(D1054=$M$43,(E1054-$T$43)/E1054,IF(D1054=$M$44,(E1054-$T$44)/E1054,IF(D1054=$M$45,(E1054-$T$45)/E1054,IF(D1054=$M$46,(E1054-$T$46)/E1054,IF(D1054=$M$47,(E1054-$T$47)/E1054,IF(D1054=$M$48,(E1054-$T$48)/E1054,IF(D1054=$M$49,(E1054-$T$49)/E1054,IF(D1054=$M$50,(E1054-$T$50)/E1054,IF(D1054=$M$51,(E1054-$T$51)/E1054,IF(D1054=$M$52,(E1054-$T$52)/E1054,IF(D1054=$M$53,(E1054-$T$53)/E1054,IF(D1054=$M$54,(E1054-$T$54)/E1054,IF(D1054=$M$55,(E1054-$T$55)/E1054,IF(D1054=$M$56,(E1054-$T$56)/E1054,IF(D1054=$M$57,(E1054-$T$57)/E1054,IF(D1054=$M$58,(E1054-$T$58)/E1054,IF(D1054=$M$59,(E1054-$T$59)/E1054,IF(D1054=$M$60,(E1054-$T$60)/E1054,IF(D1054=$M$61,(E1054-$T$61)/E1054,IF(D1054=$M$62,(E1054-$T$62)/E1054)))))))))))))))))))))))))))))))))))))))))))))))))))))))))))))</f>
        <v>0.29599797031159475</v>
      </c>
    </row>
    <row r="1055" spans="2:11" ht="15" customHeight="1">
      <c r="B1055" s="77"/>
      <c r="C1055" s="79"/>
      <c r="D1055" s="83">
        <v>6107</v>
      </c>
      <c r="E1055" s="83">
        <v>16.001999999999999</v>
      </c>
      <c r="F1055" s="83">
        <v>15.738</v>
      </c>
      <c r="G1055" s="16">
        <f t="shared" si="690"/>
        <v>17.032373496847189</v>
      </c>
      <c r="H1055" s="16">
        <f t="shared" si="691"/>
        <v>-1.7172891614119834</v>
      </c>
      <c r="I1055" s="16">
        <f t="shared" si="692"/>
        <v>-0.26399999999999935</v>
      </c>
      <c r="J1055" s="131">
        <f t="shared" si="693"/>
        <v>1.6497937757780239E-2</v>
      </c>
      <c r="K1055" s="131">
        <f t="shared" si="694"/>
        <v>0.2759364201592443</v>
      </c>
    </row>
    <row r="1056" spans="2:11" ht="15" customHeight="1">
      <c r="D1056" s="83">
        <v>6107</v>
      </c>
      <c r="E1056" s="83">
        <v>16.923999999999999</v>
      </c>
      <c r="F1056" s="83">
        <v>16.59</v>
      </c>
      <c r="G1056" s="16">
        <f t="shared" si="690"/>
        <v>17.032373496847189</v>
      </c>
      <c r="H1056" s="16">
        <f t="shared" si="691"/>
        <v>-0.18062249474531575</v>
      </c>
      <c r="I1056" s="16">
        <f t="shared" si="692"/>
        <v>-0.33399999999999963</v>
      </c>
      <c r="J1056" s="131">
        <f t="shared" si="693"/>
        <v>1.9735287166154553E-2</v>
      </c>
      <c r="K1056" s="131">
        <f t="shared" si="694"/>
        <v>0.3153825688600938</v>
      </c>
    </row>
    <row r="1057" spans="2:11" ht="15" customHeight="1">
      <c r="B1057" s="81">
        <v>45777</v>
      </c>
      <c r="C1057" s="79">
        <v>196698</v>
      </c>
      <c r="D1057" s="83">
        <v>6107</v>
      </c>
      <c r="E1057" s="83">
        <v>17.106999999999999</v>
      </c>
      <c r="F1057" s="83">
        <v>16.748000000000001</v>
      </c>
      <c r="G1057" s="16">
        <f t="shared" si="690"/>
        <v>17.032373496847189</v>
      </c>
      <c r="H1057" s="16">
        <f t="shared" si="691"/>
        <v>0.12437750525468398</v>
      </c>
      <c r="I1057" s="16">
        <f t="shared" si="692"/>
        <v>-0.35899999999999821</v>
      </c>
      <c r="J1057" s="131">
        <f t="shared" si="693"/>
        <v>2.0985561466066418E-2</v>
      </c>
      <c r="K1057" s="131">
        <f t="shared" si="694"/>
        <v>0.32270617848764993</v>
      </c>
    </row>
    <row r="1058" spans="2:11" ht="15" customHeight="1">
      <c r="B1058" s="77"/>
      <c r="C1058" s="79"/>
      <c r="D1058" s="83">
        <v>6107</v>
      </c>
      <c r="E1058" s="83">
        <v>17.731999999999999</v>
      </c>
      <c r="F1058" s="83">
        <v>17.45</v>
      </c>
      <c r="G1058" s="16">
        <f t="shared" si="690"/>
        <v>17.032373496847189</v>
      </c>
      <c r="H1058" s="16">
        <f t="shared" si="691"/>
        <v>1.1660441719213508</v>
      </c>
      <c r="I1058" s="16">
        <f t="shared" si="692"/>
        <v>-0.28200000000000003</v>
      </c>
      <c r="J1058" s="131">
        <f t="shared" si="693"/>
        <v>1.5903451387322357E-2</v>
      </c>
      <c r="K1058" s="131">
        <f t="shared" si="694"/>
        <v>0.34657876130093773</v>
      </c>
    </row>
    <row r="1059" spans="2:11" ht="15" customHeight="1">
      <c r="B1059" s="81">
        <v>45777</v>
      </c>
      <c r="C1059" s="79">
        <v>196674</v>
      </c>
      <c r="D1059" s="83">
        <v>6117</v>
      </c>
      <c r="E1059" s="83">
        <v>19.515000000000001</v>
      </c>
      <c r="F1059" s="83">
        <v>18.968</v>
      </c>
      <c r="G1059" s="16">
        <f t="shared" ref="G1059:G1071" si="695">IF(D1059=$M$2,$P$2,IF(D1059=$M$3,$P$3,IF(D1059=$M$4,$P$4,IF(D1059=$M$5,$P$5,IF(D1059=$M$6,$P$6,IF(D1059=$M$7,$P$7,IF(D1059=$M$8,$P$8,IF(D1059=$M$9,$P$9,IF(D1059=$M$10,$P$10,IF(D1059=$M$11,$P$11,IF(D1059=$M$12,$P$12,IF(D1059=$M$13,$P$13,IF(D1059=$M$14,$P$14,IF(D1059=$M$15,$P$15,IF(D1059=$M$16,$P$16,IF(D1059=$M$17,$P$17,IF(D1059=$M$18,$P$18,IF(D1059=$M$19,$P$19,IF(D1059=$M$20,$P$20,IF(D1059=$M$21,$P$21,IF(D1059=$M$22,$P$22,IF(D1059=$M$23,$P$23,IF(D1059=$M$24,$P$24,IF(D1059=$M$25,$P$25,IF(D1059=$M$26,$P$26,IF(D1059=$M$27,$P$27,IF(D1059=$M$28,$P$28,IF(D1059=$M$29,$P$29,IF(D1059=$M$30,$P$30,IF(D1059=$M$31,$P$31,IF(D1059=$M$32,$P$32,IF(D1059=$M$33,$P$33,IF(D1059=$M$34,$P$34,IF(D1059=$M$35,$P$35,IF(D1059=$M$36,$P$36,IF(D1059=$M$37,$P$37,IF(D1059=$M$38,$P$38,IF(D1059=$M$39,$P$39,IF(D1059=$M$40,$P$40,IF(D1059=$M$41,$P$41,IF(D1059=$M$42,$P$42,IF(D1059=$M$43,$P$43,IF(D1059=$M$44,$P$44,IF(D1059=$M$45,$P$45,IF(D1059=$M$46,$P$46,IF(D1059=$M$47,$P$47,IF(D1059=$M$48,$P$48,IF(D1059=$M$49,$P$49,IF(D1059=$M$50,$P$50,IF(D1059=$M$51,$P$51,IF(D1059=$M$52,$P$52,IF(D1059=$M$53,$P$53,IF(D1059=$M$54,$P$54,IF(D1059=$M$55,$P$55,IF(D1059=$M$56,$P$56,IF(D1059=$M$57,$P$57,IF(D1059=$M$58,$P$58,IF(D1059=$M$59,$P$59,IF(D1059=$M$60,$P$60,IF(D1059=$M$61,$P$61,IF(D1059=$M$62,$P$62)))))))))))))))))))))))))))))))))))))))))))))))))))))))))))))</f>
        <v>19.9327573208373</v>
      </c>
      <c r="H1059" s="16">
        <f t="shared" ref="H1059:H1071" si="696">(E1059-G1059)/$X$2</f>
        <v>-0.69626220139549966</v>
      </c>
      <c r="I1059" s="16">
        <f t="shared" ref="I1059:I1071" si="697">F1059-E1059</f>
        <v>-0.5470000000000006</v>
      </c>
      <c r="J1059" s="131">
        <f t="shared" ref="J1059:J1071" si="698">-1*I1059/E1059</f>
        <v>2.8029720727645431E-2</v>
      </c>
      <c r="K1059" s="131">
        <f t="shared" ref="K1059:K1071" si="699">IF(D1059=$M$2,(E1059-$T$2)/E1059,IF(D1059=$M$3,(E1059-$T$3)/E1059,IF(D1059=$M$4,(E1059-$T$4)/E1059,IF(D1059=$M$5,(E1059-$T$5)/E1059,IF(D1059=$M$6,(E1059-$T$6)/E1059,IF(D1059=$M$7,(E1059-$T$7)/E1059,IF(D1059=$M$8,(E1059-$T$8)/E1059,IF(D1059=$M$9,(E1059-$T$9)/E1059,IF(D1059=$M$10,(E1059-$T$10)/E1059,IF(D1059=$M$11,(E1059-$T$11)/E1059,IF(D1059=$M$12,(E1059-$T$12)/E1059,IF(D1059=$M$13,(E1059-$T$13)/E1059,IF(D1059=$M$14,(E1059-$T$14)/E1059,IF(D1059=$M$15,(E1059-$T$15)/E1059,IF(D1059=$M$16,(E1059-$T$16)/E1059,IF(D1059=$M$17,(E1059-$T$17)/E1059,IF(D1059=$M$18,(E1059-$T$18)/E1059,IF(D1059=$M$19,(E1059-$T$19)/E1059,IF(D1059=$M$20,(E1059-$T$20)/E1059,IF(D1059=$M$21,(E1059-$T$21)/E1059,IF(D1059=$M$22,(E1059-$T$22)/E1059,IF(D1059=$M$23,(E1059-$T$23)/E1059,IF(D1059=$M$24,(E1059-$T$24)/E1059,IF(D1059=$M$25,(E1059-$T$25)/E1059,IF(D1059=$M$26,(E1059-$T$26)/E1059,IF(D1059=$M$27,(E1059-$T$27)/E1059,IF(D1059=$M$28,(E1059-$T$28)/E1059,IF(D1059=$M$29,(E1059-$T$29)/E1059,IF(D1059=$M$30,(E1059-$T$30)/E1059,IF(D1059=$M$31,(E1059-$T$31)/E1059,IF(D1059=$M$32,(E1059-$T$32)/E1059,IF(D1059=$M$33,(E1059-$T$33)/E1059,IF(D1059=$M$34,(E1059-$T$34)/E1059,IF(D1059=$M$35,(E1059-$T$35)/E1059,IF(D1059=$M$36,(E1059-$T$36)/E1059,IF(D1059=$M$37,(E1059-$T$37)/E1059,IF(D1059=$M$38,(E1059-$T$38)/E1059,IF(D1059=$M$39,(E1059-$T$39)/E1059,IF(D1059=$M$40,(E1059-$T$40)/E1059,IF(D1059=$M$41,(E1059-$T$41)/E1059,IF(D1059=$M$42,(E1059-$T$42)/E1059,IF(D1059=$M$43,(E1059-$T$43)/E1059,IF(D1059=$M$44,(E1059-$T$44)/E1059,IF(D1059=$M$45,(E1059-$T$45)/E1059,IF(D1059=$M$46,(E1059-$T$46)/E1059,IF(D1059=$M$47,(E1059-$T$47)/E1059,IF(D1059=$M$48,(E1059-$T$48)/E1059,IF(D1059=$M$49,(E1059-$T$49)/E1059,IF(D1059=$M$50,(E1059-$T$50)/E1059,IF(D1059=$M$51,(E1059-$T$51)/E1059,IF(D1059=$M$52,(E1059-$T$52)/E1059,IF(D1059=$M$53,(E1059-$T$53)/E1059,IF(D1059=$M$54,(E1059-$T$54)/E1059,IF(D1059=$M$55,(E1059-$T$55)/E1059,IF(D1059=$M$56,(E1059-$T$56)/E1059,IF(D1059=$M$57,(E1059-$T$57)/E1059,IF(D1059=$M$58,(E1059-$T$58)/E1059,IF(D1059=$M$59,(E1059-$T$59)/E1059,IF(D1059=$M$60,(E1059-$T$60)/E1059,IF(D1059=$M$61,(E1059-$T$61)/E1059,IF(D1059=$M$62,(E1059-$T$62)/E1059)))))))))))))))))))))))))))))))))))))))))))))))))))))))))))))</f>
        <v>0.30490500025417006</v>
      </c>
    </row>
    <row r="1060" spans="2:11" ht="15" customHeight="1">
      <c r="B1060" s="77"/>
      <c r="C1060" s="79"/>
      <c r="D1060" s="83">
        <v>6117</v>
      </c>
      <c r="E1060" s="83">
        <v>19.986000000000001</v>
      </c>
      <c r="F1060" s="83">
        <v>19.411999999999999</v>
      </c>
      <c r="G1060" s="16">
        <f t="shared" si="695"/>
        <v>19.9327573208373</v>
      </c>
      <c r="H1060" s="16">
        <f t="shared" si="696"/>
        <v>8.8737798604500526E-2</v>
      </c>
      <c r="I1060" s="16">
        <f t="shared" si="697"/>
        <v>-0.57400000000000162</v>
      </c>
      <c r="J1060" s="131">
        <f t="shared" si="698"/>
        <v>2.8720104072851076E-2</v>
      </c>
      <c r="K1060" s="131">
        <f t="shared" si="699"/>
        <v>0.32128595416592254</v>
      </c>
    </row>
    <row r="1061" spans="2:11" ht="15" customHeight="1">
      <c r="B1061" s="77"/>
      <c r="C1061" s="79"/>
      <c r="D1061" s="83">
        <v>6117</v>
      </c>
      <c r="E1061" s="83">
        <v>20.623999999999999</v>
      </c>
      <c r="F1061" s="83">
        <v>20.074999999999999</v>
      </c>
      <c r="G1061" s="16">
        <f t="shared" si="695"/>
        <v>19.9327573208373</v>
      </c>
      <c r="H1061" s="16">
        <f t="shared" si="696"/>
        <v>1.1520711319378307</v>
      </c>
      <c r="I1061" s="16">
        <f t="shared" si="697"/>
        <v>-0.54899999999999949</v>
      </c>
      <c r="J1061" s="131">
        <f t="shared" si="698"/>
        <v>2.6619472459270731E-2</v>
      </c>
      <c r="K1061" s="131">
        <f t="shared" si="699"/>
        <v>0.34228185996703486</v>
      </c>
    </row>
    <row r="1062" spans="2:11" ht="15" customHeight="1">
      <c r="B1062" s="77"/>
      <c r="C1062" s="79">
        <v>196699</v>
      </c>
      <c r="D1062" s="83">
        <v>6107</v>
      </c>
      <c r="E1062" s="83">
        <v>17.960999999999999</v>
      </c>
      <c r="F1062" s="83">
        <v>17.724</v>
      </c>
      <c r="G1062" s="16">
        <f t="shared" si="695"/>
        <v>17.032373496847189</v>
      </c>
      <c r="H1062" s="16">
        <f t="shared" si="696"/>
        <v>1.5477108385880161</v>
      </c>
      <c r="I1062" s="16">
        <f t="shared" si="697"/>
        <v>-0.23699999999999832</v>
      </c>
      <c r="J1062" s="131">
        <f t="shared" si="698"/>
        <v>1.31952563888424E-2</v>
      </c>
      <c r="K1062" s="131">
        <f t="shared" si="699"/>
        <v>0.35490978204934176</v>
      </c>
    </row>
    <row r="1063" spans="2:11" ht="15" customHeight="1">
      <c r="B1063" s="77"/>
      <c r="C1063" s="79"/>
      <c r="D1063" s="83">
        <v>6107</v>
      </c>
      <c r="E1063" s="83">
        <v>18.103000000000002</v>
      </c>
      <c r="F1063" s="83">
        <v>17.867000000000001</v>
      </c>
      <c r="G1063" s="16">
        <f t="shared" si="695"/>
        <v>17.032373496847189</v>
      </c>
      <c r="H1063" s="16">
        <f t="shared" si="696"/>
        <v>1.7843775052546877</v>
      </c>
      <c r="I1063" s="16">
        <f t="shared" si="697"/>
        <v>-0.23600000000000065</v>
      </c>
      <c r="J1063" s="131">
        <f t="shared" si="698"/>
        <v>1.3036513285090904E-2</v>
      </c>
      <c r="K1063" s="131">
        <f t="shared" si="699"/>
        <v>0.35996987214208853</v>
      </c>
    </row>
    <row r="1064" spans="2:11" ht="15" customHeight="1">
      <c r="B1064" s="77"/>
      <c r="C1064" s="79"/>
      <c r="D1064" s="83">
        <v>6107</v>
      </c>
      <c r="E1064" s="83">
        <v>17.526</v>
      </c>
      <c r="F1064" s="83">
        <v>17.259</v>
      </c>
      <c r="G1064" s="16">
        <f t="shared" si="695"/>
        <v>17.032373496847189</v>
      </c>
      <c r="H1064" s="16">
        <f t="shared" si="696"/>
        <v>0.82271083858801819</v>
      </c>
      <c r="I1064" s="16">
        <f t="shared" si="697"/>
        <v>-0.26699999999999946</v>
      </c>
      <c r="J1064" s="131">
        <f t="shared" si="698"/>
        <v>1.5234508729886994E-2</v>
      </c>
      <c r="K1064" s="131">
        <f t="shared" si="699"/>
        <v>0.33889847058017958</v>
      </c>
    </row>
    <row r="1065" spans="2:11" ht="15" customHeight="1">
      <c r="B1065" s="81">
        <v>45779</v>
      </c>
      <c r="C1065" s="79">
        <v>190676</v>
      </c>
      <c r="D1065" s="83">
        <v>8608</v>
      </c>
      <c r="E1065" s="83">
        <v>22.317</v>
      </c>
      <c r="F1065" s="83">
        <v>20.186</v>
      </c>
      <c r="G1065" s="16">
        <f t="shared" si="695"/>
        <v>22.02</v>
      </c>
      <c r="H1065" s="16">
        <f t="shared" si="696"/>
        <v>0.49500000000000099</v>
      </c>
      <c r="I1065" s="16">
        <f t="shared" si="697"/>
        <v>-2.1310000000000002</v>
      </c>
      <c r="J1065" s="131">
        <f t="shared" si="698"/>
        <v>9.5487744768562088E-2</v>
      </c>
      <c r="K1065" s="131">
        <f t="shared" si="699"/>
        <v>0.55612313482995024</v>
      </c>
    </row>
    <row r="1066" spans="2:11" ht="15" customHeight="1">
      <c r="B1066" s="77"/>
      <c r="C1066" s="79">
        <v>196696</v>
      </c>
      <c r="D1066" s="83">
        <v>5148</v>
      </c>
      <c r="E1066" s="83">
        <v>20.952000000000002</v>
      </c>
      <c r="F1066" s="83">
        <v>20.739000000000001</v>
      </c>
      <c r="G1066" s="16">
        <f t="shared" si="695"/>
        <v>20.202531026311895</v>
      </c>
      <c r="H1066" s="16">
        <f t="shared" si="696"/>
        <v>1.249114956146844</v>
      </c>
      <c r="I1066" s="16">
        <f t="shared" si="697"/>
        <v>-0.21300000000000097</v>
      </c>
      <c r="J1066" s="131">
        <f t="shared" si="698"/>
        <v>1.0166093928980572E-2</v>
      </c>
      <c r="K1066" s="131">
        <f t="shared" si="699"/>
        <v>0.3255333482738052</v>
      </c>
    </row>
    <row r="1067" spans="2:11" ht="15" customHeight="1">
      <c r="B1067" s="77"/>
      <c r="C1067" s="79"/>
      <c r="D1067" s="83">
        <v>5148</v>
      </c>
      <c r="E1067" s="83">
        <v>20.367999999999999</v>
      </c>
      <c r="F1067" s="83">
        <v>20.173999999999999</v>
      </c>
      <c r="G1067" s="16">
        <f t="shared" si="695"/>
        <v>20.202531026311895</v>
      </c>
      <c r="H1067" s="16">
        <f t="shared" si="696"/>
        <v>0.27578162281350538</v>
      </c>
      <c r="I1067" s="16">
        <f t="shared" si="697"/>
        <v>-0.19399999999999906</v>
      </c>
      <c r="J1067" s="131">
        <f t="shared" si="698"/>
        <v>9.5247446975647628E-3</v>
      </c>
      <c r="K1067" s="131">
        <f t="shared" si="699"/>
        <v>0.30619475221095666</v>
      </c>
    </row>
    <row r="1068" spans="2:11" ht="15" customHeight="1">
      <c r="B1068" s="77"/>
      <c r="C1068" s="79"/>
      <c r="D1068" s="83">
        <v>5148</v>
      </c>
      <c r="E1068" s="83">
        <v>20.314</v>
      </c>
      <c r="F1068" s="83">
        <v>20.131</v>
      </c>
      <c r="G1068" s="16">
        <f t="shared" si="695"/>
        <v>20.202531026311895</v>
      </c>
      <c r="H1068" s="16">
        <f t="shared" si="696"/>
        <v>0.18578162281350785</v>
      </c>
      <c r="I1068" s="16">
        <f t="shared" si="697"/>
        <v>-0.18299999999999983</v>
      </c>
      <c r="J1068" s="131">
        <f t="shared" si="698"/>
        <v>9.0085655213153412E-3</v>
      </c>
      <c r="K1068" s="131">
        <f t="shared" si="699"/>
        <v>0.30435043384034488</v>
      </c>
    </row>
    <row r="1069" spans="2:11" ht="15" customHeight="1">
      <c r="B1069" s="77"/>
      <c r="C1069" s="79">
        <v>196694</v>
      </c>
      <c r="D1069" s="83">
        <v>5648</v>
      </c>
      <c r="E1069" s="83">
        <v>20.882000000000001</v>
      </c>
      <c r="F1069" s="83">
        <v>20.67</v>
      </c>
      <c r="G1069" s="16">
        <f t="shared" si="695"/>
        <v>19.240505739344663</v>
      </c>
      <c r="H1069" s="16">
        <f t="shared" si="696"/>
        <v>2.7358237677588981</v>
      </c>
      <c r="I1069" s="16">
        <f t="shared" si="697"/>
        <v>-0.21199999999999974</v>
      </c>
      <c r="J1069" s="131">
        <f t="shared" si="698"/>
        <v>1.0152284263959378E-2</v>
      </c>
      <c r="K1069" s="131">
        <f t="shared" si="699"/>
        <v>0.36934201704817543</v>
      </c>
    </row>
    <row r="1070" spans="2:11" ht="15" customHeight="1">
      <c r="B1070" s="77"/>
      <c r="C1070" s="79"/>
      <c r="D1070" s="83">
        <v>5648</v>
      </c>
      <c r="E1070" s="83">
        <v>19.956</v>
      </c>
      <c r="F1070" s="83">
        <v>19.742999999999999</v>
      </c>
      <c r="G1070" s="16">
        <f t="shared" si="695"/>
        <v>19.240505739344663</v>
      </c>
      <c r="H1070" s="16">
        <f t="shared" si="696"/>
        <v>1.1924904344255616</v>
      </c>
      <c r="I1070" s="16">
        <f t="shared" si="697"/>
        <v>-0.21300000000000097</v>
      </c>
      <c r="J1070" s="131">
        <f t="shared" si="698"/>
        <v>1.0673481659651282E-2</v>
      </c>
      <c r="K1070" s="131">
        <f t="shared" si="699"/>
        <v>0.34007817197835227</v>
      </c>
    </row>
    <row r="1071" spans="2:11" ht="15" customHeight="1">
      <c r="B1071" s="77"/>
      <c r="C1071" s="79"/>
      <c r="D1071" s="83">
        <v>8127</v>
      </c>
      <c r="E1071" s="83">
        <v>19.835000000000001</v>
      </c>
      <c r="F1071" s="83">
        <v>19.768999999999998</v>
      </c>
      <c r="G1071" s="16">
        <f t="shared" si="695"/>
        <v>19.906047079520491</v>
      </c>
      <c r="H1071" s="16">
        <f t="shared" si="696"/>
        <v>-0.11841179920081639</v>
      </c>
      <c r="I1071" s="16">
        <f t="shared" si="697"/>
        <v>-6.6000000000002501E-2</v>
      </c>
      <c r="J1071" s="131">
        <f t="shared" si="698"/>
        <v>3.3274514746661206E-3</v>
      </c>
      <c r="K1071" s="131">
        <f t="shared" si="699"/>
        <v>0.29930390704377674</v>
      </c>
    </row>
    <row r="1072" spans="2:11" ht="15" customHeight="1">
      <c r="B1072" s="81">
        <v>45780</v>
      </c>
      <c r="C1072" s="79">
        <v>196692</v>
      </c>
      <c r="D1072" s="83">
        <v>5003</v>
      </c>
      <c r="E1072" s="83">
        <v>39.963999999999999</v>
      </c>
      <c r="F1072" s="83">
        <v>39.453000000000003</v>
      </c>
      <c r="G1072" s="16">
        <f t="shared" ref="G1072:G1079" si="700">IF(D1072=$M$2,$P$2,IF(D1072=$M$3,$P$3,IF(D1072=$M$4,$P$4,IF(D1072=$M$5,$P$5,IF(D1072=$M$6,$P$6,IF(D1072=$M$7,$P$7,IF(D1072=$M$8,$P$8,IF(D1072=$M$9,$P$9,IF(D1072=$M$10,$P$10,IF(D1072=$M$11,$P$11,IF(D1072=$M$12,$P$12,IF(D1072=$M$13,$P$13,IF(D1072=$M$14,$P$14,IF(D1072=$M$15,$P$15,IF(D1072=$M$16,$P$16,IF(D1072=$M$17,$P$17,IF(D1072=$M$18,$P$18,IF(D1072=$M$19,$P$19,IF(D1072=$M$20,$P$20,IF(D1072=$M$21,$P$21,IF(D1072=$M$22,$P$22,IF(D1072=$M$23,$P$23,IF(D1072=$M$24,$P$24,IF(D1072=$M$25,$P$25,IF(D1072=$M$26,$P$26,IF(D1072=$M$27,$P$27,IF(D1072=$M$28,$P$28,IF(D1072=$M$29,$P$29,IF(D1072=$M$30,$P$30,IF(D1072=$M$31,$P$31,IF(D1072=$M$32,$P$32,IF(D1072=$M$33,$P$33,IF(D1072=$M$34,$P$34,IF(D1072=$M$35,$P$35,IF(D1072=$M$36,$P$36,IF(D1072=$M$37,$P$37,IF(D1072=$M$38,$P$38,IF(D1072=$M$39,$P$39,IF(D1072=$M$40,$P$40,IF(D1072=$M$41,$P$41,IF(D1072=$M$42,$P$42,IF(D1072=$M$43,$P$43,IF(D1072=$M$44,$P$44,IF(D1072=$M$45,$P$45,IF(D1072=$M$46,$P$46,IF(D1072=$M$47,$P$47,IF(D1072=$M$48,$P$48,IF(D1072=$M$49,$P$49,IF(D1072=$M$50,$P$50,IF(D1072=$M$51,$P$51,IF(D1072=$M$52,$P$52,IF(D1072=$M$53,$P$53,IF(D1072=$M$54,$P$54,IF(D1072=$M$55,$P$55,IF(D1072=$M$56,$P$56,IF(D1072=$M$57,$P$57,IF(D1072=$M$58,$P$58,IF(D1072=$M$59,$P$59,IF(D1072=$M$60,$P$60,IF(D1072=$M$61,$P$61,IF(D1072=$M$62,$P$62)))))))))))))))))))))))))))))))))))))))))))))))))))))))))))))</f>
        <v>38.4</v>
      </c>
      <c r="H1072" s="16">
        <f t="shared" ref="H1072:H1079" si="701">(E1072-G1072)/$X$2</f>
        <v>2.6066666666666669</v>
      </c>
      <c r="I1072" s="16">
        <f t="shared" ref="I1072:I1079" si="702">F1072-E1072</f>
        <v>-0.51099999999999568</v>
      </c>
      <c r="J1072" s="131">
        <f t="shared" ref="J1072:J1079" si="703">-1*I1072/E1072</f>
        <v>1.2786507857071257E-2</v>
      </c>
      <c r="K1072" s="131">
        <f t="shared" ref="K1072:K1079" si="704">IF(D1072=$M$2,(E1072-$T$2)/E1072,IF(D1072=$M$3,(E1072-$T$3)/E1072,IF(D1072=$M$4,(E1072-$T$4)/E1072,IF(D1072=$M$5,(E1072-$T$5)/E1072,IF(D1072=$M$6,(E1072-$T$6)/E1072,IF(D1072=$M$7,(E1072-$T$7)/E1072,IF(D1072=$M$8,(E1072-$T$8)/E1072,IF(D1072=$M$9,(E1072-$T$9)/E1072,IF(D1072=$M$10,(E1072-$T$10)/E1072,IF(D1072=$M$11,(E1072-$T$11)/E1072,IF(D1072=$M$12,(E1072-$T$12)/E1072,IF(D1072=$M$13,(E1072-$T$13)/E1072,IF(D1072=$M$14,(E1072-$T$14)/E1072,IF(D1072=$M$15,(E1072-$T$15)/E1072,IF(D1072=$M$16,(E1072-$T$16)/E1072,IF(D1072=$M$17,(E1072-$T$17)/E1072,IF(D1072=$M$18,(E1072-$T$18)/E1072,IF(D1072=$M$19,(E1072-$T$19)/E1072,IF(D1072=$M$20,(E1072-$T$20)/E1072,IF(D1072=$M$21,(E1072-$T$21)/E1072,IF(D1072=$M$22,(E1072-$T$22)/E1072,IF(D1072=$M$23,(E1072-$T$23)/E1072,IF(D1072=$M$24,(E1072-$T$24)/E1072,IF(D1072=$M$25,(E1072-$T$25)/E1072,IF(D1072=$M$26,(E1072-$T$26)/E1072,IF(D1072=$M$27,(E1072-$T$27)/E1072,IF(D1072=$M$28,(E1072-$T$28)/E1072,IF(D1072=$M$29,(E1072-$T$29)/E1072,IF(D1072=$M$30,(E1072-$T$30)/E1072,IF(D1072=$M$31,(E1072-$T$31)/E1072,IF(D1072=$M$32,(E1072-$T$32)/E1072,IF(D1072=$M$33,(E1072-$T$33)/E1072,IF(D1072=$M$34,(E1072-$T$34)/E1072,IF(D1072=$M$35,(E1072-$T$35)/E1072,IF(D1072=$M$36,(E1072-$T$36)/E1072,IF(D1072=$M$37,(E1072-$T$37)/E1072,IF(D1072=$M$38,(E1072-$T$38)/E1072,IF(D1072=$M$39,(E1072-$T$39)/E1072,IF(D1072=$M$40,(E1072-$T$40)/E1072,IF(D1072=$M$41,(E1072-$T$41)/E1072,IF(D1072=$M$42,(E1072-$T$42)/E1072,IF(D1072=$M$43,(E1072-$T$43)/E1072,IF(D1072=$M$44,(E1072-$T$44)/E1072,IF(D1072=$M$45,(E1072-$T$45)/E1072,IF(D1072=$M$46,(E1072-$T$46)/E1072,IF(D1072=$M$47,(E1072-$T$47)/E1072,IF(D1072=$M$48,(E1072-$T$48)/E1072,IF(D1072=$M$49,(E1072-$T$49)/E1072,IF(D1072=$M$50,(E1072-$T$50)/E1072,IF(D1072=$M$51,(E1072-$T$51)/E1072,IF(D1072=$M$52,(E1072-$T$52)/E1072,IF(D1072=$M$53,(E1072-$T$53)/E1072,IF(D1072=$M$54,(E1072-$T$54)/E1072,IF(D1072=$M$55,(E1072-$T$55)/E1072,IF(D1072=$M$56,(E1072-$T$56)/E1072,IF(D1072=$M$57,(E1072-$T$57)/E1072,IF(D1072=$M$58,(E1072-$T$58)/E1072,IF(D1072=$M$59,(E1072-$T$59)/E1072,IF(D1072=$M$60,(E1072-$T$60)/E1072,IF(D1072=$M$61,(E1072-$T$61)/E1072,IF(D1072=$M$62,(E1072-$T$62)/E1072)))))))))))))))))))))))))))))))))))))))))))))))))))))))))))))</f>
        <v>0.39945951356220599</v>
      </c>
    </row>
    <row r="1073" spans="2:11" ht="15" customHeight="1">
      <c r="B1073" s="77"/>
      <c r="C1073" s="79">
        <v>196690</v>
      </c>
      <c r="D1073" s="83">
        <v>7108</v>
      </c>
      <c r="E1073" s="83">
        <v>16.715</v>
      </c>
      <c r="F1073" s="83">
        <v>16.629000000000001</v>
      </c>
      <c r="G1073" s="16">
        <f t="shared" si="700"/>
        <v>18.039622077854567</v>
      </c>
      <c r="H1073" s="16">
        <f t="shared" si="701"/>
        <v>-2.2077034630909451</v>
      </c>
      <c r="I1073" s="16">
        <f t="shared" si="702"/>
        <v>-8.5999999999998522E-2</v>
      </c>
      <c r="J1073" s="131">
        <f t="shared" si="703"/>
        <v>5.1450792701165735E-3</v>
      </c>
      <c r="K1073" s="131">
        <f t="shared" si="704"/>
        <v>0.30348611290727007</v>
      </c>
    </row>
    <row r="1074" spans="2:11" ht="15" customHeight="1">
      <c r="B1074" s="77"/>
      <c r="C1074" s="79"/>
      <c r="D1074" s="83">
        <v>7108</v>
      </c>
      <c r="E1074" s="83">
        <v>17.321000000000002</v>
      </c>
      <c r="F1074" s="83">
        <v>17.218</v>
      </c>
      <c r="G1074" s="16">
        <f t="shared" si="700"/>
        <v>18.039622077854567</v>
      </c>
      <c r="H1074" s="16">
        <f t="shared" si="701"/>
        <v>-1.1977034630909422</v>
      </c>
      <c r="I1074" s="16">
        <f t="shared" si="702"/>
        <v>-0.10300000000000153</v>
      </c>
      <c r="J1074" s="131">
        <f t="shared" si="703"/>
        <v>5.9465388834363791E-3</v>
      </c>
      <c r="K1074" s="131">
        <f t="shared" si="704"/>
        <v>0.32785464911061835</v>
      </c>
    </row>
    <row r="1075" spans="2:11" ht="15" customHeight="1">
      <c r="B1075" s="77"/>
      <c r="C1075" s="79"/>
      <c r="D1075" s="83">
        <v>7108</v>
      </c>
      <c r="E1075" s="83">
        <v>16.923999999999999</v>
      </c>
      <c r="F1075" s="83">
        <v>16.812999999999999</v>
      </c>
      <c r="G1075" s="16">
        <f t="shared" si="700"/>
        <v>18.039622077854567</v>
      </c>
      <c r="H1075" s="16">
        <f t="shared" si="701"/>
        <v>-1.8593701297576124</v>
      </c>
      <c r="I1075" s="16">
        <f t="shared" si="702"/>
        <v>-0.11100000000000065</v>
      </c>
      <c r="J1075" s="131">
        <f t="shared" si="703"/>
        <v>6.5587331600094933E-3</v>
      </c>
      <c r="K1075" s="131">
        <f t="shared" si="704"/>
        <v>0.31208759024137434</v>
      </c>
    </row>
    <row r="1076" spans="2:11" ht="15" customHeight="1">
      <c r="B1076" s="77"/>
      <c r="C1076" s="79"/>
      <c r="D1076" s="83">
        <v>7108</v>
      </c>
      <c r="E1076" s="83">
        <v>16.783000000000001</v>
      </c>
      <c r="F1076" s="83">
        <v>16.654</v>
      </c>
      <c r="G1076" s="16">
        <f t="shared" si="700"/>
        <v>18.039622077854567</v>
      </c>
      <c r="H1076" s="16">
        <f t="shared" si="701"/>
        <v>-2.0943701297576096</v>
      </c>
      <c r="I1076" s="16">
        <f t="shared" si="702"/>
        <v>-0.12900000000000134</v>
      </c>
      <c r="J1076" s="131">
        <f t="shared" si="703"/>
        <v>7.6863492820116383E-3</v>
      </c>
      <c r="K1076" s="131">
        <f t="shared" si="704"/>
        <v>0.30630819145832217</v>
      </c>
    </row>
    <row r="1077" spans="2:11" ht="15" customHeight="1">
      <c r="B1077" s="77"/>
      <c r="C1077" s="79">
        <v>196698</v>
      </c>
      <c r="D1077" s="83">
        <v>7148</v>
      </c>
      <c r="E1077" s="83">
        <v>25.114000000000001</v>
      </c>
      <c r="F1077" s="83">
        <v>24.803000000000001</v>
      </c>
      <c r="G1077" s="16">
        <f t="shared" si="700"/>
        <v>25.578129335331514</v>
      </c>
      <c r="H1077" s="16">
        <f t="shared" si="701"/>
        <v>-0.7735488922191891</v>
      </c>
      <c r="I1077" s="16">
        <f t="shared" si="702"/>
        <v>-0.31099999999999994</v>
      </c>
      <c r="J1077" s="131">
        <f t="shared" si="703"/>
        <v>1.2383531098192241E-2</v>
      </c>
      <c r="K1077" s="131">
        <f t="shared" si="704"/>
        <v>0.35202651274885299</v>
      </c>
    </row>
    <row r="1078" spans="2:11" ht="15" customHeight="1">
      <c r="B1078" s="77"/>
      <c r="C1078" s="79"/>
      <c r="D1078" s="83">
        <v>7148</v>
      </c>
      <c r="E1078" s="83">
        <v>25.617000000000001</v>
      </c>
      <c r="F1078" s="83">
        <v>25.327999999999999</v>
      </c>
      <c r="G1078" s="16">
        <f t="shared" si="700"/>
        <v>25.578129335331514</v>
      </c>
      <c r="H1078" s="16">
        <f t="shared" si="701"/>
        <v>6.4784441114144428E-2</v>
      </c>
      <c r="I1078" s="16">
        <f t="shared" si="702"/>
        <v>-0.28900000000000148</v>
      </c>
      <c r="J1078" s="131">
        <f t="shared" si="703"/>
        <v>1.1281570831869519E-2</v>
      </c>
      <c r="K1078" s="131">
        <f t="shared" si="704"/>
        <v>0.36474973030310709</v>
      </c>
    </row>
    <row r="1079" spans="2:11" ht="15" customHeight="1">
      <c r="B1079" s="77"/>
      <c r="C1079" s="79"/>
      <c r="D1079" s="83">
        <v>7148</v>
      </c>
      <c r="E1079" s="83">
        <v>24.837</v>
      </c>
      <c r="F1079" s="83">
        <v>24.545999999999999</v>
      </c>
      <c r="G1079" s="16">
        <f t="shared" si="700"/>
        <v>25.578129335331514</v>
      </c>
      <c r="H1079" s="16">
        <f t="shared" si="701"/>
        <v>-1.2352155588858575</v>
      </c>
      <c r="I1079" s="16">
        <f t="shared" si="702"/>
        <v>-0.29100000000000037</v>
      </c>
      <c r="J1079" s="131">
        <f t="shared" si="703"/>
        <v>1.1716390868462389E-2</v>
      </c>
      <c r="K1079" s="131">
        <f t="shared" si="704"/>
        <v>0.34479984866025259</v>
      </c>
    </row>
    <row r="1080" spans="2:11" ht="15" customHeight="1">
      <c r="B1080" s="81">
        <v>45781</v>
      </c>
      <c r="C1080" s="79">
        <v>198593</v>
      </c>
      <c r="D1080" s="83">
        <v>5648</v>
      </c>
      <c r="E1080" s="83">
        <v>21.242999999999999</v>
      </c>
      <c r="F1080" s="83">
        <v>21.103999999999999</v>
      </c>
      <c r="G1080" s="16">
        <f t="shared" ref="G1080:G1086" si="705">IF(D1080=$M$2,$P$2,IF(D1080=$M$3,$P$3,IF(D1080=$M$4,$P$4,IF(D1080=$M$5,$P$5,IF(D1080=$M$6,$P$6,IF(D1080=$M$7,$P$7,IF(D1080=$M$8,$P$8,IF(D1080=$M$9,$P$9,IF(D1080=$M$10,$P$10,IF(D1080=$M$11,$P$11,IF(D1080=$M$12,$P$12,IF(D1080=$M$13,$P$13,IF(D1080=$M$14,$P$14,IF(D1080=$M$15,$P$15,IF(D1080=$M$16,$P$16,IF(D1080=$M$17,$P$17,IF(D1080=$M$18,$P$18,IF(D1080=$M$19,$P$19,IF(D1080=$M$20,$P$20,IF(D1080=$M$21,$P$21,IF(D1080=$M$22,$P$22,IF(D1080=$M$23,$P$23,IF(D1080=$M$24,$P$24,IF(D1080=$M$25,$P$25,IF(D1080=$M$26,$P$26,IF(D1080=$M$27,$P$27,IF(D1080=$M$28,$P$28,IF(D1080=$M$29,$P$29,IF(D1080=$M$30,$P$30,IF(D1080=$M$31,$P$31,IF(D1080=$M$32,$P$32,IF(D1080=$M$33,$P$33,IF(D1080=$M$34,$P$34,IF(D1080=$M$35,$P$35,IF(D1080=$M$36,$P$36,IF(D1080=$M$37,$P$37,IF(D1080=$M$38,$P$38,IF(D1080=$M$39,$P$39,IF(D1080=$M$40,$P$40,IF(D1080=$M$41,$P$41,IF(D1080=$M$42,$P$42,IF(D1080=$M$43,$P$43,IF(D1080=$M$44,$P$44,IF(D1080=$M$45,$P$45,IF(D1080=$M$46,$P$46,IF(D1080=$M$47,$P$47,IF(D1080=$M$48,$P$48,IF(D1080=$M$49,$P$49,IF(D1080=$M$50,$P$50,IF(D1080=$M$51,$P$51,IF(D1080=$M$52,$P$52,IF(D1080=$M$53,$P$53,IF(D1080=$M$54,$P$54,IF(D1080=$M$55,$P$55,IF(D1080=$M$56,$P$56,IF(D1080=$M$57,$P$57,IF(D1080=$M$58,$P$58,IF(D1080=$M$59,$P$59,IF(D1080=$M$60,$P$60,IF(D1080=$M$61,$P$61,IF(D1080=$M$62,$P$62)))))))))))))))))))))))))))))))))))))))))))))))))))))))))))))</f>
        <v>19.240505739344663</v>
      </c>
      <c r="H1080" s="16">
        <f t="shared" ref="H1080:H1086" si="706">(E1080-G1080)/$X$2</f>
        <v>3.3374904344255603</v>
      </c>
      <c r="I1080" s="16">
        <f t="shared" ref="I1080:I1086" si="707">F1080-E1080</f>
        <v>-0.13899999999999935</v>
      </c>
      <c r="J1080" s="131">
        <f t="shared" ref="J1080:J1086" si="708">-1*I1080/E1080</f>
        <v>6.5433319211033918E-3</v>
      </c>
      <c r="K1080" s="131">
        <f t="shared" ref="K1080:K1086" si="709">IF(D1080=$M$2,(E1080-$T$2)/E1080,IF(D1080=$M$3,(E1080-$T$3)/E1080,IF(D1080=$M$4,(E1080-$T$4)/E1080,IF(D1080=$M$5,(E1080-$T$5)/E1080,IF(D1080=$M$6,(E1080-$T$6)/E1080,IF(D1080=$M$7,(E1080-$T$7)/E1080,IF(D1080=$M$8,(E1080-$T$8)/E1080,IF(D1080=$M$9,(E1080-$T$9)/E1080,IF(D1080=$M$10,(E1080-$T$10)/E1080,IF(D1080=$M$11,(E1080-$T$11)/E1080,IF(D1080=$M$12,(E1080-$T$12)/E1080,IF(D1080=$M$13,(E1080-$T$13)/E1080,IF(D1080=$M$14,(E1080-$T$14)/E1080,IF(D1080=$M$15,(E1080-$T$15)/E1080,IF(D1080=$M$16,(E1080-$T$16)/E1080,IF(D1080=$M$17,(E1080-$T$17)/E1080,IF(D1080=$M$18,(E1080-$T$18)/E1080,IF(D1080=$M$19,(E1080-$T$19)/E1080,IF(D1080=$M$20,(E1080-$T$20)/E1080,IF(D1080=$M$21,(E1080-$T$21)/E1080,IF(D1080=$M$22,(E1080-$T$22)/E1080,IF(D1080=$M$23,(E1080-$T$23)/E1080,IF(D1080=$M$24,(E1080-$T$24)/E1080,IF(D1080=$M$25,(E1080-$T$25)/E1080,IF(D1080=$M$26,(E1080-$T$26)/E1080,IF(D1080=$M$27,(E1080-$T$27)/E1080,IF(D1080=$M$28,(E1080-$T$28)/E1080,IF(D1080=$M$29,(E1080-$T$29)/E1080,IF(D1080=$M$30,(E1080-$T$30)/E1080,IF(D1080=$M$31,(E1080-$T$31)/E1080,IF(D1080=$M$32,(E1080-$T$32)/E1080,IF(D1080=$M$33,(E1080-$T$33)/E1080,IF(D1080=$M$34,(E1080-$T$34)/E1080,IF(D1080=$M$35,(E1080-$T$35)/E1080,IF(D1080=$M$36,(E1080-$T$36)/E1080,IF(D1080=$M$37,(E1080-$T$37)/E1080,IF(D1080=$M$38,(E1080-$T$38)/E1080,IF(D1080=$M$39,(E1080-$T$39)/E1080,IF(D1080=$M$40,(E1080-$T$40)/E1080,IF(D1080=$M$41,(E1080-$T$41)/E1080,IF(D1080=$M$42,(E1080-$T$42)/E1080,IF(D1080=$M$43,(E1080-$T$43)/E1080,IF(D1080=$M$44,(E1080-$T$44)/E1080,IF(D1080=$M$45,(E1080-$T$45)/E1080,IF(D1080=$M$46,(E1080-$T$46)/E1080,IF(D1080=$M$47,(E1080-$T$47)/E1080,IF(D1080=$M$48,(E1080-$T$48)/E1080,IF(D1080=$M$49,(E1080-$T$49)/E1080,IF(D1080=$M$50,(E1080-$T$50)/E1080,IF(D1080=$M$51,(E1080-$T$51)/E1080,IF(D1080=$M$52,(E1080-$T$52)/E1080,IF(D1080=$M$53,(E1080-$T$53)/E1080,IF(D1080=$M$54,(E1080-$T$54)/E1080,IF(D1080=$M$55,(E1080-$T$55)/E1080,IF(D1080=$M$56,(E1080-$T$56)/E1080,IF(D1080=$M$57,(E1080-$T$57)/E1080,IF(D1080=$M$58,(E1080-$T$58)/E1080,IF(D1080=$M$59,(E1080-$T$59)/E1080,IF(D1080=$M$60,(E1080-$T$60)/E1080,IF(D1080=$M$61,(E1080-$T$61)/E1080,IF(D1080=$M$62,(E1080-$T$62)/E1080)))))))))))))))))))))))))))))))))))))))))))))))))))))))))))))</f>
        <v>0.38005931365626311</v>
      </c>
    </row>
    <row r="1081" spans="2:11" ht="15" customHeight="1">
      <c r="B1081" s="77"/>
      <c r="C1081" s="79"/>
      <c r="D1081" s="83">
        <v>5648</v>
      </c>
      <c r="E1081" s="83">
        <v>20.518000000000001</v>
      </c>
      <c r="F1081" s="83">
        <v>20.379000000000001</v>
      </c>
      <c r="G1081" s="16">
        <f t="shared" si="705"/>
        <v>19.240505739344663</v>
      </c>
      <c r="H1081" s="16">
        <f t="shared" si="706"/>
        <v>2.1291571010922303</v>
      </c>
      <c r="I1081" s="16">
        <f t="shared" si="707"/>
        <v>-0.13899999999999935</v>
      </c>
      <c r="J1081" s="131">
        <f t="shared" si="708"/>
        <v>6.7745394287941976E-3</v>
      </c>
      <c r="K1081" s="131">
        <f t="shared" si="709"/>
        <v>0.35815381616141923</v>
      </c>
    </row>
    <row r="1082" spans="2:11" ht="15" customHeight="1">
      <c r="B1082" s="77"/>
      <c r="C1082" s="79">
        <v>198595</v>
      </c>
      <c r="D1082" s="83">
        <v>5148</v>
      </c>
      <c r="E1082" s="83">
        <v>20.849</v>
      </c>
      <c r="F1082" s="83">
        <v>20.664000000000001</v>
      </c>
      <c r="G1082" s="16">
        <f t="shared" si="705"/>
        <v>20.202531026311895</v>
      </c>
      <c r="H1082" s="16">
        <f t="shared" si="706"/>
        <v>1.0774482894801749</v>
      </c>
      <c r="I1082" s="16">
        <f t="shared" si="707"/>
        <v>-0.18499999999999872</v>
      </c>
      <c r="J1082" s="131">
        <f t="shared" si="708"/>
        <v>8.8733272579019969E-3</v>
      </c>
      <c r="K1082" s="131">
        <f t="shared" si="709"/>
        <v>0.32220129085484994</v>
      </c>
    </row>
    <row r="1083" spans="2:11" ht="15" customHeight="1">
      <c r="B1083" s="77"/>
      <c r="C1083" s="79">
        <v>198597</v>
      </c>
      <c r="D1083" s="83">
        <v>5120</v>
      </c>
      <c r="E1083" s="83">
        <v>22.738</v>
      </c>
      <c r="F1083" s="83">
        <v>22.620999999999999</v>
      </c>
      <c r="G1083" s="16">
        <f t="shared" si="705"/>
        <v>22.870927068045674</v>
      </c>
      <c r="H1083" s="16">
        <f t="shared" si="706"/>
        <v>-0.22154511340945743</v>
      </c>
      <c r="I1083" s="16">
        <f t="shared" si="707"/>
        <v>-0.11700000000000088</v>
      </c>
      <c r="J1083" s="131">
        <f t="shared" si="708"/>
        <v>5.1455712903509931E-3</v>
      </c>
      <c r="K1083" s="131">
        <f t="shared" si="709"/>
        <v>0.30080518228757885</v>
      </c>
    </row>
    <row r="1084" spans="2:11" ht="15" customHeight="1">
      <c r="B1084" s="77"/>
      <c r="C1084" s="79"/>
      <c r="D1084" s="83">
        <v>5120</v>
      </c>
      <c r="E1084" s="83">
        <v>22.852</v>
      </c>
      <c r="F1084" s="83">
        <v>22.741</v>
      </c>
      <c r="G1084" s="16">
        <f t="shared" si="705"/>
        <v>22.870927068045674</v>
      </c>
      <c r="H1084" s="16">
        <f t="shared" si="706"/>
        <v>-3.1545113409456135E-2</v>
      </c>
      <c r="I1084" s="16">
        <f t="shared" si="707"/>
        <v>-0.11100000000000065</v>
      </c>
      <c r="J1084" s="131">
        <f t="shared" si="708"/>
        <v>4.8573429021530126E-3</v>
      </c>
      <c r="K1084" s="131">
        <f t="shared" si="709"/>
        <v>0.304293201245185</v>
      </c>
    </row>
    <row r="1085" spans="2:11" ht="15" customHeight="1">
      <c r="B1085" s="77"/>
      <c r="C1085" s="79"/>
      <c r="D1085" s="83">
        <v>5120</v>
      </c>
      <c r="E1085" s="83">
        <v>22.61</v>
      </c>
      <c r="F1085" s="83">
        <v>22.483000000000001</v>
      </c>
      <c r="G1085" s="16">
        <f t="shared" si="705"/>
        <v>22.870927068045674</v>
      </c>
      <c r="H1085" s="16">
        <f t="shared" si="706"/>
        <v>-0.43487844674279097</v>
      </c>
      <c r="I1085" s="16">
        <f t="shared" si="707"/>
        <v>-0.12699999999999889</v>
      </c>
      <c r="J1085" s="131">
        <f t="shared" si="708"/>
        <v>5.6169836355594383E-3</v>
      </c>
      <c r="K1085" s="131">
        <f t="shared" si="709"/>
        <v>0.29684689229787559</v>
      </c>
    </row>
    <row r="1086" spans="2:11" ht="15" customHeight="1">
      <c r="B1086" s="81">
        <v>45781</v>
      </c>
      <c r="C1086" s="79">
        <v>198599</v>
      </c>
      <c r="D1086" s="83">
        <v>5001</v>
      </c>
      <c r="E1086" s="83">
        <v>38.917000000000002</v>
      </c>
      <c r="F1086" s="83">
        <v>38.442</v>
      </c>
      <c r="G1086" s="16">
        <f t="shared" si="705"/>
        <v>38.4</v>
      </c>
      <c r="H1086" s="16">
        <f t="shared" si="706"/>
        <v>0.86166666666667169</v>
      </c>
      <c r="I1086" s="16">
        <f t="shared" si="707"/>
        <v>-0.47500000000000142</v>
      </c>
      <c r="J1086" s="131">
        <f t="shared" si="708"/>
        <v>1.2205462908240651E-2</v>
      </c>
      <c r="K1086" s="131">
        <f t="shared" si="709"/>
        <v>0.38330292674152688</v>
      </c>
    </row>
    <row r="1087" spans="2:11" ht="15" customHeight="1">
      <c r="B1087" s="81"/>
      <c r="C1087" s="79"/>
      <c r="D1087" s="83">
        <v>5001</v>
      </c>
      <c r="E1087" s="83">
        <v>40.125999999999998</v>
      </c>
      <c r="F1087" s="83">
        <v>39.244</v>
      </c>
      <c r="G1087" s="16">
        <f t="shared" ref="G1087:G1092" si="710">IF(D1087=$M$2,$P$2,IF(D1087=$M$3,$P$3,IF(D1087=$M$4,$P$4,IF(D1087=$M$5,$P$5,IF(D1087=$M$6,$P$6,IF(D1087=$M$7,$P$7,IF(D1087=$M$8,$P$8,IF(D1087=$M$9,$P$9,IF(D1087=$M$10,$P$10,IF(D1087=$M$11,$P$11,IF(D1087=$M$12,$P$12,IF(D1087=$M$13,$P$13,IF(D1087=$M$14,$P$14,IF(D1087=$M$15,$P$15,IF(D1087=$M$16,$P$16,IF(D1087=$M$17,$P$17,IF(D1087=$M$18,$P$18,IF(D1087=$M$19,$P$19,IF(D1087=$M$20,$P$20,IF(D1087=$M$21,$P$21,IF(D1087=$M$22,$P$22,IF(D1087=$M$23,$P$23,IF(D1087=$M$24,$P$24,IF(D1087=$M$25,$P$25,IF(D1087=$M$26,$P$26,IF(D1087=$M$27,$P$27,IF(D1087=$M$28,$P$28,IF(D1087=$M$29,$P$29,IF(D1087=$M$30,$P$30,IF(D1087=$M$31,$P$31,IF(D1087=$M$32,$P$32,IF(D1087=$M$33,$P$33,IF(D1087=$M$34,$P$34,IF(D1087=$M$35,$P$35,IF(D1087=$M$36,$P$36,IF(D1087=$M$37,$P$37,IF(D1087=$M$38,$P$38,IF(D1087=$M$39,$P$39,IF(D1087=$M$40,$P$40,IF(D1087=$M$41,$P$41,IF(D1087=$M$42,$P$42,IF(D1087=$M$43,$P$43,IF(D1087=$M$44,$P$44,IF(D1087=$M$45,$P$45,IF(D1087=$M$46,$P$46,IF(D1087=$M$47,$P$47,IF(D1087=$M$48,$P$48,IF(D1087=$M$49,$P$49,IF(D1087=$M$50,$P$50,IF(D1087=$M$51,$P$51,IF(D1087=$M$52,$P$52,IF(D1087=$M$53,$P$53,IF(D1087=$M$54,$P$54,IF(D1087=$M$55,$P$55,IF(D1087=$M$56,$P$56,IF(D1087=$M$57,$P$57,IF(D1087=$M$58,$P$58,IF(D1087=$M$59,$P$59,IF(D1087=$M$60,$P$60,IF(D1087=$M$61,$P$61,IF(D1087=$M$62,$P$62)))))))))))))))))))))))))))))))))))))))))))))))))))))))))))))</f>
        <v>38.4</v>
      </c>
      <c r="H1087" s="16">
        <f t="shared" ref="H1087:H1092" si="711">(E1087-G1087)/$X$2</f>
        <v>2.8766666666666652</v>
      </c>
      <c r="I1087" s="16">
        <f t="shared" ref="I1087:I1092" si="712">F1087-E1087</f>
        <v>-0.8819999999999979</v>
      </c>
      <c r="J1087" s="131">
        <f t="shared" ref="J1087:J1092" si="713">-1*I1087/E1087</f>
        <v>2.1980760604097042E-2</v>
      </c>
      <c r="K1087" s="131">
        <f t="shared" ref="K1087:K1092" si="714">IF(D1087=$M$2,(E1087-$T$2)/E1087,IF(D1087=$M$3,(E1087-$T$3)/E1087,IF(D1087=$M$4,(E1087-$T$4)/E1087,IF(D1087=$M$5,(E1087-$T$5)/E1087,IF(D1087=$M$6,(E1087-$T$6)/E1087,IF(D1087=$M$7,(E1087-$T$7)/E1087,IF(D1087=$M$8,(E1087-$T$8)/E1087,IF(D1087=$M$9,(E1087-$T$9)/E1087,IF(D1087=$M$10,(E1087-$T$10)/E1087,IF(D1087=$M$11,(E1087-$T$11)/E1087,IF(D1087=$M$12,(E1087-$T$12)/E1087,IF(D1087=$M$13,(E1087-$T$13)/E1087,IF(D1087=$M$14,(E1087-$T$14)/E1087,IF(D1087=$M$15,(E1087-$T$15)/E1087,IF(D1087=$M$16,(E1087-$T$16)/E1087,IF(D1087=$M$17,(E1087-$T$17)/E1087,IF(D1087=$M$18,(E1087-$T$18)/E1087,IF(D1087=$M$19,(E1087-$T$19)/E1087,IF(D1087=$M$20,(E1087-$T$20)/E1087,IF(D1087=$M$21,(E1087-$T$21)/E1087,IF(D1087=$M$22,(E1087-$T$22)/E1087,IF(D1087=$M$23,(E1087-$T$23)/E1087,IF(D1087=$M$24,(E1087-$T$24)/E1087,IF(D1087=$M$25,(E1087-$T$25)/E1087,IF(D1087=$M$26,(E1087-$T$26)/E1087,IF(D1087=$M$27,(E1087-$T$27)/E1087,IF(D1087=$M$28,(E1087-$T$28)/E1087,IF(D1087=$M$29,(E1087-$T$29)/E1087,IF(D1087=$M$30,(E1087-$T$30)/E1087,IF(D1087=$M$31,(E1087-$T$31)/E1087,IF(D1087=$M$32,(E1087-$T$32)/E1087,IF(D1087=$M$33,(E1087-$T$33)/E1087,IF(D1087=$M$34,(E1087-$T$34)/E1087,IF(D1087=$M$35,(E1087-$T$35)/E1087,IF(D1087=$M$36,(E1087-$T$36)/E1087,IF(D1087=$M$37,(E1087-$T$37)/E1087,IF(D1087=$M$38,(E1087-$T$38)/E1087,IF(D1087=$M$39,(E1087-$T$39)/E1087,IF(D1087=$M$40,(E1087-$T$40)/E1087,IF(D1087=$M$41,(E1087-$T$41)/E1087,IF(D1087=$M$42,(E1087-$T$42)/E1087,IF(D1087=$M$43,(E1087-$T$43)/E1087,IF(D1087=$M$44,(E1087-$T$44)/E1087,IF(D1087=$M$45,(E1087-$T$45)/E1087,IF(D1087=$M$46,(E1087-$T$46)/E1087,IF(D1087=$M$47,(E1087-$T$47)/E1087,IF(D1087=$M$48,(E1087-$T$48)/E1087,IF(D1087=$M$49,(E1087-$T$49)/E1087,IF(D1087=$M$50,(E1087-$T$50)/E1087,IF(D1087=$M$51,(E1087-$T$51)/E1087,IF(D1087=$M$52,(E1087-$T$52)/E1087,IF(D1087=$M$53,(E1087-$T$53)/E1087,IF(D1087=$M$54,(E1087-$T$54)/E1087,IF(D1087=$M$55,(E1087-$T$55)/E1087,IF(D1087=$M$56,(E1087-$T$56)/E1087,IF(D1087=$M$57,(E1087-$T$57)/E1087,IF(D1087=$M$58,(E1087-$T$58)/E1087,IF(D1087=$M$59,(E1087-$T$59)/E1087,IF(D1087=$M$60,(E1087-$T$60)/E1087,IF(D1087=$M$61,(E1087-$T$61)/E1087,IF(D1087=$M$62,(E1087-$T$62)/E1087)))))))))))))))))))))))))))))))))))))))))))))))))))))))))))))</f>
        <v>0.40188406519463687</v>
      </c>
    </row>
    <row r="1088" spans="2:11" ht="15" customHeight="1">
      <c r="B1088" s="77"/>
      <c r="C1088" s="79"/>
      <c r="D1088" s="83">
        <v>5001</v>
      </c>
      <c r="E1088" s="83">
        <v>39.685000000000002</v>
      </c>
      <c r="F1088" s="83">
        <v>39.658000000000001</v>
      </c>
      <c r="G1088" s="16">
        <f t="shared" si="710"/>
        <v>38.4</v>
      </c>
      <c r="H1088" s="16">
        <f t="shared" si="711"/>
        <v>2.1416666666666728</v>
      </c>
      <c r="I1088" s="16">
        <f t="shared" si="712"/>
        <v>-2.7000000000001023E-2</v>
      </c>
      <c r="J1088" s="131">
        <f t="shared" si="713"/>
        <v>6.8035781781532125E-4</v>
      </c>
      <c r="K1088" s="131">
        <f t="shared" si="714"/>
        <v>0.39523749527529295</v>
      </c>
    </row>
    <row r="1089" spans="2:11" ht="15" customHeight="1">
      <c r="B1089" s="81">
        <v>45781</v>
      </c>
      <c r="C1089" s="79">
        <v>198601</v>
      </c>
      <c r="D1089" s="83">
        <v>515</v>
      </c>
      <c r="E1089" s="83">
        <v>17.081</v>
      </c>
      <c r="F1089" s="83">
        <v>16.907</v>
      </c>
      <c r="G1089" s="16">
        <f t="shared" si="710"/>
        <v>16.637999999999998</v>
      </c>
      <c r="H1089" s="16">
        <f t="shared" si="711"/>
        <v>0.73833333333333573</v>
      </c>
      <c r="I1089" s="16">
        <f t="shared" si="712"/>
        <v>-0.17399999999999949</v>
      </c>
      <c r="J1089" s="131">
        <f t="shared" si="713"/>
        <v>1.0186757215619664E-2</v>
      </c>
      <c r="K1089" s="131">
        <f t="shared" si="714"/>
        <v>0.51770973596393655</v>
      </c>
    </row>
    <row r="1090" spans="2:11" ht="15" customHeight="1">
      <c r="B1090" s="77"/>
      <c r="C1090" s="79"/>
      <c r="D1090" s="83">
        <v>515</v>
      </c>
      <c r="E1090" s="83">
        <v>16.324000000000002</v>
      </c>
      <c r="F1090" s="83">
        <v>16.184000000000001</v>
      </c>
      <c r="G1090" s="16">
        <f t="shared" si="710"/>
        <v>16.637999999999998</v>
      </c>
      <c r="H1090" s="16">
        <f t="shared" si="711"/>
        <v>-0.52333333333332754</v>
      </c>
      <c r="I1090" s="16">
        <f t="shared" si="712"/>
        <v>-0.14000000000000057</v>
      </c>
      <c r="J1090" s="131">
        <f t="shared" si="713"/>
        <v>8.5763293310463454E-3</v>
      </c>
      <c r="K1090" s="131">
        <f t="shared" si="714"/>
        <v>0.49534427836314637</v>
      </c>
    </row>
    <row r="1091" spans="2:11" ht="15" customHeight="1">
      <c r="B1091" s="81">
        <v>45781</v>
      </c>
      <c r="C1091" s="79">
        <v>198603</v>
      </c>
      <c r="D1091" s="83">
        <v>1011</v>
      </c>
      <c r="E1091" s="83">
        <v>28.486000000000001</v>
      </c>
      <c r="F1091" s="83">
        <v>28.163</v>
      </c>
      <c r="G1091" s="16">
        <f t="shared" si="710"/>
        <v>27</v>
      </c>
      <c r="H1091" s="16">
        <f t="shared" si="711"/>
        <v>2.4766666666666679</v>
      </c>
      <c r="I1091" s="16">
        <f t="shared" si="712"/>
        <v>-0.3230000000000004</v>
      </c>
      <c r="J1091" s="131">
        <f t="shared" si="713"/>
        <v>1.1338903320929593E-2</v>
      </c>
      <c r="K1091" s="131">
        <f t="shared" si="714"/>
        <v>0.57874043389735308</v>
      </c>
    </row>
    <row r="1092" spans="2:11" ht="15" customHeight="1">
      <c r="B1092" s="77"/>
      <c r="C1092" s="79"/>
      <c r="D1092" s="83">
        <v>1011</v>
      </c>
      <c r="E1092" s="83">
        <v>28.398</v>
      </c>
      <c r="F1092" s="83">
        <v>28.085000000000001</v>
      </c>
      <c r="G1092" s="16">
        <f t="shared" si="710"/>
        <v>27</v>
      </c>
      <c r="H1092" s="16">
        <f t="shared" si="711"/>
        <v>2.3299999999999996</v>
      </c>
      <c r="I1092" s="16">
        <f t="shared" si="712"/>
        <v>-0.31299999999999883</v>
      </c>
      <c r="J1092" s="131">
        <f t="shared" si="713"/>
        <v>1.1021902950911995E-2</v>
      </c>
      <c r="K1092" s="131">
        <f t="shared" si="714"/>
        <v>0.57743503063596024</v>
      </c>
    </row>
    <row r="1093" spans="2:11" ht="15" customHeight="1">
      <c r="B1093" s="77"/>
      <c r="C1093" s="79"/>
      <c r="D1093" s="83">
        <v>1011</v>
      </c>
      <c r="E1093" s="83">
        <v>28.443999999999999</v>
      </c>
      <c r="F1093" s="83">
        <v>28.155000000000001</v>
      </c>
      <c r="G1093" s="16">
        <f t="shared" ref="G1093:G1097" si="715">IF(D1093=$M$2,$P$2,IF(D1093=$M$3,$P$3,IF(D1093=$M$4,$P$4,IF(D1093=$M$5,$P$5,IF(D1093=$M$6,$P$6,IF(D1093=$M$7,$P$7,IF(D1093=$M$8,$P$8,IF(D1093=$M$9,$P$9,IF(D1093=$M$10,$P$10,IF(D1093=$M$11,$P$11,IF(D1093=$M$12,$P$12,IF(D1093=$M$13,$P$13,IF(D1093=$M$14,$P$14,IF(D1093=$M$15,$P$15,IF(D1093=$M$16,$P$16,IF(D1093=$M$17,$P$17,IF(D1093=$M$18,$P$18,IF(D1093=$M$19,$P$19,IF(D1093=$M$20,$P$20,IF(D1093=$M$21,$P$21,IF(D1093=$M$22,$P$22,IF(D1093=$M$23,$P$23,IF(D1093=$M$24,$P$24,IF(D1093=$M$25,$P$25,IF(D1093=$M$26,$P$26,IF(D1093=$M$27,$P$27,IF(D1093=$M$28,$P$28,IF(D1093=$M$29,$P$29,IF(D1093=$M$30,$P$30,IF(D1093=$M$31,$P$31,IF(D1093=$M$32,$P$32,IF(D1093=$M$33,$P$33,IF(D1093=$M$34,$P$34,IF(D1093=$M$35,$P$35,IF(D1093=$M$36,$P$36,IF(D1093=$M$37,$P$37,IF(D1093=$M$38,$P$38,IF(D1093=$M$39,$P$39,IF(D1093=$M$40,$P$40,IF(D1093=$M$41,$P$41,IF(D1093=$M$42,$P$42,IF(D1093=$M$43,$P$43,IF(D1093=$M$44,$P$44,IF(D1093=$M$45,$P$45,IF(D1093=$M$46,$P$46,IF(D1093=$M$47,$P$47,IF(D1093=$M$48,$P$48,IF(D1093=$M$49,$P$49,IF(D1093=$M$50,$P$50,IF(D1093=$M$51,$P$51,IF(D1093=$M$52,$P$52,IF(D1093=$M$53,$P$53,IF(D1093=$M$54,$P$54,IF(D1093=$M$55,$P$55,IF(D1093=$M$56,$P$56,IF(D1093=$M$57,$P$57,IF(D1093=$M$58,$P$58,IF(D1093=$M$59,$P$59,IF(D1093=$M$60,$P$60,IF(D1093=$M$61,$P$61,IF(D1093=$M$62,$P$62)))))))))))))))))))))))))))))))))))))))))))))))))))))))))))))</f>
        <v>27</v>
      </c>
      <c r="H1093" s="16">
        <f t="shared" ref="H1093:H1097" si="716">(E1093-G1093)/$X$2</f>
        <v>2.4066666666666654</v>
      </c>
      <c r="I1093" s="16">
        <f t="shared" ref="I1093:I1097" si="717">F1093-E1093</f>
        <v>-0.28899999999999793</v>
      </c>
      <c r="J1093" s="131">
        <f t="shared" ref="J1093:J1097" si="718">-1*I1093/E1093</f>
        <v>1.0160315004921879E-2</v>
      </c>
      <c r="K1093" s="131">
        <f t="shared" ref="K1093:K1097" si="719">IF(D1093=$M$2,(E1093-$T$2)/E1093,IF(D1093=$M$3,(E1093-$T$3)/E1093,IF(D1093=$M$4,(E1093-$T$4)/E1093,IF(D1093=$M$5,(E1093-$T$5)/E1093,IF(D1093=$M$6,(E1093-$T$6)/E1093,IF(D1093=$M$7,(E1093-$T$7)/E1093,IF(D1093=$M$8,(E1093-$T$8)/E1093,IF(D1093=$M$9,(E1093-$T$9)/E1093,IF(D1093=$M$10,(E1093-$T$10)/E1093,IF(D1093=$M$11,(E1093-$T$11)/E1093,IF(D1093=$M$12,(E1093-$T$12)/E1093,IF(D1093=$M$13,(E1093-$T$13)/E1093,IF(D1093=$M$14,(E1093-$T$14)/E1093,IF(D1093=$M$15,(E1093-$T$15)/E1093,IF(D1093=$M$16,(E1093-$T$16)/E1093,IF(D1093=$M$17,(E1093-$T$17)/E1093,IF(D1093=$M$18,(E1093-$T$18)/E1093,IF(D1093=$M$19,(E1093-$T$19)/E1093,IF(D1093=$M$20,(E1093-$T$20)/E1093,IF(D1093=$M$21,(E1093-$T$21)/E1093,IF(D1093=$M$22,(E1093-$T$22)/E1093,IF(D1093=$M$23,(E1093-$T$23)/E1093,IF(D1093=$M$24,(E1093-$T$24)/E1093,IF(D1093=$M$25,(E1093-$T$25)/E1093,IF(D1093=$M$26,(E1093-$T$26)/E1093,IF(D1093=$M$27,(E1093-$T$27)/E1093,IF(D1093=$M$28,(E1093-$T$28)/E1093,IF(D1093=$M$29,(E1093-$T$29)/E1093,IF(D1093=$M$30,(E1093-$T$30)/E1093,IF(D1093=$M$31,(E1093-$T$31)/E1093,IF(D1093=$M$32,(E1093-$T$32)/E1093,IF(D1093=$M$33,(E1093-$T$33)/E1093,IF(D1093=$M$34,(E1093-$T$34)/E1093,IF(D1093=$M$35,(E1093-$T$35)/E1093,IF(D1093=$M$36,(E1093-$T$36)/E1093,IF(D1093=$M$37,(E1093-$T$37)/E1093,IF(D1093=$M$38,(E1093-$T$38)/E1093,IF(D1093=$M$39,(E1093-$T$39)/E1093,IF(D1093=$M$40,(E1093-$T$40)/E1093,IF(D1093=$M$41,(E1093-$T$41)/E1093,IF(D1093=$M$42,(E1093-$T$42)/E1093,IF(D1093=$M$43,(E1093-$T$43)/E1093,IF(D1093=$M$44,(E1093-$T$44)/E1093,IF(D1093=$M$45,(E1093-$T$45)/E1093,IF(D1093=$M$46,(E1093-$T$46)/E1093,IF(D1093=$M$47,(E1093-$T$47)/E1093,IF(D1093=$M$48,(E1093-$T$48)/E1093,IF(D1093=$M$49,(E1093-$T$49)/E1093,IF(D1093=$M$50,(E1093-$T$50)/E1093,IF(D1093=$M$51,(E1093-$T$51)/E1093,IF(D1093=$M$52,(E1093-$T$52)/E1093,IF(D1093=$M$53,(E1093-$T$53)/E1093,IF(D1093=$M$54,(E1093-$T$54)/E1093,IF(D1093=$M$55,(E1093-$T$55)/E1093,IF(D1093=$M$56,(E1093-$T$56)/E1093,IF(D1093=$M$57,(E1093-$T$57)/E1093,IF(D1093=$M$58,(E1093-$T$58)/E1093,IF(D1093=$M$59,(E1093-$T$59)/E1093,IF(D1093=$M$60,(E1093-$T$60)/E1093,IF(D1093=$M$61,(E1093-$T$61)/E1093,IF(D1093=$M$62,(E1093-$T$62)/E1093)))))))))))))))))))))))))))))))))))))))))))))))))))))))))))))</f>
        <v>0.5781184081001266</v>
      </c>
    </row>
    <row r="1094" spans="2:11" ht="15" customHeight="1">
      <c r="B1094" s="81">
        <v>45782</v>
      </c>
      <c r="C1094" s="79">
        <v>198658</v>
      </c>
      <c r="D1094" s="83">
        <v>6117</v>
      </c>
      <c r="E1094" s="83">
        <v>18.93</v>
      </c>
      <c r="F1094" s="83">
        <v>18.62</v>
      </c>
      <c r="G1094" s="16">
        <f t="shared" si="715"/>
        <v>19.9327573208373</v>
      </c>
      <c r="H1094" s="16">
        <f t="shared" si="716"/>
        <v>-1.6712622013955012</v>
      </c>
      <c r="I1094" s="16">
        <f t="shared" si="717"/>
        <v>-0.30999999999999872</v>
      </c>
      <c r="J1094" s="131">
        <f t="shared" si="718"/>
        <v>1.6376122556788098E-2</v>
      </c>
      <c r="K1094" s="131">
        <f t="shared" si="719"/>
        <v>0.28342425145061423</v>
      </c>
    </row>
    <row r="1095" spans="2:11" ht="15" customHeight="1">
      <c r="B1095" s="77"/>
      <c r="C1095" s="79"/>
      <c r="D1095" s="83">
        <v>6117</v>
      </c>
      <c r="E1095" s="83">
        <v>19.155000000000001</v>
      </c>
      <c r="F1095" s="83">
        <v>18.797000000000001</v>
      </c>
      <c r="G1095" s="16">
        <f t="shared" si="715"/>
        <v>19.9327573208373</v>
      </c>
      <c r="H1095" s="16">
        <f t="shared" si="716"/>
        <v>-1.2962622013954987</v>
      </c>
      <c r="I1095" s="16">
        <f t="shared" si="717"/>
        <v>-0.35800000000000054</v>
      </c>
      <c r="J1095" s="131">
        <f t="shared" si="718"/>
        <v>1.8689637170451606E-2</v>
      </c>
      <c r="K1095" s="131">
        <f t="shared" si="719"/>
        <v>0.29184135108118658</v>
      </c>
    </row>
    <row r="1096" spans="2:11" ht="15" customHeight="1">
      <c r="B1096" s="81">
        <v>45782</v>
      </c>
      <c r="C1096" s="79">
        <v>196686</v>
      </c>
      <c r="D1096" s="83">
        <v>6176</v>
      </c>
      <c r="E1096" s="83">
        <v>35.17</v>
      </c>
      <c r="F1096" s="83">
        <v>34.643999999999998</v>
      </c>
      <c r="G1096" s="16">
        <f t="shared" si="715"/>
        <v>36.028673497593743</v>
      </c>
      <c r="H1096" s="16">
        <f t="shared" si="716"/>
        <v>-1.4311224959895696</v>
      </c>
      <c r="I1096" s="16">
        <f t="shared" si="717"/>
        <v>-0.52600000000000335</v>
      </c>
      <c r="J1096" s="131">
        <f t="shared" si="718"/>
        <v>1.4955928348023978E-2</v>
      </c>
      <c r="K1096" s="131">
        <f t="shared" si="719"/>
        <v>0.31795134720122159</v>
      </c>
    </row>
    <row r="1097" spans="2:11" ht="15" customHeight="1">
      <c r="B1097" s="77"/>
      <c r="C1097" s="79"/>
      <c r="D1097" s="83">
        <v>6176</v>
      </c>
      <c r="E1097" s="83">
        <v>35.14</v>
      </c>
      <c r="F1097" s="83">
        <v>34.604999999999997</v>
      </c>
      <c r="G1097" s="16">
        <f t="shared" si="715"/>
        <v>36.028673497593743</v>
      </c>
      <c r="H1097" s="16">
        <f t="shared" si="716"/>
        <v>-1.4811224959895717</v>
      </c>
      <c r="I1097" s="16">
        <f t="shared" si="717"/>
        <v>-0.53500000000000369</v>
      </c>
      <c r="J1097" s="131">
        <f t="shared" si="718"/>
        <v>1.5224815025611944E-2</v>
      </c>
      <c r="K1097" s="131">
        <f t="shared" si="719"/>
        <v>0.31736906320623115</v>
      </c>
    </row>
    <row r="1098" spans="2:11" ht="15" customHeight="1">
      <c r="B1098" s="81">
        <v>45782</v>
      </c>
      <c r="C1098" s="79">
        <v>198605</v>
      </c>
      <c r="D1098" s="83">
        <v>6107</v>
      </c>
      <c r="E1098" s="83">
        <v>16.899000000000001</v>
      </c>
      <c r="F1098" s="83">
        <v>16.456</v>
      </c>
      <c r="G1098" s="16">
        <f t="shared" ref="G1098:G1104" si="720">IF(D1098=$M$2,$P$2,IF(D1098=$M$3,$P$3,IF(D1098=$M$4,$P$4,IF(D1098=$M$5,$P$5,IF(D1098=$M$6,$P$6,IF(D1098=$M$7,$P$7,IF(D1098=$M$8,$P$8,IF(D1098=$M$9,$P$9,IF(D1098=$M$10,$P$10,IF(D1098=$M$11,$P$11,IF(D1098=$M$12,$P$12,IF(D1098=$M$13,$P$13,IF(D1098=$M$14,$P$14,IF(D1098=$M$15,$P$15,IF(D1098=$M$16,$P$16,IF(D1098=$M$17,$P$17,IF(D1098=$M$18,$P$18,IF(D1098=$M$19,$P$19,IF(D1098=$M$20,$P$20,IF(D1098=$M$21,$P$21,IF(D1098=$M$22,$P$22,IF(D1098=$M$23,$P$23,IF(D1098=$M$24,$P$24,IF(D1098=$M$25,$P$25,IF(D1098=$M$26,$P$26,IF(D1098=$M$27,$P$27,IF(D1098=$M$28,$P$28,IF(D1098=$M$29,$P$29,IF(D1098=$M$30,$P$30,IF(D1098=$M$31,$P$31,IF(D1098=$M$32,$P$32,IF(D1098=$M$33,$P$33,IF(D1098=$M$34,$P$34,IF(D1098=$M$35,$P$35,IF(D1098=$M$36,$P$36,IF(D1098=$M$37,$P$37,IF(D1098=$M$38,$P$38,IF(D1098=$M$39,$P$39,IF(D1098=$M$40,$P$40,IF(D1098=$M$41,$P$41,IF(D1098=$M$42,$P$42,IF(D1098=$M$43,$P$43,IF(D1098=$M$44,$P$44,IF(D1098=$M$45,$P$45,IF(D1098=$M$46,$P$46,IF(D1098=$M$47,$P$47,IF(D1098=$M$48,$P$48,IF(D1098=$M$49,$P$49,IF(D1098=$M$50,$P$50,IF(D1098=$M$51,$P$51,IF(D1098=$M$52,$P$52,IF(D1098=$M$53,$P$53,IF(D1098=$M$54,$P$54,IF(D1098=$M$55,$P$55,IF(D1098=$M$56,$P$56,IF(D1098=$M$57,$P$57,IF(D1098=$M$58,$P$58,IF(D1098=$M$59,$P$59,IF(D1098=$M$60,$P$60,IF(D1098=$M$61,$P$61,IF(D1098=$M$62,$P$62)))))))))))))))))))))))))))))))))))))))))))))))))))))))))))))</f>
        <v>17.032373496847189</v>
      </c>
      <c r="H1098" s="16">
        <f t="shared" ref="H1098:H1104" si="721">(E1098-G1098)/$X$2</f>
        <v>-0.22228916141198005</v>
      </c>
      <c r="I1098" s="16">
        <f t="shared" ref="I1098:I1104" si="722">F1098-E1098</f>
        <v>-0.44300000000000139</v>
      </c>
      <c r="J1098" s="131">
        <f t="shared" ref="J1098:J1104" si="723">-1*I1098/E1098</f>
        <v>2.6214568909403005E-2</v>
      </c>
      <c r="K1098" s="131">
        <f t="shared" ref="K1098:K1104" si="724">IF(D1098=$M$2,(E1098-$T$2)/E1098,IF(D1098=$M$3,(E1098-$T$3)/E1098,IF(D1098=$M$4,(E1098-$T$4)/E1098,IF(D1098=$M$5,(E1098-$T$5)/E1098,IF(D1098=$M$6,(E1098-$T$6)/E1098,IF(D1098=$M$7,(E1098-$T$7)/E1098,IF(D1098=$M$8,(E1098-$T$8)/E1098,IF(D1098=$M$9,(E1098-$T$9)/E1098,IF(D1098=$M$10,(E1098-$T$10)/E1098,IF(D1098=$M$11,(E1098-$T$11)/E1098,IF(D1098=$M$12,(E1098-$T$12)/E1098,IF(D1098=$M$13,(E1098-$T$13)/E1098,IF(D1098=$M$14,(E1098-$T$14)/E1098,IF(D1098=$M$15,(E1098-$T$15)/E1098,IF(D1098=$M$16,(E1098-$T$16)/E1098,IF(D1098=$M$17,(E1098-$T$17)/E1098,IF(D1098=$M$18,(E1098-$T$18)/E1098,IF(D1098=$M$19,(E1098-$T$19)/E1098,IF(D1098=$M$20,(E1098-$T$20)/E1098,IF(D1098=$M$21,(E1098-$T$21)/E1098,IF(D1098=$M$22,(E1098-$T$22)/E1098,IF(D1098=$M$23,(E1098-$T$23)/E1098,IF(D1098=$M$24,(E1098-$T$24)/E1098,IF(D1098=$M$25,(E1098-$T$25)/E1098,IF(D1098=$M$26,(E1098-$T$26)/E1098,IF(D1098=$M$27,(E1098-$T$27)/E1098,IF(D1098=$M$28,(E1098-$T$28)/E1098,IF(D1098=$M$29,(E1098-$T$29)/E1098,IF(D1098=$M$30,(E1098-$T$30)/E1098,IF(D1098=$M$31,(E1098-$T$31)/E1098,IF(D1098=$M$32,(E1098-$T$32)/E1098,IF(D1098=$M$33,(E1098-$T$33)/E1098,IF(D1098=$M$34,(E1098-$T$34)/E1098,IF(D1098=$M$35,(E1098-$T$35)/E1098,IF(D1098=$M$36,(E1098-$T$36)/E1098,IF(D1098=$M$37,(E1098-$T$37)/E1098,IF(D1098=$M$38,(E1098-$T$38)/E1098,IF(D1098=$M$39,(E1098-$T$39)/E1098,IF(D1098=$M$40,(E1098-$T$40)/E1098,IF(D1098=$M$41,(E1098-$T$41)/E1098,IF(D1098=$M$42,(E1098-$T$42)/E1098,IF(D1098=$M$43,(E1098-$T$43)/E1098,IF(D1098=$M$44,(E1098-$T$44)/E1098,IF(D1098=$M$45,(E1098-$T$45)/E1098,IF(D1098=$M$46,(E1098-$T$46)/E1098,IF(D1098=$M$47,(E1098-$T$47)/E1098,IF(D1098=$M$48,(E1098-$T$48)/E1098,IF(D1098=$M$49,(E1098-$T$49)/E1098,IF(D1098=$M$50,(E1098-$T$50)/E1098,IF(D1098=$M$51,(E1098-$T$51)/E1098,IF(D1098=$M$52,(E1098-$T$52)/E1098,IF(D1098=$M$53,(E1098-$T$53)/E1098,IF(D1098=$M$54,(E1098-$T$54)/E1098,IF(D1098=$M$55,(E1098-$T$55)/E1098,IF(D1098=$M$56,(E1098-$T$56)/E1098,IF(D1098=$M$57,(E1098-$T$57)/E1098,IF(D1098=$M$58,(E1098-$T$58)/E1098,IF(D1098=$M$59,(E1098-$T$59)/E1098,IF(D1098=$M$60,(E1098-$T$60)/E1098,IF(D1098=$M$61,(E1098-$T$61)/E1098,IF(D1098=$M$62,(E1098-$T$62)/E1098)))))))))))))))))))))))))))))))))))))))))))))))))))))))))))))</f>
        <v>0.3143697612514485</v>
      </c>
    </row>
    <row r="1099" spans="2:11" ht="15" customHeight="1">
      <c r="B1099" s="77"/>
      <c r="C1099" s="79"/>
      <c r="D1099" s="83">
        <v>6107</v>
      </c>
      <c r="E1099" s="83">
        <v>18.442</v>
      </c>
      <c r="F1099" s="83">
        <v>17.998999999999999</v>
      </c>
      <c r="G1099" s="16">
        <f t="shared" si="720"/>
        <v>17.032373496847189</v>
      </c>
      <c r="H1099" s="16">
        <f t="shared" si="721"/>
        <v>2.3493775052546857</v>
      </c>
      <c r="I1099" s="16">
        <f t="shared" si="722"/>
        <v>-0.44300000000000139</v>
      </c>
      <c r="J1099" s="131">
        <f t="shared" si="723"/>
        <v>2.4021255829085857E-2</v>
      </c>
      <c r="K1099" s="131">
        <f t="shared" si="724"/>
        <v>0.37173487666132893</v>
      </c>
    </row>
    <row r="1100" spans="2:11" ht="15" customHeight="1">
      <c r="B1100" s="77"/>
      <c r="C1100" s="79"/>
      <c r="D1100" s="83">
        <v>6107</v>
      </c>
      <c r="E1100" s="83">
        <v>16.523</v>
      </c>
      <c r="F1100" s="83">
        <v>16.151</v>
      </c>
      <c r="G1100" s="16">
        <f t="shared" si="720"/>
        <v>17.032373496847189</v>
      </c>
      <c r="H1100" s="16">
        <f t="shared" si="721"/>
        <v>-0.84895582807864878</v>
      </c>
      <c r="I1100" s="16">
        <f t="shared" si="722"/>
        <v>-0.37199999999999989</v>
      </c>
      <c r="J1100" s="131">
        <f t="shared" si="723"/>
        <v>2.2514071294559092E-2</v>
      </c>
      <c r="K1100" s="131">
        <f t="shared" si="724"/>
        <v>0.29876745115222586</v>
      </c>
    </row>
    <row r="1101" spans="2:11" ht="15" customHeight="1">
      <c r="B1101" s="81">
        <v>45782</v>
      </c>
      <c r="C1101" s="79">
        <v>196680</v>
      </c>
      <c r="D1101" s="83">
        <v>6137</v>
      </c>
      <c r="E1101" s="83">
        <v>23.754999999999999</v>
      </c>
      <c r="F1101" s="83">
        <v>23.071999999999999</v>
      </c>
      <c r="G1101" s="16">
        <f t="shared" si="720"/>
        <v>24.625485865816515</v>
      </c>
      <c r="H1101" s="16">
        <f t="shared" si="721"/>
        <v>-1.4508097763608596</v>
      </c>
      <c r="I1101" s="16">
        <f t="shared" si="722"/>
        <v>-0.68299999999999983</v>
      </c>
      <c r="J1101" s="131">
        <f t="shared" si="723"/>
        <v>2.8751841717533144E-2</v>
      </c>
      <c r="K1101" s="131">
        <f t="shared" si="724"/>
        <v>0.29979195183807628</v>
      </c>
    </row>
    <row r="1102" spans="2:11" ht="15" customHeight="1">
      <c r="B1102" s="77"/>
      <c r="C1102" s="79"/>
      <c r="D1102" s="83">
        <v>6137</v>
      </c>
      <c r="E1102" s="83">
        <v>24.324999999999999</v>
      </c>
      <c r="F1102" s="83">
        <v>23.602</v>
      </c>
      <c r="G1102" s="16">
        <f t="shared" si="720"/>
        <v>24.625485865816515</v>
      </c>
      <c r="H1102" s="16">
        <f t="shared" si="721"/>
        <v>-0.50080977636085922</v>
      </c>
      <c r="I1102" s="16">
        <f t="shared" si="722"/>
        <v>-0.72299999999999898</v>
      </c>
      <c r="J1102" s="131">
        <f t="shared" si="723"/>
        <v>2.9722507708119177E-2</v>
      </c>
      <c r="K1102" s="131">
        <f t="shared" si="724"/>
        <v>0.31619970466242558</v>
      </c>
    </row>
    <row r="1103" spans="2:11" ht="15" customHeight="1">
      <c r="B1103" s="81">
        <v>45782</v>
      </c>
      <c r="C1103" s="79">
        <v>198167</v>
      </c>
      <c r="D1103" s="83">
        <v>6117</v>
      </c>
      <c r="E1103" s="83">
        <v>24.071000000000002</v>
      </c>
      <c r="F1103" s="83">
        <v>23.462</v>
      </c>
      <c r="G1103" s="16">
        <f t="shared" si="720"/>
        <v>19.9327573208373</v>
      </c>
      <c r="H1103" s="16">
        <f t="shared" si="721"/>
        <v>6.8970711319378353</v>
      </c>
      <c r="I1103" s="16">
        <f t="shared" si="722"/>
        <v>-0.60900000000000176</v>
      </c>
      <c r="J1103" s="131">
        <f t="shared" si="723"/>
        <v>2.5300153711935596E-2</v>
      </c>
      <c r="K1103" s="131">
        <f t="shared" si="724"/>
        <v>0.43646799384986618</v>
      </c>
    </row>
    <row r="1104" spans="2:11" ht="15" customHeight="1">
      <c r="B1104" s="77"/>
      <c r="C1104" s="79"/>
      <c r="D1104" s="83">
        <v>8128</v>
      </c>
      <c r="E1104" s="83">
        <v>21.103999999999999</v>
      </c>
      <c r="F1104" s="83">
        <v>21.018999999999998</v>
      </c>
      <c r="G1104" s="16">
        <f t="shared" si="720"/>
        <v>20.092045107828728</v>
      </c>
      <c r="H1104" s="16">
        <f t="shared" si="721"/>
        <v>1.686591486952119</v>
      </c>
      <c r="I1104" s="16">
        <f t="shared" si="722"/>
        <v>-8.5000000000000853E-2</v>
      </c>
      <c r="J1104" s="131">
        <f t="shared" si="723"/>
        <v>4.027672479150912E-3</v>
      </c>
      <c r="K1104" s="131">
        <f t="shared" si="724"/>
        <v>0.32876402327740017</v>
      </c>
    </row>
    <row r="1105" spans="2:11" ht="15" customHeight="1">
      <c r="B1105" s="81">
        <v>45784</v>
      </c>
      <c r="C1105" s="79">
        <v>198063</v>
      </c>
      <c r="D1105" s="83">
        <v>5623</v>
      </c>
      <c r="E1105" s="83">
        <v>23.190999999999999</v>
      </c>
      <c r="F1105" s="83">
        <v>23.052</v>
      </c>
      <c r="G1105" s="16">
        <f t="shared" ref="G1105:G1107" si="725">IF(D1105=$M$2,$P$2,IF(D1105=$M$3,$P$3,IF(D1105=$M$4,$P$4,IF(D1105=$M$5,$P$5,IF(D1105=$M$6,$P$6,IF(D1105=$M$7,$P$7,IF(D1105=$M$8,$P$8,IF(D1105=$M$9,$P$9,IF(D1105=$M$10,$P$10,IF(D1105=$M$11,$P$11,IF(D1105=$M$12,$P$12,IF(D1105=$M$13,$P$13,IF(D1105=$M$14,$P$14,IF(D1105=$M$15,$P$15,IF(D1105=$M$16,$P$16,IF(D1105=$M$17,$P$17,IF(D1105=$M$18,$P$18,IF(D1105=$M$19,$P$19,IF(D1105=$M$20,$P$20,IF(D1105=$M$21,$P$21,IF(D1105=$M$22,$P$22,IF(D1105=$M$23,$P$23,IF(D1105=$M$24,$P$24,IF(D1105=$M$25,$P$25,IF(D1105=$M$26,$P$26,IF(D1105=$M$27,$P$27,IF(D1105=$M$28,$P$28,IF(D1105=$M$29,$P$29,IF(D1105=$M$30,$P$30,IF(D1105=$M$31,$P$31,IF(D1105=$M$32,$P$32,IF(D1105=$M$33,$P$33,IF(D1105=$M$34,$P$34,IF(D1105=$M$35,$P$35,IF(D1105=$M$36,$P$36,IF(D1105=$M$37,$P$37,IF(D1105=$M$38,$P$38,IF(D1105=$M$39,$P$39,IF(D1105=$M$40,$P$40,IF(D1105=$M$41,$P$41,IF(D1105=$M$42,$P$42,IF(D1105=$M$43,$P$43,IF(D1105=$M$44,$P$44,IF(D1105=$M$45,$P$45,IF(D1105=$M$46,$P$46,IF(D1105=$M$47,$P$47,IF(D1105=$M$48,$P$48,IF(D1105=$M$49,$P$49,IF(D1105=$M$50,$P$50,IF(D1105=$M$51,$P$51,IF(D1105=$M$52,$P$52,IF(D1105=$M$53,$P$53,IF(D1105=$M$54,$P$54,IF(D1105=$M$55,$P$55,IF(D1105=$M$56,$P$56,IF(D1105=$M$57,$P$57,IF(D1105=$M$58,$P$58,IF(D1105=$M$59,$P$59,IF(D1105=$M$60,$P$60,IF(D1105=$M$61,$P$61,IF(D1105=$M$62,$P$62)))))))))))))))))))))))))))))))))))))))))))))))))))))))))))))</f>
        <v>22.870927068045674</v>
      </c>
      <c r="H1105" s="16">
        <f t="shared" ref="H1105:H1107" si="726">(E1105-G1105)/$X$2</f>
        <v>0.53345488659054163</v>
      </c>
      <c r="I1105" s="16">
        <f t="shared" ref="I1105:I1107" si="727">F1105-E1105</f>
        <v>-0.13899999999999935</v>
      </c>
      <c r="J1105" s="131">
        <f t="shared" ref="J1105:J1107" si="728">-1*I1105/E1105</f>
        <v>5.9937044543141461E-3</v>
      </c>
      <c r="K1105" s="131">
        <f t="shared" ref="K1105:K1107" si="729">IF(D1105=$M$2,(E1105-$T$2)/E1105,IF(D1105=$M$3,(E1105-$T$3)/E1105,IF(D1105=$M$4,(E1105-$T$4)/E1105,IF(D1105=$M$5,(E1105-$T$5)/E1105,IF(D1105=$M$6,(E1105-$T$6)/E1105,IF(D1105=$M$7,(E1105-$T$7)/E1105,IF(D1105=$M$8,(E1105-$T$8)/E1105,IF(D1105=$M$9,(E1105-$T$9)/E1105,IF(D1105=$M$10,(E1105-$T$10)/E1105,IF(D1105=$M$11,(E1105-$T$11)/E1105,IF(D1105=$M$12,(E1105-$T$12)/E1105,IF(D1105=$M$13,(E1105-$T$13)/E1105,IF(D1105=$M$14,(E1105-$T$14)/E1105,IF(D1105=$M$15,(E1105-$T$15)/E1105,IF(D1105=$M$16,(E1105-$T$16)/E1105,IF(D1105=$M$17,(E1105-$T$17)/E1105,IF(D1105=$M$18,(E1105-$T$18)/E1105,IF(D1105=$M$19,(E1105-$T$19)/E1105,IF(D1105=$M$20,(E1105-$T$20)/E1105,IF(D1105=$M$21,(E1105-$T$21)/E1105,IF(D1105=$M$22,(E1105-$T$22)/E1105,IF(D1105=$M$23,(E1105-$T$23)/E1105,IF(D1105=$M$24,(E1105-$T$24)/E1105,IF(D1105=$M$25,(E1105-$T$25)/E1105,IF(D1105=$M$26,(E1105-$T$26)/E1105,IF(D1105=$M$27,(E1105-$T$27)/E1105,IF(D1105=$M$28,(E1105-$T$28)/E1105,IF(D1105=$M$29,(E1105-$T$29)/E1105,IF(D1105=$M$30,(E1105-$T$30)/E1105,IF(D1105=$M$31,(E1105-$T$31)/E1105,IF(D1105=$M$32,(E1105-$T$32)/E1105,IF(D1105=$M$33,(E1105-$T$33)/E1105,IF(D1105=$M$34,(E1105-$T$34)/E1105,IF(D1105=$M$35,(E1105-$T$35)/E1105,IF(D1105=$M$36,(E1105-$T$36)/E1105,IF(D1105=$M$37,(E1105-$T$37)/E1105,IF(D1105=$M$38,(E1105-$T$38)/E1105,IF(D1105=$M$39,(E1105-$T$39)/E1105,IF(D1105=$M$40,(E1105-$T$40)/E1105,IF(D1105=$M$41,(E1105-$T$41)/E1105,IF(D1105=$M$42,(E1105-$T$42)/E1105,IF(D1105=$M$43,(E1105-$T$43)/E1105,IF(D1105=$M$44,(E1105-$T$44)/E1105,IF(D1105=$M$45,(E1105-$T$45)/E1105,IF(D1105=$M$46,(E1105-$T$46)/E1105,IF(D1105=$M$47,(E1105-$T$47)/E1105,IF(D1105=$M$48,(E1105-$T$48)/E1105,IF(D1105=$M$49,(E1105-$T$49)/E1105,IF(D1105=$M$50,(E1105-$T$50)/E1105,IF(D1105=$M$51,(E1105-$T$51)/E1105,IF(D1105=$M$52,(E1105-$T$52)/E1105,IF(D1105=$M$53,(E1105-$T$53)/E1105,IF(D1105=$M$54,(E1105-$T$54)/E1105,IF(D1105=$M$55,(E1105-$T$55)/E1105,IF(D1105=$M$56,(E1105-$T$56)/E1105,IF(D1105=$M$57,(E1105-$T$57)/E1105,IF(D1105=$M$58,(E1105-$T$58)/E1105,IF(D1105=$M$59,(E1105-$T$59)/E1105,IF(D1105=$M$60,(E1105-$T$60)/E1105,IF(D1105=$M$61,(E1105-$T$61)/E1105,IF(D1105=$M$62,(E1105-$T$62)/E1105)))))))))))))))))))))))))))))))))))))))))))))))))))))))))))))</f>
        <v>0.31446286209542351</v>
      </c>
    </row>
    <row r="1106" spans="2:11" ht="15" customHeight="1">
      <c r="B1106" s="77"/>
      <c r="C1106" s="79"/>
      <c r="D1106" s="83">
        <v>5623</v>
      </c>
      <c r="E1106" s="83">
        <v>22.43</v>
      </c>
      <c r="F1106" s="83">
        <v>22.300999999999998</v>
      </c>
      <c r="G1106" s="16">
        <f t="shared" si="725"/>
        <v>22.870927068045674</v>
      </c>
      <c r="H1106" s="16">
        <f t="shared" si="726"/>
        <v>-0.73487844674279046</v>
      </c>
      <c r="I1106" s="16">
        <f t="shared" si="727"/>
        <v>-0.12900000000000134</v>
      </c>
      <c r="J1106" s="131">
        <f t="shared" si="728"/>
        <v>5.7512260365582407E-3</v>
      </c>
      <c r="K1106" s="131">
        <f t="shared" si="729"/>
        <v>0.29120411212015013</v>
      </c>
    </row>
    <row r="1107" spans="2:11" ht="15" customHeight="1">
      <c r="B1107" s="81">
        <v>45784</v>
      </c>
      <c r="C1107" s="79">
        <v>198772</v>
      </c>
      <c r="D1107" s="83">
        <v>5601</v>
      </c>
      <c r="E1107" s="83">
        <v>17.273</v>
      </c>
      <c r="F1107" s="83">
        <v>17.190000000000001</v>
      </c>
      <c r="G1107" s="16">
        <f t="shared" si="725"/>
        <v>17.867073881460978</v>
      </c>
      <c r="H1107" s="16">
        <f t="shared" si="726"/>
        <v>-0.99012313576829791</v>
      </c>
      <c r="I1107" s="16">
        <f t="shared" si="727"/>
        <v>-8.2999999999998408E-2</v>
      </c>
      <c r="J1107" s="131">
        <f t="shared" si="728"/>
        <v>4.8051872865164363E-3</v>
      </c>
      <c r="K1107" s="131">
        <f t="shared" si="729"/>
        <v>0.27533068708537417</v>
      </c>
    </row>
    <row r="1108" spans="2:11" ht="15" customHeight="1">
      <c r="B1108" s="81">
        <v>45784</v>
      </c>
      <c r="C1108" s="79">
        <v>196684</v>
      </c>
      <c r="D1108" s="83">
        <v>6617</v>
      </c>
      <c r="E1108" s="83">
        <v>21.094999999999999</v>
      </c>
      <c r="F1108" s="83">
        <v>20.707000000000001</v>
      </c>
      <c r="G1108" s="16">
        <f t="shared" ref="G1108:G1111" si="730">IF(D1108=$M$2,$P$2,IF(D1108=$M$3,$P$3,IF(D1108=$M$4,$P$4,IF(D1108=$M$5,$P$5,IF(D1108=$M$6,$P$6,IF(D1108=$M$7,$P$7,IF(D1108=$M$8,$P$8,IF(D1108=$M$9,$P$9,IF(D1108=$M$10,$P$10,IF(D1108=$M$11,$P$11,IF(D1108=$M$12,$P$12,IF(D1108=$M$13,$P$13,IF(D1108=$M$14,$P$14,IF(D1108=$M$15,$P$15,IF(D1108=$M$16,$P$16,IF(D1108=$M$17,$P$17,IF(D1108=$M$18,$P$18,IF(D1108=$M$19,$P$19,IF(D1108=$M$20,$P$20,IF(D1108=$M$21,$P$21,IF(D1108=$M$22,$P$22,IF(D1108=$M$23,$P$23,IF(D1108=$M$24,$P$24,IF(D1108=$M$25,$P$25,IF(D1108=$M$26,$P$26,IF(D1108=$M$27,$P$27,IF(D1108=$M$28,$P$28,IF(D1108=$M$29,$P$29,IF(D1108=$M$30,$P$30,IF(D1108=$M$31,$P$31,IF(D1108=$M$32,$P$32,IF(D1108=$M$33,$P$33,IF(D1108=$M$34,$P$34,IF(D1108=$M$35,$P$35,IF(D1108=$M$36,$P$36,IF(D1108=$M$37,$P$37,IF(D1108=$M$38,$P$38,IF(D1108=$M$39,$P$39,IF(D1108=$M$40,$P$40,IF(D1108=$M$41,$P$41,IF(D1108=$M$42,$P$42,IF(D1108=$M$43,$P$43,IF(D1108=$M$44,$P$44,IF(D1108=$M$45,$P$45,IF(D1108=$M$46,$P$46,IF(D1108=$M$47,$P$47,IF(D1108=$M$48,$P$48,IF(D1108=$M$49,$P$49,IF(D1108=$M$50,$P$50,IF(D1108=$M$51,$P$51,IF(D1108=$M$52,$P$52,IF(D1108=$M$53,$P$53,IF(D1108=$M$54,$P$54,IF(D1108=$M$55,$P$55,IF(D1108=$M$56,$P$56,IF(D1108=$M$57,$P$57,IF(D1108=$M$58,$P$58,IF(D1108=$M$59,$P$59,IF(D1108=$M$60,$P$60,IF(D1108=$M$61,$P$61,IF(D1108=$M$62,$P$62)))))))))))))))))))))))))))))))))))))))))))))))))))))))))))))</f>
        <v>21.071999999999999</v>
      </c>
      <c r="H1108" s="16">
        <f t="shared" ref="H1108:H1111" si="731">(E1108-G1108)/$X$2</f>
        <v>3.8333333333332817E-2</v>
      </c>
      <c r="I1108" s="16">
        <f t="shared" ref="I1108:I1111" si="732">F1108-E1108</f>
        <v>-0.38799999999999812</v>
      </c>
      <c r="J1108" s="131">
        <f t="shared" ref="J1108:J1111" si="733">-1*I1108/E1108</f>
        <v>1.8392984119459499E-2</v>
      </c>
      <c r="K1108" s="131">
        <f t="shared" ref="K1108:K1111" si="734">IF(D1108=$M$2,(E1108-$T$2)/E1108,IF(D1108=$M$3,(E1108-$T$3)/E1108,IF(D1108=$M$4,(E1108-$T$4)/E1108,IF(D1108=$M$5,(E1108-$T$5)/E1108,IF(D1108=$M$6,(E1108-$T$6)/E1108,IF(D1108=$M$7,(E1108-$T$7)/E1108,IF(D1108=$M$8,(E1108-$T$8)/E1108,IF(D1108=$M$9,(E1108-$T$9)/E1108,IF(D1108=$M$10,(E1108-$T$10)/E1108,IF(D1108=$M$11,(E1108-$T$11)/E1108,IF(D1108=$M$12,(E1108-$T$12)/E1108,IF(D1108=$M$13,(E1108-$T$13)/E1108,IF(D1108=$M$14,(E1108-$T$14)/E1108,IF(D1108=$M$15,(E1108-$T$15)/E1108,IF(D1108=$M$16,(E1108-$T$16)/E1108,IF(D1108=$M$17,(E1108-$T$17)/E1108,IF(D1108=$M$18,(E1108-$T$18)/E1108,IF(D1108=$M$19,(E1108-$T$19)/E1108,IF(D1108=$M$20,(E1108-$T$20)/E1108,IF(D1108=$M$21,(E1108-$T$21)/E1108,IF(D1108=$M$22,(E1108-$T$22)/E1108,IF(D1108=$M$23,(E1108-$T$23)/E1108,IF(D1108=$M$24,(E1108-$T$24)/E1108,IF(D1108=$M$25,(E1108-$T$25)/E1108,IF(D1108=$M$26,(E1108-$T$26)/E1108,IF(D1108=$M$27,(E1108-$T$27)/E1108,IF(D1108=$M$28,(E1108-$T$28)/E1108,IF(D1108=$M$29,(E1108-$T$29)/E1108,IF(D1108=$M$30,(E1108-$T$30)/E1108,IF(D1108=$M$31,(E1108-$T$31)/E1108,IF(D1108=$M$32,(E1108-$T$32)/E1108,IF(D1108=$M$33,(E1108-$T$33)/E1108,IF(D1108=$M$34,(E1108-$T$34)/E1108,IF(D1108=$M$35,(E1108-$T$35)/E1108,IF(D1108=$M$36,(E1108-$T$36)/E1108,IF(D1108=$M$37,(E1108-$T$37)/E1108,IF(D1108=$M$38,(E1108-$T$38)/E1108,IF(D1108=$M$39,(E1108-$T$39)/E1108,IF(D1108=$M$40,(E1108-$T$40)/E1108,IF(D1108=$M$41,(E1108-$T$41)/E1108,IF(D1108=$M$42,(E1108-$T$42)/E1108,IF(D1108=$M$43,(E1108-$T$43)/E1108,IF(D1108=$M$44,(E1108-$T$44)/E1108,IF(D1108=$M$45,(E1108-$T$45)/E1108,IF(D1108=$M$46,(E1108-$T$46)/E1108,IF(D1108=$M$47,(E1108-$T$47)/E1108,IF(D1108=$M$48,(E1108-$T$48)/E1108,IF(D1108=$M$49,(E1108-$T$49)/E1108,IF(D1108=$M$50,(E1108-$T$50)/E1108,IF(D1108=$M$51,(E1108-$T$51)/E1108,IF(D1108=$M$52,(E1108-$T$52)/E1108,IF(D1108=$M$53,(E1108-$T$53)/E1108,IF(D1108=$M$54,(E1108-$T$54)/E1108,IF(D1108=$M$55,(E1108-$T$55)/E1108,IF(D1108=$M$56,(E1108-$T$56)/E1108,IF(D1108=$M$57,(E1108-$T$57)/E1108,IF(D1108=$M$58,(E1108-$T$58)/E1108,IF(D1108=$M$59,(E1108-$T$59)/E1108,IF(D1108=$M$60,(E1108-$T$60)/E1108,IF(D1108=$M$61,(E1108-$T$61)/E1108,IF(D1108=$M$62,(E1108-$T$62)/E1108)))))))))))))))))))))))))))))))))))))))))))))))))))))))))))))</f>
        <v>0.40196255036738576</v>
      </c>
    </row>
    <row r="1109" spans="2:11" ht="15" customHeight="1">
      <c r="B1109" s="77"/>
      <c r="C1109" s="79"/>
      <c r="D1109" s="83">
        <v>6617</v>
      </c>
      <c r="E1109" s="83">
        <v>21.623999999999999</v>
      </c>
      <c r="F1109" s="83">
        <v>21.242000000000001</v>
      </c>
      <c r="G1109" s="16">
        <f t="shared" si="730"/>
        <v>21.071999999999999</v>
      </c>
      <c r="H1109" s="16">
        <f t="shared" si="731"/>
        <v>0.91999999999999937</v>
      </c>
      <c r="I1109" s="16">
        <f t="shared" si="732"/>
        <v>-0.3819999999999979</v>
      </c>
      <c r="J1109" s="131">
        <f t="shared" si="733"/>
        <v>1.7665556788753142E-2</v>
      </c>
      <c r="K1109" s="131">
        <f t="shared" si="734"/>
        <v>0.41659267480577145</v>
      </c>
    </row>
    <row r="1110" spans="2:11" ht="15" customHeight="1">
      <c r="B1110" s="81">
        <v>45784</v>
      </c>
      <c r="C1110" s="79">
        <v>198666</v>
      </c>
      <c r="D1110" s="83">
        <v>8128</v>
      </c>
      <c r="E1110" s="83">
        <v>20.757000000000001</v>
      </c>
      <c r="F1110" s="83">
        <v>20.684999999999999</v>
      </c>
      <c r="G1110" s="16">
        <f t="shared" si="730"/>
        <v>20.092045107828728</v>
      </c>
      <c r="H1110" s="16">
        <f t="shared" si="731"/>
        <v>1.1082581536187894</v>
      </c>
      <c r="I1110" s="16">
        <f t="shared" si="732"/>
        <v>-7.2000000000002728E-2</v>
      </c>
      <c r="J1110" s="131">
        <f t="shared" si="733"/>
        <v>3.4687093510624234E-3</v>
      </c>
      <c r="K1110" s="131">
        <f t="shared" si="734"/>
        <v>0.31754280229543069</v>
      </c>
    </row>
    <row r="1111" spans="2:11" ht="15" customHeight="1">
      <c r="B1111" s="77"/>
      <c r="C1111" s="79"/>
      <c r="D1111" s="83">
        <v>8128</v>
      </c>
      <c r="E1111" s="83">
        <v>20.559000000000001</v>
      </c>
      <c r="F1111" s="83">
        <v>20.498999999999999</v>
      </c>
      <c r="G1111" s="16">
        <f t="shared" si="730"/>
        <v>20.092045107828728</v>
      </c>
      <c r="H1111" s="16">
        <f t="shared" si="731"/>
        <v>0.7782581536187887</v>
      </c>
      <c r="I1111" s="16">
        <f t="shared" si="732"/>
        <v>-6.0000000000002274E-2</v>
      </c>
      <c r="J1111" s="131">
        <f t="shared" si="733"/>
        <v>2.9184298847221299E-3</v>
      </c>
      <c r="K1111" s="131">
        <f t="shared" si="734"/>
        <v>0.31097018080870931</v>
      </c>
    </row>
    <row r="1112" spans="2:11" ht="15" customHeight="1">
      <c r="B1112" s="81">
        <v>45785</v>
      </c>
      <c r="C1112" s="79">
        <v>199200</v>
      </c>
      <c r="D1112" s="83">
        <v>7108</v>
      </c>
      <c r="E1112" s="83">
        <v>17.541</v>
      </c>
      <c r="F1112" s="83">
        <v>17.376000000000001</v>
      </c>
      <c r="G1112" s="16">
        <f t="shared" ref="G1112:G1115" si="735">IF(D1112=$M$2,$P$2,IF(D1112=$M$3,$P$3,IF(D1112=$M$4,$P$4,IF(D1112=$M$5,$P$5,IF(D1112=$M$6,$P$6,IF(D1112=$M$7,$P$7,IF(D1112=$M$8,$P$8,IF(D1112=$M$9,$P$9,IF(D1112=$M$10,$P$10,IF(D1112=$M$11,$P$11,IF(D1112=$M$12,$P$12,IF(D1112=$M$13,$P$13,IF(D1112=$M$14,$P$14,IF(D1112=$M$15,$P$15,IF(D1112=$M$16,$P$16,IF(D1112=$M$17,$P$17,IF(D1112=$M$18,$P$18,IF(D1112=$M$19,$P$19,IF(D1112=$M$20,$P$20,IF(D1112=$M$21,$P$21,IF(D1112=$M$22,$P$22,IF(D1112=$M$23,$P$23,IF(D1112=$M$24,$P$24,IF(D1112=$M$25,$P$25,IF(D1112=$M$26,$P$26,IF(D1112=$M$27,$P$27,IF(D1112=$M$28,$P$28,IF(D1112=$M$29,$P$29,IF(D1112=$M$30,$P$30,IF(D1112=$M$31,$P$31,IF(D1112=$M$32,$P$32,IF(D1112=$M$33,$P$33,IF(D1112=$M$34,$P$34,IF(D1112=$M$35,$P$35,IF(D1112=$M$36,$P$36,IF(D1112=$M$37,$P$37,IF(D1112=$M$38,$P$38,IF(D1112=$M$39,$P$39,IF(D1112=$M$40,$P$40,IF(D1112=$M$41,$P$41,IF(D1112=$M$42,$P$42,IF(D1112=$M$43,$P$43,IF(D1112=$M$44,$P$44,IF(D1112=$M$45,$P$45,IF(D1112=$M$46,$P$46,IF(D1112=$M$47,$P$47,IF(D1112=$M$48,$P$48,IF(D1112=$M$49,$P$49,IF(D1112=$M$50,$P$50,IF(D1112=$M$51,$P$51,IF(D1112=$M$52,$P$52,IF(D1112=$M$53,$P$53,IF(D1112=$M$54,$P$54,IF(D1112=$M$55,$P$55,IF(D1112=$M$56,$P$56,IF(D1112=$M$57,$P$57,IF(D1112=$M$58,$P$58,IF(D1112=$M$59,$P$59,IF(D1112=$M$60,$P$60,IF(D1112=$M$61,$P$61,IF(D1112=$M$62,$P$62)))))))))))))))))))))))))))))))))))))))))))))))))))))))))))))</f>
        <v>18.039622077854567</v>
      </c>
      <c r="H1112" s="16">
        <f t="shared" ref="H1112:H1115" si="736">(E1112-G1112)/$X$2</f>
        <v>-0.83103679642427752</v>
      </c>
      <c r="I1112" s="16">
        <f t="shared" ref="I1112:I1115" si="737">F1112-E1112</f>
        <v>-0.16499999999999915</v>
      </c>
      <c r="J1112" s="131">
        <f t="shared" ref="J1112:J1115" si="738">-1*I1112/E1112</f>
        <v>9.4065332649221328E-3</v>
      </c>
      <c r="K1112" s="131">
        <f t="shared" ref="K1112:K1115" si="739">IF(D1112=$M$2,(E1112-$T$2)/E1112,IF(D1112=$M$3,(E1112-$T$3)/E1112,IF(D1112=$M$4,(E1112-$T$4)/E1112,IF(D1112=$M$5,(E1112-$T$5)/E1112,IF(D1112=$M$6,(E1112-$T$6)/E1112,IF(D1112=$M$7,(E1112-$T$7)/E1112,IF(D1112=$M$8,(E1112-$T$8)/E1112,IF(D1112=$M$9,(E1112-$T$9)/E1112,IF(D1112=$M$10,(E1112-$T$10)/E1112,IF(D1112=$M$11,(E1112-$T$11)/E1112,IF(D1112=$M$12,(E1112-$T$12)/E1112,IF(D1112=$M$13,(E1112-$T$13)/E1112,IF(D1112=$M$14,(E1112-$T$14)/E1112,IF(D1112=$M$15,(E1112-$T$15)/E1112,IF(D1112=$M$16,(E1112-$T$16)/E1112,IF(D1112=$M$17,(E1112-$T$17)/E1112,IF(D1112=$M$18,(E1112-$T$18)/E1112,IF(D1112=$M$19,(E1112-$T$19)/E1112,IF(D1112=$M$20,(E1112-$T$20)/E1112,IF(D1112=$M$21,(E1112-$T$21)/E1112,IF(D1112=$M$22,(E1112-$T$22)/E1112,IF(D1112=$M$23,(E1112-$T$23)/E1112,IF(D1112=$M$24,(E1112-$T$24)/E1112,IF(D1112=$M$25,(E1112-$T$25)/E1112,IF(D1112=$M$26,(E1112-$T$26)/E1112,IF(D1112=$M$27,(E1112-$T$27)/E1112,IF(D1112=$M$28,(E1112-$T$28)/E1112,IF(D1112=$M$29,(E1112-$T$29)/E1112,IF(D1112=$M$30,(E1112-$T$30)/E1112,IF(D1112=$M$31,(E1112-$T$31)/E1112,IF(D1112=$M$32,(E1112-$T$32)/E1112,IF(D1112=$M$33,(E1112-$T$33)/E1112,IF(D1112=$M$34,(E1112-$T$34)/E1112,IF(D1112=$M$35,(E1112-$T$35)/E1112,IF(D1112=$M$36,(E1112-$T$36)/E1112,IF(D1112=$M$37,(E1112-$T$37)/E1112,IF(D1112=$M$38,(E1112-$T$38)/E1112,IF(D1112=$M$39,(E1112-$T$39)/E1112,IF(D1112=$M$40,(E1112-$T$40)/E1112,IF(D1112=$M$41,(E1112-$T$41)/E1112,IF(D1112=$M$42,(E1112-$T$42)/E1112,IF(D1112=$M$43,(E1112-$T$43)/E1112,IF(D1112=$M$44,(E1112-$T$44)/E1112,IF(D1112=$M$45,(E1112-$T$45)/E1112,IF(D1112=$M$46,(E1112-$T$46)/E1112,IF(D1112=$M$47,(E1112-$T$47)/E1112,IF(D1112=$M$48,(E1112-$T$48)/E1112,IF(D1112=$M$49,(E1112-$T$49)/E1112,IF(D1112=$M$50,(E1112-$T$50)/E1112,IF(D1112=$M$51,(E1112-$T$51)/E1112,IF(D1112=$M$52,(E1112-$T$52)/E1112,IF(D1112=$M$53,(E1112-$T$53)/E1112,IF(D1112=$M$54,(E1112-$T$54)/E1112,IF(D1112=$M$55,(E1112-$T$55)/E1112,IF(D1112=$M$56,(E1112-$T$56)/E1112,IF(D1112=$M$57,(E1112-$T$57)/E1112,IF(D1112=$M$58,(E1112-$T$58)/E1112,IF(D1112=$M$59,(E1112-$T$59)/E1112,IF(D1112=$M$60,(E1112-$T$60)/E1112,IF(D1112=$M$61,(E1112-$T$61)/E1112,IF(D1112=$M$62,(E1112-$T$62)/E1112)))))))))))))))))))))))))))))))))))))))))))))))))))))))))))))</f>
        <v>0.33628472591329001</v>
      </c>
    </row>
    <row r="1113" spans="2:11" ht="15" customHeight="1">
      <c r="B1113" s="81">
        <v>45785</v>
      </c>
      <c r="C1113" s="79">
        <v>199244</v>
      </c>
      <c r="D1113" s="83">
        <v>7148</v>
      </c>
      <c r="E1113" s="83">
        <v>25.81</v>
      </c>
      <c r="F1113" s="83">
        <v>25.542999999999999</v>
      </c>
      <c r="G1113" s="16">
        <f t="shared" si="735"/>
        <v>25.578129335331514</v>
      </c>
      <c r="H1113" s="16">
        <f t="shared" si="736"/>
        <v>0.38645110778080749</v>
      </c>
      <c r="I1113" s="16">
        <f t="shared" si="737"/>
        <v>-0.26699999999999946</v>
      </c>
      <c r="J1113" s="131">
        <f t="shared" si="738"/>
        <v>1.0344827586206876E-2</v>
      </c>
      <c r="K1113" s="131">
        <f t="shared" si="739"/>
        <v>0.36949995510169287</v>
      </c>
    </row>
    <row r="1114" spans="2:11" ht="15" customHeight="1">
      <c r="B1114" s="77"/>
      <c r="C1114" s="79"/>
      <c r="D1114" s="83">
        <v>7148</v>
      </c>
      <c r="E1114" s="83">
        <v>26.530999999999999</v>
      </c>
      <c r="F1114" s="83">
        <v>26.193999999999999</v>
      </c>
      <c r="G1114" s="16">
        <f t="shared" si="735"/>
        <v>25.578129335331514</v>
      </c>
      <c r="H1114" s="16">
        <f t="shared" si="736"/>
        <v>1.5881177744474744</v>
      </c>
      <c r="I1114" s="16">
        <f t="shared" si="737"/>
        <v>-0.33699999999999974</v>
      </c>
      <c r="J1114" s="131">
        <f t="shared" si="738"/>
        <v>1.2702122045908551E-2</v>
      </c>
      <c r="K1114" s="131">
        <f t="shared" si="739"/>
        <v>0.38663427089724067</v>
      </c>
    </row>
    <row r="1115" spans="2:11" ht="15" customHeight="1">
      <c r="B1115" s="77"/>
      <c r="C1115" s="79"/>
      <c r="D1115" s="83">
        <v>7148</v>
      </c>
      <c r="E1115" s="83">
        <v>25.530999999999999</v>
      </c>
      <c r="F1115" s="83">
        <v>25.058</v>
      </c>
      <c r="G1115" s="16">
        <f t="shared" si="735"/>
        <v>25.578129335331514</v>
      </c>
      <c r="H1115" s="16">
        <f t="shared" si="736"/>
        <v>-7.8548892219192368E-2</v>
      </c>
      <c r="I1115" s="16">
        <f t="shared" si="737"/>
        <v>-0.47299999999999898</v>
      </c>
      <c r="J1115" s="131">
        <f t="shared" si="738"/>
        <v>1.8526497199482943E-2</v>
      </c>
      <c r="K1115" s="131">
        <f t="shared" si="739"/>
        <v>0.36260991896810513</v>
      </c>
    </row>
    <row r="1116" spans="2:11" ht="15" customHeight="1">
      <c r="B1116" s="81">
        <v>45785</v>
      </c>
      <c r="C1116" s="79">
        <v>199246</v>
      </c>
      <c r="D1116" s="83">
        <v>6176</v>
      </c>
      <c r="E1116" s="83">
        <v>36.723999999999997</v>
      </c>
      <c r="F1116" s="83">
        <v>35.996000000000002</v>
      </c>
      <c r="G1116" s="16">
        <f t="shared" ref="G1116:G1119" si="740">IF(D1116=$M$2,$P$2,IF(D1116=$M$3,$P$3,IF(D1116=$M$4,$P$4,IF(D1116=$M$5,$P$5,IF(D1116=$M$6,$P$6,IF(D1116=$M$7,$P$7,IF(D1116=$M$8,$P$8,IF(D1116=$M$9,$P$9,IF(D1116=$M$10,$P$10,IF(D1116=$M$11,$P$11,IF(D1116=$M$12,$P$12,IF(D1116=$M$13,$P$13,IF(D1116=$M$14,$P$14,IF(D1116=$M$15,$P$15,IF(D1116=$M$16,$P$16,IF(D1116=$M$17,$P$17,IF(D1116=$M$18,$P$18,IF(D1116=$M$19,$P$19,IF(D1116=$M$20,$P$20,IF(D1116=$M$21,$P$21,IF(D1116=$M$22,$P$22,IF(D1116=$M$23,$P$23,IF(D1116=$M$24,$P$24,IF(D1116=$M$25,$P$25,IF(D1116=$M$26,$P$26,IF(D1116=$M$27,$P$27,IF(D1116=$M$28,$P$28,IF(D1116=$M$29,$P$29,IF(D1116=$M$30,$P$30,IF(D1116=$M$31,$P$31,IF(D1116=$M$32,$P$32,IF(D1116=$M$33,$P$33,IF(D1116=$M$34,$P$34,IF(D1116=$M$35,$P$35,IF(D1116=$M$36,$P$36,IF(D1116=$M$37,$P$37,IF(D1116=$M$38,$P$38,IF(D1116=$M$39,$P$39,IF(D1116=$M$40,$P$40,IF(D1116=$M$41,$P$41,IF(D1116=$M$42,$P$42,IF(D1116=$M$43,$P$43,IF(D1116=$M$44,$P$44,IF(D1116=$M$45,$P$45,IF(D1116=$M$46,$P$46,IF(D1116=$M$47,$P$47,IF(D1116=$M$48,$P$48,IF(D1116=$M$49,$P$49,IF(D1116=$M$50,$P$50,IF(D1116=$M$51,$P$51,IF(D1116=$M$52,$P$52,IF(D1116=$M$53,$P$53,IF(D1116=$M$54,$P$54,IF(D1116=$M$55,$P$55,IF(D1116=$M$56,$P$56,IF(D1116=$M$57,$P$57,IF(D1116=$M$58,$P$58,IF(D1116=$M$59,$P$59,IF(D1116=$M$60,$P$60,IF(D1116=$M$61,$P$61,IF(D1116=$M$62,$P$62)))))))))))))))))))))))))))))))))))))))))))))))))))))))))))))</f>
        <v>36.028673497593743</v>
      </c>
      <c r="H1116" s="16">
        <f t="shared" ref="H1116:H1119" si="741">(E1116-G1116)/$X$2</f>
        <v>1.158877504010422</v>
      </c>
      <c r="I1116" s="16">
        <f t="shared" ref="I1116:I1119" si="742">F1116-E1116</f>
        <v>-0.72799999999999443</v>
      </c>
      <c r="J1116" s="131">
        <f t="shared" ref="J1116:J1119" si="743">-1*I1116/E1116</f>
        <v>1.9823548633046358E-2</v>
      </c>
      <c r="K1116" s="131">
        <f t="shared" ref="K1116:K1119" si="744">IF(D1116=$M$2,(E1116-$T$2)/E1116,IF(D1116=$M$3,(E1116-$T$3)/E1116,IF(D1116=$M$4,(E1116-$T$4)/E1116,IF(D1116=$M$5,(E1116-$T$5)/E1116,IF(D1116=$M$6,(E1116-$T$6)/E1116,IF(D1116=$M$7,(E1116-$T$7)/E1116,IF(D1116=$M$8,(E1116-$T$8)/E1116,IF(D1116=$M$9,(E1116-$T$9)/E1116,IF(D1116=$M$10,(E1116-$T$10)/E1116,IF(D1116=$M$11,(E1116-$T$11)/E1116,IF(D1116=$M$12,(E1116-$T$12)/E1116,IF(D1116=$M$13,(E1116-$T$13)/E1116,IF(D1116=$M$14,(E1116-$T$14)/E1116,IF(D1116=$M$15,(E1116-$T$15)/E1116,IF(D1116=$M$16,(E1116-$T$16)/E1116,IF(D1116=$M$17,(E1116-$T$17)/E1116,IF(D1116=$M$18,(E1116-$T$18)/E1116,IF(D1116=$M$19,(E1116-$T$19)/E1116,IF(D1116=$M$20,(E1116-$T$20)/E1116,IF(D1116=$M$21,(E1116-$T$21)/E1116,IF(D1116=$M$22,(E1116-$T$22)/E1116,IF(D1116=$M$23,(E1116-$T$23)/E1116,IF(D1116=$M$24,(E1116-$T$24)/E1116,IF(D1116=$M$25,(E1116-$T$25)/E1116,IF(D1116=$M$26,(E1116-$T$26)/E1116,IF(D1116=$M$27,(E1116-$T$27)/E1116,IF(D1116=$M$28,(E1116-$T$28)/E1116,IF(D1116=$M$29,(E1116-$T$29)/E1116,IF(D1116=$M$30,(E1116-$T$30)/E1116,IF(D1116=$M$31,(E1116-$T$31)/E1116,IF(D1116=$M$32,(E1116-$T$32)/E1116,IF(D1116=$M$33,(E1116-$T$33)/E1116,IF(D1116=$M$34,(E1116-$T$34)/E1116,IF(D1116=$M$35,(E1116-$T$35)/E1116,IF(D1116=$M$36,(E1116-$T$36)/E1116,IF(D1116=$M$37,(E1116-$T$37)/E1116,IF(D1116=$M$38,(E1116-$T$38)/E1116,IF(D1116=$M$39,(E1116-$T$39)/E1116,IF(D1116=$M$40,(E1116-$T$40)/E1116,IF(D1116=$M$41,(E1116-$T$41)/E1116,IF(D1116=$M$42,(E1116-$T$42)/E1116,IF(D1116=$M$43,(E1116-$T$43)/E1116,IF(D1116=$M$44,(E1116-$T$44)/E1116,IF(D1116=$M$45,(E1116-$T$45)/E1116,IF(D1116=$M$46,(E1116-$T$46)/E1116,IF(D1116=$M$47,(E1116-$T$47)/E1116,IF(D1116=$M$48,(E1116-$T$48)/E1116,IF(D1116=$M$49,(E1116-$T$49)/E1116,IF(D1116=$M$50,(E1116-$T$50)/E1116,IF(D1116=$M$51,(E1116-$T$51)/E1116,IF(D1116=$M$52,(E1116-$T$52)/E1116,IF(D1116=$M$53,(E1116-$T$53)/E1116,IF(D1116=$M$54,(E1116-$T$54)/E1116,IF(D1116=$M$55,(E1116-$T$55)/E1116,IF(D1116=$M$56,(E1116-$T$56)/E1116,IF(D1116=$M$57,(E1116-$T$57)/E1116,IF(D1116=$M$58,(E1116-$T$58)/E1116,IF(D1116=$M$59,(E1116-$T$59)/E1116,IF(D1116=$M$60,(E1116-$T$60)/E1116,IF(D1116=$M$61,(E1116-$T$61)/E1116,IF(D1116=$M$62,(E1116-$T$62)/E1116)))))))))))))))))))))))))))))))))))))))))))))))))))))))))))))</f>
        <v>0.34681268056494285</v>
      </c>
    </row>
    <row r="1117" spans="2:11" ht="15" customHeight="1">
      <c r="B1117" s="81">
        <v>45787</v>
      </c>
      <c r="C1117" s="79">
        <v>198660</v>
      </c>
      <c r="D1117" s="83">
        <v>6618</v>
      </c>
      <c r="E1117" s="83">
        <v>22.280999999999999</v>
      </c>
      <c r="F1117" s="83">
        <v>21.745000000000001</v>
      </c>
      <c r="G1117" s="16">
        <f t="shared" si="740"/>
        <v>21.437999999999999</v>
      </c>
      <c r="H1117" s="16">
        <f t="shared" si="741"/>
        <v>1.405</v>
      </c>
      <c r="I1117" s="16">
        <f t="shared" si="742"/>
        <v>-0.53599999999999781</v>
      </c>
      <c r="J1117" s="131">
        <f t="shared" si="743"/>
        <v>2.4056370898972123E-2</v>
      </c>
      <c r="K1117" s="131">
        <f t="shared" si="744"/>
        <v>0.42132758852834257</v>
      </c>
    </row>
    <row r="1118" spans="2:11" ht="15" customHeight="1">
      <c r="B1118" s="77"/>
      <c r="C1118" s="79"/>
      <c r="D1118" s="83">
        <v>6618</v>
      </c>
      <c r="E1118" s="83">
        <v>21.262</v>
      </c>
      <c r="F1118" s="83">
        <v>20.766999999999999</v>
      </c>
      <c r="G1118" s="16">
        <f t="shared" si="740"/>
        <v>21.437999999999999</v>
      </c>
      <c r="H1118" s="16">
        <f t="shared" si="741"/>
        <v>-0.29333333333333067</v>
      </c>
      <c r="I1118" s="16">
        <f t="shared" si="742"/>
        <v>-0.49500000000000099</v>
      </c>
      <c r="J1118" s="131">
        <f t="shared" si="743"/>
        <v>2.3280970745931755E-2</v>
      </c>
      <c r="K1118" s="131">
        <f t="shared" si="744"/>
        <v>0.39359420562505892</v>
      </c>
    </row>
    <row r="1119" spans="2:11" ht="15" customHeight="1">
      <c r="B1119" s="81">
        <v>45787</v>
      </c>
      <c r="C1119" s="79">
        <v>199256</v>
      </c>
      <c r="D1119" s="83">
        <v>6617</v>
      </c>
      <c r="E1119" s="83">
        <v>20.992999999999999</v>
      </c>
      <c r="F1119" s="83">
        <v>20.766999999999999</v>
      </c>
      <c r="G1119" s="16">
        <f t="shared" si="740"/>
        <v>21.071999999999999</v>
      </c>
      <c r="H1119" s="16">
        <f t="shared" si="741"/>
        <v>-0.13166666666666771</v>
      </c>
      <c r="I1119" s="16">
        <f t="shared" si="742"/>
        <v>-0.22599999999999909</v>
      </c>
      <c r="J1119" s="131">
        <f t="shared" si="743"/>
        <v>1.0765493259657938E-2</v>
      </c>
      <c r="K1119" s="131">
        <f t="shared" si="744"/>
        <v>0.39905682846663182</v>
      </c>
    </row>
    <row r="1120" spans="2:11" ht="15" customHeight="1">
      <c r="B1120" s="77"/>
      <c r="C1120" s="79"/>
      <c r="D1120" s="83">
        <v>6617</v>
      </c>
      <c r="E1120" s="83">
        <v>21.393000000000001</v>
      </c>
      <c r="F1120" s="83">
        <v>20.977</v>
      </c>
      <c r="G1120" s="16">
        <f t="shared" ref="G1120:G1123" si="745">IF(D1120=$M$2,$P$2,IF(D1120=$M$3,$P$3,IF(D1120=$M$4,$P$4,IF(D1120=$M$5,$P$5,IF(D1120=$M$6,$P$6,IF(D1120=$M$7,$P$7,IF(D1120=$M$8,$P$8,IF(D1120=$M$9,$P$9,IF(D1120=$M$10,$P$10,IF(D1120=$M$11,$P$11,IF(D1120=$M$12,$P$12,IF(D1120=$M$13,$P$13,IF(D1120=$M$14,$P$14,IF(D1120=$M$15,$P$15,IF(D1120=$M$16,$P$16,IF(D1120=$M$17,$P$17,IF(D1120=$M$18,$P$18,IF(D1120=$M$19,$P$19,IF(D1120=$M$20,$P$20,IF(D1120=$M$21,$P$21,IF(D1120=$M$22,$P$22,IF(D1120=$M$23,$P$23,IF(D1120=$M$24,$P$24,IF(D1120=$M$25,$P$25,IF(D1120=$M$26,$P$26,IF(D1120=$M$27,$P$27,IF(D1120=$M$28,$P$28,IF(D1120=$M$29,$P$29,IF(D1120=$M$30,$P$30,IF(D1120=$M$31,$P$31,IF(D1120=$M$32,$P$32,IF(D1120=$M$33,$P$33,IF(D1120=$M$34,$P$34,IF(D1120=$M$35,$P$35,IF(D1120=$M$36,$P$36,IF(D1120=$M$37,$P$37,IF(D1120=$M$38,$P$38,IF(D1120=$M$39,$P$39,IF(D1120=$M$40,$P$40,IF(D1120=$M$41,$P$41,IF(D1120=$M$42,$P$42,IF(D1120=$M$43,$P$43,IF(D1120=$M$44,$P$44,IF(D1120=$M$45,$P$45,IF(D1120=$M$46,$P$46,IF(D1120=$M$47,$P$47,IF(D1120=$M$48,$P$48,IF(D1120=$M$49,$P$49,IF(D1120=$M$50,$P$50,IF(D1120=$M$51,$P$51,IF(D1120=$M$52,$P$52,IF(D1120=$M$53,$P$53,IF(D1120=$M$54,$P$54,IF(D1120=$M$55,$P$55,IF(D1120=$M$56,$P$56,IF(D1120=$M$57,$P$57,IF(D1120=$M$58,$P$58,IF(D1120=$M$59,$P$59,IF(D1120=$M$60,$P$60,IF(D1120=$M$61,$P$61,IF(D1120=$M$62,$P$62)))))))))))))))))))))))))))))))))))))))))))))))))))))))))))))</f>
        <v>21.071999999999999</v>
      </c>
      <c r="H1120" s="16">
        <f t="shared" ref="H1120:H1123" si="746">(E1120-G1120)/$X$2</f>
        <v>0.53500000000000258</v>
      </c>
      <c r="I1120" s="16">
        <f t="shared" ref="I1120:I1123" si="747">F1120-E1120</f>
        <v>-0.41600000000000037</v>
      </c>
      <c r="J1120" s="131">
        <f t="shared" ref="J1120:J1123" si="748">-1*I1120/E1120</f>
        <v>1.9445613050998008E-2</v>
      </c>
      <c r="K1120" s="131">
        <f t="shared" ref="K1120:K1123" si="749">IF(D1120=$M$2,(E1120-$T$2)/E1120,IF(D1120=$M$3,(E1120-$T$3)/E1120,IF(D1120=$M$4,(E1120-$T$4)/E1120,IF(D1120=$M$5,(E1120-$T$5)/E1120,IF(D1120=$M$6,(E1120-$T$6)/E1120,IF(D1120=$M$7,(E1120-$T$7)/E1120,IF(D1120=$M$8,(E1120-$T$8)/E1120,IF(D1120=$M$9,(E1120-$T$9)/E1120,IF(D1120=$M$10,(E1120-$T$10)/E1120,IF(D1120=$M$11,(E1120-$T$11)/E1120,IF(D1120=$M$12,(E1120-$T$12)/E1120,IF(D1120=$M$13,(E1120-$T$13)/E1120,IF(D1120=$M$14,(E1120-$T$14)/E1120,IF(D1120=$M$15,(E1120-$T$15)/E1120,IF(D1120=$M$16,(E1120-$T$16)/E1120,IF(D1120=$M$17,(E1120-$T$17)/E1120,IF(D1120=$M$18,(E1120-$T$18)/E1120,IF(D1120=$M$19,(E1120-$T$19)/E1120,IF(D1120=$M$20,(E1120-$T$20)/E1120,IF(D1120=$M$21,(E1120-$T$21)/E1120,IF(D1120=$M$22,(E1120-$T$22)/E1120,IF(D1120=$M$23,(E1120-$T$23)/E1120,IF(D1120=$M$24,(E1120-$T$24)/E1120,IF(D1120=$M$25,(E1120-$T$25)/E1120,IF(D1120=$M$26,(E1120-$T$26)/E1120,IF(D1120=$M$27,(E1120-$T$27)/E1120,IF(D1120=$M$28,(E1120-$T$28)/E1120,IF(D1120=$M$29,(E1120-$T$29)/E1120,IF(D1120=$M$30,(E1120-$T$30)/E1120,IF(D1120=$M$31,(E1120-$T$31)/E1120,IF(D1120=$M$32,(E1120-$T$32)/E1120,IF(D1120=$M$33,(E1120-$T$33)/E1120,IF(D1120=$M$34,(E1120-$T$34)/E1120,IF(D1120=$M$35,(E1120-$T$35)/E1120,IF(D1120=$M$36,(E1120-$T$36)/E1120,IF(D1120=$M$37,(E1120-$T$37)/E1120,IF(D1120=$M$38,(E1120-$T$38)/E1120,IF(D1120=$M$39,(E1120-$T$39)/E1120,IF(D1120=$M$40,(E1120-$T$40)/E1120,IF(D1120=$M$41,(E1120-$T$41)/E1120,IF(D1120=$M$42,(E1120-$T$42)/E1120,IF(D1120=$M$43,(E1120-$T$43)/E1120,IF(D1120=$M$44,(E1120-$T$44)/E1120,IF(D1120=$M$45,(E1120-$T$45)/E1120,IF(D1120=$M$46,(E1120-$T$46)/E1120,IF(D1120=$M$47,(E1120-$T$47)/E1120,IF(D1120=$M$48,(E1120-$T$48)/E1120,IF(D1120=$M$49,(E1120-$T$49)/E1120,IF(D1120=$M$50,(E1120-$T$50)/E1120,IF(D1120=$M$51,(E1120-$T$51)/E1120,IF(D1120=$M$52,(E1120-$T$52)/E1120,IF(D1120=$M$53,(E1120-$T$53)/E1120,IF(D1120=$M$54,(E1120-$T$54)/E1120,IF(D1120=$M$55,(E1120-$T$55)/E1120,IF(D1120=$M$56,(E1120-$T$56)/E1120,IF(D1120=$M$57,(E1120-$T$57)/E1120,IF(D1120=$M$58,(E1120-$T$58)/E1120,IF(D1120=$M$59,(E1120-$T$59)/E1120,IF(D1120=$M$60,(E1120-$T$60)/E1120,IF(D1120=$M$61,(E1120-$T$61)/E1120,IF(D1120=$M$62,(E1120-$T$62)/E1120)))))))))))))))))))))))))))))))))))))))))))))))))))))))))))))</f>
        <v>0.41029308652362939</v>
      </c>
    </row>
    <row r="1121" spans="2:12" ht="15" customHeight="1">
      <c r="B1121" s="77"/>
      <c r="C1121" s="79"/>
      <c r="D1121" s="83">
        <v>6617</v>
      </c>
      <c r="E1121" s="83">
        <v>21.611999999999998</v>
      </c>
      <c r="F1121" s="83">
        <v>21.155999999999999</v>
      </c>
      <c r="G1121" s="16">
        <f t="shared" si="745"/>
        <v>21.071999999999999</v>
      </c>
      <c r="H1121" s="16">
        <f t="shared" si="746"/>
        <v>0.89999999999999858</v>
      </c>
      <c r="I1121" s="16">
        <f t="shared" si="747"/>
        <v>-0.45599999999999952</v>
      </c>
      <c r="J1121" s="131">
        <f t="shared" si="748"/>
        <v>2.109938922820653E-2</v>
      </c>
      <c r="K1121" s="131">
        <f t="shared" si="749"/>
        <v>0.41626873958911725</v>
      </c>
    </row>
    <row r="1122" spans="2:12" ht="15" customHeight="1">
      <c r="B1122" s="81">
        <v>45787</v>
      </c>
      <c r="C1122" s="79">
        <v>200185</v>
      </c>
      <c r="D1122" s="83">
        <v>6117</v>
      </c>
      <c r="E1122" s="83">
        <v>20.838999999999999</v>
      </c>
      <c r="F1122" s="83">
        <v>20.468</v>
      </c>
      <c r="G1122" s="16">
        <f t="shared" si="745"/>
        <v>19.9327573208373</v>
      </c>
      <c r="H1122" s="16">
        <f t="shared" si="746"/>
        <v>1.5104044652711639</v>
      </c>
      <c r="I1122" s="16">
        <f t="shared" si="747"/>
        <v>-0.37099999999999866</v>
      </c>
      <c r="J1122" s="131">
        <f t="shared" si="748"/>
        <v>1.7803157541148744E-2</v>
      </c>
      <c r="K1122" s="131">
        <f t="shared" si="749"/>
        <v>0.34906766543308831</v>
      </c>
    </row>
    <row r="1123" spans="2:12" ht="15" customHeight="1">
      <c r="B1123" s="104"/>
      <c r="C1123" s="84"/>
      <c r="D1123" s="85">
        <v>6117</v>
      </c>
      <c r="E1123" s="85">
        <v>20.626000000000001</v>
      </c>
      <c r="F1123" s="85">
        <v>20.242000000000001</v>
      </c>
      <c r="G1123" s="97">
        <f t="shared" si="745"/>
        <v>19.9327573208373</v>
      </c>
      <c r="H1123" s="97">
        <f t="shared" si="746"/>
        <v>1.1554044652711681</v>
      </c>
      <c r="I1123" s="97">
        <f t="shared" si="747"/>
        <v>-0.38400000000000034</v>
      </c>
      <c r="J1123" s="151">
        <f t="shared" si="748"/>
        <v>1.8617279162222455E-2</v>
      </c>
      <c r="K1123" s="151">
        <f t="shared" si="749"/>
        <v>0.34234563560361331</v>
      </c>
    </row>
    <row r="1124" spans="2:12" ht="15" customHeight="1">
      <c r="B1124" s="81">
        <v>45788</v>
      </c>
      <c r="C1124" s="79">
        <v>198670</v>
      </c>
      <c r="D1124" s="83">
        <v>8107</v>
      </c>
      <c r="E1124" s="83">
        <v>15.628</v>
      </c>
      <c r="F1124" s="83">
        <v>15.579000000000001</v>
      </c>
      <c r="G1124" s="16">
        <f t="shared" ref="G1124:G1127" si="750">IF(D1124=$M$2,$P$2,IF(D1124=$M$3,$P$3,IF(D1124=$M$4,$P$4,IF(D1124=$M$5,$P$5,IF(D1124=$M$6,$P$6,IF(D1124=$M$7,$P$7,IF(D1124=$M$8,$P$8,IF(D1124=$M$9,$P$9,IF(D1124=$M$10,$P$10,IF(D1124=$M$11,$P$11,IF(D1124=$M$12,$P$12,IF(D1124=$M$13,$P$13,IF(D1124=$M$14,$P$14,IF(D1124=$M$15,$P$15,IF(D1124=$M$16,$P$16,IF(D1124=$M$17,$P$17,IF(D1124=$M$18,$P$18,IF(D1124=$M$19,$P$19,IF(D1124=$M$20,$P$20,IF(D1124=$M$21,$P$21,IF(D1124=$M$22,$P$22,IF(D1124=$M$23,$P$23,IF(D1124=$M$24,$P$24,IF(D1124=$M$25,$P$25,IF(D1124=$M$26,$P$26,IF(D1124=$M$27,$P$27,IF(D1124=$M$28,$P$28,IF(D1124=$M$29,$P$29,IF(D1124=$M$30,$P$30,IF(D1124=$M$31,$P$31,IF(D1124=$M$32,$P$32,IF(D1124=$M$33,$P$33,IF(D1124=$M$34,$P$34,IF(D1124=$M$35,$P$35,IF(D1124=$M$36,$P$36,IF(D1124=$M$37,$P$37,IF(D1124=$M$38,$P$38,IF(D1124=$M$39,$P$39,IF(D1124=$M$40,$P$40,IF(D1124=$M$41,$P$41,IF(D1124=$M$42,$P$42,IF(D1124=$M$43,$P$43,IF(D1124=$M$44,$P$44,IF(D1124=$M$45,$P$45,IF(D1124=$M$46,$P$46,IF(D1124=$M$47,$P$47,IF(D1124=$M$48,$P$48,IF(D1124=$M$49,$P$49,IF(D1124=$M$50,$P$50,IF(D1124=$M$51,$P$51,IF(D1124=$M$52,$P$52,IF(D1124=$M$53,$P$53,IF(D1124=$M$54,$P$54,IF(D1124=$M$55,$P$55,IF(D1124=$M$56,$P$56,IF(D1124=$M$57,$P$57,IF(D1124=$M$58,$P$58,IF(D1124=$M$59,$P$59,IF(D1124=$M$60,$P$60,IF(D1124=$M$61,$P$61,IF(D1124=$M$62,$P$62)))))))))))))))))))))))))))))))))))))))))))))))))))))))))))))</f>
        <v>16.123457228651652</v>
      </c>
      <c r="H1124" s="16">
        <f t="shared" ref="H1124:H1127" si="751">(E1124-G1124)/$X$2</f>
        <v>-0.82576204775275386</v>
      </c>
      <c r="I1124" s="16">
        <f t="shared" ref="I1124:I1127" si="752">F1124-E1124</f>
        <v>-4.8999999999999488E-2</v>
      </c>
      <c r="J1124" s="131">
        <f t="shared" ref="J1124:J1127" si="753">-1*I1124/E1124</f>
        <v>3.1353980035832793E-3</v>
      </c>
      <c r="K1124" s="131">
        <f t="shared" ref="K1124:K1127" si="754">IF(D1124=$M$2,(E1124-$T$2)/E1124,IF(D1124=$M$3,(E1124-$T$3)/E1124,IF(D1124=$M$4,(E1124-$T$4)/E1124,IF(D1124=$M$5,(E1124-$T$5)/E1124,IF(D1124=$M$6,(E1124-$T$6)/E1124,IF(D1124=$M$7,(E1124-$T$7)/E1124,IF(D1124=$M$8,(E1124-$T$8)/E1124,IF(D1124=$M$9,(E1124-$T$9)/E1124,IF(D1124=$M$10,(E1124-$T$10)/E1124,IF(D1124=$M$11,(E1124-$T$11)/E1124,IF(D1124=$M$12,(E1124-$T$12)/E1124,IF(D1124=$M$13,(E1124-$T$13)/E1124,IF(D1124=$M$14,(E1124-$T$14)/E1124,IF(D1124=$M$15,(E1124-$T$15)/E1124,IF(D1124=$M$16,(E1124-$T$16)/E1124,IF(D1124=$M$17,(E1124-$T$17)/E1124,IF(D1124=$M$18,(E1124-$T$18)/E1124,IF(D1124=$M$19,(E1124-$T$19)/E1124,IF(D1124=$M$20,(E1124-$T$20)/E1124,IF(D1124=$M$21,(E1124-$T$21)/E1124,IF(D1124=$M$22,(E1124-$T$22)/E1124,IF(D1124=$M$23,(E1124-$T$23)/E1124,IF(D1124=$M$24,(E1124-$T$24)/E1124,IF(D1124=$M$25,(E1124-$T$25)/E1124,IF(D1124=$M$26,(E1124-$T$26)/E1124,IF(D1124=$M$27,(E1124-$T$27)/E1124,IF(D1124=$M$28,(E1124-$T$28)/E1124,IF(D1124=$M$29,(E1124-$T$29)/E1124,IF(D1124=$M$30,(E1124-$T$30)/E1124,IF(D1124=$M$31,(E1124-$T$31)/E1124,IF(D1124=$M$32,(E1124-$T$32)/E1124,IF(D1124=$M$33,(E1124-$T$33)/E1124,IF(D1124=$M$34,(E1124-$T$34)/E1124,IF(D1124=$M$35,(E1124-$T$35)/E1124,IF(D1124=$M$36,(E1124-$T$36)/E1124,IF(D1124=$M$37,(E1124-$T$37)/E1124,IF(D1124=$M$38,(E1124-$T$38)/E1124,IF(D1124=$M$39,(E1124-$T$39)/E1124,IF(D1124=$M$40,(E1124-$T$40)/E1124,IF(D1124=$M$41,(E1124-$T$41)/E1124,IF(D1124=$M$42,(E1124-$T$42)/E1124,IF(D1124=$M$43,(E1124-$T$43)/E1124,IF(D1124=$M$44,(E1124-$T$44)/E1124,IF(D1124=$M$45,(E1124-$T$45)/E1124,IF(D1124=$M$46,(E1124-$T$46)/E1124,IF(D1124=$M$47,(E1124-$T$47)/E1124,IF(D1124=$M$48,(E1124-$T$48)/E1124,IF(D1124=$M$49,(E1124-$T$49)/E1124,IF(D1124=$M$50,(E1124-$T$50)/E1124,IF(D1124=$M$51,(E1124-$T$51)/E1124,IF(D1124=$M$52,(E1124-$T$52)/E1124,IF(D1124=$M$53,(E1124-$T$53)/E1124,IF(D1124=$M$54,(E1124-$T$54)/E1124,IF(D1124=$M$55,(E1124-$T$55)/E1124,IF(D1124=$M$56,(E1124-$T$56)/E1124,IF(D1124=$M$57,(E1124-$T$57)/E1124,IF(D1124=$M$58,(E1124-$T$58)/E1124,IF(D1124=$M$59,(E1124-$T$59)/E1124,IF(D1124=$M$60,(E1124-$T$60)/E1124,IF(D1124=$M$61,(E1124-$T$61)/E1124,IF(D1124=$M$62,(E1124-$T$62)/E1124)))))))))))))))))))))))))))))))))))))))))))))))))))))))))))))</f>
        <v>0.273318167548321</v>
      </c>
      <c r="L1124" s="74"/>
    </row>
    <row r="1125" spans="2:12" ht="15" customHeight="1">
      <c r="B1125" s="81">
        <v>45788</v>
      </c>
      <c r="C1125" s="79">
        <v>198668</v>
      </c>
      <c r="D1125" s="83">
        <v>8127</v>
      </c>
      <c r="E1125" s="83">
        <v>20.567</v>
      </c>
      <c r="F1125" s="83">
        <v>20.498999999999999</v>
      </c>
      <c r="G1125" s="16">
        <f t="shared" si="750"/>
        <v>19.906047079520491</v>
      </c>
      <c r="H1125" s="16">
        <f t="shared" si="751"/>
        <v>1.1015882007991826</v>
      </c>
      <c r="I1125" s="16">
        <f t="shared" si="752"/>
        <v>-6.8000000000001393E-2</v>
      </c>
      <c r="J1125" s="131">
        <f t="shared" si="753"/>
        <v>3.3062673214373215E-3</v>
      </c>
      <c r="K1125" s="131">
        <f t="shared" si="754"/>
        <v>0.32424237838349351</v>
      </c>
      <c r="L1125" s="74"/>
    </row>
    <row r="1126" spans="2:12" ht="15" customHeight="1">
      <c r="B1126" s="77"/>
      <c r="C1126" s="79"/>
      <c r="D1126" s="83">
        <v>8127</v>
      </c>
      <c r="E1126" s="83">
        <v>20.57</v>
      </c>
      <c r="F1126" s="83">
        <v>20.501000000000001</v>
      </c>
      <c r="G1126" s="16">
        <f t="shared" si="750"/>
        <v>19.906047079520491</v>
      </c>
      <c r="H1126" s="16">
        <f t="shared" si="751"/>
        <v>1.1065882007991827</v>
      </c>
      <c r="I1126" s="16">
        <f t="shared" si="752"/>
        <v>-6.8999999999999062E-2</v>
      </c>
      <c r="J1126" s="131">
        <f t="shared" si="753"/>
        <v>3.3543996110840576E-3</v>
      </c>
      <c r="K1126" s="131">
        <f t="shared" si="754"/>
        <v>0.32434093321406471</v>
      </c>
      <c r="L1126" s="74"/>
    </row>
    <row r="1127" spans="2:12" ht="15" customHeight="1">
      <c r="B1127" s="77"/>
      <c r="C1127" s="79"/>
      <c r="D1127" s="83">
        <v>8127</v>
      </c>
      <c r="E1127" s="83">
        <v>20.215</v>
      </c>
      <c r="F1127" s="83">
        <v>19.902999999999999</v>
      </c>
      <c r="G1127" s="16">
        <f t="shared" si="750"/>
        <v>19.906047079520491</v>
      </c>
      <c r="H1127" s="16">
        <f t="shared" si="751"/>
        <v>0.51492153413251529</v>
      </c>
      <c r="I1127" s="16">
        <f t="shared" si="752"/>
        <v>-0.31200000000000117</v>
      </c>
      <c r="J1127" s="131">
        <f t="shared" si="753"/>
        <v>1.5434083601286232E-2</v>
      </c>
      <c r="K1127" s="131">
        <f t="shared" si="754"/>
        <v>0.31247553777953552</v>
      </c>
      <c r="L1127" s="74"/>
    </row>
    <row r="1128" spans="2:12" ht="15" customHeight="1">
      <c r="B1128" s="77"/>
      <c r="C1128" s="79"/>
      <c r="D1128" s="83">
        <v>8127</v>
      </c>
      <c r="E1128" s="83">
        <v>20.888000000000002</v>
      </c>
      <c r="F1128" s="83">
        <v>20.774000000000001</v>
      </c>
      <c r="G1128" s="16">
        <f t="shared" ref="G1128:G1130" si="755">IF(D1128=$M$2,$P$2,IF(D1128=$M$3,$P$3,IF(D1128=$M$4,$P$4,IF(D1128=$M$5,$P$5,IF(D1128=$M$6,$P$6,IF(D1128=$M$7,$P$7,IF(D1128=$M$8,$P$8,IF(D1128=$M$9,$P$9,IF(D1128=$M$10,$P$10,IF(D1128=$M$11,$P$11,IF(D1128=$M$12,$P$12,IF(D1128=$M$13,$P$13,IF(D1128=$M$14,$P$14,IF(D1128=$M$15,$P$15,IF(D1128=$M$16,$P$16,IF(D1128=$M$17,$P$17,IF(D1128=$M$18,$P$18,IF(D1128=$M$19,$P$19,IF(D1128=$M$20,$P$20,IF(D1128=$M$21,$P$21,IF(D1128=$M$22,$P$22,IF(D1128=$M$23,$P$23,IF(D1128=$M$24,$P$24,IF(D1128=$M$25,$P$25,IF(D1128=$M$26,$P$26,IF(D1128=$M$27,$P$27,IF(D1128=$M$28,$P$28,IF(D1128=$M$29,$P$29,IF(D1128=$M$30,$P$30,IF(D1128=$M$31,$P$31,IF(D1128=$M$32,$P$32,IF(D1128=$M$33,$P$33,IF(D1128=$M$34,$P$34,IF(D1128=$M$35,$P$35,IF(D1128=$M$36,$P$36,IF(D1128=$M$37,$P$37,IF(D1128=$M$38,$P$38,IF(D1128=$M$39,$P$39,IF(D1128=$M$40,$P$40,IF(D1128=$M$41,$P$41,IF(D1128=$M$42,$P$42,IF(D1128=$M$43,$P$43,IF(D1128=$M$44,$P$44,IF(D1128=$M$45,$P$45,IF(D1128=$M$46,$P$46,IF(D1128=$M$47,$P$47,IF(D1128=$M$48,$P$48,IF(D1128=$M$49,$P$49,IF(D1128=$M$50,$P$50,IF(D1128=$M$51,$P$51,IF(D1128=$M$52,$P$52,IF(D1128=$M$53,$P$53,IF(D1128=$M$54,$P$54,IF(D1128=$M$55,$P$55,IF(D1128=$M$56,$P$56,IF(D1128=$M$57,$P$57,IF(D1128=$M$58,$P$58,IF(D1128=$M$59,$P$59,IF(D1128=$M$60,$P$60,IF(D1128=$M$61,$P$61,IF(D1128=$M$62,$P$62)))))))))))))))))))))))))))))))))))))))))))))))))))))))))))))</f>
        <v>19.906047079520491</v>
      </c>
      <c r="H1128" s="16">
        <f t="shared" ref="H1128:H1130" si="756">(E1128-G1128)/$X$2</f>
        <v>1.636588200799185</v>
      </c>
      <c r="I1128" s="16">
        <f t="shared" ref="I1128:I1130" si="757">F1128-E1128</f>
        <v>-0.11400000000000077</v>
      </c>
      <c r="J1128" s="131">
        <f t="shared" ref="J1128:J1130" si="758">-1*I1128/E1128</f>
        <v>5.4576790501723845E-3</v>
      </c>
      <c r="K1128" s="131">
        <f t="shared" ref="K1128:K1130" si="759">IF(D1128=$M$2,(E1128-$T$2)/E1128,IF(D1128=$M$3,(E1128-$T$3)/E1128,IF(D1128=$M$4,(E1128-$T$4)/E1128,IF(D1128=$M$5,(E1128-$T$5)/E1128,IF(D1128=$M$6,(E1128-$T$6)/E1128,IF(D1128=$M$7,(E1128-$T$7)/E1128,IF(D1128=$M$8,(E1128-$T$8)/E1128,IF(D1128=$M$9,(E1128-$T$9)/E1128,IF(D1128=$M$10,(E1128-$T$10)/E1128,IF(D1128=$M$11,(E1128-$T$11)/E1128,IF(D1128=$M$12,(E1128-$T$12)/E1128,IF(D1128=$M$13,(E1128-$T$13)/E1128,IF(D1128=$M$14,(E1128-$T$14)/E1128,IF(D1128=$M$15,(E1128-$T$15)/E1128,IF(D1128=$M$16,(E1128-$T$16)/E1128,IF(D1128=$M$17,(E1128-$T$17)/E1128,IF(D1128=$M$18,(E1128-$T$18)/E1128,IF(D1128=$M$19,(E1128-$T$19)/E1128,IF(D1128=$M$20,(E1128-$T$20)/E1128,IF(D1128=$M$21,(E1128-$T$21)/E1128,IF(D1128=$M$22,(E1128-$T$22)/E1128,IF(D1128=$M$23,(E1128-$T$23)/E1128,IF(D1128=$M$24,(E1128-$T$24)/E1128,IF(D1128=$M$25,(E1128-$T$25)/E1128,IF(D1128=$M$26,(E1128-$T$26)/E1128,IF(D1128=$M$27,(E1128-$T$27)/E1128,IF(D1128=$M$28,(E1128-$T$28)/E1128,IF(D1128=$M$29,(E1128-$T$29)/E1128,IF(D1128=$M$30,(E1128-$T$30)/E1128,IF(D1128=$M$31,(E1128-$T$31)/E1128,IF(D1128=$M$32,(E1128-$T$32)/E1128,IF(D1128=$M$33,(E1128-$T$33)/E1128,IF(D1128=$M$34,(E1128-$T$34)/E1128,IF(D1128=$M$35,(E1128-$T$35)/E1128,IF(D1128=$M$36,(E1128-$T$36)/E1128,IF(D1128=$M$37,(E1128-$T$37)/E1128,IF(D1128=$M$38,(E1128-$T$38)/E1128,IF(D1128=$M$39,(E1128-$T$39)/E1128,IF(D1128=$M$40,(E1128-$T$40)/E1128,IF(D1128=$M$41,(E1128-$T$41)/E1128,IF(D1128=$M$42,(E1128-$T$42)/E1128,IF(D1128=$M$43,(E1128-$T$43)/E1128,IF(D1128=$M$44,(E1128-$T$44)/E1128,IF(D1128=$M$45,(E1128-$T$45)/E1128,IF(D1128=$M$46,(E1128-$T$46)/E1128,IF(D1128=$M$47,(E1128-$T$47)/E1128,IF(D1128=$M$48,(E1128-$T$48)/E1128,IF(D1128=$M$49,(E1128-$T$49)/E1128,IF(D1128=$M$50,(E1128-$T$50)/E1128,IF(D1128=$M$51,(E1128-$T$51)/E1128,IF(D1128=$M$52,(E1128-$T$52)/E1128,IF(D1128=$M$53,(E1128-$T$53)/E1128,IF(D1128=$M$54,(E1128-$T$54)/E1128,IF(D1128=$M$55,(E1128-$T$55)/E1128,IF(D1128=$M$56,(E1128-$T$56)/E1128,IF(D1128=$M$57,(E1128-$T$57)/E1128,IF(D1128=$M$58,(E1128-$T$58)/E1128,IF(D1128=$M$59,(E1128-$T$59)/E1128,IF(D1128=$M$60,(E1128-$T$60)/E1128,IF(D1128=$M$61,(E1128-$T$61)/E1128,IF(D1128=$M$62,(E1128-$T$62)/E1128)))))))))))))))))))))))))))))))))))))))))))))))))))))))))))))</f>
        <v>0.33462720204008578</v>
      </c>
      <c r="L1128" s="74"/>
    </row>
    <row r="1129" spans="2:12" ht="15" customHeight="1">
      <c r="B1129" s="81">
        <v>45788</v>
      </c>
      <c r="C1129" s="79">
        <v>200224</v>
      </c>
      <c r="D1129" s="83">
        <v>8127</v>
      </c>
      <c r="E1129" s="83">
        <v>20.177</v>
      </c>
      <c r="F1129" s="83">
        <v>20.087</v>
      </c>
      <c r="G1129" s="16">
        <f t="shared" si="755"/>
        <v>19.906047079520491</v>
      </c>
      <c r="H1129" s="16">
        <f t="shared" si="756"/>
        <v>0.45158820079918155</v>
      </c>
      <c r="I1129" s="16">
        <f t="shared" si="757"/>
        <v>-8.9999999999999858E-2</v>
      </c>
      <c r="J1129" s="131">
        <f t="shared" si="758"/>
        <v>4.4605243594191338E-3</v>
      </c>
      <c r="K1129" s="131">
        <f t="shared" si="759"/>
        <v>0.3111807006102647</v>
      </c>
      <c r="L1129" s="74"/>
    </row>
    <row r="1130" spans="2:12" ht="15" customHeight="1">
      <c r="B1130" s="77"/>
      <c r="C1130" s="79"/>
      <c r="D1130" s="83">
        <v>8127</v>
      </c>
      <c r="E1130" s="83">
        <v>20.323</v>
      </c>
      <c r="F1130" s="83">
        <v>20.25</v>
      </c>
      <c r="G1130" s="16">
        <f t="shared" si="755"/>
        <v>19.906047079520491</v>
      </c>
      <c r="H1130" s="16">
        <f t="shared" si="756"/>
        <v>0.69492153413251623</v>
      </c>
      <c r="I1130" s="16">
        <f t="shared" si="757"/>
        <v>-7.3000000000000398E-2</v>
      </c>
      <c r="J1130" s="131">
        <f t="shared" si="758"/>
        <v>3.5919893716479063E-3</v>
      </c>
      <c r="K1130" s="131">
        <f t="shared" si="759"/>
        <v>0.31612916381505246</v>
      </c>
      <c r="L1130" s="74"/>
    </row>
    <row r="1131" spans="2:12" ht="15" customHeight="1">
      <c r="B1131" s="81">
        <v>45788</v>
      </c>
      <c r="C1131" s="79">
        <v>199268</v>
      </c>
      <c r="D1131" s="83">
        <v>8128</v>
      </c>
      <c r="E1131" s="83">
        <v>20.100999999999999</v>
      </c>
      <c r="F1131" s="83">
        <v>19.978999999999999</v>
      </c>
      <c r="G1131" s="16">
        <f t="shared" ref="G1131:G1135" si="760">IF(D1131=$M$2,$P$2,IF(D1131=$M$3,$P$3,IF(D1131=$M$4,$P$4,IF(D1131=$M$5,$P$5,IF(D1131=$M$6,$P$6,IF(D1131=$M$7,$P$7,IF(D1131=$M$8,$P$8,IF(D1131=$M$9,$P$9,IF(D1131=$M$10,$P$10,IF(D1131=$M$11,$P$11,IF(D1131=$M$12,$P$12,IF(D1131=$M$13,$P$13,IF(D1131=$M$14,$P$14,IF(D1131=$M$15,$P$15,IF(D1131=$M$16,$P$16,IF(D1131=$M$17,$P$17,IF(D1131=$M$18,$P$18,IF(D1131=$M$19,$P$19,IF(D1131=$M$20,$P$20,IF(D1131=$M$21,$P$21,IF(D1131=$M$22,$P$22,IF(D1131=$M$23,$P$23,IF(D1131=$M$24,$P$24,IF(D1131=$M$25,$P$25,IF(D1131=$M$26,$P$26,IF(D1131=$M$27,$P$27,IF(D1131=$M$28,$P$28,IF(D1131=$M$29,$P$29,IF(D1131=$M$30,$P$30,IF(D1131=$M$31,$P$31,IF(D1131=$M$32,$P$32,IF(D1131=$M$33,$P$33,IF(D1131=$M$34,$P$34,IF(D1131=$M$35,$P$35,IF(D1131=$M$36,$P$36,IF(D1131=$M$37,$P$37,IF(D1131=$M$38,$P$38,IF(D1131=$M$39,$P$39,IF(D1131=$M$40,$P$40,IF(D1131=$M$41,$P$41,IF(D1131=$M$42,$P$42,IF(D1131=$M$43,$P$43,IF(D1131=$M$44,$P$44,IF(D1131=$M$45,$P$45,IF(D1131=$M$46,$P$46,IF(D1131=$M$47,$P$47,IF(D1131=$M$48,$P$48,IF(D1131=$M$49,$P$49,IF(D1131=$M$50,$P$50,IF(D1131=$M$51,$P$51,IF(D1131=$M$52,$P$52,IF(D1131=$M$53,$P$53,IF(D1131=$M$54,$P$54,IF(D1131=$M$55,$P$55,IF(D1131=$M$56,$P$56,IF(D1131=$M$57,$P$57,IF(D1131=$M$58,$P$58,IF(D1131=$M$59,$P$59,IF(D1131=$M$60,$P$60,IF(D1131=$M$61,$P$61,IF(D1131=$M$62,$P$62)))))))))))))))))))))))))))))))))))))))))))))))))))))))))))))</f>
        <v>20.092045107828728</v>
      </c>
      <c r="H1131" s="16">
        <f t="shared" ref="H1131:H1135" si="761">(E1131-G1131)/$X$2</f>
        <v>1.492482028545202E-2</v>
      </c>
      <c r="I1131" s="16">
        <f t="shared" ref="I1131:I1135" si="762">F1131-E1131</f>
        <v>-0.12199999999999989</v>
      </c>
      <c r="J1131" s="131">
        <f t="shared" ref="J1131:J1135" si="763">-1*I1131/E1131</f>
        <v>6.0693497835928511E-3</v>
      </c>
      <c r="K1131" s="131">
        <f t="shared" ref="K1131:K1135" si="764">IF(D1131=$M$2,(E1131-$T$2)/E1131,IF(D1131=$M$3,(E1131-$T$3)/E1131,IF(D1131=$M$4,(E1131-$T$4)/E1131,IF(D1131=$M$5,(E1131-$T$5)/E1131,IF(D1131=$M$6,(E1131-$T$6)/E1131,IF(D1131=$M$7,(E1131-$T$7)/E1131,IF(D1131=$M$8,(E1131-$T$8)/E1131,IF(D1131=$M$9,(E1131-$T$9)/E1131,IF(D1131=$M$10,(E1131-$T$10)/E1131,IF(D1131=$M$11,(E1131-$T$11)/E1131,IF(D1131=$M$12,(E1131-$T$12)/E1131,IF(D1131=$M$13,(E1131-$T$13)/E1131,IF(D1131=$M$14,(E1131-$T$14)/E1131,IF(D1131=$M$15,(E1131-$T$15)/E1131,IF(D1131=$M$16,(E1131-$T$16)/E1131,IF(D1131=$M$17,(E1131-$T$17)/E1131,IF(D1131=$M$18,(E1131-$T$18)/E1131,IF(D1131=$M$19,(E1131-$T$19)/E1131,IF(D1131=$M$20,(E1131-$T$20)/E1131,IF(D1131=$M$21,(E1131-$T$21)/E1131,IF(D1131=$M$22,(E1131-$T$22)/E1131,IF(D1131=$M$23,(E1131-$T$23)/E1131,IF(D1131=$M$24,(E1131-$T$24)/E1131,IF(D1131=$M$25,(E1131-$T$25)/E1131,IF(D1131=$M$26,(E1131-$T$26)/E1131,IF(D1131=$M$27,(E1131-$T$27)/E1131,IF(D1131=$M$28,(E1131-$T$28)/E1131,IF(D1131=$M$29,(E1131-$T$29)/E1131,IF(D1131=$M$30,(E1131-$T$30)/E1131,IF(D1131=$M$31,(E1131-$T$31)/E1131,IF(D1131=$M$32,(E1131-$T$32)/E1131,IF(D1131=$M$33,(E1131-$T$33)/E1131,IF(D1131=$M$34,(E1131-$T$34)/E1131,IF(D1131=$M$35,(E1131-$T$35)/E1131,IF(D1131=$M$36,(E1131-$T$36)/E1131,IF(D1131=$M$37,(E1131-$T$37)/E1131,IF(D1131=$M$38,(E1131-$T$38)/E1131,IF(D1131=$M$39,(E1131-$T$39)/E1131,IF(D1131=$M$40,(E1131-$T$40)/E1131,IF(D1131=$M$41,(E1131-$T$41)/E1131,IF(D1131=$M$42,(E1131-$T$42)/E1131,IF(D1131=$M$43,(E1131-$T$43)/E1131,IF(D1131=$M$44,(E1131-$T$44)/E1131,IF(D1131=$M$45,(E1131-$T$45)/E1131,IF(D1131=$M$46,(E1131-$T$46)/E1131,IF(D1131=$M$47,(E1131-$T$47)/E1131,IF(D1131=$M$48,(E1131-$T$48)/E1131,IF(D1131=$M$49,(E1131-$T$49)/E1131,IF(D1131=$M$50,(E1131-$T$50)/E1131,IF(D1131=$M$51,(E1131-$T$51)/E1131,IF(D1131=$M$52,(E1131-$T$52)/E1131,IF(D1131=$M$53,(E1131-$T$53)/E1131,IF(D1131=$M$54,(E1131-$T$54)/E1131,IF(D1131=$M$55,(E1131-$T$55)/E1131,IF(D1131=$M$56,(E1131-$T$56)/E1131,IF(D1131=$M$57,(E1131-$T$57)/E1131,IF(D1131=$M$58,(E1131-$T$58)/E1131,IF(D1131=$M$59,(E1131-$T$59)/E1131,IF(D1131=$M$60,(E1131-$T$60)/E1131,IF(D1131=$M$61,(E1131-$T$61)/E1131,IF(D1131=$M$62,(E1131-$T$62)/E1131)))))))))))))))))))))))))))))))))))))))))))))))))))))))))))))</f>
        <v>0.29527068042616056</v>
      </c>
      <c r="L1131" s="74"/>
    </row>
    <row r="1132" spans="2:12" ht="15" customHeight="1">
      <c r="B1132" s="104"/>
      <c r="C1132" s="84"/>
      <c r="D1132" s="85">
        <v>8128</v>
      </c>
      <c r="E1132" s="85">
        <v>19.451000000000001</v>
      </c>
      <c r="F1132" s="85">
        <v>19.375</v>
      </c>
      <c r="G1132" s="97">
        <f t="shared" si="760"/>
        <v>20.092045107828728</v>
      </c>
      <c r="H1132" s="97">
        <f t="shared" si="761"/>
        <v>-1.0684085130478791</v>
      </c>
      <c r="I1132" s="97">
        <f t="shared" si="762"/>
        <v>-7.6000000000000512E-2</v>
      </c>
      <c r="J1132" s="151">
        <f t="shared" si="763"/>
        <v>3.9072541257519156E-3</v>
      </c>
      <c r="K1132" s="151">
        <f t="shared" si="764"/>
        <v>0.27172052579539635</v>
      </c>
      <c r="L1132" s="74"/>
    </row>
    <row r="1133" spans="2:12" ht="15" customHeight="1">
      <c r="B1133" s="81"/>
      <c r="C1133" s="79"/>
      <c r="D1133" s="83">
        <v>8128</v>
      </c>
      <c r="E1133" s="83">
        <v>20.706</v>
      </c>
      <c r="F1133" s="83">
        <v>20.638999999999999</v>
      </c>
      <c r="G1133" s="16">
        <f t="shared" si="760"/>
        <v>20.092045107828728</v>
      </c>
      <c r="H1133" s="16">
        <f t="shared" si="761"/>
        <v>1.0232581536187861</v>
      </c>
      <c r="I1133" s="16">
        <f t="shared" si="762"/>
        <v>-6.7000000000000171E-2</v>
      </c>
      <c r="J1133" s="131">
        <f t="shared" si="763"/>
        <v>3.2357770694484774E-3</v>
      </c>
      <c r="K1133" s="131">
        <f t="shared" si="764"/>
        <v>0.31586187323704501</v>
      </c>
      <c r="L1133" s="74"/>
    </row>
    <row r="1134" spans="2:12" ht="15" customHeight="1">
      <c r="B1134" s="77"/>
      <c r="C1134" s="79"/>
      <c r="D1134" s="83">
        <v>8108</v>
      </c>
      <c r="E1134" s="83">
        <v>17.753</v>
      </c>
      <c r="F1134" s="83">
        <v>17.695</v>
      </c>
      <c r="G1134" s="16">
        <f t="shared" si="760"/>
        <v>18.363527102940179</v>
      </c>
      <c r="H1134" s="16">
        <f t="shared" si="761"/>
        <v>-1.0175451715669641</v>
      </c>
      <c r="I1134" s="16">
        <f t="shared" si="762"/>
        <v>-5.7999999999999829E-2</v>
      </c>
      <c r="J1134" s="131">
        <f t="shared" si="763"/>
        <v>3.2670534557539474E-3</v>
      </c>
      <c r="K1134" s="131">
        <f t="shared" si="764"/>
        <v>0.26844737950945874</v>
      </c>
      <c r="L1134" s="74"/>
    </row>
    <row r="1135" spans="2:12" ht="15" customHeight="1">
      <c r="B1135" s="77"/>
      <c r="C1135" s="79"/>
      <c r="D1135" s="83">
        <v>8108</v>
      </c>
      <c r="E1135" s="83">
        <v>19.721</v>
      </c>
      <c r="F1135" s="83">
        <v>19.652999999999999</v>
      </c>
      <c r="G1135" s="16">
        <f t="shared" si="760"/>
        <v>18.363527102940179</v>
      </c>
      <c r="H1135" s="16">
        <f t="shared" si="761"/>
        <v>2.2624548284330359</v>
      </c>
      <c r="I1135" s="16">
        <f t="shared" si="762"/>
        <v>-6.8000000000001393E-2</v>
      </c>
      <c r="J1135" s="131">
        <f t="shared" si="763"/>
        <v>3.4481010090766893E-3</v>
      </c>
      <c r="K1135" s="131">
        <f t="shared" si="764"/>
        <v>0.34145055161662291</v>
      </c>
      <c r="L1135" s="74"/>
    </row>
    <row r="1136" spans="2:12" ht="15" customHeight="1">
      <c r="B1136" s="77"/>
      <c r="C1136" s="79"/>
      <c r="D1136" s="83" t="s">
        <v>21</v>
      </c>
      <c r="E1136" s="83">
        <v>19.359000000000002</v>
      </c>
      <c r="F1136" s="83">
        <v>19.065000000000001</v>
      </c>
      <c r="G1136" s="16">
        <f t="shared" ref="G1136:G1142" si="765">IF(D1136=$M$2,$P$2,IF(D1136=$M$3,$P$3,IF(D1136=$M$4,$P$4,IF(D1136=$M$5,$P$5,IF(D1136=$M$6,$P$6,IF(D1136=$M$7,$P$7,IF(D1136=$M$8,$P$8,IF(D1136=$M$9,$P$9,IF(D1136=$M$10,$P$10,IF(D1136=$M$11,$P$11,IF(D1136=$M$12,$P$12,IF(D1136=$M$13,$P$13,IF(D1136=$M$14,$P$14,IF(D1136=$M$15,$P$15,IF(D1136=$M$16,$P$16,IF(D1136=$M$17,$P$17,IF(D1136=$M$18,$P$18,IF(D1136=$M$19,$P$19,IF(D1136=$M$20,$P$20,IF(D1136=$M$21,$P$21,IF(D1136=$M$22,$P$22,IF(D1136=$M$23,$P$23,IF(D1136=$M$24,$P$24,IF(D1136=$M$25,$P$25,IF(D1136=$M$26,$P$26,IF(D1136=$M$27,$P$27,IF(D1136=$M$28,$P$28,IF(D1136=$M$29,$P$29,IF(D1136=$M$30,$P$30,IF(D1136=$M$31,$P$31,IF(D1136=$M$32,$P$32,IF(D1136=$M$33,$P$33,IF(D1136=$M$34,$P$34,IF(D1136=$M$35,$P$35,IF(D1136=$M$36,$P$36,IF(D1136=$M$37,$P$37,IF(D1136=$M$38,$P$38,IF(D1136=$M$39,$P$39,IF(D1136=$M$40,$P$40,IF(D1136=$M$41,$P$41,IF(D1136=$M$42,$P$42,IF(D1136=$M$43,$P$43,IF(D1136=$M$44,$P$44,IF(D1136=$M$45,$P$45,IF(D1136=$M$46,$P$46,IF(D1136=$M$47,$P$47,IF(D1136=$M$48,$P$48,IF(D1136=$M$49,$P$49,IF(D1136=$M$50,$P$50,IF(D1136=$M$51,$P$51,IF(D1136=$M$52,$P$52,IF(D1136=$M$53,$P$53,IF(D1136=$M$54,$P$54,IF(D1136=$M$55,$P$55,IF(D1136=$M$56,$P$56,IF(D1136=$M$57,$P$57,IF(D1136=$M$58,$P$58,IF(D1136=$M$59,$P$59,IF(D1136=$M$60,$P$60,IF(D1136=$M$61,$P$61,IF(D1136=$M$62,$P$62)))))))))))))))))))))))))))))))))))))))))))))))))))))))))))))</f>
        <v>19.9327573208373</v>
      </c>
      <c r="H1136" s="16">
        <f t="shared" ref="H1136:H1142" si="766">(E1136-G1136)/$X$2</f>
        <v>-0.95626220139549767</v>
      </c>
      <c r="I1136" s="16">
        <f t="shared" ref="I1136:I1142" si="767">F1136-E1136</f>
        <v>-0.29400000000000048</v>
      </c>
      <c r="J1136" s="131">
        <f t="shared" ref="J1136:J1142" si="768">-1*I1136/E1136</f>
        <v>1.5186734852006842E-2</v>
      </c>
      <c r="K1136" s="131">
        <f t="shared" ref="K1136:K1142" si="769">IF(D1136=$M$2,(E1136-$T$2)/E1136,IF(D1136=$M$3,(E1136-$T$3)/E1136,IF(D1136=$M$4,(E1136-$T$4)/E1136,IF(D1136=$M$5,(E1136-$T$5)/E1136,IF(D1136=$M$6,(E1136-$T$6)/E1136,IF(D1136=$M$7,(E1136-$T$7)/E1136,IF(D1136=$M$8,(E1136-$T$8)/E1136,IF(D1136=$M$9,(E1136-$T$9)/E1136,IF(D1136=$M$10,(E1136-$T$10)/E1136,IF(D1136=$M$11,(E1136-$T$11)/E1136,IF(D1136=$M$12,(E1136-$T$12)/E1136,IF(D1136=$M$13,(E1136-$T$13)/E1136,IF(D1136=$M$14,(E1136-$T$14)/E1136,IF(D1136=$M$15,(E1136-$T$15)/E1136,IF(D1136=$M$16,(E1136-$T$16)/E1136,IF(D1136=$M$17,(E1136-$T$17)/E1136,IF(D1136=$M$18,(E1136-$T$18)/E1136,IF(D1136=$M$19,(E1136-$T$19)/E1136,IF(D1136=$M$20,(E1136-$T$20)/E1136,IF(D1136=$M$21,(E1136-$T$21)/E1136,IF(D1136=$M$22,(E1136-$T$22)/E1136,IF(D1136=$M$23,(E1136-$T$23)/E1136,IF(D1136=$M$24,(E1136-$T$24)/E1136,IF(D1136=$M$25,(E1136-$T$25)/E1136,IF(D1136=$M$26,(E1136-$T$26)/E1136,IF(D1136=$M$27,(E1136-$T$27)/E1136,IF(D1136=$M$28,(E1136-$T$28)/E1136,IF(D1136=$M$29,(E1136-$T$29)/E1136,IF(D1136=$M$30,(E1136-$T$30)/E1136,IF(D1136=$M$31,(E1136-$T$31)/E1136,IF(D1136=$M$32,(E1136-$T$32)/E1136,IF(D1136=$M$33,(E1136-$T$33)/E1136,IF(D1136=$M$34,(E1136-$T$34)/E1136,IF(D1136=$M$35,(E1136-$T$35)/E1136,IF(D1136=$M$36,(E1136-$T$36)/E1136,IF(D1136=$M$37,(E1136-$T$37)/E1136,IF(D1136=$M$38,(E1136-$T$38)/E1136,IF(D1136=$M$39,(E1136-$T$39)/E1136,IF(D1136=$M$40,(E1136-$T$40)/E1136,IF(D1136=$M$41,(E1136-$T$41)/E1136,IF(D1136=$M$42,(E1136-$T$42)/E1136,IF(D1136=$M$43,(E1136-$T$43)/E1136,IF(D1136=$M$44,(E1136-$T$44)/E1136,IF(D1136=$M$45,(E1136-$T$45)/E1136,IF(D1136=$M$46,(E1136-$T$46)/E1136,IF(D1136=$M$47,(E1136-$T$47)/E1136,IF(D1136=$M$48,(E1136-$T$48)/E1136,IF(D1136=$M$49,(E1136-$T$49)/E1136,IF(D1136=$M$50,(E1136-$T$50)/E1136,IF(D1136=$M$51,(E1136-$T$51)/E1136,IF(D1136=$M$52,(E1136-$T$52)/E1136,IF(D1136=$M$53,(E1136-$T$53)/E1136,IF(D1136=$M$54,(E1136-$T$54)/E1136,IF(D1136=$M$55,(E1136-$T$55)/E1136,IF(D1136=$M$56,(E1136-$T$56)/E1136,IF(D1136=$M$57,(E1136-$T$57)/E1136,IF(D1136=$M$58,(E1136-$T$58)/E1136,IF(D1136=$M$59,(E1136-$T$59)/E1136,IF(D1136=$M$60,(E1136-$T$60)/E1136,IF(D1136=$M$61,(E1136-$T$61)/E1136,IF(D1136=$M$62,(E1136-$T$62)/E1136)))))))))))))))))))))))))))))))))))))))))))))))))))))))))))))</f>
        <v>0.29930373882742545</v>
      </c>
      <c r="L1136" s="74"/>
    </row>
    <row r="1137" spans="2:12" ht="15" customHeight="1">
      <c r="B1137" s="77"/>
      <c r="C1137" s="79"/>
      <c r="D1137" s="83" t="s">
        <v>20</v>
      </c>
      <c r="E1137" s="83">
        <v>17.817</v>
      </c>
      <c r="F1137" s="83">
        <v>17.568000000000001</v>
      </c>
      <c r="G1137" s="97">
        <f t="shared" si="765"/>
        <v>17.032373496847189</v>
      </c>
      <c r="H1137" s="97">
        <f t="shared" si="766"/>
        <v>1.3077108385880187</v>
      </c>
      <c r="I1137" s="97">
        <f t="shared" si="767"/>
        <v>-0.24899999999999878</v>
      </c>
      <c r="J1137" s="151">
        <f t="shared" si="768"/>
        <v>1.3975416736824313E-2</v>
      </c>
      <c r="K1137" s="151">
        <f t="shared" si="769"/>
        <v>0.34969605407129306</v>
      </c>
      <c r="L1137" s="74"/>
    </row>
    <row r="1138" spans="2:12" ht="15" customHeight="1">
      <c r="B1138" s="77"/>
      <c r="C1138" s="79"/>
      <c r="D1138" s="83" t="s">
        <v>25</v>
      </c>
      <c r="E1138" s="83">
        <v>18.449000000000002</v>
      </c>
      <c r="F1138" s="83">
        <v>18.332000000000001</v>
      </c>
      <c r="G1138" s="16">
        <f t="shared" si="765"/>
        <v>18.039622077854567</v>
      </c>
      <c r="H1138" s="16">
        <f t="shared" si="766"/>
        <v>0.682296536909058</v>
      </c>
      <c r="I1138" s="16">
        <f t="shared" si="767"/>
        <v>-0.11700000000000088</v>
      </c>
      <c r="J1138" s="131">
        <f t="shared" si="768"/>
        <v>6.3418071440186933E-3</v>
      </c>
      <c r="K1138" s="131">
        <f t="shared" si="769"/>
        <v>0.36895064107783732</v>
      </c>
      <c r="L1138" s="74"/>
    </row>
    <row r="1139" spans="2:12" ht="15" customHeight="1">
      <c r="B1139" s="77"/>
      <c r="C1139" s="79"/>
      <c r="D1139" s="83">
        <v>7630</v>
      </c>
      <c r="E1139" s="83">
        <v>21.042999999999999</v>
      </c>
      <c r="F1139" s="83">
        <v>20.931999999999999</v>
      </c>
      <c r="G1139" s="16">
        <f t="shared" si="765"/>
        <v>20.8278</v>
      </c>
      <c r="H1139" s="16">
        <f t="shared" si="766"/>
        <v>0.35866666666666569</v>
      </c>
      <c r="I1139" s="16">
        <f t="shared" si="767"/>
        <v>-0.11100000000000065</v>
      </c>
      <c r="J1139" s="131">
        <f t="shared" si="768"/>
        <v>5.2749132728223472E-3</v>
      </c>
      <c r="K1139" s="131">
        <f t="shared" si="769"/>
        <v>0.46349855058689354</v>
      </c>
      <c r="L1139" s="74"/>
    </row>
    <row r="1140" spans="2:12" ht="15" customHeight="1">
      <c r="B1140" s="77"/>
      <c r="C1140" s="79"/>
      <c r="D1140" s="83">
        <v>7130</v>
      </c>
      <c r="E1140" s="83">
        <v>21.748000000000001</v>
      </c>
      <c r="F1140" s="83">
        <v>21.637</v>
      </c>
      <c r="G1140" s="16">
        <f t="shared" si="765"/>
        <v>19.468099997456186</v>
      </c>
      <c r="H1140" s="16">
        <f t="shared" si="766"/>
        <v>3.799833337573026</v>
      </c>
      <c r="I1140" s="16">
        <f t="shared" si="767"/>
        <v>-0.11100000000000065</v>
      </c>
      <c r="J1140" s="131">
        <f t="shared" si="768"/>
        <v>5.1039176016185695E-3</v>
      </c>
      <c r="K1140" s="131">
        <f t="shared" si="769"/>
        <v>0.43826317910468804</v>
      </c>
      <c r="L1140" s="74"/>
    </row>
    <row r="1141" spans="2:12" ht="15" customHeight="1">
      <c r="B1141" s="81">
        <v>45789</v>
      </c>
      <c r="C1141" s="79"/>
      <c r="D1141" s="83">
        <v>5648</v>
      </c>
      <c r="E1141" s="83">
        <v>20.398</v>
      </c>
      <c r="F1141" s="83">
        <v>20.215</v>
      </c>
      <c r="G1141" s="16">
        <f t="shared" si="765"/>
        <v>19.240505739344663</v>
      </c>
      <c r="H1141" s="16">
        <f t="shared" si="766"/>
        <v>1.9291571010922286</v>
      </c>
      <c r="I1141" s="16">
        <f t="shared" si="767"/>
        <v>-0.18299999999999983</v>
      </c>
      <c r="J1141" s="131">
        <f t="shared" si="768"/>
        <v>8.9714677909598899E-3</v>
      </c>
      <c r="K1141" s="131">
        <f t="shared" si="769"/>
        <v>0.3543778801843317</v>
      </c>
      <c r="L1141" s="74"/>
    </row>
    <row r="1142" spans="2:12" ht="15" customHeight="1">
      <c r="B1142" s="77"/>
      <c r="C1142" s="79"/>
      <c r="D1142" s="83">
        <v>5648</v>
      </c>
      <c r="E1142" s="83">
        <v>21.023</v>
      </c>
      <c r="F1142" s="83">
        <v>20.841999999999999</v>
      </c>
      <c r="G1142" s="97">
        <f t="shared" si="765"/>
        <v>19.240505739344663</v>
      </c>
      <c r="H1142" s="97">
        <f t="shared" si="766"/>
        <v>2.9708237677588953</v>
      </c>
      <c r="I1142" s="97">
        <f t="shared" si="767"/>
        <v>-0.18100000000000094</v>
      </c>
      <c r="J1142" s="151">
        <f t="shared" si="768"/>
        <v>8.6096180373876671E-3</v>
      </c>
      <c r="K1142" s="151">
        <f t="shared" si="769"/>
        <v>0.37357180231175374</v>
      </c>
      <c r="L1142" s="74"/>
    </row>
    <row r="1143" spans="2:12" ht="15" customHeight="1">
      <c r="B1143" s="81">
        <v>45789</v>
      </c>
      <c r="C1143" s="79">
        <v>200226</v>
      </c>
      <c r="D1143" s="83">
        <v>6608</v>
      </c>
      <c r="E1143" s="83">
        <v>19.355</v>
      </c>
      <c r="F1143" s="83">
        <v>18.86</v>
      </c>
      <c r="G1143" s="16">
        <f t="shared" ref="G1143:G1146" si="770">IF(D1143=$M$2,$P$2,IF(D1143=$M$3,$P$3,IF(D1143=$M$4,$P$4,IF(D1143=$M$5,$P$5,IF(D1143=$M$6,$P$6,IF(D1143=$M$7,$P$7,IF(D1143=$M$8,$P$8,IF(D1143=$M$9,$P$9,IF(D1143=$M$10,$P$10,IF(D1143=$M$11,$P$11,IF(D1143=$M$12,$P$12,IF(D1143=$M$13,$P$13,IF(D1143=$M$14,$P$14,IF(D1143=$M$15,$P$15,IF(D1143=$M$16,$P$16,IF(D1143=$M$17,$P$17,IF(D1143=$M$18,$P$18,IF(D1143=$M$19,$P$19,IF(D1143=$M$20,$P$20,IF(D1143=$M$21,$P$21,IF(D1143=$M$22,$P$22,IF(D1143=$M$23,$P$23,IF(D1143=$M$24,$P$24,IF(D1143=$M$25,$P$25,IF(D1143=$M$26,$P$26,IF(D1143=$M$27,$P$27,IF(D1143=$M$28,$P$28,IF(D1143=$M$29,$P$29,IF(D1143=$M$30,$P$30,IF(D1143=$M$31,$P$31,IF(D1143=$M$32,$P$32,IF(D1143=$M$33,$P$33,IF(D1143=$M$34,$P$34,IF(D1143=$M$35,$P$35,IF(D1143=$M$36,$P$36,IF(D1143=$M$37,$P$37,IF(D1143=$M$38,$P$38,IF(D1143=$M$39,$P$39,IF(D1143=$M$40,$P$40,IF(D1143=$M$41,$P$41,IF(D1143=$M$42,$P$42,IF(D1143=$M$43,$P$43,IF(D1143=$M$44,$P$44,IF(D1143=$M$45,$P$45,IF(D1143=$M$46,$P$46,IF(D1143=$M$47,$P$47,IF(D1143=$M$48,$P$48,IF(D1143=$M$49,$P$49,IF(D1143=$M$50,$P$50,IF(D1143=$M$51,$P$51,IF(D1143=$M$52,$P$52,IF(D1143=$M$53,$P$53,IF(D1143=$M$54,$P$54,IF(D1143=$M$55,$P$55,IF(D1143=$M$56,$P$56,IF(D1143=$M$57,$P$57,IF(D1143=$M$58,$P$58,IF(D1143=$M$59,$P$59,IF(D1143=$M$60,$P$60,IF(D1143=$M$61,$P$61,IF(D1143=$M$62,$P$62)))))))))))))))))))))))))))))))))))))))))))))))))))))))))))))</f>
        <v>17.912399999999998</v>
      </c>
      <c r="H1143" s="16">
        <f t="shared" ref="H1143:H1146" si="771">(E1143-G1143)/$X$2</f>
        <v>2.4043333333333372</v>
      </c>
      <c r="I1143" s="16">
        <f t="shared" ref="I1143:I1146" si="772">F1143-E1143</f>
        <v>-0.49500000000000099</v>
      </c>
      <c r="J1143" s="131">
        <f t="shared" ref="J1143:J1146" si="773">-1*I1143/E1143</f>
        <v>2.5574786876776077E-2</v>
      </c>
      <c r="K1143" s="131">
        <f t="shared" ref="K1143:K1146" si="774">IF(D1143=$M$2,(E1143-$T$2)/E1143,IF(D1143=$M$3,(E1143-$T$3)/E1143,IF(D1143=$M$4,(E1143-$T$4)/E1143,IF(D1143=$M$5,(E1143-$T$5)/E1143,IF(D1143=$M$6,(E1143-$T$6)/E1143,IF(D1143=$M$7,(E1143-$T$7)/E1143,IF(D1143=$M$8,(E1143-$T$8)/E1143,IF(D1143=$M$9,(E1143-$T$9)/E1143,IF(D1143=$M$10,(E1143-$T$10)/E1143,IF(D1143=$M$11,(E1143-$T$11)/E1143,IF(D1143=$M$12,(E1143-$T$12)/E1143,IF(D1143=$M$13,(E1143-$T$13)/E1143,IF(D1143=$M$14,(E1143-$T$14)/E1143,IF(D1143=$M$15,(E1143-$T$15)/E1143,IF(D1143=$M$16,(E1143-$T$16)/E1143,IF(D1143=$M$17,(E1143-$T$17)/E1143,IF(D1143=$M$18,(E1143-$T$18)/E1143,IF(D1143=$M$19,(E1143-$T$19)/E1143,IF(D1143=$M$20,(E1143-$T$20)/E1143,IF(D1143=$M$21,(E1143-$T$21)/E1143,IF(D1143=$M$22,(E1143-$T$22)/E1143,IF(D1143=$M$23,(E1143-$T$23)/E1143,IF(D1143=$M$24,(E1143-$T$24)/E1143,IF(D1143=$M$25,(E1143-$T$25)/E1143,IF(D1143=$M$26,(E1143-$T$26)/E1143,IF(D1143=$M$27,(E1143-$T$27)/E1143,IF(D1143=$M$28,(E1143-$T$28)/E1143,IF(D1143=$M$29,(E1143-$T$29)/E1143,IF(D1143=$M$30,(E1143-$T$30)/E1143,IF(D1143=$M$31,(E1143-$T$31)/E1143,IF(D1143=$M$32,(E1143-$T$32)/E1143,IF(D1143=$M$33,(E1143-$T$33)/E1143,IF(D1143=$M$34,(E1143-$T$34)/E1143,IF(D1143=$M$35,(E1143-$T$35)/E1143,IF(D1143=$M$36,(E1143-$T$36)/E1143,IF(D1143=$M$37,(E1143-$T$37)/E1143,IF(D1143=$M$38,(E1143-$T$38)/E1143,IF(D1143=$M$39,(E1143-$T$39)/E1143,IF(D1143=$M$40,(E1143-$T$40)/E1143,IF(D1143=$M$41,(E1143-$T$41)/E1143,IF(D1143=$M$42,(E1143-$T$42)/E1143,IF(D1143=$M$43,(E1143-$T$43)/E1143,IF(D1143=$M$44,(E1143-$T$44)/E1143,IF(D1143=$M$45,(E1143-$T$45)/E1143,IF(D1143=$M$46,(E1143-$T$46)/E1143,IF(D1143=$M$47,(E1143-$T$47)/E1143,IF(D1143=$M$48,(E1143-$T$48)/E1143,IF(D1143=$M$49,(E1143-$T$49)/E1143,IF(D1143=$M$50,(E1143-$T$50)/E1143,IF(D1143=$M$51,(E1143-$T$51)/E1143,IF(D1143=$M$52,(E1143-$T$52)/E1143,IF(D1143=$M$53,(E1143-$T$53)/E1143,IF(D1143=$M$54,(E1143-$T$54)/E1143,IF(D1143=$M$55,(E1143-$T$55)/E1143,IF(D1143=$M$56,(E1143-$T$56)/E1143,IF(D1143=$M$57,(E1143-$T$57)/E1143,IF(D1143=$M$58,(E1143-$T$58)/E1143,IF(D1143=$M$59,(E1143-$T$59)/E1143,IF(D1143=$M$60,(E1143-$T$60)/E1143,IF(D1143=$M$61,(E1143-$T$61)/E1143,IF(D1143=$M$62,(E1143-$T$62)/E1143)))))))))))))))))))))))))))))))))))))))))))))))))))))))))))))</f>
        <v>0.44327563936967196</v>
      </c>
      <c r="L1143" s="74"/>
    </row>
    <row r="1144" spans="2:12" ht="15" customHeight="1">
      <c r="B1144" s="81">
        <v>45789</v>
      </c>
      <c r="C1144" s="79">
        <v>200205</v>
      </c>
      <c r="D1144" s="83">
        <v>6107</v>
      </c>
      <c r="E1144" s="83">
        <v>18.821999999999999</v>
      </c>
      <c r="F1144" s="83">
        <v>18.344000000000001</v>
      </c>
      <c r="G1144" s="16">
        <f t="shared" si="770"/>
        <v>17.032373496847189</v>
      </c>
      <c r="H1144" s="16">
        <f t="shared" si="771"/>
        <v>2.9827108385880172</v>
      </c>
      <c r="I1144" s="16">
        <f t="shared" si="772"/>
        <v>-0.47799999999999798</v>
      </c>
      <c r="J1144" s="131">
        <f t="shared" si="773"/>
        <v>2.5395813409839443E-2</v>
      </c>
      <c r="K1144" s="131">
        <f t="shared" si="774"/>
        <v>0.38441900942451535</v>
      </c>
      <c r="L1144" s="74"/>
    </row>
    <row r="1145" spans="2:12" ht="15" customHeight="1">
      <c r="B1145" s="77"/>
      <c r="C1145" s="79"/>
      <c r="D1145" s="83">
        <v>6107</v>
      </c>
      <c r="E1145" s="83">
        <v>19.053000000000001</v>
      </c>
      <c r="F1145" s="83">
        <v>18.588000000000001</v>
      </c>
      <c r="G1145" s="97">
        <f t="shared" si="770"/>
        <v>17.032373496847189</v>
      </c>
      <c r="H1145" s="97">
        <f t="shared" si="771"/>
        <v>3.3677108385880201</v>
      </c>
      <c r="I1145" s="97">
        <f t="shared" si="772"/>
        <v>-0.46499999999999986</v>
      </c>
      <c r="J1145" s="151">
        <f t="shared" si="773"/>
        <v>2.4405605416469838E-2</v>
      </c>
      <c r="K1145" s="151">
        <f t="shared" si="774"/>
        <v>0.39188235949132572</v>
      </c>
      <c r="L1145" s="74"/>
    </row>
    <row r="1146" spans="2:12" ht="15" customHeight="1">
      <c r="B1146" s="77"/>
      <c r="C1146" s="79"/>
      <c r="D1146" s="83">
        <v>6107</v>
      </c>
      <c r="E1146" s="83">
        <v>19.056999999999999</v>
      </c>
      <c r="F1146" s="83">
        <v>18.585000000000001</v>
      </c>
      <c r="G1146" s="16">
        <f t="shared" si="770"/>
        <v>17.032373496847189</v>
      </c>
      <c r="H1146" s="16">
        <f t="shared" si="771"/>
        <v>3.3743775052546829</v>
      </c>
      <c r="I1146" s="16">
        <f t="shared" si="772"/>
        <v>-0.47199999999999775</v>
      </c>
      <c r="J1146" s="131">
        <f t="shared" si="773"/>
        <v>2.4767801857585023E-2</v>
      </c>
      <c r="K1146" s="131">
        <f t="shared" si="774"/>
        <v>0.3920100013322258</v>
      </c>
      <c r="L1146" s="74"/>
    </row>
    <row r="1147" spans="2:12" ht="15" customHeight="1">
      <c r="B1147" s="81">
        <v>45791</v>
      </c>
      <c r="C1147" s="79">
        <v>199270</v>
      </c>
      <c r="D1147" s="83">
        <v>5621</v>
      </c>
      <c r="E1147" s="83">
        <v>24.114000000000001</v>
      </c>
      <c r="F1147" s="83">
        <v>23.954999999999998</v>
      </c>
      <c r="G1147" s="16">
        <f t="shared" ref="G1147:G1150" si="775">IF(D1147=$M$2,$P$2,IF(D1147=$M$3,$P$3,IF(D1147=$M$4,$P$4,IF(D1147=$M$5,$P$5,IF(D1147=$M$6,$P$6,IF(D1147=$M$7,$P$7,IF(D1147=$M$8,$P$8,IF(D1147=$M$9,$P$9,IF(D1147=$M$10,$P$10,IF(D1147=$M$11,$P$11,IF(D1147=$M$12,$P$12,IF(D1147=$M$13,$P$13,IF(D1147=$M$14,$P$14,IF(D1147=$M$15,$P$15,IF(D1147=$M$16,$P$16,IF(D1147=$M$17,$P$17,IF(D1147=$M$18,$P$18,IF(D1147=$M$19,$P$19,IF(D1147=$M$20,$P$20,IF(D1147=$M$21,$P$21,IF(D1147=$M$22,$P$22,IF(D1147=$M$23,$P$23,IF(D1147=$M$24,$P$24,IF(D1147=$M$25,$P$25,IF(D1147=$M$26,$P$26,IF(D1147=$M$27,$P$27,IF(D1147=$M$28,$P$28,IF(D1147=$M$29,$P$29,IF(D1147=$M$30,$P$30,IF(D1147=$M$31,$P$31,IF(D1147=$M$32,$P$32,IF(D1147=$M$33,$P$33,IF(D1147=$M$34,$P$34,IF(D1147=$M$35,$P$35,IF(D1147=$M$36,$P$36,IF(D1147=$M$37,$P$37,IF(D1147=$M$38,$P$38,IF(D1147=$M$39,$P$39,IF(D1147=$M$40,$P$40,IF(D1147=$M$41,$P$41,IF(D1147=$M$42,$P$42,IF(D1147=$M$43,$P$43,IF(D1147=$M$44,$P$44,IF(D1147=$M$45,$P$45,IF(D1147=$M$46,$P$46,IF(D1147=$M$47,$P$47,IF(D1147=$M$48,$P$48,IF(D1147=$M$49,$P$49,IF(D1147=$M$50,$P$50,IF(D1147=$M$51,$P$51,IF(D1147=$M$52,$P$52,IF(D1147=$M$53,$P$53,IF(D1147=$M$54,$P$54,IF(D1147=$M$55,$P$55,IF(D1147=$M$56,$P$56,IF(D1147=$M$57,$P$57,IF(D1147=$M$58,$P$58,IF(D1147=$M$59,$P$59,IF(D1147=$M$60,$P$60,IF(D1147=$M$61,$P$61,IF(D1147=$M$62,$P$62)))))))))))))))))))))))))))))))))))))))))))))))))))))))))))))</f>
        <v>22.870927068045674</v>
      </c>
      <c r="H1147" s="16">
        <f t="shared" ref="H1147:H1150" si="776">(E1147-G1147)/$X$2</f>
        <v>2.071788219923878</v>
      </c>
      <c r="I1147" s="16">
        <f t="shared" ref="I1147:I1150" si="777">F1147-E1147</f>
        <v>-0.15900000000000247</v>
      </c>
      <c r="J1147" s="131">
        <f t="shared" ref="J1147:J1150" si="778">-1*I1147/E1147</f>
        <v>6.5936800199055514E-3</v>
      </c>
      <c r="K1147" s="131">
        <f t="shared" ref="K1147:K1150" si="779">IF(D1147=$M$2,(E1147-$T$2)/E1147,IF(D1147=$M$3,(E1147-$T$3)/E1147,IF(D1147=$M$4,(E1147-$T$4)/E1147,IF(D1147=$M$5,(E1147-$T$5)/E1147,IF(D1147=$M$6,(E1147-$T$6)/E1147,IF(D1147=$M$7,(E1147-$T$7)/E1147,IF(D1147=$M$8,(E1147-$T$8)/E1147,IF(D1147=$M$9,(E1147-$T$9)/E1147,IF(D1147=$M$10,(E1147-$T$10)/E1147,IF(D1147=$M$11,(E1147-$T$11)/E1147,IF(D1147=$M$12,(E1147-$T$12)/E1147,IF(D1147=$M$13,(E1147-$T$13)/E1147,IF(D1147=$M$14,(E1147-$T$14)/E1147,IF(D1147=$M$15,(E1147-$T$15)/E1147,IF(D1147=$M$16,(E1147-$T$16)/E1147,IF(D1147=$M$17,(E1147-$T$17)/E1147,IF(D1147=$M$18,(E1147-$T$18)/E1147,IF(D1147=$M$19,(E1147-$T$19)/E1147,IF(D1147=$M$20,(E1147-$T$20)/E1147,IF(D1147=$M$21,(E1147-$T$21)/E1147,IF(D1147=$M$22,(E1147-$T$22)/E1147,IF(D1147=$M$23,(E1147-$T$23)/E1147,IF(D1147=$M$24,(E1147-$T$24)/E1147,IF(D1147=$M$25,(E1147-$T$25)/E1147,IF(D1147=$M$26,(E1147-$T$26)/E1147,IF(D1147=$M$27,(E1147-$T$27)/E1147,IF(D1147=$M$28,(E1147-$T$28)/E1147,IF(D1147=$M$29,(E1147-$T$29)/E1147,IF(D1147=$M$30,(E1147-$T$30)/E1147,IF(D1147=$M$31,(E1147-$T$31)/E1147,IF(D1147=$M$32,(E1147-$T$32)/E1147,IF(D1147=$M$33,(E1147-$T$33)/E1147,IF(D1147=$M$34,(E1147-$T$34)/E1147,IF(D1147=$M$35,(E1147-$T$35)/E1147,IF(D1147=$M$36,(E1147-$T$36)/E1147,IF(D1147=$M$37,(E1147-$T$37)/E1147,IF(D1147=$M$38,(E1147-$T$38)/E1147,IF(D1147=$M$39,(E1147-$T$39)/E1147,IF(D1147=$M$40,(E1147-$T$40)/E1147,IF(D1147=$M$41,(E1147-$T$41)/E1147,IF(D1147=$M$42,(E1147-$T$42)/E1147,IF(D1147=$M$43,(E1147-$T$43)/E1147,IF(D1147=$M$44,(E1147-$T$44)/E1147,IF(D1147=$M$45,(E1147-$T$45)/E1147,IF(D1147=$M$46,(E1147-$T$46)/E1147,IF(D1147=$M$47,(E1147-$T$47)/E1147,IF(D1147=$M$48,(E1147-$T$48)/E1147,IF(D1147=$M$49,(E1147-$T$49)/E1147,IF(D1147=$M$50,(E1147-$T$50)/E1147,IF(D1147=$M$51,(E1147-$T$51)/E1147,IF(D1147=$M$52,(E1147-$T$52)/E1147,IF(D1147=$M$53,(E1147-$T$53)/E1147,IF(D1147=$M$54,(E1147-$T$54)/E1147,IF(D1147=$M$55,(E1147-$T$55)/E1147,IF(D1147=$M$56,(E1147-$T$56)/E1147,IF(D1147=$M$57,(E1147-$T$57)/E1147,IF(D1147=$M$58,(E1147-$T$58)/E1147,IF(D1147=$M$59,(E1147-$T$59)/E1147,IF(D1147=$M$60,(E1147-$T$60)/E1147,IF(D1147=$M$61,(E1147-$T$61)/E1147,IF(D1147=$M$62,(E1147-$T$62)/E1147)))))))))))))))))))))))))))))))))))))))))))))))))))))))))))))</f>
        <v>0.34070283797192369</v>
      </c>
      <c r="L1147" s="74"/>
    </row>
    <row r="1148" spans="2:12" ht="15" customHeight="1">
      <c r="B1148" s="77"/>
      <c r="C1148" s="79"/>
      <c r="D1148" s="83">
        <v>5621</v>
      </c>
      <c r="E1148" s="83">
        <v>24.927</v>
      </c>
      <c r="F1148" s="83">
        <v>24.800999999999998</v>
      </c>
      <c r="G1148" s="16">
        <f t="shared" si="775"/>
        <v>22.870927068045674</v>
      </c>
      <c r="H1148" s="97">
        <f t="shared" si="776"/>
        <v>3.4267882199238762</v>
      </c>
      <c r="I1148" s="97">
        <f t="shared" si="777"/>
        <v>-0.12600000000000122</v>
      </c>
      <c r="J1148" s="151">
        <f t="shared" si="778"/>
        <v>5.0547598989048514E-3</v>
      </c>
      <c r="K1148" s="151">
        <f t="shared" si="779"/>
        <v>0.36220597082901945</v>
      </c>
      <c r="L1148" s="74"/>
    </row>
    <row r="1149" spans="2:12" ht="15" customHeight="1">
      <c r="B1149" s="81">
        <v>45791</v>
      </c>
      <c r="C1149" s="79">
        <v>199272</v>
      </c>
      <c r="D1149" s="83">
        <v>5121</v>
      </c>
      <c r="E1149" s="83">
        <v>22.279</v>
      </c>
      <c r="F1149" s="83">
        <v>22.172000000000001</v>
      </c>
      <c r="G1149" s="16">
        <f t="shared" si="775"/>
        <v>22.870927068045674</v>
      </c>
      <c r="H1149" s="16">
        <f t="shared" si="776"/>
        <v>-0.98654511340945683</v>
      </c>
      <c r="I1149" s="16">
        <f t="shared" si="777"/>
        <v>-0.10699999999999932</v>
      </c>
      <c r="J1149" s="131">
        <f t="shared" si="778"/>
        <v>4.8027290273351285E-3</v>
      </c>
      <c r="K1149" s="131">
        <f t="shared" si="779"/>
        <v>0.28640011826630313</v>
      </c>
      <c r="L1149" s="74"/>
    </row>
    <row r="1150" spans="2:12" ht="15" customHeight="1">
      <c r="B1150" s="77"/>
      <c r="C1150" s="79"/>
      <c r="D1150" s="83">
        <v>5121</v>
      </c>
      <c r="E1150" s="83">
        <v>23.585000000000001</v>
      </c>
      <c r="F1150" s="83">
        <v>23.463999999999999</v>
      </c>
      <c r="G1150" s="97">
        <f t="shared" si="775"/>
        <v>22.870927068045674</v>
      </c>
      <c r="H1150" s="97">
        <f t="shared" si="776"/>
        <v>1.1901215532572116</v>
      </c>
      <c r="I1150" s="97">
        <f t="shared" si="777"/>
        <v>-0.12100000000000222</v>
      </c>
      <c r="J1150" s="151">
        <f t="shared" si="778"/>
        <v>5.1303794784821801E-3</v>
      </c>
      <c r="K1150" s="151">
        <f t="shared" si="779"/>
        <v>0.32591512549734869</v>
      </c>
      <c r="L1150" s="74"/>
    </row>
    <row r="1151" spans="2:12" ht="15" customHeight="1">
      <c r="B1151" s="81">
        <v>45791</v>
      </c>
      <c r="C1151" s="79">
        <v>200394</v>
      </c>
      <c r="D1151" s="83">
        <v>5648</v>
      </c>
      <c r="E1151" s="83">
        <v>20.943000000000001</v>
      </c>
      <c r="F1151" s="83">
        <v>20.773</v>
      </c>
      <c r="G1151" s="97">
        <f t="shared" ref="G1151:G1154" si="780">IF(D1151=$M$2,$P$2,IF(D1151=$M$3,$P$3,IF(D1151=$M$4,$P$4,IF(D1151=$M$5,$P$5,IF(D1151=$M$6,$P$6,IF(D1151=$M$7,$P$7,IF(D1151=$M$8,$P$8,IF(D1151=$M$9,$P$9,IF(D1151=$M$10,$P$10,IF(D1151=$M$11,$P$11,IF(D1151=$M$12,$P$12,IF(D1151=$M$13,$P$13,IF(D1151=$M$14,$P$14,IF(D1151=$M$15,$P$15,IF(D1151=$M$16,$P$16,IF(D1151=$M$17,$P$17,IF(D1151=$M$18,$P$18,IF(D1151=$M$19,$P$19,IF(D1151=$M$20,$P$20,IF(D1151=$M$21,$P$21,IF(D1151=$M$22,$P$22,IF(D1151=$M$23,$P$23,IF(D1151=$M$24,$P$24,IF(D1151=$M$25,$P$25,IF(D1151=$M$26,$P$26,IF(D1151=$M$27,$P$27,IF(D1151=$M$28,$P$28,IF(D1151=$M$29,$P$29,IF(D1151=$M$30,$P$30,IF(D1151=$M$31,$P$31,IF(D1151=$M$32,$P$32,IF(D1151=$M$33,$P$33,IF(D1151=$M$34,$P$34,IF(D1151=$M$35,$P$35,IF(D1151=$M$36,$P$36,IF(D1151=$M$37,$P$37,IF(D1151=$M$38,$P$38,IF(D1151=$M$39,$P$39,IF(D1151=$M$40,$P$40,IF(D1151=$M$41,$P$41,IF(D1151=$M$42,$P$42,IF(D1151=$M$43,$P$43,IF(D1151=$M$44,$P$44,IF(D1151=$M$45,$P$45,IF(D1151=$M$46,$P$46,IF(D1151=$M$47,$P$47,IF(D1151=$M$48,$P$48,IF(D1151=$M$49,$P$49,IF(D1151=$M$50,$P$50,IF(D1151=$M$51,$P$51,IF(D1151=$M$52,$P$52,IF(D1151=$M$53,$P$53,IF(D1151=$M$54,$P$54,IF(D1151=$M$55,$P$55,IF(D1151=$M$56,$P$56,IF(D1151=$M$57,$P$57,IF(D1151=$M$58,$P$58,IF(D1151=$M$59,$P$59,IF(D1151=$M$60,$P$60,IF(D1151=$M$61,$P$61,IF(D1151=$M$62,$P$62)))))))))))))))))))))))))))))))))))))))))))))))))))))))))))))</f>
        <v>19.240505739344663</v>
      </c>
      <c r="H1151" s="97">
        <f t="shared" ref="H1151:H1154" si="781">(E1151-G1151)/$X$2</f>
        <v>2.8374904344255647</v>
      </c>
      <c r="I1151" s="97">
        <f t="shared" ref="I1151:I1154" si="782">F1151-E1151</f>
        <v>-0.17000000000000171</v>
      </c>
      <c r="J1151" s="151">
        <f t="shared" ref="J1151:J1154" si="783">-1*I1151/E1151</f>
        <v>8.1172706871031706E-3</v>
      </c>
      <c r="K1151" s="151">
        <f t="shared" ref="K1151:K1154" si="784">IF(D1151=$M$2,(E1151-$T$2)/E1151,IF(D1151=$M$3,(E1151-$T$3)/E1151,IF(D1151=$M$4,(E1151-$T$4)/E1151,IF(D1151=$M$5,(E1151-$T$5)/E1151,IF(D1151=$M$6,(E1151-$T$6)/E1151,IF(D1151=$M$7,(E1151-$T$7)/E1151,IF(D1151=$M$8,(E1151-$T$8)/E1151,IF(D1151=$M$9,(E1151-$T$9)/E1151,IF(D1151=$M$10,(E1151-$T$10)/E1151,IF(D1151=$M$11,(E1151-$T$11)/E1151,IF(D1151=$M$12,(E1151-$T$12)/E1151,IF(D1151=$M$13,(E1151-$T$13)/E1151,IF(D1151=$M$14,(E1151-$T$14)/E1151,IF(D1151=$M$15,(E1151-$T$15)/E1151,IF(D1151=$M$16,(E1151-$T$16)/E1151,IF(D1151=$M$17,(E1151-$T$17)/E1151,IF(D1151=$M$18,(E1151-$T$18)/E1151,IF(D1151=$M$19,(E1151-$T$19)/E1151,IF(D1151=$M$20,(E1151-$T$20)/E1151,IF(D1151=$M$21,(E1151-$T$21)/E1151,IF(D1151=$M$22,(E1151-$T$22)/E1151,IF(D1151=$M$23,(E1151-$T$23)/E1151,IF(D1151=$M$24,(E1151-$T$24)/E1151,IF(D1151=$M$25,(E1151-$T$25)/E1151,IF(D1151=$M$26,(E1151-$T$26)/E1151,IF(D1151=$M$27,(E1151-$T$27)/E1151,IF(D1151=$M$28,(E1151-$T$28)/E1151,IF(D1151=$M$29,(E1151-$T$29)/E1151,IF(D1151=$M$30,(E1151-$T$30)/E1151,IF(D1151=$M$31,(E1151-$T$31)/E1151,IF(D1151=$M$32,(E1151-$T$32)/E1151,IF(D1151=$M$33,(E1151-$T$33)/E1151,IF(D1151=$M$34,(E1151-$T$34)/E1151,IF(D1151=$M$35,(E1151-$T$35)/E1151,IF(D1151=$M$36,(E1151-$T$36)/E1151,IF(D1151=$M$37,(E1151-$T$37)/E1151,IF(D1151=$M$38,(E1151-$T$38)/E1151,IF(D1151=$M$39,(E1151-$T$39)/E1151,IF(D1151=$M$40,(E1151-$T$40)/E1151,IF(D1151=$M$41,(E1151-$T$41)/E1151,IF(D1151=$M$42,(E1151-$T$42)/E1151,IF(D1151=$M$43,(E1151-$T$43)/E1151,IF(D1151=$M$44,(E1151-$T$44)/E1151,IF(D1151=$M$45,(E1151-$T$45)/E1151,IF(D1151=$M$46,(E1151-$T$46)/E1151,IF(D1151=$M$47,(E1151-$T$47)/E1151,IF(D1151=$M$48,(E1151-$T$48)/E1151,IF(D1151=$M$49,(E1151-$T$49)/E1151,IF(D1151=$M$50,(E1151-$T$50)/E1151,IF(D1151=$M$51,(E1151-$T$51)/E1151,IF(D1151=$M$52,(E1151-$T$52)/E1151,IF(D1151=$M$53,(E1151-$T$53)/E1151,IF(D1151=$M$54,(E1151-$T$54)/E1151,IF(D1151=$M$55,(E1151-$T$55)/E1151,IF(D1151=$M$56,(E1151-$T$56)/E1151,IF(D1151=$M$57,(E1151-$T$57)/E1151,IF(D1151=$M$58,(E1151-$T$58)/E1151,IF(D1151=$M$59,(E1151-$T$59)/E1151,IF(D1151=$M$60,(E1151-$T$60)/E1151,IF(D1151=$M$61,(E1151-$T$61)/E1151,IF(D1151=$M$62,(E1151-$T$62)/E1151)))))))))))))))))))))))))))))))))))))))))))))))))))))))))))))</f>
        <v>0.37117891419567395</v>
      </c>
      <c r="L1151" s="74"/>
    </row>
    <row r="1152" spans="2:12" ht="15" customHeight="1">
      <c r="B1152" s="77"/>
      <c r="C1152" s="79"/>
      <c r="D1152" s="83">
        <v>5648</v>
      </c>
      <c r="E1152" s="83">
        <v>20.963999999999999</v>
      </c>
      <c r="F1152" s="83">
        <v>20.802</v>
      </c>
      <c r="G1152" s="16">
        <f t="shared" si="780"/>
        <v>19.240505739344663</v>
      </c>
      <c r="H1152" s="16">
        <f t="shared" si="781"/>
        <v>2.8724904344255604</v>
      </c>
      <c r="I1152" s="16">
        <f t="shared" si="782"/>
        <v>-0.16199999999999903</v>
      </c>
      <c r="J1152" s="131">
        <f t="shared" si="783"/>
        <v>7.7275329135660679E-3</v>
      </c>
      <c r="K1152" s="131">
        <f t="shared" si="784"/>
        <v>0.37180881511161984</v>
      </c>
      <c r="L1152" s="74"/>
    </row>
    <row r="1153" spans="2:12" ht="15" customHeight="1">
      <c r="B1153" s="77"/>
      <c r="C1153" s="79"/>
      <c r="D1153" s="83">
        <v>5648</v>
      </c>
      <c r="E1153" s="83">
        <v>21.268999999999998</v>
      </c>
      <c r="F1153" s="83">
        <v>21.094999999999999</v>
      </c>
      <c r="G1153" s="97">
        <f t="shared" si="780"/>
        <v>19.240505739344663</v>
      </c>
      <c r="H1153" s="97">
        <f t="shared" si="781"/>
        <v>3.3808237677588933</v>
      </c>
      <c r="I1153" s="97">
        <f t="shared" si="782"/>
        <v>-0.17399999999999949</v>
      </c>
      <c r="J1153" s="151">
        <f t="shared" si="783"/>
        <v>8.1809205886501247E-3</v>
      </c>
      <c r="K1153" s="151">
        <f t="shared" si="784"/>
        <v>0.38081715172316505</v>
      </c>
      <c r="L1153" s="74"/>
    </row>
    <row r="1154" spans="2:12" ht="15" customHeight="1">
      <c r="B1154" s="77"/>
      <c r="C1154" s="79"/>
      <c r="D1154" s="83">
        <v>5648</v>
      </c>
      <c r="E1154" s="83">
        <v>22.39</v>
      </c>
      <c r="F1154" s="83">
        <v>22.213999999999999</v>
      </c>
      <c r="G1154" s="97">
        <f t="shared" si="780"/>
        <v>19.240505739344663</v>
      </c>
      <c r="H1154" s="97">
        <f t="shared" si="781"/>
        <v>5.24915710109223</v>
      </c>
      <c r="I1154" s="97">
        <f t="shared" si="782"/>
        <v>-0.17600000000000193</v>
      </c>
      <c r="J1154" s="151">
        <f t="shared" si="783"/>
        <v>7.8606520768200946E-3</v>
      </c>
      <c r="K1154" s="151">
        <f t="shared" si="784"/>
        <v>0.41181777579276457</v>
      </c>
      <c r="L1154" s="74"/>
    </row>
    <row r="1155" spans="2:12" ht="15" customHeight="1">
      <c r="B1155" s="81">
        <v>45791</v>
      </c>
      <c r="C1155" s="79">
        <v>198069</v>
      </c>
      <c r="D1155" s="83">
        <v>6608</v>
      </c>
      <c r="E1155" s="83">
        <v>19.145</v>
      </c>
      <c r="F1155" s="83">
        <v>18.725000000000001</v>
      </c>
      <c r="G1155" s="97">
        <f t="shared" ref="G1155:G1162" si="785">IF(D1155=$M$2,$P$2,IF(D1155=$M$3,$P$3,IF(D1155=$M$4,$P$4,IF(D1155=$M$5,$P$5,IF(D1155=$M$6,$P$6,IF(D1155=$M$7,$P$7,IF(D1155=$M$8,$P$8,IF(D1155=$M$9,$P$9,IF(D1155=$M$10,$P$10,IF(D1155=$M$11,$P$11,IF(D1155=$M$12,$P$12,IF(D1155=$M$13,$P$13,IF(D1155=$M$14,$P$14,IF(D1155=$M$15,$P$15,IF(D1155=$M$16,$P$16,IF(D1155=$M$17,$P$17,IF(D1155=$M$18,$P$18,IF(D1155=$M$19,$P$19,IF(D1155=$M$20,$P$20,IF(D1155=$M$21,$P$21,IF(D1155=$M$22,$P$22,IF(D1155=$M$23,$P$23,IF(D1155=$M$24,$P$24,IF(D1155=$M$25,$P$25,IF(D1155=$M$26,$P$26,IF(D1155=$M$27,$P$27,IF(D1155=$M$28,$P$28,IF(D1155=$M$29,$P$29,IF(D1155=$M$30,$P$30,IF(D1155=$M$31,$P$31,IF(D1155=$M$32,$P$32,IF(D1155=$M$33,$P$33,IF(D1155=$M$34,$P$34,IF(D1155=$M$35,$P$35,IF(D1155=$M$36,$P$36,IF(D1155=$M$37,$P$37,IF(D1155=$M$38,$P$38,IF(D1155=$M$39,$P$39,IF(D1155=$M$40,$P$40,IF(D1155=$M$41,$P$41,IF(D1155=$M$42,$P$42,IF(D1155=$M$43,$P$43,IF(D1155=$M$44,$P$44,IF(D1155=$M$45,$P$45,IF(D1155=$M$46,$P$46,IF(D1155=$M$47,$P$47,IF(D1155=$M$48,$P$48,IF(D1155=$M$49,$P$49,IF(D1155=$M$50,$P$50,IF(D1155=$M$51,$P$51,IF(D1155=$M$52,$P$52,IF(D1155=$M$53,$P$53,IF(D1155=$M$54,$P$54,IF(D1155=$M$55,$P$55,IF(D1155=$M$56,$P$56,IF(D1155=$M$57,$P$57,IF(D1155=$M$58,$P$58,IF(D1155=$M$59,$P$59,IF(D1155=$M$60,$P$60,IF(D1155=$M$61,$P$61,IF(D1155=$M$62,$P$62)))))))))))))))))))))))))))))))))))))))))))))))))))))))))))))</f>
        <v>17.912399999999998</v>
      </c>
      <c r="H1155" s="97">
        <f t="shared" ref="H1155:H1162" si="786">(E1155-G1155)/$X$2</f>
        <v>2.0543333333333358</v>
      </c>
      <c r="I1155" s="97">
        <f t="shared" ref="I1155:I1162" si="787">F1155-E1155</f>
        <v>-0.41999999999999815</v>
      </c>
      <c r="J1155" s="151">
        <f t="shared" ref="J1155:J1162" si="788">-1*I1155/E1155</f>
        <v>2.1937842778793324E-2</v>
      </c>
      <c r="K1155" s="151">
        <f t="shared" ref="K1155:K1162" si="789">IF(D1155=$M$2,(E1155-$T$2)/E1155,IF(D1155=$M$3,(E1155-$T$3)/E1155,IF(D1155=$M$4,(E1155-$T$4)/E1155,IF(D1155=$M$5,(E1155-$T$5)/E1155,IF(D1155=$M$6,(E1155-$T$6)/E1155,IF(D1155=$M$7,(E1155-$T$7)/E1155,IF(D1155=$M$8,(E1155-$T$8)/E1155,IF(D1155=$M$9,(E1155-$T$9)/E1155,IF(D1155=$M$10,(E1155-$T$10)/E1155,IF(D1155=$M$11,(E1155-$T$11)/E1155,IF(D1155=$M$12,(E1155-$T$12)/E1155,IF(D1155=$M$13,(E1155-$T$13)/E1155,IF(D1155=$M$14,(E1155-$T$14)/E1155,IF(D1155=$M$15,(E1155-$T$15)/E1155,IF(D1155=$M$16,(E1155-$T$16)/E1155,IF(D1155=$M$17,(E1155-$T$17)/E1155,IF(D1155=$M$18,(E1155-$T$18)/E1155,IF(D1155=$M$19,(E1155-$T$19)/E1155,IF(D1155=$M$20,(E1155-$T$20)/E1155,IF(D1155=$M$21,(E1155-$T$21)/E1155,IF(D1155=$M$22,(E1155-$T$22)/E1155,IF(D1155=$M$23,(E1155-$T$23)/E1155,IF(D1155=$M$24,(E1155-$T$24)/E1155,IF(D1155=$M$25,(E1155-$T$25)/E1155,IF(D1155=$M$26,(E1155-$T$26)/E1155,IF(D1155=$M$27,(E1155-$T$27)/E1155,IF(D1155=$M$28,(E1155-$T$28)/E1155,IF(D1155=$M$29,(E1155-$T$29)/E1155,IF(D1155=$M$30,(E1155-$T$30)/E1155,IF(D1155=$M$31,(E1155-$T$31)/E1155,IF(D1155=$M$32,(E1155-$T$32)/E1155,IF(D1155=$M$33,(E1155-$T$33)/E1155,IF(D1155=$M$34,(E1155-$T$34)/E1155,IF(D1155=$M$35,(E1155-$T$35)/E1155,IF(D1155=$M$36,(E1155-$T$36)/E1155,IF(D1155=$M$37,(E1155-$T$37)/E1155,IF(D1155=$M$38,(E1155-$T$38)/E1155,IF(D1155=$M$39,(E1155-$T$39)/E1155,IF(D1155=$M$40,(E1155-$T$40)/E1155,IF(D1155=$M$41,(E1155-$T$41)/E1155,IF(D1155=$M$42,(E1155-$T$42)/E1155,IF(D1155=$M$43,(E1155-$T$43)/E1155,IF(D1155=$M$44,(E1155-$T$44)/E1155,IF(D1155=$M$45,(E1155-$T$45)/E1155,IF(D1155=$M$46,(E1155-$T$46)/E1155,IF(D1155=$M$47,(E1155-$T$47)/E1155,IF(D1155=$M$48,(E1155-$T$48)/E1155,IF(D1155=$M$49,(E1155-$T$49)/E1155,IF(D1155=$M$50,(E1155-$T$50)/E1155,IF(D1155=$M$51,(E1155-$T$51)/E1155,IF(D1155=$M$52,(E1155-$T$52)/E1155,IF(D1155=$M$53,(E1155-$T$53)/E1155,IF(D1155=$M$54,(E1155-$T$54)/E1155,IF(D1155=$M$55,(E1155-$T$55)/E1155,IF(D1155=$M$56,(E1155-$T$56)/E1155,IF(D1155=$M$57,(E1155-$T$57)/E1155,IF(D1155=$M$58,(E1155-$T$58)/E1155,IF(D1155=$M$59,(E1155-$T$59)/E1155,IF(D1155=$M$60,(E1155-$T$60)/E1155,IF(D1155=$M$61,(E1155-$T$61)/E1155,IF(D1155=$M$62,(E1155-$T$62)/E1155)))))))))))))))))))))))))))))))))))))))))))))))))))))))))))))</f>
        <v>0.43716897362235574</v>
      </c>
      <c r="L1155" s="74"/>
    </row>
    <row r="1156" spans="2:12" ht="15" customHeight="1">
      <c r="B1156" s="77"/>
      <c r="C1156" s="79"/>
      <c r="D1156" s="83">
        <v>6608</v>
      </c>
      <c r="E1156" s="83">
        <v>18.584</v>
      </c>
      <c r="F1156" s="83">
        <v>18.193000000000001</v>
      </c>
      <c r="G1156" s="16">
        <f t="shared" si="785"/>
        <v>17.912399999999998</v>
      </c>
      <c r="H1156" s="16">
        <f t="shared" si="786"/>
        <v>1.119333333333336</v>
      </c>
      <c r="I1156" s="16">
        <f t="shared" si="787"/>
        <v>-0.39099999999999824</v>
      </c>
      <c r="J1156" s="131">
        <f t="shared" si="788"/>
        <v>2.1039603960395944E-2</v>
      </c>
      <c r="K1156" s="131">
        <f t="shared" si="789"/>
        <v>0.4201786482996126</v>
      </c>
      <c r="L1156" s="74"/>
    </row>
    <row r="1157" spans="2:12" ht="15" customHeight="1">
      <c r="B1157" s="77"/>
      <c r="C1157" s="79"/>
      <c r="D1157" s="83">
        <v>6608</v>
      </c>
      <c r="E1157" s="83">
        <v>18.966999999999999</v>
      </c>
      <c r="F1157" s="83">
        <v>18.591999999999999</v>
      </c>
      <c r="G1157" s="97">
        <f t="shared" si="785"/>
        <v>17.912399999999998</v>
      </c>
      <c r="H1157" s="97">
        <f t="shared" si="786"/>
        <v>1.7576666666666678</v>
      </c>
      <c r="I1157" s="97">
        <f t="shared" si="787"/>
        <v>-0.375</v>
      </c>
      <c r="J1157" s="151">
        <f t="shared" si="788"/>
        <v>1.9771181525807983E-2</v>
      </c>
      <c r="K1157" s="151">
        <f t="shared" si="789"/>
        <v>0.43188696156482309</v>
      </c>
      <c r="L1157" s="74"/>
    </row>
    <row r="1158" spans="2:12" ht="15" customHeight="1">
      <c r="B1158" s="77"/>
      <c r="C1158" s="79"/>
      <c r="D1158" s="83">
        <v>6608</v>
      </c>
      <c r="E1158" s="83">
        <v>18.962</v>
      </c>
      <c r="F1158" s="83">
        <v>18.111999999999998</v>
      </c>
      <c r="G1158" s="97">
        <f t="shared" si="785"/>
        <v>17.912399999999998</v>
      </c>
      <c r="H1158" s="97">
        <f t="shared" si="786"/>
        <v>1.7493333333333361</v>
      </c>
      <c r="I1158" s="97">
        <f t="shared" si="787"/>
        <v>-0.85000000000000142</v>
      </c>
      <c r="J1158" s="151">
        <f t="shared" si="788"/>
        <v>4.4826495095454139E-2</v>
      </c>
      <c r="K1158" s="151">
        <f t="shared" si="789"/>
        <v>0.43173715852758149</v>
      </c>
      <c r="L1158" s="74"/>
    </row>
    <row r="1159" spans="2:12" ht="15" customHeight="1">
      <c r="B1159" s="81">
        <v>45791</v>
      </c>
      <c r="C1159" s="79">
        <v>200199</v>
      </c>
      <c r="D1159" s="83">
        <v>7108</v>
      </c>
      <c r="E1159" s="83">
        <v>19.280999999999999</v>
      </c>
      <c r="F1159" s="83">
        <v>19.167000000000002</v>
      </c>
      <c r="G1159" s="97">
        <f t="shared" si="785"/>
        <v>18.039622077854567</v>
      </c>
      <c r="H1159" s="97">
        <f t="shared" si="786"/>
        <v>2.0689632035757199</v>
      </c>
      <c r="I1159" s="97">
        <f t="shared" si="787"/>
        <v>-0.11399999999999721</v>
      </c>
      <c r="J1159" s="151">
        <f t="shared" si="788"/>
        <v>5.9125564026760655E-3</v>
      </c>
      <c r="K1159" s="151">
        <f t="shared" si="789"/>
        <v>0.39618123423292456</v>
      </c>
      <c r="L1159" s="74"/>
    </row>
    <row r="1160" spans="2:12" ht="15" customHeight="1">
      <c r="B1160" s="77"/>
      <c r="C1160" s="79"/>
      <c r="D1160" s="83">
        <v>7108</v>
      </c>
      <c r="E1160" s="83">
        <v>18.056999999999999</v>
      </c>
      <c r="F1160" s="83">
        <v>17.942</v>
      </c>
      <c r="G1160" s="16">
        <f t="shared" si="785"/>
        <v>18.039622077854567</v>
      </c>
      <c r="H1160" s="16">
        <f t="shared" si="786"/>
        <v>2.8963203575719614E-2</v>
      </c>
      <c r="I1160" s="16">
        <f t="shared" si="787"/>
        <v>-0.11499999999999844</v>
      </c>
      <c r="J1160" s="131">
        <f t="shared" si="788"/>
        <v>6.3687212715289607E-3</v>
      </c>
      <c r="K1160" s="131">
        <f t="shared" si="789"/>
        <v>0.35525117003073703</v>
      </c>
      <c r="L1160" s="74"/>
    </row>
    <row r="1161" spans="2:12" ht="15" customHeight="1">
      <c r="B1161" s="77"/>
      <c r="C1161" s="79"/>
      <c r="D1161" s="83">
        <v>7108</v>
      </c>
      <c r="E1161" s="83">
        <v>18.622</v>
      </c>
      <c r="F1161" s="83">
        <v>18.506</v>
      </c>
      <c r="G1161" s="97">
        <f t="shared" si="785"/>
        <v>18.039622077854567</v>
      </c>
      <c r="H1161" s="97">
        <f t="shared" si="786"/>
        <v>0.97062987024238845</v>
      </c>
      <c r="I1161" s="97">
        <f t="shared" si="787"/>
        <v>-0.11599999999999966</v>
      </c>
      <c r="J1161" s="151">
        <f t="shared" si="788"/>
        <v>6.2291912791321907E-3</v>
      </c>
      <c r="K1161" s="151">
        <f t="shared" si="789"/>
        <v>0.37481314451965519</v>
      </c>
      <c r="L1161" s="74"/>
    </row>
    <row r="1162" spans="2:12" ht="15" customHeight="1">
      <c r="B1162" s="81">
        <v>45791</v>
      </c>
      <c r="C1162" s="79"/>
      <c r="D1162" s="83">
        <v>7152</v>
      </c>
      <c r="E1162" s="83">
        <v>26.783000000000001</v>
      </c>
      <c r="F1162" s="83">
        <v>26.626999999999999</v>
      </c>
      <c r="G1162" s="97" t="b">
        <f t="shared" si="785"/>
        <v>0</v>
      </c>
      <c r="H1162" s="97">
        <f t="shared" si="786"/>
        <v>44.638333333333335</v>
      </c>
      <c r="I1162" s="97">
        <f t="shared" si="787"/>
        <v>-0.15600000000000236</v>
      </c>
      <c r="J1162" s="151">
        <f t="shared" si="788"/>
        <v>5.8245902251429019E-3</v>
      </c>
      <c r="K1162" s="151" t="b">
        <f t="shared" si="789"/>
        <v>0</v>
      </c>
      <c r="L1162" s="74"/>
    </row>
    <row r="1163" spans="2:12" ht="15" customHeight="1">
      <c r="B1163" s="77"/>
      <c r="C1163" s="79"/>
      <c r="D1163" s="83"/>
      <c r="E1163" s="83"/>
      <c r="F1163" s="83"/>
      <c r="G1163" s="97"/>
      <c r="H1163" s="97"/>
      <c r="I1163" s="97"/>
      <c r="J1163" s="151"/>
      <c r="K1163" s="151"/>
      <c r="L1163" s="74"/>
    </row>
    <row r="1164" spans="2:12" ht="15" customHeight="1">
      <c r="B1164" s="77"/>
      <c r="C1164" s="79"/>
      <c r="D1164" s="83"/>
      <c r="E1164" s="83"/>
      <c r="F1164" s="83"/>
      <c r="G1164" s="97"/>
      <c r="H1164" s="97"/>
      <c r="I1164" s="97"/>
      <c r="J1164" s="151"/>
      <c r="K1164" s="151"/>
      <c r="L1164" s="74"/>
    </row>
    <row r="1165" spans="2:12" ht="15" customHeight="1">
      <c r="B1165" s="77"/>
      <c r="C1165" s="79"/>
      <c r="D1165" s="83"/>
      <c r="E1165" s="83"/>
      <c r="F1165" s="83"/>
      <c r="G1165" s="97"/>
      <c r="H1165" s="97"/>
      <c r="I1165" s="97"/>
      <c r="J1165" s="151"/>
      <c r="K1165" s="151"/>
      <c r="L1165" s="74"/>
    </row>
    <row r="1166" spans="2:12" ht="15" customHeight="1">
      <c r="B1166" s="81">
        <v>45792</v>
      </c>
      <c r="C1166" s="79">
        <v>200203</v>
      </c>
      <c r="D1166" s="83">
        <v>6176</v>
      </c>
      <c r="E1166" s="83">
        <v>35.703000000000003</v>
      </c>
      <c r="F1166" s="83">
        <v>35.048999999999999</v>
      </c>
      <c r="G1166" s="16">
        <f t="shared" ref="G1166:G1169" si="790">IF(D1166=$M$2,$P$2,IF(D1166=$M$3,$P$3,IF(D1166=$M$4,$P$4,IF(D1166=$M$5,$P$5,IF(D1166=$M$6,$P$6,IF(D1166=$M$7,$P$7,IF(D1166=$M$8,$P$8,IF(D1166=$M$9,$P$9,IF(D1166=$M$10,$P$10,IF(D1166=$M$11,$P$11,IF(D1166=$M$12,$P$12,IF(D1166=$M$13,$P$13,IF(D1166=$M$14,$P$14,IF(D1166=$M$15,$P$15,IF(D1166=$M$16,$P$16,IF(D1166=$M$17,$P$17,IF(D1166=$M$18,$P$18,IF(D1166=$M$19,$P$19,IF(D1166=$M$20,$P$20,IF(D1166=$M$21,$P$21,IF(D1166=$M$22,$P$22,IF(D1166=$M$23,$P$23,IF(D1166=$M$24,$P$24,IF(D1166=$M$25,$P$25,IF(D1166=$M$26,$P$26,IF(D1166=$M$27,$P$27,IF(D1166=$M$28,$P$28,IF(D1166=$M$29,$P$29,IF(D1166=$M$30,$P$30,IF(D1166=$M$31,$P$31,IF(D1166=$M$32,$P$32,IF(D1166=$M$33,$P$33,IF(D1166=$M$34,$P$34,IF(D1166=$M$35,$P$35,IF(D1166=$M$36,$P$36,IF(D1166=$M$37,$P$37,IF(D1166=$M$38,$P$38,IF(D1166=$M$39,$P$39,IF(D1166=$M$40,$P$40,IF(D1166=$M$41,$P$41,IF(D1166=$M$42,$P$42,IF(D1166=$M$43,$P$43,IF(D1166=$M$44,$P$44,IF(D1166=$M$45,$P$45,IF(D1166=$M$46,$P$46,IF(D1166=$M$47,$P$47,IF(D1166=$M$48,$P$48,IF(D1166=$M$49,$P$49,IF(D1166=$M$50,$P$50,IF(D1166=$M$51,$P$51,IF(D1166=$M$52,$P$52,IF(D1166=$M$53,$P$53,IF(D1166=$M$54,$P$54,IF(D1166=$M$55,$P$55,IF(D1166=$M$56,$P$56,IF(D1166=$M$57,$P$57,IF(D1166=$M$58,$P$58,IF(D1166=$M$59,$P$59,IF(D1166=$M$60,$P$60,IF(D1166=$M$61,$P$61,IF(D1166=$M$62,$P$62)))))))))))))))))))))))))))))))))))))))))))))))))))))))))))))</f>
        <v>36.028673497593743</v>
      </c>
      <c r="H1166" s="16">
        <f t="shared" ref="H1166:H1169" si="791">(E1166-G1166)/$X$2</f>
        <v>-0.54278916265623423</v>
      </c>
      <c r="I1166" s="16">
        <f t="shared" ref="I1166:I1169" si="792">F1166-E1166</f>
        <v>-0.65400000000000347</v>
      </c>
      <c r="J1166" s="131">
        <f t="shared" ref="J1166:J1169" si="793">-1*I1166/E1166</f>
        <v>1.8317788421141176E-2</v>
      </c>
      <c r="K1166" s="131">
        <f t="shared" ref="K1166:K1169" si="794">IF(D1166=$M$2,(E1166-$T$2)/E1166,IF(D1166=$M$3,(E1166-$T$3)/E1166,IF(D1166=$M$4,(E1166-$T$4)/E1166,IF(D1166=$M$5,(E1166-$T$5)/E1166,IF(D1166=$M$6,(E1166-$T$6)/E1166,IF(D1166=$M$7,(E1166-$T$7)/E1166,IF(D1166=$M$8,(E1166-$T$8)/E1166,IF(D1166=$M$9,(E1166-$T$9)/E1166,IF(D1166=$M$10,(E1166-$T$10)/E1166,IF(D1166=$M$11,(E1166-$T$11)/E1166,IF(D1166=$M$12,(E1166-$T$12)/E1166,IF(D1166=$M$13,(E1166-$T$13)/E1166,IF(D1166=$M$14,(E1166-$T$14)/E1166,IF(D1166=$M$15,(E1166-$T$15)/E1166,IF(D1166=$M$16,(E1166-$T$16)/E1166,IF(D1166=$M$17,(E1166-$T$17)/E1166,IF(D1166=$M$18,(E1166-$T$18)/E1166,IF(D1166=$M$19,(E1166-$T$19)/E1166,IF(D1166=$M$20,(E1166-$T$20)/E1166,IF(D1166=$M$21,(E1166-$T$21)/E1166,IF(D1166=$M$22,(E1166-$T$22)/E1166,IF(D1166=$M$23,(E1166-$T$23)/E1166,IF(D1166=$M$24,(E1166-$T$24)/E1166,IF(D1166=$M$25,(E1166-$T$25)/E1166,IF(D1166=$M$26,(E1166-$T$26)/E1166,IF(D1166=$M$27,(E1166-$T$27)/E1166,IF(D1166=$M$28,(E1166-$T$28)/E1166,IF(D1166=$M$29,(E1166-$T$29)/E1166,IF(D1166=$M$30,(E1166-$T$30)/E1166,IF(D1166=$M$31,(E1166-$T$31)/E1166,IF(D1166=$M$32,(E1166-$T$32)/E1166,IF(D1166=$M$33,(E1166-$T$33)/E1166,IF(D1166=$M$34,(E1166-$T$34)/E1166,IF(D1166=$M$35,(E1166-$T$35)/E1166,IF(D1166=$M$36,(E1166-$T$36)/E1166,IF(D1166=$M$37,(E1166-$T$37)/E1166,IF(D1166=$M$38,(E1166-$T$38)/E1166,IF(D1166=$M$39,(E1166-$T$39)/E1166,IF(D1166=$M$40,(E1166-$T$40)/E1166,IF(D1166=$M$41,(E1166-$T$41)/E1166,IF(D1166=$M$42,(E1166-$T$42)/E1166,IF(D1166=$M$43,(E1166-$T$43)/E1166,IF(D1166=$M$44,(E1166-$T$44)/E1166,IF(D1166=$M$45,(E1166-$T$45)/E1166,IF(D1166=$M$46,(E1166-$T$46)/E1166,IF(D1166=$M$47,(E1166-$T$47)/E1166,IF(D1166=$M$48,(E1166-$T$48)/E1166,IF(D1166=$M$49,(E1166-$T$49)/E1166,IF(D1166=$M$50,(E1166-$T$50)/E1166,IF(D1166=$M$51,(E1166-$T$51)/E1166,IF(D1166=$M$52,(E1166-$T$52)/E1166,IF(D1166=$M$53,(E1166-$T$53)/E1166,IF(D1166=$M$54,(E1166-$T$54)/E1166,IF(D1166=$M$55,(E1166-$T$55)/E1166,IF(D1166=$M$56,(E1166-$T$56)/E1166,IF(D1166=$M$57,(E1166-$T$57)/E1166,IF(D1166=$M$58,(E1166-$T$58)/E1166,IF(D1166=$M$59,(E1166-$T$59)/E1166,IF(D1166=$M$60,(E1166-$T$60)/E1166,IF(D1166=$M$61,(E1166-$T$61)/E1166,IF(D1166=$M$62,(E1166-$T$62)/E1166)))))))))))))))))))))))))))))))))))))))))))))))))))))))))))))</f>
        <v>0.32813345884286937</v>
      </c>
      <c r="L1166" s="74"/>
    </row>
    <row r="1167" spans="2:12" ht="15" customHeight="1">
      <c r="B1167" s="77"/>
      <c r="C1167" s="79"/>
      <c r="D1167" s="83">
        <v>6176</v>
      </c>
      <c r="E1167" s="83">
        <v>35.9</v>
      </c>
      <c r="F1167" s="83">
        <v>35.308</v>
      </c>
      <c r="G1167" s="97">
        <f t="shared" si="790"/>
        <v>36.028673497593743</v>
      </c>
      <c r="H1167" s="97">
        <f t="shared" si="791"/>
        <v>-0.21445582932290819</v>
      </c>
      <c r="I1167" s="97">
        <f t="shared" si="792"/>
        <v>-0.59199999999999875</v>
      </c>
      <c r="J1167" s="151">
        <f t="shared" si="793"/>
        <v>1.6490250696378796E-2</v>
      </c>
      <c r="K1167" s="151">
        <f t="shared" si="794"/>
        <v>0.33182030309378724</v>
      </c>
      <c r="L1167" s="74"/>
    </row>
    <row r="1168" spans="2:12" ht="15" customHeight="1">
      <c r="B1168" s="77"/>
      <c r="C1168" s="79"/>
      <c r="D1168" s="83">
        <v>6176</v>
      </c>
      <c r="E1168" s="83">
        <v>36.042000000000002</v>
      </c>
      <c r="F1168" s="83">
        <v>35.441000000000003</v>
      </c>
      <c r="G1168" s="97">
        <f t="shared" si="790"/>
        <v>36.028673497593743</v>
      </c>
      <c r="H1168" s="97">
        <f t="shared" si="791"/>
        <v>2.2210837343763501E-2</v>
      </c>
      <c r="I1168" s="97">
        <f t="shared" si="792"/>
        <v>-0.60099999999999909</v>
      </c>
      <c r="J1168" s="151">
        <f t="shared" si="793"/>
        <v>1.6674990289107128E-2</v>
      </c>
      <c r="K1168" s="151">
        <f t="shared" si="794"/>
        <v>0.33445282950632493</v>
      </c>
      <c r="L1168" s="74"/>
    </row>
    <row r="1169" spans="2:12" ht="15" customHeight="1">
      <c r="B1169" s="77"/>
      <c r="C1169" s="79"/>
      <c r="D1169" s="83">
        <v>6176</v>
      </c>
      <c r="E1169" s="83">
        <v>35.695999999999998</v>
      </c>
      <c r="F1169" s="83">
        <v>35.093000000000004</v>
      </c>
      <c r="G1169" s="16">
        <f t="shared" si="790"/>
        <v>36.028673497593743</v>
      </c>
      <c r="H1169" s="16">
        <f t="shared" si="791"/>
        <v>-0.55445582932290927</v>
      </c>
      <c r="I1169" s="16">
        <f t="shared" si="792"/>
        <v>-0.60299999999999443</v>
      </c>
      <c r="J1169" s="131">
        <f t="shared" si="793"/>
        <v>1.6892649036306433E-2</v>
      </c>
      <c r="K1169" s="131">
        <f t="shared" si="794"/>
        <v>0.32800170554311298</v>
      </c>
      <c r="L1169" s="74"/>
    </row>
    <row r="1170" spans="2:12" ht="15" customHeight="1">
      <c r="B1170" s="81">
        <v>45792</v>
      </c>
      <c r="C1170" s="79">
        <v>200208</v>
      </c>
      <c r="D1170" s="83">
        <v>6137</v>
      </c>
      <c r="E1170" s="83">
        <v>25.003</v>
      </c>
      <c r="F1170" s="83">
        <v>24.57</v>
      </c>
      <c r="G1170" s="16">
        <f t="shared" ref="G1170:G1175" si="795">IF(D1170=$M$2,$P$2,IF(D1170=$M$3,$P$3,IF(D1170=$M$4,$P$4,IF(D1170=$M$5,$P$5,IF(D1170=$M$6,$P$6,IF(D1170=$M$7,$P$7,IF(D1170=$M$8,$P$8,IF(D1170=$M$9,$P$9,IF(D1170=$M$10,$P$10,IF(D1170=$M$11,$P$11,IF(D1170=$M$12,$P$12,IF(D1170=$M$13,$P$13,IF(D1170=$M$14,$P$14,IF(D1170=$M$15,$P$15,IF(D1170=$M$16,$P$16,IF(D1170=$M$17,$P$17,IF(D1170=$M$18,$P$18,IF(D1170=$M$19,$P$19,IF(D1170=$M$20,$P$20,IF(D1170=$M$21,$P$21,IF(D1170=$M$22,$P$22,IF(D1170=$M$23,$P$23,IF(D1170=$M$24,$P$24,IF(D1170=$M$25,$P$25,IF(D1170=$M$26,$P$26,IF(D1170=$M$27,$P$27,IF(D1170=$M$28,$P$28,IF(D1170=$M$29,$P$29,IF(D1170=$M$30,$P$30,IF(D1170=$M$31,$P$31,IF(D1170=$M$32,$P$32,IF(D1170=$M$33,$P$33,IF(D1170=$M$34,$P$34,IF(D1170=$M$35,$P$35,IF(D1170=$M$36,$P$36,IF(D1170=$M$37,$P$37,IF(D1170=$M$38,$P$38,IF(D1170=$M$39,$P$39,IF(D1170=$M$40,$P$40,IF(D1170=$M$41,$P$41,IF(D1170=$M$42,$P$42,IF(D1170=$M$43,$P$43,IF(D1170=$M$44,$P$44,IF(D1170=$M$45,$P$45,IF(D1170=$M$46,$P$46,IF(D1170=$M$47,$P$47,IF(D1170=$M$48,$P$48,IF(D1170=$M$49,$P$49,IF(D1170=$M$50,$P$50,IF(D1170=$M$51,$P$51,IF(D1170=$M$52,$P$52,IF(D1170=$M$53,$P$53,IF(D1170=$M$54,$P$54,IF(D1170=$M$55,$P$55,IF(D1170=$M$56,$P$56,IF(D1170=$M$57,$P$57,IF(D1170=$M$58,$P$58,IF(D1170=$M$59,$P$59,IF(D1170=$M$60,$P$60,IF(D1170=$M$61,$P$61,IF(D1170=$M$62,$P$62)))))))))))))))))))))))))))))))))))))))))))))))))))))))))))))</f>
        <v>24.625485865816515</v>
      </c>
      <c r="H1170" s="16">
        <f t="shared" ref="H1170:H1175" si="796">(E1170-G1170)/$X$2</f>
        <v>0.62919022363914223</v>
      </c>
      <c r="I1170" s="16">
        <f t="shared" ref="I1170:I1175" si="797">F1170-E1170</f>
        <v>-0.43299999999999983</v>
      </c>
      <c r="J1170" s="131">
        <f t="shared" ref="J1170:J1175" si="798">-1*I1170/E1170</f>
        <v>1.7317921849378068E-2</v>
      </c>
      <c r="K1170" s="131">
        <f t="shared" ref="K1170:K1175" si="799">IF(D1170=$M$2,(E1170-$T$2)/E1170,IF(D1170=$M$3,(E1170-$T$3)/E1170,IF(D1170=$M$4,(E1170-$T$4)/E1170,IF(D1170=$M$5,(E1170-$T$5)/E1170,IF(D1170=$M$6,(E1170-$T$6)/E1170,IF(D1170=$M$7,(E1170-$T$7)/E1170,IF(D1170=$M$8,(E1170-$T$8)/E1170,IF(D1170=$M$9,(E1170-$T$9)/E1170,IF(D1170=$M$10,(E1170-$T$10)/E1170,IF(D1170=$M$11,(E1170-$T$11)/E1170,IF(D1170=$M$12,(E1170-$T$12)/E1170,IF(D1170=$M$13,(E1170-$T$13)/E1170,IF(D1170=$M$14,(E1170-$T$14)/E1170,IF(D1170=$M$15,(E1170-$T$15)/E1170,IF(D1170=$M$16,(E1170-$T$16)/E1170,IF(D1170=$M$17,(E1170-$T$17)/E1170,IF(D1170=$M$18,(E1170-$T$18)/E1170,IF(D1170=$M$19,(E1170-$T$19)/E1170,IF(D1170=$M$20,(E1170-$T$20)/E1170,IF(D1170=$M$21,(E1170-$T$21)/E1170,IF(D1170=$M$22,(E1170-$T$22)/E1170,IF(D1170=$M$23,(E1170-$T$23)/E1170,IF(D1170=$M$24,(E1170-$T$24)/E1170,IF(D1170=$M$25,(E1170-$T$25)/E1170,IF(D1170=$M$26,(E1170-$T$26)/E1170,IF(D1170=$M$27,(E1170-$T$27)/E1170,IF(D1170=$M$28,(E1170-$T$28)/E1170,IF(D1170=$M$29,(E1170-$T$29)/E1170,IF(D1170=$M$30,(E1170-$T$30)/E1170,IF(D1170=$M$31,(E1170-$T$31)/E1170,IF(D1170=$M$32,(E1170-$T$32)/E1170,IF(D1170=$M$33,(E1170-$T$33)/E1170,IF(D1170=$M$34,(E1170-$T$34)/E1170,IF(D1170=$M$35,(E1170-$T$35)/E1170,IF(D1170=$M$36,(E1170-$T$36)/E1170,IF(D1170=$M$37,(E1170-$T$37)/E1170,IF(D1170=$M$38,(E1170-$T$38)/E1170,IF(D1170=$M$39,(E1170-$T$39)/E1170,IF(D1170=$M$40,(E1170-$T$40)/E1170,IF(D1170=$M$41,(E1170-$T$41)/E1170,IF(D1170=$M$42,(E1170-$T$42)/E1170,IF(D1170=$M$43,(E1170-$T$43)/E1170,IF(D1170=$M$44,(E1170-$T$44)/E1170,IF(D1170=$M$45,(E1170-$T$45)/E1170,IF(D1170=$M$46,(E1170-$T$46)/E1170,IF(D1170=$M$47,(E1170-$T$47)/E1170,IF(D1170=$M$48,(E1170-$T$48)/E1170,IF(D1170=$M$49,(E1170-$T$49)/E1170,IF(D1170=$M$50,(E1170-$T$50)/E1170,IF(D1170=$M$51,(E1170-$T$51)/E1170,IF(D1170=$M$52,(E1170-$T$52)/E1170,IF(D1170=$M$53,(E1170-$T$53)/E1170,IF(D1170=$M$54,(E1170-$T$54)/E1170,IF(D1170=$M$55,(E1170-$T$55)/E1170,IF(D1170=$M$56,(E1170-$T$56)/E1170,IF(D1170=$M$57,(E1170-$T$57)/E1170,IF(D1170=$M$58,(E1170-$T$58)/E1170,IF(D1170=$M$59,(E1170-$T$59)/E1170,IF(D1170=$M$60,(E1170-$T$60)/E1170,IF(D1170=$M$61,(E1170-$T$61)/E1170,IF(D1170=$M$62,(E1170-$T$62)/E1170)))))))))))))))))))))))))))))))))))))))))))))))))))))))))))))</f>
        <v>0.33474214357931059</v>
      </c>
      <c r="L1170" s="74"/>
    </row>
    <row r="1171" spans="2:12" ht="15" customHeight="1">
      <c r="B1171" s="81">
        <v>45792</v>
      </c>
      <c r="C1171" s="79">
        <v>200833</v>
      </c>
      <c r="D1171" s="83">
        <v>8108</v>
      </c>
      <c r="E1171" s="83">
        <v>18.446000000000002</v>
      </c>
      <c r="F1171" s="83">
        <v>18.405000000000001</v>
      </c>
      <c r="G1171" s="97">
        <f t="shared" si="795"/>
        <v>18.363527102940179</v>
      </c>
      <c r="H1171" s="97">
        <f t="shared" si="796"/>
        <v>0.1374548284330383</v>
      </c>
      <c r="I1171" s="97">
        <f t="shared" si="797"/>
        <v>-4.1000000000000369E-2</v>
      </c>
      <c r="J1171" s="151">
        <f t="shared" si="798"/>
        <v>2.2227041092920071E-3</v>
      </c>
      <c r="K1171" s="151">
        <f t="shared" si="799"/>
        <v>0.29593116818992854</v>
      </c>
      <c r="L1171" s="74"/>
    </row>
    <row r="1172" spans="2:12" ht="15" customHeight="1">
      <c r="B1172" s="81"/>
      <c r="C1172" s="79"/>
      <c r="D1172" s="83">
        <v>8108</v>
      </c>
      <c r="E1172" s="83">
        <v>18.256</v>
      </c>
      <c r="F1172" s="83">
        <v>18.216000000000001</v>
      </c>
      <c r="G1172" s="16">
        <f t="shared" si="795"/>
        <v>18.363527102940179</v>
      </c>
      <c r="H1172" s="16">
        <f t="shared" si="796"/>
        <v>-0.17921183823363052</v>
      </c>
      <c r="I1172" s="16">
        <f t="shared" si="797"/>
        <v>-3.9999999999999147E-2</v>
      </c>
      <c r="J1172" s="131">
        <f t="shared" si="798"/>
        <v>2.1910604732690154E-3</v>
      </c>
      <c r="K1172" s="131">
        <f t="shared" si="799"/>
        <v>0.28860354559768958</v>
      </c>
      <c r="L1172" s="74"/>
    </row>
    <row r="1173" spans="2:12" ht="15" customHeight="1">
      <c r="B1173" s="81"/>
      <c r="C1173" s="79"/>
      <c r="D1173" s="83">
        <v>8108</v>
      </c>
      <c r="E1173" s="83">
        <v>18.126000000000001</v>
      </c>
      <c r="F1173" s="83">
        <v>18.084</v>
      </c>
      <c r="G1173" s="97">
        <f t="shared" si="795"/>
        <v>18.363527102940179</v>
      </c>
      <c r="H1173" s="97">
        <f t="shared" si="796"/>
        <v>-0.39587850490029552</v>
      </c>
      <c r="I1173" s="97">
        <f t="shared" si="797"/>
        <v>-4.2000000000001592E-2</v>
      </c>
      <c r="J1173" s="151">
        <f t="shared" si="798"/>
        <v>2.3171135385634772E-3</v>
      </c>
      <c r="K1173" s="151">
        <f t="shared" si="799"/>
        <v>0.28350139735360375</v>
      </c>
      <c r="L1173" s="74"/>
    </row>
    <row r="1174" spans="2:12" ht="15" customHeight="1">
      <c r="B1174" s="81"/>
      <c r="C1174" s="79"/>
      <c r="D1174" s="83">
        <v>8108</v>
      </c>
      <c r="E1174" s="83">
        <v>18.021999999999998</v>
      </c>
      <c r="F1174" s="83">
        <v>17.991</v>
      </c>
      <c r="G1174" s="97">
        <f t="shared" si="795"/>
        <v>18.363527102940179</v>
      </c>
      <c r="H1174" s="97">
        <f t="shared" si="796"/>
        <v>-0.56921183823363353</v>
      </c>
      <c r="I1174" s="97">
        <f t="shared" si="797"/>
        <v>-3.0999999999998806E-2</v>
      </c>
      <c r="J1174" s="151">
        <f t="shared" si="798"/>
        <v>1.7201198535123077E-3</v>
      </c>
      <c r="K1174" s="151">
        <f t="shared" si="799"/>
        <v>0.27936668119140051</v>
      </c>
      <c r="L1174" s="74"/>
    </row>
    <row r="1175" spans="2:12" ht="15" customHeight="1">
      <c r="B1175" s="81"/>
      <c r="C1175" s="79"/>
      <c r="D1175" s="83">
        <v>8108</v>
      </c>
      <c r="E1175" s="83">
        <v>17.969000000000001</v>
      </c>
      <c r="F1175" s="83">
        <v>17.939</v>
      </c>
      <c r="G1175" s="16">
        <f t="shared" si="795"/>
        <v>18.363527102940179</v>
      </c>
      <c r="H1175" s="16">
        <f t="shared" si="796"/>
        <v>-0.65754517156696224</v>
      </c>
      <c r="I1175" s="16">
        <f t="shared" si="797"/>
        <v>-3.0000000000001137E-2</v>
      </c>
      <c r="J1175" s="131">
        <f t="shared" si="798"/>
        <v>1.6695419889810861E-3</v>
      </c>
      <c r="K1175" s="131">
        <f t="shared" si="799"/>
        <v>0.27724115579227676</v>
      </c>
      <c r="L1175" s="74"/>
    </row>
    <row r="1176" spans="2:12" ht="15" customHeight="1">
      <c r="B1176" s="81">
        <v>45792</v>
      </c>
      <c r="C1176" s="79">
        <v>200851</v>
      </c>
      <c r="D1176" s="83">
        <v>7108</v>
      </c>
      <c r="E1176" s="83">
        <v>17.318999999999999</v>
      </c>
      <c r="F1176" s="83">
        <v>17.184000000000001</v>
      </c>
      <c r="G1176" s="16">
        <f t="shared" ref="G1176:G1182" si="800">IF(D1176=$M$2,$P$2,IF(D1176=$M$3,$P$3,IF(D1176=$M$4,$P$4,IF(D1176=$M$5,$P$5,IF(D1176=$M$6,$P$6,IF(D1176=$M$7,$P$7,IF(D1176=$M$8,$P$8,IF(D1176=$M$9,$P$9,IF(D1176=$M$10,$P$10,IF(D1176=$M$11,$P$11,IF(D1176=$M$12,$P$12,IF(D1176=$M$13,$P$13,IF(D1176=$M$14,$P$14,IF(D1176=$M$15,$P$15,IF(D1176=$M$16,$P$16,IF(D1176=$M$17,$P$17,IF(D1176=$M$18,$P$18,IF(D1176=$M$19,$P$19,IF(D1176=$M$20,$P$20,IF(D1176=$M$21,$P$21,IF(D1176=$M$22,$P$22,IF(D1176=$M$23,$P$23,IF(D1176=$M$24,$P$24,IF(D1176=$M$25,$P$25,IF(D1176=$M$26,$P$26,IF(D1176=$M$27,$P$27,IF(D1176=$M$28,$P$28,IF(D1176=$M$29,$P$29,IF(D1176=$M$30,$P$30,IF(D1176=$M$31,$P$31,IF(D1176=$M$32,$P$32,IF(D1176=$M$33,$P$33,IF(D1176=$M$34,$P$34,IF(D1176=$M$35,$P$35,IF(D1176=$M$36,$P$36,IF(D1176=$M$37,$P$37,IF(D1176=$M$38,$P$38,IF(D1176=$M$39,$P$39,IF(D1176=$M$40,$P$40,IF(D1176=$M$41,$P$41,IF(D1176=$M$42,$P$42,IF(D1176=$M$43,$P$43,IF(D1176=$M$44,$P$44,IF(D1176=$M$45,$P$45,IF(D1176=$M$46,$P$46,IF(D1176=$M$47,$P$47,IF(D1176=$M$48,$P$48,IF(D1176=$M$49,$P$49,IF(D1176=$M$50,$P$50,IF(D1176=$M$51,$P$51,IF(D1176=$M$52,$P$52,IF(D1176=$M$53,$P$53,IF(D1176=$M$54,$P$54,IF(D1176=$M$55,$P$55,IF(D1176=$M$56,$P$56,IF(D1176=$M$57,$P$57,IF(D1176=$M$58,$P$58,IF(D1176=$M$59,$P$59,IF(D1176=$M$60,$P$60,IF(D1176=$M$61,$P$61,IF(D1176=$M$62,$P$62)))))))))))))))))))))))))))))))))))))))))))))))))))))))))))))</f>
        <v>18.039622077854567</v>
      </c>
      <c r="H1176" s="16">
        <f t="shared" ref="H1176:H1182" si="801">(E1176-G1176)/$X$2</f>
        <v>-1.2010367964242796</v>
      </c>
      <c r="I1176" s="16">
        <f t="shared" ref="I1176:I1182" si="802">F1176-E1176</f>
        <v>-0.13499999999999801</v>
      </c>
      <c r="J1176" s="131">
        <f t="shared" ref="J1176:J1182" si="803">-1*I1176/E1176</f>
        <v>7.7949073272127727E-3</v>
      </c>
      <c r="K1176" s="131">
        <f t="shared" ref="K1176:K1182" si="804">IF(D1176=$M$2,(E1176-$T$2)/E1176,IF(D1176=$M$3,(E1176-$T$3)/E1176,IF(D1176=$M$4,(E1176-$T$4)/E1176,IF(D1176=$M$5,(E1176-$T$5)/E1176,IF(D1176=$M$6,(E1176-$T$6)/E1176,IF(D1176=$M$7,(E1176-$T$7)/E1176,IF(D1176=$M$8,(E1176-$T$8)/E1176,IF(D1176=$M$9,(E1176-$T$9)/E1176,IF(D1176=$M$10,(E1176-$T$10)/E1176,IF(D1176=$M$11,(E1176-$T$11)/E1176,IF(D1176=$M$12,(E1176-$T$12)/E1176,IF(D1176=$M$13,(E1176-$T$13)/E1176,IF(D1176=$M$14,(E1176-$T$14)/E1176,IF(D1176=$M$15,(E1176-$T$15)/E1176,IF(D1176=$M$16,(E1176-$T$16)/E1176,IF(D1176=$M$17,(E1176-$T$17)/E1176,IF(D1176=$M$18,(E1176-$T$18)/E1176,IF(D1176=$M$19,(E1176-$T$19)/E1176,IF(D1176=$M$20,(E1176-$T$20)/E1176,IF(D1176=$M$21,(E1176-$T$21)/E1176,IF(D1176=$M$22,(E1176-$T$22)/E1176,IF(D1176=$M$23,(E1176-$T$23)/E1176,IF(D1176=$M$24,(E1176-$T$24)/E1176,IF(D1176=$M$25,(E1176-$T$25)/E1176,IF(D1176=$M$26,(E1176-$T$26)/E1176,IF(D1176=$M$27,(E1176-$T$27)/E1176,IF(D1176=$M$28,(E1176-$T$28)/E1176,IF(D1176=$M$29,(E1176-$T$29)/E1176,IF(D1176=$M$30,(E1176-$T$30)/E1176,IF(D1176=$M$31,(E1176-$T$31)/E1176,IF(D1176=$M$32,(E1176-$T$32)/E1176,IF(D1176=$M$33,(E1176-$T$33)/E1176,IF(D1176=$M$34,(E1176-$T$34)/E1176,IF(D1176=$M$35,(E1176-$T$35)/E1176,IF(D1176=$M$36,(E1176-$T$36)/E1176,IF(D1176=$M$37,(E1176-$T$37)/E1176,IF(D1176=$M$38,(E1176-$T$38)/E1176,IF(D1176=$M$39,(E1176-$T$39)/E1176,IF(D1176=$M$40,(E1176-$T$40)/E1176,IF(D1176=$M$41,(E1176-$T$41)/E1176,IF(D1176=$M$42,(E1176-$T$42)/E1176,IF(D1176=$M$43,(E1176-$T$43)/E1176,IF(D1176=$M$44,(E1176-$T$44)/E1176,IF(D1176=$M$45,(E1176-$T$45)/E1176,IF(D1176=$M$46,(E1176-$T$46)/E1176,IF(D1176=$M$47,(E1176-$T$47)/E1176,IF(D1176=$M$48,(E1176-$T$48)/E1176,IF(D1176=$M$49,(E1176-$T$49)/E1176,IF(D1176=$M$50,(E1176-$T$50)/E1176,IF(D1176=$M$51,(E1176-$T$51)/E1176,IF(D1176=$M$52,(E1176-$T$52)/E1176,IF(D1176=$M$53,(E1176-$T$53)/E1176,IF(D1176=$M$54,(E1176-$T$54)/E1176,IF(D1176=$M$55,(E1176-$T$55)/E1176,IF(D1176=$M$56,(E1176-$T$56)/E1176,IF(D1176=$M$57,(E1176-$T$57)/E1176,IF(D1176=$M$58,(E1176-$T$58)/E1176,IF(D1176=$M$59,(E1176-$T$59)/E1176,IF(D1176=$M$60,(E1176-$T$60)/E1176,IF(D1176=$M$61,(E1176-$T$61)/E1176,IF(D1176=$M$62,(E1176-$T$62)/E1176)))))))))))))))))))))))))))))))))))))))))))))))))))))))))))))</f>
        <v>0.3277770296925353</v>
      </c>
      <c r="L1176" s="74"/>
    </row>
    <row r="1177" spans="2:12" ht="15" customHeight="1">
      <c r="B1177" s="81"/>
      <c r="C1177" s="79">
        <v>200853</v>
      </c>
      <c r="D1177" s="83">
        <v>5120</v>
      </c>
      <c r="E1177" s="83">
        <v>23.916</v>
      </c>
      <c r="F1177" s="83">
        <v>23.824000000000002</v>
      </c>
      <c r="G1177" s="97">
        <f t="shared" si="800"/>
        <v>22.870927068045674</v>
      </c>
      <c r="H1177" s="97">
        <f t="shared" si="801"/>
        <v>1.7417882199238774</v>
      </c>
      <c r="I1177" s="97">
        <f t="shared" si="802"/>
        <v>-9.1999999999998749E-2</v>
      </c>
      <c r="J1177" s="151">
        <f t="shared" si="803"/>
        <v>3.8467971232647078E-3</v>
      </c>
      <c r="K1177" s="151">
        <f t="shared" si="804"/>
        <v>0.33524453231539419</v>
      </c>
      <c r="L1177" s="74"/>
    </row>
    <row r="1178" spans="2:12" ht="15" customHeight="1">
      <c r="B1178" s="81"/>
      <c r="C1178" s="79"/>
      <c r="D1178" s="83">
        <v>5120</v>
      </c>
      <c r="E1178" s="83">
        <v>23.766999999999999</v>
      </c>
      <c r="F1178" s="83">
        <v>23.655999999999999</v>
      </c>
      <c r="G1178" s="16">
        <f t="shared" si="800"/>
        <v>22.870927068045674</v>
      </c>
      <c r="H1178" s="16">
        <f t="shared" si="801"/>
        <v>1.4934548865905426</v>
      </c>
      <c r="I1178" s="16">
        <f t="shared" si="802"/>
        <v>-0.11100000000000065</v>
      </c>
      <c r="J1178" s="131">
        <f t="shared" si="803"/>
        <v>4.6703412294357999E-3</v>
      </c>
      <c r="K1178" s="131">
        <f t="shared" si="804"/>
        <v>0.33107704947426969</v>
      </c>
      <c r="L1178" s="74"/>
    </row>
    <row r="1179" spans="2:12" ht="15" customHeight="1">
      <c r="B1179" s="81">
        <v>45792</v>
      </c>
      <c r="C1179" s="79">
        <v>200830</v>
      </c>
      <c r="D1179" s="83">
        <v>8107</v>
      </c>
      <c r="E1179" s="83">
        <v>16.808</v>
      </c>
      <c r="F1179" s="83">
        <v>16.757999999999999</v>
      </c>
      <c r="G1179" s="97">
        <f t="shared" si="800"/>
        <v>16.123457228651652</v>
      </c>
      <c r="H1179" s="97">
        <f t="shared" si="801"/>
        <v>1.1409046189139125</v>
      </c>
      <c r="I1179" s="97">
        <f t="shared" si="802"/>
        <v>-5.0000000000000711E-2</v>
      </c>
      <c r="J1179" s="151">
        <f t="shared" si="803"/>
        <v>2.9747739171823366E-3</v>
      </c>
      <c r="K1179" s="151">
        <f t="shared" si="804"/>
        <v>0.32433462175423372</v>
      </c>
      <c r="L1179" s="74"/>
    </row>
    <row r="1180" spans="2:12" ht="15" customHeight="1">
      <c r="B1180" s="81">
        <v>45792</v>
      </c>
      <c r="C1180" s="79">
        <v>200835</v>
      </c>
      <c r="D1180" s="83">
        <v>8128</v>
      </c>
      <c r="E1180" s="83">
        <v>20.120999999999999</v>
      </c>
      <c r="F1180" s="83">
        <v>20.085999999999999</v>
      </c>
      <c r="G1180" s="97">
        <f t="shared" si="800"/>
        <v>20.092045107828728</v>
      </c>
      <c r="H1180" s="97">
        <f t="shared" si="801"/>
        <v>4.8258153618784647E-2</v>
      </c>
      <c r="I1180" s="97">
        <f t="shared" si="802"/>
        <v>-3.5000000000000142E-2</v>
      </c>
      <c r="J1180" s="151">
        <f t="shared" si="803"/>
        <v>1.7394761691764894E-3</v>
      </c>
      <c r="K1180" s="151">
        <f t="shared" si="804"/>
        <v>0.29597117177308552</v>
      </c>
      <c r="L1180" s="74"/>
    </row>
    <row r="1181" spans="2:12" ht="15" customHeight="1">
      <c r="B1181" s="81"/>
      <c r="C1181" s="79"/>
      <c r="D1181" s="83">
        <v>8128</v>
      </c>
      <c r="E1181" s="83">
        <v>20.103999999999999</v>
      </c>
      <c r="F1181" s="83">
        <v>20.052</v>
      </c>
      <c r="G1181" s="16">
        <f t="shared" si="800"/>
        <v>20.092045107828728</v>
      </c>
      <c r="H1181" s="16">
        <f t="shared" si="801"/>
        <v>1.992482028545221E-2</v>
      </c>
      <c r="I1181" s="16">
        <f t="shared" si="802"/>
        <v>-5.1999999999999602E-2</v>
      </c>
      <c r="J1181" s="131">
        <f t="shared" si="803"/>
        <v>2.5865499403103665E-3</v>
      </c>
      <c r="K1181" s="131">
        <f t="shared" si="804"/>
        <v>0.2953758429788228</v>
      </c>
      <c r="L1181" s="74"/>
    </row>
    <row r="1182" spans="2:12" ht="15" customHeight="1">
      <c r="B1182" s="81"/>
      <c r="C1182" s="79"/>
      <c r="D1182" s="83">
        <v>8128</v>
      </c>
      <c r="E1182" s="83">
        <v>20.099</v>
      </c>
      <c r="F1182" s="83">
        <v>20.048999999999999</v>
      </c>
      <c r="G1182" s="16">
        <f t="shared" si="800"/>
        <v>20.092045107828728</v>
      </c>
      <c r="H1182" s="16">
        <f t="shared" si="801"/>
        <v>1.1591486952120533E-2</v>
      </c>
      <c r="I1182" s="16">
        <f t="shared" si="802"/>
        <v>-5.0000000000000711E-2</v>
      </c>
      <c r="J1182" s="131">
        <f t="shared" si="803"/>
        <v>2.4876859545251359E-3</v>
      </c>
      <c r="K1182" s="131">
        <f t="shared" si="804"/>
        <v>0.29520055461695877</v>
      </c>
      <c r="L1182" s="74"/>
    </row>
    <row r="1183" spans="2:12" ht="15" customHeight="1">
      <c r="B1183" s="81">
        <v>45793</v>
      </c>
      <c r="C1183" s="79">
        <v>200195</v>
      </c>
      <c r="D1183" s="83">
        <v>5000</v>
      </c>
      <c r="E1183" s="83">
        <v>40.771000000000001</v>
      </c>
      <c r="F1183" s="83">
        <v>40.383000000000003</v>
      </c>
      <c r="G1183" s="16">
        <f t="shared" ref="G1183:G1191" si="805">IF(D1183=$M$2,$P$2,IF(D1183=$M$3,$P$3,IF(D1183=$M$4,$P$4,IF(D1183=$M$5,$P$5,IF(D1183=$M$6,$P$6,IF(D1183=$M$7,$P$7,IF(D1183=$M$8,$P$8,IF(D1183=$M$9,$P$9,IF(D1183=$M$10,$P$10,IF(D1183=$M$11,$P$11,IF(D1183=$M$12,$P$12,IF(D1183=$M$13,$P$13,IF(D1183=$M$14,$P$14,IF(D1183=$M$15,$P$15,IF(D1183=$M$16,$P$16,IF(D1183=$M$17,$P$17,IF(D1183=$M$18,$P$18,IF(D1183=$M$19,$P$19,IF(D1183=$M$20,$P$20,IF(D1183=$M$21,$P$21,IF(D1183=$M$22,$P$22,IF(D1183=$M$23,$P$23,IF(D1183=$M$24,$P$24,IF(D1183=$M$25,$P$25,IF(D1183=$M$26,$P$26,IF(D1183=$M$27,$P$27,IF(D1183=$M$28,$P$28,IF(D1183=$M$29,$P$29,IF(D1183=$M$30,$P$30,IF(D1183=$M$31,$P$31,IF(D1183=$M$32,$P$32,IF(D1183=$M$33,$P$33,IF(D1183=$M$34,$P$34,IF(D1183=$M$35,$P$35,IF(D1183=$M$36,$P$36,IF(D1183=$M$37,$P$37,IF(D1183=$M$38,$P$38,IF(D1183=$M$39,$P$39,IF(D1183=$M$40,$P$40,IF(D1183=$M$41,$P$41,IF(D1183=$M$42,$P$42,IF(D1183=$M$43,$P$43,IF(D1183=$M$44,$P$44,IF(D1183=$M$45,$P$45,IF(D1183=$M$46,$P$46,IF(D1183=$M$47,$P$47,IF(D1183=$M$48,$P$48,IF(D1183=$M$49,$P$49,IF(D1183=$M$50,$P$50,IF(D1183=$M$51,$P$51,IF(D1183=$M$52,$P$52,IF(D1183=$M$53,$P$53,IF(D1183=$M$54,$P$54,IF(D1183=$M$55,$P$55,IF(D1183=$M$56,$P$56,IF(D1183=$M$57,$P$57,IF(D1183=$M$58,$P$58,IF(D1183=$M$59,$P$59,IF(D1183=$M$60,$P$60,IF(D1183=$M$61,$P$61,IF(D1183=$M$62,$P$62)))))))))))))))))))))))))))))))))))))))))))))))))))))))))))))</f>
        <v>38.4</v>
      </c>
      <c r="H1183" s="16">
        <f t="shared" ref="H1183:H1191" si="806">(E1183-G1183)/$X$2</f>
        <v>3.9516666666666707</v>
      </c>
      <c r="I1183" s="16">
        <f t="shared" ref="I1183:I1191" si="807">F1183-E1183</f>
        <v>-0.38799999999999812</v>
      </c>
      <c r="J1183" s="131">
        <f t="shared" ref="J1183:J1191" si="808">-1*I1183/E1183</f>
        <v>9.5165681489293406E-3</v>
      </c>
      <c r="K1183" s="131">
        <f t="shared" ref="K1183:K1191" si="809">IF(D1183=$M$2,(E1183-$T$2)/E1183,IF(D1183=$M$3,(E1183-$T$3)/E1183,IF(D1183=$M$4,(E1183-$T$4)/E1183,IF(D1183=$M$5,(E1183-$T$5)/E1183,IF(D1183=$M$6,(E1183-$T$6)/E1183,IF(D1183=$M$7,(E1183-$T$7)/E1183,IF(D1183=$M$8,(E1183-$T$8)/E1183,IF(D1183=$M$9,(E1183-$T$9)/E1183,IF(D1183=$M$10,(E1183-$T$10)/E1183,IF(D1183=$M$11,(E1183-$T$11)/E1183,IF(D1183=$M$12,(E1183-$T$12)/E1183,IF(D1183=$M$13,(E1183-$T$13)/E1183,IF(D1183=$M$14,(E1183-$T$14)/E1183,IF(D1183=$M$15,(E1183-$T$15)/E1183,IF(D1183=$M$16,(E1183-$T$16)/E1183,IF(D1183=$M$17,(E1183-$T$17)/E1183,IF(D1183=$M$18,(E1183-$T$18)/E1183,IF(D1183=$M$19,(E1183-$T$19)/E1183,IF(D1183=$M$20,(E1183-$T$20)/E1183,IF(D1183=$M$21,(E1183-$T$21)/E1183,IF(D1183=$M$22,(E1183-$T$22)/E1183,IF(D1183=$M$23,(E1183-$T$23)/E1183,IF(D1183=$M$24,(E1183-$T$24)/E1183,IF(D1183=$M$25,(E1183-$T$25)/E1183,IF(D1183=$M$26,(E1183-$T$26)/E1183,IF(D1183=$M$27,(E1183-$T$27)/E1183,IF(D1183=$M$28,(E1183-$T$28)/E1183,IF(D1183=$M$29,(E1183-$T$29)/E1183,IF(D1183=$M$30,(E1183-$T$30)/E1183,IF(D1183=$M$31,(E1183-$T$31)/E1183,IF(D1183=$M$32,(E1183-$T$32)/E1183,IF(D1183=$M$33,(E1183-$T$33)/E1183,IF(D1183=$M$34,(E1183-$T$34)/E1183,IF(D1183=$M$35,(E1183-$T$35)/E1183,IF(D1183=$M$36,(E1183-$T$36)/E1183,IF(D1183=$M$37,(E1183-$T$37)/E1183,IF(D1183=$M$38,(E1183-$T$38)/E1183,IF(D1183=$M$39,(E1183-$T$39)/E1183,IF(D1183=$M$40,(E1183-$T$40)/E1183,IF(D1183=$M$41,(E1183-$T$41)/E1183,IF(D1183=$M$42,(E1183-$T$42)/E1183,IF(D1183=$M$43,(E1183-$T$43)/E1183,IF(D1183=$M$44,(E1183-$T$44)/E1183,IF(D1183=$M$45,(E1183-$T$45)/E1183,IF(D1183=$M$46,(E1183-$T$46)/E1183,IF(D1183=$M$47,(E1183-$T$47)/E1183,IF(D1183=$M$48,(E1183-$T$48)/E1183,IF(D1183=$M$49,(E1183-$T$49)/E1183,IF(D1183=$M$50,(E1183-$T$50)/E1183,IF(D1183=$M$51,(E1183-$T$51)/E1183,IF(D1183=$M$52,(E1183-$T$52)/E1183,IF(D1183=$M$53,(E1183-$T$53)/E1183,IF(D1183=$M$54,(E1183-$T$54)/E1183,IF(D1183=$M$55,(E1183-$T$55)/E1183,IF(D1183=$M$56,(E1183-$T$56)/E1183,IF(D1183=$M$57,(E1183-$T$57)/E1183,IF(D1183=$M$58,(E1183-$T$58)/E1183,IF(D1183=$M$59,(E1183-$T$59)/E1183,IF(D1183=$M$60,(E1183-$T$60)/E1183,IF(D1183=$M$61,(E1183-$T$61)/E1183,IF(D1183=$M$62,(E1183-$T$62)/E1183)))))))))))))))))))))))))))))))))))))))))))))))))))))))))))))</f>
        <v>0.41134630006622358</v>
      </c>
      <c r="L1183" s="74"/>
    </row>
    <row r="1184" spans="2:12" ht="15" customHeight="1">
      <c r="B1184" s="77"/>
      <c r="C1184" s="79"/>
      <c r="D1184" s="83">
        <v>5000</v>
      </c>
      <c r="E1184" s="83">
        <v>42.213000000000001</v>
      </c>
      <c r="F1184" s="83">
        <v>41.884999999999998</v>
      </c>
      <c r="G1184" s="97">
        <f t="shared" si="805"/>
        <v>38.4</v>
      </c>
      <c r="H1184" s="97">
        <f t="shared" si="806"/>
        <v>6.355000000000004</v>
      </c>
      <c r="I1184" s="97">
        <f t="shared" si="807"/>
        <v>-0.32800000000000296</v>
      </c>
      <c r="J1184" s="151">
        <f t="shared" si="808"/>
        <v>7.7701182100301551E-3</v>
      </c>
      <c r="K1184" s="151">
        <f t="shared" si="809"/>
        <v>0.43145476511974984</v>
      </c>
      <c r="L1184" s="74"/>
    </row>
    <row r="1185" spans="2:12" ht="15" customHeight="1">
      <c r="B1185" s="81">
        <v>45793</v>
      </c>
      <c r="C1185" s="79">
        <v>201381</v>
      </c>
      <c r="D1185" s="114">
        <v>5001</v>
      </c>
      <c r="E1185" s="83">
        <v>41.003999999999998</v>
      </c>
      <c r="F1185" s="83">
        <v>40.607999999999997</v>
      </c>
      <c r="G1185" s="97">
        <f t="shared" si="805"/>
        <v>38.4</v>
      </c>
      <c r="H1185" s="97">
        <f t="shared" si="806"/>
        <v>4.339999999999999</v>
      </c>
      <c r="I1185" s="97">
        <f t="shared" si="807"/>
        <v>-0.3960000000000008</v>
      </c>
      <c r="J1185" s="151">
        <f t="shared" si="808"/>
        <v>9.6575943810360172E-3</v>
      </c>
      <c r="K1185" s="151">
        <f t="shared" si="809"/>
        <v>0.41469124963418202</v>
      </c>
      <c r="L1185" s="74"/>
    </row>
    <row r="1186" spans="2:12" ht="15" customHeight="1">
      <c r="B1186" s="77"/>
      <c r="C1186" s="79"/>
      <c r="D1186" s="83">
        <v>5001</v>
      </c>
      <c r="E1186" s="83">
        <v>41.301000000000002</v>
      </c>
      <c r="F1186" s="83">
        <v>40.914999999999999</v>
      </c>
      <c r="G1186" s="16">
        <f t="shared" si="805"/>
        <v>38.4</v>
      </c>
      <c r="H1186" s="16">
        <f t="shared" si="806"/>
        <v>4.8350000000000062</v>
      </c>
      <c r="I1186" s="16">
        <f t="shared" si="807"/>
        <v>-0.38600000000000279</v>
      </c>
      <c r="J1186" s="131">
        <f t="shared" si="808"/>
        <v>9.3460206774655039E-3</v>
      </c>
      <c r="K1186" s="131">
        <f t="shared" si="809"/>
        <v>0.41890026875862574</v>
      </c>
      <c r="L1186" s="74"/>
    </row>
    <row r="1187" spans="2:12" ht="15" customHeight="1">
      <c r="B1187" s="81">
        <v>45793</v>
      </c>
      <c r="C1187" s="79">
        <v>200218</v>
      </c>
      <c r="D1187" s="83">
        <v>6617</v>
      </c>
      <c r="E1187" s="83">
        <v>23.626000000000001</v>
      </c>
      <c r="F1187" s="83">
        <v>23.241</v>
      </c>
      <c r="G1187" s="16">
        <f t="shared" si="805"/>
        <v>21.071999999999999</v>
      </c>
      <c r="H1187" s="16">
        <f t="shared" si="806"/>
        <v>4.2566666666666704</v>
      </c>
      <c r="I1187" s="16">
        <f t="shared" si="807"/>
        <v>-0.38500000000000156</v>
      </c>
      <c r="J1187" s="131">
        <f t="shared" si="808"/>
        <v>1.6295606535173181E-2</v>
      </c>
      <c r="K1187" s="131">
        <f t="shared" si="809"/>
        <v>0.4660289511555068</v>
      </c>
      <c r="L1187" s="74"/>
    </row>
    <row r="1188" spans="2:12" ht="15" customHeight="1">
      <c r="B1188" s="77"/>
      <c r="C1188" s="79"/>
      <c r="D1188" s="83">
        <v>6617</v>
      </c>
      <c r="E1188" s="83">
        <v>22.887</v>
      </c>
      <c r="F1188" s="83">
        <v>22.518000000000001</v>
      </c>
      <c r="G1188" s="16">
        <f t="shared" si="805"/>
        <v>21.071999999999999</v>
      </c>
      <c r="H1188" s="16">
        <f t="shared" si="806"/>
        <v>3.0250000000000021</v>
      </c>
      <c r="I1188" s="16">
        <f t="shared" si="807"/>
        <v>-0.36899999999999977</v>
      </c>
      <c r="J1188" s="131">
        <f t="shared" si="808"/>
        <v>1.6122689736531644E-2</v>
      </c>
      <c r="K1188" s="131">
        <f t="shared" si="809"/>
        <v>0.44878752130030164</v>
      </c>
      <c r="L1188" s="74"/>
    </row>
    <row r="1189" spans="2:12" ht="15" customHeight="1">
      <c r="B1189" s="81">
        <v>45793</v>
      </c>
      <c r="C1189" s="79">
        <v>201383</v>
      </c>
      <c r="D1189" s="83">
        <v>6107</v>
      </c>
      <c r="E1189" s="83">
        <v>19.245000000000001</v>
      </c>
      <c r="F1189" s="83">
        <v>18.981999999999999</v>
      </c>
      <c r="G1189" s="97">
        <f t="shared" si="805"/>
        <v>17.032373496847189</v>
      </c>
      <c r="H1189" s="97">
        <f t="shared" si="806"/>
        <v>3.6877108385880204</v>
      </c>
      <c r="I1189" s="97">
        <f t="shared" si="807"/>
        <v>-0.26300000000000168</v>
      </c>
      <c r="J1189" s="151">
        <f t="shared" si="808"/>
        <v>1.3665887243439942E-2</v>
      </c>
      <c r="K1189" s="151">
        <f t="shared" si="809"/>
        <v>0.39794931646600307</v>
      </c>
      <c r="L1189" s="74"/>
    </row>
    <row r="1190" spans="2:12" ht="15" customHeight="1">
      <c r="B1190" s="81"/>
      <c r="C1190" s="79"/>
      <c r="D1190" s="83">
        <v>6107</v>
      </c>
      <c r="E1190" s="83">
        <v>16.800999999999998</v>
      </c>
      <c r="F1190" s="83">
        <v>16.544</v>
      </c>
      <c r="G1190" s="97">
        <f t="shared" si="805"/>
        <v>17.032373496847189</v>
      </c>
      <c r="H1190" s="97">
        <f t="shared" si="806"/>
        <v>-0.38562249474531762</v>
      </c>
      <c r="I1190" s="97">
        <f t="shared" si="807"/>
        <v>-0.2569999999999979</v>
      </c>
      <c r="J1190" s="151">
        <f t="shared" si="808"/>
        <v>1.5296708529254088E-2</v>
      </c>
      <c r="K1190" s="151">
        <f t="shared" si="809"/>
        <v>0.31037048957730057</v>
      </c>
      <c r="L1190" s="74"/>
    </row>
    <row r="1191" spans="2:12" ht="15" customHeight="1">
      <c r="B1191" s="81">
        <v>45793</v>
      </c>
      <c r="C1191" s="79"/>
      <c r="D1191" s="83">
        <v>5003</v>
      </c>
      <c r="E1191" s="83">
        <v>39.435000000000002</v>
      </c>
      <c r="F1191" s="83">
        <v>39.204000000000001</v>
      </c>
      <c r="G1191" s="16">
        <f t="shared" si="805"/>
        <v>38.4</v>
      </c>
      <c r="H1191" s="16">
        <f t="shared" si="806"/>
        <v>1.7250000000000063</v>
      </c>
      <c r="I1191" s="16">
        <f t="shared" si="807"/>
        <v>-0.23100000000000165</v>
      </c>
      <c r="J1191" s="131">
        <f t="shared" si="808"/>
        <v>5.8577405857741004E-3</v>
      </c>
      <c r="K1191" s="131">
        <f t="shared" si="809"/>
        <v>0.39140357550399396</v>
      </c>
      <c r="L1191" s="74"/>
    </row>
    <row r="1192" spans="2:12" ht="15" customHeight="1">
      <c r="B1192" s="81">
        <v>45794</v>
      </c>
      <c r="C1192" s="79">
        <v>201408</v>
      </c>
      <c r="D1192" s="83">
        <v>5003</v>
      </c>
      <c r="E1192" s="83">
        <v>39.463000000000001</v>
      </c>
      <c r="F1192" s="83">
        <v>39.216000000000001</v>
      </c>
      <c r="G1192" s="97">
        <f t="shared" ref="G1192:G1195" si="810">IF(D1192=$M$2,$P$2,IF(D1192=$M$3,$P$3,IF(D1192=$M$4,$P$4,IF(D1192=$M$5,$P$5,IF(D1192=$M$6,$P$6,IF(D1192=$M$7,$P$7,IF(D1192=$M$8,$P$8,IF(D1192=$M$9,$P$9,IF(D1192=$M$10,$P$10,IF(D1192=$M$11,$P$11,IF(D1192=$M$12,$P$12,IF(D1192=$M$13,$P$13,IF(D1192=$M$14,$P$14,IF(D1192=$M$15,$P$15,IF(D1192=$M$16,$P$16,IF(D1192=$M$17,$P$17,IF(D1192=$M$18,$P$18,IF(D1192=$M$19,$P$19,IF(D1192=$M$20,$P$20,IF(D1192=$M$21,$P$21,IF(D1192=$M$22,$P$22,IF(D1192=$M$23,$P$23,IF(D1192=$M$24,$P$24,IF(D1192=$M$25,$P$25,IF(D1192=$M$26,$P$26,IF(D1192=$M$27,$P$27,IF(D1192=$M$28,$P$28,IF(D1192=$M$29,$P$29,IF(D1192=$M$30,$P$30,IF(D1192=$M$31,$P$31,IF(D1192=$M$32,$P$32,IF(D1192=$M$33,$P$33,IF(D1192=$M$34,$P$34,IF(D1192=$M$35,$P$35,IF(D1192=$M$36,$P$36,IF(D1192=$M$37,$P$37,IF(D1192=$M$38,$P$38,IF(D1192=$M$39,$P$39,IF(D1192=$M$40,$P$40,IF(D1192=$M$41,$P$41,IF(D1192=$M$42,$P$42,IF(D1192=$M$43,$P$43,IF(D1192=$M$44,$P$44,IF(D1192=$M$45,$P$45,IF(D1192=$M$46,$P$46,IF(D1192=$M$47,$P$47,IF(D1192=$M$48,$P$48,IF(D1192=$M$49,$P$49,IF(D1192=$M$50,$P$50,IF(D1192=$M$51,$P$51,IF(D1192=$M$52,$P$52,IF(D1192=$M$53,$P$53,IF(D1192=$M$54,$P$54,IF(D1192=$M$55,$P$55,IF(D1192=$M$56,$P$56,IF(D1192=$M$57,$P$57,IF(D1192=$M$58,$P$58,IF(D1192=$M$59,$P$59,IF(D1192=$M$60,$P$60,IF(D1192=$M$61,$P$61,IF(D1192=$M$62,$P$62)))))))))))))))))))))))))))))))))))))))))))))))))))))))))))))</f>
        <v>38.4</v>
      </c>
      <c r="H1192" s="97">
        <f t="shared" ref="H1192:H1195" si="811">(E1192-G1192)/$X$2</f>
        <v>1.7716666666666707</v>
      </c>
      <c r="I1192" s="97">
        <f t="shared" ref="I1192:I1195" si="812">F1192-E1192</f>
        <v>-0.24699999999999989</v>
      </c>
      <c r="J1192" s="151">
        <f t="shared" ref="J1192:J1195" si="813">-1*I1192/E1192</f>
        <v>6.2590274434280177E-3</v>
      </c>
      <c r="K1192" s="151">
        <f t="shared" ref="K1192:K1195" si="814">IF(D1192=$M$2,(E1192-$T$2)/E1192,IF(D1192=$M$3,(E1192-$T$3)/E1192,IF(D1192=$M$4,(E1192-$T$4)/E1192,IF(D1192=$M$5,(E1192-$T$5)/E1192,IF(D1192=$M$6,(E1192-$T$6)/E1192,IF(D1192=$M$7,(E1192-$T$7)/E1192,IF(D1192=$M$8,(E1192-$T$8)/E1192,IF(D1192=$M$9,(E1192-$T$9)/E1192,IF(D1192=$M$10,(E1192-$T$10)/E1192,IF(D1192=$M$11,(E1192-$T$11)/E1192,IF(D1192=$M$12,(E1192-$T$12)/E1192,IF(D1192=$M$13,(E1192-$T$13)/E1192,IF(D1192=$M$14,(E1192-$T$14)/E1192,IF(D1192=$M$15,(E1192-$T$15)/E1192,IF(D1192=$M$16,(E1192-$T$16)/E1192,IF(D1192=$M$17,(E1192-$T$17)/E1192,IF(D1192=$M$18,(E1192-$T$18)/E1192,IF(D1192=$M$19,(E1192-$T$19)/E1192,IF(D1192=$M$20,(E1192-$T$20)/E1192,IF(D1192=$M$21,(E1192-$T$21)/E1192,IF(D1192=$M$22,(E1192-$T$22)/E1192,IF(D1192=$M$23,(E1192-$T$23)/E1192,IF(D1192=$M$24,(E1192-$T$24)/E1192,IF(D1192=$M$25,(E1192-$T$25)/E1192,IF(D1192=$M$26,(E1192-$T$26)/E1192,IF(D1192=$M$27,(E1192-$T$27)/E1192,IF(D1192=$M$28,(E1192-$T$28)/E1192,IF(D1192=$M$29,(E1192-$T$29)/E1192,IF(D1192=$M$30,(E1192-$T$30)/E1192,IF(D1192=$M$31,(E1192-$T$31)/E1192,IF(D1192=$M$32,(E1192-$T$32)/E1192,IF(D1192=$M$33,(E1192-$T$33)/E1192,IF(D1192=$M$34,(E1192-$T$34)/E1192,IF(D1192=$M$35,(E1192-$T$35)/E1192,IF(D1192=$M$36,(E1192-$T$36)/E1192,IF(D1192=$M$37,(E1192-$T$37)/E1192,IF(D1192=$M$38,(E1192-$T$38)/E1192,IF(D1192=$M$39,(E1192-$T$39)/E1192,IF(D1192=$M$40,(E1192-$T$40)/E1192,IF(D1192=$M$41,(E1192-$T$41)/E1192,IF(D1192=$M$42,(E1192-$T$42)/E1192,IF(D1192=$M$43,(E1192-$T$43)/E1192,IF(D1192=$M$44,(E1192-$T$44)/E1192,IF(D1192=$M$45,(E1192-$T$45)/E1192,IF(D1192=$M$46,(E1192-$T$46)/E1192,IF(D1192=$M$47,(E1192-$T$47)/E1192,IF(D1192=$M$48,(E1192-$T$48)/E1192,IF(D1192=$M$49,(E1192-$T$49)/E1192,IF(D1192=$M$50,(E1192-$T$50)/E1192,IF(D1192=$M$51,(E1192-$T$51)/E1192,IF(D1192=$M$52,(E1192-$T$52)/E1192,IF(D1192=$M$53,(E1192-$T$53)/E1192,IF(D1192=$M$54,(E1192-$T$54)/E1192,IF(D1192=$M$55,(E1192-$T$55)/E1192,IF(D1192=$M$56,(E1192-$T$56)/E1192,IF(D1192=$M$57,(E1192-$T$57)/E1192,IF(D1192=$M$58,(E1192-$T$58)/E1192,IF(D1192=$M$59,(E1192-$T$59)/E1192,IF(D1192=$M$60,(E1192-$T$60)/E1192,IF(D1192=$M$61,(E1192-$T$61)/E1192,IF(D1192=$M$62,(E1192-$T$62)/E1192)))))))))))))))))))))))))))))))))))))))))))))))))))))))))))))</f>
        <v>0.39183539011225704</v>
      </c>
      <c r="L1192" s="74"/>
    </row>
    <row r="1193" spans="2:12" ht="15" customHeight="1">
      <c r="B1193" s="81">
        <v>45794</v>
      </c>
      <c r="C1193" s="79">
        <v>201408</v>
      </c>
      <c r="D1193" s="83">
        <v>5033</v>
      </c>
      <c r="E1193" s="83">
        <v>68.234999999999999</v>
      </c>
      <c r="F1193" s="83">
        <v>67.995999999999995</v>
      </c>
      <c r="G1193" s="97">
        <f t="shared" si="810"/>
        <v>66</v>
      </c>
      <c r="H1193" s="97">
        <f t="shared" si="811"/>
        <v>3.7249999999999992</v>
      </c>
      <c r="I1193" s="97">
        <f t="shared" si="812"/>
        <v>-0.23900000000000432</v>
      </c>
      <c r="J1193" s="151">
        <f t="shared" si="813"/>
        <v>3.5026013043160304E-3</v>
      </c>
      <c r="K1193" s="151">
        <f t="shared" si="814"/>
        <v>0.29654869202022421</v>
      </c>
      <c r="L1193" s="74"/>
    </row>
    <row r="1194" spans="2:12" ht="15" customHeight="1">
      <c r="B1194" s="77"/>
      <c r="C1194" s="79"/>
      <c r="D1194" s="83">
        <v>5033</v>
      </c>
      <c r="E1194" s="83">
        <v>67.947999999999993</v>
      </c>
      <c r="F1194" s="83">
        <v>67.233999999999995</v>
      </c>
      <c r="G1194" s="16">
        <f t="shared" si="810"/>
        <v>66</v>
      </c>
      <c r="H1194" s="16">
        <f t="shared" si="811"/>
        <v>3.2466666666666555</v>
      </c>
      <c r="I1194" s="16">
        <f t="shared" si="812"/>
        <v>-0.71399999999999864</v>
      </c>
      <c r="J1194" s="131">
        <f t="shared" si="813"/>
        <v>1.0508035556602088E-2</v>
      </c>
      <c r="K1194" s="131">
        <f t="shared" si="814"/>
        <v>0.2935774415729675</v>
      </c>
      <c r="L1194" s="74"/>
    </row>
    <row r="1195" spans="2:12" ht="15" customHeight="1">
      <c r="B1195" s="81">
        <v>45794</v>
      </c>
      <c r="C1195" s="79">
        <v>200837</v>
      </c>
      <c r="D1195" s="83">
        <v>6618</v>
      </c>
      <c r="E1195" s="83">
        <v>21.254000000000001</v>
      </c>
      <c r="F1195" s="83">
        <v>20.760999999999999</v>
      </c>
      <c r="G1195" s="16">
        <f t="shared" si="810"/>
        <v>21.437999999999999</v>
      </c>
      <c r="H1195" s="16">
        <f t="shared" si="811"/>
        <v>-0.30666666666666254</v>
      </c>
      <c r="I1195" s="16">
        <f t="shared" si="812"/>
        <v>-0.4930000000000021</v>
      </c>
      <c r="J1195" s="131">
        <f t="shared" si="813"/>
        <v>2.3195633763056462E-2</v>
      </c>
      <c r="K1195" s="131">
        <f t="shared" si="814"/>
        <v>0.39336595464383189</v>
      </c>
      <c r="L1195" s="74"/>
    </row>
    <row r="1196" spans="2:12" ht="15" customHeight="1">
      <c r="B1196" s="77"/>
      <c r="C1196" s="79"/>
      <c r="D1196" s="83">
        <v>6618</v>
      </c>
      <c r="E1196" s="83">
        <v>22.292999999999999</v>
      </c>
      <c r="F1196" s="83">
        <v>21.757999999999999</v>
      </c>
      <c r="G1196" s="97">
        <f t="shared" ref="G1196:G1198" si="815">IF(D1196=$M$2,$P$2,IF(D1196=$M$3,$P$3,IF(D1196=$M$4,$P$4,IF(D1196=$M$5,$P$5,IF(D1196=$M$6,$P$6,IF(D1196=$M$7,$P$7,IF(D1196=$M$8,$P$8,IF(D1196=$M$9,$P$9,IF(D1196=$M$10,$P$10,IF(D1196=$M$11,$P$11,IF(D1196=$M$12,$P$12,IF(D1196=$M$13,$P$13,IF(D1196=$M$14,$P$14,IF(D1196=$M$15,$P$15,IF(D1196=$M$16,$P$16,IF(D1196=$M$17,$P$17,IF(D1196=$M$18,$P$18,IF(D1196=$M$19,$P$19,IF(D1196=$M$20,$P$20,IF(D1196=$M$21,$P$21,IF(D1196=$M$22,$P$22,IF(D1196=$M$23,$P$23,IF(D1196=$M$24,$P$24,IF(D1196=$M$25,$P$25,IF(D1196=$M$26,$P$26,IF(D1196=$M$27,$P$27,IF(D1196=$M$28,$P$28,IF(D1196=$M$29,$P$29,IF(D1196=$M$30,$P$30,IF(D1196=$M$31,$P$31,IF(D1196=$M$32,$P$32,IF(D1196=$M$33,$P$33,IF(D1196=$M$34,$P$34,IF(D1196=$M$35,$P$35,IF(D1196=$M$36,$P$36,IF(D1196=$M$37,$P$37,IF(D1196=$M$38,$P$38,IF(D1196=$M$39,$P$39,IF(D1196=$M$40,$P$40,IF(D1196=$M$41,$P$41,IF(D1196=$M$42,$P$42,IF(D1196=$M$43,$P$43,IF(D1196=$M$44,$P$44,IF(D1196=$M$45,$P$45,IF(D1196=$M$46,$P$46,IF(D1196=$M$47,$P$47,IF(D1196=$M$48,$P$48,IF(D1196=$M$49,$P$49,IF(D1196=$M$50,$P$50,IF(D1196=$M$51,$P$51,IF(D1196=$M$52,$P$52,IF(D1196=$M$53,$P$53,IF(D1196=$M$54,$P$54,IF(D1196=$M$55,$P$55,IF(D1196=$M$56,$P$56,IF(D1196=$M$57,$P$57,IF(D1196=$M$58,$P$58,IF(D1196=$M$59,$P$59,IF(D1196=$M$60,$P$60,IF(D1196=$M$61,$P$61,IF(D1196=$M$62,$P$62)))))))))))))))))))))))))))))))))))))))))))))))))))))))))))))</f>
        <v>21.437999999999999</v>
      </c>
      <c r="H1196" s="97">
        <f t="shared" ref="H1196:H1198" si="816">(E1196-G1196)/$X$2</f>
        <v>1.4250000000000007</v>
      </c>
      <c r="I1196" s="97">
        <f t="shared" ref="I1196:I1198" si="817">F1196-E1196</f>
        <v>-0.53500000000000014</v>
      </c>
      <c r="J1196" s="151">
        <f t="shared" ref="J1196:J1198" si="818">-1*I1196/E1196</f>
        <v>2.3998564571838701E-2</v>
      </c>
      <c r="K1196" s="151">
        <f t="shared" ref="K1196:K1198" si="819">IF(D1196=$M$2,(E1196-$T$2)/E1196,IF(D1196=$M$3,(E1196-$T$3)/E1196,IF(D1196=$M$4,(E1196-$T$4)/E1196,IF(D1196=$M$5,(E1196-$T$5)/E1196,IF(D1196=$M$6,(E1196-$T$6)/E1196,IF(D1196=$M$7,(E1196-$T$7)/E1196,IF(D1196=$M$8,(E1196-$T$8)/E1196,IF(D1196=$M$9,(E1196-$T$9)/E1196,IF(D1196=$M$10,(E1196-$T$10)/E1196,IF(D1196=$M$11,(E1196-$T$11)/E1196,IF(D1196=$M$12,(E1196-$T$12)/E1196,IF(D1196=$M$13,(E1196-$T$13)/E1196,IF(D1196=$M$14,(E1196-$T$14)/E1196,IF(D1196=$M$15,(E1196-$T$15)/E1196,IF(D1196=$M$16,(E1196-$T$16)/E1196,IF(D1196=$M$17,(E1196-$T$17)/E1196,IF(D1196=$M$18,(E1196-$T$18)/E1196,IF(D1196=$M$19,(E1196-$T$19)/E1196,IF(D1196=$M$20,(E1196-$T$20)/E1196,IF(D1196=$M$21,(E1196-$T$21)/E1196,IF(D1196=$M$22,(E1196-$T$22)/E1196,IF(D1196=$M$23,(E1196-$T$23)/E1196,IF(D1196=$M$24,(E1196-$T$24)/E1196,IF(D1196=$M$25,(E1196-$T$25)/E1196,IF(D1196=$M$26,(E1196-$T$26)/E1196,IF(D1196=$M$27,(E1196-$T$27)/E1196,IF(D1196=$M$28,(E1196-$T$28)/E1196,IF(D1196=$M$29,(E1196-$T$29)/E1196,IF(D1196=$M$30,(E1196-$T$30)/E1196,IF(D1196=$M$31,(E1196-$T$31)/E1196,IF(D1196=$M$32,(E1196-$T$32)/E1196,IF(D1196=$M$33,(E1196-$T$33)/E1196,IF(D1196=$M$34,(E1196-$T$34)/E1196,IF(D1196=$M$35,(E1196-$T$35)/E1196,IF(D1196=$M$36,(E1196-$T$36)/E1196,IF(D1196=$M$37,(E1196-$T$37)/E1196,IF(D1196=$M$38,(E1196-$T$38)/E1196,IF(D1196=$M$39,(E1196-$T$39)/E1196,IF(D1196=$M$40,(E1196-$T$40)/E1196,IF(D1196=$M$41,(E1196-$T$41)/E1196,IF(D1196=$M$42,(E1196-$T$42)/E1196,IF(D1196=$M$43,(E1196-$T$43)/E1196,IF(D1196=$M$44,(E1196-$T$44)/E1196,IF(D1196=$M$45,(E1196-$T$45)/E1196,IF(D1196=$M$46,(E1196-$T$46)/E1196,IF(D1196=$M$47,(E1196-$T$47)/E1196,IF(D1196=$M$48,(E1196-$T$48)/E1196,IF(D1196=$M$49,(E1196-$T$49)/E1196,IF(D1196=$M$50,(E1196-$T$50)/E1196,IF(D1196=$M$51,(E1196-$T$51)/E1196,IF(D1196=$M$52,(E1196-$T$52)/E1196,IF(D1196=$M$53,(E1196-$T$53)/E1196,IF(D1196=$M$54,(E1196-$T$54)/E1196,IF(D1196=$M$55,(E1196-$T$55)/E1196,IF(D1196=$M$56,(E1196-$T$56)/E1196,IF(D1196=$M$57,(E1196-$T$57)/E1196,IF(D1196=$M$58,(E1196-$T$58)/E1196,IF(D1196=$M$59,(E1196-$T$59)/E1196,IF(D1196=$M$60,(E1196-$T$60)/E1196,IF(D1196=$M$61,(E1196-$T$61)/E1196,IF(D1196=$M$62,(E1196-$T$62)/E1196)))))))))))))))))))))))))))))))))))))))))))))))))))))))))))))</f>
        <v>0.42163907953169161</v>
      </c>
      <c r="L1196" s="74"/>
    </row>
    <row r="1197" spans="2:12" ht="15" customHeight="1">
      <c r="B1197" s="81"/>
      <c r="C1197" s="79"/>
      <c r="D1197" s="83">
        <v>6618</v>
      </c>
      <c r="E1197" s="83">
        <v>22.026</v>
      </c>
      <c r="F1197" s="83">
        <v>21.35</v>
      </c>
      <c r="G1197" s="97">
        <f t="shared" si="815"/>
        <v>21.437999999999999</v>
      </c>
      <c r="H1197" s="97">
        <f t="shared" si="816"/>
        <v>0.98000000000000165</v>
      </c>
      <c r="I1197" s="97">
        <f t="shared" si="817"/>
        <v>-0.67599999999999838</v>
      </c>
      <c r="J1197" s="151">
        <f t="shared" si="818"/>
        <v>3.0691001543630182E-2</v>
      </c>
      <c r="K1197" s="151">
        <f t="shared" si="819"/>
        <v>0.41462816671206765</v>
      </c>
      <c r="L1197" s="74"/>
    </row>
    <row r="1198" spans="2:12" ht="15" customHeight="1">
      <c r="B1198" s="81">
        <v>45794</v>
      </c>
      <c r="C1198" s="79">
        <v>200839</v>
      </c>
      <c r="D1198" s="83">
        <v>6608</v>
      </c>
      <c r="E1198" s="83">
        <v>18.748999999999999</v>
      </c>
      <c r="F1198" s="83">
        <v>18.262</v>
      </c>
      <c r="G1198" s="16">
        <f t="shared" si="815"/>
        <v>17.912399999999998</v>
      </c>
      <c r="H1198" s="16">
        <f t="shared" si="816"/>
        <v>1.3943333333333345</v>
      </c>
      <c r="I1198" s="16">
        <f t="shared" si="817"/>
        <v>-0.48699999999999832</v>
      </c>
      <c r="J1198" s="131">
        <f t="shared" si="818"/>
        <v>2.5974718651661333E-2</v>
      </c>
      <c r="K1198" s="131">
        <f t="shared" si="819"/>
        <v>0.42528134833857806</v>
      </c>
      <c r="L1198" s="74"/>
    </row>
    <row r="1199" spans="2:12" ht="15" customHeight="1">
      <c r="B1199" s="104"/>
      <c r="C1199" s="84"/>
      <c r="D1199" s="85">
        <v>6608</v>
      </c>
      <c r="E1199" s="85">
        <v>19.045999999999999</v>
      </c>
      <c r="F1199" s="85">
        <v>18.597999999999999</v>
      </c>
      <c r="G1199" s="97">
        <f t="shared" ref="G1199:G1203" si="820">IF(D1199=$M$2,$P$2,IF(D1199=$M$3,$P$3,IF(D1199=$M$4,$P$4,IF(D1199=$M$5,$P$5,IF(D1199=$M$6,$P$6,IF(D1199=$M$7,$P$7,IF(D1199=$M$8,$P$8,IF(D1199=$M$9,$P$9,IF(D1199=$M$10,$P$10,IF(D1199=$M$11,$P$11,IF(D1199=$M$12,$P$12,IF(D1199=$M$13,$P$13,IF(D1199=$M$14,$P$14,IF(D1199=$M$15,$P$15,IF(D1199=$M$16,$P$16,IF(D1199=$M$17,$P$17,IF(D1199=$M$18,$P$18,IF(D1199=$M$19,$P$19,IF(D1199=$M$20,$P$20,IF(D1199=$M$21,$P$21,IF(D1199=$M$22,$P$22,IF(D1199=$M$23,$P$23,IF(D1199=$M$24,$P$24,IF(D1199=$M$25,$P$25,IF(D1199=$M$26,$P$26,IF(D1199=$M$27,$P$27,IF(D1199=$M$28,$P$28,IF(D1199=$M$29,$P$29,IF(D1199=$M$30,$P$30,IF(D1199=$M$31,$P$31,IF(D1199=$M$32,$P$32,IF(D1199=$M$33,$P$33,IF(D1199=$M$34,$P$34,IF(D1199=$M$35,$P$35,IF(D1199=$M$36,$P$36,IF(D1199=$M$37,$P$37,IF(D1199=$M$38,$P$38,IF(D1199=$M$39,$P$39,IF(D1199=$M$40,$P$40,IF(D1199=$M$41,$P$41,IF(D1199=$M$42,$P$42,IF(D1199=$M$43,$P$43,IF(D1199=$M$44,$P$44,IF(D1199=$M$45,$P$45,IF(D1199=$M$46,$P$46,IF(D1199=$M$47,$P$47,IF(D1199=$M$48,$P$48,IF(D1199=$M$49,$P$49,IF(D1199=$M$50,$P$50,IF(D1199=$M$51,$P$51,IF(D1199=$M$52,$P$52,IF(D1199=$M$53,$P$53,IF(D1199=$M$54,$P$54,IF(D1199=$M$55,$P$55,IF(D1199=$M$56,$P$56,IF(D1199=$M$57,$P$57,IF(D1199=$M$58,$P$58,IF(D1199=$M$59,$P$59,IF(D1199=$M$60,$P$60,IF(D1199=$M$61,$P$61,IF(D1199=$M$62,$P$62)))))))))))))))))))))))))))))))))))))))))))))))))))))))))))))</f>
        <v>17.912399999999998</v>
      </c>
      <c r="H1199" s="97">
        <f t="shared" ref="H1199:H1203" si="821">(E1199-G1199)/$X$2</f>
        <v>1.8893333333333355</v>
      </c>
      <c r="I1199" s="97">
        <f t="shared" ref="I1199:I1203" si="822">F1199-E1199</f>
        <v>-0.4480000000000004</v>
      </c>
      <c r="J1199" s="151">
        <f t="shared" ref="J1199:J1203" si="823">-1*I1199/E1199</f>
        <v>2.3521999369946468E-2</v>
      </c>
      <c r="K1199" s="151">
        <f t="shared" ref="K1199:K1203" si="824">IF(D1199=$M$2,(E1199-$T$2)/E1199,IF(D1199=$M$3,(E1199-$T$3)/E1199,IF(D1199=$M$4,(E1199-$T$4)/E1199,IF(D1199=$M$5,(E1199-$T$5)/E1199,IF(D1199=$M$6,(E1199-$T$6)/E1199,IF(D1199=$M$7,(E1199-$T$7)/E1199,IF(D1199=$M$8,(E1199-$T$8)/E1199,IF(D1199=$M$9,(E1199-$T$9)/E1199,IF(D1199=$M$10,(E1199-$T$10)/E1199,IF(D1199=$M$11,(E1199-$T$11)/E1199,IF(D1199=$M$12,(E1199-$T$12)/E1199,IF(D1199=$M$13,(E1199-$T$13)/E1199,IF(D1199=$M$14,(E1199-$T$14)/E1199,IF(D1199=$M$15,(E1199-$T$15)/E1199,IF(D1199=$M$16,(E1199-$T$16)/E1199,IF(D1199=$M$17,(E1199-$T$17)/E1199,IF(D1199=$M$18,(E1199-$T$18)/E1199,IF(D1199=$M$19,(E1199-$T$19)/E1199,IF(D1199=$M$20,(E1199-$T$20)/E1199,IF(D1199=$M$21,(E1199-$T$21)/E1199,IF(D1199=$M$22,(E1199-$T$22)/E1199,IF(D1199=$M$23,(E1199-$T$23)/E1199,IF(D1199=$M$24,(E1199-$T$24)/E1199,IF(D1199=$M$25,(E1199-$T$25)/E1199,IF(D1199=$M$26,(E1199-$T$26)/E1199,IF(D1199=$M$27,(E1199-$T$27)/E1199,IF(D1199=$M$28,(E1199-$T$28)/E1199,IF(D1199=$M$29,(E1199-$T$29)/E1199,IF(D1199=$M$30,(E1199-$T$30)/E1199,IF(D1199=$M$31,(E1199-$T$31)/E1199,IF(D1199=$M$32,(E1199-$T$32)/E1199,IF(D1199=$M$33,(E1199-$T$33)/E1199,IF(D1199=$M$34,(E1199-$T$34)/E1199,IF(D1199=$M$35,(E1199-$T$35)/E1199,IF(D1199=$M$36,(E1199-$T$36)/E1199,IF(D1199=$M$37,(E1199-$T$37)/E1199,IF(D1199=$M$38,(E1199-$T$38)/E1199,IF(D1199=$M$39,(E1199-$T$39)/E1199,IF(D1199=$M$40,(E1199-$T$40)/E1199,IF(D1199=$M$41,(E1199-$T$41)/E1199,IF(D1199=$M$42,(E1199-$T$42)/E1199,IF(D1199=$M$43,(E1199-$T$43)/E1199,IF(D1199=$M$44,(E1199-$T$44)/E1199,IF(D1199=$M$45,(E1199-$T$45)/E1199,IF(D1199=$M$46,(E1199-$T$46)/E1199,IF(D1199=$M$47,(E1199-$T$47)/E1199,IF(D1199=$M$48,(E1199-$T$48)/E1199,IF(D1199=$M$49,(E1199-$T$49)/E1199,IF(D1199=$M$50,(E1199-$T$50)/E1199,IF(D1199=$M$51,(E1199-$T$51)/E1199,IF(D1199=$M$52,(E1199-$T$52)/E1199,IF(D1199=$M$53,(E1199-$T$53)/E1199,IF(D1199=$M$54,(E1199-$T$54)/E1199,IF(D1199=$M$55,(E1199-$T$55)/E1199,IF(D1199=$M$56,(E1199-$T$56)/E1199,IF(D1199=$M$57,(E1199-$T$57)/E1199,IF(D1199=$M$58,(E1199-$T$58)/E1199,IF(D1199=$M$59,(E1199-$T$59)/E1199,IF(D1199=$M$60,(E1199-$T$60)/E1199,IF(D1199=$M$61,(E1199-$T$61)/E1199,IF(D1199=$M$62,(E1199-$T$62)/E1199)))))))))))))))))))))))))))))))))))))))))))))))))))))))))))))</f>
        <v>0.43424341068990863</v>
      </c>
      <c r="L1199" s="74"/>
    </row>
    <row r="1200" spans="2:12" ht="15" customHeight="1">
      <c r="B1200" s="77"/>
      <c r="C1200" s="79"/>
      <c r="D1200" s="83">
        <v>6608</v>
      </c>
      <c r="E1200" s="83">
        <v>18.408000000000001</v>
      </c>
      <c r="F1200" s="83">
        <v>17.984000000000002</v>
      </c>
      <c r="G1200" s="97">
        <f t="shared" si="820"/>
        <v>17.912399999999998</v>
      </c>
      <c r="H1200" s="97">
        <f t="shared" si="821"/>
        <v>0.82600000000000529</v>
      </c>
      <c r="I1200" s="97">
        <f t="shared" si="822"/>
        <v>-0.42399999999999949</v>
      </c>
      <c r="J1200" s="151">
        <f t="shared" si="823"/>
        <v>2.3033463711429784E-2</v>
      </c>
      <c r="K1200" s="151">
        <f t="shared" si="824"/>
        <v>0.41463494132985668</v>
      </c>
      <c r="L1200" s="74"/>
    </row>
    <row r="1201" spans="2:12" ht="15" customHeight="1">
      <c r="B1201" s="81">
        <v>45794</v>
      </c>
      <c r="C1201" s="79">
        <v>201385</v>
      </c>
      <c r="D1201" s="83">
        <v>1011</v>
      </c>
      <c r="E1201" s="83">
        <v>28.155999999999999</v>
      </c>
      <c r="F1201" s="83">
        <v>27.806999999999999</v>
      </c>
      <c r="G1201" s="16">
        <f t="shared" si="820"/>
        <v>27</v>
      </c>
      <c r="H1201" s="16">
        <f t="shared" si="821"/>
        <v>1.9266666666666648</v>
      </c>
      <c r="I1201" s="16">
        <f t="shared" si="822"/>
        <v>-0.3490000000000002</v>
      </c>
      <c r="J1201" s="131">
        <f t="shared" si="823"/>
        <v>1.2395226594686753E-2</v>
      </c>
      <c r="K1201" s="131">
        <f t="shared" si="824"/>
        <v>0.57380309703082821</v>
      </c>
      <c r="L1201" s="74"/>
    </row>
    <row r="1202" spans="2:12" ht="15" customHeight="1">
      <c r="B1202" s="77"/>
      <c r="C1202" s="79"/>
      <c r="D1202" s="83">
        <v>1011</v>
      </c>
      <c r="E1202" s="83">
        <v>28.13</v>
      </c>
      <c r="F1202" s="83">
        <v>27.841999999999999</v>
      </c>
      <c r="G1202" s="97">
        <f t="shared" si="820"/>
        <v>27</v>
      </c>
      <c r="H1202" s="97">
        <f t="shared" si="821"/>
        <v>1.8833333333333317</v>
      </c>
      <c r="I1202" s="97">
        <f t="shared" si="822"/>
        <v>-0.28800000000000026</v>
      </c>
      <c r="J1202" s="151">
        <f t="shared" si="823"/>
        <v>1.0238179879132609E-2</v>
      </c>
      <c r="K1202" s="151">
        <f t="shared" si="824"/>
        <v>0.57340917170280836</v>
      </c>
      <c r="L1202" s="74"/>
    </row>
    <row r="1203" spans="2:12" ht="15" customHeight="1">
      <c r="B1203" s="81">
        <v>45795</v>
      </c>
      <c r="C1203" s="79">
        <v>201920</v>
      </c>
      <c r="D1203" s="83">
        <v>6117</v>
      </c>
      <c r="E1203" s="83">
        <v>19.648</v>
      </c>
      <c r="F1203" s="83">
        <v>19.219000000000001</v>
      </c>
      <c r="G1203" s="16">
        <f t="shared" si="820"/>
        <v>19.9327573208373</v>
      </c>
      <c r="H1203" s="16">
        <f t="shared" si="821"/>
        <v>-0.47459553472883442</v>
      </c>
      <c r="I1203" s="16">
        <f t="shared" si="822"/>
        <v>-0.42899999999999849</v>
      </c>
      <c r="J1203" s="131">
        <f t="shared" si="823"/>
        <v>2.1834283387622073E-2</v>
      </c>
      <c r="K1203" s="131">
        <f t="shared" si="824"/>
        <v>0.30961019340187945</v>
      </c>
      <c r="L1203" s="74"/>
    </row>
    <row r="1204" spans="2:12" ht="15" customHeight="1">
      <c r="B1204" s="77"/>
      <c r="C1204" s="79"/>
      <c r="D1204" s="83">
        <v>6117</v>
      </c>
      <c r="E1204" s="83">
        <v>20.315999999999999</v>
      </c>
      <c r="F1204" s="83">
        <v>19.948</v>
      </c>
      <c r="G1204" s="97">
        <f t="shared" ref="G1204:G1214" si="825">IF(D1204=$M$2,$P$2,IF(D1204=$M$3,$P$3,IF(D1204=$M$4,$P$4,IF(D1204=$M$5,$P$5,IF(D1204=$M$6,$P$6,IF(D1204=$M$7,$P$7,IF(D1204=$M$8,$P$8,IF(D1204=$M$9,$P$9,IF(D1204=$M$10,$P$10,IF(D1204=$M$11,$P$11,IF(D1204=$M$12,$P$12,IF(D1204=$M$13,$P$13,IF(D1204=$M$14,$P$14,IF(D1204=$M$15,$P$15,IF(D1204=$M$16,$P$16,IF(D1204=$M$17,$P$17,IF(D1204=$M$18,$P$18,IF(D1204=$M$19,$P$19,IF(D1204=$M$20,$P$20,IF(D1204=$M$21,$P$21,IF(D1204=$M$22,$P$22,IF(D1204=$M$23,$P$23,IF(D1204=$M$24,$P$24,IF(D1204=$M$25,$P$25,IF(D1204=$M$26,$P$26,IF(D1204=$M$27,$P$27,IF(D1204=$M$28,$P$28,IF(D1204=$M$29,$P$29,IF(D1204=$M$30,$P$30,IF(D1204=$M$31,$P$31,IF(D1204=$M$32,$P$32,IF(D1204=$M$33,$P$33,IF(D1204=$M$34,$P$34,IF(D1204=$M$35,$P$35,IF(D1204=$M$36,$P$36,IF(D1204=$M$37,$P$37,IF(D1204=$M$38,$P$38,IF(D1204=$M$39,$P$39,IF(D1204=$M$40,$P$40,IF(D1204=$M$41,$P$41,IF(D1204=$M$42,$P$42,IF(D1204=$M$43,$P$43,IF(D1204=$M$44,$P$44,IF(D1204=$M$45,$P$45,IF(D1204=$M$46,$P$46,IF(D1204=$M$47,$P$47,IF(D1204=$M$48,$P$48,IF(D1204=$M$49,$P$49,IF(D1204=$M$50,$P$50,IF(D1204=$M$51,$P$51,IF(D1204=$M$52,$P$52,IF(D1204=$M$53,$P$53,IF(D1204=$M$54,$P$54,IF(D1204=$M$55,$P$55,IF(D1204=$M$56,$P$56,IF(D1204=$M$57,$P$57,IF(D1204=$M$58,$P$58,IF(D1204=$M$59,$P$59,IF(D1204=$M$60,$P$60,IF(D1204=$M$61,$P$61,IF(D1204=$M$62,$P$62)))))))))))))))))))))))))))))))))))))))))))))))))))))))))))))</f>
        <v>19.9327573208373</v>
      </c>
      <c r="H1204" s="97">
        <f t="shared" ref="H1204:H1214" si="826">(E1204-G1204)/$X$2</f>
        <v>0.63873779860449775</v>
      </c>
      <c r="I1204" s="97">
        <f t="shared" ref="I1204:I1214" si="827">F1204-E1204</f>
        <v>-0.36799999999999855</v>
      </c>
      <c r="J1204" s="151">
        <f t="shared" ref="J1204:J1214" si="828">-1*I1204/E1204</f>
        <v>1.8113801929513614E-2</v>
      </c>
      <c r="K1204" s="151">
        <f t="shared" ref="K1204:K1214" si="829">IF(D1204=$M$2,(E1204-$T$2)/E1204,IF(D1204=$M$3,(E1204-$T$3)/E1204,IF(D1204=$M$4,(E1204-$T$4)/E1204,IF(D1204=$M$5,(E1204-$T$5)/E1204,IF(D1204=$M$6,(E1204-$T$6)/E1204,IF(D1204=$M$7,(E1204-$T$7)/E1204,IF(D1204=$M$8,(E1204-$T$8)/E1204,IF(D1204=$M$9,(E1204-$T$9)/E1204,IF(D1204=$M$10,(E1204-$T$10)/E1204,IF(D1204=$M$11,(E1204-$T$11)/E1204,IF(D1204=$M$12,(E1204-$T$12)/E1204,IF(D1204=$M$13,(E1204-$T$13)/E1204,IF(D1204=$M$14,(E1204-$T$14)/E1204,IF(D1204=$M$15,(E1204-$T$15)/E1204,IF(D1204=$M$16,(E1204-$T$16)/E1204,IF(D1204=$M$17,(E1204-$T$17)/E1204,IF(D1204=$M$18,(E1204-$T$18)/E1204,IF(D1204=$M$19,(E1204-$T$19)/E1204,IF(D1204=$M$20,(E1204-$T$20)/E1204,IF(D1204=$M$21,(E1204-$T$21)/E1204,IF(D1204=$M$22,(E1204-$T$22)/E1204,IF(D1204=$M$23,(E1204-$T$23)/E1204,IF(D1204=$M$24,(E1204-$T$24)/E1204,IF(D1204=$M$25,(E1204-$T$25)/E1204,IF(D1204=$M$26,(E1204-$T$26)/E1204,IF(D1204=$M$27,(E1204-$T$27)/E1204,IF(D1204=$M$28,(E1204-$T$28)/E1204,IF(D1204=$M$29,(E1204-$T$29)/E1204,IF(D1204=$M$30,(E1204-$T$30)/E1204,IF(D1204=$M$31,(E1204-$T$31)/E1204,IF(D1204=$M$32,(E1204-$T$32)/E1204,IF(D1204=$M$33,(E1204-$T$33)/E1204,IF(D1204=$M$34,(E1204-$T$34)/E1204,IF(D1204=$M$35,(E1204-$T$35)/E1204,IF(D1204=$M$36,(E1204-$T$36)/E1204,IF(D1204=$M$37,(E1204-$T$37)/E1204,IF(D1204=$M$38,(E1204-$T$38)/E1204,IF(D1204=$M$39,(E1204-$T$39)/E1204,IF(D1204=$M$40,(E1204-$T$40)/E1204,IF(D1204=$M$41,(E1204-$T$41)/E1204,IF(D1204=$M$42,(E1204-$T$42)/E1204,IF(D1204=$M$43,(E1204-$T$43)/E1204,IF(D1204=$M$44,(E1204-$T$44)/E1204,IF(D1204=$M$45,(E1204-$T$45)/E1204,IF(D1204=$M$46,(E1204-$T$46)/E1204,IF(D1204=$M$47,(E1204-$T$47)/E1204,IF(D1204=$M$48,(E1204-$T$48)/E1204,IF(D1204=$M$49,(E1204-$T$49)/E1204,IF(D1204=$M$50,(E1204-$T$50)/E1204,IF(D1204=$M$51,(E1204-$T$51)/E1204,IF(D1204=$M$52,(E1204-$T$52)/E1204,IF(D1204=$M$53,(E1204-$T$53)/E1204,IF(D1204=$M$54,(E1204-$T$54)/E1204,IF(D1204=$M$55,(E1204-$T$55)/E1204,IF(D1204=$M$56,(E1204-$T$56)/E1204,IF(D1204=$M$57,(E1204-$T$57)/E1204,IF(D1204=$M$58,(E1204-$T$58)/E1204,IF(D1204=$M$59,(E1204-$T$59)/E1204,IF(D1204=$M$60,(E1204-$T$60)/E1204,IF(D1204=$M$61,(E1204-$T$61)/E1204,IF(D1204=$M$62,(E1204-$T$62)/E1204)))))))))))))))))))))))))))))))))))))))))))))))))))))))))))))</f>
        <v>0.33231054734987825</v>
      </c>
      <c r="L1204" s="74"/>
    </row>
    <row r="1205" spans="2:12" ht="15" customHeight="1">
      <c r="B1205" s="77"/>
      <c r="C1205" s="79"/>
      <c r="D1205" s="83">
        <v>6117</v>
      </c>
      <c r="E1205" s="83">
        <v>21.01</v>
      </c>
      <c r="F1205" s="83">
        <v>20.664999999999999</v>
      </c>
      <c r="G1205" s="97">
        <f t="shared" si="825"/>
        <v>19.9327573208373</v>
      </c>
      <c r="H1205" s="97">
        <f t="shared" si="826"/>
        <v>1.7954044652711687</v>
      </c>
      <c r="I1205" s="97">
        <f t="shared" si="827"/>
        <v>-0.34500000000000242</v>
      </c>
      <c r="J1205" s="151">
        <f t="shared" si="828"/>
        <v>1.6420752022846378E-2</v>
      </c>
      <c r="K1205" s="151">
        <f t="shared" si="829"/>
        <v>0.3543655916211389</v>
      </c>
      <c r="L1205" s="74"/>
    </row>
    <row r="1206" spans="2:12" ht="15" customHeight="1">
      <c r="B1206" s="81">
        <v>45795</v>
      </c>
      <c r="C1206" s="79">
        <v>201924</v>
      </c>
      <c r="D1206" s="83">
        <v>5120</v>
      </c>
      <c r="E1206" s="83">
        <v>21.984999999999999</v>
      </c>
      <c r="F1206" s="83">
        <v>21.896000000000001</v>
      </c>
      <c r="G1206" s="16">
        <f t="shared" si="825"/>
        <v>22.870927068045674</v>
      </c>
      <c r="H1206" s="16">
        <f t="shared" si="826"/>
        <v>-1.4765451134094576</v>
      </c>
      <c r="I1206" s="16">
        <f t="shared" si="827"/>
        <v>-8.8999999999998636E-2</v>
      </c>
      <c r="J1206" s="131">
        <f t="shared" si="828"/>
        <v>4.0482146918352805E-3</v>
      </c>
      <c r="K1206" s="131">
        <f t="shared" si="829"/>
        <v>0.27685732248601169</v>
      </c>
      <c r="L1206" s="74"/>
    </row>
    <row r="1207" spans="2:12" ht="15" customHeight="1">
      <c r="B1207" s="81">
        <v>45795</v>
      </c>
      <c r="C1207" s="79">
        <v>201922</v>
      </c>
      <c r="D1207" s="83">
        <v>6107</v>
      </c>
      <c r="E1207" s="83">
        <v>17.716000000000001</v>
      </c>
      <c r="F1207" s="83">
        <v>17.448</v>
      </c>
      <c r="G1207" s="97">
        <f t="shared" si="825"/>
        <v>17.032373496847189</v>
      </c>
      <c r="H1207" s="97">
        <f t="shared" si="826"/>
        <v>1.1393775052546871</v>
      </c>
      <c r="I1207" s="97">
        <f t="shared" si="827"/>
        <v>-0.26800000000000068</v>
      </c>
      <c r="J1207" s="151">
        <f t="shared" si="828"/>
        <v>1.5127568299841989E-2</v>
      </c>
      <c r="K1207" s="151">
        <f t="shared" si="829"/>
        <v>0.34598863148499825</v>
      </c>
      <c r="L1207" s="74"/>
    </row>
    <row r="1208" spans="2:12" ht="15" customHeight="1">
      <c r="B1208" s="81">
        <v>45795</v>
      </c>
      <c r="C1208" s="79">
        <v>201926</v>
      </c>
      <c r="D1208" s="83">
        <v>6176</v>
      </c>
      <c r="E1208" s="83">
        <v>35.587000000000003</v>
      </c>
      <c r="F1208" s="83">
        <v>34.889000000000003</v>
      </c>
      <c r="G1208" s="16">
        <f t="shared" si="825"/>
        <v>36.028673497593743</v>
      </c>
      <c r="H1208" s="16">
        <f t="shared" si="826"/>
        <v>-0.73612249598956703</v>
      </c>
      <c r="I1208" s="16">
        <f t="shared" si="827"/>
        <v>-0.6980000000000004</v>
      </c>
      <c r="J1208" s="131">
        <f t="shared" si="828"/>
        <v>1.9613903953690965E-2</v>
      </c>
      <c r="K1208" s="131">
        <f t="shared" si="829"/>
        <v>0.32594343105816631</v>
      </c>
      <c r="L1208" s="74"/>
    </row>
    <row r="1209" spans="2:12" ht="15" customHeight="1">
      <c r="B1209" s="81"/>
      <c r="C1209" s="79"/>
      <c r="D1209" s="83">
        <v>6176</v>
      </c>
      <c r="E1209" s="83">
        <v>35.866999999999997</v>
      </c>
      <c r="F1209" s="83">
        <v>35.305999999999997</v>
      </c>
      <c r="G1209" s="97">
        <f t="shared" si="825"/>
        <v>36.028673497593743</v>
      </c>
      <c r="H1209" s="97">
        <f t="shared" si="826"/>
        <v>-0.26945582932291029</v>
      </c>
      <c r="I1209" s="97">
        <f t="shared" si="827"/>
        <v>-0.56099999999999994</v>
      </c>
      <c r="J1209" s="151">
        <f t="shared" si="828"/>
        <v>1.5641118576964898E-2</v>
      </c>
      <c r="K1209" s="151">
        <f t="shared" si="829"/>
        <v>0.33120553380731482</v>
      </c>
      <c r="L1209" s="74"/>
    </row>
    <row r="1210" spans="2:12" ht="15" customHeight="1">
      <c r="B1210" s="77"/>
      <c r="C1210" s="79"/>
      <c r="D1210" s="83">
        <v>6176</v>
      </c>
      <c r="E1210" s="83">
        <v>34.904000000000003</v>
      </c>
      <c r="F1210" s="83">
        <v>34.031999999999996</v>
      </c>
      <c r="G1210" s="97">
        <f t="shared" si="825"/>
        <v>36.028673497593743</v>
      </c>
      <c r="H1210" s="97">
        <f t="shared" si="826"/>
        <v>-1.8744558293229001</v>
      </c>
      <c r="I1210" s="97">
        <f t="shared" si="827"/>
        <v>-0.87200000000000699</v>
      </c>
      <c r="J1210" s="151">
        <f t="shared" si="828"/>
        <v>2.4982809993124196E-2</v>
      </c>
      <c r="K1210" s="151">
        <f t="shared" si="829"/>
        <v>0.31275352054397676</v>
      </c>
      <c r="L1210" s="74"/>
    </row>
    <row r="1211" spans="2:12" ht="15" customHeight="1">
      <c r="B1211" s="81">
        <v>45795</v>
      </c>
      <c r="C1211" s="79">
        <v>202080</v>
      </c>
      <c r="D1211" s="83">
        <v>5033</v>
      </c>
      <c r="E1211" s="83">
        <v>71.313000000000002</v>
      </c>
      <c r="F1211" s="83">
        <v>69.856999999999999</v>
      </c>
      <c r="G1211" s="16">
        <f t="shared" si="825"/>
        <v>66</v>
      </c>
      <c r="H1211" s="16">
        <f t="shared" si="826"/>
        <v>8.855000000000004</v>
      </c>
      <c r="I1211" s="16">
        <f t="shared" si="827"/>
        <v>-1.4560000000000031</v>
      </c>
      <c r="J1211" s="131">
        <f t="shared" si="828"/>
        <v>2.0417034762245354E-2</v>
      </c>
      <c r="K1211" s="131">
        <f t="shared" si="829"/>
        <v>0.32691094190400072</v>
      </c>
      <c r="L1211" s="74"/>
    </row>
    <row r="1212" spans="2:12" ht="15" customHeight="1">
      <c r="B1212" s="81">
        <v>45795</v>
      </c>
      <c r="C1212" s="79">
        <v>201930</v>
      </c>
      <c r="D1212" s="83">
        <v>7108</v>
      </c>
      <c r="E1212" s="83">
        <v>17.492000000000001</v>
      </c>
      <c r="F1212" s="83">
        <v>17.350000000000001</v>
      </c>
      <c r="G1212" s="97">
        <f t="shared" si="825"/>
        <v>18.039622077854567</v>
      </c>
      <c r="H1212" s="97">
        <f t="shared" si="826"/>
        <v>-0.9127034630909433</v>
      </c>
      <c r="I1212" s="97">
        <f t="shared" si="827"/>
        <v>-0.14199999999999946</v>
      </c>
      <c r="J1212" s="151">
        <f t="shared" si="828"/>
        <v>8.1179967985364424E-3</v>
      </c>
      <c r="K1212" s="151">
        <f t="shared" si="829"/>
        <v>0.33442547320175053</v>
      </c>
      <c r="L1212" s="74"/>
    </row>
    <row r="1213" spans="2:12" ht="15" customHeight="1">
      <c r="B1213" s="77"/>
      <c r="C1213" s="79"/>
      <c r="D1213" s="83">
        <v>7108</v>
      </c>
      <c r="E1213" s="83">
        <v>17.692</v>
      </c>
      <c r="F1213" s="83">
        <v>17.54</v>
      </c>
      <c r="G1213" s="16">
        <f t="shared" si="825"/>
        <v>18.039622077854567</v>
      </c>
      <c r="H1213" s="16">
        <f t="shared" si="826"/>
        <v>-0.57937012975761115</v>
      </c>
      <c r="I1213" s="16">
        <f t="shared" si="827"/>
        <v>-0.15200000000000102</v>
      </c>
      <c r="J1213" s="131">
        <f t="shared" si="828"/>
        <v>8.5914537644133527E-3</v>
      </c>
      <c r="K1213" s="131">
        <f t="shared" si="829"/>
        <v>0.34194949000932734</v>
      </c>
      <c r="L1213" s="74"/>
    </row>
    <row r="1214" spans="2:12" ht="15" customHeight="1">
      <c r="B1214" s="81">
        <v>45795</v>
      </c>
      <c r="C1214" s="79">
        <v>201932</v>
      </c>
      <c r="D1214" s="83">
        <v>7108</v>
      </c>
      <c r="E1214" s="83">
        <v>17.347999999999999</v>
      </c>
      <c r="F1214" s="83">
        <v>17.199000000000002</v>
      </c>
      <c r="G1214" s="97">
        <f t="shared" si="825"/>
        <v>18.039622077854567</v>
      </c>
      <c r="H1214" s="97">
        <f t="shared" si="826"/>
        <v>-1.1527034630909465</v>
      </c>
      <c r="I1214" s="97">
        <f t="shared" si="827"/>
        <v>-0.14899999999999736</v>
      </c>
      <c r="J1214" s="151">
        <f t="shared" si="828"/>
        <v>8.5888863269539643E-3</v>
      </c>
      <c r="K1214" s="151">
        <f t="shared" si="829"/>
        <v>0.32890075958295012</v>
      </c>
      <c r="L1214" s="74"/>
    </row>
    <row r="1215" spans="2:12" ht="15" customHeight="1">
      <c r="B1215" s="77"/>
      <c r="C1215" s="79"/>
      <c r="D1215" s="83"/>
      <c r="E1215" s="83"/>
      <c r="F1215" s="83"/>
      <c r="G1215" s="77"/>
      <c r="H1215" s="77"/>
      <c r="I1215" s="77"/>
      <c r="J1215" s="77"/>
      <c r="K1215" s="77"/>
      <c r="L1215" s="74"/>
    </row>
    <row r="1216" spans="2:12" ht="15" customHeight="1">
      <c r="B1216" s="77"/>
      <c r="C1216" s="79"/>
      <c r="D1216" s="83"/>
      <c r="E1216" s="83"/>
      <c r="F1216" s="83"/>
      <c r="G1216" s="77"/>
      <c r="H1216" s="77"/>
      <c r="I1216" s="77"/>
      <c r="J1216" s="77"/>
      <c r="K1216" s="77"/>
      <c r="L1216" s="74"/>
    </row>
    <row r="1217" spans="2:11" ht="15" customHeight="1">
      <c r="B1217" s="77"/>
      <c r="C1217" s="79"/>
      <c r="D1217" s="83"/>
      <c r="E1217" s="83"/>
      <c r="F1217" s="83"/>
      <c r="G1217" s="77"/>
      <c r="H1217" s="77"/>
      <c r="I1217" s="77"/>
      <c r="J1217" s="77"/>
      <c r="K1217" s="77"/>
    </row>
    <row r="1218" spans="2:11" ht="15" customHeight="1">
      <c r="B1218" s="77"/>
      <c r="C1218" s="79"/>
      <c r="D1218" s="83"/>
      <c r="E1218" s="83"/>
      <c r="F1218" s="83"/>
      <c r="G1218" s="77"/>
      <c r="H1218" s="77"/>
      <c r="I1218" s="77"/>
      <c r="J1218" s="77"/>
      <c r="K1218" s="77"/>
    </row>
    <row r="1219" spans="2:11" ht="15" customHeight="1">
      <c r="B1219" s="77"/>
      <c r="C1219" s="79"/>
      <c r="D1219" s="83"/>
      <c r="E1219" s="83"/>
      <c r="F1219" s="83"/>
      <c r="G1219" s="77"/>
      <c r="H1219" s="77"/>
      <c r="I1219" s="77"/>
      <c r="J1219" s="77"/>
      <c r="K1219" s="77"/>
    </row>
    <row r="1220" spans="2:11" ht="15" customHeight="1">
      <c r="B1220" s="77"/>
      <c r="C1220" s="79"/>
      <c r="D1220" s="83"/>
      <c r="E1220" s="83"/>
      <c r="F1220" s="83"/>
      <c r="G1220" s="77"/>
      <c r="H1220" s="77"/>
      <c r="I1220" s="77"/>
      <c r="J1220" s="77"/>
      <c r="K1220" s="77"/>
    </row>
    <row r="1221" spans="2:11" ht="15" customHeight="1">
      <c r="B1221" s="77"/>
      <c r="C1221" s="79"/>
      <c r="D1221" s="83"/>
      <c r="E1221" s="83"/>
      <c r="F1221" s="83"/>
      <c r="G1221" s="77"/>
      <c r="H1221" s="77"/>
      <c r="I1221" s="77"/>
      <c r="J1221" s="77"/>
      <c r="K1221" s="77"/>
    </row>
    <row r="1222" spans="2:11" ht="15" customHeight="1">
      <c r="B1222" s="77"/>
      <c r="C1222" s="79"/>
      <c r="D1222" s="83"/>
      <c r="E1222" s="83"/>
      <c r="F1222" s="83"/>
      <c r="G1222" s="77"/>
      <c r="H1222" s="77"/>
      <c r="I1222" s="77"/>
      <c r="J1222" s="77"/>
      <c r="K1222" s="77"/>
    </row>
    <row r="1223" spans="2:11" ht="15" customHeight="1">
      <c r="B1223" s="77"/>
      <c r="C1223" s="79"/>
      <c r="D1223" s="83"/>
      <c r="E1223" s="83"/>
      <c r="F1223" s="83"/>
      <c r="G1223" s="77"/>
      <c r="H1223" s="77"/>
      <c r="I1223" s="77"/>
      <c r="J1223" s="77"/>
      <c r="K1223" s="77"/>
    </row>
    <row r="1224" spans="2:11" ht="15" customHeight="1">
      <c r="B1224" s="77"/>
      <c r="C1224" s="79"/>
      <c r="D1224" s="83"/>
      <c r="E1224" s="83"/>
      <c r="F1224" s="83"/>
      <c r="G1224" s="77"/>
      <c r="H1224" s="77"/>
      <c r="I1224" s="77"/>
      <c r="J1224" s="77"/>
      <c r="K1224" s="77"/>
    </row>
    <row r="1225" spans="2:11" ht="15" customHeight="1">
      <c r="B1225" s="77"/>
      <c r="C1225" s="79"/>
      <c r="D1225" s="83"/>
      <c r="E1225" s="83"/>
      <c r="F1225" s="83"/>
      <c r="G1225" s="77"/>
      <c r="H1225" s="77"/>
      <c r="I1225" s="77"/>
      <c r="J1225" s="77"/>
      <c r="K1225" s="77"/>
    </row>
    <row r="1226" spans="2:11" ht="15" customHeight="1">
      <c r="B1226" s="77"/>
      <c r="C1226" s="79"/>
      <c r="D1226" s="83"/>
      <c r="E1226" s="83"/>
      <c r="F1226" s="83"/>
      <c r="G1226" s="77"/>
      <c r="H1226" s="77"/>
      <c r="I1226" s="77"/>
      <c r="J1226" s="77"/>
      <c r="K1226" s="77"/>
    </row>
    <row r="1227" spans="2:11" ht="15" customHeight="1">
      <c r="B1227" s="77"/>
      <c r="C1227" s="79"/>
      <c r="D1227" s="83"/>
      <c r="E1227" s="83"/>
      <c r="F1227" s="83"/>
      <c r="G1227" s="77"/>
      <c r="H1227" s="77"/>
      <c r="I1227" s="77"/>
      <c r="J1227" s="77"/>
      <c r="K1227" s="77"/>
    </row>
    <row r="1228" spans="2:11" ht="15" customHeight="1">
      <c r="B1228" s="77"/>
      <c r="C1228" s="79"/>
      <c r="D1228" s="83"/>
      <c r="E1228" s="83"/>
      <c r="F1228" s="83"/>
      <c r="G1228" s="77"/>
      <c r="H1228" s="77"/>
      <c r="I1228" s="77"/>
      <c r="J1228" s="77"/>
      <c r="K1228" s="77"/>
    </row>
    <row r="1229" spans="2:11" ht="15" customHeight="1">
      <c r="B1229" s="77"/>
      <c r="C1229" s="79"/>
      <c r="D1229" s="83"/>
      <c r="E1229" s="83"/>
      <c r="F1229" s="83"/>
      <c r="G1229" s="77"/>
      <c r="H1229" s="77"/>
      <c r="I1229" s="77"/>
      <c r="J1229" s="77"/>
      <c r="K1229" s="77"/>
    </row>
    <row r="1230" spans="2:11" ht="15" customHeight="1">
      <c r="B1230" s="77"/>
      <c r="C1230" s="79"/>
      <c r="D1230" s="83"/>
      <c r="E1230" s="83"/>
      <c r="F1230" s="83"/>
      <c r="G1230" s="77"/>
      <c r="H1230" s="77"/>
      <c r="I1230" s="77"/>
      <c r="J1230" s="77"/>
      <c r="K1230" s="77"/>
    </row>
    <row r="1231" spans="2:11" ht="15" customHeight="1">
      <c r="B1231" s="77"/>
      <c r="C1231" s="79"/>
      <c r="D1231" s="83"/>
      <c r="E1231" s="83"/>
      <c r="F1231" s="83"/>
      <c r="G1231" s="77"/>
      <c r="H1231" s="77"/>
      <c r="I1231" s="77"/>
      <c r="J1231" s="77"/>
      <c r="K1231" s="77"/>
    </row>
    <row r="1232" spans="2:11" ht="15" customHeight="1">
      <c r="B1232" s="77"/>
      <c r="C1232" s="79"/>
      <c r="D1232" s="83"/>
      <c r="E1232" s="83"/>
      <c r="F1232" s="83"/>
      <c r="G1232" s="77"/>
      <c r="H1232" s="77"/>
      <c r="I1232" s="77"/>
      <c r="J1232" s="77"/>
      <c r="K1232" s="77"/>
    </row>
    <row r="1233" spans="2:11" ht="15" customHeight="1">
      <c r="B1233" s="77"/>
      <c r="C1233" s="79"/>
      <c r="D1233" s="83"/>
      <c r="E1233" s="83"/>
      <c r="F1233" s="83"/>
      <c r="G1233" s="77"/>
      <c r="H1233" s="77"/>
      <c r="I1233" s="77"/>
      <c r="J1233" s="77"/>
      <c r="K1233" s="77"/>
    </row>
    <row r="1234" spans="2:11" ht="15" customHeight="1">
      <c r="B1234" s="77"/>
      <c r="C1234" s="79"/>
      <c r="D1234" s="83"/>
      <c r="E1234" s="83"/>
      <c r="F1234" s="83"/>
      <c r="G1234" s="77"/>
      <c r="H1234" s="77"/>
      <c r="I1234" s="77"/>
      <c r="J1234" s="77"/>
      <c r="K1234" s="77"/>
    </row>
    <row r="1235" spans="2:11" ht="15" customHeight="1">
      <c r="B1235" s="77"/>
      <c r="C1235" s="79"/>
      <c r="D1235" s="83"/>
      <c r="E1235" s="83"/>
      <c r="F1235" s="83"/>
      <c r="G1235" s="77"/>
      <c r="H1235" s="77"/>
      <c r="I1235" s="77"/>
      <c r="J1235" s="77"/>
      <c r="K1235" s="77"/>
    </row>
    <row r="1236" spans="2:11" ht="15" customHeight="1">
      <c r="B1236" s="77"/>
      <c r="C1236" s="79"/>
      <c r="D1236" s="83"/>
      <c r="E1236" s="83"/>
      <c r="F1236" s="83"/>
      <c r="G1236" s="77"/>
      <c r="H1236" s="77"/>
      <c r="I1236" s="77"/>
      <c r="J1236" s="77"/>
      <c r="K1236" s="77"/>
    </row>
    <row r="1237" spans="2:11" ht="15" customHeight="1">
      <c r="B1237" s="77"/>
      <c r="C1237" s="79"/>
      <c r="D1237" s="83"/>
      <c r="E1237" s="83"/>
      <c r="F1237" s="83"/>
      <c r="G1237" s="77"/>
      <c r="H1237" s="77"/>
      <c r="I1237" s="77"/>
      <c r="J1237" s="77"/>
      <c r="K1237" s="77"/>
    </row>
    <row r="1238" spans="2:11" ht="15" customHeight="1">
      <c r="B1238" s="77"/>
      <c r="C1238" s="79"/>
      <c r="D1238" s="83"/>
      <c r="E1238" s="83"/>
      <c r="F1238" s="83"/>
      <c r="G1238" s="77"/>
      <c r="H1238" s="77"/>
      <c r="I1238" s="77"/>
      <c r="J1238" s="77"/>
      <c r="K1238" s="77"/>
    </row>
    <row r="1239" spans="2:11" ht="15" customHeight="1">
      <c r="B1239" s="77"/>
      <c r="C1239" s="79"/>
      <c r="D1239" s="83"/>
      <c r="E1239" s="83"/>
      <c r="F1239" s="83"/>
      <c r="G1239" s="77"/>
      <c r="H1239" s="77"/>
      <c r="I1239" s="77"/>
      <c r="J1239" s="77"/>
      <c r="K1239" s="77"/>
    </row>
    <row r="1240" spans="2:11" ht="15" customHeight="1">
      <c r="B1240" s="77"/>
      <c r="C1240" s="79"/>
      <c r="D1240" s="83"/>
      <c r="E1240" s="83"/>
      <c r="F1240" s="83"/>
      <c r="G1240" s="77"/>
      <c r="H1240" s="77"/>
      <c r="I1240" s="77"/>
      <c r="J1240" s="77"/>
      <c r="K1240" s="77"/>
    </row>
    <row r="1241" spans="2:11" ht="15" customHeight="1">
      <c r="B1241" s="77"/>
      <c r="C1241" s="79"/>
      <c r="D1241" s="83"/>
      <c r="E1241" s="83"/>
      <c r="F1241" s="83"/>
      <c r="G1241" s="77"/>
      <c r="H1241" s="77"/>
      <c r="I1241" s="77"/>
      <c r="J1241" s="77"/>
      <c r="K1241" s="77"/>
    </row>
    <row r="1242" spans="2:11" ht="15" customHeight="1">
      <c r="B1242" s="77"/>
      <c r="C1242" s="79"/>
      <c r="D1242" s="83"/>
      <c r="E1242" s="83"/>
      <c r="F1242" s="83"/>
      <c r="G1242" s="77"/>
      <c r="H1242" s="77"/>
      <c r="I1242" s="77"/>
      <c r="J1242" s="77"/>
      <c r="K1242" s="77"/>
    </row>
    <row r="1243" spans="2:11" ht="15" customHeight="1">
      <c r="B1243" s="77"/>
      <c r="C1243" s="79"/>
      <c r="D1243" s="83"/>
      <c r="E1243" s="83"/>
      <c r="F1243" s="83"/>
      <c r="G1243" s="77"/>
      <c r="H1243" s="77"/>
      <c r="I1243" s="77"/>
      <c r="J1243" s="77"/>
      <c r="K1243" s="77"/>
    </row>
    <row r="1244" spans="2:11" ht="15" customHeight="1">
      <c r="B1244" s="77"/>
      <c r="C1244" s="79"/>
      <c r="D1244" s="83"/>
      <c r="E1244" s="83"/>
      <c r="F1244" s="83"/>
      <c r="G1244" s="77"/>
      <c r="H1244" s="77"/>
      <c r="I1244" s="77"/>
      <c r="J1244" s="77"/>
      <c r="K1244" s="77"/>
    </row>
    <row r="1245" spans="2:11" ht="15" customHeight="1">
      <c r="B1245" s="77"/>
      <c r="C1245" s="79"/>
      <c r="D1245" s="83"/>
      <c r="E1245" s="83"/>
      <c r="F1245" s="83"/>
      <c r="G1245" s="77"/>
      <c r="H1245" s="77"/>
      <c r="I1245" s="77"/>
      <c r="J1245" s="77"/>
      <c r="K1245" s="77"/>
    </row>
    <row r="1246" spans="2:11" ht="15" customHeight="1">
      <c r="B1246" s="77"/>
      <c r="C1246" s="79"/>
      <c r="D1246" s="83"/>
      <c r="E1246" s="83"/>
      <c r="F1246" s="83"/>
      <c r="G1246" s="77"/>
      <c r="H1246" s="77"/>
      <c r="I1246" s="77"/>
      <c r="J1246" s="77"/>
      <c r="K1246" s="77"/>
    </row>
    <row r="1247" spans="2:11" ht="15" customHeight="1">
      <c r="B1247" s="77"/>
      <c r="C1247" s="79"/>
      <c r="D1247" s="83"/>
      <c r="E1247" s="83"/>
      <c r="F1247" s="83"/>
      <c r="G1247" s="77"/>
      <c r="H1247" s="77"/>
      <c r="I1247" s="77"/>
      <c r="J1247" s="77"/>
      <c r="K1247" s="77"/>
    </row>
    <row r="1248" spans="2:11" ht="15" customHeight="1">
      <c r="B1248" s="77"/>
      <c r="C1248" s="79"/>
      <c r="D1248" s="83"/>
      <c r="E1248" s="83"/>
      <c r="F1248" s="83"/>
      <c r="G1248" s="77"/>
      <c r="H1248" s="77"/>
      <c r="I1248" s="77"/>
      <c r="J1248" s="77"/>
      <c r="K1248" s="77"/>
    </row>
    <row r="1249" spans="2:11" ht="15" customHeight="1">
      <c r="B1249" s="77"/>
      <c r="C1249" s="79"/>
      <c r="D1249" s="83"/>
      <c r="E1249" s="83"/>
      <c r="F1249" s="83"/>
      <c r="G1249" s="77"/>
      <c r="H1249" s="77"/>
      <c r="I1249" s="77"/>
      <c r="J1249" s="77"/>
      <c r="K1249" s="77"/>
    </row>
    <row r="1250" spans="2:11" ht="15" customHeight="1">
      <c r="B1250" s="77"/>
      <c r="C1250" s="79"/>
      <c r="D1250" s="83"/>
      <c r="E1250" s="83"/>
      <c r="F1250" s="83"/>
      <c r="G1250" s="77"/>
      <c r="H1250" s="77"/>
      <c r="I1250" s="77"/>
      <c r="J1250" s="77"/>
      <c r="K1250" s="77"/>
    </row>
    <row r="1251" spans="2:11" ht="15" customHeight="1">
      <c r="B1251" s="77"/>
      <c r="C1251" s="79"/>
      <c r="D1251" s="83"/>
      <c r="E1251" s="83"/>
      <c r="F1251" s="83"/>
      <c r="G1251" s="77"/>
      <c r="H1251" s="77"/>
      <c r="I1251" s="77"/>
      <c r="J1251" s="77"/>
      <c r="K1251" s="77"/>
    </row>
    <row r="1252" spans="2:11" ht="15" customHeight="1">
      <c r="B1252" s="77"/>
      <c r="C1252" s="79"/>
      <c r="D1252" s="83"/>
      <c r="E1252" s="83"/>
      <c r="F1252" s="83"/>
      <c r="G1252" s="77"/>
      <c r="H1252" s="77"/>
      <c r="I1252" s="77"/>
      <c r="J1252" s="77"/>
      <c r="K1252" s="77"/>
    </row>
    <row r="1253" spans="2:11" ht="15" customHeight="1">
      <c r="B1253" s="77"/>
      <c r="C1253" s="79"/>
      <c r="D1253" s="83"/>
      <c r="E1253" s="83"/>
      <c r="F1253" s="83"/>
      <c r="G1253" s="77"/>
      <c r="H1253" s="77"/>
      <c r="I1253" s="77"/>
      <c r="J1253" s="77"/>
      <c r="K1253" s="77"/>
    </row>
    <row r="1045105" spans="2:2" ht="15" customHeight="1">
      <c r="B1045105" s="107" t="s">
        <v>45</v>
      </c>
    </row>
  </sheetData>
  <autoFilter ref="A1:X457" xr:uid="{037A4F7A-9FEC-4E00-B9D0-CB3EBA25BA2A}"/>
  <mergeCells count="1">
    <mergeCell ref="B140:B143"/>
  </mergeCells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4CE46-B978-4453-82F9-D414559BEA9A}">
  <dimension ref="A1:B2"/>
  <sheetViews>
    <sheetView workbookViewId="0">
      <selection activeCell="B2" sqref="B2"/>
    </sheetView>
  </sheetViews>
  <sheetFormatPr defaultRowHeight="14.4"/>
  <sheetData>
    <row r="1" spans="1:2">
      <c r="A1">
        <v>990505</v>
      </c>
      <c r="B1" t="s">
        <v>46</v>
      </c>
    </row>
    <row r="2" spans="1:2">
      <c r="A2">
        <v>99503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OO1048576"/>
  <sheetViews>
    <sheetView workbookViewId="0">
      <pane xSplit="1" ySplit="1" topLeftCell="B2544" activePane="bottomRight" state="frozen"/>
      <selection pane="topRight" activeCell="B1" sqref="B1"/>
      <selection pane="bottomLeft" activeCell="A2" sqref="A2"/>
      <selection pane="bottomRight" activeCell="B2544" sqref="B2544"/>
    </sheetView>
  </sheetViews>
  <sheetFormatPr defaultColWidth="14.44140625" defaultRowHeight="15" customHeight="1"/>
  <cols>
    <col min="1" max="1" width="6" customWidth="1"/>
    <col min="2" max="2" width="16.6640625" customWidth="1"/>
    <col min="3" max="3" width="17.44140625" style="94" customWidth="1"/>
    <col min="4" max="4" width="16.109375" style="93" customWidth="1"/>
    <col min="5" max="5" width="24.88671875" style="93" customWidth="1"/>
    <col min="6" max="6" width="25.6640625" style="93" customWidth="1"/>
    <col min="7" max="7" width="25.6640625" customWidth="1"/>
    <col min="8" max="9" width="25.6640625" hidden="1" customWidth="1"/>
    <col min="10" max="12" width="25.6640625" customWidth="1"/>
  </cols>
  <sheetData>
    <row r="1" spans="1:27" ht="78" customHeight="1">
      <c r="A1" s="1"/>
      <c r="B1" s="2" t="s">
        <v>0</v>
      </c>
      <c r="C1" s="3" t="s">
        <v>1</v>
      </c>
      <c r="D1" s="4" t="s">
        <v>2</v>
      </c>
      <c r="E1" s="5" t="s">
        <v>3</v>
      </c>
      <c r="F1" s="6" t="s">
        <v>4</v>
      </c>
      <c r="G1" s="7" t="s">
        <v>5</v>
      </c>
      <c r="H1" s="8" t="s">
        <v>6</v>
      </c>
      <c r="I1" s="9" t="s">
        <v>7</v>
      </c>
      <c r="J1" s="8" t="s">
        <v>8</v>
      </c>
      <c r="K1" s="10" t="s">
        <v>9</v>
      </c>
      <c r="L1" s="11" t="s">
        <v>10</v>
      </c>
      <c r="M1" s="12" t="s">
        <v>2</v>
      </c>
      <c r="N1" s="13"/>
      <c r="O1" s="14" t="s">
        <v>11</v>
      </c>
      <c r="P1" s="14" t="s">
        <v>5</v>
      </c>
      <c r="Q1" s="14" t="s">
        <v>12</v>
      </c>
      <c r="R1" s="14" t="s">
        <v>13</v>
      </c>
      <c r="S1" s="14" t="s">
        <v>14</v>
      </c>
      <c r="T1" s="14" t="s">
        <v>15</v>
      </c>
      <c r="U1" s="14" t="s">
        <v>16</v>
      </c>
      <c r="V1" s="14" t="s">
        <v>17</v>
      </c>
      <c r="W1" s="14" t="s">
        <v>18</v>
      </c>
      <c r="X1" s="14" t="s">
        <v>19</v>
      </c>
      <c r="Y1" s="15"/>
      <c r="Z1" s="154"/>
      <c r="AA1" s="154"/>
    </row>
    <row r="2" spans="1:27" ht="15.75" customHeight="1">
      <c r="A2" s="155"/>
      <c r="B2" s="156">
        <v>45292</v>
      </c>
      <c r="C2" s="157" t="s">
        <v>47</v>
      </c>
      <c r="D2" s="158">
        <v>6117</v>
      </c>
      <c r="E2" s="158">
        <v>19.317</v>
      </c>
      <c r="F2" s="158">
        <v>18.981000000000002</v>
      </c>
      <c r="G2" s="16">
        <f>IF(D2=$M$2,$P$2,IF(D2=$M$3,$P$3,IF(D2=$M$4,$P$4,IF(D2=$M$5,$P$5,IF(D2=$M$6,$P$6,IF(D2=$M$7,$P$7,IF(D2=$M$8,$P$8,IF(D2=$M$9,$P$9,IF(D2=$M$10,$P$10,IF(D2=$M$11,$P$11,IF(D2=$M$12,$P$12,IF(D2=$M$13,$P$13,IF(D2=$M$14,$P$14,IF(D2=$M$15,$P$15,IF(D2=$M$16,$P$16,IF(D2=$M$17,$P$17,IF(D2=$M$18,$P$18,IF(D2=$M$19,$P$19,IF(D2=$M$20,$P$20,IF(D2=$M$21,$P$21,IF(D2=$M$22,$P$22,IF(D2=$M$23,$P$23,IF(D2=$M$24,$P$24,IF(D2=$M$25,$P$25,IF(D2=$M$26,$P$26,IF(D2=$M$27,$P$27,IF(D2=$M$28,$P$28,IF(D2=$M$29,$P$29,IF(D2=$M$30,$P$30,IF(D2=$M$31,$P$31,IF(D2=$M$32,$P$32,IF(D2=$M$33,$P$33,IF(D2=$M$34,$P$34,IF(D2=$M$35,$P$35,IF(D2=$M$36,$P$36,IF(D2=$M$37,$P$37,IF(D2=$M$38,$P$38,IF(D2=$M$39,$P$39,IF(D2=$M$40,$P$40,IF(D2=$M$41,$P$41,IF(D2=$M$42,$P$42,IF(D2=$M$43,$P$43,IF(D2=$M$44,$P$44,IF(D2=$M$45,$P$45,IF(D2=$M$46,$P$46,IF(D2=$M$47,$P$47,IF(D2=$M$48,$P$48,IF(D2=$M$49,$P$49,IF(D2=$M$50,$P$50,IF(D2=$M$51,$P$51,IF(D2=$M$52,$P$52,IF(D2=$M$53,$P$53,IF(D2=$M$54,$P$54,IF(D2=$M$55,$P$55,IF(D2=$M$56,$P$56,IF(D2=$M$57,$P$57,IF(D2=$M$58,$P$58,IF(D2=$M$59,$P$59,IF(D2=$M$60,$P$60,IF(D2=$M$61,$P$61,IF(D2=$M$62,$P$62)))))))))))))))))))))))))))))))))))))))))))))))))))))))))))))</f>
        <v>19.9327573208373</v>
      </c>
      <c r="H2" s="17">
        <f t="shared" ref="H2:H256" si="0">(E2-G2)/$X$2</f>
        <v>-1.0262622013955003</v>
      </c>
      <c r="I2" s="17">
        <f t="shared" ref="I2:I256" si="1">F2-E2</f>
        <v>-0.33599999999999852</v>
      </c>
      <c r="J2" s="18">
        <f t="shared" ref="J2:J256" si="2">-1*I2/E2</f>
        <v>1.7394005280322956E-2</v>
      </c>
      <c r="K2" s="18">
        <f>IF(D2=$M$2,(E2-$T$2)/E2,IF(D2=$M$3,(E2-$T$3)/E2,IF(D2=$M$4,(E2-$T$4)/E2,IF(D2=$M$5,(E2-$T$5)/E2,IF(D2=$M$6,(E2-$T$6)/E2,IF(D2=$M$7,(E2-$T$7)/E2,IF(D2=$M$8,(E2-$T$8)/E2,IF(D2=$M$9,(E2-$T$9)/E2,IF(D2=$M$10,(E2-$T$10)/E2,IF(D2=$M$11,(E2-$T$11)/E2,IF(D2=$M$12,(E2-$T$12)/E2,IF(D2=$M$13,(E2-$T$13)/E2,IF(D2=$M$14,(E2-$T$14)/E2,IF(D2=$M$15,(E2-$T$15)/E2,IF(D2=$M$16,(E2-$T$16)/E2,IF(D2=$M$17,(E2-$T$17)/E2,IF(D2=$M$18,(E2-$T$18)/E2,IF(D2=$M$19,(E2-$T$19)/E2,IF(D2=$M$20,(E2-$T$20)/E2,IF(D2=$M$21,(E2-$T$21)/E2,IF(D2=$M$22,(E2-$T$22)/E2,IF(D2=$M$23,(E2-$T$23)/E2,IF(D2=$M$24,(E2-$T$24)/E2,IF(D2=$M$25,(E2-$T$25)/E2,IF(D2=$M$26,(E2-$T$26)/E2,IF(D2=$M$27,(E2-$T$27)/E2,IF(D2=$M$28,(E2-$T$28)/E2,IF(D2=$M$29,(E2-$T$29)/E2,IF(D2=$M$30,(E2-$T$30)/E2,IF(D2=$M$31,(E2-$T$31)/E2,IF(D2=$M$32,(E2-$T$32)/E2,IF(D2=$M$33,(E2-$T$33)/E2,IF(D2=$M$34,(E2-$T$34)/E2,IF(D2=$M$35,(E2-$T$35)/E2,IF(D2=$M$36,(E2-$T$36)/E2,IF(D2=$M$37,(E2-$T$37)/E2,IF(D2=$M$38,(E2-$T$38)/E2,IF(D2=$M$39,(E2-$T$39)/E2,IF(D2=$M$40,(E2-$T$40)/E2,IF(D2=$M$41,(E2-$T$41)/E2,IF(D2=$M$42,(E2-$T$42)/E2,IF(D2=$M$43,(E2-$T$43)/E2,IF(D2=$M$44,(E2-$T$44)/E2,IF(D2=$M$45,(E2-$T$45)/E2,IF(D2=$M$46,(E2-$T$46)/E2,IF(D2=$M$47,(E2-$T$47)/E2,IF(D2=$M$48,(E2-$T$48)/E2,IF(D2=$M$49,(E2-$T$49)/E2,IF(D2=$M$50,(E2-$T$50)/E2,IF(D2=$M$51,(E2-$T$51)/E2,IF(D2=$M$52,(E2-$T$52)/E2,IF(D2=$M$53,(E2-$T$53)/E2,IF(D2=$M$54,(E2-$T$54)/E2,IF(D2=$M$55,(E2-$T$55)/E2,IF(D2=$M$56,(E2-$T$56)/E2,IF(D2=$M$57,(E2-$T$57)/E2,IF(D2=$M$58,(E2-$T$58)/E2,IF(D2=$M$59,(E2-$T$59)/E2,IF(D2=$M$60,(E2-$T$60)/E2,IF(D2=$M$61,(E2-$T$61)/E2,IF(D2=$M$62,(E2-$T$62)/E2)))))))))))))))))))))))))))))))))))))))))))))))))))))))))))))</f>
        <v>0.29778024951908305</v>
      </c>
      <c r="L2" s="154"/>
      <c r="M2" s="19">
        <v>8108</v>
      </c>
      <c r="N2" s="19"/>
      <c r="O2" s="20">
        <v>30.6058785049003</v>
      </c>
      <c r="P2" s="20">
        <v>18.363527102940179</v>
      </c>
      <c r="Q2" s="20">
        <v>16.457999999999998</v>
      </c>
      <c r="R2" s="20">
        <v>9.8747999999999987</v>
      </c>
      <c r="S2" s="20">
        <v>21.645422785947634</v>
      </c>
      <c r="T2" s="20">
        <v>12.987253671568579</v>
      </c>
      <c r="U2" s="20">
        <v>8.9604557189526659</v>
      </c>
      <c r="V2" s="20">
        <v>5.3762734313715992</v>
      </c>
      <c r="W2" s="21">
        <v>0.29276910700400283</v>
      </c>
      <c r="X2" s="20">
        <v>0.6</v>
      </c>
      <c r="Y2" s="154"/>
      <c r="Z2" s="154"/>
      <c r="AA2" s="154"/>
    </row>
    <row r="3" spans="1:27" ht="15.75" customHeight="1">
      <c r="A3" s="155"/>
      <c r="B3" s="156">
        <v>44927</v>
      </c>
      <c r="C3" s="157" t="s">
        <v>48</v>
      </c>
      <c r="D3" s="158">
        <v>6117</v>
      </c>
      <c r="E3" s="158">
        <v>18.917999999999999</v>
      </c>
      <c r="F3" s="158">
        <v>18.553000000000001</v>
      </c>
      <c r="G3" s="16">
        <f t="shared" ref="G3:G256" si="3">IF(D3=$M$2,$P$2,IF(D3=$M$3,$P$3,IF(D3=$M$4,$P$4,IF(D3=$M$5,$P$5,IF(D3=$M$6,$P$6,IF(D3=$M$7,$P$7,IF(D3=$M$8,$P$8,IF(D3=$M$9,$P$9,IF(D3=$M$10,$P$10,IF(D3=$M$11,$P$11,IF(D3=$M$12,$P$12,IF(D3=$M$13,$P$13,IF(D3=$M$14,$P$14,IF(D3=$M$15,$P$15,IF(D3=$M$16,$P$16,IF(D3=$M$17,$P$17,IF(D3=$M$18,$P$18,IF(D3=$M$19,$P$19,IF(D3=$M$20,$P$20,IF(D3=$M$21,$P$21,IF(D3=$M$22,$P$22,IF(D3=$M$23,$P$23,IF(D3=$M$24,$P$24,IF(D3=$M$25,$P$25,IF(D3=$M$26,$P$26,IF(D3=$M$27,$P$27,IF(D3=$M$28,$P$28,IF(D3=$M$29,$P$29,IF(D3=$M$30,$P$30,IF(D3=$M$31,$P$31,IF(D3=$M$32,$P$32,IF(D3=$M$33,$P$33,IF(D3=$M$34,$P$34,IF(D3=$M$35,$P$35,IF(D3=$M$36,$P$36,IF(D3=$M$37,$P$37,IF(D3=$M$38,$P$38,IF(D3=$M$39,$P$39,IF(D3=$M$40,$P$40,IF(D3=$M$41,$P$41,IF(D3=$M$42,$P$42,IF(D3=$M$43,$P$43,IF(D3=$M$44,$P$44,IF(D3=$M$45,$P$45,IF(D3=$M$46,$P$46,IF(D3=$M$47,$P$47,IF(D3=$M$48,$P$48,IF(D3=$M$49,$P$49,IF(D3=$M$50,$P$50,IF(D3=$M$51,$P$51,IF(D3=$M$52,$P$52,IF(D3=$M$53,$P$53,IF(D3=$M$54,$P$54,IF(D3=$M$55,$P$55,IF(D3=$M$56,$P$56,IF(D3=$M$57,$P$57,IF(D3=$M$58,$P$58,IF(D3=$M$59,$P$59,IF(D3=$M$60,$P$60,IF(D3=$M$61,$P$61,IF(D3=$M$62,$P$62)))))))))))))))))))))))))))))))))))))))))))))))))))))))))))))</f>
        <v>19.9327573208373</v>
      </c>
      <c r="H3" s="17">
        <f t="shared" si="0"/>
        <v>-1.6912622013955019</v>
      </c>
      <c r="I3" s="17">
        <f t="shared" si="1"/>
        <v>-0.36499999999999844</v>
      </c>
      <c r="J3" s="18">
        <f t="shared" si="2"/>
        <v>1.9293794270007318E-2</v>
      </c>
      <c r="K3" s="18">
        <f t="shared" ref="K3:K256" si="4">IF(D3=$M$2,(E3-$T$2)/E3,IF(D3=$M$3,(E3-$T$3)/E3,IF(D3=$M$4,(E3-$T$4)/E3,IF(D3=$M$5,(E3-$T$5)/E3,IF(D3=$M$6,(E3-$T$6)/E3,IF(D3=$M$7,(E3-$T$7)/E3,IF(D3=$M$8,(E3-$T$8)/E3,IF(D3=$M$9,(E3-$T$9)/E3,IF(D3=$M$10,(E3-$T$10)/E3,IF(D3=$M$11,(E3-$T$11)/E3,IF(D3=$M$12,(E3-$T$12)/E3,IF(D3=$M$13,(E3-$T$13)/E3,IF(D3=$M$14,(E3-$T$14)/E3,IF(D3=$M$15,(E3-$T$15)/E3,IF(D3=$M$16,(E3-$T$16)/E3,IF(D3=$M$17,(E3-$T$17)/E3,IF(D3=$M$18,(E3-$T$18)/E3,IF(D3=$M$19,(E3-$T$19)/E3,IF(D3=$M$20,(E3-$T$20)/E3,IF(D3=$M$21,(E3-$T$21)/E3,IF(D3=$M$22,(E3-$T$22)/E3,IF(D3=$M$23,(E3-$T$23)/E3,IF(D3=$M$24,(E3-$T$24)/E3,IF(D3=$M$25,(E3-$T$25)/E3,IF(D3=$M$26,(E3-$T$26)/E3,IF(D3=$M$27,(E3-$T$27)/E3,IF(D3=$M$28,(E3-$T$28)/E3,IF(D3=$M$29,(E3-$T$29)/E3,IF(D3=$M$30,(E3-$T$30)/E3,IF(D3=$M$31,(E3-$T$31)/E3,IF(D3=$M$32,(E3-$T$32)/E3,IF(D3=$M$33,(E3-$T$33)/E3,IF(D3=$M$34,(E3-$T$34)/E3,IF(D3=$M$35,(E3-$T$35)/E3,IF(D3=$M$36,(E3-$T$36)/E3,IF(D3=$M$37,(E3-$T$37)/E3,IF(D3=$M$38,(E3-$T$38)/E3,IF(D3=$M$39,(E3-$T$39)/E3,IF(D3=$M$40,(E3-$T$40)/E3,IF(D3=$M$41,(E3-$T$41)/E3,IF(D3=$M$42,(E3-$T$42)/E3,IF(D3=$M$43,(E3-$T$43)/E3,IF(D3=$M$44,(E3-$T$44)/E3,IF(D3=$M$45,(E3-$T$45)/E3,IF(D3=$M$46,(E3-$T$46)/E3,IF(D3=$M$47,(E3-$T$47)/E3,IF(D3=$M$48,(E3-$T$48)/E3,IF(D3=$M$49,(E3-$T$49)/E3,IF(D3=$M$50,(E3-$T$50)/E3,IF(D3=$M$51,(E3-$T$51)/E3,IF(D3=$M$52,(E3-$T$52)/E3,IF(D3=$M$53,(E3-$T$53)/E3,IF(D3=$M$54,(E3-$T$54)/E3,IF(D3=$M$55,(E3-$T$55)/E3,IF(D3=$M$56,(E3-$T$56)/E3,IF(D3=$M$57,(E3-$T$57)/E3,IF(D3=$M$58,(E3-$T$58)/E3,IF(D3=$M$59,(E3-$T$59)/E3,IF(D3=$M$60,(E3-$T$60)/E3,IF(D3=$M$61,(E3-$T$61)/E3,IF(D3=$M$62,(E3-$T$62)/E3)))))))))))))))))))))))))))))))))))))))))))))))))))))))))))))</f>
        <v>0.28296971561265077</v>
      </c>
      <c r="L3" s="154"/>
      <c r="M3" s="19">
        <v>8128</v>
      </c>
      <c r="N3" s="19"/>
      <c r="O3" s="20">
        <v>33.486741846381214</v>
      </c>
      <c r="P3" s="20">
        <v>20.092045107828728</v>
      </c>
      <c r="Q3" s="20">
        <v>18.285</v>
      </c>
      <c r="R3" s="20">
        <v>10.971</v>
      </c>
      <c r="S3" s="20">
        <v>23.609606754589578</v>
      </c>
      <c r="T3" s="20">
        <v>14.165764052753746</v>
      </c>
      <c r="U3" s="20">
        <v>9.8771350917916347</v>
      </c>
      <c r="V3" s="20">
        <v>5.9262810550749805</v>
      </c>
      <c r="W3" s="21">
        <v>0.29495658721002205</v>
      </c>
      <c r="X3" s="19"/>
      <c r="Y3" s="154"/>
      <c r="Z3" s="154"/>
      <c r="AA3" s="154"/>
    </row>
    <row r="4" spans="1:27" ht="15.75" customHeight="1">
      <c r="A4" s="155"/>
      <c r="B4" s="156"/>
      <c r="C4" s="157"/>
      <c r="D4" s="158">
        <v>6117</v>
      </c>
      <c r="E4" s="158">
        <v>18.384</v>
      </c>
      <c r="F4" s="158">
        <v>18.11</v>
      </c>
      <c r="G4" s="16">
        <f t="shared" si="3"/>
        <v>19.9327573208373</v>
      </c>
      <c r="H4" s="17">
        <f t="shared" si="0"/>
        <v>-2.5812622013955</v>
      </c>
      <c r="I4" s="17">
        <f t="shared" si="1"/>
        <v>-0.27400000000000091</v>
      </c>
      <c r="J4" s="18">
        <f t="shared" si="2"/>
        <v>1.490426457789387E-2</v>
      </c>
      <c r="K4" s="18">
        <f t="shared" si="4"/>
        <v>0.26214213881419318</v>
      </c>
      <c r="L4" s="154"/>
      <c r="M4" s="19">
        <v>8148</v>
      </c>
      <c r="N4" s="19"/>
      <c r="O4" s="20">
        <v>42.035474080804846</v>
      </c>
      <c r="P4" s="20">
        <v>25.221284448482908</v>
      </c>
      <c r="Q4" s="20">
        <v>23.771000000000001</v>
      </c>
      <c r="R4" s="20">
        <v>14.262600000000001</v>
      </c>
      <c r="S4" s="20">
        <v>29.502689241943092</v>
      </c>
      <c r="T4" s="20">
        <v>17.701613545165856</v>
      </c>
      <c r="U4" s="20">
        <v>12.532784838861755</v>
      </c>
      <c r="V4" s="20">
        <v>7.5196709033170528</v>
      </c>
      <c r="W4" s="21">
        <v>0.29814781712155702</v>
      </c>
      <c r="X4" s="19"/>
      <c r="Y4" s="154"/>
      <c r="Z4" s="154"/>
      <c r="AA4" s="154"/>
    </row>
    <row r="5" spans="1:27" ht="15.75" customHeight="1">
      <c r="A5" s="155"/>
      <c r="B5" s="156"/>
      <c r="C5" s="157"/>
      <c r="D5" s="158">
        <v>6117</v>
      </c>
      <c r="E5" s="158">
        <v>19.009</v>
      </c>
      <c r="F5" s="158">
        <v>18.643999999999998</v>
      </c>
      <c r="G5" s="16">
        <f t="shared" si="3"/>
        <v>19.9327573208373</v>
      </c>
      <c r="H5" s="17">
        <f t="shared" si="0"/>
        <v>-1.5395955347288335</v>
      </c>
      <c r="I5" s="17">
        <f t="shared" si="1"/>
        <v>-0.36500000000000199</v>
      </c>
      <c r="J5" s="18">
        <f t="shared" si="2"/>
        <v>1.920143090115219E-2</v>
      </c>
      <c r="K5" s="18">
        <f t="shared" si="4"/>
        <v>0.2864022873354794</v>
      </c>
      <c r="L5" s="154"/>
      <c r="M5" s="19">
        <v>8107</v>
      </c>
      <c r="N5" s="19"/>
      <c r="O5" s="20">
        <v>26.872428714419421</v>
      </c>
      <c r="P5" s="20">
        <v>16.123457228651652</v>
      </c>
      <c r="Q5" s="20">
        <v>13.917999999999999</v>
      </c>
      <c r="R5" s="20">
        <v>8.3507999999999996</v>
      </c>
      <c r="S5" s="20">
        <v>18.927639462591401</v>
      </c>
      <c r="T5" s="20">
        <v>11.356583677554839</v>
      </c>
      <c r="U5" s="20">
        <v>7.9447892518280216</v>
      </c>
      <c r="V5" s="20">
        <v>4.766873551096813</v>
      </c>
      <c r="W5" s="21">
        <v>0.29564835155986269</v>
      </c>
      <c r="X5" s="19"/>
      <c r="Y5" s="154"/>
      <c r="Z5" s="154"/>
      <c r="AA5" s="154"/>
    </row>
    <row r="6" spans="1:27" ht="18">
      <c r="B6" s="156"/>
      <c r="C6" s="157">
        <v>87679</v>
      </c>
      <c r="D6" s="158">
        <v>7108</v>
      </c>
      <c r="E6" s="158">
        <v>17.405000000000001</v>
      </c>
      <c r="F6" s="158">
        <v>17.332999999999998</v>
      </c>
      <c r="G6" s="16">
        <f t="shared" si="3"/>
        <v>18.039622077854567</v>
      </c>
      <c r="H6" s="17">
        <f t="shared" si="0"/>
        <v>-1.057703463090943</v>
      </c>
      <c r="I6" s="17">
        <f t="shared" si="1"/>
        <v>-7.2000000000002728E-2</v>
      </c>
      <c r="J6" s="18">
        <f t="shared" si="2"/>
        <v>4.1367423154267582E-3</v>
      </c>
      <c r="K6" s="18">
        <f t="shared" si="4"/>
        <v>0.3310985565782833</v>
      </c>
      <c r="M6" s="19">
        <v>8127</v>
      </c>
      <c r="N6" s="19"/>
      <c r="O6" s="20">
        <v>33.176745132534151</v>
      </c>
      <c r="P6" s="20">
        <v>19.906047079520491</v>
      </c>
      <c r="Q6" s="20">
        <v>17.853999999999999</v>
      </c>
      <c r="R6" s="20">
        <v>10.712399999999999</v>
      </c>
      <c r="S6" s="20">
        <v>23.163845006311149</v>
      </c>
      <c r="T6" s="20">
        <v>13.898307003786689</v>
      </c>
      <c r="U6" s="20">
        <v>10.012900126223</v>
      </c>
      <c r="V6" s="20">
        <v>6.0077400757337998</v>
      </c>
      <c r="W6" s="21">
        <v>0.30180477579170473</v>
      </c>
      <c r="X6" s="19"/>
    </row>
    <row r="7" spans="1:27" ht="18">
      <c r="B7" s="156"/>
      <c r="C7" s="157"/>
      <c r="D7" s="158">
        <v>7108</v>
      </c>
      <c r="E7" s="158">
        <v>16.940999999999999</v>
      </c>
      <c r="F7" s="158">
        <v>16.866</v>
      </c>
      <c r="G7" s="16">
        <f t="shared" si="3"/>
        <v>18.039622077854567</v>
      </c>
      <c r="H7" s="17">
        <f t="shared" si="0"/>
        <v>-1.83103679642428</v>
      </c>
      <c r="I7" s="17">
        <f t="shared" si="1"/>
        <v>-7.4999999999999289E-2</v>
      </c>
      <c r="J7" s="18">
        <f t="shared" si="2"/>
        <v>4.427129449265055E-3</v>
      </c>
      <c r="K7" s="18">
        <f t="shared" si="4"/>
        <v>0.31277789842659931</v>
      </c>
      <c r="M7" s="19">
        <v>8147</v>
      </c>
      <c r="N7" s="19"/>
      <c r="O7" s="20">
        <v>41.728392624733345</v>
      </c>
      <c r="P7" s="20">
        <v>25.037035574840008</v>
      </c>
      <c r="Q7" s="20">
        <v>23.34</v>
      </c>
      <c r="R7" s="20">
        <v>14.004</v>
      </c>
      <c r="S7" s="20">
        <v>29.057066315463491</v>
      </c>
      <c r="T7" s="20">
        <v>17.434239789278095</v>
      </c>
      <c r="U7" s="20">
        <v>12.671326309269855</v>
      </c>
      <c r="V7" s="20">
        <v>7.6027957855619128</v>
      </c>
      <c r="W7" s="21">
        <v>0.30366197958363911</v>
      </c>
      <c r="X7" s="19"/>
    </row>
    <row r="8" spans="1:27" ht="18">
      <c r="B8" s="156"/>
      <c r="C8" s="157"/>
      <c r="D8" s="158">
        <v>7108</v>
      </c>
      <c r="E8" s="158">
        <v>17.007000000000001</v>
      </c>
      <c r="F8" s="158">
        <v>16.933</v>
      </c>
      <c r="G8" s="16">
        <f t="shared" si="3"/>
        <v>18.039622077854567</v>
      </c>
      <c r="H8" s="17">
        <f t="shared" si="0"/>
        <v>-1.7210367964242756</v>
      </c>
      <c r="I8" s="17">
        <f t="shared" si="1"/>
        <v>-7.400000000000162E-2</v>
      </c>
      <c r="J8" s="18">
        <f t="shared" si="2"/>
        <v>4.3511495266655856E-3</v>
      </c>
      <c r="K8" s="18">
        <f t="shared" si="4"/>
        <v>0.31544483902187453</v>
      </c>
      <c r="M8" s="19">
        <v>8167</v>
      </c>
      <c r="N8" s="19"/>
      <c r="O8" s="20">
        <v>53.880420855136641</v>
      </c>
      <c r="P8" s="20">
        <v>32.328252513081985</v>
      </c>
      <c r="Q8" s="20">
        <v>31.212</v>
      </c>
      <c r="R8" s="20">
        <v>18.7272</v>
      </c>
      <c r="S8" s="20">
        <v>37.507734326435077</v>
      </c>
      <c r="T8" s="20">
        <v>22.504640595861044</v>
      </c>
      <c r="U8" s="20">
        <v>16.372686528701564</v>
      </c>
      <c r="V8" s="20">
        <v>9.8236119172209388</v>
      </c>
      <c r="W8" s="21">
        <v>0.30387079886998858</v>
      </c>
      <c r="X8" s="19"/>
    </row>
    <row r="9" spans="1:27" ht="18">
      <c r="B9" s="156"/>
      <c r="C9" s="157">
        <v>89535</v>
      </c>
      <c r="D9" s="158">
        <v>7130</v>
      </c>
      <c r="E9" s="158">
        <v>20.907</v>
      </c>
      <c r="F9" s="158">
        <v>20.881</v>
      </c>
      <c r="G9" s="16">
        <f t="shared" si="3"/>
        <v>19.468099997456186</v>
      </c>
      <c r="H9" s="17">
        <f t="shared" si="0"/>
        <v>2.3981666709063574</v>
      </c>
      <c r="I9" s="17">
        <f t="shared" si="1"/>
        <v>-2.5999999999999801E-2</v>
      </c>
      <c r="J9" s="18">
        <f t="shared" si="2"/>
        <v>1.2436026211316688E-3</v>
      </c>
      <c r="K9" s="18">
        <f t="shared" si="4"/>
        <v>0.41566688760552706</v>
      </c>
      <c r="M9" s="19">
        <v>8185</v>
      </c>
      <c r="N9" s="19"/>
      <c r="O9" s="20">
        <v>66.902878629118661</v>
      </c>
      <c r="P9" s="20">
        <v>40.141727177471196</v>
      </c>
      <c r="Q9" s="20">
        <v>38.754999999999995</v>
      </c>
      <c r="R9" s="20">
        <v>23.252999999999997</v>
      </c>
      <c r="S9" s="20">
        <v>45.670851363291362</v>
      </c>
      <c r="T9" s="20">
        <v>27.402510817974818</v>
      </c>
      <c r="U9" s="20">
        <v>21.232027265827298</v>
      </c>
      <c r="V9" s="20">
        <v>12.739216359496378</v>
      </c>
      <c r="W9" s="21">
        <v>0.31735595987623644</v>
      </c>
      <c r="X9" s="19"/>
    </row>
    <row r="10" spans="1:27" ht="18">
      <c r="B10" s="156"/>
      <c r="C10" s="157">
        <v>89533</v>
      </c>
      <c r="D10" s="158">
        <v>7630</v>
      </c>
      <c r="E10" s="158">
        <v>18.452000000000002</v>
      </c>
      <c r="F10" s="158">
        <v>18.402999999999999</v>
      </c>
      <c r="G10" s="16">
        <f t="shared" si="3"/>
        <v>20.8278</v>
      </c>
      <c r="H10" s="17">
        <f t="shared" si="0"/>
        <v>-3.9596666666666636</v>
      </c>
      <c r="I10" s="17">
        <f t="shared" si="1"/>
        <v>-4.9000000000003041E-2</v>
      </c>
      <c r="J10" s="18">
        <f t="shared" si="2"/>
        <v>2.6555386949925772E-3</v>
      </c>
      <c r="K10" s="18">
        <f t="shared" si="4"/>
        <v>0.38816388467374824</v>
      </c>
      <c r="M10" s="19">
        <v>6107</v>
      </c>
      <c r="N10" s="19"/>
      <c r="O10" s="20">
        <v>28.387289161411985</v>
      </c>
      <c r="P10" s="20">
        <v>17.032373496847189</v>
      </c>
      <c r="Q10" s="20">
        <v>14.228999999999999</v>
      </c>
      <c r="R10" s="20">
        <v>8.5373999999999999</v>
      </c>
      <c r="S10" s="20">
        <v>19.310775674352954</v>
      </c>
      <c r="T10" s="20">
        <v>11.586465404611772</v>
      </c>
      <c r="U10" s="20">
        <v>9.0765134870590316</v>
      </c>
      <c r="V10" s="20">
        <v>5.4459080922354186</v>
      </c>
      <c r="W10" s="21">
        <v>0.31973864906400118</v>
      </c>
      <c r="X10" s="19"/>
    </row>
    <row r="11" spans="1:27" ht="18">
      <c r="B11" s="156"/>
      <c r="C11" s="157" t="s">
        <v>49</v>
      </c>
      <c r="D11" s="158">
        <v>5169</v>
      </c>
      <c r="E11" s="158">
        <v>24.501000000000001</v>
      </c>
      <c r="F11" s="158">
        <v>24.477</v>
      </c>
      <c r="G11" s="16">
        <f t="shared" si="3"/>
        <v>24.534583675052499</v>
      </c>
      <c r="H11" s="17">
        <f t="shared" si="0"/>
        <v>-5.5972791754162664E-2</v>
      </c>
      <c r="I11" s="17">
        <f t="shared" si="1"/>
        <v>-2.4000000000000909E-2</v>
      </c>
      <c r="J11" s="18">
        <f t="shared" si="2"/>
        <v>9.7955185502636259E-4</v>
      </c>
      <c r="K11" s="18">
        <f t="shared" si="4"/>
        <v>0.31710079146419201</v>
      </c>
      <c r="M11" s="19">
        <v>6117</v>
      </c>
      <c r="N11" s="19"/>
      <c r="O11" s="20">
        <v>33.221262201395504</v>
      </c>
      <c r="P11" s="20">
        <v>19.9327573208373</v>
      </c>
      <c r="Q11" s="20">
        <v>17.295999999999999</v>
      </c>
      <c r="R11" s="20">
        <v>10.377599999999999</v>
      </c>
      <c r="S11" s="20">
        <v>22.60796486673312</v>
      </c>
      <c r="T11" s="20">
        <v>13.564778920039872</v>
      </c>
      <c r="U11" s="20">
        <v>10.613297334662384</v>
      </c>
      <c r="V11" s="20">
        <v>6.3679784007974307</v>
      </c>
      <c r="W11" s="21">
        <v>0.31947303116666526</v>
      </c>
      <c r="X11" s="19"/>
    </row>
    <row r="12" spans="1:27" ht="18">
      <c r="B12" s="156"/>
      <c r="C12" s="157"/>
      <c r="D12" s="158">
        <v>5169</v>
      </c>
      <c r="E12" s="158">
        <v>23.899000000000001</v>
      </c>
      <c r="F12" s="158">
        <v>23.870999999999999</v>
      </c>
      <c r="G12" s="16">
        <f t="shared" si="3"/>
        <v>24.534583675052499</v>
      </c>
      <c r="H12" s="17">
        <f t="shared" si="0"/>
        <v>-1.0593061250874967</v>
      </c>
      <c r="I12" s="17">
        <f t="shared" si="1"/>
        <v>-2.8000000000002245E-2</v>
      </c>
      <c r="J12" s="18">
        <f t="shared" si="2"/>
        <v>1.1715971379556568E-3</v>
      </c>
      <c r="K12" s="18">
        <f t="shared" si="4"/>
        <v>0.2998990121621895</v>
      </c>
      <c r="M12" s="19">
        <v>6137</v>
      </c>
      <c r="N12" s="19"/>
      <c r="O12" s="20">
        <v>41.042476443027525</v>
      </c>
      <c r="P12" s="20">
        <v>24.625485865816515</v>
      </c>
      <c r="Q12" s="20">
        <v>22.038</v>
      </c>
      <c r="R12" s="20">
        <v>13.222799999999999</v>
      </c>
      <c r="S12" s="20">
        <v>27.722403640144165</v>
      </c>
      <c r="T12" s="20">
        <v>16.633442184086498</v>
      </c>
      <c r="U12" s="20">
        <v>13.320072802883359</v>
      </c>
      <c r="V12" s="20">
        <v>7.9920436817300153</v>
      </c>
      <c r="W12" s="21">
        <v>0.32454359379053094</v>
      </c>
      <c r="X12" s="19"/>
    </row>
    <row r="13" spans="1:27" ht="18">
      <c r="B13" s="156"/>
      <c r="C13" s="157"/>
      <c r="D13" s="158">
        <v>5169</v>
      </c>
      <c r="E13" s="158">
        <v>24.893000000000001</v>
      </c>
      <c r="F13" s="158">
        <v>24.812999999999999</v>
      </c>
      <c r="G13" s="16">
        <f t="shared" si="3"/>
        <v>24.534583675052499</v>
      </c>
      <c r="H13" s="17">
        <f t="shared" si="0"/>
        <v>0.59736054157916985</v>
      </c>
      <c r="I13" s="17">
        <f t="shared" si="1"/>
        <v>-8.0000000000001847E-2</v>
      </c>
      <c r="J13" s="18">
        <f t="shared" si="2"/>
        <v>3.2137548708473002E-3</v>
      </c>
      <c r="K13" s="18">
        <f t="shared" si="4"/>
        <v>0.32785467768706733</v>
      </c>
      <c r="M13" s="19">
        <v>5005</v>
      </c>
      <c r="N13" s="19"/>
      <c r="O13" s="20">
        <v>50.286274775999104</v>
      </c>
      <c r="P13" s="20">
        <v>30.17176486559946</v>
      </c>
      <c r="Q13" s="20">
        <v>27.803000000000001</v>
      </c>
      <c r="R13" s="20">
        <v>16.681799999999999</v>
      </c>
      <c r="S13" s="20">
        <v>33.927584513142818</v>
      </c>
      <c r="T13" s="20">
        <v>20.356550707885692</v>
      </c>
      <c r="U13" s="20">
        <v>16.358690262856289</v>
      </c>
      <c r="V13" s="20">
        <v>9.8152141577137737</v>
      </c>
      <c r="W13" s="21">
        <v>0.3253112372257897</v>
      </c>
      <c r="X13" s="19"/>
    </row>
    <row r="14" spans="1:27" ht="18">
      <c r="B14" s="156"/>
      <c r="C14" s="157" t="s">
        <v>50</v>
      </c>
      <c r="D14" s="158">
        <v>5169</v>
      </c>
      <c r="E14" s="158">
        <v>26.123999999999999</v>
      </c>
      <c r="F14" s="158">
        <v>26.013000000000002</v>
      </c>
      <c r="G14" s="16">
        <f t="shared" si="3"/>
        <v>24.534583675052499</v>
      </c>
      <c r="H14" s="17">
        <f t="shared" si="0"/>
        <v>2.6490272082458333</v>
      </c>
      <c r="I14" s="17">
        <f t="shared" si="1"/>
        <v>-0.1109999999999971</v>
      </c>
      <c r="J14" s="18">
        <f t="shared" si="2"/>
        <v>4.2489664676158747E-3</v>
      </c>
      <c r="K14" s="18">
        <f t="shared" si="4"/>
        <v>0.3595271203362489</v>
      </c>
      <c r="M14" s="19">
        <v>6176</v>
      </c>
      <c r="N14" s="19"/>
      <c r="O14" s="20">
        <v>60.047789162656244</v>
      </c>
      <c r="P14" s="20">
        <v>36.028673497593743</v>
      </c>
      <c r="Q14" s="20">
        <v>33.39</v>
      </c>
      <c r="R14" s="20">
        <v>20.033999999999999</v>
      </c>
      <c r="S14" s="20">
        <v>39.979418531555062</v>
      </c>
      <c r="T14" s="20">
        <v>23.987651118933037</v>
      </c>
      <c r="U14" s="20">
        <v>20.068370631101182</v>
      </c>
      <c r="V14" s="20">
        <v>12.041022378660708</v>
      </c>
      <c r="W14" s="21">
        <v>0.33420665291673574</v>
      </c>
      <c r="X14" s="19"/>
    </row>
    <row r="15" spans="1:27" ht="18">
      <c r="B15" s="156"/>
      <c r="C15" s="157" t="s">
        <v>51</v>
      </c>
      <c r="D15" s="158">
        <v>5169</v>
      </c>
      <c r="E15" s="158">
        <v>24.861999999999998</v>
      </c>
      <c r="F15" s="158">
        <v>24.773</v>
      </c>
      <c r="G15" s="16">
        <f t="shared" si="3"/>
        <v>24.534583675052499</v>
      </c>
      <c r="H15" s="17">
        <f t="shared" si="0"/>
        <v>0.54569387491249921</v>
      </c>
      <c r="I15" s="17">
        <f t="shared" si="1"/>
        <v>-8.8999999999998636E-2</v>
      </c>
      <c r="J15" s="18">
        <f t="shared" si="2"/>
        <v>3.5797602767274812E-3</v>
      </c>
      <c r="K15" s="18">
        <f t="shared" si="4"/>
        <v>0.32701659125026811</v>
      </c>
      <c r="M15" s="19" t="s">
        <v>20</v>
      </c>
      <c r="N15" s="19"/>
      <c r="O15" s="20">
        <v>28.387289161411985</v>
      </c>
      <c r="P15" s="20">
        <v>17.032373496847189</v>
      </c>
      <c r="Q15" s="20">
        <v>14.228999999999999</v>
      </c>
      <c r="R15" s="20">
        <v>8.5373999999999999</v>
      </c>
      <c r="S15" s="20">
        <v>19.310775674352954</v>
      </c>
      <c r="T15" s="20">
        <v>11.586465404611772</v>
      </c>
      <c r="U15" s="20">
        <v>9.0765134870590316</v>
      </c>
      <c r="V15" s="20">
        <v>5.4459080922354186</v>
      </c>
      <c r="W15" s="21">
        <v>0.31973864906400118</v>
      </c>
      <c r="X15" s="19"/>
    </row>
    <row r="16" spans="1:27" ht="18">
      <c r="B16" s="156"/>
      <c r="C16" s="157"/>
      <c r="D16" s="158">
        <v>5169</v>
      </c>
      <c r="E16" s="158">
        <v>25.576000000000001</v>
      </c>
      <c r="F16" s="158">
        <v>25.491</v>
      </c>
      <c r="G16" s="16">
        <f t="shared" si="3"/>
        <v>24.534583675052499</v>
      </c>
      <c r="H16" s="17">
        <f t="shared" si="0"/>
        <v>1.7356938749125028</v>
      </c>
      <c r="I16" s="17">
        <f t="shared" si="1"/>
        <v>-8.5000000000000853E-2</v>
      </c>
      <c r="J16" s="18">
        <f t="shared" si="2"/>
        <v>3.3234282139506118E-3</v>
      </c>
      <c r="K16" s="18">
        <f t="shared" si="4"/>
        <v>0.3458041324548079</v>
      </c>
      <c r="M16" s="19" t="s">
        <v>21</v>
      </c>
      <c r="N16" s="19"/>
      <c r="O16" s="20">
        <v>33.221262201395504</v>
      </c>
      <c r="P16" s="20">
        <v>19.9327573208373</v>
      </c>
      <c r="Q16" s="20">
        <v>17.295999999999999</v>
      </c>
      <c r="R16" s="20">
        <v>10.377599999999999</v>
      </c>
      <c r="S16" s="20">
        <v>22.60796486673312</v>
      </c>
      <c r="T16" s="20">
        <v>13.564778920039872</v>
      </c>
      <c r="U16" s="20">
        <v>10.613297334662384</v>
      </c>
      <c r="V16" s="20">
        <v>6.3679784007974307</v>
      </c>
      <c r="W16" s="21">
        <v>0.31947303116666526</v>
      </c>
      <c r="X16" s="19"/>
    </row>
    <row r="17" spans="2:24" ht="18">
      <c r="B17" s="156"/>
      <c r="C17" s="157"/>
      <c r="D17" s="158">
        <v>5169</v>
      </c>
      <c r="E17" s="158">
        <v>24.372</v>
      </c>
      <c r="F17" s="158">
        <v>24.289000000000001</v>
      </c>
      <c r="G17" s="16">
        <f t="shared" si="3"/>
        <v>24.534583675052499</v>
      </c>
      <c r="H17" s="17">
        <f t="shared" si="0"/>
        <v>-0.27097279175416489</v>
      </c>
      <c r="I17" s="17">
        <f t="shared" si="1"/>
        <v>-8.2999999999998408E-2</v>
      </c>
      <c r="J17" s="18">
        <f t="shared" si="2"/>
        <v>3.405547349417299E-3</v>
      </c>
      <c r="K17" s="18">
        <f t="shared" si="4"/>
        <v>0.31348623386115898</v>
      </c>
      <c r="M17" s="19" t="s">
        <v>22</v>
      </c>
      <c r="N17" s="19"/>
      <c r="O17" s="20">
        <v>41.042476443027525</v>
      </c>
      <c r="P17" s="20">
        <v>24.625485865816515</v>
      </c>
      <c r="Q17" s="20">
        <v>22.038</v>
      </c>
      <c r="R17" s="20">
        <v>13.222799999999999</v>
      </c>
      <c r="S17" s="20">
        <v>27.722403640144165</v>
      </c>
      <c r="T17" s="20">
        <v>16.633442184086498</v>
      </c>
      <c r="U17" s="20">
        <v>13.320072802883359</v>
      </c>
      <c r="V17" s="20">
        <v>7.9920436817300153</v>
      </c>
      <c r="W17" s="21">
        <v>0.32454359379053094</v>
      </c>
      <c r="X17" s="19"/>
    </row>
    <row r="18" spans="2:24" ht="18">
      <c r="B18" s="156">
        <v>45293</v>
      </c>
      <c r="C18" s="157"/>
      <c r="D18" s="158">
        <v>5003</v>
      </c>
      <c r="E18" s="158">
        <v>39.981000000000002</v>
      </c>
      <c r="F18" s="158">
        <v>39.164000000000001</v>
      </c>
      <c r="G18" s="16">
        <f t="shared" si="3"/>
        <v>38.4</v>
      </c>
      <c r="H18" s="17">
        <f t="shared" si="0"/>
        <v>2.6350000000000051</v>
      </c>
      <c r="I18" s="17">
        <f t="shared" si="1"/>
        <v>-0.81700000000000017</v>
      </c>
      <c r="J18" s="18">
        <f t="shared" si="2"/>
        <v>2.0434706485580656E-2</v>
      </c>
      <c r="K18" s="18">
        <f t="shared" si="4"/>
        <v>0.39971486456066635</v>
      </c>
      <c r="M18" s="19">
        <v>6157</v>
      </c>
      <c r="N18" s="19"/>
      <c r="O18" s="20">
        <v>50.286274775999104</v>
      </c>
      <c r="P18" s="20">
        <v>30.17176486559946</v>
      </c>
      <c r="Q18" s="20">
        <v>27.803000000000001</v>
      </c>
      <c r="R18" s="20">
        <v>16.681799999999999</v>
      </c>
      <c r="S18" s="20">
        <v>33.927584513142818</v>
      </c>
      <c r="T18" s="20">
        <v>20.356550707885692</v>
      </c>
      <c r="U18" s="20">
        <v>16.358690262856289</v>
      </c>
      <c r="V18" s="20">
        <v>9.8152141577137737</v>
      </c>
      <c r="W18" s="21">
        <v>0.3253112372257897</v>
      </c>
      <c r="X18" s="19"/>
    </row>
    <row r="19" spans="2:24" ht="18">
      <c r="B19" s="156"/>
      <c r="C19" s="157"/>
      <c r="D19" s="158">
        <v>5003</v>
      </c>
      <c r="E19" s="158">
        <v>40.283000000000001</v>
      </c>
      <c r="F19" s="158">
        <v>39.482999999999997</v>
      </c>
      <c r="G19" s="16">
        <f t="shared" si="3"/>
        <v>38.4</v>
      </c>
      <c r="H19" s="17">
        <f t="shared" si="0"/>
        <v>3.1383333333333381</v>
      </c>
      <c r="I19" s="17">
        <f t="shared" si="1"/>
        <v>-0.80000000000000426</v>
      </c>
      <c r="J19" s="18">
        <f t="shared" si="2"/>
        <v>1.9859494079388432E-2</v>
      </c>
      <c r="K19" s="18">
        <f t="shared" si="4"/>
        <v>0.40421517761835019</v>
      </c>
      <c r="M19" s="19" t="s">
        <v>23</v>
      </c>
      <c r="N19" s="19"/>
      <c r="O19" s="20">
        <v>60.047789162656244</v>
      </c>
      <c r="P19" s="20">
        <v>36.028673497593743</v>
      </c>
      <c r="Q19" s="20">
        <v>33.39</v>
      </c>
      <c r="R19" s="20">
        <v>20.033999999999999</v>
      </c>
      <c r="S19" s="20">
        <v>39.979418531555062</v>
      </c>
      <c r="T19" s="20">
        <v>23.987651118933037</v>
      </c>
      <c r="U19" s="20">
        <v>20.068370631101182</v>
      </c>
      <c r="V19" s="20">
        <v>12.041022378660708</v>
      </c>
      <c r="W19" s="21">
        <v>0.33420665291673574</v>
      </c>
      <c r="X19" s="19"/>
    </row>
    <row r="20" spans="2:24" ht="18">
      <c r="B20" s="156"/>
      <c r="C20" s="157"/>
      <c r="D20" s="158">
        <v>5003</v>
      </c>
      <c r="E20" s="158">
        <v>39.893000000000001</v>
      </c>
      <c r="F20" s="158">
        <v>39.427999999999997</v>
      </c>
      <c r="G20" s="16">
        <f t="shared" si="3"/>
        <v>38.4</v>
      </c>
      <c r="H20" s="17">
        <f t="shared" si="0"/>
        <v>2.4883333333333368</v>
      </c>
      <c r="I20" s="17">
        <f t="shared" si="1"/>
        <v>-0.46500000000000341</v>
      </c>
      <c r="J20" s="18">
        <f t="shared" si="2"/>
        <v>1.1656180282255117E-2</v>
      </c>
      <c r="K20" s="18">
        <f t="shared" si="4"/>
        <v>0.39839069510941771</v>
      </c>
      <c r="M20" s="19" t="s">
        <v>24</v>
      </c>
      <c r="N20" s="19"/>
      <c r="O20" s="20">
        <v>82.632270000000005</v>
      </c>
      <c r="P20" s="20">
        <v>49.579362000000003</v>
      </c>
      <c r="Q20" s="20">
        <v>59.161000000000001</v>
      </c>
      <c r="R20" s="20">
        <v>35.496600000000001</v>
      </c>
      <c r="S20" s="20">
        <v>66.825870000000009</v>
      </c>
      <c r="T20" s="20">
        <v>40.095522000000003</v>
      </c>
      <c r="U20" s="20">
        <v>15.8064</v>
      </c>
      <c r="V20" s="20">
        <v>9.4838399999999989</v>
      </c>
      <c r="W20" s="21">
        <v>0.19128604357595402</v>
      </c>
      <c r="X20" s="19"/>
    </row>
    <row r="21" spans="2:24" ht="18">
      <c r="B21" s="156"/>
      <c r="C21" s="157"/>
      <c r="D21" s="158">
        <v>5003</v>
      </c>
      <c r="E21" s="158">
        <v>41.405000000000001</v>
      </c>
      <c r="F21" s="158">
        <v>40.874000000000002</v>
      </c>
      <c r="G21" s="16">
        <f t="shared" si="3"/>
        <v>38.4</v>
      </c>
      <c r="H21" s="17">
        <f t="shared" si="0"/>
        <v>5.0083333333333382</v>
      </c>
      <c r="I21" s="17">
        <f t="shared" si="1"/>
        <v>-0.53099999999999881</v>
      </c>
      <c r="J21" s="18">
        <f t="shared" si="2"/>
        <v>1.2824538099263344E-2</v>
      </c>
      <c r="K21" s="18">
        <f t="shared" si="4"/>
        <v>0.42035985992029951</v>
      </c>
      <c r="M21" s="19">
        <v>7130</v>
      </c>
      <c r="N21" s="19"/>
      <c r="O21" s="20">
        <v>32.446833329093643</v>
      </c>
      <c r="P21" s="20">
        <v>19.468099997456186</v>
      </c>
      <c r="Q21" s="20">
        <v>15.086</v>
      </c>
      <c r="R21" s="20">
        <v>9.0516000000000005</v>
      </c>
      <c r="S21" s="20">
        <v>20.36108730138541</v>
      </c>
      <c r="T21" s="20">
        <v>12.216652380831245</v>
      </c>
      <c r="U21" s="20">
        <v>12.085746027708231</v>
      </c>
      <c r="V21" s="20">
        <v>7.2514476166249384</v>
      </c>
      <c r="W21" s="21">
        <v>0.37247844512676914</v>
      </c>
      <c r="X21" s="19"/>
    </row>
    <row r="22" spans="2:24" ht="18">
      <c r="B22" s="156"/>
      <c r="C22" s="157" t="s">
        <v>52</v>
      </c>
      <c r="D22" s="158">
        <v>6107</v>
      </c>
      <c r="E22" s="158">
        <v>17.579000000000001</v>
      </c>
      <c r="F22" s="158">
        <v>17.212</v>
      </c>
      <c r="G22" s="16">
        <f t="shared" si="3"/>
        <v>17.032373496847189</v>
      </c>
      <c r="H22" s="17">
        <f t="shared" si="0"/>
        <v>0.9110441719213529</v>
      </c>
      <c r="I22" s="17">
        <f t="shared" si="1"/>
        <v>-0.36700000000000088</v>
      </c>
      <c r="J22" s="18">
        <f t="shared" si="2"/>
        <v>2.0877183002446151E-2</v>
      </c>
      <c r="K22" s="18">
        <f t="shared" si="4"/>
        <v>0.3408916659302707</v>
      </c>
      <c r="M22" s="19">
        <v>7108</v>
      </c>
      <c r="N22" s="19"/>
      <c r="O22" s="20">
        <v>30.066036796424282</v>
      </c>
      <c r="P22" s="20">
        <v>18.039622077854567</v>
      </c>
      <c r="Q22" s="20">
        <v>14.242000000000001</v>
      </c>
      <c r="R22" s="20">
        <v>8.5451999999999995</v>
      </c>
      <c r="S22" s="20">
        <v>19.403716037924969</v>
      </c>
      <c r="T22" s="20">
        <v>11.64222962275498</v>
      </c>
      <c r="U22" s="20">
        <v>10.662320758499312</v>
      </c>
      <c r="V22" s="20">
        <v>6.3973924550995873</v>
      </c>
      <c r="W22" s="21">
        <v>0.35463007082354697</v>
      </c>
      <c r="X22" s="19"/>
    </row>
    <row r="23" spans="2:24" ht="18">
      <c r="B23" s="156"/>
      <c r="C23" s="157"/>
      <c r="D23" s="158">
        <v>6107</v>
      </c>
      <c r="E23" s="158">
        <v>16.327000000000002</v>
      </c>
      <c r="F23" s="158">
        <v>15.988</v>
      </c>
      <c r="G23" s="16">
        <f t="shared" si="3"/>
        <v>17.032373496847189</v>
      </c>
      <c r="H23" s="17">
        <f t="shared" si="0"/>
        <v>-1.175622494745312</v>
      </c>
      <c r="I23" s="17">
        <f t="shared" si="1"/>
        <v>-0.33900000000000219</v>
      </c>
      <c r="J23" s="18">
        <f t="shared" si="2"/>
        <v>2.0763153059349674E-2</v>
      </c>
      <c r="K23" s="18">
        <f t="shared" si="4"/>
        <v>0.29034939642238189</v>
      </c>
      <c r="M23" s="19">
        <v>7148</v>
      </c>
      <c r="N23" s="19"/>
      <c r="O23" s="20">
        <v>42.630215558885858</v>
      </c>
      <c r="P23" s="20">
        <v>25.578129335331514</v>
      </c>
      <c r="Q23" s="20">
        <v>21.362000000000002</v>
      </c>
      <c r="R23" s="20">
        <v>12.817200000000001</v>
      </c>
      <c r="S23" s="20">
        <v>27.122010264708848</v>
      </c>
      <c r="T23" s="20">
        <v>16.273206158825307</v>
      </c>
      <c r="U23" s="20">
        <v>15.508205294177012</v>
      </c>
      <c r="V23" s="20">
        <v>9.3049231765062075</v>
      </c>
      <c r="W23" s="21">
        <v>0.36378435086154465</v>
      </c>
      <c r="X23" s="19"/>
    </row>
    <row r="24" spans="2:24" ht="18">
      <c r="B24" s="156"/>
      <c r="C24" s="157"/>
      <c r="D24" s="158">
        <v>6107</v>
      </c>
      <c r="E24" s="158">
        <v>17.012</v>
      </c>
      <c r="F24" s="158">
        <v>16.667000000000002</v>
      </c>
      <c r="G24" s="16">
        <f t="shared" si="3"/>
        <v>17.032373496847189</v>
      </c>
      <c r="H24" s="17">
        <f t="shared" si="0"/>
        <v>-3.3955828078647464E-2</v>
      </c>
      <c r="I24" s="17">
        <f t="shared" si="1"/>
        <v>-0.34499999999999886</v>
      </c>
      <c r="J24" s="18">
        <f t="shared" si="2"/>
        <v>2.0279802492358268E-2</v>
      </c>
      <c r="K24" s="18">
        <f t="shared" si="4"/>
        <v>0.31892397104327697</v>
      </c>
      <c r="M24" s="19" t="s">
        <v>25</v>
      </c>
      <c r="N24" s="19"/>
      <c r="O24" s="20">
        <v>30.066036796424282</v>
      </c>
      <c r="P24" s="20">
        <v>18.039622077854567</v>
      </c>
      <c r="Q24" s="20">
        <v>14.242000000000001</v>
      </c>
      <c r="R24" s="20">
        <v>8.5451999999999995</v>
      </c>
      <c r="S24" s="20">
        <v>19.403716037924969</v>
      </c>
      <c r="T24" s="20">
        <v>11.64222962275498</v>
      </c>
      <c r="U24" s="20">
        <v>10.662320758499312</v>
      </c>
      <c r="V24" s="20">
        <v>6.3973924550995873</v>
      </c>
      <c r="W24" s="21">
        <v>0.35463007082354697</v>
      </c>
      <c r="X24" s="19"/>
    </row>
    <row r="25" spans="2:24" ht="18">
      <c r="B25" s="156"/>
      <c r="C25" s="157" t="s">
        <v>53</v>
      </c>
      <c r="D25" s="158">
        <v>6107</v>
      </c>
      <c r="E25" s="158">
        <v>16.234999999999999</v>
      </c>
      <c r="F25" s="158">
        <v>15.897</v>
      </c>
      <c r="G25" s="16">
        <f t="shared" si="3"/>
        <v>17.032373496847189</v>
      </c>
      <c r="H25" s="17">
        <f t="shared" si="0"/>
        <v>-1.3289558280786493</v>
      </c>
      <c r="I25" s="17">
        <f t="shared" si="1"/>
        <v>-0.33799999999999919</v>
      </c>
      <c r="J25" s="18">
        <f t="shared" si="2"/>
        <v>2.0819217739451751E-2</v>
      </c>
      <c r="K25" s="18">
        <f t="shared" si="4"/>
        <v>0.28632797015018341</v>
      </c>
      <c r="M25" s="19" t="s">
        <v>26</v>
      </c>
      <c r="N25" s="19"/>
      <c r="O25" s="20">
        <v>42.630215558885858</v>
      </c>
      <c r="P25" s="20">
        <v>25.578129335331514</v>
      </c>
      <c r="Q25" s="20">
        <v>21.362000000000002</v>
      </c>
      <c r="R25" s="20">
        <v>12.817200000000001</v>
      </c>
      <c r="S25" s="20">
        <v>27.122010264708848</v>
      </c>
      <c r="T25" s="20">
        <v>16.273206158825307</v>
      </c>
      <c r="U25" s="20">
        <v>15.508205294177012</v>
      </c>
      <c r="V25" s="20">
        <v>9.3049231765062075</v>
      </c>
      <c r="W25" s="21">
        <v>0.36378435086154465</v>
      </c>
      <c r="X25" s="19"/>
    </row>
    <row r="26" spans="2:24" ht="18">
      <c r="B26" s="156"/>
      <c r="C26" s="157"/>
      <c r="D26" s="158">
        <v>6107</v>
      </c>
      <c r="E26" s="158">
        <v>16.106000000000002</v>
      </c>
      <c r="F26" s="158">
        <v>15.785</v>
      </c>
      <c r="G26" s="16">
        <f t="shared" si="3"/>
        <v>17.032373496847189</v>
      </c>
      <c r="H26" s="17">
        <f t="shared" si="0"/>
        <v>-1.5439558280786456</v>
      </c>
      <c r="I26" s="17">
        <f t="shared" si="1"/>
        <v>-0.32100000000000151</v>
      </c>
      <c r="J26" s="18">
        <f t="shared" si="2"/>
        <v>1.993046069787666E-2</v>
      </c>
      <c r="K26" s="18">
        <f t="shared" si="4"/>
        <v>0.28061185864821986</v>
      </c>
      <c r="M26" s="19">
        <v>5100</v>
      </c>
      <c r="N26" s="19"/>
      <c r="O26" s="20">
        <v>29.778456469101634</v>
      </c>
      <c r="P26" s="20">
        <v>17.867073881460978</v>
      </c>
      <c r="Q26" s="20">
        <v>15.714</v>
      </c>
      <c r="R26" s="20">
        <v>9.4283999999999999</v>
      </c>
      <c r="S26" s="20">
        <v>20.862021736623888</v>
      </c>
      <c r="T26" s="20">
        <v>12.517213041974331</v>
      </c>
      <c r="U26" s="20">
        <v>8.9164347324777449</v>
      </c>
      <c r="V26" s="20">
        <v>5.3498608394866469</v>
      </c>
      <c r="W26" s="21">
        <v>0.29942568520062512</v>
      </c>
      <c r="X26" s="19"/>
    </row>
    <row r="27" spans="2:24" ht="18">
      <c r="B27" s="156"/>
      <c r="C27" s="157"/>
      <c r="D27" s="158">
        <v>6107</v>
      </c>
      <c r="E27" s="158">
        <v>16.314</v>
      </c>
      <c r="F27" s="158">
        <v>15.98</v>
      </c>
      <c r="G27" s="16">
        <f t="shared" si="3"/>
        <v>17.032373496847189</v>
      </c>
      <c r="H27" s="17">
        <f t="shared" si="0"/>
        <v>-1.1972891614119816</v>
      </c>
      <c r="I27" s="17">
        <f t="shared" si="1"/>
        <v>-0.33399999999999963</v>
      </c>
      <c r="J27" s="18">
        <f t="shared" si="2"/>
        <v>2.0473213191124166E-2</v>
      </c>
      <c r="K27" s="18">
        <f t="shared" si="4"/>
        <v>0.28978390311316832</v>
      </c>
      <c r="M27" s="19">
        <v>5120</v>
      </c>
      <c r="N27" s="19"/>
      <c r="O27" s="20">
        <v>38.118211780076123</v>
      </c>
      <c r="P27" s="20">
        <v>22.870927068045674</v>
      </c>
      <c r="Q27" s="20">
        <v>20.952000000000002</v>
      </c>
      <c r="R27" s="20">
        <v>12.571200000000001</v>
      </c>
      <c r="S27" s="20">
        <v>26.497152941908389</v>
      </c>
      <c r="T27" s="20">
        <v>15.898291765145032</v>
      </c>
      <c r="U27" s="20">
        <v>11.621058838167734</v>
      </c>
      <c r="V27" s="20">
        <v>6.97263530290064</v>
      </c>
      <c r="W27" s="21">
        <v>0.30486894047432478</v>
      </c>
      <c r="X27" s="19"/>
    </row>
    <row r="28" spans="2:24" ht="18">
      <c r="B28" s="156"/>
      <c r="C28" s="157">
        <v>89805</v>
      </c>
      <c r="D28" s="158">
        <v>8138</v>
      </c>
      <c r="E28" s="158">
        <v>22.071999999999999</v>
      </c>
      <c r="F28" s="158">
        <v>22.033000000000001</v>
      </c>
      <c r="G28" s="16" t="b">
        <f t="shared" si="3"/>
        <v>0</v>
      </c>
      <c r="H28" s="17">
        <f t="shared" si="0"/>
        <v>36.786666666666669</v>
      </c>
      <c r="I28" s="17">
        <f t="shared" si="1"/>
        <v>-3.8999999999997925E-2</v>
      </c>
      <c r="J28" s="18">
        <f t="shared" si="2"/>
        <v>1.7669445451249514E-3</v>
      </c>
      <c r="K28" s="18" t="b">
        <f t="shared" si="4"/>
        <v>0</v>
      </c>
      <c r="M28" s="19">
        <v>5148</v>
      </c>
      <c r="N28" s="19"/>
      <c r="O28" s="20">
        <v>33.670885043853161</v>
      </c>
      <c r="P28" s="20">
        <v>20.202531026311895</v>
      </c>
      <c r="Q28" s="20">
        <v>18.219000000000001</v>
      </c>
      <c r="R28" s="20">
        <v>10.9314</v>
      </c>
      <c r="S28" s="20">
        <v>23.552375478278723</v>
      </c>
      <c r="T28" s="20">
        <v>14.131425286967234</v>
      </c>
      <c r="U28" s="20">
        <v>10.118509565574438</v>
      </c>
      <c r="V28" s="20">
        <v>6.071105739344663</v>
      </c>
      <c r="W28" s="21">
        <v>0.30051213540707444</v>
      </c>
      <c r="X28" s="19"/>
    </row>
    <row r="29" spans="2:24" ht="18">
      <c r="B29" s="156"/>
      <c r="C29" s="157"/>
      <c r="D29" s="158">
        <v>8138</v>
      </c>
      <c r="E29" s="158">
        <v>21.41</v>
      </c>
      <c r="F29" s="158">
        <v>21.236000000000001</v>
      </c>
      <c r="G29" s="16" t="b">
        <f t="shared" si="3"/>
        <v>0</v>
      </c>
      <c r="H29" s="17">
        <f t="shared" si="0"/>
        <v>35.683333333333337</v>
      </c>
      <c r="I29" s="17">
        <f t="shared" si="1"/>
        <v>-0.17399999999999949</v>
      </c>
      <c r="J29" s="18">
        <f t="shared" si="2"/>
        <v>8.1270434376459356E-3</v>
      </c>
      <c r="K29" s="18" t="b">
        <f t="shared" si="4"/>
        <v>0</v>
      </c>
      <c r="M29" s="19" t="s">
        <v>28</v>
      </c>
      <c r="N29" s="19"/>
      <c r="O29" s="20">
        <v>33.670885043853161</v>
      </c>
      <c r="P29" s="20">
        <v>20.202531026311895</v>
      </c>
      <c r="Q29" s="20">
        <v>18.219000000000001</v>
      </c>
      <c r="R29" s="20">
        <v>10.9314</v>
      </c>
      <c r="S29" s="20">
        <v>23.552375478278723</v>
      </c>
      <c r="T29" s="20">
        <v>14.131425286967234</v>
      </c>
      <c r="U29" s="20">
        <v>10.118509565574438</v>
      </c>
      <c r="V29" s="20">
        <v>6.071105739344663</v>
      </c>
      <c r="W29" s="21">
        <v>0.30051213540707444</v>
      </c>
      <c r="X29" s="19"/>
    </row>
    <row r="30" spans="2:24" ht="18">
      <c r="B30" s="156"/>
      <c r="C30" s="157"/>
      <c r="D30" s="158">
        <v>8138</v>
      </c>
      <c r="E30" s="158">
        <v>22.968</v>
      </c>
      <c r="F30" s="158">
        <v>21.867000000000001</v>
      </c>
      <c r="G30" s="16" t="b">
        <f t="shared" si="3"/>
        <v>0</v>
      </c>
      <c r="H30" s="17">
        <f t="shared" si="0"/>
        <v>38.28</v>
      </c>
      <c r="I30" s="17">
        <f t="shared" si="1"/>
        <v>-1.1009999999999991</v>
      </c>
      <c r="J30" s="18">
        <f t="shared" si="2"/>
        <v>4.7936259143155656E-2</v>
      </c>
      <c r="K30" s="18" t="b">
        <f t="shared" si="4"/>
        <v>0</v>
      </c>
      <c r="M30" s="19">
        <v>5121</v>
      </c>
      <c r="N30" s="19"/>
      <c r="O30" s="19">
        <v>38.118211780076123</v>
      </c>
      <c r="P30" s="19">
        <v>22.870927068045674</v>
      </c>
      <c r="Q30" s="19">
        <v>20.952000000000002</v>
      </c>
      <c r="R30" s="19">
        <v>12.571200000000001</v>
      </c>
      <c r="S30" s="19">
        <v>26.497152941908389</v>
      </c>
      <c r="T30" s="19">
        <v>15.898291765145032</v>
      </c>
      <c r="U30" s="19">
        <v>11.621058838167734</v>
      </c>
      <c r="V30" s="19">
        <v>6.97263530290064</v>
      </c>
      <c r="W30" s="19">
        <v>0.30486894047432478</v>
      </c>
      <c r="X30" s="19"/>
    </row>
    <row r="31" spans="2:24" ht="18">
      <c r="B31" s="156"/>
      <c r="C31" s="157">
        <v>89807</v>
      </c>
      <c r="D31" s="158">
        <v>8108</v>
      </c>
      <c r="E31" s="158">
        <v>18.920999999999999</v>
      </c>
      <c r="F31" s="158">
        <v>18.713999999999999</v>
      </c>
      <c r="G31" s="16">
        <f t="shared" si="3"/>
        <v>18.363527102940179</v>
      </c>
      <c r="H31" s="17">
        <f t="shared" si="0"/>
        <v>0.92912149509970143</v>
      </c>
      <c r="I31" s="17">
        <f t="shared" si="1"/>
        <v>-0.20700000000000074</v>
      </c>
      <c r="J31" s="18">
        <f t="shared" si="2"/>
        <v>1.0940225146662479E-2</v>
      </c>
      <c r="K31" s="18">
        <f t="shared" si="4"/>
        <v>0.31360638065807411</v>
      </c>
      <c r="M31" s="19" t="s">
        <v>29</v>
      </c>
      <c r="N31" s="19"/>
      <c r="O31" s="20">
        <v>34.402717327390391</v>
      </c>
      <c r="P31" s="20">
        <v>20.641630396434234</v>
      </c>
      <c r="Q31" s="20">
        <v>18.228000000000002</v>
      </c>
      <c r="R31" s="20">
        <v>10.9368</v>
      </c>
      <c r="S31" s="20">
        <v>23.596224634637636</v>
      </c>
      <c r="T31" s="20">
        <v>14.157734780782581</v>
      </c>
      <c r="U31" s="20">
        <v>10.806492692752753</v>
      </c>
      <c r="V31" s="20">
        <v>6.4838956156516518</v>
      </c>
      <c r="W31" s="21">
        <v>0.31411741665385701</v>
      </c>
      <c r="X31" s="19"/>
    </row>
    <row r="32" spans="2:24" ht="18">
      <c r="B32" s="156"/>
      <c r="C32" s="157" t="s">
        <v>54</v>
      </c>
      <c r="D32" s="158">
        <v>5148</v>
      </c>
      <c r="E32" s="158">
        <v>21.016999999999999</v>
      </c>
      <c r="F32" s="158">
        <v>20.946000000000002</v>
      </c>
      <c r="G32" s="16">
        <f t="shared" si="3"/>
        <v>20.202531026311895</v>
      </c>
      <c r="H32" s="17">
        <f t="shared" si="0"/>
        <v>1.3574482894801736</v>
      </c>
      <c r="I32" s="17">
        <f t="shared" si="1"/>
        <v>-7.0999999999997954E-2</v>
      </c>
      <c r="J32" s="18">
        <f t="shared" si="2"/>
        <v>3.3782176333443381E-3</v>
      </c>
      <c r="K32" s="18">
        <f t="shared" si="4"/>
        <v>0.32761929452504002</v>
      </c>
      <c r="M32" s="19">
        <v>5169</v>
      </c>
      <c r="N32" s="19" t="e">
        <v>#REF!</v>
      </c>
      <c r="O32" s="20">
        <v>40.890972791754166</v>
      </c>
      <c r="P32" s="20">
        <v>24.534583675052499</v>
      </c>
      <c r="Q32" s="20">
        <v>22.209</v>
      </c>
      <c r="R32" s="20">
        <v>13.3254</v>
      </c>
      <c r="S32" s="20">
        <v>27.886189180559722</v>
      </c>
      <c r="T32" s="20">
        <v>16.731713508335833</v>
      </c>
      <c r="U32" s="20">
        <v>13.004783611194444</v>
      </c>
      <c r="V32" s="20">
        <v>7.8028701667166658</v>
      </c>
      <c r="W32" s="21">
        <v>0.31803556441232211</v>
      </c>
      <c r="X32" s="19"/>
    </row>
    <row r="33" spans="2:24" ht="18">
      <c r="B33" s="156"/>
      <c r="C33" s="157"/>
      <c r="D33" s="158">
        <v>5148</v>
      </c>
      <c r="E33" s="158">
        <v>21.437999999999999</v>
      </c>
      <c r="F33" s="158">
        <v>21.395</v>
      </c>
      <c r="G33" s="16">
        <f t="shared" si="3"/>
        <v>20.202531026311895</v>
      </c>
      <c r="H33" s="17">
        <f t="shared" si="0"/>
        <v>2.0591149561468391</v>
      </c>
      <c r="I33" s="17">
        <f t="shared" si="1"/>
        <v>-4.2999999999999261E-2</v>
      </c>
      <c r="J33" s="18">
        <f t="shared" si="2"/>
        <v>2.0057841216531047E-3</v>
      </c>
      <c r="K33" s="18">
        <f t="shared" si="4"/>
        <v>0.34082352425752238</v>
      </c>
      <c r="M33" s="19">
        <v>505</v>
      </c>
      <c r="N33" s="19" t="e">
        <v>#REF!</v>
      </c>
      <c r="O33" s="19">
        <v>27.73</v>
      </c>
      <c r="P33" s="19">
        <v>16.637999999999998</v>
      </c>
      <c r="Q33" s="19">
        <v>10</v>
      </c>
      <c r="R33" s="19">
        <v>6</v>
      </c>
      <c r="S33" s="19">
        <v>13.73</v>
      </c>
      <c r="T33" s="19">
        <v>8.2379999999999995</v>
      </c>
      <c r="U33" s="19">
        <v>14</v>
      </c>
      <c r="V33" s="19">
        <v>8.4</v>
      </c>
      <c r="W33" s="19">
        <v>0.50486837360259651</v>
      </c>
      <c r="X33" s="19"/>
    </row>
    <row r="34" spans="2:24" ht="20.25" customHeight="1">
      <c r="B34" s="156"/>
      <c r="C34" s="157"/>
      <c r="D34" s="158">
        <v>5148</v>
      </c>
      <c r="E34" s="158">
        <v>20.501999999999999</v>
      </c>
      <c r="F34" s="158">
        <v>20.428000000000001</v>
      </c>
      <c r="G34" s="16">
        <f t="shared" si="3"/>
        <v>20.202531026311895</v>
      </c>
      <c r="H34" s="17">
        <f t="shared" si="0"/>
        <v>0.49911495614683926</v>
      </c>
      <c r="I34" s="17">
        <f t="shared" si="1"/>
        <v>-7.3999999999998067E-2</v>
      </c>
      <c r="J34" s="18">
        <f t="shared" si="2"/>
        <v>3.6094039605891167E-3</v>
      </c>
      <c r="K34" s="18">
        <f t="shared" si="4"/>
        <v>0.31072942703310724</v>
      </c>
      <c r="M34" s="19">
        <v>515</v>
      </c>
      <c r="N34" s="19"/>
      <c r="O34" s="19">
        <v>27.73</v>
      </c>
      <c r="P34" s="19">
        <v>16.637999999999998</v>
      </c>
      <c r="Q34" s="19">
        <v>10</v>
      </c>
      <c r="R34" s="19">
        <v>6</v>
      </c>
      <c r="S34" s="19">
        <v>13.73</v>
      </c>
      <c r="T34" s="19">
        <v>8.2379999999999995</v>
      </c>
      <c r="U34" s="19">
        <v>14</v>
      </c>
      <c r="V34" s="19">
        <v>8.4</v>
      </c>
      <c r="W34" s="19">
        <v>0.50486837360259651</v>
      </c>
      <c r="X34" s="19"/>
    </row>
    <row r="35" spans="2:24" ht="18">
      <c r="B35" s="156"/>
      <c r="C35" s="157" t="s">
        <v>55</v>
      </c>
      <c r="D35" s="158">
        <v>5148</v>
      </c>
      <c r="E35" s="158">
        <v>20.956</v>
      </c>
      <c r="F35" s="158">
        <v>20.881</v>
      </c>
      <c r="G35" s="16">
        <f t="shared" si="3"/>
        <v>20.202531026311895</v>
      </c>
      <c r="H35" s="17">
        <f t="shared" si="0"/>
        <v>1.255781622813507</v>
      </c>
      <c r="I35" s="17">
        <f t="shared" si="1"/>
        <v>-7.4999999999999289E-2</v>
      </c>
      <c r="J35" s="18">
        <f t="shared" si="2"/>
        <v>3.578927276197714E-3</v>
      </c>
      <c r="K35" s="18">
        <f t="shared" si="4"/>
        <v>0.32566208785229839</v>
      </c>
      <c r="M35" s="19">
        <v>535</v>
      </c>
      <c r="N35" s="19"/>
      <c r="O35" s="19">
        <v>27.73</v>
      </c>
      <c r="P35" s="19">
        <v>16.637999999999998</v>
      </c>
      <c r="Q35" s="19">
        <v>10</v>
      </c>
      <c r="R35" s="19">
        <v>6</v>
      </c>
      <c r="S35" s="19">
        <v>13.73</v>
      </c>
      <c r="T35" s="19">
        <v>8.2379999999999995</v>
      </c>
      <c r="U35" s="19">
        <v>14</v>
      </c>
      <c r="V35" s="19">
        <v>8.4</v>
      </c>
      <c r="W35" s="19">
        <v>0.50486837360259651</v>
      </c>
      <c r="X35" s="19"/>
    </row>
    <row r="36" spans="2:24" ht="18">
      <c r="B36" s="156"/>
      <c r="C36" s="157"/>
      <c r="D36" s="158">
        <v>5148</v>
      </c>
      <c r="E36" s="158">
        <v>20.408999999999999</v>
      </c>
      <c r="F36" s="158">
        <v>20.337</v>
      </c>
      <c r="G36" s="16">
        <f t="shared" si="3"/>
        <v>20.202531026311895</v>
      </c>
      <c r="H36" s="17">
        <f t="shared" si="0"/>
        <v>0.34411495614683929</v>
      </c>
      <c r="I36" s="17">
        <f t="shared" si="1"/>
        <v>-7.1999999999999176E-2</v>
      </c>
      <c r="J36" s="18">
        <f t="shared" si="2"/>
        <v>3.5278553579302847E-3</v>
      </c>
      <c r="K36" s="18">
        <f t="shared" si="4"/>
        <v>0.30758854980806338</v>
      </c>
      <c r="M36" s="19">
        <v>1010</v>
      </c>
      <c r="N36" s="19"/>
      <c r="O36" s="19">
        <v>45</v>
      </c>
      <c r="P36" s="19">
        <v>27</v>
      </c>
      <c r="Q36" s="19">
        <v>20</v>
      </c>
      <c r="R36" s="19">
        <v>12</v>
      </c>
      <c r="S36" s="19">
        <v>20</v>
      </c>
      <c r="T36" s="19">
        <v>12</v>
      </c>
      <c r="U36" s="19">
        <v>25</v>
      </c>
      <c r="V36" s="19">
        <v>15</v>
      </c>
      <c r="W36" s="19">
        <v>0.55555555555555558</v>
      </c>
      <c r="X36" s="19"/>
    </row>
    <row r="37" spans="2:24" ht="18">
      <c r="B37" s="156">
        <v>45294</v>
      </c>
      <c r="C37" s="157">
        <v>90022</v>
      </c>
      <c r="D37" s="158">
        <v>6618</v>
      </c>
      <c r="E37" s="158">
        <v>21.814</v>
      </c>
      <c r="F37" s="158">
        <v>21.385000000000002</v>
      </c>
      <c r="G37" s="16">
        <f t="shared" si="3"/>
        <v>21.437999999999999</v>
      </c>
      <c r="H37" s="17">
        <f t="shared" si="0"/>
        <v>0.6266666666666687</v>
      </c>
      <c r="I37" s="17">
        <f t="shared" si="1"/>
        <v>-0.42899999999999849</v>
      </c>
      <c r="J37" s="18">
        <f t="shared" si="2"/>
        <v>1.9666269368295519E-2</v>
      </c>
      <c r="K37" s="18">
        <f t="shared" si="4"/>
        <v>0.40893921334922534</v>
      </c>
      <c r="M37" s="19">
        <v>1011</v>
      </c>
      <c r="N37" s="19"/>
      <c r="O37" s="19">
        <v>45</v>
      </c>
      <c r="P37" s="19">
        <v>27</v>
      </c>
      <c r="Q37" s="19">
        <v>20</v>
      </c>
      <c r="R37" s="19">
        <v>12</v>
      </c>
      <c r="S37" s="19">
        <v>20</v>
      </c>
      <c r="T37" s="19">
        <v>12</v>
      </c>
      <c r="U37" s="19">
        <v>25</v>
      </c>
      <c r="V37" s="19">
        <v>15</v>
      </c>
      <c r="W37" s="19">
        <v>0.55555555555555558</v>
      </c>
      <c r="X37" s="19"/>
    </row>
    <row r="38" spans="2:24" ht="18">
      <c r="B38" s="156"/>
      <c r="C38" s="157"/>
      <c r="D38" s="158">
        <v>6618</v>
      </c>
      <c r="E38" s="158">
        <v>22.652000000000001</v>
      </c>
      <c r="F38" s="158">
        <v>22.22</v>
      </c>
      <c r="G38" s="16">
        <f t="shared" si="3"/>
        <v>21.437999999999999</v>
      </c>
      <c r="H38" s="17">
        <f t="shared" si="0"/>
        <v>2.023333333333337</v>
      </c>
      <c r="I38" s="17">
        <f t="shared" si="1"/>
        <v>-0.43200000000000216</v>
      </c>
      <c r="J38" s="18">
        <f t="shared" si="2"/>
        <v>1.9071163694155135E-2</v>
      </c>
      <c r="K38" s="18">
        <f t="shared" si="4"/>
        <v>0.43080522691153111</v>
      </c>
      <c r="M38" s="19">
        <v>1013</v>
      </c>
      <c r="N38" s="19"/>
      <c r="O38" s="19">
        <v>45</v>
      </c>
      <c r="P38" s="19">
        <v>27</v>
      </c>
      <c r="Q38" s="19">
        <v>20</v>
      </c>
      <c r="R38" s="19">
        <v>12</v>
      </c>
      <c r="S38" s="19">
        <v>20</v>
      </c>
      <c r="T38" s="19">
        <v>12</v>
      </c>
      <c r="U38" s="19">
        <v>25</v>
      </c>
      <c r="V38" s="19">
        <v>15</v>
      </c>
      <c r="W38" s="19">
        <v>0.55555555555555558</v>
      </c>
      <c r="X38" s="19"/>
    </row>
    <row r="39" spans="2:24" ht="18">
      <c r="B39" s="156"/>
      <c r="C39" s="157" t="s">
        <v>56</v>
      </c>
      <c r="D39" s="158">
        <v>6618</v>
      </c>
      <c r="E39" s="158">
        <v>22.166</v>
      </c>
      <c r="F39" s="158">
        <v>21.814</v>
      </c>
      <c r="G39" s="16">
        <f t="shared" si="3"/>
        <v>21.437999999999999</v>
      </c>
      <c r="H39" s="17">
        <f t="shared" si="0"/>
        <v>1.213333333333336</v>
      </c>
      <c r="I39" s="17">
        <f t="shared" si="1"/>
        <v>-0.35200000000000031</v>
      </c>
      <c r="J39" s="18">
        <f t="shared" si="2"/>
        <v>1.5880176847423995E-2</v>
      </c>
      <c r="K39" s="18">
        <f t="shared" si="4"/>
        <v>0.41832536316881719</v>
      </c>
      <c r="M39" s="19">
        <v>5010</v>
      </c>
      <c r="N39" s="19"/>
      <c r="O39" s="19">
        <v>50</v>
      </c>
      <c r="P39" s="19">
        <v>30</v>
      </c>
      <c r="Q39" s="19">
        <v>30</v>
      </c>
      <c r="R39" s="19">
        <v>18</v>
      </c>
      <c r="S39" s="19">
        <v>30</v>
      </c>
      <c r="T39" s="19">
        <v>18</v>
      </c>
      <c r="U39" s="19">
        <v>20</v>
      </c>
      <c r="V39" s="19">
        <v>12</v>
      </c>
      <c r="W39" s="19">
        <v>0.4</v>
      </c>
      <c r="X39" s="19"/>
    </row>
    <row r="40" spans="2:24" ht="18">
      <c r="B40" s="156">
        <v>45294</v>
      </c>
      <c r="C40" s="157">
        <v>87693</v>
      </c>
      <c r="D40" s="158">
        <v>7108</v>
      </c>
      <c r="E40" s="158">
        <v>17.628</v>
      </c>
      <c r="F40" s="158">
        <v>17.533000000000001</v>
      </c>
      <c r="G40" s="16">
        <f t="shared" si="3"/>
        <v>18.039622077854567</v>
      </c>
      <c r="H40" s="17">
        <f t="shared" si="0"/>
        <v>-0.68603679642427795</v>
      </c>
      <c r="I40" s="17">
        <f t="shared" si="1"/>
        <v>-9.4999999999998863E-2</v>
      </c>
      <c r="J40" s="18">
        <f t="shared" si="2"/>
        <v>5.3891536192420507E-3</v>
      </c>
      <c r="K40" s="18">
        <f t="shared" si="4"/>
        <v>0.33956037992086563</v>
      </c>
      <c r="M40" s="19">
        <v>5011</v>
      </c>
      <c r="N40" s="19"/>
      <c r="O40" s="19">
        <v>50</v>
      </c>
      <c r="P40" s="19">
        <v>30</v>
      </c>
      <c r="Q40" s="19">
        <v>30</v>
      </c>
      <c r="R40" s="19">
        <v>18</v>
      </c>
      <c r="S40" s="19">
        <v>30</v>
      </c>
      <c r="T40" s="19">
        <v>18</v>
      </c>
      <c r="U40" s="19">
        <v>20</v>
      </c>
      <c r="V40" s="19">
        <v>12</v>
      </c>
      <c r="W40" s="19">
        <v>0.4</v>
      </c>
      <c r="X40" s="19"/>
    </row>
    <row r="41" spans="2:24" ht="18">
      <c r="B41" s="156"/>
      <c r="C41" s="157"/>
      <c r="D41" s="158">
        <v>7108</v>
      </c>
      <c r="E41" s="158">
        <v>19.047000000000001</v>
      </c>
      <c r="F41" s="158">
        <v>18.919</v>
      </c>
      <c r="G41" s="16">
        <f t="shared" si="3"/>
        <v>18.039622077854567</v>
      </c>
      <c r="H41" s="17">
        <f t="shared" si="0"/>
        <v>1.6789632035757229</v>
      </c>
      <c r="I41" s="17">
        <f t="shared" si="1"/>
        <v>-0.12800000000000011</v>
      </c>
      <c r="J41" s="18">
        <f t="shared" si="2"/>
        <v>6.7202184070982362E-3</v>
      </c>
      <c r="K41" s="18">
        <f t="shared" si="4"/>
        <v>0.3887630796054507</v>
      </c>
      <c r="M41" s="19">
        <v>5013</v>
      </c>
      <c r="N41" s="19"/>
      <c r="O41" s="19">
        <v>50</v>
      </c>
      <c r="P41" s="19">
        <v>30</v>
      </c>
      <c r="Q41" s="19">
        <v>30</v>
      </c>
      <c r="R41" s="19">
        <v>18</v>
      </c>
      <c r="S41" s="19">
        <v>30</v>
      </c>
      <c r="T41" s="19">
        <v>18</v>
      </c>
      <c r="U41" s="19">
        <v>20</v>
      </c>
      <c r="V41" s="19">
        <v>12</v>
      </c>
      <c r="W41" s="19">
        <v>0.4</v>
      </c>
      <c r="X41" s="19"/>
    </row>
    <row r="42" spans="2:24" ht="18">
      <c r="B42" s="156"/>
      <c r="C42" s="157" t="s">
        <v>56</v>
      </c>
      <c r="D42" s="158">
        <v>7108</v>
      </c>
      <c r="E42" s="158">
        <v>17.146000000000001</v>
      </c>
      <c r="F42" s="158">
        <v>17.044</v>
      </c>
      <c r="G42" s="16">
        <f t="shared" si="3"/>
        <v>18.039622077854567</v>
      </c>
      <c r="H42" s="17">
        <f t="shared" si="0"/>
        <v>-1.4893701297576101</v>
      </c>
      <c r="I42" s="17">
        <f t="shared" si="1"/>
        <v>-0.10200000000000031</v>
      </c>
      <c r="J42" s="18">
        <f t="shared" si="2"/>
        <v>5.9489093666161381E-3</v>
      </c>
      <c r="K42" s="18">
        <f t="shared" si="4"/>
        <v>0.32099442302840431</v>
      </c>
      <c r="M42" s="19">
        <v>5000</v>
      </c>
      <c r="N42" s="19"/>
      <c r="O42" s="19">
        <v>64</v>
      </c>
      <c r="P42" s="19">
        <v>38.4</v>
      </c>
      <c r="Q42" s="19">
        <v>40</v>
      </c>
      <c r="R42" s="19">
        <v>24</v>
      </c>
      <c r="S42" s="19">
        <v>40</v>
      </c>
      <c r="T42" s="19">
        <v>24</v>
      </c>
      <c r="U42" s="19">
        <v>20</v>
      </c>
      <c r="V42" s="19">
        <v>12</v>
      </c>
      <c r="W42" s="19">
        <v>0.33333333333333331</v>
      </c>
      <c r="X42" s="19"/>
    </row>
    <row r="43" spans="2:24" ht="18">
      <c r="B43" s="156">
        <v>45294</v>
      </c>
      <c r="C43" s="157">
        <v>90024</v>
      </c>
      <c r="D43" s="158">
        <v>7148</v>
      </c>
      <c r="E43" s="158">
        <v>23.52</v>
      </c>
      <c r="F43" s="158">
        <v>23.369</v>
      </c>
      <c r="G43" s="16">
        <f t="shared" si="3"/>
        <v>25.578129335331514</v>
      </c>
      <c r="H43" s="17">
        <f t="shared" si="0"/>
        <v>-3.4302155588858581</v>
      </c>
      <c r="I43" s="17">
        <f t="shared" si="1"/>
        <v>-0.1509999999999998</v>
      </c>
      <c r="J43" s="18">
        <f t="shared" si="2"/>
        <v>6.420068027210876E-3</v>
      </c>
      <c r="K43" s="18">
        <f t="shared" si="4"/>
        <v>0.30811198304314169</v>
      </c>
      <c r="M43" s="19">
        <v>5001</v>
      </c>
      <c r="N43" s="19"/>
      <c r="O43" s="19">
        <v>64</v>
      </c>
      <c r="P43" s="19">
        <v>38.4</v>
      </c>
      <c r="Q43" s="19">
        <v>40</v>
      </c>
      <c r="R43" s="19">
        <v>24</v>
      </c>
      <c r="S43" s="19">
        <v>40</v>
      </c>
      <c r="T43" s="19">
        <v>24</v>
      </c>
      <c r="U43" s="19">
        <v>20</v>
      </c>
      <c r="V43" s="19">
        <v>12</v>
      </c>
      <c r="W43" s="19">
        <v>0.33333333333333331</v>
      </c>
      <c r="X43" s="19"/>
    </row>
    <row r="44" spans="2:24" ht="18">
      <c r="B44" s="156"/>
      <c r="C44" s="157"/>
      <c r="D44" s="158">
        <v>7148</v>
      </c>
      <c r="E44" s="158">
        <v>24.518999999999998</v>
      </c>
      <c r="F44" s="158">
        <v>24.324000000000002</v>
      </c>
      <c r="G44" s="16">
        <f t="shared" si="3"/>
        <v>25.578129335331514</v>
      </c>
      <c r="H44" s="17">
        <f t="shared" si="0"/>
        <v>-1.7652155588858598</v>
      </c>
      <c r="I44" s="17">
        <f t="shared" si="1"/>
        <v>-0.19499999999999673</v>
      </c>
      <c r="J44" s="18">
        <f t="shared" si="2"/>
        <v>7.953016028386016E-3</v>
      </c>
      <c r="K44" s="18">
        <f t="shared" si="4"/>
        <v>0.33630220813143652</v>
      </c>
      <c r="M44" s="19">
        <v>5003</v>
      </c>
      <c r="N44" s="19"/>
      <c r="O44" s="19">
        <v>64</v>
      </c>
      <c r="P44" s="19">
        <v>38.4</v>
      </c>
      <c r="Q44" s="19">
        <v>40</v>
      </c>
      <c r="R44" s="19">
        <v>24</v>
      </c>
      <c r="S44" s="19">
        <v>40</v>
      </c>
      <c r="T44" s="19">
        <v>24</v>
      </c>
      <c r="U44" s="19">
        <v>20</v>
      </c>
      <c r="V44" s="19">
        <v>12</v>
      </c>
      <c r="W44" s="19">
        <v>0.33333333333333331</v>
      </c>
      <c r="X44" s="19"/>
    </row>
    <row r="45" spans="2:24" ht="18">
      <c r="B45" s="156"/>
      <c r="C45" s="157" t="s">
        <v>56</v>
      </c>
      <c r="D45" s="158">
        <v>7148</v>
      </c>
      <c r="E45" s="158">
        <v>24.2</v>
      </c>
      <c r="F45" s="158">
        <v>24.045999999999999</v>
      </c>
      <c r="G45" s="16">
        <f t="shared" si="3"/>
        <v>25.578129335331514</v>
      </c>
      <c r="H45" s="17">
        <f t="shared" si="0"/>
        <v>-2.2968822255525252</v>
      </c>
      <c r="I45" s="17">
        <f t="shared" si="1"/>
        <v>-0.15399999999999991</v>
      </c>
      <c r="J45" s="18">
        <f t="shared" si="2"/>
        <v>6.3636363636363604E-3</v>
      </c>
      <c r="K45" s="18">
        <f t="shared" si="4"/>
        <v>0.32755346451135092</v>
      </c>
      <c r="M45" s="19">
        <v>5033</v>
      </c>
      <c r="N45" s="19"/>
      <c r="O45" s="19">
        <v>110</v>
      </c>
      <c r="P45" s="19">
        <v>66</v>
      </c>
      <c r="Q45" s="19">
        <v>80</v>
      </c>
      <c r="R45" s="19">
        <v>48</v>
      </c>
      <c r="S45" s="19">
        <v>80</v>
      </c>
      <c r="T45" s="19">
        <v>48</v>
      </c>
      <c r="U45" s="19">
        <v>30</v>
      </c>
      <c r="V45" s="19">
        <v>18</v>
      </c>
      <c r="W45" s="19">
        <v>0.27272727272727271</v>
      </c>
      <c r="X45" s="19"/>
    </row>
    <row r="46" spans="2:24" ht="18">
      <c r="B46" s="156">
        <v>45294</v>
      </c>
      <c r="C46" s="157">
        <v>90026</v>
      </c>
      <c r="D46" s="158">
        <v>5623</v>
      </c>
      <c r="E46" s="158">
        <v>24.015000000000001</v>
      </c>
      <c r="F46" s="158">
        <v>23.937000000000001</v>
      </c>
      <c r="G46" s="16">
        <f t="shared" si="3"/>
        <v>22.870927068045674</v>
      </c>
      <c r="H46" s="17">
        <f t="shared" si="0"/>
        <v>1.9067882199238777</v>
      </c>
      <c r="I46" s="17">
        <f t="shared" si="1"/>
        <v>-7.7999999999999403E-2</v>
      </c>
      <c r="J46" s="18">
        <f t="shared" si="2"/>
        <v>3.2479700187382637E-3</v>
      </c>
      <c r="K46" s="18">
        <f t="shared" si="4"/>
        <v>0.33798493586737322</v>
      </c>
      <c r="M46" s="19">
        <v>5601</v>
      </c>
      <c r="N46" s="19"/>
      <c r="O46" s="19">
        <v>29.778456469101634</v>
      </c>
      <c r="P46" s="19">
        <v>17.867073881460978</v>
      </c>
      <c r="Q46" s="19">
        <v>15.714</v>
      </c>
      <c r="R46" s="19">
        <v>9.4283999999999999</v>
      </c>
      <c r="S46" s="19">
        <v>20.862021736623888</v>
      </c>
      <c r="T46" s="19">
        <v>12.517213041974331</v>
      </c>
      <c r="U46" s="19">
        <v>8.9164347324777449</v>
      </c>
      <c r="V46" s="19">
        <v>5.3498608394866469</v>
      </c>
      <c r="W46" s="19">
        <v>0.29942568520062512</v>
      </c>
      <c r="X46" s="19"/>
    </row>
    <row r="47" spans="2:24" ht="18">
      <c r="B47" s="156"/>
      <c r="C47" s="157" t="s">
        <v>56</v>
      </c>
      <c r="D47" s="158">
        <v>5623</v>
      </c>
      <c r="E47" s="158">
        <v>23.699000000000002</v>
      </c>
      <c r="F47" s="158">
        <v>23.648</v>
      </c>
      <c r="G47" s="16">
        <f t="shared" si="3"/>
        <v>22.870927068045674</v>
      </c>
      <c r="H47" s="17">
        <f t="shared" si="0"/>
        <v>1.3801215532572129</v>
      </c>
      <c r="I47" s="17">
        <f t="shared" si="1"/>
        <v>-5.1000000000001933E-2</v>
      </c>
      <c r="J47" s="18">
        <f t="shared" si="2"/>
        <v>2.1519895354235171E-3</v>
      </c>
      <c r="K47" s="18">
        <f t="shared" si="4"/>
        <v>0.3291576958882218</v>
      </c>
      <c r="M47" s="19">
        <v>5603</v>
      </c>
      <c r="N47" s="19"/>
      <c r="O47" s="19">
        <v>29.778456469101634</v>
      </c>
      <c r="P47" s="19">
        <v>17.867073881460978</v>
      </c>
      <c r="Q47" s="19">
        <v>15.714</v>
      </c>
      <c r="R47" s="19">
        <v>9.4283999999999999</v>
      </c>
      <c r="S47" s="19">
        <v>20.862021736623888</v>
      </c>
      <c r="T47" s="19">
        <v>12.517213041974331</v>
      </c>
      <c r="U47" s="19">
        <v>8.9164347324777449</v>
      </c>
      <c r="V47" s="19">
        <v>5.3498608394866469</v>
      </c>
      <c r="W47" s="19">
        <v>0.29942568520062512</v>
      </c>
      <c r="X47" s="19"/>
    </row>
    <row r="48" spans="2:24" ht="18">
      <c r="B48" s="156">
        <v>45295</v>
      </c>
      <c r="C48" s="157"/>
      <c r="D48" s="158">
        <v>5623</v>
      </c>
      <c r="E48" s="158">
        <v>23.460999999999999</v>
      </c>
      <c r="F48" s="158">
        <v>23.369</v>
      </c>
      <c r="G48" s="16">
        <f t="shared" si="3"/>
        <v>22.870927068045674</v>
      </c>
      <c r="H48" s="17">
        <f t="shared" si="0"/>
        <v>0.98345488659054092</v>
      </c>
      <c r="I48" s="17">
        <f t="shared" si="1"/>
        <v>-9.1999999999998749E-2</v>
      </c>
      <c r="J48" s="18">
        <f t="shared" si="2"/>
        <v>3.9214014747878927E-3</v>
      </c>
      <c r="K48" s="18">
        <f t="shared" si="4"/>
        <v>0.32235233940816532</v>
      </c>
      <c r="M48" s="19">
        <v>5621</v>
      </c>
      <c r="N48" s="19"/>
      <c r="O48" s="19">
        <v>38.118211780076123</v>
      </c>
      <c r="P48" s="19">
        <v>22.870927068045674</v>
      </c>
      <c r="Q48" s="19">
        <v>20.952000000000002</v>
      </c>
      <c r="R48" s="19">
        <v>12.571200000000001</v>
      </c>
      <c r="S48" s="19">
        <v>26.497152941908389</v>
      </c>
      <c r="T48" s="19">
        <v>15.898291765145032</v>
      </c>
      <c r="U48" s="19">
        <v>11.621058838167734</v>
      </c>
      <c r="V48" s="19">
        <v>6.97263530290064</v>
      </c>
      <c r="W48" s="19">
        <v>0.30486894047432478</v>
      </c>
      <c r="X48" s="19"/>
    </row>
    <row r="49" spans="2:24" ht="18">
      <c r="B49" s="156"/>
      <c r="C49" s="157"/>
      <c r="D49" s="158">
        <v>5623</v>
      </c>
      <c r="E49" s="158">
        <v>24.492999999999999</v>
      </c>
      <c r="F49" s="158">
        <v>24.4</v>
      </c>
      <c r="G49" s="16">
        <f t="shared" si="3"/>
        <v>22.870927068045674</v>
      </c>
      <c r="H49" s="17">
        <f t="shared" si="0"/>
        <v>2.7034548865905412</v>
      </c>
      <c r="I49" s="17">
        <f t="shared" si="1"/>
        <v>-9.2999999999999972E-2</v>
      </c>
      <c r="J49" s="18">
        <f t="shared" si="2"/>
        <v>3.7970032254113413E-3</v>
      </c>
      <c r="K49" s="18">
        <f t="shared" si="4"/>
        <v>0.35090467622810462</v>
      </c>
      <c r="M49" s="19">
        <v>5623</v>
      </c>
      <c r="N49" s="19"/>
      <c r="O49" s="19">
        <v>38.118211780076123</v>
      </c>
      <c r="P49" s="19">
        <v>22.870927068045674</v>
      </c>
      <c r="Q49" s="19">
        <v>20.952000000000002</v>
      </c>
      <c r="R49" s="19">
        <v>12.571200000000001</v>
      </c>
      <c r="S49" s="19">
        <v>26.497152941908389</v>
      </c>
      <c r="T49" s="19">
        <v>15.898291765145032</v>
      </c>
      <c r="U49" s="19">
        <v>11.621058838167734</v>
      </c>
      <c r="V49" s="19">
        <v>6.97263530290064</v>
      </c>
      <c r="W49" s="19">
        <v>0.30486894047432478</v>
      </c>
      <c r="X49" s="19"/>
    </row>
    <row r="50" spans="2:24" ht="18">
      <c r="B50" s="156">
        <v>45295</v>
      </c>
      <c r="C50" s="157">
        <v>90028</v>
      </c>
      <c r="D50" s="158">
        <v>5120</v>
      </c>
      <c r="E50" s="158">
        <v>23.215</v>
      </c>
      <c r="F50" s="158">
        <v>23.155000000000001</v>
      </c>
      <c r="G50" s="16">
        <f t="shared" si="3"/>
        <v>22.870927068045674</v>
      </c>
      <c r="H50" s="17">
        <f t="shared" si="0"/>
        <v>0.57345488659054311</v>
      </c>
      <c r="I50" s="17">
        <f t="shared" si="1"/>
        <v>-5.9999999999998721E-2</v>
      </c>
      <c r="J50" s="18">
        <f t="shared" si="2"/>
        <v>2.5845358604350086E-3</v>
      </c>
      <c r="K50" s="18">
        <f t="shared" si="4"/>
        <v>0.31517158022205333</v>
      </c>
      <c r="M50" s="19">
        <v>5648</v>
      </c>
      <c r="N50" s="19"/>
      <c r="O50" s="19">
        <v>32.06750956557444</v>
      </c>
      <c r="P50" s="19">
        <v>19.240505739344663</v>
      </c>
      <c r="Q50" s="19">
        <v>18.219000000000001</v>
      </c>
      <c r="R50" s="19">
        <v>10.9314</v>
      </c>
      <c r="S50" s="19">
        <v>21.949000000000002</v>
      </c>
      <c r="T50" s="19">
        <v>13.169400000000001</v>
      </c>
      <c r="U50" s="19">
        <v>10.118509565574438</v>
      </c>
      <c r="V50" s="19">
        <v>6.071105739344663</v>
      </c>
      <c r="W50" s="19">
        <v>0.31553774217742814</v>
      </c>
      <c r="X50" s="19"/>
    </row>
    <row r="51" spans="2:24" ht="18">
      <c r="B51" s="156"/>
      <c r="C51" s="157"/>
      <c r="D51" s="158">
        <v>5120</v>
      </c>
      <c r="E51" s="158">
        <v>22.968</v>
      </c>
      <c r="F51" s="158">
        <v>22.914999999999999</v>
      </c>
      <c r="G51" s="16">
        <f t="shared" si="3"/>
        <v>22.870927068045674</v>
      </c>
      <c r="H51" s="17">
        <f t="shared" si="0"/>
        <v>0.16178821992387665</v>
      </c>
      <c r="I51" s="17">
        <f t="shared" si="1"/>
        <v>-5.3000000000000824E-2</v>
      </c>
      <c r="J51" s="18">
        <f t="shared" si="2"/>
        <v>2.3075583420411367E-3</v>
      </c>
      <c r="K51" s="18">
        <f t="shared" si="4"/>
        <v>0.3078068719459669</v>
      </c>
      <c r="M51" s="19">
        <v>5667</v>
      </c>
      <c r="N51" s="19"/>
      <c r="O51" s="19">
        <v>39.700999999999993</v>
      </c>
      <c r="P51" s="19">
        <v>23.820599999999995</v>
      </c>
      <c r="Q51" s="19">
        <v>19.695999999999998</v>
      </c>
      <c r="R51" s="19">
        <v>11.817599999999999</v>
      </c>
      <c r="S51" s="19">
        <v>23.425999999999995</v>
      </c>
      <c r="T51" s="19">
        <v>14.055599999999997</v>
      </c>
      <c r="U51" s="19">
        <v>16.274999999999999</v>
      </c>
      <c r="V51" s="19">
        <v>9.7649999999999988</v>
      </c>
      <c r="W51" s="19">
        <v>0.40993929623938946</v>
      </c>
      <c r="X51" s="19"/>
    </row>
    <row r="52" spans="2:24" ht="18">
      <c r="B52" s="156"/>
      <c r="C52" s="157"/>
      <c r="D52" s="158">
        <v>5120</v>
      </c>
      <c r="E52" s="158">
        <v>22.61</v>
      </c>
      <c r="F52" s="158">
        <v>22.555</v>
      </c>
      <c r="G52" s="16">
        <f t="shared" si="3"/>
        <v>22.870927068045674</v>
      </c>
      <c r="H52" s="17">
        <f t="shared" si="0"/>
        <v>-0.43487844674279097</v>
      </c>
      <c r="I52" s="17">
        <f t="shared" si="1"/>
        <v>-5.4999999999999716E-2</v>
      </c>
      <c r="J52" s="18">
        <f t="shared" si="2"/>
        <v>2.4325519681556709E-3</v>
      </c>
      <c r="K52" s="18">
        <f t="shared" si="4"/>
        <v>0.29684689229787559</v>
      </c>
      <c r="M52" s="19">
        <v>6606</v>
      </c>
      <c r="N52" s="19"/>
      <c r="O52" s="19">
        <v>26.346</v>
      </c>
      <c r="P52" s="19">
        <v>15.807599999999999</v>
      </c>
      <c r="Q52" s="19">
        <v>12.184999999999999</v>
      </c>
      <c r="R52" s="19">
        <v>7.3109999999999991</v>
      </c>
      <c r="S52" s="19">
        <v>15.914999999999999</v>
      </c>
      <c r="T52" s="19">
        <v>9.5489999999999995</v>
      </c>
      <c r="U52" s="19">
        <v>10.431000000000001</v>
      </c>
      <c r="V52" s="19">
        <v>6.2586000000000004</v>
      </c>
      <c r="W52" s="19">
        <v>0.39592347984513782</v>
      </c>
      <c r="X52" s="19"/>
    </row>
    <row r="53" spans="2:24" ht="18">
      <c r="B53" s="156">
        <v>45295</v>
      </c>
      <c r="C53" s="157">
        <v>90033</v>
      </c>
      <c r="D53" s="158">
        <v>5120</v>
      </c>
      <c r="E53" s="158">
        <v>22.38</v>
      </c>
      <c r="F53" s="158">
        <v>22.329000000000001</v>
      </c>
      <c r="G53" s="16">
        <f t="shared" si="3"/>
        <v>22.870927068045674</v>
      </c>
      <c r="H53" s="17">
        <f t="shared" si="0"/>
        <v>-0.81821178007612505</v>
      </c>
      <c r="I53" s="17">
        <f t="shared" si="1"/>
        <v>-5.099999999999838E-2</v>
      </c>
      <c r="J53" s="18">
        <f t="shared" si="2"/>
        <v>2.2788203753350482E-3</v>
      </c>
      <c r="K53" s="18">
        <f t="shared" si="4"/>
        <v>0.28962056456009683</v>
      </c>
      <c r="M53" s="19">
        <v>6607</v>
      </c>
      <c r="N53" s="19"/>
      <c r="O53" s="19">
        <v>29.853999999999999</v>
      </c>
      <c r="P53" s="19">
        <v>17.912399999999998</v>
      </c>
      <c r="Q53" s="19">
        <v>14.228999999999999</v>
      </c>
      <c r="R53" s="19">
        <v>8.5373999999999999</v>
      </c>
      <c r="S53" s="19">
        <v>17.959</v>
      </c>
      <c r="T53" s="19">
        <v>10.775399999999999</v>
      </c>
      <c r="U53" s="19">
        <v>11.895</v>
      </c>
      <c r="V53" s="19">
        <v>7.1369999999999996</v>
      </c>
      <c r="W53" s="19">
        <v>0.3984390701413546</v>
      </c>
      <c r="X53" s="19"/>
    </row>
    <row r="54" spans="2:24" ht="18">
      <c r="B54" s="156"/>
      <c r="C54" s="157"/>
      <c r="D54" s="158">
        <v>5120</v>
      </c>
      <c r="E54" s="158">
        <v>22.501999999999999</v>
      </c>
      <c r="F54" s="158">
        <v>22.439</v>
      </c>
      <c r="G54" s="16">
        <f t="shared" si="3"/>
        <v>22.870927068045674</v>
      </c>
      <c r="H54" s="17">
        <f t="shared" si="0"/>
        <v>-0.61487844674279191</v>
      </c>
      <c r="I54" s="17">
        <f t="shared" si="1"/>
        <v>-6.2999999999998835E-2</v>
      </c>
      <c r="J54" s="18">
        <f t="shared" si="2"/>
        <v>2.7997511332325501E-3</v>
      </c>
      <c r="K54" s="18">
        <f t="shared" si="4"/>
        <v>0.29347205736623266</v>
      </c>
      <c r="M54" s="19">
        <v>6608</v>
      </c>
      <c r="N54" s="19"/>
      <c r="O54" s="19">
        <v>29.853999999999999</v>
      </c>
      <c r="P54" s="19">
        <v>17.912399999999998</v>
      </c>
      <c r="Q54" s="19">
        <v>14.228999999999999</v>
      </c>
      <c r="R54" s="19">
        <v>8.5373999999999999</v>
      </c>
      <c r="S54" s="19">
        <v>17.959</v>
      </c>
      <c r="T54" s="19">
        <v>10.775399999999999</v>
      </c>
      <c r="U54" s="19">
        <v>11.895</v>
      </c>
      <c r="V54" s="19">
        <v>7.1369999999999996</v>
      </c>
      <c r="W54" s="19">
        <v>0.3984390701413546</v>
      </c>
      <c r="X54" s="19"/>
    </row>
    <row r="55" spans="2:24" ht="18">
      <c r="B55" s="156"/>
      <c r="C55" s="157"/>
      <c r="D55" s="158">
        <v>5120</v>
      </c>
      <c r="E55" s="158">
        <v>22.594000000000001</v>
      </c>
      <c r="F55" s="158">
        <v>22.533000000000001</v>
      </c>
      <c r="G55" s="16">
        <f t="shared" si="3"/>
        <v>22.870927068045674</v>
      </c>
      <c r="H55" s="17">
        <f t="shared" si="0"/>
        <v>-0.4615451134094547</v>
      </c>
      <c r="I55" s="17">
        <f t="shared" si="1"/>
        <v>-6.0999999999999943E-2</v>
      </c>
      <c r="J55" s="18">
        <f t="shared" si="2"/>
        <v>2.6998318137558619E-3</v>
      </c>
      <c r="K55" s="18">
        <f t="shared" si="4"/>
        <v>0.29634895259161587</v>
      </c>
      <c r="M55" s="19">
        <v>6617</v>
      </c>
      <c r="N55" s="19"/>
      <c r="O55" s="19">
        <v>35.119999999999997</v>
      </c>
      <c r="P55" s="19">
        <v>21.071999999999999</v>
      </c>
      <c r="Q55" s="19">
        <v>17.295999999999999</v>
      </c>
      <c r="R55" s="19">
        <v>10.377599999999999</v>
      </c>
      <c r="S55" s="19">
        <v>21.025999999999996</v>
      </c>
      <c r="T55" s="19">
        <v>12.615599999999997</v>
      </c>
      <c r="U55" s="19">
        <v>14.094000000000001</v>
      </c>
      <c r="V55" s="19">
        <v>8.4564000000000004</v>
      </c>
      <c r="W55" s="19">
        <v>0.40130979498861052</v>
      </c>
      <c r="X55" s="19"/>
    </row>
    <row r="56" spans="2:24" ht="18">
      <c r="B56" s="156">
        <v>45295</v>
      </c>
      <c r="C56" s="157">
        <v>90201</v>
      </c>
      <c r="D56" s="158">
        <v>8127</v>
      </c>
      <c r="E56" s="158">
        <v>20.831</v>
      </c>
      <c r="F56" s="158">
        <v>20.795999999999999</v>
      </c>
      <c r="G56" s="16">
        <f t="shared" si="3"/>
        <v>19.906047079520491</v>
      </c>
      <c r="H56" s="17">
        <f t="shared" si="0"/>
        <v>1.5415882007991815</v>
      </c>
      <c r="I56" s="17">
        <f t="shared" si="1"/>
        <v>-3.5000000000000142E-2</v>
      </c>
      <c r="J56" s="18">
        <f t="shared" si="2"/>
        <v>1.6801881810762874E-3</v>
      </c>
      <c r="K56" s="18">
        <f t="shared" si="4"/>
        <v>0.33280653815051175</v>
      </c>
      <c r="M56" s="19">
        <v>6618</v>
      </c>
      <c r="N56" s="19"/>
      <c r="O56" s="19">
        <v>35.729999999999997</v>
      </c>
      <c r="P56" s="19">
        <v>21.437999999999999</v>
      </c>
      <c r="Q56" s="19">
        <v>17.759</v>
      </c>
      <c r="R56" s="19">
        <v>10.6554</v>
      </c>
      <c r="S56" s="19">
        <v>21.488999999999997</v>
      </c>
      <c r="T56" s="19">
        <v>12.893399999999998</v>
      </c>
      <c r="U56" s="19">
        <v>14.241</v>
      </c>
      <c r="V56" s="19">
        <v>8.5445999999999991</v>
      </c>
      <c r="W56" s="19">
        <v>0.39857262804366084</v>
      </c>
      <c r="X56" s="19"/>
    </row>
    <row r="57" spans="2:24" ht="18">
      <c r="B57" s="156"/>
      <c r="C57" s="157"/>
      <c r="D57" s="158">
        <v>8127</v>
      </c>
      <c r="E57" s="158">
        <v>20.28</v>
      </c>
      <c r="F57" s="158">
        <v>20.25</v>
      </c>
      <c r="G57" s="16">
        <f t="shared" si="3"/>
        <v>19.906047079520491</v>
      </c>
      <c r="H57" s="17">
        <f t="shared" si="0"/>
        <v>0.62325486746585079</v>
      </c>
      <c r="I57" s="17">
        <f t="shared" si="1"/>
        <v>-3.0000000000001137E-2</v>
      </c>
      <c r="J57" s="18">
        <f t="shared" si="2"/>
        <v>1.4792899408284583E-3</v>
      </c>
      <c r="K57" s="18">
        <f t="shared" si="4"/>
        <v>0.31467914182511397</v>
      </c>
      <c r="M57" s="19" t="s">
        <v>31</v>
      </c>
      <c r="N57" s="19"/>
      <c r="O57" s="19">
        <v>29.853999999999999</v>
      </c>
      <c r="P57" s="19">
        <v>17.912399999999998</v>
      </c>
      <c r="Q57" s="19">
        <v>14.228999999999999</v>
      </c>
      <c r="R57" s="19">
        <v>8.5373999999999999</v>
      </c>
      <c r="S57" s="19">
        <v>17.959</v>
      </c>
      <c r="T57" s="19">
        <v>10.775399999999999</v>
      </c>
      <c r="U57" s="19">
        <v>11.895</v>
      </c>
      <c r="V57" s="19">
        <v>7.1369999999999996</v>
      </c>
      <c r="W57" s="19">
        <v>0.3984390701413546</v>
      </c>
      <c r="X57" s="19"/>
    </row>
    <row r="58" spans="2:24" ht="18">
      <c r="B58" s="156"/>
      <c r="C58" s="157"/>
      <c r="D58" s="158">
        <v>8127</v>
      </c>
      <c r="E58" s="158">
        <v>19.693000000000001</v>
      </c>
      <c r="F58" s="158">
        <v>19.667999999999999</v>
      </c>
      <c r="G58" s="16">
        <f t="shared" si="3"/>
        <v>19.906047079520491</v>
      </c>
      <c r="H58" s="17">
        <f t="shared" si="0"/>
        <v>-0.35507846586748215</v>
      </c>
      <c r="I58" s="17">
        <f t="shared" si="1"/>
        <v>-2.5000000000002132E-2</v>
      </c>
      <c r="J58" s="18">
        <f t="shared" si="2"/>
        <v>1.2694866196111374E-3</v>
      </c>
      <c r="K58" s="18">
        <f t="shared" si="4"/>
        <v>0.29425140893786178</v>
      </c>
      <c r="M58" s="19" t="s">
        <v>32</v>
      </c>
      <c r="N58" s="19"/>
      <c r="O58" s="19">
        <v>35.119999999999997</v>
      </c>
      <c r="P58" s="19">
        <v>21.071999999999999</v>
      </c>
      <c r="Q58" s="19">
        <v>17.295999999999999</v>
      </c>
      <c r="R58" s="19">
        <v>10.377599999999999</v>
      </c>
      <c r="S58" s="19">
        <v>21.025999999999996</v>
      </c>
      <c r="T58" s="19">
        <v>12.615599999999997</v>
      </c>
      <c r="U58" s="19">
        <v>14.094000000000001</v>
      </c>
      <c r="V58" s="19">
        <v>8.4564000000000004</v>
      </c>
      <c r="W58" s="19">
        <v>0.40130979498861052</v>
      </c>
      <c r="X58" s="19"/>
    </row>
    <row r="59" spans="2:24" ht="18">
      <c r="B59" s="156">
        <v>45295</v>
      </c>
      <c r="C59" s="157">
        <v>90203</v>
      </c>
      <c r="D59" s="158">
        <v>8127</v>
      </c>
      <c r="E59" s="158">
        <v>20.617999999999999</v>
      </c>
      <c r="F59" s="158">
        <v>20.587</v>
      </c>
      <c r="G59" s="16">
        <f t="shared" si="3"/>
        <v>19.906047079520491</v>
      </c>
      <c r="H59" s="17">
        <f t="shared" si="0"/>
        <v>1.1865882007991799</v>
      </c>
      <c r="I59" s="17">
        <f t="shared" si="1"/>
        <v>-3.0999999999998806E-2</v>
      </c>
      <c r="J59" s="18">
        <f t="shared" si="2"/>
        <v>1.5035405955960233E-3</v>
      </c>
      <c r="K59" s="18">
        <f t="shared" si="4"/>
        <v>0.32591390999191533</v>
      </c>
      <c r="M59" s="19" t="s">
        <v>33</v>
      </c>
      <c r="N59" s="19"/>
      <c r="O59" s="19">
        <v>35.729999999999997</v>
      </c>
      <c r="P59" s="19">
        <v>21.437999999999999</v>
      </c>
      <c r="Q59" s="19">
        <v>17.759</v>
      </c>
      <c r="R59" s="19">
        <v>10.6554</v>
      </c>
      <c r="S59" s="19">
        <v>21.488999999999997</v>
      </c>
      <c r="T59" s="19">
        <v>12.893399999999998</v>
      </c>
      <c r="U59" s="19">
        <v>14.241</v>
      </c>
      <c r="V59" s="19">
        <v>8.5445999999999991</v>
      </c>
      <c r="W59" s="19">
        <v>0.39857262804366084</v>
      </c>
      <c r="X59" s="19"/>
    </row>
    <row r="60" spans="2:24" ht="18">
      <c r="B60" s="156"/>
      <c r="C60" s="157"/>
      <c r="D60" s="158">
        <v>8127</v>
      </c>
      <c r="E60" s="158">
        <v>20.65</v>
      </c>
      <c r="F60" s="158">
        <v>20.613</v>
      </c>
      <c r="G60" s="16">
        <f t="shared" si="3"/>
        <v>19.906047079520491</v>
      </c>
      <c r="H60" s="17">
        <f t="shared" si="0"/>
        <v>1.2399215341325132</v>
      </c>
      <c r="I60" s="17">
        <f t="shared" si="1"/>
        <v>-3.6999999999999034E-2</v>
      </c>
      <c r="J60" s="18">
        <f t="shared" si="2"/>
        <v>1.7917675544793722E-3</v>
      </c>
      <c r="K60" s="18">
        <f t="shared" si="4"/>
        <v>0.32695849860597143</v>
      </c>
      <c r="M60" s="19">
        <v>7630</v>
      </c>
      <c r="N60" s="19"/>
      <c r="O60" s="19">
        <v>34.713000000000001</v>
      </c>
      <c r="P60" s="19">
        <v>20.8278</v>
      </c>
      <c r="Q60" s="19">
        <v>15.086</v>
      </c>
      <c r="R60" s="19">
        <v>9.0516000000000005</v>
      </c>
      <c r="S60" s="19">
        <v>18.815999999999999</v>
      </c>
      <c r="T60" s="19">
        <v>11.289599999999998</v>
      </c>
      <c r="U60" s="19">
        <v>18.815999999999999</v>
      </c>
      <c r="V60" s="19">
        <v>11.2896</v>
      </c>
      <c r="W60" s="19">
        <v>0.4579552329098609</v>
      </c>
      <c r="X60" s="19"/>
    </row>
    <row r="61" spans="2:24" ht="18">
      <c r="B61" s="156">
        <v>45295</v>
      </c>
      <c r="C61" s="157">
        <v>90205</v>
      </c>
      <c r="D61" s="158">
        <v>8107</v>
      </c>
      <c r="E61" s="158">
        <v>15.581</v>
      </c>
      <c r="F61" s="158">
        <v>15.557</v>
      </c>
      <c r="G61" s="16">
        <f t="shared" si="3"/>
        <v>16.123457228651652</v>
      </c>
      <c r="H61" s="17">
        <f t="shared" si="0"/>
        <v>-0.90409538108608822</v>
      </c>
      <c r="I61" s="17">
        <f t="shared" si="1"/>
        <v>-2.3999999999999133E-2</v>
      </c>
      <c r="J61" s="18">
        <f t="shared" si="2"/>
        <v>1.5403375906552297E-3</v>
      </c>
      <c r="K61" s="18">
        <f t="shared" si="4"/>
        <v>0.27112613583500161</v>
      </c>
      <c r="M61" s="19">
        <v>8608</v>
      </c>
      <c r="N61" s="19"/>
      <c r="O61" s="19">
        <v>36.67</v>
      </c>
      <c r="P61" s="19">
        <v>22.02</v>
      </c>
      <c r="Q61" s="19">
        <v>16.457999999999998</v>
      </c>
      <c r="R61" s="19">
        <v>9.8747999999999987</v>
      </c>
      <c r="S61" s="19">
        <v>16.510000000000002</v>
      </c>
      <c r="T61" s="19">
        <v>9.9060000000000006</v>
      </c>
      <c r="U61" s="19">
        <v>11.856</v>
      </c>
      <c r="V61" s="19">
        <v>7.1135999999999999</v>
      </c>
      <c r="W61" s="19">
        <v>0.36999126201472976</v>
      </c>
      <c r="X61" s="19"/>
    </row>
    <row r="62" spans="2:24" ht="18">
      <c r="B62" s="156"/>
      <c r="C62" s="157"/>
      <c r="D62" s="158">
        <v>8107</v>
      </c>
      <c r="E62" s="158">
        <v>15.541</v>
      </c>
      <c r="F62" s="158">
        <v>15.506</v>
      </c>
      <c r="G62" s="16">
        <f t="shared" si="3"/>
        <v>16.123457228651652</v>
      </c>
      <c r="H62" s="17">
        <f t="shared" si="0"/>
        <v>-0.97076204775275343</v>
      </c>
      <c r="I62" s="17">
        <f t="shared" si="1"/>
        <v>-3.5000000000000142E-2</v>
      </c>
      <c r="J62" s="18">
        <f t="shared" si="2"/>
        <v>2.252107329000717E-3</v>
      </c>
      <c r="K62" s="18">
        <f t="shared" si="4"/>
        <v>0.26925013335339815</v>
      </c>
      <c r="M62" s="22">
        <v>5169</v>
      </c>
      <c r="N62" s="22"/>
      <c r="O62" s="23">
        <v>40.89</v>
      </c>
      <c r="P62" s="22">
        <v>24.5</v>
      </c>
      <c r="Q62" s="23">
        <v>22.21</v>
      </c>
      <c r="R62" s="19">
        <f>((Q62/100)*60)</f>
        <v>13.326000000000001</v>
      </c>
      <c r="S62" s="22"/>
      <c r="T62" s="22"/>
      <c r="U62" s="19">
        <v>13</v>
      </c>
      <c r="V62" s="22">
        <v>7.8000000000000007</v>
      </c>
      <c r="W62" s="22">
        <f>U62/O62</f>
        <v>0.31792614331132307</v>
      </c>
      <c r="X62" s="22"/>
    </row>
    <row r="63" spans="2:24" ht="18">
      <c r="B63" s="156">
        <v>45296</v>
      </c>
      <c r="C63" s="157">
        <v>90213</v>
      </c>
      <c r="D63" s="158">
        <v>6606</v>
      </c>
      <c r="E63" s="158">
        <v>16.64</v>
      </c>
      <c r="F63" s="158">
        <v>16.434999999999999</v>
      </c>
      <c r="G63" s="16">
        <f t="shared" si="3"/>
        <v>15.807599999999999</v>
      </c>
      <c r="H63" s="17">
        <f t="shared" si="0"/>
        <v>1.387333333333336</v>
      </c>
      <c r="I63" s="17">
        <f t="shared" si="1"/>
        <v>-0.20500000000000185</v>
      </c>
      <c r="J63" s="18">
        <f t="shared" si="2"/>
        <v>1.2319711538461649E-2</v>
      </c>
      <c r="K63" s="18">
        <f t="shared" si="4"/>
        <v>0.42614182692307695</v>
      </c>
      <c r="M63" s="19"/>
      <c r="N63" s="19"/>
      <c r="O63" s="20"/>
      <c r="P63" s="20"/>
      <c r="Q63" s="20"/>
      <c r="R63" s="20"/>
      <c r="S63" s="20"/>
      <c r="T63" s="20"/>
      <c r="U63" s="20"/>
      <c r="V63" s="20"/>
      <c r="W63" s="21"/>
      <c r="X63" s="24"/>
    </row>
    <row r="64" spans="2:24" ht="18">
      <c r="B64" s="156">
        <v>45296</v>
      </c>
      <c r="C64" s="157">
        <v>90211</v>
      </c>
      <c r="D64" s="158">
        <v>6617</v>
      </c>
      <c r="E64" s="158">
        <v>21.06</v>
      </c>
      <c r="F64" s="158">
        <v>20.706</v>
      </c>
      <c r="G64" s="16">
        <f t="shared" si="3"/>
        <v>21.071999999999999</v>
      </c>
      <c r="H64" s="17">
        <f t="shared" si="0"/>
        <v>-2.000000000000076E-2</v>
      </c>
      <c r="I64" s="17">
        <f t="shared" si="1"/>
        <v>-0.3539999999999992</v>
      </c>
      <c r="J64" s="18">
        <f t="shared" si="2"/>
        <v>1.6809116809116773E-2</v>
      </c>
      <c r="K64" s="18">
        <f t="shared" si="4"/>
        <v>0.40096866096866107</v>
      </c>
      <c r="M64" s="22"/>
      <c r="N64" s="22"/>
      <c r="O64" s="22">
        <v>50.29</v>
      </c>
      <c r="P64" s="22">
        <v>30.17</v>
      </c>
      <c r="Q64" s="22">
        <v>27.8</v>
      </c>
      <c r="R64" s="22">
        <v>16.68</v>
      </c>
      <c r="S64" s="22">
        <v>33.93</v>
      </c>
      <c r="T64" s="22">
        <v>20.36</v>
      </c>
      <c r="U64" s="22">
        <v>16.36</v>
      </c>
      <c r="V64" s="22"/>
      <c r="W64" s="22"/>
      <c r="X64" s="24"/>
    </row>
    <row r="65" spans="2:24" ht="18">
      <c r="B65" s="156"/>
      <c r="C65" s="157"/>
      <c r="D65" s="158">
        <v>6617</v>
      </c>
      <c r="E65" s="158">
        <v>21.300999999999998</v>
      </c>
      <c r="F65" s="158">
        <v>20.908000000000001</v>
      </c>
      <c r="G65" s="16">
        <f t="shared" si="3"/>
        <v>21.071999999999999</v>
      </c>
      <c r="H65" s="17">
        <f t="shared" si="0"/>
        <v>0.38166666666666538</v>
      </c>
      <c r="I65" s="17">
        <f t="shared" si="1"/>
        <v>-0.39299999999999713</v>
      </c>
      <c r="J65" s="18">
        <f t="shared" si="2"/>
        <v>1.8449838035772836E-2</v>
      </c>
      <c r="K65" s="18">
        <f t="shared" si="4"/>
        <v>0.40774611520585896</v>
      </c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</row>
    <row r="66" spans="2:24" ht="18">
      <c r="B66" s="156"/>
      <c r="C66" s="157"/>
      <c r="D66" s="158">
        <v>6617</v>
      </c>
      <c r="E66" s="158">
        <v>22.145</v>
      </c>
      <c r="F66" s="158">
        <v>21.736999999999998</v>
      </c>
      <c r="G66" s="16">
        <f t="shared" si="3"/>
        <v>21.071999999999999</v>
      </c>
      <c r="H66" s="17">
        <f t="shared" si="0"/>
        <v>1.788333333333334</v>
      </c>
      <c r="I66" s="17">
        <f t="shared" si="1"/>
        <v>-0.40800000000000125</v>
      </c>
      <c r="J66" s="18">
        <f t="shared" si="2"/>
        <v>1.8424023481598613E-2</v>
      </c>
      <c r="K66" s="18">
        <f t="shared" si="4"/>
        <v>0.43031835628810128</v>
      </c>
    </row>
    <row r="67" spans="2:24" ht="18">
      <c r="B67" s="156">
        <v>45296</v>
      </c>
      <c r="C67" s="157">
        <v>90225</v>
      </c>
      <c r="D67" s="158">
        <v>6117</v>
      </c>
      <c r="E67" s="158">
        <v>20.169</v>
      </c>
      <c r="F67" s="158">
        <v>19.803999999999998</v>
      </c>
      <c r="G67" s="16">
        <f t="shared" si="3"/>
        <v>19.9327573208373</v>
      </c>
      <c r="H67" s="17">
        <f t="shared" si="0"/>
        <v>0.39373779860450026</v>
      </c>
      <c r="I67" s="17">
        <f t="shared" si="1"/>
        <v>-0.36500000000000199</v>
      </c>
      <c r="J67" s="18">
        <f t="shared" si="2"/>
        <v>1.8097079676731714E-2</v>
      </c>
      <c r="K67" s="18">
        <f t="shared" si="4"/>
        <v>0.32744415092270951</v>
      </c>
    </row>
    <row r="68" spans="2:24" ht="18">
      <c r="B68" s="156"/>
      <c r="C68" s="157"/>
      <c r="D68" s="158">
        <v>6117</v>
      </c>
      <c r="E68" s="158">
        <v>19.533000000000001</v>
      </c>
      <c r="F68" s="158">
        <v>19.175000000000001</v>
      </c>
      <c r="G68" s="16">
        <f t="shared" si="3"/>
        <v>19.9327573208373</v>
      </c>
      <c r="H68" s="17">
        <f t="shared" si="0"/>
        <v>-0.66626220139549852</v>
      </c>
      <c r="I68" s="17">
        <f t="shared" si="1"/>
        <v>-0.35800000000000054</v>
      </c>
      <c r="J68" s="18">
        <f t="shared" si="2"/>
        <v>1.8327957814979805E-2</v>
      </c>
      <c r="K68" s="18">
        <f t="shared" si="4"/>
        <v>0.30554554241335835</v>
      </c>
    </row>
    <row r="69" spans="2:24" ht="18">
      <c r="B69" s="156">
        <v>44931</v>
      </c>
      <c r="C69" s="157">
        <v>90215</v>
      </c>
      <c r="D69" s="158">
        <v>5003</v>
      </c>
      <c r="E69" s="158">
        <v>39.439</v>
      </c>
      <c r="F69" s="158">
        <v>39.000999999999998</v>
      </c>
      <c r="G69" s="16">
        <f t="shared" si="3"/>
        <v>38.4</v>
      </c>
      <c r="H69" s="17">
        <f t="shared" si="0"/>
        <v>1.7316666666666691</v>
      </c>
      <c r="I69" s="17">
        <f t="shared" si="1"/>
        <v>-0.43800000000000239</v>
      </c>
      <c r="J69" s="18">
        <f t="shared" si="2"/>
        <v>1.1105758259590821E-2</v>
      </c>
      <c r="K69" s="18">
        <f t="shared" si="4"/>
        <v>0.39146530084434189</v>
      </c>
    </row>
    <row r="70" spans="2:24" ht="18">
      <c r="B70" s="156"/>
      <c r="C70" s="157"/>
      <c r="D70" s="158">
        <v>5003</v>
      </c>
      <c r="E70" s="158">
        <v>41.006</v>
      </c>
      <c r="F70" s="158">
        <v>40.652999999999999</v>
      </c>
      <c r="G70" s="16">
        <f t="shared" si="3"/>
        <v>38.4</v>
      </c>
      <c r="H70" s="17">
        <f t="shared" si="0"/>
        <v>4.3433333333333364</v>
      </c>
      <c r="I70" s="17">
        <f t="shared" si="1"/>
        <v>-0.35300000000000153</v>
      </c>
      <c r="J70" s="18">
        <f t="shared" si="2"/>
        <v>8.6084963176120948E-3</v>
      </c>
      <c r="K70" s="18">
        <f t="shared" si="4"/>
        <v>0.414719797102863</v>
      </c>
    </row>
    <row r="71" spans="2:24" ht="18">
      <c r="B71" s="156">
        <v>44932</v>
      </c>
      <c r="C71" s="157">
        <v>90217</v>
      </c>
      <c r="D71" s="158">
        <v>1013</v>
      </c>
      <c r="E71" s="158">
        <v>29.600999999999999</v>
      </c>
      <c r="F71" s="158">
        <v>29.341000000000001</v>
      </c>
      <c r="G71" s="16">
        <f t="shared" si="3"/>
        <v>27</v>
      </c>
      <c r="H71" s="17">
        <f t="shared" si="0"/>
        <v>4.3349999999999991</v>
      </c>
      <c r="I71" s="17">
        <f t="shared" si="1"/>
        <v>-0.25999999999999801</v>
      </c>
      <c r="J71" s="18">
        <f t="shared" si="2"/>
        <v>8.7834870443565423E-3</v>
      </c>
      <c r="K71" s="18">
        <f t="shared" si="4"/>
        <v>0.59460829026046413</v>
      </c>
    </row>
    <row r="72" spans="2:24" ht="18">
      <c r="B72" s="156">
        <v>44932</v>
      </c>
      <c r="C72" s="157">
        <v>90209</v>
      </c>
      <c r="D72" s="158">
        <v>1010</v>
      </c>
      <c r="E72" s="158">
        <v>28.175000000000001</v>
      </c>
      <c r="F72" s="158">
        <v>27.535</v>
      </c>
      <c r="G72" s="16">
        <f t="shared" si="3"/>
        <v>27</v>
      </c>
      <c r="H72" s="17">
        <f t="shared" si="0"/>
        <v>1.9583333333333346</v>
      </c>
      <c r="I72" s="17">
        <f t="shared" si="1"/>
        <v>-0.64000000000000057</v>
      </c>
      <c r="J72" s="18">
        <f t="shared" si="2"/>
        <v>2.271517302573205E-2</v>
      </c>
      <c r="K72" s="18">
        <f t="shared" si="4"/>
        <v>0.57409050576752441</v>
      </c>
    </row>
    <row r="73" spans="2:24" ht="18">
      <c r="B73" s="156">
        <v>44932</v>
      </c>
      <c r="C73" s="157">
        <v>90207</v>
      </c>
      <c r="D73" s="158">
        <v>5000</v>
      </c>
      <c r="E73" s="158">
        <v>39.418999999999997</v>
      </c>
      <c r="F73" s="158">
        <v>38.906999999999996</v>
      </c>
      <c r="G73" s="16">
        <f t="shared" si="3"/>
        <v>38.4</v>
      </c>
      <c r="H73" s="17">
        <f t="shared" si="0"/>
        <v>1.6983333333333306</v>
      </c>
      <c r="I73" s="17">
        <f t="shared" si="1"/>
        <v>-0.51200000000000045</v>
      </c>
      <c r="J73" s="18">
        <f t="shared" si="2"/>
        <v>1.2988660290722761E-2</v>
      </c>
      <c r="K73" s="18">
        <f t="shared" si="4"/>
        <v>0.39115654887237117</v>
      </c>
    </row>
    <row r="74" spans="2:24" ht="18">
      <c r="B74" s="156">
        <v>44932</v>
      </c>
      <c r="C74" s="157">
        <v>90221</v>
      </c>
      <c r="D74" s="158">
        <v>5001</v>
      </c>
      <c r="E74" s="158">
        <v>38.957999999999998</v>
      </c>
      <c r="F74" s="158">
        <v>38.383000000000003</v>
      </c>
      <c r="G74" s="16">
        <f t="shared" si="3"/>
        <v>38.4</v>
      </c>
      <c r="H74" s="17">
        <f t="shared" si="0"/>
        <v>0.92999999999999972</v>
      </c>
      <c r="I74" s="17">
        <f t="shared" si="1"/>
        <v>-0.57499999999999574</v>
      </c>
      <c r="J74" s="18">
        <f t="shared" si="2"/>
        <v>1.4759484573129929E-2</v>
      </c>
      <c r="K74" s="18">
        <f t="shared" si="4"/>
        <v>0.3839519482519636</v>
      </c>
    </row>
    <row r="75" spans="2:24" ht="18">
      <c r="B75" s="156"/>
      <c r="C75" s="157"/>
      <c r="D75" s="158">
        <v>5001</v>
      </c>
      <c r="E75" s="158">
        <v>39.576999999999998</v>
      </c>
      <c r="F75" s="158">
        <v>39.143999999999998</v>
      </c>
      <c r="G75" s="16">
        <f t="shared" si="3"/>
        <v>38.4</v>
      </c>
      <c r="H75" s="17">
        <f t="shared" si="0"/>
        <v>1.961666666666666</v>
      </c>
      <c r="I75" s="17">
        <f t="shared" si="1"/>
        <v>-0.43299999999999983</v>
      </c>
      <c r="J75" s="18">
        <f t="shared" si="2"/>
        <v>1.0940697880081863E-2</v>
      </c>
      <c r="K75" s="18">
        <f t="shared" si="4"/>
        <v>0.39358718447583191</v>
      </c>
    </row>
    <row r="76" spans="2:24" ht="18">
      <c r="B76" s="156">
        <v>45297</v>
      </c>
      <c r="C76" s="157"/>
      <c r="D76" s="158">
        <v>1011</v>
      </c>
      <c r="E76" s="158">
        <v>27.276</v>
      </c>
      <c r="F76" s="158">
        <v>27.135999999999999</v>
      </c>
      <c r="G76" s="16">
        <f t="shared" si="3"/>
        <v>27</v>
      </c>
      <c r="H76" s="17">
        <f t="shared" si="0"/>
        <v>0.45999999999999969</v>
      </c>
      <c r="I76" s="17">
        <f t="shared" si="1"/>
        <v>-0.14000000000000057</v>
      </c>
      <c r="J76" s="18">
        <f t="shared" si="2"/>
        <v>5.1327174072444848E-3</v>
      </c>
      <c r="K76" s="18">
        <f t="shared" si="4"/>
        <v>0.56005279366476024</v>
      </c>
    </row>
    <row r="77" spans="2:24" ht="18">
      <c r="B77" s="156"/>
      <c r="C77" s="157"/>
      <c r="D77" s="158">
        <v>515</v>
      </c>
      <c r="E77" s="158">
        <v>17.631</v>
      </c>
      <c r="F77" s="158">
        <v>17.556000000000001</v>
      </c>
      <c r="G77" s="16">
        <f t="shared" si="3"/>
        <v>16.637999999999998</v>
      </c>
      <c r="H77" s="17">
        <f t="shared" si="0"/>
        <v>1.6550000000000036</v>
      </c>
      <c r="I77" s="17">
        <f t="shared" si="1"/>
        <v>-7.4999999999999289E-2</v>
      </c>
      <c r="J77" s="18">
        <f t="shared" si="2"/>
        <v>4.2538710226305539E-3</v>
      </c>
      <c r="K77" s="18">
        <f t="shared" si="4"/>
        <v>0.53275480687425558</v>
      </c>
    </row>
    <row r="78" spans="2:24" ht="18">
      <c r="B78" s="156">
        <v>45297</v>
      </c>
      <c r="C78" s="157" t="s">
        <v>50</v>
      </c>
      <c r="D78" s="158">
        <v>5148</v>
      </c>
      <c r="E78" s="158">
        <v>21.004000000000001</v>
      </c>
      <c r="F78" s="158">
        <v>20.895</v>
      </c>
      <c r="G78" s="16">
        <f t="shared" si="3"/>
        <v>20.202531026311895</v>
      </c>
      <c r="H78" s="17">
        <f t="shared" si="0"/>
        <v>1.33578162281351</v>
      </c>
      <c r="I78" s="17">
        <f t="shared" si="1"/>
        <v>-0.10900000000000176</v>
      </c>
      <c r="J78" s="18">
        <f t="shared" si="2"/>
        <v>5.1894877166254886E-3</v>
      </c>
      <c r="K78" s="18">
        <f t="shared" si="4"/>
        <v>0.32720313811810925</v>
      </c>
    </row>
    <row r="79" spans="2:24" ht="18">
      <c r="B79" s="156"/>
      <c r="C79" s="157">
        <v>90715</v>
      </c>
      <c r="D79" s="158">
        <v>5148</v>
      </c>
      <c r="E79" s="158">
        <v>21.326000000000001</v>
      </c>
      <c r="F79" s="158">
        <v>21.239000000000001</v>
      </c>
      <c r="G79" s="16">
        <f t="shared" si="3"/>
        <v>20.202531026311895</v>
      </c>
      <c r="H79" s="17">
        <f t="shared" si="0"/>
        <v>1.8724482894801753</v>
      </c>
      <c r="I79" s="17">
        <f t="shared" si="1"/>
        <v>-8.6999999999999744E-2</v>
      </c>
      <c r="J79" s="18">
        <f t="shared" si="2"/>
        <v>4.0795273375222613E-3</v>
      </c>
      <c r="K79" s="18">
        <f t="shared" si="4"/>
        <v>0.33736165774326016</v>
      </c>
    </row>
    <row r="80" spans="2:24" ht="18">
      <c r="B80" s="156"/>
      <c r="C80" s="157"/>
      <c r="D80" s="158">
        <v>5148</v>
      </c>
      <c r="E80" s="158">
        <v>21.109000000000002</v>
      </c>
      <c r="F80" s="158">
        <v>21.004000000000001</v>
      </c>
      <c r="G80" s="16">
        <f t="shared" si="3"/>
        <v>20.202531026311895</v>
      </c>
      <c r="H80" s="17">
        <f t="shared" si="0"/>
        <v>1.5107816228135107</v>
      </c>
      <c r="I80" s="17">
        <f t="shared" si="1"/>
        <v>-0.10500000000000043</v>
      </c>
      <c r="J80" s="18">
        <f t="shared" si="2"/>
        <v>4.9741816286892043E-3</v>
      </c>
      <c r="K80" s="18">
        <f t="shared" si="4"/>
        <v>0.33054975190832192</v>
      </c>
    </row>
    <row r="81" spans="2:11" ht="18">
      <c r="B81" s="156">
        <v>45297</v>
      </c>
      <c r="C81" s="157">
        <v>90717</v>
      </c>
      <c r="D81" s="158">
        <v>5120</v>
      </c>
      <c r="E81" s="158">
        <v>22.122</v>
      </c>
      <c r="F81" s="158">
        <v>22.097000000000001</v>
      </c>
      <c r="G81" s="16">
        <f t="shared" si="3"/>
        <v>22.870927068045674</v>
      </c>
      <c r="H81" s="17">
        <f t="shared" si="0"/>
        <v>-1.2482117800761237</v>
      </c>
      <c r="I81" s="17">
        <f t="shared" si="1"/>
        <v>-2.4999999999998579E-2</v>
      </c>
      <c r="J81" s="18">
        <f t="shared" si="2"/>
        <v>1.1300967362805614E-3</v>
      </c>
      <c r="K81" s="18">
        <f t="shared" si="4"/>
        <v>0.28133569455089807</v>
      </c>
    </row>
    <row r="82" spans="2:11" ht="18">
      <c r="B82" s="156"/>
      <c r="C82" s="157" t="s">
        <v>57</v>
      </c>
      <c r="D82" s="158">
        <v>5120</v>
      </c>
      <c r="E82" s="158">
        <v>23.158000000000001</v>
      </c>
      <c r="F82" s="158">
        <v>23.117000000000001</v>
      </c>
      <c r="G82" s="16">
        <f t="shared" si="3"/>
        <v>22.870927068045674</v>
      </c>
      <c r="H82" s="17">
        <f t="shared" si="0"/>
        <v>0.47845488659054547</v>
      </c>
      <c r="I82" s="17">
        <f t="shared" si="1"/>
        <v>-4.1000000000000369E-2</v>
      </c>
      <c r="J82" s="18">
        <f t="shared" si="2"/>
        <v>1.7704464979704797E-3</v>
      </c>
      <c r="K82" s="18">
        <f t="shared" si="4"/>
        <v>0.3134859761143004</v>
      </c>
    </row>
    <row r="83" spans="2:11" ht="18">
      <c r="B83" s="156"/>
      <c r="C83" s="157"/>
      <c r="D83" s="158">
        <v>5120</v>
      </c>
      <c r="E83" s="158">
        <v>23.323</v>
      </c>
      <c r="F83" s="158">
        <v>23.216000000000001</v>
      </c>
      <c r="G83" s="16">
        <f t="shared" si="3"/>
        <v>22.870927068045674</v>
      </c>
      <c r="H83" s="17">
        <f t="shared" si="0"/>
        <v>0.75345488659054405</v>
      </c>
      <c r="I83" s="17">
        <f t="shared" si="1"/>
        <v>-0.10699999999999932</v>
      </c>
      <c r="J83" s="18">
        <f t="shared" si="2"/>
        <v>4.5877460018007681E-3</v>
      </c>
      <c r="K83" s="18">
        <f t="shared" si="4"/>
        <v>0.3183427618597508</v>
      </c>
    </row>
    <row r="84" spans="2:11" ht="18">
      <c r="B84" s="156"/>
      <c r="C84" s="157"/>
      <c r="D84" s="158">
        <v>5120</v>
      </c>
      <c r="E84" s="158">
        <v>22.47</v>
      </c>
      <c r="F84" s="158">
        <v>22.349</v>
      </c>
      <c r="G84" s="16">
        <f t="shared" si="3"/>
        <v>22.870927068045674</v>
      </c>
      <c r="H84" s="17">
        <f t="shared" si="0"/>
        <v>-0.66821178007612525</v>
      </c>
      <c r="I84" s="17">
        <f t="shared" si="1"/>
        <v>-0.12099999999999866</v>
      </c>
      <c r="J84" s="18">
        <f t="shared" si="2"/>
        <v>5.3849577214062604E-3</v>
      </c>
      <c r="K84" s="18">
        <f t="shared" si="4"/>
        <v>0.29246587605051033</v>
      </c>
    </row>
    <row r="85" spans="2:11" ht="18">
      <c r="B85" s="156">
        <v>45298</v>
      </c>
      <c r="C85" s="157">
        <v>90719</v>
      </c>
      <c r="D85" s="158">
        <v>5120</v>
      </c>
      <c r="E85" s="158">
        <v>22.140999999999998</v>
      </c>
      <c r="F85" s="158">
        <v>22.021000000000001</v>
      </c>
      <c r="G85" s="16">
        <f t="shared" si="3"/>
        <v>22.870927068045674</v>
      </c>
      <c r="H85" s="17">
        <f t="shared" si="0"/>
        <v>-1.2165451134094596</v>
      </c>
      <c r="I85" s="17">
        <f t="shared" si="1"/>
        <v>-0.11999999999999744</v>
      </c>
      <c r="J85" s="18">
        <f t="shared" si="2"/>
        <v>5.4198094033691994E-3</v>
      </c>
      <c r="K85" s="18">
        <f t="shared" si="4"/>
        <v>0.28195240661465004</v>
      </c>
    </row>
    <row r="86" spans="2:11" ht="18">
      <c r="B86" s="156"/>
      <c r="C86" s="157" t="s">
        <v>58</v>
      </c>
      <c r="D86" s="158">
        <v>5120</v>
      </c>
      <c r="E86" s="158">
        <v>23.939</v>
      </c>
      <c r="F86" s="158">
        <v>23.832000000000001</v>
      </c>
      <c r="G86" s="16">
        <f t="shared" si="3"/>
        <v>22.870927068045674</v>
      </c>
      <c r="H86" s="17">
        <f t="shared" si="0"/>
        <v>1.7801215532572101</v>
      </c>
      <c r="I86" s="17">
        <f t="shared" si="1"/>
        <v>-0.10699999999999932</v>
      </c>
      <c r="J86" s="18">
        <f t="shared" si="2"/>
        <v>4.4696938050879037E-3</v>
      </c>
      <c r="K86" s="18">
        <f t="shared" si="4"/>
        <v>0.33588321295187634</v>
      </c>
    </row>
    <row r="87" spans="2:11" ht="18">
      <c r="B87" s="156"/>
      <c r="C87" s="157"/>
      <c r="D87" s="158">
        <v>5120</v>
      </c>
      <c r="E87" s="158">
        <v>24.32</v>
      </c>
      <c r="F87" s="158">
        <v>24.202999999999999</v>
      </c>
      <c r="G87" s="16">
        <f t="shared" si="3"/>
        <v>22.870927068045674</v>
      </c>
      <c r="H87" s="17">
        <f t="shared" si="0"/>
        <v>2.4151215532572108</v>
      </c>
      <c r="I87" s="17">
        <f t="shared" si="1"/>
        <v>-0.11700000000000088</v>
      </c>
      <c r="J87" s="18">
        <f t="shared" si="2"/>
        <v>4.8108552631579305E-3</v>
      </c>
      <c r="K87" s="18">
        <f t="shared" si="4"/>
        <v>0.34628734518318127</v>
      </c>
    </row>
    <row r="88" spans="2:11" ht="18">
      <c r="B88" s="156">
        <v>45298</v>
      </c>
      <c r="C88" s="157">
        <v>90721</v>
      </c>
      <c r="D88" s="158">
        <v>5169</v>
      </c>
      <c r="E88" s="158">
        <v>24.454999999999998</v>
      </c>
      <c r="F88" s="158">
        <v>24.334</v>
      </c>
      <c r="G88" s="16">
        <f t="shared" si="3"/>
        <v>24.534583675052499</v>
      </c>
      <c r="H88" s="17">
        <f t="shared" si="0"/>
        <v>-0.13263945842083422</v>
      </c>
      <c r="I88" s="17">
        <f t="shared" si="1"/>
        <v>-0.12099999999999866</v>
      </c>
      <c r="J88" s="18">
        <f t="shared" si="2"/>
        <v>4.9478634226129085E-3</v>
      </c>
      <c r="K88" s="18">
        <f t="shared" si="4"/>
        <v>0.31581625400385055</v>
      </c>
    </row>
    <row r="89" spans="2:11" ht="18">
      <c r="B89" s="156"/>
      <c r="C89" s="157"/>
      <c r="D89" s="158">
        <v>5169</v>
      </c>
      <c r="E89" s="158">
        <v>24.815999999999999</v>
      </c>
      <c r="F89" s="158">
        <v>24.71</v>
      </c>
      <c r="G89" s="16">
        <f t="shared" si="3"/>
        <v>24.534583675052499</v>
      </c>
      <c r="H89" s="17">
        <f t="shared" si="0"/>
        <v>0.46902720824583355</v>
      </c>
      <c r="I89" s="17">
        <f t="shared" si="1"/>
        <v>-0.1059999999999981</v>
      </c>
      <c r="J89" s="18">
        <f t="shared" si="2"/>
        <v>4.2714377820760032E-3</v>
      </c>
      <c r="K89" s="18">
        <f t="shared" si="4"/>
        <v>0.3257691203926566</v>
      </c>
    </row>
    <row r="90" spans="2:11" ht="18">
      <c r="B90" s="156"/>
      <c r="C90" s="157"/>
      <c r="D90" s="158">
        <v>5169</v>
      </c>
      <c r="E90" s="158">
        <v>27.443999999999999</v>
      </c>
      <c r="F90" s="158">
        <v>27.311</v>
      </c>
      <c r="G90" s="16">
        <f t="shared" si="3"/>
        <v>24.534583675052499</v>
      </c>
      <c r="H90" s="17">
        <f t="shared" si="0"/>
        <v>4.8490272082458343</v>
      </c>
      <c r="I90" s="17">
        <f t="shared" si="1"/>
        <v>-0.13299999999999912</v>
      </c>
      <c r="J90" s="18">
        <f t="shared" si="2"/>
        <v>4.8462323276489989E-3</v>
      </c>
      <c r="K90" s="18">
        <f t="shared" si="4"/>
        <v>0.39033254961609704</v>
      </c>
    </row>
    <row r="91" spans="2:11" ht="20.25" customHeight="1">
      <c r="B91" s="156"/>
      <c r="C91" s="157" t="s">
        <v>59</v>
      </c>
      <c r="D91" s="158">
        <v>5169</v>
      </c>
      <c r="E91" s="158">
        <v>24.780999999999999</v>
      </c>
      <c r="F91" s="158">
        <v>24.678000000000001</v>
      </c>
      <c r="G91" s="16">
        <f t="shared" si="3"/>
        <v>24.534583675052499</v>
      </c>
      <c r="H91" s="17">
        <f t="shared" si="0"/>
        <v>0.41069387491249998</v>
      </c>
      <c r="I91" s="17">
        <f t="shared" si="1"/>
        <v>-0.10299999999999798</v>
      </c>
      <c r="J91" s="18">
        <f t="shared" si="2"/>
        <v>4.1564101529396706E-3</v>
      </c>
      <c r="K91" s="18">
        <f t="shared" si="4"/>
        <v>0.32481685531916249</v>
      </c>
    </row>
    <row r="92" spans="2:11" ht="18">
      <c r="B92" s="156"/>
      <c r="C92" s="157"/>
      <c r="D92" s="158">
        <v>5648</v>
      </c>
      <c r="E92" s="158">
        <v>19.512</v>
      </c>
      <c r="F92" s="158">
        <v>19.350000000000001</v>
      </c>
      <c r="G92" s="16">
        <f t="shared" si="3"/>
        <v>19.240505739344663</v>
      </c>
      <c r="H92" s="17">
        <f t="shared" si="0"/>
        <v>0.45249043442556314</v>
      </c>
      <c r="I92" s="17">
        <f t="shared" si="1"/>
        <v>-0.16199999999999903</v>
      </c>
      <c r="J92" s="18">
        <f t="shared" si="2"/>
        <v>8.3025830258302083E-3</v>
      </c>
      <c r="K92" s="18">
        <f t="shared" si="4"/>
        <v>0.3250615006150061</v>
      </c>
    </row>
    <row r="93" spans="2:11" ht="18">
      <c r="B93" s="156"/>
      <c r="C93" s="157"/>
      <c r="D93" s="158">
        <v>5648</v>
      </c>
      <c r="E93" s="158">
        <v>20.048999999999999</v>
      </c>
      <c r="F93" s="158">
        <v>19.850999999999999</v>
      </c>
      <c r="G93" s="16">
        <f t="shared" si="3"/>
        <v>19.240505739344663</v>
      </c>
      <c r="H93" s="17">
        <f t="shared" si="0"/>
        <v>1.3474904344255616</v>
      </c>
      <c r="I93" s="17">
        <f t="shared" si="1"/>
        <v>-0.1980000000000004</v>
      </c>
      <c r="J93" s="18">
        <f t="shared" si="2"/>
        <v>9.875804279515208E-3</v>
      </c>
      <c r="K93" s="18">
        <f t="shared" si="4"/>
        <v>0.34313930869370035</v>
      </c>
    </row>
    <row r="94" spans="2:11" ht="18">
      <c r="B94" s="156"/>
      <c r="C94" s="157"/>
      <c r="D94" s="158">
        <v>5648</v>
      </c>
      <c r="E94" s="158">
        <v>19.831</v>
      </c>
      <c r="F94" s="158">
        <v>19.667999999999999</v>
      </c>
      <c r="G94" s="16">
        <f t="shared" si="3"/>
        <v>19.240505739344663</v>
      </c>
      <c r="H94" s="17">
        <f t="shared" si="0"/>
        <v>0.98415710109222831</v>
      </c>
      <c r="I94" s="17">
        <f t="shared" si="1"/>
        <v>-0.16300000000000026</v>
      </c>
      <c r="J94" s="18">
        <f t="shared" si="2"/>
        <v>8.2194543895920662E-3</v>
      </c>
      <c r="K94" s="18">
        <f t="shared" si="4"/>
        <v>0.33591851142151169</v>
      </c>
    </row>
    <row r="95" spans="2:11" ht="18">
      <c r="B95" s="156"/>
      <c r="C95" s="157"/>
      <c r="D95" s="158">
        <v>5648</v>
      </c>
      <c r="E95" s="158">
        <v>20.146999999999998</v>
      </c>
      <c r="F95" s="158">
        <v>19.981999999999999</v>
      </c>
      <c r="G95" s="16">
        <f t="shared" si="3"/>
        <v>19.240505739344663</v>
      </c>
      <c r="H95" s="17">
        <f t="shared" si="0"/>
        <v>1.5108237677588932</v>
      </c>
      <c r="I95" s="17">
        <f t="shared" si="1"/>
        <v>-0.16499999999999915</v>
      </c>
      <c r="J95" s="18">
        <f t="shared" si="2"/>
        <v>8.1898049337369907E-3</v>
      </c>
      <c r="K95" s="18">
        <f t="shared" si="4"/>
        <v>0.34633444185238488</v>
      </c>
    </row>
    <row r="96" spans="2:11" ht="18">
      <c r="B96" s="156"/>
      <c r="C96" s="157"/>
      <c r="D96" s="158">
        <v>6608</v>
      </c>
      <c r="E96" s="158">
        <v>18.32</v>
      </c>
      <c r="F96" s="158">
        <v>17.949000000000002</v>
      </c>
      <c r="G96" s="16">
        <f t="shared" si="3"/>
        <v>17.912399999999998</v>
      </c>
      <c r="H96" s="17">
        <f t="shared" si="0"/>
        <v>0.67933333333333701</v>
      </c>
      <c r="I96" s="17">
        <f t="shared" si="1"/>
        <v>-0.37099999999999866</v>
      </c>
      <c r="J96" s="18">
        <f t="shared" si="2"/>
        <v>2.0251091703056695E-2</v>
      </c>
      <c r="K96" s="18">
        <f t="shared" si="4"/>
        <v>0.41182314410480353</v>
      </c>
    </row>
    <row r="97" spans="2:11" ht="18">
      <c r="B97" s="156"/>
      <c r="C97" s="157"/>
      <c r="D97" s="158">
        <v>6608</v>
      </c>
      <c r="E97" s="158">
        <v>18.385000000000002</v>
      </c>
      <c r="F97" s="158">
        <v>18.067</v>
      </c>
      <c r="G97" s="16">
        <f t="shared" si="3"/>
        <v>17.912399999999998</v>
      </c>
      <c r="H97" s="17">
        <f t="shared" si="0"/>
        <v>0.78766666666667251</v>
      </c>
      <c r="I97" s="17">
        <f t="shared" si="1"/>
        <v>-0.31800000000000139</v>
      </c>
      <c r="J97" s="18">
        <f t="shared" si="2"/>
        <v>1.7296709273864636E-2</v>
      </c>
      <c r="K97" s="18">
        <f t="shared" si="4"/>
        <v>0.41390263802012517</v>
      </c>
    </row>
    <row r="98" spans="2:11" ht="18">
      <c r="B98" s="156"/>
      <c r="C98" s="157"/>
      <c r="D98" s="158">
        <v>6608</v>
      </c>
      <c r="E98" s="158">
        <v>18.821000000000002</v>
      </c>
      <c r="F98" s="158">
        <v>18.408999999999999</v>
      </c>
      <c r="G98" s="16">
        <f t="shared" si="3"/>
        <v>17.912399999999998</v>
      </c>
      <c r="H98" s="17">
        <f t="shared" si="0"/>
        <v>1.5143333333333391</v>
      </c>
      <c r="I98" s="17">
        <f t="shared" si="1"/>
        <v>-0.41200000000000259</v>
      </c>
      <c r="J98" s="18">
        <f t="shared" si="2"/>
        <v>2.1890441528080472E-2</v>
      </c>
      <c r="K98" s="18">
        <f t="shared" si="4"/>
        <v>0.42747994261728928</v>
      </c>
    </row>
    <row r="99" spans="2:11" ht="18">
      <c r="B99" s="156"/>
      <c r="C99" s="157"/>
      <c r="D99" s="158">
        <v>8148</v>
      </c>
      <c r="E99" s="158">
        <v>26.114000000000001</v>
      </c>
      <c r="F99" s="158">
        <v>26.067</v>
      </c>
      <c r="G99" s="16">
        <f t="shared" si="3"/>
        <v>25.221284448482908</v>
      </c>
      <c r="H99" s="17">
        <f t="shared" si="0"/>
        <v>1.4878592525284873</v>
      </c>
      <c r="I99" s="17">
        <f t="shared" si="1"/>
        <v>-4.7000000000000597E-2</v>
      </c>
      <c r="J99" s="18">
        <f t="shared" si="2"/>
        <v>1.7998008730949143E-3</v>
      </c>
      <c r="K99" s="18">
        <f t="shared" si="4"/>
        <v>0.32214086140898157</v>
      </c>
    </row>
    <row r="100" spans="2:11" ht="18">
      <c r="B100" s="156"/>
      <c r="C100" s="157"/>
      <c r="D100" s="158">
        <v>8138</v>
      </c>
      <c r="E100" s="158">
        <v>21.56</v>
      </c>
      <c r="F100" s="158">
        <v>21.529</v>
      </c>
      <c r="G100" s="16" t="b">
        <f t="shared" si="3"/>
        <v>0</v>
      </c>
      <c r="H100" s="17">
        <f t="shared" si="0"/>
        <v>35.93333333333333</v>
      </c>
      <c r="I100" s="17">
        <f t="shared" si="1"/>
        <v>-3.0999999999998806E-2</v>
      </c>
      <c r="J100" s="18">
        <f t="shared" si="2"/>
        <v>1.4378478664192396E-3</v>
      </c>
      <c r="K100" s="18" t="b">
        <f t="shared" si="4"/>
        <v>0</v>
      </c>
    </row>
    <row r="101" spans="2:11" ht="18">
      <c r="B101" s="156"/>
      <c r="C101" s="157"/>
      <c r="D101" s="158">
        <v>8138</v>
      </c>
      <c r="E101" s="158">
        <v>20.86</v>
      </c>
      <c r="F101" s="158">
        <v>20.826000000000001</v>
      </c>
      <c r="G101" s="16" t="b">
        <f t="shared" si="3"/>
        <v>0</v>
      </c>
      <c r="H101" s="17">
        <f t="shared" si="0"/>
        <v>34.766666666666666</v>
      </c>
      <c r="I101" s="17">
        <f t="shared" si="1"/>
        <v>-3.399999999999892E-2</v>
      </c>
      <c r="J101" s="18">
        <f t="shared" si="2"/>
        <v>1.6299137104505714E-3</v>
      </c>
      <c r="K101" s="18" t="b">
        <f t="shared" si="4"/>
        <v>0</v>
      </c>
    </row>
    <row r="102" spans="2:11" ht="18">
      <c r="B102" s="156"/>
      <c r="C102" s="157">
        <v>90729</v>
      </c>
      <c r="D102" s="158">
        <v>8128</v>
      </c>
      <c r="E102" s="158">
        <v>20.698</v>
      </c>
      <c r="F102" s="158">
        <v>20.661999999999999</v>
      </c>
      <c r="G102" s="16">
        <f t="shared" si="3"/>
        <v>20.092045107828728</v>
      </c>
      <c r="H102" s="17">
        <f t="shared" si="0"/>
        <v>1.0099248202854543</v>
      </c>
      <c r="I102" s="17">
        <f t="shared" si="1"/>
        <v>-3.6000000000001364E-2</v>
      </c>
      <c r="J102" s="18">
        <f t="shared" si="2"/>
        <v>1.739298482945278E-3</v>
      </c>
      <c r="K102" s="18">
        <f t="shared" si="4"/>
        <v>0.31559744648015531</v>
      </c>
    </row>
    <row r="103" spans="2:11" ht="18">
      <c r="B103" s="156"/>
      <c r="C103" s="157"/>
      <c r="D103" s="158">
        <v>8128</v>
      </c>
      <c r="E103" s="158">
        <v>19.420999999999999</v>
      </c>
      <c r="F103" s="158">
        <v>19.385000000000002</v>
      </c>
      <c r="G103" s="16">
        <f t="shared" si="3"/>
        <v>20.092045107828728</v>
      </c>
      <c r="H103" s="17">
        <f t="shared" si="0"/>
        <v>-1.1184085130478809</v>
      </c>
      <c r="I103" s="17">
        <f t="shared" si="1"/>
        <v>-3.5999999999997812E-2</v>
      </c>
      <c r="J103" s="18">
        <f t="shared" si="2"/>
        <v>1.8536635600637358E-3</v>
      </c>
      <c r="K103" s="18">
        <f t="shared" si="4"/>
        <v>0.27059553819300003</v>
      </c>
    </row>
    <row r="104" spans="2:11" ht="18">
      <c r="B104" s="156"/>
      <c r="C104" s="157"/>
      <c r="D104" s="158">
        <v>8108</v>
      </c>
      <c r="E104" s="158">
        <v>17.908000000000001</v>
      </c>
      <c r="F104" s="158">
        <v>17.785</v>
      </c>
      <c r="G104" s="16">
        <f t="shared" si="3"/>
        <v>18.363527102940179</v>
      </c>
      <c r="H104" s="17">
        <f t="shared" si="0"/>
        <v>-0.75921183823362881</v>
      </c>
      <c r="I104" s="17">
        <f t="shared" si="1"/>
        <v>-0.12300000000000111</v>
      </c>
      <c r="J104" s="18">
        <f t="shared" si="2"/>
        <v>6.8684386866205661E-3</v>
      </c>
      <c r="K104" s="18">
        <f t="shared" si="4"/>
        <v>0.27477922316458686</v>
      </c>
    </row>
    <row r="105" spans="2:11" ht="18">
      <c r="B105" s="156"/>
      <c r="C105" s="157"/>
      <c r="D105" s="158">
        <v>8108</v>
      </c>
      <c r="E105" s="158">
        <v>18.010000000000002</v>
      </c>
      <c r="F105" s="158">
        <v>17.983000000000001</v>
      </c>
      <c r="G105" s="16">
        <f t="shared" si="3"/>
        <v>18.363527102940179</v>
      </c>
      <c r="H105" s="17">
        <f t="shared" si="0"/>
        <v>-0.58921183823362833</v>
      </c>
      <c r="I105" s="17">
        <f t="shared" si="1"/>
        <v>-2.7000000000001023E-2</v>
      </c>
      <c r="J105" s="18">
        <f t="shared" si="2"/>
        <v>1.4991671293726274E-3</v>
      </c>
      <c r="K105" s="18">
        <f t="shared" si="4"/>
        <v>0.2788865257318946</v>
      </c>
    </row>
    <row r="106" spans="2:11" ht="18">
      <c r="B106" s="156"/>
      <c r="C106" s="157"/>
      <c r="D106" s="158">
        <v>8608</v>
      </c>
      <c r="E106" s="158">
        <v>20.077000000000002</v>
      </c>
      <c r="F106" s="158">
        <v>19.977</v>
      </c>
      <c r="G106" s="16">
        <f t="shared" si="3"/>
        <v>22.02</v>
      </c>
      <c r="H106" s="17">
        <f t="shared" si="0"/>
        <v>-3.2383333333333297</v>
      </c>
      <c r="I106" s="17">
        <f t="shared" si="1"/>
        <v>-0.10000000000000142</v>
      </c>
      <c r="J106" s="18">
        <f t="shared" si="2"/>
        <v>4.9808238282612648E-3</v>
      </c>
      <c r="K106" s="18">
        <f t="shared" si="4"/>
        <v>0.50659959157244605</v>
      </c>
    </row>
    <row r="107" spans="2:11" ht="18">
      <c r="B107" s="156"/>
      <c r="C107" s="157"/>
      <c r="D107" s="158">
        <v>8608</v>
      </c>
      <c r="E107" s="158">
        <v>20.539000000000001</v>
      </c>
      <c r="F107" s="158">
        <v>20.338000000000001</v>
      </c>
      <c r="G107" s="16">
        <f t="shared" si="3"/>
        <v>22.02</v>
      </c>
      <c r="H107" s="17">
        <f t="shared" si="0"/>
        <v>-2.4683333333333302</v>
      </c>
      <c r="I107" s="17">
        <f t="shared" si="1"/>
        <v>-0.20100000000000051</v>
      </c>
      <c r="J107" s="18">
        <f t="shared" si="2"/>
        <v>9.7862602853108962E-3</v>
      </c>
      <c r="K107" s="18">
        <f t="shared" si="4"/>
        <v>0.51769803787915669</v>
      </c>
    </row>
    <row r="108" spans="2:11" ht="18">
      <c r="B108" s="156">
        <v>45299</v>
      </c>
      <c r="C108" s="157">
        <v>90758</v>
      </c>
      <c r="D108" s="158">
        <v>6617</v>
      </c>
      <c r="E108" s="158">
        <v>21.524000000000001</v>
      </c>
      <c r="F108" s="158">
        <v>21.016999999999999</v>
      </c>
      <c r="G108" s="16">
        <f t="shared" si="3"/>
        <v>21.071999999999999</v>
      </c>
      <c r="H108" s="17">
        <f t="shared" si="0"/>
        <v>0.7533333333333363</v>
      </c>
      <c r="I108" s="17">
        <f t="shared" si="1"/>
        <v>-0.50700000000000145</v>
      </c>
      <c r="J108" s="18">
        <f t="shared" si="2"/>
        <v>2.3555101282289603E-2</v>
      </c>
      <c r="K108" s="18">
        <f t="shared" si="4"/>
        <v>0.41388217803382288</v>
      </c>
    </row>
    <row r="109" spans="2:11" ht="18">
      <c r="B109" s="156">
        <v>45299</v>
      </c>
      <c r="C109" s="157">
        <v>90735</v>
      </c>
      <c r="D109" s="158">
        <v>6617</v>
      </c>
      <c r="E109" s="158">
        <v>21.312999999999999</v>
      </c>
      <c r="F109" s="158">
        <v>20.837</v>
      </c>
      <c r="G109" s="16">
        <f t="shared" si="3"/>
        <v>21.071999999999999</v>
      </c>
      <c r="H109" s="17">
        <f t="shared" si="0"/>
        <v>0.40166666666666612</v>
      </c>
      <c r="I109" s="17">
        <f t="shared" si="1"/>
        <v>-0.47599999999999909</v>
      </c>
      <c r="J109" s="18">
        <f t="shared" si="2"/>
        <v>2.2333786890630092E-2</v>
      </c>
      <c r="K109" s="18">
        <f t="shared" si="4"/>
        <v>0.40807957584572807</v>
      </c>
    </row>
    <row r="110" spans="2:11" ht="18">
      <c r="B110" s="156"/>
      <c r="C110" s="157"/>
      <c r="D110" s="158">
        <v>6617</v>
      </c>
      <c r="E110" s="158">
        <v>22.007999999999999</v>
      </c>
      <c r="F110" s="158">
        <v>21.498000000000001</v>
      </c>
      <c r="G110" s="16">
        <f t="shared" si="3"/>
        <v>21.071999999999999</v>
      </c>
      <c r="H110" s="17">
        <f t="shared" si="0"/>
        <v>1.56</v>
      </c>
      <c r="I110" s="17">
        <f t="shared" si="1"/>
        <v>-0.50999999999999801</v>
      </c>
      <c r="J110" s="18">
        <f t="shared" si="2"/>
        <v>2.3173391494002091E-2</v>
      </c>
      <c r="K110" s="18">
        <f t="shared" si="4"/>
        <v>0.42677208287895324</v>
      </c>
    </row>
    <row r="111" spans="2:11" ht="18">
      <c r="B111" s="156"/>
      <c r="C111" s="157"/>
      <c r="D111" s="158">
        <v>6617</v>
      </c>
      <c r="E111" s="158">
        <v>23.303000000000001</v>
      </c>
      <c r="F111" s="158">
        <v>22.786999999999999</v>
      </c>
      <c r="G111" s="16">
        <f t="shared" si="3"/>
        <v>21.071999999999999</v>
      </c>
      <c r="H111" s="17">
        <f t="shared" si="0"/>
        <v>3.7183333333333364</v>
      </c>
      <c r="I111" s="17">
        <f t="shared" si="1"/>
        <v>-0.51600000000000179</v>
      </c>
      <c r="J111" s="18">
        <f t="shared" si="2"/>
        <v>2.2143071707505547E-2</v>
      </c>
      <c r="K111" s="18">
        <f t="shared" si="4"/>
        <v>0.45862764450929078</v>
      </c>
    </row>
    <row r="112" spans="2:11" ht="18">
      <c r="B112" s="156">
        <v>45299</v>
      </c>
      <c r="C112" s="157">
        <v>90956</v>
      </c>
      <c r="D112" s="158">
        <v>6618</v>
      </c>
      <c r="E112" s="158">
        <v>22.091999999999999</v>
      </c>
      <c r="F112" s="158">
        <v>21.548999999999999</v>
      </c>
      <c r="G112" s="16">
        <f t="shared" si="3"/>
        <v>21.437999999999999</v>
      </c>
      <c r="H112" s="17">
        <f t="shared" si="0"/>
        <v>1.0899999999999999</v>
      </c>
      <c r="I112" s="17">
        <f t="shared" si="1"/>
        <v>-0.54299999999999926</v>
      </c>
      <c r="J112" s="18">
        <f t="shared" si="2"/>
        <v>2.4579033134166182E-2</v>
      </c>
      <c r="K112" s="18">
        <f t="shared" si="4"/>
        <v>0.41637696903856608</v>
      </c>
    </row>
    <row r="113" spans="2:11" ht="18">
      <c r="B113" s="156">
        <v>45299</v>
      </c>
      <c r="C113" s="157">
        <v>90967</v>
      </c>
      <c r="D113" s="158">
        <v>6117</v>
      </c>
      <c r="E113" s="158">
        <v>18.896999999999998</v>
      </c>
      <c r="F113" s="158">
        <v>18.478000000000002</v>
      </c>
      <c r="G113" s="16">
        <f t="shared" si="3"/>
        <v>19.9327573208373</v>
      </c>
      <c r="H113" s="17">
        <f t="shared" si="0"/>
        <v>-1.7262622013955031</v>
      </c>
      <c r="I113" s="17">
        <f t="shared" si="1"/>
        <v>-0.41899999999999693</v>
      </c>
      <c r="J113" s="18">
        <f t="shared" si="2"/>
        <v>2.2172831666401913E-2</v>
      </c>
      <c r="K113" s="18">
        <f t="shared" si="4"/>
        <v>0.28217288881622093</v>
      </c>
    </row>
    <row r="114" spans="2:11" ht="18">
      <c r="B114" s="156"/>
      <c r="C114" s="157"/>
      <c r="D114" s="158">
        <v>5621</v>
      </c>
      <c r="E114" s="158">
        <v>23.658999999999999</v>
      </c>
      <c r="F114" s="158">
        <v>23.571000000000002</v>
      </c>
      <c r="G114" s="16">
        <f t="shared" si="3"/>
        <v>22.870927068045674</v>
      </c>
      <c r="H114" s="17">
        <f t="shared" si="0"/>
        <v>1.3134548865905415</v>
      </c>
      <c r="I114" s="17">
        <f t="shared" si="1"/>
        <v>-8.7999999999997414E-2</v>
      </c>
      <c r="J114" s="18">
        <f t="shared" si="2"/>
        <v>3.7195147723909469E-3</v>
      </c>
      <c r="K114" s="18">
        <f t="shared" si="4"/>
        <v>0.32802351049727235</v>
      </c>
    </row>
    <row r="115" spans="2:11" ht="18">
      <c r="B115" s="156">
        <v>45299</v>
      </c>
      <c r="C115" s="157">
        <v>90972</v>
      </c>
      <c r="D115" s="158">
        <v>6107</v>
      </c>
      <c r="E115" s="158">
        <v>16.922999999999998</v>
      </c>
      <c r="F115" s="158">
        <v>16.649999999999999</v>
      </c>
      <c r="G115" s="16">
        <f t="shared" si="3"/>
        <v>17.032373496847189</v>
      </c>
      <c r="H115" s="17">
        <f t="shared" si="0"/>
        <v>-0.18228916141198445</v>
      </c>
      <c r="I115" s="17">
        <f t="shared" si="1"/>
        <v>-0.27299999999999969</v>
      </c>
      <c r="J115" s="18">
        <f t="shared" si="2"/>
        <v>1.613189150859775E-2</v>
      </c>
      <c r="K115" s="18">
        <f t="shared" si="4"/>
        <v>0.31534211400982254</v>
      </c>
    </row>
    <row r="116" spans="2:11" ht="18">
      <c r="B116" s="156"/>
      <c r="C116" s="157"/>
      <c r="D116" s="158">
        <v>6107</v>
      </c>
      <c r="E116" s="158">
        <v>16.285</v>
      </c>
      <c r="F116" s="158">
        <v>16.050999999999998</v>
      </c>
      <c r="G116" s="16">
        <f t="shared" si="3"/>
        <v>17.032373496847189</v>
      </c>
      <c r="H116" s="17">
        <f t="shared" si="0"/>
        <v>-1.2456224947453147</v>
      </c>
      <c r="I116" s="17">
        <f t="shared" si="1"/>
        <v>-0.23400000000000176</v>
      </c>
      <c r="J116" s="18">
        <f t="shared" si="2"/>
        <v>1.43690512741788E-2</v>
      </c>
      <c r="K116" s="18">
        <f t="shared" si="4"/>
        <v>0.28851916459246102</v>
      </c>
    </row>
    <row r="117" spans="2:11" ht="18">
      <c r="B117" s="156"/>
      <c r="C117" s="157"/>
      <c r="D117" s="158">
        <v>6107</v>
      </c>
      <c r="E117" s="158">
        <v>16.690999999999999</v>
      </c>
      <c r="F117" s="158">
        <v>16.456</v>
      </c>
      <c r="G117" s="16">
        <f t="shared" si="3"/>
        <v>17.032373496847189</v>
      </c>
      <c r="H117" s="17">
        <f t="shared" si="0"/>
        <v>-0.56895582807864997</v>
      </c>
      <c r="I117" s="17">
        <f t="shared" si="1"/>
        <v>-0.23499999999999943</v>
      </c>
      <c r="J117" s="18">
        <f t="shared" si="2"/>
        <v>1.4079444011742822E-2</v>
      </c>
      <c r="K117" s="18">
        <f t="shared" si="4"/>
        <v>0.30582557039052349</v>
      </c>
    </row>
    <row r="118" spans="2:11" ht="18">
      <c r="B118" s="156">
        <v>45299</v>
      </c>
      <c r="C118" s="157"/>
      <c r="D118" s="158">
        <v>5003</v>
      </c>
      <c r="E118" s="158">
        <v>40.673000000000002</v>
      </c>
      <c r="F118" s="158">
        <v>40.351999999999997</v>
      </c>
      <c r="G118" s="16">
        <f t="shared" si="3"/>
        <v>38.4</v>
      </c>
      <c r="H118" s="17">
        <f t="shared" si="0"/>
        <v>3.7883333333333389</v>
      </c>
      <c r="I118" s="17">
        <f t="shared" si="1"/>
        <v>-0.32100000000000506</v>
      </c>
      <c r="J118" s="18">
        <f t="shared" si="2"/>
        <v>7.8922135077325265E-3</v>
      </c>
      <c r="K118" s="18">
        <f t="shared" si="4"/>
        <v>0.40992796203869891</v>
      </c>
    </row>
    <row r="119" spans="2:11" ht="18">
      <c r="B119" s="156"/>
      <c r="C119" s="157"/>
      <c r="D119" s="158">
        <v>5003</v>
      </c>
      <c r="E119" s="158">
        <v>40.143999999999998</v>
      </c>
      <c r="F119" s="158">
        <v>39.701999999999998</v>
      </c>
      <c r="G119" s="16">
        <f t="shared" si="3"/>
        <v>38.4</v>
      </c>
      <c r="H119" s="17">
        <f t="shared" si="0"/>
        <v>2.9066666666666663</v>
      </c>
      <c r="I119" s="17">
        <f t="shared" si="1"/>
        <v>-0.44200000000000017</v>
      </c>
      <c r="J119" s="18">
        <f t="shared" si="2"/>
        <v>1.1010362694300523E-2</v>
      </c>
      <c r="K119" s="18">
        <f t="shared" si="4"/>
        <v>0.40215225189318449</v>
      </c>
    </row>
    <row r="120" spans="2:11" ht="18">
      <c r="B120" s="156">
        <v>45300</v>
      </c>
      <c r="C120" s="157">
        <v>90764</v>
      </c>
      <c r="D120" s="158">
        <v>5000</v>
      </c>
      <c r="E120" s="158">
        <v>40.231000000000002</v>
      </c>
      <c r="F120" s="158">
        <v>39.792000000000002</v>
      </c>
      <c r="G120" s="16">
        <f t="shared" si="3"/>
        <v>38.4</v>
      </c>
      <c r="H120" s="17">
        <f t="shared" si="0"/>
        <v>3.0516666666666721</v>
      </c>
      <c r="I120" s="17">
        <f t="shared" si="1"/>
        <v>-0.43900000000000006</v>
      </c>
      <c r="J120" s="18">
        <f t="shared" si="2"/>
        <v>1.0911983296462927E-2</v>
      </c>
      <c r="K120" s="18">
        <f t="shared" si="4"/>
        <v>0.40344510452138899</v>
      </c>
    </row>
    <row r="121" spans="2:11" ht="18">
      <c r="B121" s="156"/>
      <c r="C121" s="157"/>
      <c r="D121" s="158">
        <v>5000</v>
      </c>
      <c r="E121" s="158">
        <v>40.046999999999997</v>
      </c>
      <c r="F121" s="158">
        <v>39.741999999999997</v>
      </c>
      <c r="G121" s="16">
        <f t="shared" si="3"/>
        <v>38.4</v>
      </c>
      <c r="H121" s="17">
        <f t="shared" si="0"/>
        <v>2.7449999999999974</v>
      </c>
      <c r="I121" s="17">
        <f t="shared" si="1"/>
        <v>-0.30499999999999972</v>
      </c>
      <c r="J121" s="18">
        <f t="shared" si="2"/>
        <v>7.6160511399105983E-3</v>
      </c>
      <c r="K121" s="18">
        <f t="shared" si="4"/>
        <v>0.40070417259719826</v>
      </c>
    </row>
    <row r="122" spans="2:11" ht="18">
      <c r="B122" s="156">
        <v>45300</v>
      </c>
      <c r="C122" s="157">
        <v>90766</v>
      </c>
      <c r="D122" s="158">
        <v>5001</v>
      </c>
      <c r="E122" s="158">
        <v>39.335000000000001</v>
      </c>
      <c r="F122" s="158">
        <v>38.878</v>
      </c>
      <c r="G122" s="16">
        <f t="shared" si="3"/>
        <v>38.4</v>
      </c>
      <c r="H122" s="17">
        <f t="shared" si="0"/>
        <v>1.5583333333333371</v>
      </c>
      <c r="I122" s="17">
        <f t="shared" si="1"/>
        <v>-0.45700000000000074</v>
      </c>
      <c r="J122" s="18">
        <f t="shared" si="2"/>
        <v>1.1618151773229966E-2</v>
      </c>
      <c r="K122" s="18">
        <f t="shared" si="4"/>
        <v>0.38985636201855856</v>
      </c>
    </row>
    <row r="123" spans="2:11" ht="18">
      <c r="B123" s="156"/>
      <c r="C123" s="157"/>
      <c r="D123" s="158">
        <v>5001</v>
      </c>
      <c r="E123" s="158">
        <v>38.805999999999997</v>
      </c>
      <c r="F123" s="158">
        <v>38.36</v>
      </c>
      <c r="G123" s="16">
        <f t="shared" si="3"/>
        <v>38.4</v>
      </c>
      <c r="H123" s="17">
        <f t="shared" si="0"/>
        <v>0.67666666666666475</v>
      </c>
      <c r="I123" s="17">
        <f t="shared" si="1"/>
        <v>-0.44599999999999795</v>
      </c>
      <c r="J123" s="18">
        <f t="shared" si="2"/>
        <v>1.1493068082255269E-2</v>
      </c>
      <c r="K123" s="18">
        <f t="shared" si="4"/>
        <v>0.38153893727774052</v>
      </c>
    </row>
    <row r="124" spans="2:11" ht="18">
      <c r="B124" s="156"/>
      <c r="C124" s="157"/>
      <c r="D124" s="158">
        <v>5001</v>
      </c>
      <c r="E124" s="158">
        <v>39.409999999999997</v>
      </c>
      <c r="F124" s="158">
        <v>38.847999999999999</v>
      </c>
      <c r="G124" s="16">
        <f t="shared" si="3"/>
        <v>38.4</v>
      </c>
      <c r="H124" s="17">
        <f t="shared" si="0"/>
        <v>1.68333333333333</v>
      </c>
      <c r="I124" s="17">
        <f t="shared" si="1"/>
        <v>-0.56199999999999761</v>
      </c>
      <c r="J124" s="18">
        <f t="shared" si="2"/>
        <v>1.4260340015224504E-2</v>
      </c>
      <c r="K124" s="18">
        <f t="shared" si="4"/>
        <v>0.39101750824663783</v>
      </c>
    </row>
    <row r="125" spans="2:11" ht="18">
      <c r="B125" s="156">
        <v>45300</v>
      </c>
      <c r="C125" s="157" t="s">
        <v>60</v>
      </c>
      <c r="D125" s="158">
        <v>6137</v>
      </c>
      <c r="E125" s="158">
        <v>24.288</v>
      </c>
      <c r="F125" s="158">
        <v>23.693000000000001</v>
      </c>
      <c r="G125" s="16">
        <f t="shared" si="3"/>
        <v>24.625485865816515</v>
      </c>
      <c r="H125" s="17">
        <f t="shared" si="0"/>
        <v>-0.5624764430275242</v>
      </c>
      <c r="I125" s="17">
        <f t="shared" si="1"/>
        <v>-0.59499999999999886</v>
      </c>
      <c r="J125" s="18">
        <f t="shared" si="2"/>
        <v>2.4497694334650811E-2</v>
      </c>
      <c r="K125" s="18">
        <f t="shared" si="4"/>
        <v>0.3151580128422885</v>
      </c>
    </row>
    <row r="126" spans="2:11" ht="18">
      <c r="B126" s="156"/>
      <c r="C126" s="157">
        <v>91191</v>
      </c>
      <c r="D126" s="158">
        <v>6137</v>
      </c>
      <c r="E126" s="158">
        <v>24.009</v>
      </c>
      <c r="F126" s="158">
        <v>23.456</v>
      </c>
      <c r="G126" s="16">
        <f t="shared" si="3"/>
        <v>24.625485865816515</v>
      </c>
      <c r="H126" s="17">
        <f t="shared" si="0"/>
        <v>-1.0274764430275241</v>
      </c>
      <c r="I126" s="17">
        <f t="shared" si="1"/>
        <v>-0.55300000000000082</v>
      </c>
      <c r="J126" s="18">
        <f t="shared" si="2"/>
        <v>2.3033029280686443E-2</v>
      </c>
      <c r="K126" s="18">
        <f t="shared" si="4"/>
        <v>0.30719970910548139</v>
      </c>
    </row>
    <row r="127" spans="2:11" ht="18">
      <c r="B127" s="156">
        <v>45301</v>
      </c>
      <c r="C127" s="157"/>
      <c r="D127" s="158">
        <v>6137</v>
      </c>
      <c r="E127" s="158">
        <v>23.981999999999999</v>
      </c>
      <c r="F127" s="158">
        <v>23.567</v>
      </c>
      <c r="G127" s="16">
        <f t="shared" si="3"/>
        <v>24.625485865816515</v>
      </c>
      <c r="H127" s="17">
        <f t="shared" si="0"/>
        <v>-1.0724764430275258</v>
      </c>
      <c r="I127" s="17">
        <f t="shared" si="1"/>
        <v>-0.41499999999999915</v>
      </c>
      <c r="J127" s="18">
        <f t="shared" si="2"/>
        <v>1.730464515052953E-2</v>
      </c>
      <c r="K127" s="18">
        <f t="shared" si="4"/>
        <v>0.30641972378923782</v>
      </c>
    </row>
    <row r="128" spans="2:11" ht="18">
      <c r="B128" s="156"/>
      <c r="C128" s="157"/>
      <c r="D128" s="158">
        <v>6137</v>
      </c>
      <c r="E128" s="158">
        <v>25.042000000000002</v>
      </c>
      <c r="F128" s="158">
        <v>24.491</v>
      </c>
      <c r="G128" s="16">
        <f t="shared" si="3"/>
        <v>24.625485865816515</v>
      </c>
      <c r="H128" s="17">
        <f t="shared" si="0"/>
        <v>0.69419022363914473</v>
      </c>
      <c r="I128" s="17">
        <f t="shared" si="1"/>
        <v>-0.55100000000000193</v>
      </c>
      <c r="J128" s="18">
        <f t="shared" si="2"/>
        <v>2.2003034901365782E-2</v>
      </c>
      <c r="K128" s="18">
        <f t="shared" si="4"/>
        <v>0.33577820525171725</v>
      </c>
    </row>
    <row r="129" spans="2:11" ht="18">
      <c r="B129" s="156">
        <v>45301</v>
      </c>
      <c r="C129" s="157">
        <v>91857</v>
      </c>
      <c r="D129" s="158">
        <v>6117</v>
      </c>
      <c r="E129" s="158">
        <v>19.016999999999999</v>
      </c>
      <c r="F129" s="158">
        <v>18.609000000000002</v>
      </c>
      <c r="G129" s="16">
        <f t="shared" si="3"/>
        <v>19.9327573208373</v>
      </c>
      <c r="H129" s="17">
        <f t="shared" si="0"/>
        <v>-1.5262622013955016</v>
      </c>
      <c r="I129" s="17">
        <f t="shared" si="1"/>
        <v>-0.4079999999999977</v>
      </c>
      <c r="J129" s="18">
        <f t="shared" si="2"/>
        <v>2.1454488089603919E-2</v>
      </c>
      <c r="K129" s="18">
        <f t="shared" si="4"/>
        <v>0.28670248093601131</v>
      </c>
    </row>
    <row r="130" spans="2:11" ht="18">
      <c r="B130" s="156"/>
      <c r="C130" s="157"/>
      <c r="D130" s="158">
        <v>6117</v>
      </c>
      <c r="E130" s="158">
        <v>19.140999999999998</v>
      </c>
      <c r="F130" s="158">
        <v>18.745999999999999</v>
      </c>
      <c r="G130" s="16">
        <f t="shared" si="3"/>
        <v>19.9327573208373</v>
      </c>
      <c r="H130" s="17">
        <f t="shared" si="0"/>
        <v>-1.3195955347288368</v>
      </c>
      <c r="I130" s="17">
        <f t="shared" si="1"/>
        <v>-0.39499999999999957</v>
      </c>
      <c r="J130" s="18">
        <f t="shared" si="2"/>
        <v>2.063633039026172E-2</v>
      </c>
      <c r="K130" s="18">
        <f t="shared" si="4"/>
        <v>0.29132339375999827</v>
      </c>
    </row>
    <row r="131" spans="2:11" ht="18">
      <c r="B131" s="156"/>
      <c r="C131" s="157"/>
      <c r="D131" s="158">
        <v>6117</v>
      </c>
      <c r="E131" s="158">
        <v>19.379000000000001</v>
      </c>
      <c r="F131" s="158">
        <v>19.006</v>
      </c>
      <c r="G131" s="16">
        <f t="shared" si="3"/>
        <v>19.9327573208373</v>
      </c>
      <c r="H131" s="17">
        <f t="shared" si="0"/>
        <v>-0.92292886806216501</v>
      </c>
      <c r="I131" s="17">
        <f t="shared" si="1"/>
        <v>-0.37300000000000111</v>
      </c>
      <c r="J131" s="18">
        <f t="shared" si="2"/>
        <v>1.9247639197069049E-2</v>
      </c>
      <c r="K131" s="18">
        <f t="shared" si="4"/>
        <v>0.30002688889829859</v>
      </c>
    </row>
    <row r="132" spans="2:11" ht="18">
      <c r="B132" s="156"/>
      <c r="C132" s="157"/>
      <c r="D132" s="158">
        <v>6117</v>
      </c>
      <c r="E132" s="158">
        <v>19.382000000000001</v>
      </c>
      <c r="F132" s="158">
        <v>19.013999999999999</v>
      </c>
      <c r="G132" s="16">
        <f t="shared" si="3"/>
        <v>19.9327573208373</v>
      </c>
      <c r="H132" s="17">
        <f t="shared" si="0"/>
        <v>-0.91792886806216489</v>
      </c>
      <c r="I132" s="17">
        <f t="shared" si="1"/>
        <v>-0.3680000000000021</v>
      </c>
      <c r="J132" s="18">
        <f t="shared" si="2"/>
        <v>1.8986688680218865E-2</v>
      </c>
      <c r="K132" s="18">
        <f t="shared" si="4"/>
        <v>0.30013523268806774</v>
      </c>
    </row>
    <row r="133" spans="2:11" ht="18">
      <c r="B133" s="156">
        <v>45301</v>
      </c>
      <c r="C133" s="157">
        <v>91578</v>
      </c>
      <c r="D133" s="158">
        <v>5648</v>
      </c>
      <c r="E133" s="158">
        <v>20.234000000000002</v>
      </c>
      <c r="F133" s="158">
        <v>20.096</v>
      </c>
      <c r="G133" s="16">
        <f t="shared" si="3"/>
        <v>19.240505739344663</v>
      </c>
      <c r="H133" s="17">
        <f t="shared" si="0"/>
        <v>1.6558237677588987</v>
      </c>
      <c r="I133" s="17">
        <f t="shared" si="1"/>
        <v>-0.13800000000000168</v>
      </c>
      <c r="J133" s="18">
        <f t="shared" si="2"/>
        <v>6.8202036176733052E-3</v>
      </c>
      <c r="K133" s="18">
        <f t="shared" si="4"/>
        <v>0.34914500345952354</v>
      </c>
    </row>
    <row r="134" spans="2:11" ht="18">
      <c r="B134" s="156"/>
      <c r="C134" s="157"/>
      <c r="D134" s="158">
        <v>5648</v>
      </c>
      <c r="E134" s="158">
        <v>19.5</v>
      </c>
      <c r="F134" s="158">
        <v>19.312999999999999</v>
      </c>
      <c r="G134" s="16">
        <f t="shared" si="3"/>
        <v>19.240505739344663</v>
      </c>
      <c r="H134" s="17">
        <f t="shared" si="0"/>
        <v>0.4324904344255624</v>
      </c>
      <c r="I134" s="17">
        <f t="shared" si="1"/>
        <v>-0.18700000000000117</v>
      </c>
      <c r="J134" s="18">
        <f t="shared" si="2"/>
        <v>9.5897435897436493E-3</v>
      </c>
      <c r="K134" s="18">
        <f t="shared" si="4"/>
        <v>0.32464615384615375</v>
      </c>
    </row>
    <row r="135" spans="2:11" ht="18">
      <c r="B135" s="156"/>
      <c r="C135" s="157"/>
      <c r="D135" s="158">
        <v>5648</v>
      </c>
      <c r="E135" s="158">
        <v>19.629000000000001</v>
      </c>
      <c r="F135" s="158">
        <v>19.454000000000001</v>
      </c>
      <c r="G135" s="16">
        <f t="shared" si="3"/>
        <v>19.240505739344663</v>
      </c>
      <c r="H135" s="17">
        <f t="shared" si="0"/>
        <v>0.64749043442556464</v>
      </c>
      <c r="I135" s="17">
        <f t="shared" si="1"/>
        <v>-0.17500000000000071</v>
      </c>
      <c r="J135" s="18">
        <f t="shared" si="2"/>
        <v>8.9153803046513169E-3</v>
      </c>
      <c r="K135" s="18">
        <f t="shared" si="4"/>
        <v>0.32908451780528808</v>
      </c>
    </row>
    <row r="136" spans="2:11" ht="18">
      <c r="B136" s="156">
        <v>45301</v>
      </c>
      <c r="C136" s="157">
        <v>91895</v>
      </c>
      <c r="D136" s="158">
        <v>5648</v>
      </c>
      <c r="E136" s="158">
        <v>19.745000000000001</v>
      </c>
      <c r="F136" s="158">
        <v>19.568000000000001</v>
      </c>
      <c r="G136" s="16">
        <f t="shared" si="3"/>
        <v>19.240505739344663</v>
      </c>
      <c r="H136" s="17">
        <f t="shared" si="0"/>
        <v>0.84082376775889744</v>
      </c>
      <c r="I136" s="17">
        <f t="shared" si="1"/>
        <v>-0.1769999999999996</v>
      </c>
      <c r="J136" s="18">
        <f t="shared" si="2"/>
        <v>8.9642947581666035E-3</v>
      </c>
      <c r="K136" s="18">
        <f t="shared" si="4"/>
        <v>0.3330260825525449</v>
      </c>
    </row>
    <row r="137" spans="2:11" ht="18">
      <c r="B137" s="156"/>
      <c r="C137" s="157"/>
      <c r="D137" s="158">
        <v>5648</v>
      </c>
      <c r="E137" s="158">
        <v>19.693000000000001</v>
      </c>
      <c r="F137" s="158">
        <v>19.515000000000001</v>
      </c>
      <c r="G137" s="16">
        <f t="shared" si="3"/>
        <v>19.240505739344663</v>
      </c>
      <c r="H137" s="17">
        <f t="shared" si="0"/>
        <v>0.75415710109223144</v>
      </c>
      <c r="I137" s="17">
        <f t="shared" si="1"/>
        <v>-0.17800000000000082</v>
      </c>
      <c r="J137" s="18">
        <f t="shared" si="2"/>
        <v>9.03874473163057E-3</v>
      </c>
      <c r="K137" s="18">
        <f t="shared" si="4"/>
        <v>0.33126491646778039</v>
      </c>
    </row>
    <row r="138" spans="2:11" ht="18">
      <c r="B138" s="156">
        <v>45301</v>
      </c>
      <c r="C138" s="157">
        <v>91204</v>
      </c>
      <c r="D138" s="158">
        <v>5648</v>
      </c>
      <c r="E138" s="158">
        <v>19.917999999999999</v>
      </c>
      <c r="F138" s="158">
        <v>19.722999999999999</v>
      </c>
      <c r="G138" s="16">
        <f t="shared" si="3"/>
        <v>19.240505739344663</v>
      </c>
      <c r="H138" s="17">
        <f t="shared" si="0"/>
        <v>1.1291571010922279</v>
      </c>
      <c r="I138" s="17">
        <f t="shared" si="1"/>
        <v>-0.19500000000000028</v>
      </c>
      <c r="J138" s="18">
        <f t="shared" si="2"/>
        <v>9.7901395722462242E-3</v>
      </c>
      <c r="K138" s="18">
        <f t="shared" si="4"/>
        <v>0.33881915855005512</v>
      </c>
    </row>
    <row r="139" spans="2:11" ht="18">
      <c r="B139" s="156"/>
      <c r="C139" s="157"/>
      <c r="D139" s="158">
        <v>5648</v>
      </c>
      <c r="E139" s="158">
        <v>20.138000000000002</v>
      </c>
      <c r="F139" s="158">
        <v>19.963000000000001</v>
      </c>
      <c r="G139" s="16">
        <f t="shared" si="3"/>
        <v>19.240505739344663</v>
      </c>
      <c r="H139" s="17">
        <f t="shared" si="0"/>
        <v>1.4958237677588986</v>
      </c>
      <c r="I139" s="17">
        <f t="shared" si="1"/>
        <v>-0.17500000000000071</v>
      </c>
      <c r="J139" s="18">
        <f t="shared" si="2"/>
        <v>8.6900387327441004E-3</v>
      </c>
      <c r="K139" s="18">
        <f t="shared" si="4"/>
        <v>0.34604230807428743</v>
      </c>
    </row>
    <row r="140" spans="2:11" ht="18">
      <c r="B140" s="156"/>
      <c r="C140" s="157"/>
      <c r="D140" s="158">
        <v>5648</v>
      </c>
      <c r="E140" s="158">
        <v>20.361999999999998</v>
      </c>
      <c r="F140" s="158">
        <v>20.178000000000001</v>
      </c>
      <c r="G140" s="16">
        <f t="shared" si="3"/>
        <v>19.240505739344663</v>
      </c>
      <c r="H140" s="17">
        <f t="shared" si="0"/>
        <v>1.8691571010922263</v>
      </c>
      <c r="I140" s="17">
        <f t="shared" si="1"/>
        <v>-0.1839999999999975</v>
      </c>
      <c r="J140" s="18">
        <f t="shared" si="2"/>
        <v>9.036440428248577E-3</v>
      </c>
      <c r="K140" s="18">
        <f t="shared" si="4"/>
        <v>0.35323642078381284</v>
      </c>
    </row>
    <row r="141" spans="2:11" ht="18">
      <c r="B141" s="156">
        <v>45301</v>
      </c>
      <c r="C141" s="157">
        <v>91206</v>
      </c>
      <c r="D141" s="158">
        <v>5148</v>
      </c>
      <c r="E141" s="158">
        <v>20.012</v>
      </c>
      <c r="F141" s="158">
        <v>19.841000000000001</v>
      </c>
      <c r="G141" s="16">
        <f t="shared" si="3"/>
        <v>20.202531026311895</v>
      </c>
      <c r="H141" s="17">
        <f t="shared" si="0"/>
        <v>-0.31755171051982484</v>
      </c>
      <c r="I141" s="17">
        <f t="shared" si="1"/>
        <v>-0.17099999999999937</v>
      </c>
      <c r="J141" s="18">
        <f t="shared" si="2"/>
        <v>8.5448730761542753E-3</v>
      </c>
      <c r="K141" s="18">
        <f t="shared" si="4"/>
        <v>0.29385242419712004</v>
      </c>
    </row>
    <row r="142" spans="2:11" ht="18">
      <c r="B142" s="156"/>
      <c r="C142" s="157"/>
      <c r="D142" s="158">
        <v>5148</v>
      </c>
      <c r="E142" s="158">
        <v>20.36</v>
      </c>
      <c r="F142" s="158">
        <v>20.187000000000001</v>
      </c>
      <c r="G142" s="16">
        <f t="shared" si="3"/>
        <v>20.202531026311895</v>
      </c>
      <c r="H142" s="17">
        <f t="shared" si="0"/>
        <v>0.26244828948017351</v>
      </c>
      <c r="I142" s="17">
        <f t="shared" si="1"/>
        <v>-0.17299999999999827</v>
      </c>
      <c r="J142" s="18">
        <f t="shared" si="2"/>
        <v>8.4970530451865551E-3</v>
      </c>
      <c r="K142" s="18">
        <f t="shared" si="4"/>
        <v>0.30592213718235589</v>
      </c>
    </row>
    <row r="143" spans="2:11" ht="18">
      <c r="B143" s="156"/>
      <c r="C143" s="157"/>
      <c r="D143" s="158">
        <v>5148</v>
      </c>
      <c r="E143" s="158">
        <v>20.923999999999999</v>
      </c>
      <c r="F143" s="158">
        <v>20.78</v>
      </c>
      <c r="G143" s="16">
        <f t="shared" si="3"/>
        <v>20.202531026311895</v>
      </c>
      <c r="H143" s="17">
        <f t="shared" si="0"/>
        <v>1.2024482894801736</v>
      </c>
      <c r="I143" s="17">
        <f t="shared" si="1"/>
        <v>-0.14399999999999835</v>
      </c>
      <c r="J143" s="18">
        <f t="shared" si="2"/>
        <v>6.8820493213533913E-3</v>
      </c>
      <c r="K143" s="18">
        <f t="shared" si="4"/>
        <v>0.3246307930143742</v>
      </c>
    </row>
    <row r="144" spans="2:11" ht="18">
      <c r="B144" s="156">
        <v>45302</v>
      </c>
      <c r="C144" s="157">
        <v>91208</v>
      </c>
      <c r="D144" s="158">
        <v>6107</v>
      </c>
      <c r="E144" s="158">
        <v>16.905000000000001</v>
      </c>
      <c r="F144" s="158">
        <v>16.573</v>
      </c>
      <c r="G144" s="16">
        <f t="shared" si="3"/>
        <v>17.032373496847189</v>
      </c>
      <c r="H144" s="17">
        <f t="shared" si="0"/>
        <v>-0.21228916141197968</v>
      </c>
      <c r="I144" s="17">
        <f t="shared" si="1"/>
        <v>-0.33200000000000074</v>
      </c>
      <c r="J144" s="18">
        <f t="shared" si="2"/>
        <v>1.9639160011830862E-2</v>
      </c>
      <c r="K144" s="18">
        <f t="shared" si="4"/>
        <v>0.31461310827496175</v>
      </c>
    </row>
    <row r="145" spans="2:11" ht="18">
      <c r="B145" s="156"/>
      <c r="C145" s="157"/>
      <c r="D145" s="158">
        <v>6107</v>
      </c>
      <c r="E145" s="158">
        <v>16.821000000000002</v>
      </c>
      <c r="F145" s="158">
        <v>16.498000000000001</v>
      </c>
      <c r="G145" s="16">
        <f t="shared" si="3"/>
        <v>17.032373496847189</v>
      </c>
      <c r="H145" s="17">
        <f t="shared" si="0"/>
        <v>-0.35228916141197908</v>
      </c>
      <c r="I145" s="17">
        <f t="shared" si="1"/>
        <v>-0.3230000000000004</v>
      </c>
      <c r="J145" s="18">
        <f t="shared" si="2"/>
        <v>1.9202187741513606E-2</v>
      </c>
      <c r="K145" s="18">
        <f t="shared" si="4"/>
        <v>0.31119045213650964</v>
      </c>
    </row>
    <row r="146" spans="2:11" ht="18">
      <c r="B146" s="156"/>
      <c r="C146" s="157"/>
      <c r="D146" s="158">
        <v>6107</v>
      </c>
      <c r="E146" s="158">
        <v>16.902000000000001</v>
      </c>
      <c r="F146" s="158">
        <v>16.614000000000001</v>
      </c>
      <c r="G146" s="16">
        <f t="shared" si="3"/>
        <v>17.032373496847189</v>
      </c>
      <c r="H146" s="17">
        <f t="shared" si="0"/>
        <v>-0.21728916141197985</v>
      </c>
      <c r="I146" s="17">
        <f t="shared" si="1"/>
        <v>-0.28800000000000026</v>
      </c>
      <c r="J146" s="18">
        <f t="shared" si="2"/>
        <v>1.7039403620873285E-2</v>
      </c>
      <c r="K146" s="18">
        <f t="shared" si="4"/>
        <v>0.3144914563594976</v>
      </c>
    </row>
    <row r="147" spans="2:11" ht="18">
      <c r="B147" s="156">
        <v>45302</v>
      </c>
      <c r="C147" s="157">
        <v>90227</v>
      </c>
      <c r="D147" s="158">
        <v>6176</v>
      </c>
      <c r="E147" s="158">
        <v>35.360999999999997</v>
      </c>
      <c r="F147" s="158">
        <v>34.749000000000002</v>
      </c>
      <c r="G147" s="16">
        <f t="shared" si="3"/>
        <v>36.028673497593743</v>
      </c>
      <c r="H147" s="17">
        <f t="shared" si="0"/>
        <v>-1.1127891626562441</v>
      </c>
      <c r="I147" s="17">
        <f t="shared" si="1"/>
        <v>-0.61199999999999477</v>
      </c>
      <c r="J147" s="18">
        <f t="shared" si="2"/>
        <v>1.7307202850597971E-2</v>
      </c>
      <c r="K147" s="18">
        <f t="shared" si="4"/>
        <v>0.32163538590726959</v>
      </c>
    </row>
    <row r="148" spans="2:11" ht="18">
      <c r="B148" s="156"/>
      <c r="C148" s="157"/>
      <c r="D148" s="158">
        <v>6176</v>
      </c>
      <c r="E148" s="158">
        <v>34.792999999999999</v>
      </c>
      <c r="F148" s="158">
        <v>34.225999999999999</v>
      </c>
      <c r="G148" s="16">
        <f t="shared" si="3"/>
        <v>36.028673497593743</v>
      </c>
      <c r="H148" s="17">
        <f t="shared" si="0"/>
        <v>-2.0594558293229071</v>
      </c>
      <c r="I148" s="17">
        <f t="shared" si="1"/>
        <v>-0.56700000000000017</v>
      </c>
      <c r="J148" s="18">
        <f t="shared" si="2"/>
        <v>1.6296381456040013E-2</v>
      </c>
      <c r="K148" s="18">
        <f t="shared" si="4"/>
        <v>0.3105610002318559</v>
      </c>
    </row>
    <row r="149" spans="2:11" ht="18">
      <c r="B149" s="156"/>
      <c r="C149" s="157"/>
      <c r="D149" s="158">
        <v>6176</v>
      </c>
      <c r="E149" s="158">
        <v>34.542999999999999</v>
      </c>
      <c r="F149" s="158">
        <v>33.997</v>
      </c>
      <c r="G149" s="16">
        <f t="shared" si="3"/>
        <v>36.028673497593743</v>
      </c>
      <c r="H149" s="17">
        <f t="shared" si="0"/>
        <v>-2.476122495989574</v>
      </c>
      <c r="I149" s="17">
        <f t="shared" si="1"/>
        <v>-0.54599999999999937</v>
      </c>
      <c r="J149" s="18">
        <f t="shared" si="2"/>
        <v>1.5806386243233054E-2</v>
      </c>
      <c r="K149" s="18">
        <f t="shared" si="4"/>
        <v>0.30557128451689092</v>
      </c>
    </row>
    <row r="150" spans="2:11" ht="18">
      <c r="B150" s="156">
        <v>45302</v>
      </c>
      <c r="C150" s="157">
        <v>92071</v>
      </c>
      <c r="D150" s="158">
        <v>6117</v>
      </c>
      <c r="E150" s="158">
        <v>18.672000000000001</v>
      </c>
      <c r="F150" s="158">
        <v>18.271000000000001</v>
      </c>
      <c r="G150" s="16">
        <f t="shared" si="3"/>
        <v>19.9327573208373</v>
      </c>
      <c r="H150" s="17">
        <f t="shared" si="0"/>
        <v>-2.1012622013954996</v>
      </c>
      <c r="I150" s="17">
        <f t="shared" si="1"/>
        <v>-0.4009999999999998</v>
      </c>
      <c r="J150" s="18">
        <f t="shared" si="2"/>
        <v>2.1476006855184221E-2</v>
      </c>
      <c r="K150" s="18">
        <f t="shared" si="4"/>
        <v>0.27352297986076091</v>
      </c>
    </row>
    <row r="151" spans="2:11" ht="18">
      <c r="B151" s="156"/>
      <c r="C151" s="157"/>
      <c r="D151" s="158">
        <v>6117</v>
      </c>
      <c r="E151" s="158">
        <v>19.181000000000001</v>
      </c>
      <c r="F151" s="158">
        <v>18.837</v>
      </c>
      <c r="G151" s="16">
        <f t="shared" si="3"/>
        <v>19.9327573208373</v>
      </c>
      <c r="H151" s="17">
        <f t="shared" si="0"/>
        <v>-1.2529288680621657</v>
      </c>
      <c r="I151" s="17">
        <f t="shared" si="1"/>
        <v>-0.34400000000000119</v>
      </c>
      <c r="J151" s="18">
        <f t="shared" si="2"/>
        <v>1.7934414264115593E-2</v>
      </c>
      <c r="K151" s="18">
        <f t="shared" si="4"/>
        <v>0.29280126583390481</v>
      </c>
    </row>
    <row r="152" spans="2:11" ht="18">
      <c r="B152" s="156"/>
      <c r="C152" s="157"/>
      <c r="D152" s="158">
        <v>6117</v>
      </c>
      <c r="E152" s="158">
        <v>19.721</v>
      </c>
      <c r="F152" s="158">
        <v>19.353999999999999</v>
      </c>
      <c r="G152" s="16">
        <f t="shared" si="3"/>
        <v>19.9327573208373</v>
      </c>
      <c r="H152" s="17">
        <f t="shared" si="0"/>
        <v>-0.35292886806216711</v>
      </c>
      <c r="I152" s="17">
        <f t="shared" si="1"/>
        <v>-0.36700000000000088</v>
      </c>
      <c r="J152" s="18">
        <f t="shared" si="2"/>
        <v>1.8609603975457679E-2</v>
      </c>
      <c r="K152" s="18">
        <f t="shared" si="4"/>
        <v>0.31216576643984217</v>
      </c>
    </row>
    <row r="153" spans="2:11" ht="18">
      <c r="B153" s="156">
        <v>45302</v>
      </c>
      <c r="C153" s="157">
        <v>91194</v>
      </c>
      <c r="D153" s="158">
        <v>7108</v>
      </c>
      <c r="E153" s="158">
        <v>16.998000000000001</v>
      </c>
      <c r="F153" s="158">
        <v>16.869</v>
      </c>
      <c r="G153" s="16">
        <f t="shared" si="3"/>
        <v>18.039622077854567</v>
      </c>
      <c r="H153" s="17">
        <f t="shared" si="0"/>
        <v>-1.7360367964242762</v>
      </c>
      <c r="I153" s="17">
        <f t="shared" si="1"/>
        <v>-0.12900000000000134</v>
      </c>
      <c r="J153" s="18">
        <f t="shared" si="2"/>
        <v>7.5891281327215747E-3</v>
      </c>
      <c r="K153" s="18">
        <f t="shared" si="4"/>
        <v>0.31508238482439233</v>
      </c>
    </row>
    <row r="154" spans="2:11" ht="18">
      <c r="B154" s="156"/>
      <c r="C154" s="157"/>
      <c r="D154" s="158">
        <v>7108</v>
      </c>
      <c r="E154" s="158">
        <v>17.004000000000001</v>
      </c>
      <c r="F154" s="158">
        <v>16.885000000000002</v>
      </c>
      <c r="G154" s="16">
        <f t="shared" si="3"/>
        <v>18.039622077854567</v>
      </c>
      <c r="H154" s="17">
        <f t="shared" si="0"/>
        <v>-1.726036796424276</v>
      </c>
      <c r="I154" s="17">
        <f t="shared" si="1"/>
        <v>-0.11899999999999977</v>
      </c>
      <c r="J154" s="18">
        <f t="shared" si="2"/>
        <v>6.9983533286285442E-3</v>
      </c>
      <c r="K154" s="18">
        <f t="shared" si="4"/>
        <v>0.31532406358768644</v>
      </c>
    </row>
    <row r="155" spans="2:11" ht="18">
      <c r="B155" s="156"/>
      <c r="C155" s="157"/>
      <c r="D155" s="158">
        <v>7108</v>
      </c>
      <c r="E155" s="158">
        <v>17.460999999999999</v>
      </c>
      <c r="F155" s="158">
        <v>17.349</v>
      </c>
      <c r="G155" s="16">
        <f t="shared" si="3"/>
        <v>18.039622077854567</v>
      </c>
      <c r="H155" s="17">
        <f t="shared" si="0"/>
        <v>-0.96437012975761394</v>
      </c>
      <c r="I155" s="17">
        <f t="shared" si="1"/>
        <v>-0.11199999999999832</v>
      </c>
      <c r="J155" s="18">
        <f t="shared" si="2"/>
        <v>6.414294713933814E-3</v>
      </c>
      <c r="K155" s="18">
        <f t="shared" si="4"/>
        <v>0.3332438220746245</v>
      </c>
    </row>
    <row r="156" spans="2:11" ht="18">
      <c r="B156" s="156"/>
      <c r="C156" s="157"/>
      <c r="D156" s="158">
        <v>8108</v>
      </c>
      <c r="E156" s="158">
        <v>18.318999999999999</v>
      </c>
      <c r="F156" s="158">
        <v>18.286000000000001</v>
      </c>
      <c r="G156" s="16">
        <f t="shared" si="3"/>
        <v>18.363527102940179</v>
      </c>
      <c r="H156" s="17">
        <f t="shared" si="0"/>
        <v>-7.4211838233632463E-2</v>
      </c>
      <c r="I156" s="17">
        <f t="shared" si="1"/>
        <v>-3.2999999999997698E-2</v>
      </c>
      <c r="J156" s="18">
        <f t="shared" si="2"/>
        <v>1.801408373819406E-3</v>
      </c>
      <c r="K156" s="18">
        <f t="shared" si="4"/>
        <v>0.29105007524599708</v>
      </c>
    </row>
    <row r="157" spans="2:11" ht="18">
      <c r="B157" s="156"/>
      <c r="C157" s="157"/>
      <c r="D157" s="158">
        <v>8108</v>
      </c>
      <c r="E157" s="158">
        <v>19.343</v>
      </c>
      <c r="F157" s="158">
        <v>19.302</v>
      </c>
      <c r="G157" s="16">
        <f t="shared" si="3"/>
        <v>18.363527102940179</v>
      </c>
      <c r="H157" s="17">
        <f t="shared" si="0"/>
        <v>1.6324548284330358</v>
      </c>
      <c r="I157" s="17">
        <f t="shared" si="1"/>
        <v>-4.1000000000000369E-2</v>
      </c>
      <c r="J157" s="18">
        <f t="shared" si="2"/>
        <v>2.1196298402523066E-3</v>
      </c>
      <c r="K157" s="18">
        <f t="shared" si="4"/>
        <v>0.32858120914188182</v>
      </c>
    </row>
    <row r="158" spans="2:11" ht="18">
      <c r="B158" s="156">
        <v>45303</v>
      </c>
      <c r="C158" s="157"/>
      <c r="D158" s="158">
        <v>8128</v>
      </c>
      <c r="E158" s="158">
        <v>21.558</v>
      </c>
      <c r="F158" s="158">
        <v>21.533999999999999</v>
      </c>
      <c r="G158" s="16">
        <f t="shared" si="3"/>
        <v>20.092045107828728</v>
      </c>
      <c r="H158" s="17">
        <f t="shared" si="0"/>
        <v>2.4432581536187867</v>
      </c>
      <c r="I158" s="17">
        <f t="shared" si="1"/>
        <v>-2.4000000000000909E-2</v>
      </c>
      <c r="J158" s="18">
        <f t="shared" si="2"/>
        <v>1.1132758140829813E-3</v>
      </c>
      <c r="K158" s="18">
        <f t="shared" si="4"/>
        <v>0.34289989550265582</v>
      </c>
    </row>
    <row r="159" spans="2:11" ht="18">
      <c r="B159" s="156">
        <v>45303</v>
      </c>
      <c r="C159" s="157">
        <v>91198</v>
      </c>
      <c r="D159" s="158">
        <v>8127</v>
      </c>
      <c r="E159" s="158">
        <v>19.978000000000002</v>
      </c>
      <c r="F159" s="158">
        <v>19.954000000000001</v>
      </c>
      <c r="G159" s="16">
        <f t="shared" si="3"/>
        <v>19.906047079520491</v>
      </c>
      <c r="H159" s="17">
        <f t="shared" si="0"/>
        <v>0.11992153413251809</v>
      </c>
      <c r="I159" s="17">
        <f t="shared" si="1"/>
        <v>-2.4000000000000909E-2</v>
      </c>
      <c r="J159" s="18">
        <f t="shared" si="2"/>
        <v>1.2013214535990043E-3</v>
      </c>
      <c r="K159" s="18">
        <f t="shared" si="4"/>
        <v>0.30431940115193273</v>
      </c>
    </row>
    <row r="160" spans="2:11" ht="18">
      <c r="B160" s="156"/>
      <c r="C160" s="157"/>
      <c r="D160" s="158">
        <v>8127</v>
      </c>
      <c r="E160" s="158">
        <v>20.706</v>
      </c>
      <c r="F160" s="158">
        <v>20.635000000000002</v>
      </c>
      <c r="G160" s="16">
        <f t="shared" si="3"/>
        <v>19.906047079520491</v>
      </c>
      <c r="H160" s="17">
        <f t="shared" si="0"/>
        <v>1.3332548674658482</v>
      </c>
      <c r="I160" s="17">
        <f t="shared" si="1"/>
        <v>-7.0999999999997954E-2</v>
      </c>
      <c r="J160" s="18">
        <f t="shared" si="2"/>
        <v>3.4289577900124581E-3</v>
      </c>
      <c r="K160" s="18">
        <f t="shared" si="4"/>
        <v>0.32877875959689512</v>
      </c>
    </row>
    <row r="161" spans="2:11" ht="18">
      <c r="B161" s="156"/>
      <c r="C161" s="157"/>
      <c r="D161" s="158">
        <v>8127</v>
      </c>
      <c r="E161" s="158">
        <v>20.138999999999999</v>
      </c>
      <c r="F161" s="158">
        <v>20.111000000000001</v>
      </c>
      <c r="G161" s="16">
        <f t="shared" si="3"/>
        <v>19.906047079520491</v>
      </c>
      <c r="H161" s="17">
        <f t="shared" si="0"/>
        <v>0.38825486746584781</v>
      </c>
      <c r="I161" s="17">
        <f t="shared" si="1"/>
        <v>-2.7999999999998693E-2</v>
      </c>
      <c r="J161" s="18">
        <f t="shared" si="2"/>
        <v>1.3903371567604496E-3</v>
      </c>
      <c r="K161" s="18">
        <f t="shared" si="4"/>
        <v>0.30988097702037393</v>
      </c>
    </row>
    <row r="162" spans="2:11" ht="18">
      <c r="B162" s="156"/>
      <c r="C162" s="157"/>
      <c r="D162" s="158">
        <v>8127</v>
      </c>
      <c r="E162" s="158">
        <v>21.323</v>
      </c>
      <c r="F162" s="158">
        <v>21.292000000000002</v>
      </c>
      <c r="G162" s="16">
        <f t="shared" si="3"/>
        <v>19.906047079520491</v>
      </c>
      <c r="H162" s="17">
        <f t="shared" si="0"/>
        <v>2.3615882007991829</v>
      </c>
      <c r="I162" s="17">
        <f t="shared" si="1"/>
        <v>-3.0999999999998806E-2</v>
      </c>
      <c r="J162" s="18">
        <f t="shared" si="2"/>
        <v>1.4538291985179762E-3</v>
      </c>
      <c r="K162" s="18">
        <f t="shared" si="4"/>
        <v>0.34820114412668535</v>
      </c>
    </row>
    <row r="163" spans="2:11" ht="18">
      <c r="B163" s="156">
        <v>45303</v>
      </c>
      <c r="C163" s="157">
        <v>91202</v>
      </c>
      <c r="D163" s="158">
        <v>8107</v>
      </c>
      <c r="E163" s="158">
        <v>17.349</v>
      </c>
      <c r="F163" s="158">
        <v>17.324999999999999</v>
      </c>
      <c r="G163" s="16">
        <f t="shared" si="3"/>
        <v>16.123457228651652</v>
      </c>
      <c r="H163" s="17">
        <f t="shared" si="0"/>
        <v>2.0425712855805798</v>
      </c>
      <c r="I163" s="17">
        <f t="shared" si="1"/>
        <v>-2.4000000000000909E-2</v>
      </c>
      <c r="J163" s="18">
        <f t="shared" si="2"/>
        <v>1.3833650354487814E-3</v>
      </c>
      <c r="K163" s="18">
        <f t="shared" si="4"/>
        <v>0.34540413409678716</v>
      </c>
    </row>
    <row r="164" spans="2:11" ht="18">
      <c r="B164" s="156"/>
      <c r="C164" s="157"/>
      <c r="D164" s="158">
        <v>8107</v>
      </c>
      <c r="E164" s="158">
        <v>16.529</v>
      </c>
      <c r="F164" s="158">
        <v>16.495999999999999</v>
      </c>
      <c r="G164" s="16">
        <f t="shared" si="3"/>
        <v>16.123457228651652</v>
      </c>
      <c r="H164" s="17">
        <f t="shared" si="0"/>
        <v>0.67590461891391251</v>
      </c>
      <c r="I164" s="17">
        <f t="shared" si="1"/>
        <v>-3.3000000000001251E-2</v>
      </c>
      <c r="J164" s="18">
        <f t="shared" si="2"/>
        <v>1.9964910157905047E-3</v>
      </c>
      <c r="K164" s="18">
        <f t="shared" si="4"/>
        <v>0.31292977932392524</v>
      </c>
    </row>
    <row r="165" spans="2:11" ht="18">
      <c r="B165" s="156"/>
      <c r="C165" s="157"/>
      <c r="D165" s="158">
        <v>8107</v>
      </c>
      <c r="E165" s="158">
        <v>17.048999999999999</v>
      </c>
      <c r="F165" s="158">
        <v>17.027000000000001</v>
      </c>
      <c r="G165" s="16">
        <f t="shared" si="3"/>
        <v>16.123457228651652</v>
      </c>
      <c r="H165" s="17">
        <f t="shared" si="0"/>
        <v>1.5425712855805784</v>
      </c>
      <c r="I165" s="17">
        <f t="shared" si="1"/>
        <v>-2.1999999999998465E-2</v>
      </c>
      <c r="J165" s="18">
        <f t="shared" si="2"/>
        <v>1.2903982638277005E-3</v>
      </c>
      <c r="K165" s="18">
        <f t="shared" si="4"/>
        <v>0.3338856427031005</v>
      </c>
    </row>
    <row r="166" spans="2:11" ht="18">
      <c r="B166" s="156"/>
      <c r="C166" s="157"/>
      <c r="D166" s="158">
        <v>8107</v>
      </c>
      <c r="E166" s="158">
        <v>16.882999999999999</v>
      </c>
      <c r="F166" s="158">
        <v>16.806999999999999</v>
      </c>
      <c r="G166" s="16">
        <f t="shared" si="3"/>
        <v>16.123457228651652</v>
      </c>
      <c r="H166" s="17">
        <f t="shared" si="0"/>
        <v>1.2659046189139112</v>
      </c>
      <c r="I166" s="17">
        <f t="shared" si="1"/>
        <v>-7.6000000000000512E-2</v>
      </c>
      <c r="J166" s="18">
        <f t="shared" si="2"/>
        <v>4.5015696262512891E-3</v>
      </c>
      <c r="K166" s="18">
        <f t="shared" si="4"/>
        <v>0.32733615604129362</v>
      </c>
    </row>
    <row r="167" spans="2:11" ht="18">
      <c r="B167" s="156">
        <v>45303</v>
      </c>
      <c r="C167" s="157">
        <v>92074</v>
      </c>
      <c r="D167" s="158">
        <v>5003</v>
      </c>
      <c r="E167" s="158">
        <v>39.335000000000001</v>
      </c>
      <c r="F167" s="158">
        <v>38.963999999999999</v>
      </c>
      <c r="G167" s="16">
        <f t="shared" si="3"/>
        <v>38.4</v>
      </c>
      <c r="H167" s="17">
        <f t="shared" si="0"/>
        <v>1.5583333333333371</v>
      </c>
      <c r="I167" s="17">
        <f t="shared" si="1"/>
        <v>-0.37100000000000222</v>
      </c>
      <c r="J167" s="18">
        <f t="shared" si="2"/>
        <v>9.4318037371298388E-3</v>
      </c>
      <c r="K167" s="18">
        <f t="shared" si="4"/>
        <v>0.38985636201855856</v>
      </c>
    </row>
    <row r="168" spans="2:11" ht="18">
      <c r="B168" s="156"/>
      <c r="C168" s="157"/>
      <c r="D168" s="158">
        <v>5003</v>
      </c>
      <c r="E168" s="158">
        <v>38.512999999999998</v>
      </c>
      <c r="F168" s="158">
        <v>38.133000000000003</v>
      </c>
      <c r="G168" s="16">
        <f t="shared" si="3"/>
        <v>38.4</v>
      </c>
      <c r="H168" s="17">
        <f t="shared" si="0"/>
        <v>0.18833333333333258</v>
      </c>
      <c r="I168" s="17">
        <f t="shared" si="1"/>
        <v>-0.37999999999999545</v>
      </c>
      <c r="J168" s="18">
        <f t="shared" si="2"/>
        <v>9.8667982239762017E-3</v>
      </c>
      <c r="K168" s="18">
        <f t="shared" si="4"/>
        <v>0.37683379638044295</v>
      </c>
    </row>
    <row r="169" spans="2:11" ht="18">
      <c r="B169" s="156">
        <v>45303</v>
      </c>
      <c r="C169" s="157">
        <v>92354</v>
      </c>
      <c r="D169" s="158">
        <v>7108</v>
      </c>
      <c r="E169" s="158">
        <v>18.510999999999999</v>
      </c>
      <c r="F169" s="158">
        <v>18.369</v>
      </c>
      <c r="G169" s="16">
        <f t="shared" si="3"/>
        <v>18.039622077854567</v>
      </c>
      <c r="H169" s="17">
        <f t="shared" si="0"/>
        <v>0.7856298702423874</v>
      </c>
      <c r="I169" s="17">
        <f t="shared" si="1"/>
        <v>-0.14199999999999946</v>
      </c>
      <c r="J169" s="18">
        <f t="shared" si="2"/>
        <v>7.671114472475796E-3</v>
      </c>
      <c r="K169" s="18">
        <f t="shared" si="4"/>
        <v>0.37106425245772889</v>
      </c>
    </row>
    <row r="170" spans="2:11" ht="18">
      <c r="B170" s="156"/>
      <c r="C170" s="157"/>
      <c r="D170" s="158">
        <v>7108</v>
      </c>
      <c r="E170" s="158">
        <v>18.033999999999999</v>
      </c>
      <c r="F170" s="158">
        <v>17.925000000000001</v>
      </c>
      <c r="G170" s="16">
        <f t="shared" si="3"/>
        <v>18.039622077854567</v>
      </c>
      <c r="H170" s="17">
        <f t="shared" si="0"/>
        <v>-9.3701297576131992E-3</v>
      </c>
      <c r="I170" s="17">
        <f t="shared" si="1"/>
        <v>-0.10899999999999821</v>
      </c>
      <c r="J170" s="18">
        <f t="shared" si="2"/>
        <v>6.0441388488409794E-3</v>
      </c>
      <c r="K170" s="18">
        <f t="shared" si="4"/>
        <v>0.35442887752273589</v>
      </c>
    </row>
    <row r="171" spans="2:11" ht="18">
      <c r="B171" s="156"/>
      <c r="C171" s="157"/>
      <c r="D171" s="158">
        <v>7108</v>
      </c>
      <c r="E171" s="158">
        <v>17.268999999999998</v>
      </c>
      <c r="F171" s="158">
        <v>17.189</v>
      </c>
      <c r="G171" s="16">
        <f t="shared" si="3"/>
        <v>18.039622077854567</v>
      </c>
      <c r="H171" s="17">
        <f t="shared" si="0"/>
        <v>-1.2843701297576142</v>
      </c>
      <c r="I171" s="17">
        <f t="shared" si="1"/>
        <v>-7.9999999999998295E-2</v>
      </c>
      <c r="J171" s="18">
        <f t="shared" si="2"/>
        <v>4.6325786090681744E-3</v>
      </c>
      <c r="K171" s="18">
        <f t="shared" si="4"/>
        <v>0.32583070109705359</v>
      </c>
    </row>
    <row r="172" spans="2:11" ht="18">
      <c r="B172" s="156">
        <v>45303</v>
      </c>
      <c r="C172" s="157">
        <v>92245</v>
      </c>
      <c r="D172" s="158">
        <v>7108</v>
      </c>
      <c r="E172" s="158">
        <v>17.946999999999999</v>
      </c>
      <c r="F172" s="158">
        <v>17.867999999999999</v>
      </c>
      <c r="G172" s="16">
        <f t="shared" si="3"/>
        <v>18.039622077854567</v>
      </c>
      <c r="H172" s="17">
        <f t="shared" si="0"/>
        <v>-0.15437012975761277</v>
      </c>
      <c r="I172" s="17">
        <f t="shared" si="1"/>
        <v>-7.9000000000000625E-2</v>
      </c>
      <c r="J172" s="18">
        <f t="shared" si="2"/>
        <v>4.4018498913467779E-3</v>
      </c>
      <c r="K172" s="18">
        <f t="shared" si="4"/>
        <v>0.35129940253217912</v>
      </c>
    </row>
    <row r="173" spans="2:11" ht="18">
      <c r="B173" s="156"/>
      <c r="C173" s="157"/>
      <c r="D173" s="158">
        <v>7108</v>
      </c>
      <c r="E173" s="158">
        <v>18.814</v>
      </c>
      <c r="F173" s="158">
        <v>18.725000000000001</v>
      </c>
      <c r="G173" s="16">
        <f t="shared" si="3"/>
        <v>18.039622077854567</v>
      </c>
      <c r="H173" s="17">
        <f t="shared" si="0"/>
        <v>1.2906298702423888</v>
      </c>
      <c r="I173" s="17">
        <f t="shared" si="1"/>
        <v>-8.8999999999998636E-2</v>
      </c>
      <c r="J173" s="18">
        <f t="shared" si="2"/>
        <v>4.7305198256616691E-3</v>
      </c>
      <c r="K173" s="18">
        <f t="shared" si="4"/>
        <v>0.38119328038933875</v>
      </c>
    </row>
    <row r="174" spans="2:11" ht="18">
      <c r="B174" s="156"/>
      <c r="C174" s="157"/>
      <c r="D174" s="158">
        <v>7108</v>
      </c>
      <c r="E174" s="158">
        <v>17.893000000000001</v>
      </c>
      <c r="F174" s="158">
        <v>17.803999999999998</v>
      </c>
      <c r="G174" s="16">
        <f t="shared" si="3"/>
        <v>18.039622077854567</v>
      </c>
      <c r="H174" s="17">
        <f t="shared" si="0"/>
        <v>-0.24437012975761027</v>
      </c>
      <c r="I174" s="17">
        <f t="shared" si="1"/>
        <v>-8.9000000000002188E-2</v>
      </c>
      <c r="J174" s="18">
        <f t="shared" si="2"/>
        <v>4.9740121835355833E-3</v>
      </c>
      <c r="K174" s="18">
        <f t="shared" si="4"/>
        <v>0.349341663066284</v>
      </c>
    </row>
    <row r="175" spans="2:11" ht="18">
      <c r="B175" s="156">
        <v>45304</v>
      </c>
      <c r="C175" s="157">
        <v>92117</v>
      </c>
      <c r="D175" s="158">
        <v>6107</v>
      </c>
      <c r="E175" s="158">
        <v>16.486000000000001</v>
      </c>
      <c r="F175" s="158">
        <v>16.294</v>
      </c>
      <c r="G175" s="16">
        <f t="shared" si="3"/>
        <v>17.032373496847189</v>
      </c>
      <c r="H175" s="17">
        <f t="shared" si="0"/>
        <v>-0.91062249474531387</v>
      </c>
      <c r="I175" s="17">
        <f t="shared" si="1"/>
        <v>-0.19200000000000017</v>
      </c>
      <c r="J175" s="18">
        <f t="shared" si="2"/>
        <v>1.1646245299041621E-2</v>
      </c>
      <c r="K175" s="18">
        <f t="shared" si="4"/>
        <v>0.29719365494287447</v>
      </c>
    </row>
    <row r="176" spans="2:11" ht="18">
      <c r="B176" s="156"/>
      <c r="C176" s="157"/>
      <c r="D176" s="158">
        <v>6107</v>
      </c>
      <c r="E176" s="158">
        <v>16.331</v>
      </c>
      <c r="F176" s="158">
        <v>16.181999999999999</v>
      </c>
      <c r="G176" s="16">
        <f t="shared" si="3"/>
        <v>17.032373496847189</v>
      </c>
      <c r="H176" s="17">
        <f t="shared" si="0"/>
        <v>-1.1689558280786492</v>
      </c>
      <c r="I176" s="17">
        <f t="shared" si="1"/>
        <v>-0.14900000000000091</v>
      </c>
      <c r="J176" s="18">
        <f t="shared" si="2"/>
        <v>9.1237523727880059E-3</v>
      </c>
      <c r="K176" s="18">
        <f t="shared" si="4"/>
        <v>0.29052321323790509</v>
      </c>
    </row>
    <row r="177" spans="2:11" ht="18">
      <c r="B177" s="156"/>
      <c r="C177" s="157"/>
      <c r="D177" s="158">
        <v>6107</v>
      </c>
      <c r="E177" s="158">
        <v>16.631</v>
      </c>
      <c r="F177" s="158">
        <v>16.463000000000001</v>
      </c>
      <c r="G177" s="16">
        <f t="shared" si="3"/>
        <v>17.032373496847189</v>
      </c>
      <c r="H177" s="17">
        <f t="shared" si="0"/>
        <v>-0.66895582807864784</v>
      </c>
      <c r="I177" s="17">
        <f t="shared" si="1"/>
        <v>-0.16799999999999926</v>
      </c>
      <c r="J177" s="18">
        <f t="shared" si="2"/>
        <v>1.0101617461367281E-2</v>
      </c>
      <c r="K177" s="18">
        <f t="shared" si="4"/>
        <v>0.30332118305503147</v>
      </c>
    </row>
    <row r="178" spans="2:11" ht="18">
      <c r="B178" s="156">
        <v>45304</v>
      </c>
      <c r="C178" s="157"/>
      <c r="D178" s="158">
        <v>6107</v>
      </c>
      <c r="E178" s="158">
        <v>17.010000000000002</v>
      </c>
      <c r="F178" s="158">
        <v>16.869</v>
      </c>
      <c r="G178" s="16">
        <f t="shared" si="3"/>
        <v>17.032373496847189</v>
      </c>
      <c r="H178" s="17">
        <f t="shared" si="0"/>
        <v>-3.7289161411978952E-2</v>
      </c>
      <c r="I178" s="17">
        <f t="shared" si="1"/>
        <v>-0.14100000000000179</v>
      </c>
      <c r="J178" s="18">
        <f t="shared" si="2"/>
        <v>8.2892416225750602E-3</v>
      </c>
      <c r="K178" s="18">
        <f t="shared" si="4"/>
        <v>0.3188438915572151</v>
      </c>
    </row>
    <row r="179" spans="2:11" ht="18">
      <c r="B179" s="156"/>
      <c r="C179" s="157"/>
      <c r="D179" s="158">
        <v>6107</v>
      </c>
      <c r="E179" s="158">
        <v>16.774999999999999</v>
      </c>
      <c r="F179" s="158">
        <v>16.643999999999998</v>
      </c>
      <c r="G179" s="16">
        <f t="shared" si="3"/>
        <v>17.032373496847189</v>
      </c>
      <c r="H179" s="17">
        <f t="shared" si="0"/>
        <v>-0.42895582807865063</v>
      </c>
      <c r="I179" s="17">
        <f t="shared" si="1"/>
        <v>-0.13100000000000023</v>
      </c>
      <c r="J179" s="18">
        <f t="shared" si="2"/>
        <v>7.8092399403874952E-3</v>
      </c>
      <c r="K179" s="18">
        <f t="shared" si="4"/>
        <v>0.30930161522433541</v>
      </c>
    </row>
    <row r="180" spans="2:11" ht="18">
      <c r="B180" s="156"/>
      <c r="C180" s="157"/>
      <c r="D180" s="158">
        <v>6107</v>
      </c>
      <c r="E180" s="158">
        <v>17.82</v>
      </c>
      <c r="F180" s="158">
        <v>17.562999999999999</v>
      </c>
      <c r="G180" s="16">
        <f t="shared" si="3"/>
        <v>17.032373496847189</v>
      </c>
      <c r="H180" s="17">
        <f t="shared" si="0"/>
        <v>1.3127108385880191</v>
      </c>
      <c r="I180" s="17">
        <f t="shared" si="1"/>
        <v>-0.25700000000000145</v>
      </c>
      <c r="J180" s="18">
        <f t="shared" si="2"/>
        <v>1.442199775533117E-2</v>
      </c>
      <c r="K180" s="18">
        <f t="shared" si="4"/>
        <v>0.34980553285006893</v>
      </c>
    </row>
    <row r="181" spans="2:11" ht="18">
      <c r="B181" s="156">
        <v>45304</v>
      </c>
      <c r="C181" s="157"/>
      <c r="D181" s="158">
        <v>5120</v>
      </c>
      <c r="E181" s="158">
        <v>23.309000000000001</v>
      </c>
      <c r="F181" s="158">
        <v>23.26</v>
      </c>
      <c r="G181" s="16">
        <f t="shared" si="3"/>
        <v>22.870927068045674</v>
      </c>
      <c r="H181" s="17">
        <f t="shared" si="0"/>
        <v>0.73012155325721184</v>
      </c>
      <c r="I181" s="17">
        <f t="shared" si="1"/>
        <v>-4.8999999999999488E-2</v>
      </c>
      <c r="J181" s="18">
        <f t="shared" si="2"/>
        <v>2.1021922862413441E-3</v>
      </c>
      <c r="K181" s="18">
        <f t="shared" si="4"/>
        <v>0.31793334054892824</v>
      </c>
    </row>
    <row r="182" spans="2:11" ht="18">
      <c r="B182" s="156"/>
      <c r="C182" s="157"/>
      <c r="D182" s="158">
        <v>5120</v>
      </c>
      <c r="E182" s="158">
        <v>23.475000000000001</v>
      </c>
      <c r="F182" s="158">
        <v>23.428000000000001</v>
      </c>
      <c r="G182" s="16">
        <f t="shared" si="3"/>
        <v>22.870927068045674</v>
      </c>
      <c r="H182" s="17">
        <f t="shared" si="0"/>
        <v>1.0067882199238791</v>
      </c>
      <c r="I182" s="17">
        <f t="shared" si="1"/>
        <v>-4.7000000000000597E-2</v>
      </c>
      <c r="J182" s="18">
        <f t="shared" si="2"/>
        <v>2.0021299254526343E-3</v>
      </c>
      <c r="K182" s="18">
        <f t="shared" si="4"/>
        <v>0.32275647432822019</v>
      </c>
    </row>
    <row r="183" spans="2:11" ht="18">
      <c r="B183" s="156">
        <v>45304</v>
      </c>
      <c r="C183" s="157"/>
      <c r="D183" s="158">
        <v>5120</v>
      </c>
      <c r="E183" s="158">
        <v>23.215</v>
      </c>
      <c r="F183" s="158">
        <v>23.187000000000001</v>
      </c>
      <c r="G183" s="16">
        <f t="shared" si="3"/>
        <v>22.870927068045674</v>
      </c>
      <c r="H183" s="17">
        <f t="shared" si="0"/>
        <v>0.57345488659054311</v>
      </c>
      <c r="I183" s="17">
        <f t="shared" si="1"/>
        <v>-2.7999999999998693E-2</v>
      </c>
      <c r="J183" s="18">
        <f t="shared" si="2"/>
        <v>1.2061167348696401E-3</v>
      </c>
      <c r="K183" s="18">
        <f t="shared" si="4"/>
        <v>0.31517158022205333</v>
      </c>
    </row>
    <row r="184" spans="2:11" ht="18">
      <c r="B184" s="156"/>
      <c r="C184" s="157"/>
      <c r="D184" s="158">
        <v>5120</v>
      </c>
      <c r="E184" s="158">
        <v>23.004000000000001</v>
      </c>
      <c r="F184" s="158">
        <v>22.975000000000001</v>
      </c>
      <c r="G184" s="16">
        <f t="shared" si="3"/>
        <v>22.870927068045674</v>
      </c>
      <c r="H184" s="17">
        <f t="shared" si="0"/>
        <v>0.22178821992387893</v>
      </c>
      <c r="I184" s="17">
        <f t="shared" si="1"/>
        <v>-2.8999999999999915E-2</v>
      </c>
      <c r="J184" s="18">
        <f t="shared" si="2"/>
        <v>1.2606503216831817E-3</v>
      </c>
      <c r="K184" s="18">
        <f t="shared" si="4"/>
        <v>0.30889011627781987</v>
      </c>
    </row>
    <row r="185" spans="2:11" ht="18">
      <c r="B185" s="156">
        <v>45304</v>
      </c>
      <c r="C185" s="157">
        <v>91196</v>
      </c>
      <c r="D185" s="158">
        <v>5623</v>
      </c>
      <c r="E185" s="158">
        <v>22.247</v>
      </c>
      <c r="F185" s="158">
        <v>22.207999999999998</v>
      </c>
      <c r="G185" s="16">
        <f t="shared" si="3"/>
        <v>22.870927068045674</v>
      </c>
      <c r="H185" s="17">
        <f t="shared" si="0"/>
        <v>-1.0398784467427902</v>
      </c>
      <c r="I185" s="17">
        <f t="shared" si="1"/>
        <v>-3.9000000000001478E-2</v>
      </c>
      <c r="J185" s="18">
        <f t="shared" si="2"/>
        <v>1.7530453544298771E-3</v>
      </c>
      <c r="K185" s="18">
        <f t="shared" si="4"/>
        <v>0.28537367891648169</v>
      </c>
    </row>
    <row r="186" spans="2:11" ht="18">
      <c r="B186" s="156"/>
      <c r="C186" s="157"/>
      <c r="D186" s="158">
        <v>5623</v>
      </c>
      <c r="E186" s="158">
        <v>23.081</v>
      </c>
      <c r="F186" s="158">
        <v>23.055</v>
      </c>
      <c r="G186" s="16">
        <f t="shared" si="3"/>
        <v>22.870927068045674</v>
      </c>
      <c r="H186" s="17">
        <f t="shared" si="0"/>
        <v>0.35012155325720923</v>
      </c>
      <c r="I186" s="17">
        <f t="shared" si="1"/>
        <v>-2.5999999999999801E-2</v>
      </c>
      <c r="J186" s="18">
        <f t="shared" si="2"/>
        <v>1.1264676573805208E-3</v>
      </c>
      <c r="K186" s="18">
        <f t="shared" si="4"/>
        <v>0.31119571226788129</v>
      </c>
    </row>
    <row r="187" spans="2:11" ht="18">
      <c r="B187" s="156">
        <v>45305</v>
      </c>
      <c r="C187" s="157">
        <v>92480</v>
      </c>
      <c r="D187" s="158">
        <v>8127</v>
      </c>
      <c r="E187" s="158">
        <v>21.504999999999999</v>
      </c>
      <c r="F187" s="158">
        <v>21.463000000000001</v>
      </c>
      <c r="G187" s="16">
        <f t="shared" si="3"/>
        <v>19.906047079520491</v>
      </c>
      <c r="H187" s="17">
        <f t="shared" si="0"/>
        <v>2.6649215341325139</v>
      </c>
      <c r="I187" s="17">
        <f t="shared" si="1"/>
        <v>-4.1999999999998039E-2</v>
      </c>
      <c r="J187" s="18">
        <f t="shared" si="2"/>
        <v>1.9530341780980257E-3</v>
      </c>
      <c r="K187" s="18">
        <f t="shared" si="4"/>
        <v>0.35371741437867055</v>
      </c>
    </row>
    <row r="188" spans="2:11" ht="18">
      <c r="B188" s="156"/>
      <c r="C188" s="157"/>
      <c r="D188" s="158">
        <v>8127</v>
      </c>
      <c r="E188" s="158">
        <v>20.908999999999999</v>
      </c>
      <c r="F188" s="158">
        <v>20.879000000000001</v>
      </c>
      <c r="G188" s="16">
        <f t="shared" si="3"/>
        <v>19.906047079520491</v>
      </c>
      <c r="H188" s="17">
        <f t="shared" si="0"/>
        <v>1.6715882007991805</v>
      </c>
      <c r="I188" s="17">
        <f t="shared" si="1"/>
        <v>-2.9999999999997584E-2</v>
      </c>
      <c r="J188" s="18">
        <f t="shared" si="2"/>
        <v>1.4347888469079147E-3</v>
      </c>
      <c r="K188" s="18">
        <f t="shared" si="4"/>
        <v>0.33529547066876991</v>
      </c>
    </row>
    <row r="189" spans="2:11" ht="18">
      <c r="B189" s="156"/>
      <c r="C189" s="157"/>
      <c r="D189" s="158">
        <v>1011</v>
      </c>
      <c r="E189" s="158">
        <v>27.712</v>
      </c>
      <c r="F189" s="158">
        <v>27.530999999999999</v>
      </c>
      <c r="G189" s="16">
        <f t="shared" si="3"/>
        <v>27</v>
      </c>
      <c r="H189" s="17">
        <f t="shared" si="0"/>
        <v>1.1866666666666663</v>
      </c>
      <c r="I189" s="17">
        <f t="shared" si="1"/>
        <v>-0.18100000000000094</v>
      </c>
      <c r="J189" s="18">
        <f t="shared" si="2"/>
        <v>6.5314665127021122E-3</v>
      </c>
      <c r="K189" s="18">
        <f t="shared" si="4"/>
        <v>0.56697459584295606</v>
      </c>
    </row>
    <row r="190" spans="2:11" ht="18">
      <c r="B190" s="156">
        <v>45305</v>
      </c>
      <c r="C190" s="157">
        <v>92468</v>
      </c>
      <c r="D190" s="158">
        <v>5169</v>
      </c>
      <c r="E190" s="158">
        <v>25.888000000000002</v>
      </c>
      <c r="F190" s="158">
        <v>25.827000000000002</v>
      </c>
      <c r="G190" s="16">
        <f t="shared" si="3"/>
        <v>24.534583675052499</v>
      </c>
      <c r="H190" s="17">
        <f t="shared" si="0"/>
        <v>2.2556938749125051</v>
      </c>
      <c r="I190" s="17">
        <f t="shared" si="1"/>
        <v>-6.0999999999999943E-2</v>
      </c>
      <c r="J190" s="18">
        <f t="shared" si="2"/>
        <v>2.3563040791100098E-3</v>
      </c>
      <c r="K190" s="18">
        <f t="shared" si="4"/>
        <v>0.35368844606242922</v>
      </c>
    </row>
    <row r="191" spans="2:11" ht="18">
      <c r="B191" s="156"/>
      <c r="C191" s="157"/>
      <c r="D191" s="158">
        <v>5169</v>
      </c>
      <c r="E191" s="158">
        <v>24.355</v>
      </c>
      <c r="F191" s="158">
        <v>24.306000000000001</v>
      </c>
      <c r="G191" s="16">
        <f t="shared" si="3"/>
        <v>24.534583675052499</v>
      </c>
      <c r="H191" s="17">
        <f t="shared" si="0"/>
        <v>-0.29930612508749732</v>
      </c>
      <c r="I191" s="17">
        <f t="shared" si="1"/>
        <v>-4.8999999999999488E-2</v>
      </c>
      <c r="J191" s="18">
        <f t="shared" si="2"/>
        <v>2.0119072059125226E-3</v>
      </c>
      <c r="K191" s="18">
        <f t="shared" si="4"/>
        <v>0.31300704133295698</v>
      </c>
    </row>
    <row r="192" spans="2:11" ht="18">
      <c r="B192" s="156">
        <v>45305</v>
      </c>
      <c r="C192" s="157">
        <v>92360</v>
      </c>
      <c r="D192" s="158">
        <v>6617</v>
      </c>
      <c r="E192" s="158">
        <v>21.8</v>
      </c>
      <c r="F192" s="158">
        <v>21.5</v>
      </c>
      <c r="G192" s="16">
        <f t="shared" si="3"/>
        <v>21.071999999999999</v>
      </c>
      <c r="H192" s="17">
        <f t="shared" si="0"/>
        <v>1.213333333333336</v>
      </c>
      <c r="I192" s="17">
        <f t="shared" si="1"/>
        <v>-0.30000000000000071</v>
      </c>
      <c r="J192" s="18">
        <f t="shared" si="2"/>
        <v>1.3761467889908289E-2</v>
      </c>
      <c r="K192" s="18">
        <f t="shared" si="4"/>
        <v>0.42130275229357811</v>
      </c>
    </row>
    <row r="193" spans="2:11" ht="18">
      <c r="B193" s="156"/>
      <c r="C193" s="157"/>
      <c r="D193" s="158">
        <v>6617</v>
      </c>
      <c r="E193" s="158">
        <v>22.209</v>
      </c>
      <c r="F193" s="158">
        <v>21.86</v>
      </c>
      <c r="G193" s="16">
        <f t="shared" si="3"/>
        <v>21.071999999999999</v>
      </c>
      <c r="H193" s="17">
        <f t="shared" si="0"/>
        <v>1.8950000000000009</v>
      </c>
      <c r="I193" s="17">
        <f t="shared" si="1"/>
        <v>-0.3490000000000002</v>
      </c>
      <c r="J193" s="18">
        <f t="shared" si="2"/>
        <v>1.5714350038272783E-2</v>
      </c>
      <c r="K193" s="18">
        <f t="shared" si="4"/>
        <v>0.43196001620964486</v>
      </c>
    </row>
    <row r="194" spans="2:11" ht="18">
      <c r="B194" s="156">
        <v>44940</v>
      </c>
      <c r="C194" s="157"/>
      <c r="D194" s="158">
        <v>6117</v>
      </c>
      <c r="E194" s="158">
        <v>19.907</v>
      </c>
      <c r="F194" s="158">
        <v>19.536000000000001</v>
      </c>
      <c r="G194" s="16">
        <f t="shared" si="3"/>
        <v>19.9327573208373</v>
      </c>
      <c r="H194" s="17">
        <f t="shared" si="0"/>
        <v>-4.292886806216719E-2</v>
      </c>
      <c r="I194" s="17">
        <f t="shared" si="1"/>
        <v>-0.37099999999999866</v>
      </c>
      <c r="J194" s="18">
        <f t="shared" si="2"/>
        <v>1.8636660471190971E-2</v>
      </c>
      <c r="K194" s="18">
        <f t="shared" si="4"/>
        <v>0.31859250916562654</v>
      </c>
    </row>
    <row r="195" spans="2:11" ht="18">
      <c r="B195" s="156"/>
      <c r="C195" s="157"/>
      <c r="D195" s="158">
        <v>6117</v>
      </c>
      <c r="E195" s="158">
        <v>18.489000000000001</v>
      </c>
      <c r="F195" s="158">
        <v>18.084</v>
      </c>
      <c r="G195" s="16">
        <f t="shared" si="3"/>
        <v>19.9327573208373</v>
      </c>
      <c r="H195" s="17">
        <f t="shared" si="0"/>
        <v>-2.4062622013954993</v>
      </c>
      <c r="I195" s="17">
        <f t="shared" si="1"/>
        <v>-0.40500000000000114</v>
      </c>
      <c r="J195" s="18">
        <f t="shared" si="2"/>
        <v>2.1904916436800322E-2</v>
      </c>
      <c r="K195" s="18">
        <f t="shared" si="4"/>
        <v>0.26633247227865908</v>
      </c>
    </row>
    <row r="196" spans="2:11" ht="18">
      <c r="B196" s="156">
        <v>44940</v>
      </c>
      <c r="C196" s="157"/>
      <c r="D196" s="158">
        <v>8127</v>
      </c>
      <c r="E196" s="158">
        <v>20.527000000000001</v>
      </c>
      <c r="F196" s="158">
        <v>20.489000000000001</v>
      </c>
      <c r="G196" s="16">
        <f t="shared" si="3"/>
        <v>19.906047079520491</v>
      </c>
      <c r="H196" s="17">
        <f t="shared" si="0"/>
        <v>1.0349215341325173</v>
      </c>
      <c r="I196" s="17">
        <f t="shared" si="1"/>
        <v>-3.8000000000000256E-2</v>
      </c>
      <c r="J196" s="18">
        <f t="shared" si="2"/>
        <v>1.8512203439372658E-3</v>
      </c>
      <c r="K196" s="18">
        <f t="shared" si="4"/>
        <v>0.32292556127117023</v>
      </c>
    </row>
    <row r="197" spans="2:11" ht="18">
      <c r="B197" s="156">
        <v>44942</v>
      </c>
      <c r="C197" s="157">
        <v>92488</v>
      </c>
      <c r="D197" s="158">
        <v>6117</v>
      </c>
      <c r="E197" s="158">
        <v>18.61</v>
      </c>
      <c r="F197" s="158">
        <v>18.41</v>
      </c>
      <c r="G197" s="16">
        <f t="shared" si="3"/>
        <v>19.9327573208373</v>
      </c>
      <c r="H197" s="17">
        <f t="shared" si="0"/>
        <v>-2.2045955347288348</v>
      </c>
      <c r="I197" s="17">
        <f t="shared" si="1"/>
        <v>-0.19999999999999929</v>
      </c>
      <c r="J197" s="18">
        <f t="shared" si="2"/>
        <v>1.0746910263299263E-2</v>
      </c>
      <c r="K197" s="18">
        <f t="shared" si="4"/>
        <v>0.27110269102418738</v>
      </c>
    </row>
    <row r="198" spans="2:11" ht="18">
      <c r="B198" s="156"/>
      <c r="C198" s="157"/>
      <c r="D198" s="158">
        <v>6117</v>
      </c>
      <c r="E198" s="158">
        <v>18.285</v>
      </c>
      <c r="F198" s="158">
        <v>18.093</v>
      </c>
      <c r="G198" s="16">
        <f t="shared" si="3"/>
        <v>19.9327573208373</v>
      </c>
      <c r="H198" s="17">
        <f t="shared" si="0"/>
        <v>-2.7462622013955005</v>
      </c>
      <c r="I198" s="17">
        <f t="shared" si="1"/>
        <v>-0.19200000000000017</v>
      </c>
      <c r="J198" s="18">
        <f t="shared" si="2"/>
        <v>1.0500410172272363E-2</v>
      </c>
      <c r="K198" s="18">
        <f t="shared" si="4"/>
        <v>0.25814717418431105</v>
      </c>
    </row>
    <row r="199" spans="2:11" ht="18">
      <c r="B199" s="156"/>
      <c r="C199" s="157"/>
      <c r="D199" s="158">
        <v>6117</v>
      </c>
      <c r="E199" s="158">
        <v>21.065000000000001</v>
      </c>
      <c r="F199" s="158">
        <v>20.878</v>
      </c>
      <c r="G199" s="16">
        <f t="shared" si="3"/>
        <v>19.9327573208373</v>
      </c>
      <c r="H199" s="17">
        <f t="shared" si="0"/>
        <v>1.887071131937835</v>
      </c>
      <c r="I199" s="17">
        <f t="shared" si="1"/>
        <v>-0.18700000000000117</v>
      </c>
      <c r="J199" s="18">
        <f t="shared" si="2"/>
        <v>8.8772845953003152E-3</v>
      </c>
      <c r="K199" s="18">
        <f t="shared" si="4"/>
        <v>0.35605132114693228</v>
      </c>
    </row>
    <row r="200" spans="2:11" ht="18">
      <c r="B200" s="156"/>
      <c r="C200" s="157"/>
      <c r="D200" s="158">
        <v>6617</v>
      </c>
      <c r="E200" s="158">
        <v>22.100999999999999</v>
      </c>
      <c r="F200" s="158">
        <v>21.902999999999999</v>
      </c>
      <c r="G200" s="16">
        <f t="shared" si="3"/>
        <v>21.071999999999999</v>
      </c>
      <c r="H200" s="17">
        <f t="shared" si="0"/>
        <v>1.7149999999999999</v>
      </c>
      <c r="I200" s="17">
        <f t="shared" si="1"/>
        <v>-0.1980000000000004</v>
      </c>
      <c r="J200" s="18">
        <f t="shared" si="2"/>
        <v>8.9588706393376044E-3</v>
      </c>
      <c r="K200" s="18">
        <f t="shared" si="4"/>
        <v>0.42918419980996347</v>
      </c>
    </row>
    <row r="201" spans="2:11" ht="18">
      <c r="B201" s="156"/>
      <c r="C201" s="157"/>
      <c r="D201" s="158">
        <v>6617</v>
      </c>
      <c r="E201" s="158">
        <v>22.131</v>
      </c>
      <c r="F201" s="158">
        <v>21.908000000000001</v>
      </c>
      <c r="G201" s="16">
        <f t="shared" si="3"/>
        <v>21.071999999999999</v>
      </c>
      <c r="H201" s="17">
        <f t="shared" si="0"/>
        <v>1.7650000000000019</v>
      </c>
      <c r="I201" s="17">
        <f t="shared" si="1"/>
        <v>-0.22299999999999898</v>
      </c>
      <c r="J201" s="18">
        <f t="shared" si="2"/>
        <v>1.007636347205273E-2</v>
      </c>
      <c r="K201" s="18">
        <f t="shared" si="4"/>
        <v>0.42995797749762787</v>
      </c>
    </row>
    <row r="202" spans="2:11" ht="18">
      <c r="B202" s="156">
        <v>44942</v>
      </c>
      <c r="C202" s="157">
        <v>92665</v>
      </c>
      <c r="D202" s="158">
        <v>6608</v>
      </c>
      <c r="E202" s="158">
        <v>19.184000000000001</v>
      </c>
      <c r="F202" s="158">
        <v>18.835000000000001</v>
      </c>
      <c r="G202" s="16">
        <f t="shared" si="3"/>
        <v>17.912399999999998</v>
      </c>
      <c r="H202" s="17">
        <f t="shared" si="0"/>
        <v>2.1193333333333384</v>
      </c>
      <c r="I202" s="17">
        <f t="shared" si="1"/>
        <v>-0.3490000000000002</v>
      </c>
      <c r="J202" s="18">
        <f t="shared" si="2"/>
        <v>1.8192243536280243E-2</v>
      </c>
      <c r="K202" s="18">
        <f t="shared" si="4"/>
        <v>0.43831317764804012</v>
      </c>
    </row>
    <row r="203" spans="2:11" ht="18">
      <c r="B203" s="156"/>
      <c r="C203" s="157"/>
      <c r="D203" s="158">
        <v>6608</v>
      </c>
      <c r="E203" s="158">
        <v>18.471</v>
      </c>
      <c r="F203" s="158">
        <v>18.123999999999999</v>
      </c>
      <c r="G203" s="16">
        <f t="shared" si="3"/>
        <v>17.912399999999998</v>
      </c>
      <c r="H203" s="17">
        <f t="shared" si="0"/>
        <v>0.93100000000000338</v>
      </c>
      <c r="I203" s="17">
        <f t="shared" si="1"/>
        <v>-0.34700000000000131</v>
      </c>
      <c r="J203" s="18">
        <f t="shared" si="2"/>
        <v>1.8786205403064332E-2</v>
      </c>
      <c r="K203" s="18">
        <f t="shared" si="4"/>
        <v>0.41663147636836123</v>
      </c>
    </row>
    <row r="204" spans="2:11" ht="18">
      <c r="B204" s="156">
        <v>44942</v>
      </c>
      <c r="C204" s="157">
        <v>92364</v>
      </c>
      <c r="D204" s="158">
        <v>515</v>
      </c>
      <c r="E204" s="158">
        <v>17.512</v>
      </c>
      <c r="F204" s="158">
        <v>17.379000000000001</v>
      </c>
      <c r="G204" s="16">
        <f t="shared" si="3"/>
        <v>16.637999999999998</v>
      </c>
      <c r="H204" s="17">
        <f t="shared" si="0"/>
        <v>1.4566666666666706</v>
      </c>
      <c r="I204" s="17">
        <f t="shared" si="1"/>
        <v>-0.13299999999999912</v>
      </c>
      <c r="J204" s="18">
        <f t="shared" si="2"/>
        <v>7.5947921425307853E-3</v>
      </c>
      <c r="K204" s="18">
        <f t="shared" si="4"/>
        <v>0.52957971676564641</v>
      </c>
    </row>
    <row r="205" spans="2:11" ht="18">
      <c r="B205" s="156"/>
      <c r="C205" s="157"/>
      <c r="D205" s="158">
        <v>515</v>
      </c>
      <c r="E205" s="158">
        <v>17.425000000000001</v>
      </c>
      <c r="F205" s="158">
        <v>17.303000000000001</v>
      </c>
      <c r="G205" s="16">
        <f t="shared" si="3"/>
        <v>16.637999999999998</v>
      </c>
      <c r="H205" s="17">
        <f t="shared" si="0"/>
        <v>1.311666666666671</v>
      </c>
      <c r="I205" s="17">
        <f t="shared" si="1"/>
        <v>-0.12199999999999989</v>
      </c>
      <c r="J205" s="18">
        <f t="shared" si="2"/>
        <v>7.0014347202295487E-3</v>
      </c>
      <c r="K205" s="18">
        <f t="shared" si="4"/>
        <v>0.52723098995695838</v>
      </c>
    </row>
    <row r="206" spans="2:11" ht="18">
      <c r="B206" s="156">
        <v>45307</v>
      </c>
      <c r="C206" s="157">
        <v>92611</v>
      </c>
      <c r="D206" s="158">
        <v>8127</v>
      </c>
      <c r="E206" s="158">
        <v>20.602</v>
      </c>
      <c r="F206" s="158">
        <v>20.515000000000001</v>
      </c>
      <c r="G206" s="16">
        <f t="shared" si="3"/>
        <v>19.906047079520491</v>
      </c>
      <c r="H206" s="17">
        <f t="shared" si="0"/>
        <v>1.1599215341325162</v>
      </c>
      <c r="I206" s="17">
        <f t="shared" si="1"/>
        <v>-8.6999999999999744E-2</v>
      </c>
      <c r="J206" s="18">
        <f t="shared" si="2"/>
        <v>4.2228909814580988E-3</v>
      </c>
      <c r="K206" s="18">
        <f t="shared" si="4"/>
        <v>0.32539039880658727</v>
      </c>
    </row>
    <row r="207" spans="2:11" ht="18">
      <c r="B207" s="156"/>
      <c r="C207" s="157"/>
      <c r="D207" s="158">
        <v>8127</v>
      </c>
      <c r="E207" s="158">
        <v>21.323</v>
      </c>
      <c r="F207" s="158">
        <v>21.251000000000001</v>
      </c>
      <c r="G207" s="16">
        <f t="shared" si="3"/>
        <v>19.906047079520491</v>
      </c>
      <c r="H207" s="17">
        <f t="shared" si="0"/>
        <v>2.3615882007991829</v>
      </c>
      <c r="I207" s="17">
        <f t="shared" si="1"/>
        <v>-7.1999999999999176E-2</v>
      </c>
      <c r="J207" s="18">
        <f t="shared" si="2"/>
        <v>3.3766355578482943E-3</v>
      </c>
      <c r="K207" s="18">
        <f t="shared" si="4"/>
        <v>0.34820114412668535</v>
      </c>
    </row>
    <row r="208" spans="2:11" ht="18">
      <c r="B208" s="156"/>
      <c r="C208" s="157"/>
      <c r="D208" s="158">
        <v>8127</v>
      </c>
      <c r="E208" s="158">
        <v>20.152000000000001</v>
      </c>
      <c r="F208" s="158">
        <v>20.087</v>
      </c>
      <c r="G208" s="16">
        <f t="shared" si="3"/>
        <v>19.906047079520491</v>
      </c>
      <c r="H208" s="17">
        <f t="shared" si="0"/>
        <v>0.40992153413251725</v>
      </c>
      <c r="I208" s="17">
        <f t="shared" si="1"/>
        <v>-6.5000000000001279E-2</v>
      </c>
      <c r="J208" s="18">
        <f t="shared" si="2"/>
        <v>3.2254863040889876E-3</v>
      </c>
      <c r="K208" s="18">
        <f t="shared" si="4"/>
        <v>0.31032617091173637</v>
      </c>
    </row>
    <row r="209" spans="2:11" ht="18">
      <c r="B209" s="156">
        <v>45307</v>
      </c>
      <c r="C209" s="157"/>
      <c r="D209" s="158">
        <v>8107</v>
      </c>
      <c r="E209" s="158">
        <v>16.846</v>
      </c>
      <c r="F209" s="158">
        <v>16.797999999999998</v>
      </c>
      <c r="G209" s="16">
        <f t="shared" si="3"/>
        <v>16.123457228651652</v>
      </c>
      <c r="H209" s="17">
        <f t="shared" si="0"/>
        <v>1.2042379522472462</v>
      </c>
      <c r="I209" s="17">
        <f t="shared" si="1"/>
        <v>-4.8000000000001819E-2</v>
      </c>
      <c r="J209" s="18">
        <f t="shared" si="2"/>
        <v>2.8493410898730747E-3</v>
      </c>
      <c r="K209" s="18">
        <f t="shared" si="4"/>
        <v>0.32585873931171555</v>
      </c>
    </row>
    <row r="210" spans="2:11" ht="18">
      <c r="B210" s="156"/>
      <c r="C210" s="157"/>
      <c r="D210" s="158">
        <v>8107</v>
      </c>
      <c r="E210" s="158">
        <v>15.801</v>
      </c>
      <c r="F210" s="158">
        <v>15.762</v>
      </c>
      <c r="G210" s="16">
        <f t="shared" si="3"/>
        <v>16.123457228651652</v>
      </c>
      <c r="H210" s="17">
        <f t="shared" si="0"/>
        <v>-0.53742871441942053</v>
      </c>
      <c r="I210" s="17">
        <f t="shared" si="1"/>
        <v>-3.8999999999999702E-2</v>
      </c>
      <c r="J210" s="18">
        <f t="shared" si="2"/>
        <v>2.4681982153028099E-3</v>
      </c>
      <c r="K210" s="18">
        <f t="shared" si="4"/>
        <v>0.281274370131331</v>
      </c>
    </row>
    <row r="211" spans="2:11" ht="18">
      <c r="B211" s="156"/>
      <c r="C211" s="157"/>
      <c r="D211" s="158">
        <v>8107</v>
      </c>
      <c r="E211" s="158">
        <v>15.811999999999999</v>
      </c>
      <c r="F211" s="158">
        <v>15.734999999999999</v>
      </c>
      <c r="G211" s="16">
        <f t="shared" si="3"/>
        <v>16.123457228651652</v>
      </c>
      <c r="H211" s="17">
        <f t="shared" si="0"/>
        <v>-0.51909538108608844</v>
      </c>
      <c r="I211" s="17">
        <f t="shared" si="1"/>
        <v>-7.6999999999999957E-2</v>
      </c>
      <c r="J211" s="18">
        <f t="shared" si="2"/>
        <v>4.8697192006071314E-3</v>
      </c>
      <c r="K211" s="18">
        <f t="shared" si="4"/>
        <v>0.28177436898843666</v>
      </c>
    </row>
    <row r="212" spans="2:11" ht="18">
      <c r="B212" s="156">
        <v>45308</v>
      </c>
      <c r="C212" s="157">
        <v>92356</v>
      </c>
      <c r="D212" s="158">
        <v>5148</v>
      </c>
      <c r="E212" s="158">
        <v>21.190999999999999</v>
      </c>
      <c r="F212" s="158">
        <v>21.097000000000001</v>
      </c>
      <c r="G212" s="16">
        <f t="shared" si="3"/>
        <v>20.202531026311895</v>
      </c>
      <c r="H212" s="17">
        <f t="shared" si="0"/>
        <v>1.6474482894801727</v>
      </c>
      <c r="I212" s="17">
        <f t="shared" si="1"/>
        <v>-9.3999999999997641E-2</v>
      </c>
      <c r="J212" s="18">
        <f t="shared" si="2"/>
        <v>4.4358454060685025E-3</v>
      </c>
      <c r="K212" s="18">
        <f t="shared" si="4"/>
        <v>0.33314023467664411</v>
      </c>
    </row>
    <row r="213" spans="2:11" ht="18">
      <c r="B213" s="156"/>
      <c r="C213" s="157"/>
      <c r="D213" s="158">
        <v>5148</v>
      </c>
      <c r="E213" s="158">
        <v>21.094000000000001</v>
      </c>
      <c r="F213" s="158">
        <v>20.977</v>
      </c>
      <c r="G213" s="16">
        <f t="shared" si="3"/>
        <v>20.202531026311895</v>
      </c>
      <c r="H213" s="17">
        <f t="shared" si="0"/>
        <v>1.4857816228135099</v>
      </c>
      <c r="I213" s="17">
        <f t="shared" si="1"/>
        <v>-0.11700000000000088</v>
      </c>
      <c r="J213" s="18">
        <f t="shared" si="2"/>
        <v>5.5466009291742146E-3</v>
      </c>
      <c r="K213" s="18">
        <f t="shared" si="4"/>
        <v>0.33007370404061659</v>
      </c>
    </row>
    <row r="214" spans="2:11" ht="18">
      <c r="B214" s="156">
        <v>45308</v>
      </c>
      <c r="C214" s="157">
        <v>92715</v>
      </c>
      <c r="D214" s="158">
        <v>5623</v>
      </c>
      <c r="E214" s="158">
        <v>23.934999999999999</v>
      </c>
      <c r="F214" s="158">
        <v>23.882000000000001</v>
      </c>
      <c r="G214" s="16">
        <f t="shared" si="3"/>
        <v>22.870927068045674</v>
      </c>
      <c r="H214" s="17">
        <f t="shared" si="0"/>
        <v>1.7734548865905413</v>
      </c>
      <c r="I214" s="17">
        <f t="shared" si="1"/>
        <v>-5.2999999999997272E-2</v>
      </c>
      <c r="J214" s="18">
        <f t="shared" si="2"/>
        <v>2.2143304783788292E-3</v>
      </c>
      <c r="K214" s="18">
        <f t="shared" si="4"/>
        <v>0.33577222623166775</v>
      </c>
    </row>
    <row r="215" spans="2:11" ht="18">
      <c r="B215" s="156"/>
      <c r="C215" s="157"/>
      <c r="D215" s="158">
        <v>5623</v>
      </c>
      <c r="E215" s="158">
        <v>23.231000000000002</v>
      </c>
      <c r="F215" s="158">
        <v>23.19</v>
      </c>
      <c r="G215" s="16">
        <f t="shared" si="3"/>
        <v>22.870927068045674</v>
      </c>
      <c r="H215" s="17">
        <f t="shared" si="0"/>
        <v>0.60012155325721284</v>
      </c>
      <c r="I215" s="17">
        <f t="shared" si="1"/>
        <v>-4.1000000000000369E-2</v>
      </c>
      <c r="J215" s="18">
        <f t="shared" si="2"/>
        <v>1.764883130300046E-3</v>
      </c>
      <c r="K215" s="18">
        <f t="shared" si="4"/>
        <v>0.3156432454416499</v>
      </c>
    </row>
    <row r="216" spans="2:11" ht="18">
      <c r="B216" s="156"/>
      <c r="C216" s="157"/>
      <c r="D216" s="158">
        <v>5623</v>
      </c>
      <c r="E216" s="158">
        <v>23.087</v>
      </c>
      <c r="F216" s="158">
        <v>23.04</v>
      </c>
      <c r="G216" s="16">
        <f t="shared" si="3"/>
        <v>22.870927068045674</v>
      </c>
      <c r="H216" s="17">
        <f t="shared" si="0"/>
        <v>0.36012155325720963</v>
      </c>
      <c r="I216" s="17">
        <f t="shared" si="1"/>
        <v>-4.7000000000000597E-2</v>
      </c>
      <c r="J216" s="18">
        <f t="shared" si="2"/>
        <v>2.0357777103998179E-3</v>
      </c>
      <c r="K216" s="18">
        <f t="shared" si="4"/>
        <v>0.31137472321457821</v>
      </c>
    </row>
    <row r="217" spans="2:11" ht="18">
      <c r="B217" s="156">
        <v>45308</v>
      </c>
      <c r="C217" s="157">
        <v>93537</v>
      </c>
      <c r="D217" s="158">
        <v>1011</v>
      </c>
      <c r="E217" s="158">
        <v>28.588000000000001</v>
      </c>
      <c r="F217" s="158">
        <v>28.42</v>
      </c>
      <c r="G217" s="16">
        <f t="shared" si="3"/>
        <v>27</v>
      </c>
      <c r="H217" s="17">
        <f t="shared" si="0"/>
        <v>2.6466666666666683</v>
      </c>
      <c r="I217" s="17">
        <f t="shared" si="1"/>
        <v>-0.16799999999999926</v>
      </c>
      <c r="J217" s="18">
        <f t="shared" si="2"/>
        <v>5.8765915768853802E-3</v>
      </c>
      <c r="K217" s="18">
        <f t="shared" si="4"/>
        <v>0.5802434587938996</v>
      </c>
    </row>
    <row r="218" spans="2:11" ht="18">
      <c r="B218" s="156"/>
      <c r="C218" s="157"/>
      <c r="D218" s="158">
        <v>1011</v>
      </c>
      <c r="E218" s="158">
        <v>29.631</v>
      </c>
      <c r="F218" s="158">
        <v>29.428000000000001</v>
      </c>
      <c r="G218" s="16">
        <f t="shared" si="3"/>
        <v>27</v>
      </c>
      <c r="H218" s="17">
        <f t="shared" si="0"/>
        <v>4.3850000000000007</v>
      </c>
      <c r="I218" s="17">
        <f t="shared" si="1"/>
        <v>-0.2029999999999994</v>
      </c>
      <c r="J218" s="18">
        <f t="shared" si="2"/>
        <v>6.850933144342054E-3</v>
      </c>
      <c r="K218" s="18">
        <f t="shared" si="4"/>
        <v>0.59501873038371977</v>
      </c>
    </row>
    <row r="219" spans="2:11" ht="18">
      <c r="B219" s="156"/>
      <c r="C219" s="157"/>
      <c r="D219" s="158">
        <v>1011</v>
      </c>
      <c r="E219" s="158">
        <v>29.280999999999999</v>
      </c>
      <c r="F219" s="158">
        <v>29.087</v>
      </c>
      <c r="G219" s="16">
        <f t="shared" si="3"/>
        <v>27</v>
      </c>
      <c r="H219" s="17">
        <f t="shared" si="0"/>
        <v>3.801666666666665</v>
      </c>
      <c r="I219" s="17">
        <f t="shared" si="1"/>
        <v>-0.19399999999999906</v>
      </c>
      <c r="J219" s="18">
        <f t="shared" si="2"/>
        <v>6.6254567808476167E-3</v>
      </c>
      <c r="K219" s="18">
        <f t="shared" si="4"/>
        <v>0.59017793108158878</v>
      </c>
    </row>
    <row r="220" spans="2:11" ht="18">
      <c r="B220" s="156">
        <v>45308</v>
      </c>
      <c r="C220" s="157">
        <v>92635</v>
      </c>
      <c r="D220" s="158">
        <v>6117</v>
      </c>
      <c r="E220" s="158">
        <v>20.51</v>
      </c>
      <c r="F220" s="158">
        <v>20.245000000000001</v>
      </c>
      <c r="G220" s="16">
        <f t="shared" si="3"/>
        <v>19.9327573208373</v>
      </c>
      <c r="H220" s="17">
        <f t="shared" si="0"/>
        <v>0.96207113193783544</v>
      </c>
      <c r="I220" s="17">
        <f t="shared" si="1"/>
        <v>-0.26500000000000057</v>
      </c>
      <c r="J220" s="18">
        <f t="shared" si="2"/>
        <v>1.2920526572403732E-2</v>
      </c>
      <c r="K220" s="18">
        <f t="shared" si="4"/>
        <v>0.33862608873525735</v>
      </c>
    </row>
    <row r="221" spans="2:11" ht="18">
      <c r="B221" s="156"/>
      <c r="C221" s="157"/>
      <c r="D221" s="158">
        <v>6117</v>
      </c>
      <c r="E221" s="158">
        <v>19.946000000000002</v>
      </c>
      <c r="F221" s="158">
        <v>19.687000000000001</v>
      </c>
      <c r="G221" s="16">
        <f t="shared" si="3"/>
        <v>19.9327573208373</v>
      </c>
      <c r="H221" s="17">
        <f t="shared" si="0"/>
        <v>2.2071131937835275E-2</v>
      </c>
      <c r="I221" s="17">
        <f t="shared" si="1"/>
        <v>-0.25900000000000034</v>
      </c>
      <c r="J221" s="18">
        <f t="shared" si="2"/>
        <v>1.2985059661084946E-2</v>
      </c>
      <c r="K221" s="18">
        <f t="shared" si="4"/>
        <v>0.31992485109596552</v>
      </c>
    </row>
    <row r="222" spans="2:11" ht="18">
      <c r="B222" s="156"/>
      <c r="C222" s="157"/>
      <c r="D222" s="158">
        <v>6117</v>
      </c>
      <c r="E222" s="158">
        <v>20.856999999999999</v>
      </c>
      <c r="F222" s="158">
        <v>20.428999999999998</v>
      </c>
      <c r="G222" s="16">
        <f t="shared" si="3"/>
        <v>19.9327573208373</v>
      </c>
      <c r="H222" s="17">
        <f t="shared" si="0"/>
        <v>1.540404465271165</v>
      </c>
      <c r="I222" s="17">
        <f t="shared" si="1"/>
        <v>-0.42800000000000082</v>
      </c>
      <c r="J222" s="18">
        <f t="shared" si="2"/>
        <v>2.0520688497866466E-2</v>
      </c>
      <c r="K222" s="18">
        <f t="shared" si="4"/>
        <v>0.34962943280242254</v>
      </c>
    </row>
    <row r="223" spans="2:11" ht="18">
      <c r="B223" s="156">
        <v>45309</v>
      </c>
      <c r="C223" s="157">
        <v>62637</v>
      </c>
      <c r="D223" s="158">
        <v>6107</v>
      </c>
      <c r="E223" s="158">
        <v>17.149999999999999</v>
      </c>
      <c r="F223" s="158">
        <v>16.869</v>
      </c>
      <c r="G223" s="16">
        <f t="shared" si="3"/>
        <v>17.032373496847189</v>
      </c>
      <c r="H223" s="17">
        <f t="shared" si="0"/>
        <v>0.19604417192134943</v>
      </c>
      <c r="I223" s="17">
        <f t="shared" si="1"/>
        <v>-0.28099999999999881</v>
      </c>
      <c r="J223" s="18">
        <f t="shared" si="2"/>
        <v>1.6384839650145703E-2</v>
      </c>
      <c r="K223" s="18">
        <f t="shared" si="4"/>
        <v>0.32440434958531933</v>
      </c>
    </row>
    <row r="224" spans="2:11" ht="18">
      <c r="B224" s="156"/>
      <c r="C224" s="157"/>
      <c r="D224" s="158">
        <v>6107</v>
      </c>
      <c r="E224" s="158">
        <v>17.62</v>
      </c>
      <c r="F224" s="158">
        <v>17.399000000000001</v>
      </c>
      <c r="G224" s="16">
        <f t="shared" si="3"/>
        <v>17.032373496847189</v>
      </c>
      <c r="H224" s="17">
        <f t="shared" si="0"/>
        <v>0.97937750525468681</v>
      </c>
      <c r="I224" s="17">
        <f t="shared" si="1"/>
        <v>-0.22100000000000009</v>
      </c>
      <c r="J224" s="18">
        <f t="shared" si="2"/>
        <v>1.2542565266742342E-2</v>
      </c>
      <c r="K224" s="18">
        <f t="shared" si="4"/>
        <v>0.34242534593576779</v>
      </c>
    </row>
    <row r="225" spans="2:11" ht="18">
      <c r="B225" s="156"/>
      <c r="C225" s="157"/>
      <c r="D225" s="158">
        <v>6107</v>
      </c>
      <c r="E225" s="158">
        <v>19.791</v>
      </c>
      <c r="F225" s="158">
        <v>19.5</v>
      </c>
      <c r="G225" s="16">
        <f t="shared" si="3"/>
        <v>17.032373496847189</v>
      </c>
      <c r="H225" s="17">
        <f t="shared" si="0"/>
        <v>4.5977108385880197</v>
      </c>
      <c r="I225" s="17">
        <f t="shared" si="1"/>
        <v>-0.29100000000000037</v>
      </c>
      <c r="J225" s="18">
        <f t="shared" si="2"/>
        <v>1.4703653175685937E-2</v>
      </c>
      <c r="K225" s="18">
        <f t="shared" si="4"/>
        <v>0.41455886996049862</v>
      </c>
    </row>
    <row r="226" spans="2:11" ht="18">
      <c r="B226" s="156">
        <v>45309</v>
      </c>
      <c r="C226" s="157">
        <v>93541</v>
      </c>
      <c r="D226" s="158">
        <v>6617</v>
      </c>
      <c r="E226" s="158">
        <v>20.943999999999999</v>
      </c>
      <c r="F226" s="158">
        <v>20.65</v>
      </c>
      <c r="G226" s="16">
        <f t="shared" si="3"/>
        <v>21.071999999999999</v>
      </c>
      <c r="H226" s="17">
        <f t="shared" si="0"/>
        <v>-0.21333333333333354</v>
      </c>
      <c r="I226" s="17">
        <f t="shared" si="1"/>
        <v>-0.29400000000000048</v>
      </c>
      <c r="J226" s="18">
        <f t="shared" si="2"/>
        <v>1.4037433155080237E-2</v>
      </c>
      <c r="K226" s="18">
        <f t="shared" si="4"/>
        <v>0.39765087853323161</v>
      </c>
    </row>
    <row r="227" spans="2:11" ht="18">
      <c r="B227" s="156"/>
      <c r="C227" s="157"/>
      <c r="D227" s="158">
        <v>6617</v>
      </c>
      <c r="E227" s="158">
        <v>21.486000000000001</v>
      </c>
      <c r="F227" s="158">
        <v>21.189</v>
      </c>
      <c r="G227" s="16">
        <f t="shared" si="3"/>
        <v>21.071999999999999</v>
      </c>
      <c r="H227" s="17">
        <f t="shared" si="0"/>
        <v>0.6900000000000025</v>
      </c>
      <c r="I227" s="17">
        <f t="shared" si="1"/>
        <v>-0.2970000000000006</v>
      </c>
      <c r="J227" s="18">
        <f t="shared" si="2"/>
        <v>1.3822954481988298E-2</v>
      </c>
      <c r="K227" s="18">
        <f t="shared" si="4"/>
        <v>0.41284557386204984</v>
      </c>
    </row>
    <row r="228" spans="2:11" ht="18">
      <c r="B228" s="156"/>
      <c r="C228" s="157"/>
      <c r="D228" s="158">
        <v>6617</v>
      </c>
      <c r="E228" s="158">
        <v>22.91</v>
      </c>
      <c r="F228" s="158">
        <v>22.021000000000001</v>
      </c>
      <c r="G228" s="16">
        <f t="shared" si="3"/>
        <v>21.071999999999999</v>
      </c>
      <c r="H228" s="17">
        <f t="shared" si="0"/>
        <v>3.0633333333333352</v>
      </c>
      <c r="I228" s="17">
        <f t="shared" si="1"/>
        <v>-0.88899999999999935</v>
      </c>
      <c r="J228" s="18">
        <f t="shared" si="2"/>
        <v>3.8804015713662127E-2</v>
      </c>
      <c r="K228" s="18">
        <f t="shared" si="4"/>
        <v>0.44934089917066794</v>
      </c>
    </row>
    <row r="229" spans="2:11" ht="18">
      <c r="B229" s="156">
        <v>45309</v>
      </c>
      <c r="C229" s="157" t="s">
        <v>61</v>
      </c>
      <c r="D229" s="158">
        <v>6107</v>
      </c>
      <c r="E229" s="158">
        <v>16.298999999999999</v>
      </c>
      <c r="F229" s="158">
        <v>16.029</v>
      </c>
      <c r="G229" s="16">
        <f t="shared" si="3"/>
        <v>17.032373496847189</v>
      </c>
      <c r="H229" s="17">
        <f t="shared" si="0"/>
        <v>-1.2222891614119824</v>
      </c>
      <c r="I229" s="17">
        <f t="shared" si="1"/>
        <v>-0.26999999999999957</v>
      </c>
      <c r="J229" s="18">
        <f t="shared" si="2"/>
        <v>1.656543346217557E-2</v>
      </c>
      <c r="K229" s="18">
        <f t="shared" si="4"/>
        <v>0.28913028991890471</v>
      </c>
    </row>
    <row r="230" spans="2:11" ht="18">
      <c r="B230" s="156">
        <v>45309</v>
      </c>
      <c r="C230" s="157">
        <v>93657</v>
      </c>
      <c r="D230" s="158">
        <v>6117</v>
      </c>
      <c r="E230" s="158">
        <v>19.460999999999999</v>
      </c>
      <c r="F230" s="158">
        <v>19.062999999999999</v>
      </c>
      <c r="G230" s="16">
        <f t="shared" si="3"/>
        <v>19.9327573208373</v>
      </c>
      <c r="H230" s="17">
        <f t="shared" si="0"/>
        <v>-0.78626220139550307</v>
      </c>
      <c r="I230" s="17">
        <f t="shared" si="1"/>
        <v>-0.39799999999999969</v>
      </c>
      <c r="J230" s="18">
        <f t="shared" si="2"/>
        <v>2.0451158727711818E-2</v>
      </c>
      <c r="K230" s="18">
        <f t="shared" si="4"/>
        <v>0.30297626432146996</v>
      </c>
    </row>
    <row r="231" spans="2:11" ht="18">
      <c r="B231" s="156"/>
      <c r="C231" s="157"/>
      <c r="D231" s="158">
        <v>6117</v>
      </c>
      <c r="E231" s="158">
        <v>18.984999999999999</v>
      </c>
      <c r="F231" s="158">
        <v>18.606000000000002</v>
      </c>
      <c r="G231" s="16">
        <f t="shared" si="3"/>
        <v>19.9327573208373</v>
      </c>
      <c r="H231" s="17">
        <f t="shared" si="0"/>
        <v>-1.5795955347288348</v>
      </c>
      <c r="I231" s="17">
        <f t="shared" si="1"/>
        <v>-0.37899999999999778</v>
      </c>
      <c r="J231" s="18">
        <f t="shared" si="2"/>
        <v>1.9963128785883476E-2</v>
      </c>
      <c r="K231" s="18">
        <f t="shared" si="4"/>
        <v>0.28550018856782339</v>
      </c>
    </row>
    <row r="232" spans="2:11" ht="18">
      <c r="B232" s="156">
        <v>45309</v>
      </c>
      <c r="C232" s="157">
        <v>92765</v>
      </c>
      <c r="D232" s="158">
        <v>6107</v>
      </c>
      <c r="E232" s="158">
        <v>17.023</v>
      </c>
      <c r="F232" s="158">
        <v>16.687999999999999</v>
      </c>
      <c r="G232" s="16">
        <f t="shared" si="3"/>
        <v>17.032373496847189</v>
      </c>
      <c r="H232" s="17">
        <f t="shared" si="0"/>
        <v>-1.5622494745315407E-2</v>
      </c>
      <c r="I232" s="17">
        <f t="shared" si="1"/>
        <v>-0.33500000000000085</v>
      </c>
      <c r="J232" s="18">
        <f t="shared" si="2"/>
        <v>1.9679257475180689E-2</v>
      </c>
      <c r="K232" s="18">
        <f t="shared" si="4"/>
        <v>0.31936407186678184</v>
      </c>
    </row>
    <row r="233" spans="2:11" ht="18">
      <c r="B233" s="156"/>
      <c r="C233" s="157"/>
      <c r="D233" s="158">
        <v>6107</v>
      </c>
      <c r="E233" s="158">
        <v>17.670999999999999</v>
      </c>
      <c r="F233" s="158">
        <v>17.352</v>
      </c>
      <c r="G233" s="16">
        <f t="shared" si="3"/>
        <v>17.032373496847189</v>
      </c>
      <c r="H233" s="17">
        <f t="shared" si="0"/>
        <v>1.0643775052546842</v>
      </c>
      <c r="I233" s="17">
        <f t="shared" si="1"/>
        <v>-0.31899999999999906</v>
      </c>
      <c r="J233" s="18">
        <f t="shared" si="2"/>
        <v>1.8052175881387533E-2</v>
      </c>
      <c r="K233" s="18">
        <f t="shared" si="4"/>
        <v>0.34432316198224366</v>
      </c>
    </row>
    <row r="234" spans="2:11" ht="18">
      <c r="B234" s="156">
        <v>45309</v>
      </c>
      <c r="C234" s="157">
        <v>92759</v>
      </c>
      <c r="D234" s="158">
        <v>5648</v>
      </c>
      <c r="E234" s="158">
        <v>20.536000000000001</v>
      </c>
      <c r="F234" s="158">
        <v>20.408000000000001</v>
      </c>
      <c r="G234" s="16">
        <f t="shared" si="3"/>
        <v>19.240505739344663</v>
      </c>
      <c r="H234" s="17">
        <f t="shared" si="0"/>
        <v>2.1591571010922315</v>
      </c>
      <c r="I234" s="17">
        <f t="shared" si="1"/>
        <v>-0.12800000000000011</v>
      </c>
      <c r="J234" s="18">
        <f t="shared" si="2"/>
        <v>6.2329567588624906E-3</v>
      </c>
      <c r="K234" s="18">
        <f t="shared" si="4"/>
        <v>0.35871640046747172</v>
      </c>
    </row>
    <row r="235" spans="2:11" ht="18">
      <c r="B235" s="156"/>
      <c r="C235" s="157"/>
      <c r="D235" s="158">
        <v>5648</v>
      </c>
      <c r="E235" s="158">
        <v>20.641999999999999</v>
      </c>
      <c r="F235" s="158">
        <v>20.460999999999999</v>
      </c>
      <c r="G235" s="16">
        <f t="shared" si="3"/>
        <v>19.240505739344663</v>
      </c>
      <c r="H235" s="17">
        <f t="shared" si="0"/>
        <v>2.3358237677588951</v>
      </c>
      <c r="I235" s="17">
        <f t="shared" si="1"/>
        <v>-0.18100000000000094</v>
      </c>
      <c r="J235" s="18">
        <f t="shared" si="2"/>
        <v>8.7685301811840401E-3</v>
      </c>
      <c r="K235" s="18">
        <f t="shared" si="4"/>
        <v>0.36200949520395304</v>
      </c>
    </row>
    <row r="236" spans="2:11" ht="18">
      <c r="B236" s="156"/>
      <c r="C236" s="157"/>
      <c r="D236" s="158">
        <v>5648</v>
      </c>
      <c r="E236" s="158">
        <v>20.408000000000001</v>
      </c>
      <c r="F236" s="158">
        <v>20.219000000000001</v>
      </c>
      <c r="G236" s="16">
        <f t="shared" si="3"/>
        <v>19.240505739344663</v>
      </c>
      <c r="H236" s="17">
        <f t="shared" si="0"/>
        <v>1.9458237677588979</v>
      </c>
      <c r="I236" s="17">
        <f t="shared" si="1"/>
        <v>-0.18900000000000006</v>
      </c>
      <c r="J236" s="18">
        <f t="shared" si="2"/>
        <v>9.2610740885927106E-3</v>
      </c>
      <c r="K236" s="18">
        <f t="shared" si="4"/>
        <v>0.35469423755390039</v>
      </c>
    </row>
    <row r="237" spans="2:11" ht="18">
      <c r="B237" s="156">
        <v>45310</v>
      </c>
      <c r="C237" s="157">
        <v>92763</v>
      </c>
      <c r="D237" s="158">
        <v>5148</v>
      </c>
      <c r="E237" s="158">
        <v>20.234000000000002</v>
      </c>
      <c r="F237" s="158">
        <v>20.077999999999999</v>
      </c>
      <c r="G237" s="16">
        <f t="shared" si="3"/>
        <v>20.202531026311895</v>
      </c>
      <c r="H237" s="17">
        <f t="shared" si="0"/>
        <v>5.2448289480177365E-2</v>
      </c>
      <c r="I237" s="17">
        <f t="shared" si="1"/>
        <v>-0.15600000000000236</v>
      </c>
      <c r="J237" s="18">
        <f t="shared" si="2"/>
        <v>7.7097953938915853E-3</v>
      </c>
      <c r="K237" s="18">
        <f t="shared" si="4"/>
        <v>0.30160001547063198</v>
      </c>
    </row>
    <row r="238" spans="2:11" ht="18">
      <c r="B238" s="156"/>
      <c r="C238" s="157"/>
      <c r="D238" s="158">
        <v>5148</v>
      </c>
      <c r="E238" s="158">
        <v>20.92</v>
      </c>
      <c r="F238" s="158">
        <v>20.722999999999999</v>
      </c>
      <c r="G238" s="16">
        <f t="shared" si="3"/>
        <v>20.202531026311895</v>
      </c>
      <c r="H238" s="17">
        <f t="shared" si="0"/>
        <v>1.1957816228135107</v>
      </c>
      <c r="I238" s="17">
        <f t="shared" si="1"/>
        <v>-0.19700000000000273</v>
      </c>
      <c r="J238" s="18">
        <f t="shared" si="2"/>
        <v>9.4168260038242219E-3</v>
      </c>
      <c r="K238" s="18">
        <f t="shared" si="4"/>
        <v>0.32450165932279001</v>
      </c>
    </row>
    <row r="239" spans="2:11" ht="18">
      <c r="B239" s="156">
        <v>45310</v>
      </c>
      <c r="C239" s="157">
        <v>92619</v>
      </c>
      <c r="D239" s="158">
        <v>8107</v>
      </c>
      <c r="E239" s="158">
        <v>16.792000000000002</v>
      </c>
      <c r="F239" s="158">
        <v>16.760999999999999</v>
      </c>
      <c r="G239" s="16">
        <f t="shared" si="3"/>
        <v>16.123457228651652</v>
      </c>
      <c r="H239" s="17">
        <f t="shared" si="0"/>
        <v>1.1142379522472488</v>
      </c>
      <c r="I239" s="17">
        <f t="shared" si="1"/>
        <v>-3.1000000000002359E-2</v>
      </c>
      <c r="J239" s="18">
        <f t="shared" si="2"/>
        <v>1.8461171986661718E-3</v>
      </c>
      <c r="K239" s="18">
        <f t="shared" si="4"/>
        <v>0.32369082434761565</v>
      </c>
    </row>
    <row r="240" spans="2:11" ht="18">
      <c r="B240" s="156"/>
      <c r="C240" s="157"/>
      <c r="D240" s="158">
        <v>8107</v>
      </c>
      <c r="E240" s="158">
        <v>17.111000000000001</v>
      </c>
      <c r="F240" s="158">
        <v>17.074999999999999</v>
      </c>
      <c r="G240" s="16">
        <f t="shared" si="3"/>
        <v>16.123457228651652</v>
      </c>
      <c r="H240" s="17">
        <f t="shared" si="0"/>
        <v>1.6459046189139137</v>
      </c>
      <c r="I240" s="17">
        <f t="shared" si="1"/>
        <v>-3.6000000000001364E-2</v>
      </c>
      <c r="J240" s="18">
        <f t="shared" si="2"/>
        <v>2.1039097656479085E-3</v>
      </c>
      <c r="K240" s="18">
        <f t="shared" si="4"/>
        <v>0.33629924156654556</v>
      </c>
    </row>
    <row r="241" spans="2:11" ht="18">
      <c r="B241" s="156"/>
      <c r="C241" s="157"/>
      <c r="D241" s="158">
        <v>8107</v>
      </c>
      <c r="E241" s="158">
        <v>17.54</v>
      </c>
      <c r="F241" s="158">
        <v>17.497</v>
      </c>
      <c r="G241" s="16">
        <f t="shared" si="3"/>
        <v>16.123457228651652</v>
      </c>
      <c r="H241" s="17">
        <f t="shared" si="0"/>
        <v>2.3609046189139113</v>
      </c>
      <c r="I241" s="17">
        <f t="shared" si="1"/>
        <v>-4.2999999999999261E-2</v>
      </c>
      <c r="J241" s="18">
        <f t="shared" si="2"/>
        <v>2.4515393386544621E-3</v>
      </c>
      <c r="K241" s="18">
        <f t="shared" si="4"/>
        <v>0.35253228748262028</v>
      </c>
    </row>
    <row r="242" spans="2:11" ht="18">
      <c r="B242" s="156">
        <v>45310</v>
      </c>
      <c r="C242" s="157">
        <v>92617</v>
      </c>
      <c r="D242" s="158">
        <v>8127</v>
      </c>
      <c r="E242" s="158">
        <v>20.399999999999999</v>
      </c>
      <c r="F242" s="158">
        <v>20.344999999999999</v>
      </c>
      <c r="G242" s="16">
        <f t="shared" si="3"/>
        <v>19.906047079520491</v>
      </c>
      <c r="H242" s="17">
        <f t="shared" si="0"/>
        <v>0.82325486746584653</v>
      </c>
      <c r="I242" s="17">
        <f t="shared" si="1"/>
        <v>-5.4999999999999716E-2</v>
      </c>
      <c r="J242" s="18">
        <f t="shared" si="2"/>
        <v>2.6960784313725351E-3</v>
      </c>
      <c r="K242" s="18">
        <f t="shared" si="4"/>
        <v>0.3187104409908485</v>
      </c>
    </row>
    <row r="243" spans="2:11" ht="18">
      <c r="B243" s="156"/>
      <c r="C243" s="157"/>
      <c r="D243" s="158">
        <v>8127</v>
      </c>
      <c r="E243" s="158">
        <v>21.216000000000001</v>
      </c>
      <c r="F243" s="158">
        <v>21.175999999999998</v>
      </c>
      <c r="G243" s="16">
        <f t="shared" si="3"/>
        <v>19.906047079520491</v>
      </c>
      <c r="H243" s="17">
        <f t="shared" si="0"/>
        <v>2.183254867465851</v>
      </c>
      <c r="I243" s="17">
        <f t="shared" si="1"/>
        <v>-4.00000000000027E-2</v>
      </c>
      <c r="J243" s="18">
        <f t="shared" si="2"/>
        <v>1.8853695324284831E-3</v>
      </c>
      <c r="K243" s="18">
        <f t="shared" si="4"/>
        <v>0.34491388556812363</v>
      </c>
    </row>
    <row r="244" spans="2:11" ht="18">
      <c r="B244" s="156"/>
      <c r="C244" s="157"/>
      <c r="D244" s="158">
        <v>8127</v>
      </c>
      <c r="E244" s="158">
        <v>19.268000000000001</v>
      </c>
      <c r="F244" s="158">
        <v>19.209</v>
      </c>
      <c r="G244" s="16">
        <f t="shared" si="3"/>
        <v>19.906047079520491</v>
      </c>
      <c r="H244" s="17">
        <f t="shared" si="0"/>
        <v>-1.0634117992008167</v>
      </c>
      <c r="I244" s="17">
        <f t="shared" si="1"/>
        <v>-5.9000000000001052E-2</v>
      </c>
      <c r="J244" s="18">
        <f t="shared" si="2"/>
        <v>3.0620718289392284E-3</v>
      </c>
      <c r="K244" s="18">
        <f t="shared" si="4"/>
        <v>0.27868450260604688</v>
      </c>
    </row>
    <row r="245" spans="2:11" ht="18">
      <c r="B245" s="156"/>
      <c r="C245" s="157"/>
      <c r="D245" s="158">
        <v>8127</v>
      </c>
      <c r="E245" s="158">
        <v>19.440999999999999</v>
      </c>
      <c r="F245" s="158">
        <v>19.381</v>
      </c>
      <c r="G245" s="16">
        <f t="shared" si="3"/>
        <v>19.906047079520491</v>
      </c>
      <c r="H245" s="17">
        <f t="shared" si="0"/>
        <v>-0.7750784658674863</v>
      </c>
      <c r="I245" s="17">
        <f t="shared" si="1"/>
        <v>-5.9999999999998721E-2</v>
      </c>
      <c r="J245" s="18">
        <f t="shared" si="2"/>
        <v>3.0862609948047286E-3</v>
      </c>
      <c r="K245" s="18">
        <f t="shared" si="4"/>
        <v>0.28510328667318091</v>
      </c>
    </row>
    <row r="246" spans="2:11" ht="18">
      <c r="B246" s="156">
        <v>45310</v>
      </c>
      <c r="C246" s="157">
        <v>94097</v>
      </c>
      <c r="D246" s="158">
        <v>6617</v>
      </c>
      <c r="E246" s="158">
        <v>21.154</v>
      </c>
      <c r="F246" s="158">
        <v>20.744</v>
      </c>
      <c r="G246" s="16">
        <f t="shared" si="3"/>
        <v>21.071999999999999</v>
      </c>
      <c r="H246" s="17">
        <f t="shared" si="0"/>
        <v>0.13666666666666791</v>
      </c>
      <c r="I246" s="17">
        <f t="shared" si="1"/>
        <v>-0.41000000000000014</v>
      </c>
      <c r="J246" s="18">
        <f t="shared" si="2"/>
        <v>1.9381677224165648E-2</v>
      </c>
      <c r="K246" s="18">
        <f t="shared" si="4"/>
        <v>0.40363051905077069</v>
      </c>
    </row>
    <row r="247" spans="2:11" ht="18">
      <c r="B247" s="156"/>
      <c r="C247" s="157"/>
      <c r="D247" s="158">
        <v>6617</v>
      </c>
      <c r="E247" s="158">
        <v>22.629000000000001</v>
      </c>
      <c r="F247" s="158">
        <v>22.207999999999998</v>
      </c>
      <c r="G247" s="16">
        <f t="shared" si="3"/>
        <v>21.071999999999999</v>
      </c>
      <c r="H247" s="17">
        <f t="shared" si="0"/>
        <v>2.5950000000000037</v>
      </c>
      <c r="I247" s="17">
        <f t="shared" si="1"/>
        <v>-0.42100000000000293</v>
      </c>
      <c r="J247" s="18">
        <f t="shared" si="2"/>
        <v>1.8604445622873434E-2</v>
      </c>
      <c r="K247" s="18">
        <f t="shared" si="4"/>
        <v>0.44250298289805134</v>
      </c>
    </row>
    <row r="248" spans="2:11" ht="18">
      <c r="B248" s="156">
        <v>45310</v>
      </c>
      <c r="C248" s="157">
        <v>93543</v>
      </c>
      <c r="D248" s="158">
        <v>6157</v>
      </c>
      <c r="E248" s="158">
        <v>29.286000000000001</v>
      </c>
      <c r="F248" s="158">
        <v>28.710999999999999</v>
      </c>
      <c r="G248" s="16">
        <f t="shared" si="3"/>
        <v>30.17176486559946</v>
      </c>
      <c r="H248" s="17">
        <f t="shared" si="0"/>
        <v>-1.476274775999098</v>
      </c>
      <c r="I248" s="17">
        <f t="shared" si="1"/>
        <v>-0.57500000000000284</v>
      </c>
      <c r="J248" s="18">
        <f t="shared" si="2"/>
        <v>1.9633954790685065E-2</v>
      </c>
      <c r="K248" s="18">
        <f t="shared" si="4"/>
        <v>0.30490504992536738</v>
      </c>
    </row>
    <row r="249" spans="2:11" ht="18">
      <c r="B249" s="156"/>
      <c r="C249" s="157"/>
      <c r="D249" s="158">
        <v>6157</v>
      </c>
      <c r="E249" s="158">
        <v>30.100999999999999</v>
      </c>
      <c r="F249" s="158">
        <v>29.533000000000001</v>
      </c>
      <c r="G249" s="16">
        <f t="shared" si="3"/>
        <v>30.17176486559946</v>
      </c>
      <c r="H249" s="17">
        <f t="shared" si="0"/>
        <v>-0.11794144266576842</v>
      </c>
      <c r="I249" s="17">
        <f t="shared" si="1"/>
        <v>-0.56799999999999784</v>
      </c>
      <c r="J249" s="18">
        <f t="shared" si="2"/>
        <v>1.8869804989867376E-2</v>
      </c>
      <c r="K249" s="18">
        <f t="shared" si="4"/>
        <v>0.32372510189410014</v>
      </c>
    </row>
    <row r="250" spans="2:11" ht="18">
      <c r="B250" s="156"/>
      <c r="C250" s="157"/>
      <c r="D250" s="158">
        <v>6157</v>
      </c>
      <c r="E250" s="158">
        <v>30.812999999999999</v>
      </c>
      <c r="F250" s="158">
        <v>30.265000000000001</v>
      </c>
      <c r="G250" s="16">
        <f t="shared" si="3"/>
        <v>30.17176486559946</v>
      </c>
      <c r="H250" s="17">
        <f t="shared" si="0"/>
        <v>1.068725224000898</v>
      </c>
      <c r="I250" s="17">
        <f t="shared" si="1"/>
        <v>-0.54799999999999827</v>
      </c>
      <c r="J250" s="18">
        <f t="shared" si="2"/>
        <v>1.7784701262454104E-2</v>
      </c>
      <c r="K250" s="18">
        <f t="shared" si="4"/>
        <v>0.3393518739530168</v>
      </c>
    </row>
    <row r="251" spans="2:11" ht="18">
      <c r="B251" s="156">
        <v>45311</v>
      </c>
      <c r="C251" s="157" t="s">
        <v>62</v>
      </c>
      <c r="D251" s="158">
        <v>6137</v>
      </c>
      <c r="E251" s="158">
        <v>24.992000000000001</v>
      </c>
      <c r="F251" s="158">
        <v>24.521999999999998</v>
      </c>
      <c r="G251" s="16">
        <f t="shared" si="3"/>
        <v>24.625485865816515</v>
      </c>
      <c r="H251" s="17">
        <f t="shared" si="0"/>
        <v>0.61085689030581025</v>
      </c>
      <c r="I251" s="17">
        <f t="shared" si="1"/>
        <v>-0.47000000000000242</v>
      </c>
      <c r="J251" s="18">
        <f t="shared" si="2"/>
        <v>1.8806017925736333E-2</v>
      </c>
      <c r="K251" s="18">
        <f t="shared" si="4"/>
        <v>0.33444933642419589</v>
      </c>
    </row>
    <row r="252" spans="2:11" ht="18">
      <c r="B252" s="156"/>
      <c r="C252" s="157"/>
      <c r="D252" s="158">
        <v>6137</v>
      </c>
      <c r="E252" s="158">
        <v>25.971</v>
      </c>
      <c r="F252" s="158">
        <v>25.448</v>
      </c>
      <c r="G252" s="16">
        <f t="shared" si="3"/>
        <v>24.625485865816515</v>
      </c>
      <c r="H252" s="17">
        <f t="shared" si="0"/>
        <v>2.2425235569724755</v>
      </c>
      <c r="I252" s="17">
        <f t="shared" si="1"/>
        <v>-0.52299999999999969</v>
      </c>
      <c r="J252" s="18">
        <f t="shared" si="2"/>
        <v>2.0137846059065868E-2</v>
      </c>
      <c r="K252" s="18">
        <f t="shared" si="4"/>
        <v>0.35953786207360144</v>
      </c>
    </row>
    <row r="253" spans="2:11" ht="18">
      <c r="B253" s="156">
        <v>45311</v>
      </c>
      <c r="C253" s="157">
        <v>92119</v>
      </c>
      <c r="D253" s="158">
        <v>6117</v>
      </c>
      <c r="E253" s="158">
        <v>20.347999999999999</v>
      </c>
      <c r="F253" s="158">
        <v>20.023</v>
      </c>
      <c r="G253" s="16">
        <f t="shared" si="3"/>
        <v>19.9327573208373</v>
      </c>
      <c r="H253" s="17">
        <f t="shared" si="0"/>
        <v>0.6920711319378311</v>
      </c>
      <c r="I253" s="17">
        <f t="shared" si="1"/>
        <v>-0.32499999999999929</v>
      </c>
      <c r="J253" s="18">
        <f t="shared" si="2"/>
        <v>1.5972085708669124E-2</v>
      </c>
      <c r="K253" s="18">
        <f t="shared" si="4"/>
        <v>0.33336057990761386</v>
      </c>
    </row>
    <row r="254" spans="2:11" ht="18">
      <c r="B254" s="156"/>
      <c r="C254" s="157"/>
      <c r="D254" s="158">
        <v>6117</v>
      </c>
      <c r="E254" s="158">
        <v>19.683</v>
      </c>
      <c r="F254" s="158">
        <v>19.378</v>
      </c>
      <c r="G254" s="16">
        <f t="shared" si="3"/>
        <v>19.9327573208373</v>
      </c>
      <c r="H254" s="17">
        <f t="shared" si="0"/>
        <v>-0.41626220139550085</v>
      </c>
      <c r="I254" s="17">
        <f t="shared" si="1"/>
        <v>-0.30499999999999972</v>
      </c>
      <c r="J254" s="18">
        <f t="shared" si="2"/>
        <v>1.5495605344713698E-2</v>
      </c>
      <c r="K254" s="18">
        <f t="shared" si="4"/>
        <v>0.31083783366154183</v>
      </c>
    </row>
    <row r="255" spans="2:11" ht="18">
      <c r="B255" s="156"/>
      <c r="C255" s="157"/>
      <c r="D255" s="158">
        <v>6117</v>
      </c>
      <c r="E255" s="158">
        <v>19.094000000000001</v>
      </c>
      <c r="F255" s="158">
        <v>18.838000000000001</v>
      </c>
      <c r="G255" s="16">
        <f t="shared" si="3"/>
        <v>19.9327573208373</v>
      </c>
      <c r="H255" s="17">
        <f t="shared" si="0"/>
        <v>-1.3979288680621653</v>
      </c>
      <c r="I255" s="17">
        <f t="shared" si="1"/>
        <v>-0.25600000000000023</v>
      </c>
      <c r="J255" s="18">
        <f t="shared" si="2"/>
        <v>1.3407353095213168E-2</v>
      </c>
      <c r="K255" s="18">
        <f t="shared" si="4"/>
        <v>0.28957898187703618</v>
      </c>
    </row>
    <row r="256" spans="2:11" ht="18">
      <c r="B256" s="156">
        <v>45311</v>
      </c>
      <c r="C256" s="157" t="s">
        <v>63</v>
      </c>
      <c r="D256" s="158">
        <v>6137</v>
      </c>
      <c r="E256" s="158">
        <v>24.225999999999999</v>
      </c>
      <c r="F256" s="158">
        <v>23.901</v>
      </c>
      <c r="G256" s="16">
        <f t="shared" si="3"/>
        <v>24.625485865816515</v>
      </c>
      <c r="H256" s="17">
        <f t="shared" si="0"/>
        <v>-0.66580977636085947</v>
      </c>
      <c r="I256" s="17">
        <f t="shared" si="1"/>
        <v>-0.32499999999999929</v>
      </c>
      <c r="J256" s="18">
        <f t="shared" si="2"/>
        <v>1.3415338892099369E-2</v>
      </c>
      <c r="K256" s="18">
        <f t="shared" si="4"/>
        <v>0.31340534202565434</v>
      </c>
    </row>
    <row r="257" spans="2:11" ht="18">
      <c r="B257" s="156"/>
      <c r="C257" s="157"/>
      <c r="D257" s="158">
        <v>6137</v>
      </c>
      <c r="E257" s="158">
        <v>24.948</v>
      </c>
      <c r="F257" s="158">
        <v>24.568999999999999</v>
      </c>
      <c r="G257" s="16">
        <f t="shared" ref="G257:G511" si="5">IF(D257=$M$2,$P$2,IF(D257=$M$3,$P$3,IF(D257=$M$4,$P$4,IF(D257=$M$5,$P$5,IF(D257=$M$6,$P$6,IF(D257=$M$7,$P$7,IF(D257=$M$8,$P$8,IF(D257=$M$9,$P$9,IF(D257=$M$10,$P$10,IF(D257=$M$11,$P$11,IF(D257=$M$12,$P$12,IF(D257=$M$13,$P$13,IF(D257=$M$14,$P$14,IF(D257=$M$15,$P$15,IF(D257=$M$16,$P$16,IF(D257=$M$17,$P$17,IF(D257=$M$18,$P$18,IF(D257=$M$19,$P$19,IF(D257=$M$20,$P$20,IF(D257=$M$21,$P$21,IF(D257=$M$22,$P$22,IF(D257=$M$23,$P$23,IF(D257=$M$24,$P$24,IF(D257=$M$25,$P$25,IF(D257=$M$26,$P$26,IF(D257=$M$27,$P$27,IF(D257=$M$28,$P$28,IF(D257=$M$29,$P$29,IF(D257=$M$30,$P$30,IF(D257=$M$31,$P$31,IF(D257=$M$32,$P$32,IF(D257=$M$33,$P$33,IF(D257=$M$34,$P$34,IF(D257=$M$35,$P$35,IF(D257=$M$36,$P$36,IF(D257=$M$37,$P$37,IF(D257=$M$38,$P$38,IF(D257=$M$39,$P$39,IF(D257=$M$40,$P$40,IF(D257=$M$41,$P$41,IF(D257=$M$42,$P$42,IF(D257=$M$43,$P$43,IF(D257=$M$44,$P$44,IF(D257=$M$45,$P$45,IF(D257=$M$46,$P$46,IF(D257=$M$47,$P$47,IF(D257=$M$48,$P$48,IF(D257=$M$49,$P$49,IF(D257=$M$50,$P$50,IF(D257=$M$51,$P$51,IF(D257=$M$52,$P$52,IF(D257=$M$53,$P$53,IF(D257=$M$54,$P$54,IF(D257=$M$55,$P$55,IF(D257=$M$56,$P$56,IF(D257=$M$57,$P$57,IF(D257=$M$58,$P$58,IF(D257=$M$59,$P$59,IF(D257=$M$60,$P$60,IF(D257=$M$61,$P$61,IF(D257=$M$62,$P$62)))))))))))))))))))))))))))))))))))))))))))))))))))))))))))))</f>
        <v>24.625485865816515</v>
      </c>
      <c r="H257" s="17">
        <f t="shared" ref="H257:H511" si="6">(E257-G257)/$X$2</f>
        <v>0.53752355697247611</v>
      </c>
      <c r="I257" s="17">
        <f t="shared" ref="I257:I511" si="7">F257-E257</f>
        <v>-0.37900000000000134</v>
      </c>
      <c r="J257" s="18">
        <f t="shared" ref="J257:J511" si="8">-1*I257/E257</f>
        <v>1.5191598524931911E-2</v>
      </c>
      <c r="K257" s="18">
        <f t="shared" ref="K257:K511" si="9">IF(D257=$M$2,(E257-$T$2)/E257,IF(D257=$M$3,(E257-$T$3)/E257,IF(D257=$M$4,(E257-$T$4)/E257,IF(D257=$M$5,(E257-$T$5)/E257,IF(D257=$M$6,(E257-$T$6)/E257,IF(D257=$M$7,(E257-$T$7)/E257,IF(D257=$M$8,(E257-$T$8)/E257,IF(D257=$M$9,(E257-$T$9)/E257,IF(D257=$M$10,(E257-$T$10)/E257,IF(D257=$M$11,(E257-$T$11)/E257,IF(D257=$M$12,(E257-$T$12)/E257,IF(D257=$M$13,(E257-$T$13)/E257,IF(D257=$M$14,(E257-$T$14)/E257,IF(D257=$M$15,(E257-$T$15)/E257,IF(D257=$M$16,(E257-$T$16)/E257,IF(D257=$M$17,(E257-$T$17)/E257,IF(D257=$M$18,(E257-$T$18)/E257,IF(D257=$M$19,(E257-$T$19)/E257,IF(D257=$M$20,(E257-$T$20)/E257,IF(D257=$M$21,(E257-$T$21)/E257,IF(D257=$M$22,(E257-$T$22)/E257,IF(D257=$M$23,(E257-$T$23)/E257,IF(D257=$M$24,(E257-$T$24)/E257,IF(D257=$M$25,(E257-$T$25)/E257,IF(D257=$M$26,(E257-$T$26)/E257,IF(D257=$M$27,(E257-$T$27)/E257,IF(D257=$M$28,(E257-$T$28)/E257,IF(D257=$M$29,(E257-$T$29)/E257,IF(D257=$M$30,(E257-$T$30)/E257,IF(D257=$M$31,(E257-$T$31)/E257,IF(D257=$M$32,(E257-$T$32)/E257,IF(D257=$M$33,(E257-$T$33)/E257,IF(D257=$M$34,(E257-$T$34)/E257,IF(D257=$M$35,(E257-$T$35)/E257,IF(D257=$M$36,(E257-$T$36)/E257,IF(D257=$M$37,(E257-$T$37)/E257,IF(D257=$M$38,(E257-$T$38)/E257,IF(D257=$M$39,(E257-$T$39)/E257,IF(D257=$M$40,(E257-$T$40)/E257,IF(D257=$M$41,(E257-$T$41)/E257,IF(D257=$M$42,(E257-$T$42)/E257,IF(D257=$M$43,(E257-$T$43)/E257,IF(D257=$M$44,(E257-$T$44)/E257,IF(D257=$M$45,(E257-$T$45)/E257,IF(D257=$M$46,(E257-$T$46)/E257,IF(D257=$M$47,(E257-$T$47)/E257,IF(D257=$M$48,(E257-$T$48)/E257,IF(D257=$M$49,(E257-$T$49)/E257,IF(D257=$M$50,(E257-$T$50)/E257,IF(D257=$M$51,(E257-$T$51)/E257,IF(D257=$M$52,(E257-$T$52)/E257,IF(D257=$M$53,(E257-$T$53)/E257,IF(D257=$M$54,(E257-$T$54)/E257,IF(D257=$M$55,(E257-$T$55)/E257,IF(D257=$M$56,(E257-$T$56)/E257,IF(D257=$M$57,(E257-$T$57)/E257,IF(D257=$M$58,(E257-$T$58)/E257,IF(D257=$M$59,(E257-$T$59)/E257,IF(D257=$M$60,(E257-$T$60)/E257,IF(D257=$M$61,(E257-$T$61)/E257,IF(D257=$M$62,(E257-$T$62)/E257)))))))))))))))))))))))))))))))))))))))))))))))))))))))))))))</f>
        <v>0.33327552573005864</v>
      </c>
    </row>
    <row r="258" spans="2:11" ht="18">
      <c r="B258" s="156"/>
      <c r="C258" s="157"/>
      <c r="D258" s="158">
        <v>6137</v>
      </c>
      <c r="E258" s="158">
        <v>25.117000000000001</v>
      </c>
      <c r="F258" s="158">
        <v>24.719000000000001</v>
      </c>
      <c r="G258" s="16">
        <f t="shared" si="5"/>
        <v>24.625485865816515</v>
      </c>
      <c r="H258" s="17">
        <f t="shared" si="6"/>
        <v>0.81919022363914351</v>
      </c>
      <c r="I258" s="17">
        <f t="shared" si="7"/>
        <v>-0.39799999999999969</v>
      </c>
      <c r="J258" s="18">
        <f t="shared" si="8"/>
        <v>1.5845841461958023E-2</v>
      </c>
      <c r="K258" s="18">
        <f t="shared" si="9"/>
        <v>0.33776158840281495</v>
      </c>
    </row>
    <row r="259" spans="2:11" ht="18">
      <c r="B259" s="156">
        <v>45311</v>
      </c>
      <c r="C259" s="157">
        <v>92244</v>
      </c>
      <c r="D259" s="158">
        <v>535</v>
      </c>
      <c r="E259" s="158">
        <v>18.782</v>
      </c>
      <c r="F259" s="158">
        <v>18.652000000000001</v>
      </c>
      <c r="G259" s="16">
        <f t="shared" si="5"/>
        <v>16.637999999999998</v>
      </c>
      <c r="H259" s="17">
        <f t="shared" si="6"/>
        <v>3.5733333333333368</v>
      </c>
      <c r="I259" s="17">
        <f t="shared" si="7"/>
        <v>-0.12999999999999901</v>
      </c>
      <c r="J259" s="18">
        <f t="shared" si="8"/>
        <v>6.9215206048343627E-3</v>
      </c>
      <c r="K259" s="18">
        <f t="shared" si="9"/>
        <v>0.56138856351826216</v>
      </c>
    </row>
    <row r="260" spans="2:11" ht="18">
      <c r="B260" s="156">
        <v>45311</v>
      </c>
      <c r="C260" s="157">
        <v>93843</v>
      </c>
      <c r="D260" s="158">
        <v>5148</v>
      </c>
      <c r="E260" s="158">
        <v>21.045000000000002</v>
      </c>
      <c r="F260" s="158">
        <v>20.811</v>
      </c>
      <c r="G260" s="16">
        <f t="shared" si="5"/>
        <v>20.202531026311895</v>
      </c>
      <c r="H260" s="17">
        <f t="shared" si="6"/>
        <v>1.404114956146844</v>
      </c>
      <c r="I260" s="17">
        <f t="shared" si="7"/>
        <v>-0.23400000000000176</v>
      </c>
      <c r="J260" s="18">
        <f t="shared" si="8"/>
        <v>1.1119030648610204E-2</v>
      </c>
      <c r="K260" s="18">
        <f t="shared" si="9"/>
        <v>0.32851388515242419</v>
      </c>
    </row>
    <row r="261" spans="2:11" ht="18">
      <c r="B261" s="156">
        <v>45311</v>
      </c>
      <c r="C261" s="157">
        <v>93845</v>
      </c>
      <c r="D261" s="158">
        <v>5169</v>
      </c>
      <c r="E261" s="158">
        <v>24.373999999999999</v>
      </c>
      <c r="F261" s="158">
        <v>24.271999999999998</v>
      </c>
      <c r="G261" s="16">
        <f t="shared" si="5"/>
        <v>24.534583675052499</v>
      </c>
      <c r="H261" s="17">
        <f t="shared" si="6"/>
        <v>-0.26763945842083342</v>
      </c>
      <c r="I261" s="17">
        <f t="shared" si="7"/>
        <v>-0.10200000000000031</v>
      </c>
      <c r="J261" s="18">
        <f t="shared" si="8"/>
        <v>4.1847870681874259E-3</v>
      </c>
      <c r="K261" s="18">
        <f t="shared" si="9"/>
        <v>0.31354256550685838</v>
      </c>
    </row>
    <row r="262" spans="2:11" ht="18">
      <c r="B262" s="156"/>
      <c r="C262" s="157"/>
      <c r="D262" s="158">
        <v>5169</v>
      </c>
      <c r="E262" s="158">
        <v>24.225000000000001</v>
      </c>
      <c r="F262" s="158">
        <v>24.12</v>
      </c>
      <c r="G262" s="16">
        <f t="shared" si="5"/>
        <v>24.534583675052499</v>
      </c>
      <c r="H262" s="17">
        <f t="shared" si="6"/>
        <v>-0.51597279175416233</v>
      </c>
      <c r="I262" s="17">
        <f t="shared" si="7"/>
        <v>-0.10500000000000043</v>
      </c>
      <c r="J262" s="18">
        <f t="shared" si="8"/>
        <v>4.334365325077417E-3</v>
      </c>
      <c r="K262" s="18">
        <f t="shared" si="9"/>
        <v>0.30932039181276233</v>
      </c>
    </row>
    <row r="263" spans="2:11" ht="18">
      <c r="B263" s="156">
        <v>45311</v>
      </c>
      <c r="C263" s="157">
        <v>93549</v>
      </c>
      <c r="D263" s="158">
        <v>1010</v>
      </c>
      <c r="E263" s="158">
        <v>28.071000000000002</v>
      </c>
      <c r="F263" s="158">
        <v>27.841999999999999</v>
      </c>
      <c r="G263" s="16">
        <f t="shared" si="5"/>
        <v>27</v>
      </c>
      <c r="H263" s="17">
        <f t="shared" si="6"/>
        <v>1.7850000000000026</v>
      </c>
      <c r="I263" s="17">
        <f t="shared" si="7"/>
        <v>-0.22900000000000276</v>
      </c>
      <c r="J263" s="18">
        <f t="shared" si="8"/>
        <v>8.1578853621175861E-3</v>
      </c>
      <c r="K263" s="18">
        <f t="shared" si="9"/>
        <v>0.57251255744362517</v>
      </c>
    </row>
    <row r="264" spans="2:11" ht="18">
      <c r="B264" s="156"/>
      <c r="C264" s="157"/>
      <c r="D264" s="158">
        <v>1010</v>
      </c>
      <c r="E264" s="158">
        <v>27.748000000000001</v>
      </c>
      <c r="F264" s="158">
        <v>27.516999999999999</v>
      </c>
      <c r="G264" s="16">
        <f t="shared" si="5"/>
        <v>27</v>
      </c>
      <c r="H264" s="17">
        <f t="shared" si="6"/>
        <v>1.2466666666666686</v>
      </c>
      <c r="I264" s="17">
        <f t="shared" si="7"/>
        <v>-0.23100000000000165</v>
      </c>
      <c r="J264" s="18">
        <f t="shared" si="8"/>
        <v>8.324924318869888E-3</v>
      </c>
      <c r="K264" s="18">
        <f t="shared" si="9"/>
        <v>0.56753639901974917</v>
      </c>
    </row>
    <row r="265" spans="2:11" ht="18">
      <c r="B265" s="156">
        <v>45311</v>
      </c>
      <c r="C265" s="157">
        <v>92490</v>
      </c>
      <c r="D265" s="158">
        <v>5003</v>
      </c>
      <c r="E265" s="158">
        <v>39.226999999999997</v>
      </c>
      <c r="F265" s="158">
        <v>38.716999999999999</v>
      </c>
      <c r="G265" s="16">
        <f t="shared" si="5"/>
        <v>38.4</v>
      </c>
      <c r="H265" s="17">
        <f t="shared" si="6"/>
        <v>1.3783333333333303</v>
      </c>
      <c r="I265" s="17">
        <f t="shared" si="7"/>
        <v>-0.50999999999999801</v>
      </c>
      <c r="J265" s="18">
        <f t="shared" si="8"/>
        <v>1.3001249139623168E-2</v>
      </c>
      <c r="K265" s="18">
        <f t="shared" si="9"/>
        <v>0.38817651107655438</v>
      </c>
    </row>
    <row r="266" spans="2:11" ht="18">
      <c r="B266" s="156"/>
      <c r="C266" s="157"/>
      <c r="D266" s="158">
        <v>5003</v>
      </c>
      <c r="E266" s="158">
        <v>38.674999999999997</v>
      </c>
      <c r="F266" s="158">
        <v>38.197000000000003</v>
      </c>
      <c r="G266" s="16">
        <f t="shared" si="5"/>
        <v>38.4</v>
      </c>
      <c r="H266" s="17">
        <f t="shared" si="6"/>
        <v>0.45833333333333098</v>
      </c>
      <c r="I266" s="17">
        <f t="shared" si="7"/>
        <v>-0.47799999999999443</v>
      </c>
      <c r="J266" s="18">
        <f t="shared" si="8"/>
        <v>1.2359405300581628E-2</v>
      </c>
      <c r="K266" s="18">
        <f t="shared" si="9"/>
        <v>0.3794440853264382</v>
      </c>
    </row>
    <row r="267" spans="2:11" ht="18">
      <c r="B267" s="156">
        <v>45312</v>
      </c>
      <c r="C267" s="157">
        <v>93549</v>
      </c>
      <c r="D267" s="158">
        <v>1010</v>
      </c>
      <c r="E267" s="158">
        <v>29.859000000000002</v>
      </c>
      <c r="F267" s="158">
        <v>29.594000000000001</v>
      </c>
      <c r="G267" s="16">
        <f t="shared" si="5"/>
        <v>27</v>
      </c>
      <c r="H267" s="17">
        <f t="shared" si="6"/>
        <v>4.7650000000000032</v>
      </c>
      <c r="I267" s="17">
        <f t="shared" si="7"/>
        <v>-0.26500000000000057</v>
      </c>
      <c r="J267" s="18">
        <f t="shared" si="8"/>
        <v>8.8750460497672573E-3</v>
      </c>
      <c r="K267" s="18">
        <f t="shared" si="9"/>
        <v>0.5981111222746911</v>
      </c>
    </row>
    <row r="268" spans="2:11" ht="18">
      <c r="B268" s="156">
        <v>45312</v>
      </c>
      <c r="C268" s="157">
        <v>94262</v>
      </c>
      <c r="D268" s="158">
        <v>6107</v>
      </c>
      <c r="E268" s="158">
        <v>16.652000000000001</v>
      </c>
      <c r="F268" s="158">
        <v>16.376999999999999</v>
      </c>
      <c r="G268" s="16">
        <f t="shared" si="5"/>
        <v>17.032373496847189</v>
      </c>
      <c r="H268" s="17">
        <f t="shared" si="6"/>
        <v>-0.63395582807864659</v>
      </c>
      <c r="I268" s="17">
        <f t="shared" si="7"/>
        <v>-0.27500000000000213</v>
      </c>
      <c r="J268" s="18">
        <f t="shared" si="8"/>
        <v>1.6514532788854317E-2</v>
      </c>
      <c r="K268" s="18">
        <f t="shared" si="9"/>
        <v>0.30419977152223326</v>
      </c>
    </row>
    <row r="269" spans="2:11" ht="18">
      <c r="B269" s="156"/>
      <c r="C269" s="157"/>
      <c r="D269" s="158">
        <v>6107</v>
      </c>
      <c r="E269" s="158">
        <v>17.187000000000001</v>
      </c>
      <c r="F269" s="158">
        <v>16.922999999999998</v>
      </c>
      <c r="G269" s="16">
        <f t="shared" si="5"/>
        <v>17.032373496847189</v>
      </c>
      <c r="H269" s="17">
        <f t="shared" si="6"/>
        <v>0.25771083858802041</v>
      </c>
      <c r="I269" s="17">
        <f t="shared" si="7"/>
        <v>-0.2640000000000029</v>
      </c>
      <c r="J269" s="18">
        <f t="shared" si="8"/>
        <v>1.5360446849363059E-2</v>
      </c>
      <c r="K269" s="18">
        <f t="shared" si="9"/>
        <v>0.32585876507757194</v>
      </c>
    </row>
    <row r="270" spans="2:11" ht="18">
      <c r="B270" s="156">
        <v>45312</v>
      </c>
      <c r="C270" s="157">
        <v>94264</v>
      </c>
      <c r="D270" s="158">
        <v>6117</v>
      </c>
      <c r="E270" s="158">
        <v>20.4999</v>
      </c>
      <c r="F270" s="158">
        <v>20.137</v>
      </c>
      <c r="G270" s="16">
        <f t="shared" si="5"/>
        <v>19.9327573208373</v>
      </c>
      <c r="H270" s="17">
        <f t="shared" si="6"/>
        <v>0.94523779860449986</v>
      </c>
      <c r="I270" s="17">
        <f t="shared" si="7"/>
        <v>-0.36289999999999978</v>
      </c>
      <c r="J270" s="18">
        <f t="shared" si="8"/>
        <v>1.7702525378172566E-2</v>
      </c>
      <c r="K270" s="18">
        <f t="shared" si="9"/>
        <v>0.33830023951141847</v>
      </c>
    </row>
    <row r="271" spans="2:11" ht="18">
      <c r="B271" s="156"/>
      <c r="C271" s="157"/>
      <c r="D271" s="158">
        <v>6117</v>
      </c>
      <c r="E271" s="158">
        <v>19.545999999999999</v>
      </c>
      <c r="F271" s="158">
        <v>19.221</v>
      </c>
      <c r="G271" s="16">
        <f t="shared" si="5"/>
        <v>19.9327573208373</v>
      </c>
      <c r="H271" s="17">
        <f t="shared" si="6"/>
        <v>-0.64459553472883502</v>
      </c>
      <c r="I271" s="17">
        <f t="shared" si="7"/>
        <v>-0.32499999999999929</v>
      </c>
      <c r="J271" s="18">
        <f t="shared" si="8"/>
        <v>1.6627442955080288E-2</v>
      </c>
      <c r="K271" s="18">
        <f t="shared" si="9"/>
        <v>0.30600742248849522</v>
      </c>
    </row>
    <row r="272" spans="2:11" ht="18">
      <c r="B272" s="156">
        <v>45312</v>
      </c>
      <c r="C272" s="157">
        <v>93551</v>
      </c>
      <c r="D272" s="158">
        <v>6137</v>
      </c>
      <c r="E272" s="158">
        <v>24.818999999999999</v>
      </c>
      <c r="F272" s="158">
        <v>24.361000000000001</v>
      </c>
      <c r="G272" s="16">
        <f t="shared" si="5"/>
        <v>24.625485865816515</v>
      </c>
      <c r="H272" s="17">
        <f t="shared" si="6"/>
        <v>0.32252355697247381</v>
      </c>
      <c r="I272" s="17">
        <f t="shared" si="7"/>
        <v>-0.45799999999999841</v>
      </c>
      <c r="J272" s="18">
        <f t="shared" si="8"/>
        <v>1.8453604093637874E-2</v>
      </c>
      <c r="K272" s="18">
        <f t="shared" si="9"/>
        <v>0.32981013803592013</v>
      </c>
    </row>
    <row r="273" spans="2:11" ht="18">
      <c r="B273" s="156"/>
      <c r="C273" s="157"/>
      <c r="D273" s="158">
        <v>6137</v>
      </c>
      <c r="E273" s="158">
        <v>25.192</v>
      </c>
      <c r="F273" s="158">
        <v>24.736000000000001</v>
      </c>
      <c r="G273" s="16">
        <f t="shared" si="5"/>
        <v>24.625485865816515</v>
      </c>
      <c r="H273" s="17">
        <f t="shared" si="6"/>
        <v>0.9441902236391424</v>
      </c>
      <c r="I273" s="17">
        <f t="shared" si="7"/>
        <v>-0.45599999999999952</v>
      </c>
      <c r="J273" s="18">
        <f t="shared" si="8"/>
        <v>1.8100984439504586E-2</v>
      </c>
      <c r="K273" s="18">
        <f t="shared" si="9"/>
        <v>0.33973316195274306</v>
      </c>
    </row>
    <row r="274" spans="2:11" ht="18">
      <c r="B274" s="156"/>
      <c r="C274" s="157"/>
      <c r="D274" s="158">
        <v>6137</v>
      </c>
      <c r="E274" s="158">
        <v>24.495999999999999</v>
      </c>
      <c r="F274" s="158">
        <v>24.099</v>
      </c>
      <c r="G274" s="16">
        <f t="shared" si="5"/>
        <v>24.625485865816515</v>
      </c>
      <c r="H274" s="17">
        <f t="shared" si="6"/>
        <v>-0.21580977636086018</v>
      </c>
      <c r="I274" s="17">
        <f t="shared" si="7"/>
        <v>-0.39699999999999847</v>
      </c>
      <c r="J274" s="18">
        <f t="shared" si="8"/>
        <v>1.6206727629000592E-2</v>
      </c>
      <c r="K274" s="18">
        <f t="shared" si="9"/>
        <v>0.32097313095662561</v>
      </c>
    </row>
    <row r="275" spans="2:11" ht="18">
      <c r="B275" s="156">
        <v>45312</v>
      </c>
      <c r="C275" s="157">
        <v>94264</v>
      </c>
      <c r="D275" s="158">
        <v>6117</v>
      </c>
      <c r="E275" s="158">
        <v>19.803999999999998</v>
      </c>
      <c r="F275" s="158">
        <v>19.427</v>
      </c>
      <c r="G275" s="16">
        <f t="shared" si="5"/>
        <v>19.9327573208373</v>
      </c>
      <c r="H275" s="17">
        <f t="shared" si="6"/>
        <v>-0.21459553472883641</v>
      </c>
      <c r="I275" s="17">
        <f t="shared" si="7"/>
        <v>-0.37699999999999889</v>
      </c>
      <c r="J275" s="18">
        <f t="shared" si="8"/>
        <v>1.9036558271056297E-2</v>
      </c>
      <c r="K275" s="18">
        <f t="shared" si="9"/>
        <v>0.31504852958796842</v>
      </c>
    </row>
    <row r="276" spans="2:11" ht="18">
      <c r="B276" s="156"/>
      <c r="C276" s="157"/>
      <c r="D276" s="158">
        <v>6117</v>
      </c>
      <c r="E276" s="158">
        <v>19.14</v>
      </c>
      <c r="F276" s="158">
        <v>18.704999999999998</v>
      </c>
      <c r="G276" s="16">
        <f t="shared" si="5"/>
        <v>19.9327573208373</v>
      </c>
      <c r="H276" s="17">
        <f t="shared" si="6"/>
        <v>-1.3212622013954998</v>
      </c>
      <c r="I276" s="17">
        <f t="shared" si="7"/>
        <v>-0.43500000000000227</v>
      </c>
      <c r="J276" s="18">
        <f t="shared" si="8"/>
        <v>2.2727272727272846E-2</v>
      </c>
      <c r="K276" s="18">
        <f t="shared" si="9"/>
        <v>0.2912863678140088</v>
      </c>
    </row>
    <row r="277" spans="2:11" ht="18">
      <c r="B277" s="156">
        <v>45312</v>
      </c>
      <c r="C277" s="157">
        <v>93547</v>
      </c>
      <c r="D277" s="158">
        <v>5120</v>
      </c>
      <c r="E277" s="158">
        <v>23.399000000000001</v>
      </c>
      <c r="F277" s="158">
        <v>23.317</v>
      </c>
      <c r="G277" s="16">
        <f t="shared" si="5"/>
        <v>22.870927068045674</v>
      </c>
      <c r="H277" s="17">
        <f t="shared" si="6"/>
        <v>0.88012155325721153</v>
      </c>
      <c r="I277" s="17">
        <f t="shared" si="7"/>
        <v>-8.2000000000000739E-2</v>
      </c>
      <c r="J277" s="18">
        <f t="shared" si="8"/>
        <v>3.5044232659515676E-3</v>
      </c>
      <c r="K277" s="18">
        <f t="shared" si="9"/>
        <v>0.32055678596756138</v>
      </c>
    </row>
    <row r="278" spans="2:11" ht="18">
      <c r="B278" s="156"/>
      <c r="C278" s="157"/>
      <c r="D278" s="158">
        <v>5120</v>
      </c>
      <c r="E278" s="158">
        <v>22.974</v>
      </c>
      <c r="F278" s="158">
        <v>22.88</v>
      </c>
      <c r="G278" s="16">
        <f t="shared" si="5"/>
        <v>22.870927068045674</v>
      </c>
      <c r="H278" s="17">
        <f t="shared" si="6"/>
        <v>0.17178821992387702</v>
      </c>
      <c r="I278" s="17">
        <f t="shared" si="7"/>
        <v>-9.4000000000001194E-2</v>
      </c>
      <c r="J278" s="18">
        <f t="shared" si="8"/>
        <v>4.0915817881083481E-3</v>
      </c>
      <c r="K278" s="18">
        <f t="shared" si="9"/>
        <v>0.30798764842234561</v>
      </c>
    </row>
    <row r="279" spans="2:11" ht="18">
      <c r="B279" s="156"/>
      <c r="C279" s="157"/>
      <c r="D279" s="158">
        <v>5120</v>
      </c>
      <c r="E279" s="158">
        <v>22.571999999999999</v>
      </c>
      <c r="F279" s="158">
        <v>22.483000000000001</v>
      </c>
      <c r="G279" s="16">
        <f t="shared" si="5"/>
        <v>22.870927068045674</v>
      </c>
      <c r="H279" s="17">
        <f t="shared" si="6"/>
        <v>-0.49821178007612471</v>
      </c>
      <c r="I279" s="17">
        <f t="shared" si="7"/>
        <v>-8.8999999999998636E-2</v>
      </c>
      <c r="J279" s="18">
        <f t="shared" si="8"/>
        <v>3.9429381534644087E-3</v>
      </c>
      <c r="K279" s="18">
        <f t="shared" si="9"/>
        <v>0.29566313285729962</v>
      </c>
    </row>
    <row r="280" spans="2:11" ht="18">
      <c r="B280" s="156"/>
      <c r="C280" s="157"/>
      <c r="D280" s="158">
        <v>5169</v>
      </c>
      <c r="E280" s="158">
        <v>26.172999999999998</v>
      </c>
      <c r="F280" s="158">
        <v>26.091000000000001</v>
      </c>
      <c r="G280" s="16">
        <f t="shared" si="5"/>
        <v>24.534583675052499</v>
      </c>
      <c r="H280" s="17">
        <f t="shared" si="6"/>
        <v>2.7306938749124994</v>
      </c>
      <c r="I280" s="17">
        <f t="shared" si="7"/>
        <v>-8.1999999999997186E-2</v>
      </c>
      <c r="J280" s="18">
        <f t="shared" si="8"/>
        <v>3.1329996561340768E-3</v>
      </c>
      <c r="K280" s="18">
        <f t="shared" si="9"/>
        <v>0.36072618697375791</v>
      </c>
    </row>
    <row r="281" spans="2:11" ht="18">
      <c r="B281" s="156">
        <v>45312</v>
      </c>
      <c r="C281" s="157">
        <v>93545</v>
      </c>
      <c r="D281" s="158">
        <v>5169</v>
      </c>
      <c r="E281" s="158">
        <v>24.995000000000001</v>
      </c>
      <c r="F281" s="158">
        <v>24.891999999999999</v>
      </c>
      <c r="G281" s="16">
        <f t="shared" si="5"/>
        <v>24.534583675052499</v>
      </c>
      <c r="H281" s="17">
        <f t="shared" si="6"/>
        <v>0.76736054157917033</v>
      </c>
      <c r="I281" s="17">
        <f t="shared" si="7"/>
        <v>-0.10300000000000153</v>
      </c>
      <c r="J281" s="18">
        <f t="shared" si="8"/>
        <v>4.1208241648330278E-3</v>
      </c>
      <c r="K281" s="18">
        <f t="shared" si="9"/>
        <v>0.33059757918240318</v>
      </c>
    </row>
    <row r="282" spans="2:11" ht="18">
      <c r="B282" s="156"/>
      <c r="C282" s="157"/>
      <c r="D282" s="158">
        <v>5169</v>
      </c>
      <c r="E282" s="158">
        <v>24.872</v>
      </c>
      <c r="F282" s="158">
        <v>24.771000000000001</v>
      </c>
      <c r="G282" s="16">
        <f t="shared" si="5"/>
        <v>24.534583675052499</v>
      </c>
      <c r="H282" s="17">
        <f t="shared" si="6"/>
        <v>0.56236054157916848</v>
      </c>
      <c r="I282" s="17">
        <f t="shared" si="7"/>
        <v>-0.10099999999999909</v>
      </c>
      <c r="J282" s="18">
        <f t="shared" si="8"/>
        <v>4.0607912512061395E-3</v>
      </c>
      <c r="K282" s="18">
        <f t="shared" si="9"/>
        <v>0.32728716997684815</v>
      </c>
    </row>
    <row r="283" spans="2:11" ht="18">
      <c r="B283" s="156">
        <v>45313</v>
      </c>
      <c r="C283" s="157">
        <v>94289</v>
      </c>
      <c r="D283" s="158">
        <v>8608</v>
      </c>
      <c r="E283" s="158">
        <v>19.12</v>
      </c>
      <c r="F283" s="158">
        <v>19.061</v>
      </c>
      <c r="G283" s="16">
        <f t="shared" si="5"/>
        <v>22.02</v>
      </c>
      <c r="H283" s="17">
        <f t="shared" si="6"/>
        <v>-4.8333333333333313</v>
      </c>
      <c r="I283" s="17">
        <f t="shared" si="7"/>
        <v>-5.9000000000001052E-2</v>
      </c>
      <c r="J283" s="18">
        <f t="shared" si="8"/>
        <v>3.0857740585774605E-3</v>
      </c>
      <c r="K283" s="18">
        <f t="shared" si="9"/>
        <v>0.48190376569037657</v>
      </c>
    </row>
    <row r="284" spans="2:11" ht="18">
      <c r="B284" s="156"/>
      <c r="C284" s="157"/>
      <c r="D284" s="158">
        <v>8608</v>
      </c>
      <c r="E284" s="158">
        <v>20.100000000000001</v>
      </c>
      <c r="F284" s="158">
        <v>20.021000000000001</v>
      </c>
      <c r="G284" s="16">
        <f t="shared" si="5"/>
        <v>22.02</v>
      </c>
      <c r="H284" s="17">
        <f t="shared" si="6"/>
        <v>-3.1999999999999971</v>
      </c>
      <c r="I284" s="17">
        <f t="shared" si="7"/>
        <v>-7.9000000000000625E-2</v>
      </c>
      <c r="J284" s="18">
        <f t="shared" si="8"/>
        <v>3.9303482587064982E-3</v>
      </c>
      <c r="K284" s="18">
        <f t="shared" si="9"/>
        <v>0.50716417910447764</v>
      </c>
    </row>
    <row r="285" spans="2:11" ht="18">
      <c r="B285" s="156">
        <v>45313</v>
      </c>
      <c r="C285" s="157">
        <v>92621</v>
      </c>
      <c r="D285" s="158">
        <v>5003</v>
      </c>
      <c r="E285" s="158">
        <v>39.363</v>
      </c>
      <c r="F285" s="158">
        <v>38.840000000000003</v>
      </c>
      <c r="G285" s="16">
        <f t="shared" si="5"/>
        <v>38.4</v>
      </c>
      <c r="H285" s="17">
        <f t="shared" si="6"/>
        <v>1.6050000000000018</v>
      </c>
      <c r="I285" s="17">
        <f t="shared" si="7"/>
        <v>-0.52299999999999613</v>
      </c>
      <c r="J285" s="18">
        <f t="shared" si="8"/>
        <v>1.328658892868928E-2</v>
      </c>
      <c r="K285" s="18">
        <f t="shared" si="9"/>
        <v>0.39029037420928281</v>
      </c>
    </row>
    <row r="286" spans="2:11" ht="18">
      <c r="B286" s="156"/>
      <c r="C286" s="157"/>
      <c r="D286" s="158">
        <v>5003</v>
      </c>
      <c r="E286" s="158">
        <v>39.180999999999997</v>
      </c>
      <c r="F286" s="158">
        <v>38.832999999999998</v>
      </c>
      <c r="G286" s="16">
        <f t="shared" si="5"/>
        <v>38.4</v>
      </c>
      <c r="H286" s="17">
        <f t="shared" si="6"/>
        <v>1.3016666666666648</v>
      </c>
      <c r="I286" s="17">
        <f t="shared" si="7"/>
        <v>-0.34799999999999898</v>
      </c>
      <c r="J286" s="18">
        <f t="shared" si="8"/>
        <v>8.8818560016334196E-3</v>
      </c>
      <c r="K286" s="18">
        <f t="shared" si="9"/>
        <v>0.38745820678390031</v>
      </c>
    </row>
    <row r="287" spans="2:11" ht="18">
      <c r="B287" s="156"/>
      <c r="C287" s="157"/>
      <c r="D287" s="158">
        <v>5003</v>
      </c>
      <c r="E287" s="158">
        <v>38.749000000000002</v>
      </c>
      <c r="F287" s="158">
        <v>38.463999999999999</v>
      </c>
      <c r="G287" s="16">
        <f t="shared" si="5"/>
        <v>38.4</v>
      </c>
      <c r="H287" s="17">
        <f t="shared" si="6"/>
        <v>0.58166666666667299</v>
      </c>
      <c r="I287" s="17">
        <f t="shared" si="7"/>
        <v>-0.28500000000000369</v>
      </c>
      <c r="J287" s="18">
        <f t="shared" si="8"/>
        <v>7.355028516865046E-3</v>
      </c>
      <c r="K287" s="18">
        <f t="shared" si="9"/>
        <v>0.38062917752716202</v>
      </c>
    </row>
    <row r="288" spans="2:11" ht="18">
      <c r="B288" s="156">
        <v>45313</v>
      </c>
      <c r="C288" s="157">
        <v>93847</v>
      </c>
      <c r="D288" s="158">
        <v>5648</v>
      </c>
      <c r="E288" s="158">
        <v>21.763000000000002</v>
      </c>
      <c r="F288" s="158">
        <v>21.52</v>
      </c>
      <c r="G288" s="16">
        <f t="shared" si="5"/>
        <v>19.240505739344663</v>
      </c>
      <c r="H288" s="17">
        <f t="shared" si="6"/>
        <v>4.2041571010922318</v>
      </c>
      <c r="I288" s="17">
        <f t="shared" si="7"/>
        <v>-0.2430000000000021</v>
      </c>
      <c r="J288" s="18">
        <f t="shared" si="8"/>
        <v>1.1165740017460924E-2</v>
      </c>
      <c r="K288" s="18">
        <f t="shared" si="9"/>
        <v>0.39487203051049946</v>
      </c>
    </row>
    <row r="289" spans="2:11" ht="18">
      <c r="B289" s="156">
        <v>45313</v>
      </c>
      <c r="C289" s="157">
        <v>93659</v>
      </c>
      <c r="D289" s="158">
        <v>5148</v>
      </c>
      <c r="E289" s="158">
        <v>21.550999999999998</v>
      </c>
      <c r="F289" s="158">
        <v>21.361999999999998</v>
      </c>
      <c r="G289" s="16">
        <f t="shared" si="5"/>
        <v>20.202531026311895</v>
      </c>
      <c r="H289" s="17">
        <f t="shared" si="6"/>
        <v>2.2474482894801717</v>
      </c>
      <c r="I289" s="17">
        <f t="shared" si="7"/>
        <v>-0.18900000000000006</v>
      </c>
      <c r="J289" s="18">
        <f t="shared" si="8"/>
        <v>8.7698946684608634E-3</v>
      </c>
      <c r="K289" s="18">
        <f t="shared" si="9"/>
        <v>0.34427983448715904</v>
      </c>
    </row>
    <row r="290" spans="2:11" ht="18">
      <c r="B290" s="156"/>
      <c r="C290" s="157"/>
      <c r="D290" s="158">
        <v>5148</v>
      </c>
      <c r="E290" s="158">
        <v>19.890999999999998</v>
      </c>
      <c r="F290" s="158">
        <v>19.706</v>
      </c>
      <c r="G290" s="16">
        <f t="shared" si="5"/>
        <v>20.202531026311895</v>
      </c>
      <c r="H290" s="17">
        <f t="shared" si="6"/>
        <v>-0.51921837718649522</v>
      </c>
      <c r="I290" s="17">
        <f t="shared" si="7"/>
        <v>-0.18499999999999872</v>
      </c>
      <c r="J290" s="18">
        <f t="shared" si="8"/>
        <v>9.3006887537076428E-3</v>
      </c>
      <c r="K290" s="18">
        <f t="shared" si="9"/>
        <v>0.28955682032239527</v>
      </c>
    </row>
    <row r="291" spans="2:11" ht="18">
      <c r="B291" s="156"/>
      <c r="C291" s="157"/>
      <c r="D291" s="158">
        <v>5148</v>
      </c>
      <c r="E291" s="158">
        <v>20.913</v>
      </c>
      <c r="F291" s="158">
        <v>20.716999999999999</v>
      </c>
      <c r="G291" s="16">
        <f t="shared" si="5"/>
        <v>20.202531026311895</v>
      </c>
      <c r="H291" s="17">
        <f t="shared" si="6"/>
        <v>1.1841149561468416</v>
      </c>
      <c r="I291" s="17">
        <f t="shared" si="7"/>
        <v>-0.19600000000000151</v>
      </c>
      <c r="J291" s="18">
        <f t="shared" si="8"/>
        <v>9.3721608568833499E-3</v>
      </c>
      <c r="K291" s="18">
        <f t="shared" si="9"/>
        <v>0.32427555649752621</v>
      </c>
    </row>
    <row r="292" spans="2:11" ht="18">
      <c r="B292" s="156">
        <v>45313</v>
      </c>
      <c r="C292" s="157">
        <v>94682</v>
      </c>
      <c r="D292" s="158">
        <v>515</v>
      </c>
      <c r="E292" s="158">
        <v>17.794</v>
      </c>
      <c r="F292" s="158">
        <v>17.672999999999998</v>
      </c>
      <c r="G292" s="16">
        <f t="shared" si="5"/>
        <v>16.637999999999998</v>
      </c>
      <c r="H292" s="17">
        <f t="shared" si="6"/>
        <v>1.9266666666666707</v>
      </c>
      <c r="I292" s="17">
        <f t="shared" si="7"/>
        <v>-0.12100000000000222</v>
      </c>
      <c r="J292" s="18">
        <f t="shared" si="8"/>
        <v>6.8000449589750598E-3</v>
      </c>
      <c r="K292" s="18">
        <f t="shared" si="9"/>
        <v>0.53703495560301229</v>
      </c>
    </row>
    <row r="293" spans="2:11" ht="18">
      <c r="B293" s="156">
        <v>45313</v>
      </c>
      <c r="C293" s="157">
        <v>92615</v>
      </c>
      <c r="D293" s="158">
        <v>7108</v>
      </c>
      <c r="E293" s="158">
        <v>17.966000000000001</v>
      </c>
      <c r="F293" s="158">
        <v>17.809000000000001</v>
      </c>
      <c r="G293" s="16">
        <f t="shared" si="5"/>
        <v>18.039622077854567</v>
      </c>
      <c r="H293" s="17">
        <f t="shared" si="6"/>
        <v>-0.12270346309094293</v>
      </c>
      <c r="I293" s="17">
        <f t="shared" si="7"/>
        <v>-0.15700000000000003</v>
      </c>
      <c r="J293" s="18">
        <f t="shared" si="8"/>
        <v>8.7387287097851502E-3</v>
      </c>
      <c r="K293" s="18">
        <f t="shared" si="9"/>
        <v>0.35198543789630526</v>
      </c>
    </row>
    <row r="294" spans="2:11" ht="18">
      <c r="B294" s="156"/>
      <c r="C294" s="157"/>
      <c r="D294" s="158">
        <v>7108</v>
      </c>
      <c r="E294" s="158">
        <v>17.347000000000001</v>
      </c>
      <c r="F294" s="158">
        <v>17.202999999999999</v>
      </c>
      <c r="G294" s="16">
        <f t="shared" si="5"/>
        <v>18.039622077854567</v>
      </c>
      <c r="H294" s="17">
        <f t="shared" si="6"/>
        <v>-1.1543701297576092</v>
      </c>
      <c r="I294" s="17">
        <f t="shared" si="7"/>
        <v>-0.1440000000000019</v>
      </c>
      <c r="J294" s="18">
        <f t="shared" si="8"/>
        <v>8.3011471724218529E-3</v>
      </c>
      <c r="K294" s="18">
        <f t="shared" si="9"/>
        <v>0.328862072822103</v>
      </c>
    </row>
    <row r="295" spans="2:11" ht="18">
      <c r="B295" s="156"/>
      <c r="C295" s="157"/>
      <c r="D295" s="158">
        <v>7108</v>
      </c>
      <c r="E295" s="158">
        <v>18.178999999999998</v>
      </c>
      <c r="F295" s="158">
        <v>18.03</v>
      </c>
      <c r="G295" s="16">
        <f t="shared" si="5"/>
        <v>18.039622077854567</v>
      </c>
      <c r="H295" s="17">
        <f t="shared" si="6"/>
        <v>0.23229653690905278</v>
      </c>
      <c r="I295" s="17">
        <f t="shared" si="7"/>
        <v>-0.14899999999999736</v>
      </c>
      <c r="J295" s="18">
        <f t="shared" si="8"/>
        <v>8.196270421915253E-3</v>
      </c>
      <c r="K295" s="18">
        <f t="shared" si="9"/>
        <v>0.359578105354806</v>
      </c>
    </row>
    <row r="296" spans="2:11" ht="18">
      <c r="B296" s="156">
        <v>45314</v>
      </c>
      <c r="C296" s="157">
        <v>92617</v>
      </c>
      <c r="D296" s="158">
        <v>1013</v>
      </c>
      <c r="E296" s="158">
        <v>26.84</v>
      </c>
      <c r="F296" s="158">
        <v>26.704999999999998</v>
      </c>
      <c r="G296" s="16">
        <f t="shared" si="5"/>
        <v>27</v>
      </c>
      <c r="H296" s="17">
        <f t="shared" si="6"/>
        <v>-0.26666666666666694</v>
      </c>
      <c r="I296" s="17">
        <f t="shared" si="7"/>
        <v>-0.13500000000000156</v>
      </c>
      <c r="J296" s="18">
        <f t="shared" si="8"/>
        <v>5.0298062593145147E-3</v>
      </c>
      <c r="K296" s="18">
        <f t="shared" si="9"/>
        <v>0.5529061102831595</v>
      </c>
    </row>
    <row r="297" spans="2:11" ht="18">
      <c r="B297" s="156">
        <v>45314</v>
      </c>
      <c r="C297" s="157">
        <v>94688</v>
      </c>
      <c r="D297" s="158">
        <v>8107</v>
      </c>
      <c r="E297" s="158">
        <v>16.32</v>
      </c>
      <c r="F297" s="158">
        <v>16.305</v>
      </c>
      <c r="G297" s="16">
        <f t="shared" si="5"/>
        <v>16.123457228651652</v>
      </c>
      <c r="H297" s="17">
        <f t="shared" si="6"/>
        <v>0.3275712855805798</v>
      </c>
      <c r="I297" s="17">
        <f t="shared" si="7"/>
        <v>-1.5000000000000568E-2</v>
      </c>
      <c r="J297" s="18">
        <f t="shared" si="8"/>
        <v>9.1911764705885832E-4</v>
      </c>
      <c r="K297" s="18">
        <f t="shared" si="9"/>
        <v>0.30413090211061033</v>
      </c>
    </row>
    <row r="298" spans="2:11" ht="18">
      <c r="B298" s="156"/>
      <c r="C298" s="157"/>
      <c r="D298" s="158">
        <v>8107</v>
      </c>
      <c r="E298" s="158">
        <v>16.161000000000001</v>
      </c>
      <c r="F298" s="158">
        <v>16.145</v>
      </c>
      <c r="G298" s="16">
        <f t="shared" si="5"/>
        <v>16.123457228651652</v>
      </c>
      <c r="H298" s="17">
        <f t="shared" si="6"/>
        <v>6.2571285580581559E-2</v>
      </c>
      <c r="I298" s="17">
        <f t="shared" si="7"/>
        <v>-1.6000000000001791E-2</v>
      </c>
      <c r="J298" s="18">
        <f t="shared" si="8"/>
        <v>9.900377451891461E-4</v>
      </c>
      <c r="K298" s="18">
        <f t="shared" si="9"/>
        <v>0.2972845939264378</v>
      </c>
    </row>
    <row r="299" spans="2:11" ht="18">
      <c r="B299" s="156"/>
      <c r="C299" s="157"/>
      <c r="D299" s="158">
        <v>8107</v>
      </c>
      <c r="E299" s="158">
        <v>17.152000000000001</v>
      </c>
      <c r="F299" s="158">
        <v>17.138000000000002</v>
      </c>
      <c r="G299" s="16">
        <f t="shared" si="5"/>
        <v>16.123457228651652</v>
      </c>
      <c r="H299" s="17">
        <f t="shared" si="6"/>
        <v>1.7142379522472477</v>
      </c>
      <c r="I299" s="17">
        <f t="shared" si="7"/>
        <v>-1.3999999999999346E-2</v>
      </c>
      <c r="J299" s="18">
        <f t="shared" si="8"/>
        <v>8.162313432835439E-4</v>
      </c>
      <c r="K299" s="18">
        <f t="shared" si="9"/>
        <v>0.3378857464112151</v>
      </c>
    </row>
    <row r="300" spans="2:11" ht="18">
      <c r="B300" s="156">
        <v>45314</v>
      </c>
      <c r="C300" s="157">
        <v>90755</v>
      </c>
      <c r="D300" s="158" t="s">
        <v>25</v>
      </c>
      <c r="E300" s="158">
        <v>18.803999999999998</v>
      </c>
      <c r="F300" s="158">
        <v>18.690000000000001</v>
      </c>
      <c r="G300" s="16">
        <f t="shared" si="5"/>
        <v>18.039622077854567</v>
      </c>
      <c r="H300" s="17">
        <f t="shared" si="6"/>
        <v>1.2739632035757196</v>
      </c>
      <c r="I300" s="17">
        <f t="shared" si="7"/>
        <v>-0.11399999999999721</v>
      </c>
      <c r="J300" s="18">
        <f t="shared" si="8"/>
        <v>6.0625398851306758E-3</v>
      </c>
      <c r="K300" s="18">
        <f t="shared" si="9"/>
        <v>0.3808641978964592</v>
      </c>
    </row>
    <row r="301" spans="2:11" ht="18">
      <c r="B301" s="156"/>
      <c r="C301" s="157"/>
      <c r="D301" s="158" t="s">
        <v>25</v>
      </c>
      <c r="E301" s="158">
        <v>18.116</v>
      </c>
      <c r="F301" s="158">
        <v>18.038</v>
      </c>
      <c r="G301" s="16">
        <f t="shared" si="5"/>
        <v>18.039622077854567</v>
      </c>
      <c r="H301" s="17">
        <f t="shared" si="6"/>
        <v>0.12729653690905471</v>
      </c>
      <c r="I301" s="17">
        <f t="shared" si="7"/>
        <v>-7.7999999999999403E-2</v>
      </c>
      <c r="J301" s="18">
        <f t="shared" si="8"/>
        <v>4.3055862221240563E-3</v>
      </c>
      <c r="K301" s="18">
        <f t="shared" si="9"/>
        <v>0.35735098130078491</v>
      </c>
    </row>
    <row r="302" spans="2:11" ht="18">
      <c r="B302" s="156"/>
      <c r="C302" s="157"/>
      <c r="D302" s="158" t="s">
        <v>25</v>
      </c>
      <c r="E302" s="158">
        <v>17.984999999999999</v>
      </c>
      <c r="F302" s="158">
        <v>17.885999999999999</v>
      </c>
      <c r="G302" s="16">
        <f t="shared" si="5"/>
        <v>18.039622077854567</v>
      </c>
      <c r="H302" s="17">
        <f t="shared" si="6"/>
        <v>-9.1036796424279018E-2</v>
      </c>
      <c r="I302" s="17">
        <f t="shared" si="7"/>
        <v>-9.9000000000000199E-2</v>
      </c>
      <c r="J302" s="18">
        <f t="shared" si="8"/>
        <v>5.5045871559633143E-3</v>
      </c>
      <c r="K302" s="18">
        <f t="shared" si="9"/>
        <v>0.35267002375563078</v>
      </c>
    </row>
    <row r="303" spans="2:11" ht="18">
      <c r="B303" s="156">
        <v>45314</v>
      </c>
      <c r="C303" s="157">
        <v>90757</v>
      </c>
      <c r="D303" s="158" t="s">
        <v>22</v>
      </c>
      <c r="E303" s="158">
        <v>25.783000000000001</v>
      </c>
      <c r="F303" s="158">
        <v>25.302</v>
      </c>
      <c r="G303" s="16">
        <f t="shared" si="5"/>
        <v>24.625485865816515</v>
      </c>
      <c r="H303" s="17">
        <f t="shared" si="6"/>
        <v>1.9291902236391443</v>
      </c>
      <c r="I303" s="17">
        <f t="shared" si="7"/>
        <v>-0.48100000000000165</v>
      </c>
      <c r="J303" s="18">
        <f t="shared" si="8"/>
        <v>1.8655703370437947E-2</v>
      </c>
      <c r="K303" s="18">
        <f t="shared" si="9"/>
        <v>0.35486785152672318</v>
      </c>
    </row>
    <row r="304" spans="2:11" ht="18">
      <c r="B304" s="156"/>
      <c r="C304" s="157"/>
      <c r="D304" s="158" t="s">
        <v>22</v>
      </c>
      <c r="E304" s="158">
        <v>25.314</v>
      </c>
      <c r="F304" s="158">
        <v>24.866</v>
      </c>
      <c r="G304" s="16">
        <f t="shared" si="5"/>
        <v>24.625485865816515</v>
      </c>
      <c r="H304" s="17">
        <f t="shared" si="6"/>
        <v>1.1475235569724755</v>
      </c>
      <c r="I304" s="17">
        <f t="shared" si="7"/>
        <v>-0.4480000000000004</v>
      </c>
      <c r="J304" s="18">
        <f t="shared" si="8"/>
        <v>1.7697716678517831E-2</v>
      </c>
      <c r="K304" s="18">
        <f t="shared" si="9"/>
        <v>0.34291529651234504</v>
      </c>
    </row>
    <row r="305" spans="2:11" ht="18">
      <c r="B305" s="156"/>
      <c r="C305" s="157"/>
      <c r="D305" s="158" t="s">
        <v>22</v>
      </c>
      <c r="E305" s="158">
        <v>25.411000000000001</v>
      </c>
      <c r="F305" s="158">
        <v>24.969000000000001</v>
      </c>
      <c r="G305" s="16">
        <f t="shared" si="5"/>
        <v>24.625485865816515</v>
      </c>
      <c r="H305" s="17">
        <f t="shared" si="6"/>
        <v>1.3091902236391444</v>
      </c>
      <c r="I305" s="17">
        <f t="shared" si="7"/>
        <v>-0.44200000000000017</v>
      </c>
      <c r="J305" s="18">
        <f t="shared" si="8"/>
        <v>1.7394041950336475E-2</v>
      </c>
      <c r="K305" s="18">
        <f t="shared" si="9"/>
        <v>0.34542354948303899</v>
      </c>
    </row>
    <row r="306" spans="2:11" ht="18" customHeight="1">
      <c r="B306" s="156"/>
      <c r="C306" s="157"/>
      <c r="D306" s="158" t="s">
        <v>22</v>
      </c>
      <c r="E306" s="158">
        <v>25.172000000000001</v>
      </c>
      <c r="F306" s="158">
        <v>24.728999999999999</v>
      </c>
      <c r="G306" s="16">
        <f t="shared" si="5"/>
        <v>24.625485865816515</v>
      </c>
      <c r="H306" s="17">
        <f t="shared" si="6"/>
        <v>0.91085689030580974</v>
      </c>
      <c r="I306" s="17">
        <f t="shared" si="7"/>
        <v>-0.44300000000000139</v>
      </c>
      <c r="J306" s="18">
        <f t="shared" si="8"/>
        <v>1.7598919434292124E-2</v>
      </c>
      <c r="K306" s="18">
        <f t="shared" si="9"/>
        <v>0.33920855775915709</v>
      </c>
    </row>
    <row r="307" spans="2:11" ht="18">
      <c r="B307" s="156">
        <v>45314</v>
      </c>
      <c r="C307" s="157">
        <v>90762</v>
      </c>
      <c r="D307" s="158" t="s">
        <v>20</v>
      </c>
      <c r="E307" s="158">
        <v>18.765999999999998</v>
      </c>
      <c r="F307" s="158">
        <v>18.533000000000001</v>
      </c>
      <c r="G307" s="16">
        <f t="shared" si="5"/>
        <v>17.032373496847189</v>
      </c>
      <c r="H307" s="17">
        <f t="shared" si="6"/>
        <v>2.8893775052546822</v>
      </c>
      <c r="I307" s="17">
        <f t="shared" si="7"/>
        <v>-0.23299999999999699</v>
      </c>
      <c r="J307" s="18">
        <f t="shared" si="8"/>
        <v>1.2416071618885059E-2</v>
      </c>
      <c r="K307" s="18">
        <f t="shared" si="9"/>
        <v>0.38258204174508298</v>
      </c>
    </row>
    <row r="308" spans="2:11" ht="18">
      <c r="B308" s="156">
        <v>45314</v>
      </c>
      <c r="C308" s="157">
        <v>90759</v>
      </c>
      <c r="D308" s="158" t="s">
        <v>21</v>
      </c>
      <c r="E308" s="158">
        <v>19.896000000000001</v>
      </c>
      <c r="F308" s="158">
        <v>19.571000000000002</v>
      </c>
      <c r="G308" s="16">
        <f t="shared" si="5"/>
        <v>19.9327573208373</v>
      </c>
      <c r="H308" s="17">
        <f t="shared" si="6"/>
        <v>-6.1262201395499247E-2</v>
      </c>
      <c r="I308" s="17">
        <f t="shared" si="7"/>
        <v>-0.32499999999999929</v>
      </c>
      <c r="J308" s="18">
        <f t="shared" si="8"/>
        <v>1.6334941696823445E-2</v>
      </c>
      <c r="K308" s="18">
        <f t="shared" si="9"/>
        <v>0.31821577603337997</v>
      </c>
    </row>
    <row r="309" spans="2:11" ht="18">
      <c r="B309" s="156"/>
      <c r="C309" s="157"/>
      <c r="D309" s="158" t="s">
        <v>21</v>
      </c>
      <c r="E309" s="158">
        <v>19.177</v>
      </c>
      <c r="F309" s="158">
        <v>18.925000000000001</v>
      </c>
      <c r="G309" s="16">
        <f t="shared" si="5"/>
        <v>19.9327573208373</v>
      </c>
      <c r="H309" s="17">
        <f t="shared" si="6"/>
        <v>-1.2595955347288346</v>
      </c>
      <c r="I309" s="17">
        <f t="shared" si="7"/>
        <v>-0.25199999999999889</v>
      </c>
      <c r="J309" s="18">
        <f t="shared" si="8"/>
        <v>1.3140741513271048E-2</v>
      </c>
      <c r="K309" s="18">
        <f t="shared" si="9"/>
        <v>0.29265375605987004</v>
      </c>
    </row>
    <row r="310" spans="2:11" ht="18">
      <c r="B310" s="156"/>
      <c r="C310" s="157"/>
      <c r="D310" s="158" t="s">
        <v>21</v>
      </c>
      <c r="E310" s="158">
        <v>19.271999999999998</v>
      </c>
      <c r="F310" s="158">
        <v>19.015999999999998</v>
      </c>
      <c r="G310" s="16">
        <f t="shared" si="5"/>
        <v>19.9327573208373</v>
      </c>
      <c r="H310" s="17">
        <f t="shared" si="6"/>
        <v>-1.1012622013955031</v>
      </c>
      <c r="I310" s="17">
        <f t="shared" si="7"/>
        <v>-0.25600000000000023</v>
      </c>
      <c r="J310" s="18">
        <f t="shared" si="8"/>
        <v>1.3283520132835213E-2</v>
      </c>
      <c r="K310" s="18">
        <f t="shared" si="9"/>
        <v>0.29614057077418671</v>
      </c>
    </row>
    <row r="311" spans="2:11" ht="18">
      <c r="B311" s="156">
        <v>45315</v>
      </c>
      <c r="C311" s="157">
        <v>94695</v>
      </c>
      <c r="D311" s="158" t="s">
        <v>64</v>
      </c>
      <c r="E311" s="158">
        <v>22.169</v>
      </c>
      <c r="F311" s="158">
        <v>22.141999999999999</v>
      </c>
      <c r="G311" s="16" t="b">
        <f t="shared" si="5"/>
        <v>0</v>
      </c>
      <c r="H311" s="17">
        <f t="shared" si="6"/>
        <v>36.948333333333338</v>
      </c>
      <c r="I311" s="17">
        <f t="shared" si="7"/>
        <v>-2.7000000000001023E-2</v>
      </c>
      <c r="J311" s="18">
        <f t="shared" si="8"/>
        <v>1.2179169110018955E-3</v>
      </c>
      <c r="K311" s="18" t="b">
        <f t="shared" si="9"/>
        <v>0</v>
      </c>
    </row>
    <row r="312" spans="2:11" ht="18">
      <c r="B312" s="156">
        <v>45315</v>
      </c>
      <c r="C312" s="157">
        <v>93902</v>
      </c>
      <c r="D312" s="158">
        <v>1011</v>
      </c>
      <c r="E312" s="158">
        <v>28.138999999999999</v>
      </c>
      <c r="F312" s="158">
        <v>27.954000000000001</v>
      </c>
      <c r="G312" s="16">
        <f t="shared" si="5"/>
        <v>27</v>
      </c>
      <c r="H312" s="17">
        <f t="shared" si="6"/>
        <v>1.8983333333333323</v>
      </c>
      <c r="I312" s="17">
        <f t="shared" si="7"/>
        <v>-0.18499999999999872</v>
      </c>
      <c r="J312" s="18">
        <f t="shared" si="8"/>
        <v>6.5745051352215332E-3</v>
      </c>
      <c r="K312" s="18">
        <f t="shared" si="9"/>
        <v>0.57354561285049221</v>
      </c>
    </row>
    <row r="313" spans="2:11" ht="18">
      <c r="B313" s="156"/>
      <c r="C313" s="157"/>
      <c r="D313" s="158">
        <v>1011</v>
      </c>
      <c r="E313" s="158">
        <v>28.356999999999999</v>
      </c>
      <c r="F313" s="158">
        <v>28.173999999999999</v>
      </c>
      <c r="G313" s="16">
        <f t="shared" si="5"/>
        <v>27</v>
      </c>
      <c r="H313" s="17">
        <f t="shared" si="6"/>
        <v>2.2616666666666658</v>
      </c>
      <c r="I313" s="17">
        <f t="shared" si="7"/>
        <v>-0.18299999999999983</v>
      </c>
      <c r="J313" s="18">
        <f t="shared" si="8"/>
        <v>6.4534330147758869E-3</v>
      </c>
      <c r="K313" s="18">
        <f t="shared" si="9"/>
        <v>0.57682406460485947</v>
      </c>
    </row>
    <row r="314" spans="2:11" ht="18">
      <c r="B314" s="156">
        <v>45315</v>
      </c>
      <c r="C314" s="157">
        <v>94954</v>
      </c>
      <c r="D314" s="158">
        <v>5648</v>
      </c>
      <c r="E314" s="158">
        <v>20.206</v>
      </c>
      <c r="F314" s="158">
        <v>20.094999999999999</v>
      </c>
      <c r="G314" s="16">
        <f t="shared" si="5"/>
        <v>19.240505739344663</v>
      </c>
      <c r="H314" s="17">
        <f t="shared" si="6"/>
        <v>1.6091571010922283</v>
      </c>
      <c r="I314" s="17">
        <f t="shared" si="7"/>
        <v>-0.11100000000000065</v>
      </c>
      <c r="J314" s="18">
        <f t="shared" si="8"/>
        <v>5.4934177966940835E-3</v>
      </c>
      <c r="K314" s="18">
        <f t="shared" si="9"/>
        <v>0.34824309611006621</v>
      </c>
    </row>
    <row r="315" spans="2:11" ht="18">
      <c r="B315" s="156"/>
      <c r="C315" s="157"/>
      <c r="D315" s="158">
        <v>5648</v>
      </c>
      <c r="E315" s="158">
        <v>20.363</v>
      </c>
      <c r="F315" s="158">
        <v>20.253</v>
      </c>
      <c r="G315" s="16">
        <f t="shared" si="5"/>
        <v>19.240505739344663</v>
      </c>
      <c r="H315" s="17">
        <f t="shared" si="6"/>
        <v>1.870823767758895</v>
      </c>
      <c r="I315" s="17">
        <f t="shared" si="7"/>
        <v>-0.10999999999999943</v>
      </c>
      <c r="J315" s="18">
        <f t="shared" si="8"/>
        <v>5.4019545253646039E-3</v>
      </c>
      <c r="K315" s="18">
        <f t="shared" si="9"/>
        <v>0.35326818248784553</v>
      </c>
    </row>
    <row r="316" spans="2:11" ht="18">
      <c r="B316" s="156"/>
      <c r="C316" s="157"/>
      <c r="D316" s="158">
        <v>5648</v>
      </c>
      <c r="E316" s="158">
        <v>20.981999999999999</v>
      </c>
      <c r="F316" s="158">
        <v>20.812999999999999</v>
      </c>
      <c r="G316" s="16">
        <f t="shared" si="5"/>
        <v>19.240505739344663</v>
      </c>
      <c r="H316" s="17">
        <f t="shared" si="6"/>
        <v>2.9024904344255615</v>
      </c>
      <c r="I316" s="17">
        <f t="shared" si="7"/>
        <v>-0.16900000000000048</v>
      </c>
      <c r="J316" s="18">
        <f t="shared" si="8"/>
        <v>8.0545229244114239E-3</v>
      </c>
      <c r="K316" s="18">
        <f t="shared" si="9"/>
        <v>0.37234772662281945</v>
      </c>
    </row>
    <row r="317" spans="2:11" ht="18">
      <c r="B317" s="156">
        <v>45315</v>
      </c>
      <c r="C317" s="157">
        <v>92240</v>
      </c>
      <c r="D317" s="158">
        <v>6617</v>
      </c>
      <c r="E317" s="158">
        <v>22.510999999999999</v>
      </c>
      <c r="F317" s="158">
        <v>21.888000000000002</v>
      </c>
      <c r="G317" s="16">
        <f t="shared" si="5"/>
        <v>21.071999999999999</v>
      </c>
      <c r="H317" s="17">
        <f t="shared" si="6"/>
        <v>2.3983333333333334</v>
      </c>
      <c r="I317" s="17">
        <f t="shared" si="7"/>
        <v>-0.62299999999999756</v>
      </c>
      <c r="J317" s="18">
        <f t="shared" si="8"/>
        <v>2.7675358713517728E-2</v>
      </c>
      <c r="K317" s="18">
        <f t="shared" si="9"/>
        <v>0.43958064946026398</v>
      </c>
    </row>
    <row r="318" spans="2:11" ht="18">
      <c r="B318" s="156"/>
      <c r="C318" s="157"/>
      <c r="D318" s="158">
        <v>6617</v>
      </c>
      <c r="E318" s="158">
        <v>21.292999999999999</v>
      </c>
      <c r="F318" s="158">
        <v>20.937000000000001</v>
      </c>
      <c r="G318" s="16">
        <f t="shared" si="5"/>
        <v>21.071999999999999</v>
      </c>
      <c r="H318" s="17">
        <f t="shared" si="6"/>
        <v>0.36833333333333351</v>
      </c>
      <c r="I318" s="17">
        <f t="shared" si="7"/>
        <v>-0.3559999999999981</v>
      </c>
      <c r="J318" s="18">
        <f t="shared" si="8"/>
        <v>1.6719109566524122E-2</v>
      </c>
      <c r="K318" s="18">
        <f t="shared" si="9"/>
        <v>0.40752359930493604</v>
      </c>
    </row>
    <row r="319" spans="2:11" ht="18.75" customHeight="1">
      <c r="B319" s="156"/>
      <c r="C319" s="157"/>
      <c r="D319" s="158">
        <v>6617</v>
      </c>
      <c r="E319" s="158">
        <v>22.382999999999999</v>
      </c>
      <c r="F319" s="158">
        <v>21.972000000000001</v>
      </c>
      <c r="G319" s="16">
        <f t="shared" si="5"/>
        <v>21.071999999999999</v>
      </c>
      <c r="H319" s="17">
        <f t="shared" si="6"/>
        <v>2.1850000000000001</v>
      </c>
      <c r="I319" s="17">
        <f t="shared" si="7"/>
        <v>-0.41099999999999781</v>
      </c>
      <c r="J319" s="18">
        <f t="shared" si="8"/>
        <v>1.836214984586507E-2</v>
      </c>
      <c r="K319" s="18">
        <f t="shared" si="9"/>
        <v>0.43637582093553157</v>
      </c>
    </row>
    <row r="320" spans="2:11" ht="18">
      <c r="B320" s="156">
        <v>45315</v>
      </c>
      <c r="C320" s="157">
        <v>95617</v>
      </c>
      <c r="D320" s="158">
        <v>6117</v>
      </c>
      <c r="E320" s="158">
        <v>19.277999999999999</v>
      </c>
      <c r="F320" s="158">
        <v>18.881</v>
      </c>
      <c r="G320" s="16">
        <f t="shared" si="5"/>
        <v>19.9327573208373</v>
      </c>
      <c r="H320" s="17">
        <f t="shared" si="6"/>
        <v>-1.0912622013955029</v>
      </c>
      <c r="I320" s="17">
        <f t="shared" si="7"/>
        <v>-0.39699999999999847</v>
      </c>
      <c r="J320" s="18">
        <f t="shared" si="8"/>
        <v>2.0593422554206788E-2</v>
      </c>
      <c r="K320" s="18">
        <f t="shared" si="9"/>
        <v>0.29635963688972544</v>
      </c>
    </row>
    <row r="321" spans="2:11" ht="18">
      <c r="B321" s="156"/>
      <c r="C321" s="157"/>
      <c r="D321" s="158">
        <v>6117</v>
      </c>
      <c r="E321" s="158">
        <v>18.884</v>
      </c>
      <c r="F321" s="158">
        <v>18.506</v>
      </c>
      <c r="G321" s="16">
        <f t="shared" si="5"/>
        <v>19.9327573208373</v>
      </c>
      <c r="H321" s="17">
        <f t="shared" si="6"/>
        <v>-1.7479288680621667</v>
      </c>
      <c r="I321" s="17">
        <f t="shared" si="7"/>
        <v>-0.37800000000000011</v>
      </c>
      <c r="J321" s="18">
        <f t="shared" si="8"/>
        <v>2.0016945562380858E-2</v>
      </c>
      <c r="K321" s="18">
        <f t="shared" si="9"/>
        <v>0.28167872696251472</v>
      </c>
    </row>
    <row r="322" spans="2:11" ht="18">
      <c r="B322" s="156"/>
      <c r="C322" s="157"/>
      <c r="D322" s="158">
        <v>6117</v>
      </c>
      <c r="E322" s="158">
        <v>19.599</v>
      </c>
      <c r="F322" s="158">
        <v>19.212</v>
      </c>
      <c r="G322" s="16">
        <f t="shared" si="5"/>
        <v>19.9327573208373</v>
      </c>
      <c r="H322" s="17">
        <f t="shared" si="6"/>
        <v>-0.55626220139550031</v>
      </c>
      <c r="I322" s="17">
        <f t="shared" si="7"/>
        <v>-0.38700000000000045</v>
      </c>
      <c r="J322" s="18">
        <f t="shared" si="8"/>
        <v>1.9745905403336927E-2</v>
      </c>
      <c r="K322" s="18">
        <f t="shared" si="9"/>
        <v>0.30788413082096677</v>
      </c>
    </row>
    <row r="323" spans="2:11" ht="18">
      <c r="B323" s="156">
        <v>45315</v>
      </c>
      <c r="C323" s="157">
        <v>95619</v>
      </c>
      <c r="D323" s="158">
        <v>6107</v>
      </c>
      <c r="E323" s="158">
        <v>17.547000000000001</v>
      </c>
      <c r="F323" s="158">
        <v>17.236999999999998</v>
      </c>
      <c r="G323" s="16">
        <f t="shared" si="5"/>
        <v>17.032373496847189</v>
      </c>
      <c r="H323" s="17">
        <f t="shared" si="6"/>
        <v>0.85771083858801944</v>
      </c>
      <c r="I323" s="17">
        <f t="shared" si="7"/>
        <v>-0.31000000000000227</v>
      </c>
      <c r="J323" s="18">
        <f t="shared" si="8"/>
        <v>1.7666837636063273E-2</v>
      </c>
      <c r="K323" s="18">
        <f t="shared" si="9"/>
        <v>0.33968966748664892</v>
      </c>
    </row>
    <row r="324" spans="2:11" ht="18">
      <c r="B324" s="156"/>
      <c r="C324" s="157"/>
      <c r="D324" s="158">
        <v>6107</v>
      </c>
      <c r="E324" s="158">
        <v>16.373999999999999</v>
      </c>
      <c r="F324" s="158">
        <v>16.077000000000002</v>
      </c>
      <c r="G324" s="16">
        <f t="shared" si="5"/>
        <v>17.032373496847189</v>
      </c>
      <c r="H324" s="17">
        <f t="shared" si="6"/>
        <v>-1.0972891614119837</v>
      </c>
      <c r="I324" s="17">
        <f t="shared" si="7"/>
        <v>-0.29699999999999704</v>
      </c>
      <c r="J324" s="18">
        <f t="shared" si="8"/>
        <v>1.8138512275558634E-2</v>
      </c>
      <c r="K324" s="18">
        <f t="shared" si="9"/>
        <v>0.29238638056603317</v>
      </c>
    </row>
    <row r="325" spans="2:11" ht="18">
      <c r="B325" s="156"/>
      <c r="C325" s="157"/>
      <c r="D325" s="158">
        <v>6107</v>
      </c>
      <c r="E325" s="158">
        <v>16.738</v>
      </c>
      <c r="F325" s="158">
        <v>16.460999999999999</v>
      </c>
      <c r="G325" s="16">
        <f t="shared" si="5"/>
        <v>17.032373496847189</v>
      </c>
      <c r="H325" s="17">
        <f t="shared" si="6"/>
        <v>-0.49062249474531566</v>
      </c>
      <c r="I325" s="17">
        <f t="shared" si="7"/>
        <v>-0.27700000000000102</v>
      </c>
      <c r="J325" s="18">
        <f t="shared" si="8"/>
        <v>1.6549169554307627E-2</v>
      </c>
      <c r="K325" s="18">
        <f t="shared" si="9"/>
        <v>0.30777479958108661</v>
      </c>
    </row>
    <row r="326" spans="2:11" ht="18">
      <c r="B326" s="156">
        <v>45316</v>
      </c>
      <c r="C326" s="157">
        <v>94693</v>
      </c>
      <c r="D326" s="158">
        <v>5003</v>
      </c>
      <c r="E326" s="158">
        <v>38.581000000000003</v>
      </c>
      <c r="F326" s="158">
        <v>38.021000000000001</v>
      </c>
      <c r="G326" s="16">
        <f t="shared" si="5"/>
        <v>38.4</v>
      </c>
      <c r="H326" s="17">
        <f t="shared" si="6"/>
        <v>0.30166666666667419</v>
      </c>
      <c r="I326" s="17">
        <f t="shared" si="7"/>
        <v>-0.56000000000000227</v>
      </c>
      <c r="J326" s="18">
        <f t="shared" si="8"/>
        <v>1.4514916668826683E-2</v>
      </c>
      <c r="K326" s="18">
        <f t="shared" si="9"/>
        <v>0.37793214276457326</v>
      </c>
    </row>
    <row r="327" spans="2:11" ht="18">
      <c r="B327" s="156"/>
      <c r="C327" s="157"/>
      <c r="D327" s="158">
        <v>5003</v>
      </c>
      <c r="E327" s="158">
        <v>38.984000000000002</v>
      </c>
      <c r="F327" s="158">
        <v>38.581000000000003</v>
      </c>
      <c r="G327" s="16">
        <f t="shared" si="5"/>
        <v>38.4</v>
      </c>
      <c r="H327" s="17">
        <f t="shared" si="6"/>
        <v>0.97333333333333871</v>
      </c>
      <c r="I327" s="17">
        <f t="shared" si="7"/>
        <v>-0.40299999999999869</v>
      </c>
      <c r="J327" s="18">
        <f t="shared" si="8"/>
        <v>1.0337574389493091E-2</v>
      </c>
      <c r="K327" s="18">
        <f t="shared" si="9"/>
        <v>0.3843628155140571</v>
      </c>
    </row>
    <row r="328" spans="2:11" ht="18">
      <c r="B328" s="156">
        <v>45316</v>
      </c>
      <c r="C328" s="157">
        <v>92625</v>
      </c>
      <c r="D328" s="158">
        <v>5001</v>
      </c>
      <c r="E328" s="158">
        <v>39.140999999999998</v>
      </c>
      <c r="F328" s="158">
        <v>38.701000000000001</v>
      </c>
      <c r="G328" s="16">
        <f t="shared" si="5"/>
        <v>38.4</v>
      </c>
      <c r="H328" s="17">
        <f t="shared" si="6"/>
        <v>1.2349999999999994</v>
      </c>
      <c r="I328" s="17">
        <f t="shared" si="7"/>
        <v>-0.43999999999999773</v>
      </c>
      <c r="J328" s="18">
        <f t="shared" si="8"/>
        <v>1.1241409263943122E-2</v>
      </c>
      <c r="K328" s="18">
        <f t="shared" si="9"/>
        <v>0.38683222196673561</v>
      </c>
    </row>
    <row r="329" spans="2:11" ht="18">
      <c r="B329" s="156"/>
      <c r="C329" s="157"/>
      <c r="D329" s="158">
        <v>5001</v>
      </c>
      <c r="E329" s="158">
        <v>39.503</v>
      </c>
      <c r="F329" s="158">
        <v>38.912999999999997</v>
      </c>
      <c r="G329" s="16">
        <f t="shared" si="5"/>
        <v>38.4</v>
      </c>
      <c r="H329" s="17">
        <f t="shared" si="6"/>
        <v>1.838333333333336</v>
      </c>
      <c r="I329" s="17">
        <f t="shared" si="7"/>
        <v>-0.59000000000000341</v>
      </c>
      <c r="J329" s="18">
        <f t="shared" si="8"/>
        <v>1.4935574513328187E-2</v>
      </c>
      <c r="K329" s="18">
        <f t="shared" si="9"/>
        <v>0.39245120623750096</v>
      </c>
    </row>
    <row r="330" spans="2:11" ht="18">
      <c r="B330" s="156"/>
      <c r="C330" s="157"/>
      <c r="D330" s="158">
        <v>5001</v>
      </c>
      <c r="E330" s="158">
        <v>38.625999999999998</v>
      </c>
      <c r="F330" s="158">
        <v>38.006999999999998</v>
      </c>
      <c r="G330" s="16">
        <f t="shared" si="5"/>
        <v>38.4</v>
      </c>
      <c r="H330" s="17">
        <f t="shared" si="6"/>
        <v>0.37666666666666515</v>
      </c>
      <c r="I330" s="17">
        <f t="shared" si="7"/>
        <v>-0.61899999999999977</v>
      </c>
      <c r="J330" s="18">
        <f t="shared" si="8"/>
        <v>1.6025475068606632E-2</v>
      </c>
      <c r="K330" s="18">
        <f t="shared" si="9"/>
        <v>0.37865686325273129</v>
      </c>
    </row>
    <row r="331" spans="2:11" ht="18">
      <c r="B331" s="156">
        <v>45316</v>
      </c>
      <c r="C331" s="157">
        <v>92627</v>
      </c>
      <c r="D331" s="158">
        <v>6176</v>
      </c>
      <c r="E331" s="158">
        <v>34.673999999999999</v>
      </c>
      <c r="F331" s="158">
        <v>34.133000000000003</v>
      </c>
      <c r="G331" s="16">
        <f t="shared" si="5"/>
        <v>36.028673497593743</v>
      </c>
      <c r="H331" s="17">
        <f t="shared" si="6"/>
        <v>-2.2577891626562403</v>
      </c>
      <c r="I331" s="17">
        <f t="shared" si="7"/>
        <v>-0.54099999999999682</v>
      </c>
      <c r="J331" s="18">
        <f t="shared" si="8"/>
        <v>1.5602468708542332E-2</v>
      </c>
      <c r="K331" s="18">
        <f t="shared" si="9"/>
        <v>0.30819486880852981</v>
      </c>
    </row>
    <row r="332" spans="2:11" ht="18">
      <c r="B332" s="156"/>
      <c r="C332" s="157"/>
      <c r="D332" s="158">
        <v>6176</v>
      </c>
      <c r="E332" s="158">
        <v>37.043999999999997</v>
      </c>
      <c r="F332" s="158">
        <v>36.527000000000001</v>
      </c>
      <c r="G332" s="16">
        <f t="shared" si="5"/>
        <v>36.028673497593743</v>
      </c>
      <c r="H332" s="17">
        <f t="shared" si="6"/>
        <v>1.6922108373437559</v>
      </c>
      <c r="I332" s="17">
        <f t="shared" si="7"/>
        <v>-0.51699999999999591</v>
      </c>
      <c r="J332" s="18">
        <f t="shared" si="8"/>
        <v>1.3956376201274051E-2</v>
      </c>
      <c r="K332" s="18">
        <f t="shared" si="9"/>
        <v>0.35245515821906276</v>
      </c>
    </row>
    <row r="333" spans="2:11" ht="18">
      <c r="B333" s="156"/>
      <c r="C333" s="157"/>
      <c r="D333" s="158">
        <v>6176</v>
      </c>
      <c r="E333" s="158">
        <v>36.481999999999999</v>
      </c>
      <c r="F333" s="158">
        <v>35.621000000000002</v>
      </c>
      <c r="G333" s="16">
        <f t="shared" si="5"/>
        <v>36.028673497593743</v>
      </c>
      <c r="H333" s="17">
        <f t="shared" si="6"/>
        <v>0.75554417067709312</v>
      </c>
      <c r="I333" s="17">
        <f t="shared" si="7"/>
        <v>-0.8609999999999971</v>
      </c>
      <c r="J333" s="18">
        <f t="shared" si="8"/>
        <v>2.3600679787292283E-2</v>
      </c>
      <c r="K333" s="18">
        <f t="shared" si="9"/>
        <v>0.34247982240740538</v>
      </c>
    </row>
    <row r="334" spans="2:11" ht="18">
      <c r="B334" s="156"/>
      <c r="C334" s="157"/>
      <c r="D334" s="158">
        <v>6176</v>
      </c>
      <c r="E334" s="158">
        <v>32.933999999999997</v>
      </c>
      <c r="F334" s="158">
        <v>32.4</v>
      </c>
      <c r="G334" s="16">
        <f t="shared" si="5"/>
        <v>36.028673497593743</v>
      </c>
      <c r="H334" s="17">
        <f t="shared" si="6"/>
        <v>-5.1577891626562433</v>
      </c>
      <c r="I334" s="17">
        <f t="shared" si="7"/>
        <v>-0.53399999999999892</v>
      </c>
      <c r="J334" s="18">
        <f t="shared" si="8"/>
        <v>1.6214246675168489E-2</v>
      </c>
      <c r="K334" s="18">
        <f t="shared" si="9"/>
        <v>0.27164477078602539</v>
      </c>
    </row>
    <row r="335" spans="2:11" ht="18">
      <c r="B335" s="156"/>
      <c r="C335" s="157"/>
      <c r="D335" s="158">
        <v>6176</v>
      </c>
      <c r="E335" s="158">
        <v>35.750999999999998</v>
      </c>
      <c r="F335" s="158">
        <v>35.225000000000001</v>
      </c>
      <c r="G335" s="16">
        <f t="shared" si="5"/>
        <v>36.028673497593743</v>
      </c>
      <c r="H335" s="17">
        <f t="shared" si="6"/>
        <v>-0.46278916265624304</v>
      </c>
      <c r="I335" s="17">
        <f t="shared" si="7"/>
        <v>-0.52599999999999625</v>
      </c>
      <c r="J335" s="18">
        <f t="shared" si="8"/>
        <v>1.4712875164330964E-2</v>
      </c>
      <c r="K335" s="18">
        <f t="shared" si="9"/>
        <v>0.32903552015515541</v>
      </c>
    </row>
    <row r="336" spans="2:11" ht="18">
      <c r="B336" s="156">
        <v>45316</v>
      </c>
      <c r="C336" s="157">
        <v>94697</v>
      </c>
      <c r="D336" s="158">
        <v>6608</v>
      </c>
      <c r="E336" s="158">
        <v>18.268000000000001</v>
      </c>
      <c r="F336" s="158">
        <v>17.771000000000001</v>
      </c>
      <c r="G336" s="16">
        <f t="shared" si="5"/>
        <v>17.912399999999998</v>
      </c>
      <c r="H336" s="17">
        <f t="shared" si="6"/>
        <v>0.592666666666671</v>
      </c>
      <c r="I336" s="17">
        <f t="shared" si="7"/>
        <v>-0.49699999999999989</v>
      </c>
      <c r="J336" s="18">
        <f t="shared" si="8"/>
        <v>2.7206043354499665E-2</v>
      </c>
      <c r="K336" s="18">
        <f t="shared" si="9"/>
        <v>0.4101488942412963</v>
      </c>
    </row>
    <row r="337" spans="2:11" ht="18">
      <c r="B337" s="156"/>
      <c r="C337" s="157"/>
      <c r="D337" s="158">
        <v>6608</v>
      </c>
      <c r="E337" s="158">
        <v>19.875</v>
      </c>
      <c r="F337" s="158">
        <v>19.460999999999999</v>
      </c>
      <c r="G337" s="16">
        <f t="shared" si="5"/>
        <v>17.912399999999998</v>
      </c>
      <c r="H337" s="17">
        <f t="shared" si="6"/>
        <v>3.2710000000000035</v>
      </c>
      <c r="I337" s="17">
        <f t="shared" si="7"/>
        <v>-0.41400000000000148</v>
      </c>
      <c r="J337" s="18">
        <f t="shared" si="8"/>
        <v>2.0830188679245357E-2</v>
      </c>
      <c r="K337" s="18">
        <f t="shared" si="9"/>
        <v>0.45784150943396229</v>
      </c>
    </row>
    <row r="338" spans="2:11" ht="18">
      <c r="B338" s="156">
        <v>45316</v>
      </c>
      <c r="C338" s="157">
        <v>95698</v>
      </c>
      <c r="D338" s="158">
        <v>7108</v>
      </c>
      <c r="E338" s="158">
        <v>17.584</v>
      </c>
      <c r="F338" s="158">
        <v>17.486000000000001</v>
      </c>
      <c r="G338" s="16">
        <f t="shared" si="5"/>
        <v>18.039622077854567</v>
      </c>
      <c r="H338" s="17">
        <f t="shared" si="6"/>
        <v>-0.75937012975761209</v>
      </c>
      <c r="I338" s="17">
        <f t="shared" si="7"/>
        <v>-9.7999999999998977E-2</v>
      </c>
      <c r="J338" s="18">
        <f t="shared" si="8"/>
        <v>5.5732484076432536E-3</v>
      </c>
      <c r="K338" s="18">
        <f t="shared" si="9"/>
        <v>0.33790777850574494</v>
      </c>
    </row>
    <row r="339" spans="2:11" ht="18">
      <c r="B339" s="156"/>
      <c r="C339" s="157"/>
      <c r="D339" s="158">
        <v>7108</v>
      </c>
      <c r="E339" s="158">
        <v>19.228000000000002</v>
      </c>
      <c r="F339" s="158">
        <v>19.088000000000001</v>
      </c>
      <c r="G339" s="16">
        <f t="shared" si="5"/>
        <v>18.039622077854567</v>
      </c>
      <c r="H339" s="17">
        <f t="shared" si="6"/>
        <v>1.9806298702423912</v>
      </c>
      <c r="I339" s="17">
        <f t="shared" si="7"/>
        <v>-0.14000000000000057</v>
      </c>
      <c r="J339" s="18">
        <f t="shared" si="8"/>
        <v>7.2810484709798498E-3</v>
      </c>
      <c r="K339" s="18">
        <f t="shared" si="9"/>
        <v>0.3945168700460277</v>
      </c>
    </row>
    <row r="340" spans="2:11" ht="18">
      <c r="B340" s="156"/>
      <c r="C340" s="157"/>
      <c r="D340" s="158">
        <v>7108</v>
      </c>
      <c r="E340" s="158">
        <v>16.713999999999999</v>
      </c>
      <c r="F340" s="158">
        <v>16.620999999999999</v>
      </c>
      <c r="G340" s="16">
        <f t="shared" si="5"/>
        <v>18.039622077854567</v>
      </c>
      <c r="H340" s="17">
        <f t="shared" si="6"/>
        <v>-2.2093701297576138</v>
      </c>
      <c r="I340" s="17">
        <f t="shared" si="7"/>
        <v>-9.2999999999999972E-2</v>
      </c>
      <c r="J340" s="18">
        <f t="shared" si="8"/>
        <v>5.5641976785927956E-3</v>
      </c>
      <c r="K340" s="18">
        <f t="shared" si="9"/>
        <v>0.30344444042389723</v>
      </c>
    </row>
    <row r="341" spans="2:11" ht="18">
      <c r="B341" s="156">
        <v>45317</v>
      </c>
      <c r="C341" s="157" t="s">
        <v>65</v>
      </c>
      <c r="D341" s="158">
        <v>7108</v>
      </c>
      <c r="E341" s="158">
        <v>19.629000000000001</v>
      </c>
      <c r="F341" s="158">
        <v>19.518999999999998</v>
      </c>
      <c r="G341" s="16">
        <f t="shared" si="5"/>
        <v>18.039622077854567</v>
      </c>
      <c r="H341" s="17">
        <f t="shared" si="6"/>
        <v>2.6489632035757245</v>
      </c>
      <c r="I341" s="17">
        <f t="shared" si="7"/>
        <v>-0.11000000000000298</v>
      </c>
      <c r="J341" s="18">
        <f t="shared" si="8"/>
        <v>5.6039533343523852E-3</v>
      </c>
      <c r="K341" s="18">
        <f t="shared" si="9"/>
        <v>0.40688625896607167</v>
      </c>
    </row>
    <row r="342" spans="2:11" ht="18">
      <c r="B342" s="156"/>
      <c r="C342" s="157"/>
      <c r="D342" s="158">
        <v>7108</v>
      </c>
      <c r="E342" s="158">
        <v>18.265999999999998</v>
      </c>
      <c r="F342" s="158">
        <v>18.183</v>
      </c>
      <c r="G342" s="16">
        <f t="shared" si="5"/>
        <v>18.039622077854567</v>
      </c>
      <c r="H342" s="17">
        <f t="shared" si="6"/>
        <v>0.37729653690905235</v>
      </c>
      <c r="I342" s="17">
        <f t="shared" si="7"/>
        <v>-8.2999999999998408E-2</v>
      </c>
      <c r="J342" s="18">
        <f t="shared" si="8"/>
        <v>4.5439614584473018E-3</v>
      </c>
      <c r="K342" s="18">
        <f t="shared" si="9"/>
        <v>0.36262840125068535</v>
      </c>
    </row>
    <row r="343" spans="2:11" ht="18">
      <c r="B343" s="156"/>
      <c r="C343" s="157"/>
      <c r="D343" s="158">
        <v>7108</v>
      </c>
      <c r="E343" s="158">
        <v>18.579000000000001</v>
      </c>
      <c r="F343" s="158">
        <v>18.488</v>
      </c>
      <c r="G343" s="16">
        <f t="shared" si="5"/>
        <v>18.039622077854567</v>
      </c>
      <c r="H343" s="17">
        <f t="shared" si="6"/>
        <v>0.89896320357572301</v>
      </c>
      <c r="I343" s="17">
        <f t="shared" si="7"/>
        <v>-9.100000000000108E-2</v>
      </c>
      <c r="J343" s="18">
        <f t="shared" si="8"/>
        <v>4.8980031218042452E-3</v>
      </c>
      <c r="K343" s="18">
        <f t="shared" si="9"/>
        <v>0.37336618640642771</v>
      </c>
    </row>
    <row r="344" spans="2:11" ht="18">
      <c r="B344" s="156">
        <v>45317</v>
      </c>
      <c r="C344" s="157">
        <v>95722</v>
      </c>
      <c r="D344" s="158">
        <v>5169</v>
      </c>
      <c r="E344" s="158">
        <v>25.928000000000001</v>
      </c>
      <c r="F344" s="158">
        <v>25.888000000000002</v>
      </c>
      <c r="G344" s="16">
        <f t="shared" si="5"/>
        <v>24.534583675052499</v>
      </c>
      <c r="H344" s="17">
        <f t="shared" si="6"/>
        <v>2.3223605415791702</v>
      </c>
      <c r="I344" s="17">
        <f t="shared" si="7"/>
        <v>-3.9999999999999147E-2</v>
      </c>
      <c r="J344" s="18">
        <f t="shared" si="8"/>
        <v>1.5427337241591772E-3</v>
      </c>
      <c r="K344" s="18">
        <f t="shared" si="9"/>
        <v>0.35468553269300246</v>
      </c>
    </row>
    <row r="345" spans="2:11" ht="18">
      <c r="B345" s="156"/>
      <c r="C345" s="157"/>
      <c r="D345" s="158">
        <v>5169</v>
      </c>
      <c r="E345" s="158">
        <v>25.931999999999999</v>
      </c>
      <c r="F345" s="158">
        <v>25.890999999999998</v>
      </c>
      <c r="G345" s="16">
        <f t="shared" si="5"/>
        <v>24.534583675052499</v>
      </c>
      <c r="H345" s="17">
        <f t="shared" si="6"/>
        <v>2.329027208245833</v>
      </c>
      <c r="I345" s="17">
        <f t="shared" si="7"/>
        <v>-4.1000000000000369E-2</v>
      </c>
      <c r="J345" s="18">
        <f t="shared" si="8"/>
        <v>1.5810581520900961E-3</v>
      </c>
      <c r="K345" s="18">
        <f t="shared" si="9"/>
        <v>0.35478507217585092</v>
      </c>
    </row>
    <row r="346" spans="2:11" ht="18">
      <c r="B346" s="156"/>
      <c r="C346" s="157"/>
      <c r="D346" s="158">
        <v>5169</v>
      </c>
      <c r="E346" s="158">
        <v>26.103999999999999</v>
      </c>
      <c r="F346" s="158">
        <v>26.065000000000001</v>
      </c>
      <c r="G346" s="16">
        <f t="shared" si="5"/>
        <v>24.534583675052499</v>
      </c>
      <c r="H346" s="17">
        <f t="shared" si="6"/>
        <v>2.6156938749125009</v>
      </c>
      <c r="I346" s="17">
        <f t="shared" si="7"/>
        <v>-3.8999999999997925E-2</v>
      </c>
      <c r="J346" s="18">
        <f t="shared" si="8"/>
        <v>1.4940239043823907E-3</v>
      </c>
      <c r="K346" s="18">
        <f t="shared" si="9"/>
        <v>0.3590364117247995</v>
      </c>
    </row>
    <row r="347" spans="2:11" ht="18">
      <c r="B347" s="156">
        <v>45317</v>
      </c>
      <c r="C347" s="157">
        <v>95724</v>
      </c>
      <c r="D347" s="158">
        <v>5601</v>
      </c>
      <c r="E347" s="158">
        <v>18.574000000000002</v>
      </c>
      <c r="F347" s="158">
        <v>18.559999999999999</v>
      </c>
      <c r="G347" s="16">
        <f t="shared" si="5"/>
        <v>17.867073881460978</v>
      </c>
      <c r="H347" s="17">
        <f t="shared" si="6"/>
        <v>1.1782101975650388</v>
      </c>
      <c r="I347" s="17">
        <f t="shared" si="7"/>
        <v>-1.4000000000002899E-2</v>
      </c>
      <c r="J347" s="18">
        <f t="shared" si="8"/>
        <v>7.5374178959851932E-4</v>
      </c>
      <c r="K347" s="18">
        <f t="shared" si="9"/>
        <v>0.32608953149702108</v>
      </c>
    </row>
    <row r="348" spans="2:11" ht="18">
      <c r="B348" s="156">
        <v>45317</v>
      </c>
      <c r="C348" s="157">
        <v>95726</v>
      </c>
      <c r="D348" s="158">
        <v>5121</v>
      </c>
      <c r="E348" s="158">
        <v>24.303000000000001</v>
      </c>
      <c r="F348" s="158">
        <v>24.268000000000001</v>
      </c>
      <c r="G348" s="16">
        <f t="shared" si="5"/>
        <v>22.870927068045674</v>
      </c>
      <c r="H348" s="17">
        <f t="shared" si="6"/>
        <v>2.3867882199238784</v>
      </c>
      <c r="I348" s="17">
        <f t="shared" si="7"/>
        <v>-3.5000000000000142E-2</v>
      </c>
      <c r="J348" s="18">
        <f t="shared" si="8"/>
        <v>1.4401514216351948E-3</v>
      </c>
      <c r="K348" s="18">
        <f t="shared" si="9"/>
        <v>0.3458300717958675</v>
      </c>
    </row>
    <row r="349" spans="2:11" ht="18">
      <c r="B349" s="156">
        <v>45317</v>
      </c>
      <c r="C349" s="157">
        <v>94956</v>
      </c>
      <c r="D349" s="158">
        <v>6107</v>
      </c>
      <c r="E349" s="158">
        <v>16.459</v>
      </c>
      <c r="F349" s="158">
        <v>16.271999999999998</v>
      </c>
      <c r="G349" s="16">
        <f t="shared" si="5"/>
        <v>17.032373496847189</v>
      </c>
      <c r="H349" s="17">
        <f t="shared" si="6"/>
        <v>-0.95562249474531558</v>
      </c>
      <c r="I349" s="17">
        <f t="shared" si="7"/>
        <v>-0.18700000000000117</v>
      </c>
      <c r="J349" s="18">
        <f t="shared" si="8"/>
        <v>1.136156510116053E-2</v>
      </c>
      <c r="K349" s="18">
        <f t="shared" si="9"/>
        <v>0.29604074338588177</v>
      </c>
    </row>
    <row r="350" spans="2:11" ht="18">
      <c r="B350" s="156"/>
      <c r="C350" s="157"/>
      <c r="D350" s="158">
        <v>6107</v>
      </c>
      <c r="E350" s="158">
        <v>16.611999999999998</v>
      </c>
      <c r="F350" s="158">
        <v>15.612</v>
      </c>
      <c r="G350" s="16">
        <f t="shared" si="5"/>
        <v>17.032373496847189</v>
      </c>
      <c r="H350" s="17">
        <f t="shared" si="6"/>
        <v>-0.70062249474531768</v>
      </c>
      <c r="I350" s="17">
        <f t="shared" si="7"/>
        <v>-0.99999999999999822</v>
      </c>
      <c r="J350" s="18">
        <f t="shared" si="8"/>
        <v>6.0197447628220463E-2</v>
      </c>
      <c r="K350" s="18">
        <f t="shared" si="9"/>
        <v>0.30252435560969337</v>
      </c>
    </row>
    <row r="351" spans="2:11" ht="18">
      <c r="B351" s="156"/>
      <c r="C351" s="157"/>
      <c r="D351" s="158">
        <v>6107</v>
      </c>
      <c r="E351" s="158">
        <v>15.778</v>
      </c>
      <c r="F351" s="158">
        <v>15.426</v>
      </c>
      <c r="G351" s="16">
        <f t="shared" si="5"/>
        <v>17.032373496847189</v>
      </c>
      <c r="H351" s="17">
        <f t="shared" si="6"/>
        <v>-2.0906224947453143</v>
      </c>
      <c r="I351" s="17">
        <f t="shared" si="7"/>
        <v>-0.35200000000000031</v>
      </c>
      <c r="J351" s="18">
        <f t="shared" si="8"/>
        <v>2.2309544935986837E-2</v>
      </c>
      <c r="K351" s="18">
        <f t="shared" si="9"/>
        <v>0.2656569017231733</v>
      </c>
    </row>
    <row r="352" spans="2:11" ht="18">
      <c r="B352" s="156">
        <v>45318</v>
      </c>
      <c r="C352" s="157">
        <v>94960</v>
      </c>
      <c r="D352" s="158">
        <v>5148</v>
      </c>
      <c r="E352" s="158">
        <v>19.905000000000001</v>
      </c>
      <c r="F352" s="158">
        <v>19.786000000000001</v>
      </c>
      <c r="G352" s="16">
        <f t="shared" si="5"/>
        <v>20.202531026311895</v>
      </c>
      <c r="H352" s="17">
        <f t="shared" si="6"/>
        <v>-0.49588504385315701</v>
      </c>
      <c r="I352" s="17">
        <f t="shared" si="7"/>
        <v>-0.11899999999999977</v>
      </c>
      <c r="J352" s="18">
        <f t="shared" si="8"/>
        <v>5.9783973875910459E-3</v>
      </c>
      <c r="K352" s="18">
        <f t="shared" si="9"/>
        <v>0.29005650404585614</v>
      </c>
    </row>
    <row r="353" spans="2:11" ht="18">
      <c r="B353" s="156"/>
      <c r="C353" s="157"/>
      <c r="D353" s="158">
        <v>5148</v>
      </c>
      <c r="E353" s="158">
        <v>20.106000000000002</v>
      </c>
      <c r="F353" s="158">
        <v>19.998000000000001</v>
      </c>
      <c r="G353" s="16">
        <f t="shared" si="5"/>
        <v>20.202531026311895</v>
      </c>
      <c r="H353" s="17">
        <f t="shared" si="6"/>
        <v>-0.16088504385315616</v>
      </c>
      <c r="I353" s="17">
        <f t="shared" si="7"/>
        <v>-0.10800000000000054</v>
      </c>
      <c r="J353" s="18">
        <f t="shared" si="8"/>
        <v>5.3715308863026227E-3</v>
      </c>
      <c r="K353" s="18">
        <f t="shared" si="9"/>
        <v>0.2971538204034998</v>
      </c>
    </row>
    <row r="354" spans="2:11" ht="18">
      <c r="B354" s="156"/>
      <c r="C354" s="157"/>
      <c r="D354" s="158">
        <v>5148</v>
      </c>
      <c r="E354" s="158">
        <v>20.744</v>
      </c>
      <c r="F354" s="158">
        <v>20.620999999999999</v>
      </c>
      <c r="G354" s="16">
        <f t="shared" si="5"/>
        <v>20.202531026311895</v>
      </c>
      <c r="H354" s="17">
        <f t="shared" si="6"/>
        <v>0.90244828948017408</v>
      </c>
      <c r="I354" s="17">
        <f t="shared" si="7"/>
        <v>-0.12300000000000111</v>
      </c>
      <c r="J354" s="18">
        <f t="shared" si="8"/>
        <v>5.9294253760123943E-3</v>
      </c>
      <c r="K354" s="18">
        <f t="shared" si="9"/>
        <v>0.31877047401816266</v>
      </c>
    </row>
    <row r="355" spans="2:11" ht="18">
      <c r="B355" s="156">
        <v>45318</v>
      </c>
      <c r="C355" s="157">
        <v>94958</v>
      </c>
      <c r="D355" s="158">
        <v>5648</v>
      </c>
      <c r="E355" s="158">
        <v>20.265000000000001</v>
      </c>
      <c r="F355" s="158">
        <v>20.131</v>
      </c>
      <c r="G355" s="16">
        <f t="shared" si="5"/>
        <v>19.240505739344663</v>
      </c>
      <c r="H355" s="17">
        <f t="shared" si="6"/>
        <v>1.7074904344255635</v>
      </c>
      <c r="I355" s="17">
        <f t="shared" si="7"/>
        <v>-0.13400000000000034</v>
      </c>
      <c r="J355" s="18">
        <f t="shared" si="8"/>
        <v>6.612385886997303E-3</v>
      </c>
      <c r="K355" s="18">
        <f t="shared" si="9"/>
        <v>0.35014063656550698</v>
      </c>
    </row>
    <row r="356" spans="2:11" ht="18">
      <c r="B356" s="156"/>
      <c r="C356" s="157"/>
      <c r="D356" s="158">
        <v>5648</v>
      </c>
      <c r="E356" s="158">
        <v>20.622</v>
      </c>
      <c r="F356" s="158">
        <v>20.478999999999999</v>
      </c>
      <c r="G356" s="16">
        <f t="shared" si="5"/>
        <v>19.240505739344663</v>
      </c>
      <c r="H356" s="17">
        <f t="shared" si="6"/>
        <v>2.3024904344255623</v>
      </c>
      <c r="I356" s="17">
        <f t="shared" si="7"/>
        <v>-0.14300000000000068</v>
      </c>
      <c r="J356" s="18">
        <f t="shared" si="8"/>
        <v>6.9343419648918965E-3</v>
      </c>
      <c r="K356" s="18">
        <f t="shared" si="9"/>
        <v>0.36139074774512647</v>
      </c>
    </row>
    <row r="357" spans="2:11" ht="18">
      <c r="B357" s="156"/>
      <c r="C357" s="157"/>
      <c r="D357" s="158">
        <v>5648</v>
      </c>
      <c r="E357" s="158">
        <v>20.428000000000001</v>
      </c>
      <c r="F357" s="158">
        <v>20.271000000000001</v>
      </c>
      <c r="G357" s="16">
        <f t="shared" si="5"/>
        <v>19.240505739344663</v>
      </c>
      <c r="H357" s="17">
        <f t="shared" si="6"/>
        <v>1.9791571010922304</v>
      </c>
      <c r="I357" s="17">
        <f t="shared" si="7"/>
        <v>-0.15700000000000003</v>
      </c>
      <c r="J357" s="18">
        <f t="shared" si="8"/>
        <v>7.68552966516546E-3</v>
      </c>
      <c r="K357" s="18">
        <f t="shared" si="9"/>
        <v>0.3553260231055414</v>
      </c>
    </row>
    <row r="358" spans="2:11" ht="18">
      <c r="B358" s="158" t="s">
        <v>66</v>
      </c>
      <c r="C358" s="157">
        <v>95807</v>
      </c>
      <c r="D358" s="158">
        <v>5623</v>
      </c>
      <c r="E358" s="158">
        <v>22.161000000000001</v>
      </c>
      <c r="F358" s="158">
        <v>22.108000000000001</v>
      </c>
      <c r="G358" s="16">
        <f t="shared" si="5"/>
        <v>22.870927068045674</v>
      </c>
      <c r="H358" s="17">
        <f t="shared" si="6"/>
        <v>-1.183211780076121</v>
      </c>
      <c r="I358" s="17">
        <f t="shared" si="7"/>
        <v>-5.3000000000000824E-2</v>
      </c>
      <c r="J358" s="18">
        <f t="shared" si="8"/>
        <v>2.3915888272190255E-3</v>
      </c>
      <c r="K358" s="18">
        <f t="shared" si="9"/>
        <v>0.28260043476625463</v>
      </c>
    </row>
    <row r="359" spans="2:11" ht="18">
      <c r="B359" s="156"/>
      <c r="C359" s="157"/>
      <c r="D359" s="158">
        <v>5623</v>
      </c>
      <c r="E359" s="158">
        <v>23.097999999999999</v>
      </c>
      <c r="F359" s="158">
        <v>23.036000000000001</v>
      </c>
      <c r="G359" s="16">
        <f t="shared" si="5"/>
        <v>22.870927068045674</v>
      </c>
      <c r="H359" s="17">
        <f t="shared" si="6"/>
        <v>0.37845488659054166</v>
      </c>
      <c r="I359" s="17">
        <f t="shared" si="7"/>
        <v>-6.1999999999997613E-2</v>
      </c>
      <c r="J359" s="18">
        <f t="shared" si="8"/>
        <v>2.6842150835569146E-3</v>
      </c>
      <c r="K359" s="18">
        <f t="shared" si="9"/>
        <v>0.31170266840657057</v>
      </c>
    </row>
    <row r="360" spans="2:11" ht="18">
      <c r="B360" s="156"/>
      <c r="C360" s="157"/>
      <c r="D360" s="158">
        <v>5623</v>
      </c>
      <c r="E360" s="158">
        <v>22.736000000000001</v>
      </c>
      <c r="F360" s="158">
        <v>22.686</v>
      </c>
      <c r="G360" s="16">
        <f t="shared" si="5"/>
        <v>22.870927068045674</v>
      </c>
      <c r="H360" s="17">
        <f t="shared" si="6"/>
        <v>-0.2248784467427889</v>
      </c>
      <c r="I360" s="17">
        <f t="shared" si="7"/>
        <v>-5.0000000000000711E-2</v>
      </c>
      <c r="J360" s="18">
        <f t="shared" si="8"/>
        <v>2.1991555242787081E-3</v>
      </c>
      <c r="K360" s="18">
        <f t="shared" si="9"/>
        <v>0.30074367676174207</v>
      </c>
    </row>
    <row r="361" spans="2:11" ht="18">
      <c r="B361" s="156">
        <v>45318</v>
      </c>
      <c r="C361" s="157">
        <v>95728</v>
      </c>
      <c r="D361" s="158">
        <v>5148</v>
      </c>
      <c r="E361" s="158">
        <v>21.995999999999999</v>
      </c>
      <c r="F361" s="158">
        <v>21.876999999999999</v>
      </c>
      <c r="G361" s="16">
        <f t="shared" si="5"/>
        <v>20.202531026311895</v>
      </c>
      <c r="H361" s="17">
        <f t="shared" si="6"/>
        <v>2.9891149561468389</v>
      </c>
      <c r="I361" s="17">
        <f t="shared" si="7"/>
        <v>-0.11899999999999977</v>
      </c>
      <c r="J361" s="18">
        <f t="shared" si="8"/>
        <v>5.4100745590107196E-3</v>
      </c>
      <c r="K361" s="18">
        <f t="shared" si="9"/>
        <v>0.35754567707914009</v>
      </c>
    </row>
    <row r="362" spans="2:11" ht="18">
      <c r="B362" s="156"/>
      <c r="C362" s="157"/>
      <c r="D362" s="158">
        <v>5148</v>
      </c>
      <c r="E362" s="158">
        <v>19.663</v>
      </c>
      <c r="F362" s="158">
        <v>19.568000000000001</v>
      </c>
      <c r="G362" s="16">
        <f t="shared" si="5"/>
        <v>20.202531026311895</v>
      </c>
      <c r="H362" s="17">
        <f t="shared" si="6"/>
        <v>-0.89921837718649189</v>
      </c>
      <c r="I362" s="17">
        <f t="shared" si="7"/>
        <v>-9.4999999999998863E-2</v>
      </c>
      <c r="J362" s="18">
        <f t="shared" si="8"/>
        <v>4.8314092457915304E-3</v>
      </c>
      <c r="K362" s="18">
        <f t="shared" si="9"/>
        <v>0.28131896012982588</v>
      </c>
    </row>
    <row r="363" spans="2:11" ht="18">
      <c r="B363" s="156"/>
      <c r="C363" s="157"/>
      <c r="D363" s="158">
        <v>5148</v>
      </c>
      <c r="E363" s="158">
        <v>20.638000000000002</v>
      </c>
      <c r="F363" s="158">
        <v>20.535</v>
      </c>
      <c r="G363" s="16">
        <f t="shared" si="5"/>
        <v>20.202531026311895</v>
      </c>
      <c r="H363" s="17">
        <f t="shared" si="6"/>
        <v>0.72578162281351055</v>
      </c>
      <c r="I363" s="17">
        <f t="shared" si="7"/>
        <v>-0.10300000000000153</v>
      </c>
      <c r="J363" s="18">
        <f t="shared" si="8"/>
        <v>4.9907936815583647E-3</v>
      </c>
      <c r="K363" s="18">
        <f t="shared" si="9"/>
        <v>0.31527157248923188</v>
      </c>
    </row>
    <row r="364" spans="2:11" ht="18">
      <c r="B364" s="156">
        <v>45318</v>
      </c>
      <c r="C364" s="157">
        <v>95738</v>
      </c>
      <c r="D364" s="158">
        <v>8127</v>
      </c>
      <c r="E364" s="158">
        <v>20.361000000000001</v>
      </c>
      <c r="F364" s="158">
        <v>20.332000000000001</v>
      </c>
      <c r="G364" s="16">
        <f t="shared" si="5"/>
        <v>19.906047079520491</v>
      </c>
      <c r="H364" s="17">
        <f t="shared" si="6"/>
        <v>0.75825486746585002</v>
      </c>
      <c r="I364" s="17">
        <f t="shared" si="7"/>
        <v>-2.8999999999999915E-2</v>
      </c>
      <c r="J364" s="18">
        <f t="shared" si="8"/>
        <v>1.4242915377437216E-3</v>
      </c>
      <c r="K364" s="18">
        <f t="shared" si="9"/>
        <v>0.3174054808807677</v>
      </c>
    </row>
    <row r="365" spans="2:11" ht="18">
      <c r="B365" s="156"/>
      <c r="C365" s="157"/>
      <c r="D365" s="158">
        <v>8127</v>
      </c>
      <c r="E365" s="158">
        <v>20.658999999999999</v>
      </c>
      <c r="F365" s="158">
        <v>20.631</v>
      </c>
      <c r="G365" s="16">
        <f t="shared" si="5"/>
        <v>19.906047079520491</v>
      </c>
      <c r="H365" s="17">
        <f t="shared" si="6"/>
        <v>1.2549215341325137</v>
      </c>
      <c r="I365" s="17">
        <f t="shared" si="7"/>
        <v>-2.7999999999998693E-2</v>
      </c>
      <c r="J365" s="18">
        <f t="shared" si="8"/>
        <v>1.3553414976522917E-3</v>
      </c>
      <c r="K365" s="18">
        <f t="shared" si="9"/>
        <v>0.3272517060948405</v>
      </c>
    </row>
    <row r="366" spans="2:11" ht="18">
      <c r="B366" s="156"/>
      <c r="C366" s="157"/>
      <c r="D366" s="158">
        <v>8127</v>
      </c>
      <c r="E366" s="158">
        <v>20.088999999999999</v>
      </c>
      <c r="F366" s="158">
        <v>20.042000000000002</v>
      </c>
      <c r="G366" s="16">
        <f t="shared" si="5"/>
        <v>19.906047079520491</v>
      </c>
      <c r="H366" s="17">
        <f t="shared" si="6"/>
        <v>0.30492153413251327</v>
      </c>
      <c r="I366" s="17">
        <f t="shared" si="7"/>
        <v>-4.6999999999997044E-2</v>
      </c>
      <c r="J366" s="18">
        <f t="shared" si="8"/>
        <v>2.3395888297076534E-3</v>
      </c>
      <c r="K366" s="18">
        <f t="shared" si="9"/>
        <v>0.3081633230232122</v>
      </c>
    </row>
    <row r="367" spans="2:11" ht="18">
      <c r="B367" s="156">
        <v>45318</v>
      </c>
      <c r="C367" s="157">
        <v>95805</v>
      </c>
      <c r="D367" s="158">
        <v>8107</v>
      </c>
      <c r="E367" s="158">
        <v>16.065000000000001</v>
      </c>
      <c r="F367" s="158">
        <v>16.045000000000002</v>
      </c>
      <c r="G367" s="16">
        <f t="shared" si="5"/>
        <v>16.123457228651652</v>
      </c>
      <c r="H367" s="17">
        <f t="shared" si="6"/>
        <v>-9.7428714419418583E-2</v>
      </c>
      <c r="I367" s="17">
        <f t="shared" si="7"/>
        <v>-1.9999999999999574E-2</v>
      </c>
      <c r="J367" s="18">
        <f t="shared" si="8"/>
        <v>1.244942421412983E-3</v>
      </c>
      <c r="K367" s="18">
        <f t="shared" si="9"/>
        <v>0.29308536087427084</v>
      </c>
    </row>
    <row r="368" spans="2:11" ht="18">
      <c r="B368" s="156"/>
      <c r="C368" s="157"/>
      <c r="D368" s="158">
        <v>8107</v>
      </c>
      <c r="E368" s="158">
        <v>16.25</v>
      </c>
      <c r="F368" s="158">
        <v>16.178000000000001</v>
      </c>
      <c r="G368" s="16">
        <f t="shared" si="5"/>
        <v>16.123457228651652</v>
      </c>
      <c r="H368" s="17">
        <f t="shared" si="6"/>
        <v>0.21090461891391263</v>
      </c>
      <c r="I368" s="17">
        <f t="shared" si="7"/>
        <v>-7.1999999999999176E-2</v>
      </c>
      <c r="J368" s="18">
        <f t="shared" si="8"/>
        <v>4.43076923076918E-3</v>
      </c>
      <c r="K368" s="18">
        <f t="shared" si="9"/>
        <v>0.3011333121504714</v>
      </c>
    </row>
    <row r="369" spans="2:11" ht="18">
      <c r="B369" s="156"/>
      <c r="C369" s="157"/>
      <c r="D369" s="158">
        <v>8107</v>
      </c>
      <c r="E369" s="158">
        <v>16.751000000000001</v>
      </c>
      <c r="F369" s="158">
        <v>16.724</v>
      </c>
      <c r="G369" s="16">
        <f t="shared" si="5"/>
        <v>16.123457228651652</v>
      </c>
      <c r="H369" s="17">
        <f t="shared" si="6"/>
        <v>1.0459046189139147</v>
      </c>
      <c r="I369" s="17">
        <f t="shared" si="7"/>
        <v>-2.7000000000001023E-2</v>
      </c>
      <c r="J369" s="18">
        <f t="shared" si="8"/>
        <v>1.6118440690108663E-3</v>
      </c>
      <c r="K369" s="18">
        <f t="shared" si="9"/>
        <v>0.32203547981882641</v>
      </c>
    </row>
    <row r="370" spans="2:11" ht="18">
      <c r="B370" s="156" t="s">
        <v>67</v>
      </c>
      <c r="C370" s="157">
        <v>95730</v>
      </c>
      <c r="D370" s="158">
        <v>6137</v>
      </c>
      <c r="E370" s="158">
        <v>25.369</v>
      </c>
      <c r="F370" s="158">
        <v>25.007999999999999</v>
      </c>
      <c r="G370" s="16">
        <f t="shared" si="5"/>
        <v>24.625485865816515</v>
      </c>
      <c r="H370" s="17">
        <f t="shared" si="6"/>
        <v>1.2391902236391417</v>
      </c>
      <c r="I370" s="17">
        <f t="shared" si="7"/>
        <v>-0.36100000000000065</v>
      </c>
      <c r="J370" s="18">
        <f t="shared" si="8"/>
        <v>1.4229965706176856E-2</v>
      </c>
      <c r="K370" s="18">
        <f t="shared" si="9"/>
        <v>0.34433985635671499</v>
      </c>
    </row>
    <row r="371" spans="2:11" ht="18">
      <c r="B371" s="156"/>
      <c r="C371" s="157"/>
      <c r="D371" s="158">
        <v>6137</v>
      </c>
      <c r="E371" s="158">
        <v>24.648</v>
      </c>
      <c r="F371" s="158">
        <v>24.238</v>
      </c>
      <c r="G371" s="16">
        <f t="shared" si="5"/>
        <v>24.625485865816515</v>
      </c>
      <c r="H371" s="17">
        <f t="shared" si="6"/>
        <v>3.7523556972474857E-2</v>
      </c>
      <c r="I371" s="17">
        <f t="shared" si="7"/>
        <v>-0.41000000000000014</v>
      </c>
      <c r="J371" s="18">
        <f t="shared" si="8"/>
        <v>1.6634209672184361E-2</v>
      </c>
      <c r="K371" s="18">
        <f t="shared" si="9"/>
        <v>0.32516057351158317</v>
      </c>
    </row>
    <row r="372" spans="2:11" ht="18">
      <c r="B372" s="156">
        <v>45318</v>
      </c>
      <c r="C372" s="157">
        <v>95735</v>
      </c>
      <c r="D372" s="158">
        <v>6107</v>
      </c>
      <c r="E372" s="158">
        <v>16.103000000000002</v>
      </c>
      <c r="F372" s="158">
        <v>15.904999999999999</v>
      </c>
      <c r="G372" s="16">
        <f t="shared" si="5"/>
        <v>17.032373496847189</v>
      </c>
      <c r="H372" s="17">
        <f t="shared" si="6"/>
        <v>-1.5489558280786457</v>
      </c>
      <c r="I372" s="17">
        <f t="shared" si="7"/>
        <v>-0.19800000000000217</v>
      </c>
      <c r="J372" s="18">
        <f t="shared" si="8"/>
        <v>1.2295845494628465E-2</v>
      </c>
      <c r="K372" s="18">
        <f t="shared" si="9"/>
        <v>0.28047783614160277</v>
      </c>
    </row>
    <row r="373" spans="2:11" ht="18">
      <c r="B373" s="156"/>
      <c r="C373" s="157"/>
      <c r="D373" s="158">
        <v>6107</v>
      </c>
      <c r="E373" s="158">
        <v>15.311</v>
      </c>
      <c r="F373" s="158">
        <v>15.135999999999999</v>
      </c>
      <c r="G373" s="16">
        <f t="shared" si="5"/>
        <v>17.032373496847189</v>
      </c>
      <c r="H373" s="17">
        <f t="shared" si="6"/>
        <v>-2.8689558280786485</v>
      </c>
      <c r="I373" s="17">
        <f t="shared" si="7"/>
        <v>-0.17500000000000071</v>
      </c>
      <c r="J373" s="18">
        <f t="shared" si="8"/>
        <v>1.1429691071778506E-2</v>
      </c>
      <c r="K373" s="18">
        <f t="shared" si="9"/>
        <v>0.24325874177965043</v>
      </c>
    </row>
    <row r="374" spans="2:11" ht="18">
      <c r="B374" s="156"/>
      <c r="C374" s="157"/>
      <c r="D374" s="158">
        <v>6107</v>
      </c>
      <c r="E374" s="158">
        <v>16.039000000000001</v>
      </c>
      <c r="F374" s="158">
        <v>15.851000000000001</v>
      </c>
      <c r="G374" s="16">
        <f t="shared" si="5"/>
        <v>17.032373496847189</v>
      </c>
      <c r="H374" s="17">
        <f t="shared" si="6"/>
        <v>-1.6556224947453124</v>
      </c>
      <c r="I374" s="17">
        <f t="shared" si="7"/>
        <v>-0.18800000000000061</v>
      </c>
      <c r="J374" s="18">
        <f t="shared" si="8"/>
        <v>1.1721429016771655E-2</v>
      </c>
      <c r="K374" s="18">
        <f t="shared" si="9"/>
        <v>0.2776067457689525</v>
      </c>
    </row>
    <row r="375" spans="2:11" ht="18">
      <c r="B375" s="156">
        <v>45318</v>
      </c>
      <c r="C375" s="157">
        <v>95732</v>
      </c>
      <c r="D375" s="158">
        <v>6117</v>
      </c>
      <c r="E375" s="158">
        <v>20.302</v>
      </c>
      <c r="F375" s="158">
        <v>19.971</v>
      </c>
      <c r="G375" s="16">
        <f t="shared" si="5"/>
        <v>19.9327573208373</v>
      </c>
      <c r="H375" s="17">
        <f t="shared" si="6"/>
        <v>0.61540446527116544</v>
      </c>
      <c r="I375" s="17">
        <f t="shared" si="7"/>
        <v>-0.33099999999999952</v>
      </c>
      <c r="J375" s="18">
        <f t="shared" si="8"/>
        <v>1.6303812432272659E-2</v>
      </c>
      <c r="K375" s="18">
        <f t="shared" si="9"/>
        <v>0.33185011722786562</v>
      </c>
    </row>
    <row r="376" spans="2:11" ht="18">
      <c r="B376" s="156"/>
      <c r="C376" s="157"/>
      <c r="D376" s="158">
        <v>6117</v>
      </c>
      <c r="E376" s="158">
        <v>18.722000000000001</v>
      </c>
      <c r="F376" s="158">
        <v>18.446999999999999</v>
      </c>
      <c r="G376" s="16">
        <f t="shared" si="5"/>
        <v>19.9327573208373</v>
      </c>
      <c r="H376" s="17">
        <f t="shared" si="6"/>
        <v>-2.0179288680621652</v>
      </c>
      <c r="I376" s="17">
        <f t="shared" si="7"/>
        <v>-0.27500000000000213</v>
      </c>
      <c r="J376" s="18">
        <f t="shared" si="8"/>
        <v>1.4688601645123497E-2</v>
      </c>
      <c r="K376" s="18">
        <f t="shared" si="9"/>
        <v>0.27546314923406306</v>
      </c>
    </row>
    <row r="377" spans="2:11" ht="18">
      <c r="B377" s="156"/>
      <c r="C377" s="157"/>
      <c r="D377" s="158">
        <v>6117</v>
      </c>
      <c r="E377" s="158">
        <v>18.687999999999999</v>
      </c>
      <c r="F377" s="158">
        <v>18.402999999999999</v>
      </c>
      <c r="G377" s="16">
        <f t="shared" si="5"/>
        <v>19.9327573208373</v>
      </c>
      <c r="H377" s="17">
        <f t="shared" si="6"/>
        <v>-2.0745955347288358</v>
      </c>
      <c r="I377" s="17">
        <f t="shared" si="7"/>
        <v>-0.28500000000000014</v>
      </c>
      <c r="J377" s="18">
        <f t="shared" si="8"/>
        <v>1.525042808219179E-2</v>
      </c>
      <c r="K377" s="18">
        <f t="shared" si="9"/>
        <v>0.27414496361088009</v>
      </c>
    </row>
    <row r="378" spans="2:11" ht="18">
      <c r="B378" s="156">
        <v>45319</v>
      </c>
      <c r="C378" s="157"/>
      <c r="D378" s="158">
        <v>6617</v>
      </c>
      <c r="E378" s="158">
        <v>21.056000000000001</v>
      </c>
      <c r="F378" s="158">
        <v>20.721</v>
      </c>
      <c r="G378" s="16">
        <f t="shared" si="5"/>
        <v>21.071999999999999</v>
      </c>
      <c r="H378" s="17">
        <f t="shared" si="6"/>
        <v>-2.666666666666373E-2</v>
      </c>
      <c r="I378" s="17">
        <f t="shared" si="7"/>
        <v>-0.33500000000000085</v>
      </c>
      <c r="J378" s="18">
        <f t="shared" si="8"/>
        <v>1.5909954407294872E-2</v>
      </c>
      <c r="K378" s="18">
        <f t="shared" si="9"/>
        <v>0.40085486322188468</v>
      </c>
    </row>
    <row r="379" spans="2:11" ht="18.75" customHeight="1">
      <c r="B379" s="156"/>
      <c r="C379" s="157"/>
      <c r="D379" s="158">
        <v>6617</v>
      </c>
      <c r="E379" s="158">
        <v>22.757999999999999</v>
      </c>
      <c r="F379" s="158">
        <v>22.356999999999999</v>
      </c>
      <c r="G379" s="16">
        <f t="shared" si="5"/>
        <v>21.071999999999999</v>
      </c>
      <c r="H379" s="17">
        <f t="shared" si="6"/>
        <v>2.81</v>
      </c>
      <c r="I379" s="17">
        <f t="shared" si="7"/>
        <v>-0.4009999999999998</v>
      </c>
      <c r="J379" s="18">
        <f t="shared" si="8"/>
        <v>1.7620177519992963E-2</v>
      </c>
      <c r="K379" s="18">
        <f t="shared" si="9"/>
        <v>0.44566306353809659</v>
      </c>
    </row>
    <row r="380" spans="2:11" ht="18">
      <c r="B380" s="156">
        <v>45319</v>
      </c>
      <c r="C380" s="157">
        <v>92629</v>
      </c>
      <c r="D380" s="158">
        <v>6157</v>
      </c>
      <c r="E380" s="158">
        <v>32.348999999999997</v>
      </c>
      <c r="F380" s="158">
        <v>31.774999999999999</v>
      </c>
      <c r="G380" s="16">
        <f t="shared" si="5"/>
        <v>30.17176486559946</v>
      </c>
      <c r="H380" s="17">
        <f t="shared" si="6"/>
        <v>3.6287252240008945</v>
      </c>
      <c r="I380" s="17">
        <f t="shared" si="7"/>
        <v>-0.57399999999999807</v>
      </c>
      <c r="J380" s="18">
        <f t="shared" si="8"/>
        <v>1.7743979721165974E-2</v>
      </c>
      <c r="K380" s="18">
        <f t="shared" si="9"/>
        <v>0.37072086593447423</v>
      </c>
    </row>
    <row r="381" spans="2:11" ht="18">
      <c r="B381" s="156">
        <v>45319</v>
      </c>
      <c r="C381" s="157"/>
      <c r="D381" s="158">
        <v>6608</v>
      </c>
      <c r="E381" s="158">
        <v>19.11</v>
      </c>
      <c r="F381" s="158">
        <v>18.837</v>
      </c>
      <c r="G381" s="16">
        <f t="shared" si="5"/>
        <v>17.912399999999998</v>
      </c>
      <c r="H381" s="17">
        <f t="shared" si="6"/>
        <v>1.9960000000000022</v>
      </c>
      <c r="I381" s="17">
        <f t="shared" si="7"/>
        <v>-0.27299999999999969</v>
      </c>
      <c r="J381" s="18">
        <f t="shared" si="8"/>
        <v>1.428571428571427E-2</v>
      </c>
      <c r="K381" s="18">
        <f t="shared" si="9"/>
        <v>0.43613814756671898</v>
      </c>
    </row>
    <row r="382" spans="2:11" ht="18">
      <c r="B382" s="156"/>
      <c r="C382" s="157"/>
      <c r="D382" s="158">
        <v>6608</v>
      </c>
      <c r="E382" s="158">
        <v>20.006</v>
      </c>
      <c r="F382" s="158">
        <v>19.699000000000002</v>
      </c>
      <c r="G382" s="16">
        <f t="shared" si="5"/>
        <v>17.912399999999998</v>
      </c>
      <c r="H382" s="17">
        <f t="shared" si="6"/>
        <v>3.4893333333333372</v>
      </c>
      <c r="I382" s="17">
        <f t="shared" si="7"/>
        <v>-0.30699999999999861</v>
      </c>
      <c r="J382" s="18">
        <f t="shared" si="8"/>
        <v>1.5345396381085605E-2</v>
      </c>
      <c r="K382" s="18">
        <f t="shared" si="9"/>
        <v>0.46139158252524248</v>
      </c>
    </row>
    <row r="383" spans="2:11" ht="18">
      <c r="B383" s="156"/>
      <c r="C383" s="157"/>
      <c r="D383" s="158">
        <v>6608</v>
      </c>
      <c r="E383" s="158">
        <v>19.622</v>
      </c>
      <c r="F383" s="158">
        <v>19.337</v>
      </c>
      <c r="G383" s="16">
        <f t="shared" si="5"/>
        <v>17.912399999999998</v>
      </c>
      <c r="H383" s="17">
        <f t="shared" si="6"/>
        <v>2.8493333333333366</v>
      </c>
      <c r="I383" s="17">
        <f t="shared" si="7"/>
        <v>-0.28500000000000014</v>
      </c>
      <c r="J383" s="18">
        <f t="shared" si="8"/>
        <v>1.4524513301396398E-2</v>
      </c>
      <c r="K383" s="18">
        <f t="shared" si="9"/>
        <v>0.4508510855162573</v>
      </c>
    </row>
    <row r="384" spans="2:11" ht="18">
      <c r="B384" s="156">
        <v>45319</v>
      </c>
      <c r="C384" s="157">
        <v>96076</v>
      </c>
      <c r="D384" s="158">
        <v>6117</v>
      </c>
      <c r="E384" s="158">
        <v>19.88</v>
      </c>
      <c r="F384" s="158">
        <v>19.524000000000001</v>
      </c>
      <c r="G384" s="16">
        <f t="shared" si="5"/>
        <v>19.9327573208373</v>
      </c>
      <c r="H384" s="17">
        <f t="shared" si="6"/>
        <v>-8.7928868062168902E-2</v>
      </c>
      <c r="I384" s="17">
        <f t="shared" si="7"/>
        <v>-0.3559999999999981</v>
      </c>
      <c r="J384" s="18">
        <f t="shared" si="8"/>
        <v>1.7907444668007953E-2</v>
      </c>
      <c r="K384" s="18">
        <f t="shared" si="9"/>
        <v>0.31766705633602249</v>
      </c>
    </row>
    <row r="385" spans="2:11" ht="18.75" customHeight="1">
      <c r="B385" s="156"/>
      <c r="C385" s="157"/>
      <c r="D385" s="158">
        <v>6117</v>
      </c>
      <c r="E385" s="158">
        <v>20.986999999999998</v>
      </c>
      <c r="F385" s="158">
        <v>20.648</v>
      </c>
      <c r="G385" s="16">
        <f t="shared" si="5"/>
        <v>19.9327573208373</v>
      </c>
      <c r="H385" s="17">
        <f t="shared" si="6"/>
        <v>1.75707113193783</v>
      </c>
      <c r="I385" s="17">
        <f t="shared" si="7"/>
        <v>-0.33899999999999864</v>
      </c>
      <c r="J385" s="18">
        <f t="shared" si="8"/>
        <v>1.6152856530232938E-2</v>
      </c>
      <c r="K385" s="18">
        <f t="shared" si="9"/>
        <v>0.35365803020727721</v>
      </c>
    </row>
    <row r="386" spans="2:11" ht="18">
      <c r="B386" s="156">
        <v>45320</v>
      </c>
      <c r="C386" s="157">
        <v>96104</v>
      </c>
      <c r="D386" s="158">
        <v>5003</v>
      </c>
      <c r="E386" s="158">
        <v>39.652999999999999</v>
      </c>
      <c r="F386" s="158">
        <v>39.36</v>
      </c>
      <c r="G386" s="16">
        <f t="shared" si="5"/>
        <v>38.4</v>
      </c>
      <c r="H386" s="17">
        <f t="shared" si="6"/>
        <v>2.0883333333333338</v>
      </c>
      <c r="I386" s="17">
        <f t="shared" si="7"/>
        <v>-0.29299999999999926</v>
      </c>
      <c r="J386" s="18">
        <f t="shared" si="8"/>
        <v>7.3891004463722612E-3</v>
      </c>
      <c r="K386" s="18">
        <f t="shared" si="9"/>
        <v>0.39474945149169038</v>
      </c>
    </row>
    <row r="387" spans="2:11" ht="18">
      <c r="B387" s="156"/>
      <c r="C387" s="157"/>
      <c r="D387" s="158">
        <v>5003</v>
      </c>
      <c r="E387" s="158">
        <v>39.573999999999998</v>
      </c>
      <c r="F387" s="158">
        <v>38.957999999999998</v>
      </c>
      <c r="G387" s="16">
        <f t="shared" si="5"/>
        <v>38.4</v>
      </c>
      <c r="H387" s="17">
        <f t="shared" si="6"/>
        <v>1.9566666666666659</v>
      </c>
      <c r="I387" s="17">
        <f t="shared" si="7"/>
        <v>-0.61599999999999966</v>
      </c>
      <c r="J387" s="18">
        <f t="shared" si="8"/>
        <v>1.5565775509172682E-2</v>
      </c>
      <c r="K387" s="18">
        <f t="shared" si="9"/>
        <v>0.39354121392833674</v>
      </c>
    </row>
    <row r="388" spans="2:11" ht="18">
      <c r="B388" s="156"/>
      <c r="C388" s="157"/>
      <c r="D388" s="158">
        <v>5003</v>
      </c>
      <c r="E388" s="158">
        <v>38.311999999999998</v>
      </c>
      <c r="F388" s="158">
        <v>37.938000000000002</v>
      </c>
      <c r="G388" s="16">
        <f t="shared" si="5"/>
        <v>38.4</v>
      </c>
      <c r="H388" s="17">
        <f t="shared" si="6"/>
        <v>-0.14666666666666828</v>
      </c>
      <c r="I388" s="17">
        <f t="shared" si="7"/>
        <v>-0.37399999999999523</v>
      </c>
      <c r="J388" s="18">
        <f t="shared" si="8"/>
        <v>9.7619544790142846E-3</v>
      </c>
      <c r="K388" s="18">
        <f t="shared" si="9"/>
        <v>0.37356441845896843</v>
      </c>
    </row>
    <row r="389" spans="2:11" ht="18">
      <c r="B389" s="156">
        <v>45320</v>
      </c>
      <c r="C389" s="157">
        <v>96072</v>
      </c>
      <c r="D389" s="158">
        <v>5120</v>
      </c>
      <c r="E389" s="158">
        <v>23.611999999999998</v>
      </c>
      <c r="F389" s="158">
        <v>23.358000000000001</v>
      </c>
      <c r="G389" s="16">
        <f t="shared" si="5"/>
        <v>22.870927068045674</v>
      </c>
      <c r="H389" s="17">
        <f t="shared" si="6"/>
        <v>1.2351215532572073</v>
      </c>
      <c r="I389" s="17">
        <f t="shared" si="7"/>
        <v>-0.25399999999999778</v>
      </c>
      <c r="J389" s="18">
        <f t="shared" si="8"/>
        <v>1.075724208029806E-2</v>
      </c>
      <c r="K389" s="18">
        <f t="shared" si="9"/>
        <v>0.32668593235875687</v>
      </c>
    </row>
    <row r="390" spans="2:11" ht="18">
      <c r="B390" s="156"/>
      <c r="C390" s="157"/>
      <c r="D390" s="158">
        <v>5120</v>
      </c>
      <c r="E390" s="158">
        <v>23.690999999999999</v>
      </c>
      <c r="F390" s="158">
        <v>23.611999999999998</v>
      </c>
      <c r="G390" s="16">
        <f t="shared" si="5"/>
        <v>22.870927068045674</v>
      </c>
      <c r="H390" s="17">
        <f t="shared" si="6"/>
        <v>1.366788219923875</v>
      </c>
      <c r="I390" s="17">
        <f t="shared" si="7"/>
        <v>-7.9000000000000625E-2</v>
      </c>
      <c r="J390" s="18">
        <f t="shared" si="8"/>
        <v>3.3345996369929776E-3</v>
      </c>
      <c r="K390" s="18">
        <f t="shared" si="9"/>
        <v>0.32893116520429561</v>
      </c>
    </row>
    <row r="391" spans="2:11" ht="18">
      <c r="B391" s="156"/>
      <c r="C391" s="157"/>
      <c r="D391" s="158">
        <v>5120</v>
      </c>
      <c r="E391" s="158">
        <v>23.407</v>
      </c>
      <c r="F391" s="158">
        <v>23.331</v>
      </c>
      <c r="G391" s="16">
        <f t="shared" si="5"/>
        <v>22.870927068045674</v>
      </c>
      <c r="H391" s="17">
        <f t="shared" si="6"/>
        <v>0.8934548865905434</v>
      </c>
      <c r="I391" s="17">
        <f t="shared" si="7"/>
        <v>-7.6000000000000512E-2</v>
      </c>
      <c r="J391" s="18">
        <f t="shared" si="8"/>
        <v>3.2468919553979799E-3</v>
      </c>
      <c r="K391" s="18">
        <f t="shared" si="9"/>
        <v>0.32078900477869732</v>
      </c>
    </row>
    <row r="392" spans="2:11" ht="18">
      <c r="B392" s="156">
        <v>45320</v>
      </c>
      <c r="C392" s="157">
        <v>96130</v>
      </c>
      <c r="D392" s="158">
        <v>5601</v>
      </c>
      <c r="E392" s="158">
        <v>18.195</v>
      </c>
      <c r="F392" s="158">
        <v>18.169</v>
      </c>
      <c r="G392" s="16">
        <f t="shared" si="5"/>
        <v>17.867073881460978</v>
      </c>
      <c r="H392" s="17">
        <f t="shared" si="6"/>
        <v>0.54654353089836982</v>
      </c>
      <c r="I392" s="17">
        <f t="shared" si="7"/>
        <v>-2.5999999999999801E-2</v>
      </c>
      <c r="J392" s="18">
        <f t="shared" si="8"/>
        <v>1.4289640010991922E-3</v>
      </c>
      <c r="K392" s="18">
        <f t="shared" si="9"/>
        <v>0.31205204495881661</v>
      </c>
    </row>
    <row r="393" spans="2:11" ht="18">
      <c r="B393" s="156">
        <v>45320</v>
      </c>
      <c r="C393" s="157">
        <v>96094</v>
      </c>
      <c r="D393" s="158">
        <v>515</v>
      </c>
      <c r="E393" s="158">
        <v>16.956</v>
      </c>
      <c r="F393" s="158">
        <v>16.905999999999999</v>
      </c>
      <c r="G393" s="16">
        <f t="shared" si="5"/>
        <v>16.637999999999998</v>
      </c>
      <c r="H393" s="17">
        <f t="shared" si="6"/>
        <v>0.53000000000000236</v>
      </c>
      <c r="I393" s="17">
        <f t="shared" si="7"/>
        <v>-5.0000000000000711E-2</v>
      </c>
      <c r="J393" s="18">
        <f t="shared" si="8"/>
        <v>2.9488086812927998E-3</v>
      </c>
      <c r="K393" s="18">
        <f t="shared" si="9"/>
        <v>0.51415428167020527</v>
      </c>
    </row>
    <row r="394" spans="2:11" ht="18">
      <c r="B394" s="156">
        <v>45320</v>
      </c>
      <c r="C394" s="157">
        <v>96096</v>
      </c>
      <c r="D394" s="158">
        <v>1011</v>
      </c>
      <c r="E394" s="158">
        <v>31.408000000000001</v>
      </c>
      <c r="F394" s="158">
        <v>31.102</v>
      </c>
      <c r="G394" s="16">
        <f t="shared" si="5"/>
        <v>27</v>
      </c>
      <c r="H394" s="17">
        <f t="shared" si="6"/>
        <v>7.3466666666666693</v>
      </c>
      <c r="I394" s="17">
        <f t="shared" si="7"/>
        <v>-0.30600000000000094</v>
      </c>
      <c r="J394" s="18">
        <f t="shared" si="8"/>
        <v>9.7427407030056326E-3</v>
      </c>
      <c r="K394" s="18">
        <f t="shared" si="9"/>
        <v>0.6179317371370352</v>
      </c>
    </row>
    <row r="395" spans="2:11" ht="18">
      <c r="B395" s="156"/>
      <c r="C395" s="157"/>
      <c r="D395" s="158">
        <v>1011</v>
      </c>
      <c r="E395" s="158">
        <v>29.614999999999998</v>
      </c>
      <c r="F395" s="158">
        <v>29.416</v>
      </c>
      <c r="G395" s="16">
        <f t="shared" si="5"/>
        <v>27</v>
      </c>
      <c r="H395" s="17">
        <f t="shared" si="6"/>
        <v>4.3583333333333307</v>
      </c>
      <c r="I395" s="17">
        <f t="shared" si="7"/>
        <v>-0.19899999999999807</v>
      </c>
      <c r="J395" s="18">
        <f t="shared" si="8"/>
        <v>6.7195677865945665E-3</v>
      </c>
      <c r="K395" s="18">
        <f t="shared" si="9"/>
        <v>0.59479993246665541</v>
      </c>
    </row>
    <row r="396" spans="2:11" ht="18">
      <c r="B396" s="156">
        <v>45320</v>
      </c>
      <c r="C396" s="157">
        <v>95740</v>
      </c>
      <c r="D396" s="158">
        <v>8107</v>
      </c>
      <c r="E396" s="158">
        <v>16.567</v>
      </c>
      <c r="F396" s="158">
        <v>16.567</v>
      </c>
      <c r="G396" s="16">
        <f t="shared" si="5"/>
        <v>16.123457228651652</v>
      </c>
      <c r="H396" s="17">
        <f t="shared" si="6"/>
        <v>0.73923795224724631</v>
      </c>
      <c r="I396" s="17">
        <f t="shared" si="7"/>
        <v>0</v>
      </c>
      <c r="J396" s="18">
        <f t="shared" si="8"/>
        <v>0</v>
      </c>
      <c r="K396" s="18">
        <f t="shared" si="9"/>
        <v>0.31450572357368023</v>
      </c>
    </row>
    <row r="397" spans="2:11" ht="18">
      <c r="B397" s="156"/>
      <c r="C397" s="157"/>
      <c r="D397" s="158">
        <v>8107</v>
      </c>
      <c r="E397" s="158">
        <v>16.649000000000001</v>
      </c>
      <c r="F397" s="158">
        <v>16.623999999999999</v>
      </c>
      <c r="G397" s="16">
        <f t="shared" si="5"/>
        <v>16.123457228651652</v>
      </c>
      <c r="H397" s="17">
        <f t="shared" si="6"/>
        <v>0.87590461891391413</v>
      </c>
      <c r="I397" s="17">
        <f t="shared" si="7"/>
        <v>-2.5000000000002132E-2</v>
      </c>
      <c r="J397" s="18">
        <f t="shared" si="8"/>
        <v>1.5015916871885476E-3</v>
      </c>
      <c r="K397" s="18">
        <f t="shared" si="9"/>
        <v>0.31788193419695843</v>
      </c>
    </row>
    <row r="398" spans="2:11" ht="18">
      <c r="B398" s="156">
        <v>45321</v>
      </c>
      <c r="C398" s="157">
        <v>95803</v>
      </c>
      <c r="D398" s="158">
        <v>8127</v>
      </c>
      <c r="E398" s="158">
        <v>20.155999999999999</v>
      </c>
      <c r="F398" s="158">
        <v>20.138000000000002</v>
      </c>
      <c r="G398" s="16">
        <f t="shared" si="5"/>
        <v>19.906047079520491</v>
      </c>
      <c r="H398" s="17">
        <f t="shared" si="6"/>
        <v>0.41658820079918024</v>
      </c>
      <c r="I398" s="17">
        <f t="shared" si="7"/>
        <v>-1.7999999999997129E-2</v>
      </c>
      <c r="J398" s="18">
        <f t="shared" si="8"/>
        <v>8.9303433220862922E-4</v>
      </c>
      <c r="K398" s="18">
        <f t="shared" si="9"/>
        <v>0.31046303811338111</v>
      </c>
    </row>
    <row r="399" spans="2:11" ht="18">
      <c r="B399" s="156"/>
      <c r="C399" s="157"/>
      <c r="D399" s="158">
        <v>8127</v>
      </c>
      <c r="E399" s="158">
        <v>20.326000000000001</v>
      </c>
      <c r="F399" s="158">
        <v>20.311</v>
      </c>
      <c r="G399" s="16">
        <f t="shared" si="5"/>
        <v>19.906047079520491</v>
      </c>
      <c r="H399" s="17">
        <f t="shared" si="6"/>
        <v>0.69992153413251645</v>
      </c>
      <c r="I399" s="17">
        <f t="shared" si="7"/>
        <v>-1.5000000000000568E-2</v>
      </c>
      <c r="J399" s="18">
        <f t="shared" si="8"/>
        <v>7.3797107153402385E-4</v>
      </c>
      <c r="K399" s="18">
        <f t="shared" si="9"/>
        <v>0.31623009919380651</v>
      </c>
    </row>
    <row r="400" spans="2:11" ht="18">
      <c r="B400" s="156"/>
      <c r="C400" s="157"/>
      <c r="D400" s="158">
        <v>8127</v>
      </c>
      <c r="E400" s="158">
        <v>21.196000000000002</v>
      </c>
      <c r="F400" s="158">
        <v>21.178999999999998</v>
      </c>
      <c r="G400" s="16">
        <f t="shared" si="5"/>
        <v>19.906047079520491</v>
      </c>
      <c r="H400" s="17">
        <f t="shared" si="6"/>
        <v>2.1499215341325182</v>
      </c>
      <c r="I400" s="17">
        <f t="shared" si="7"/>
        <v>-1.7000000000003013E-2</v>
      </c>
      <c r="J400" s="18">
        <f t="shared" si="8"/>
        <v>8.0203812040021761E-4</v>
      </c>
      <c r="K400" s="18">
        <f t="shared" si="9"/>
        <v>0.34429576317292471</v>
      </c>
    </row>
    <row r="401" spans="2:11" ht="18">
      <c r="B401" s="156">
        <v>45321</v>
      </c>
      <c r="C401" s="157">
        <v>96282</v>
      </c>
      <c r="D401" s="158">
        <v>8107</v>
      </c>
      <c r="E401" s="158">
        <v>16.140999999999998</v>
      </c>
      <c r="F401" s="158">
        <v>16.125</v>
      </c>
      <c r="G401" s="16">
        <f t="shared" si="5"/>
        <v>16.123457228651652</v>
      </c>
      <c r="H401" s="17">
        <f t="shared" si="6"/>
        <v>2.9237952247243015E-2</v>
      </c>
      <c r="I401" s="17">
        <f t="shared" si="7"/>
        <v>-1.5999999999998238E-2</v>
      </c>
      <c r="J401" s="18">
        <f t="shared" si="8"/>
        <v>9.9126448175442905E-4</v>
      </c>
      <c r="K401" s="18">
        <f t="shared" si="9"/>
        <v>0.2964138728979096</v>
      </c>
    </row>
    <row r="402" spans="2:11" ht="18">
      <c r="B402" s="156"/>
      <c r="C402" s="157"/>
      <c r="D402" s="158">
        <v>8107</v>
      </c>
      <c r="E402" s="158">
        <v>18.026</v>
      </c>
      <c r="F402" s="158">
        <v>18.004000000000001</v>
      </c>
      <c r="G402" s="16">
        <f t="shared" si="5"/>
        <v>16.123457228651652</v>
      </c>
      <c r="H402" s="17">
        <f t="shared" si="6"/>
        <v>3.1709046189139123</v>
      </c>
      <c r="I402" s="17">
        <f t="shared" si="7"/>
        <v>-2.1999999999998465E-2</v>
      </c>
      <c r="J402" s="18">
        <f t="shared" si="8"/>
        <v>1.2204593365138393E-3</v>
      </c>
      <c r="K402" s="18">
        <f t="shared" si="9"/>
        <v>0.36998870090120717</v>
      </c>
    </row>
    <row r="403" spans="2:11" ht="18">
      <c r="B403" s="156"/>
      <c r="C403" s="157"/>
      <c r="D403" s="158">
        <v>8107</v>
      </c>
      <c r="E403" s="158">
        <v>17.210999999999999</v>
      </c>
      <c r="F403" s="158">
        <v>17.198</v>
      </c>
      <c r="G403" s="16">
        <f t="shared" si="5"/>
        <v>16.123457228651652</v>
      </c>
      <c r="H403" s="17">
        <f t="shared" si="6"/>
        <v>1.8125712855805769</v>
      </c>
      <c r="I403" s="17">
        <f t="shared" si="7"/>
        <v>-1.2999999999998124E-2</v>
      </c>
      <c r="J403" s="18">
        <f t="shared" si="8"/>
        <v>7.5533089303341612E-4</v>
      </c>
      <c r="K403" s="18">
        <f t="shared" si="9"/>
        <v>0.34015550069404216</v>
      </c>
    </row>
    <row r="404" spans="2:11" ht="18">
      <c r="B404" s="156">
        <v>45321</v>
      </c>
      <c r="C404" s="157">
        <v>96090</v>
      </c>
      <c r="D404" s="158">
        <v>5000</v>
      </c>
      <c r="E404" s="158">
        <v>39.466000000000001</v>
      </c>
      <c r="F404" s="158">
        <v>39.063000000000002</v>
      </c>
      <c r="G404" s="16">
        <f t="shared" si="5"/>
        <v>38.4</v>
      </c>
      <c r="H404" s="17">
        <f t="shared" si="6"/>
        <v>1.7766666666666708</v>
      </c>
      <c r="I404" s="17">
        <f t="shared" si="7"/>
        <v>-0.40299999999999869</v>
      </c>
      <c r="J404" s="18">
        <f t="shared" si="8"/>
        <v>1.0211321137181338E-2</v>
      </c>
      <c r="K404" s="18">
        <f t="shared" si="9"/>
        <v>0.39188161962195311</v>
      </c>
    </row>
    <row r="405" spans="2:11" ht="18">
      <c r="B405" s="156"/>
      <c r="C405" s="157"/>
      <c r="D405" s="158">
        <v>5000</v>
      </c>
      <c r="E405" s="158">
        <v>37.406999999999996</v>
      </c>
      <c r="F405" s="158">
        <v>37.360999999999997</v>
      </c>
      <c r="G405" s="16">
        <f t="shared" si="5"/>
        <v>38.4</v>
      </c>
      <c r="H405" s="17">
        <f t="shared" si="6"/>
        <v>-1.6550000000000036</v>
      </c>
      <c r="I405" s="17">
        <f t="shared" si="7"/>
        <v>-4.5999999999999375E-2</v>
      </c>
      <c r="J405" s="18">
        <f t="shared" si="8"/>
        <v>1.229716363247504E-3</v>
      </c>
      <c r="K405" s="18">
        <f t="shared" si="9"/>
        <v>0.3584088539578153</v>
      </c>
    </row>
    <row r="406" spans="2:11" ht="18">
      <c r="B406" s="156">
        <v>45321</v>
      </c>
      <c r="C406" s="157">
        <v>96098</v>
      </c>
      <c r="D406" s="158">
        <v>7148</v>
      </c>
      <c r="E406" s="158">
        <v>24.158999999999999</v>
      </c>
      <c r="F406" s="158">
        <v>23.948</v>
      </c>
      <c r="G406" s="16">
        <f t="shared" si="5"/>
        <v>25.578129335331514</v>
      </c>
      <c r="H406" s="17">
        <f t="shared" si="6"/>
        <v>-2.365215558885859</v>
      </c>
      <c r="I406" s="17">
        <f t="shared" si="7"/>
        <v>-0.21099999999999852</v>
      </c>
      <c r="J406" s="18">
        <f t="shared" si="8"/>
        <v>8.7338052071691107E-3</v>
      </c>
      <c r="K406" s="18">
        <f t="shared" si="9"/>
        <v>0.32641226214556451</v>
      </c>
    </row>
    <row r="407" spans="2:11" ht="18">
      <c r="B407" s="156"/>
      <c r="C407" s="157"/>
      <c r="D407" s="158">
        <v>7148</v>
      </c>
      <c r="E407" s="158">
        <v>25.56</v>
      </c>
      <c r="F407" s="158">
        <v>25.268000000000001</v>
      </c>
      <c r="G407" s="16">
        <f t="shared" si="5"/>
        <v>25.578129335331514</v>
      </c>
      <c r="H407" s="17">
        <f t="shared" si="6"/>
        <v>-3.0215558885859178E-2</v>
      </c>
      <c r="I407" s="17">
        <f t="shared" si="7"/>
        <v>-0.29199999999999804</v>
      </c>
      <c r="J407" s="18">
        <f t="shared" si="8"/>
        <v>1.1424100156494447E-2</v>
      </c>
      <c r="K407" s="18">
        <f t="shared" si="9"/>
        <v>0.3633330923777266</v>
      </c>
    </row>
    <row r="408" spans="2:11" ht="18">
      <c r="B408" s="156"/>
      <c r="C408" s="157"/>
      <c r="D408" s="158">
        <v>7148</v>
      </c>
      <c r="E408" s="158">
        <v>24.75</v>
      </c>
      <c r="F408" s="158">
        <v>24.547999999999998</v>
      </c>
      <c r="G408" s="16">
        <f t="shared" si="5"/>
        <v>25.578129335331514</v>
      </c>
      <c r="H408" s="17">
        <f t="shared" si="6"/>
        <v>-1.3802155588858571</v>
      </c>
      <c r="I408" s="17">
        <f t="shared" si="7"/>
        <v>-0.20200000000000173</v>
      </c>
      <c r="J408" s="18">
        <f t="shared" si="8"/>
        <v>8.1616161616162308E-3</v>
      </c>
      <c r="K408" s="18">
        <f t="shared" si="9"/>
        <v>0.34249672085554317</v>
      </c>
    </row>
    <row r="409" spans="2:11" ht="18">
      <c r="B409" s="156">
        <v>45321</v>
      </c>
      <c r="C409" s="157" t="s">
        <v>68</v>
      </c>
      <c r="D409" s="158">
        <v>7108</v>
      </c>
      <c r="E409" s="158">
        <v>17.401</v>
      </c>
      <c r="F409" s="158">
        <v>17.222999999999999</v>
      </c>
      <c r="G409" s="16">
        <f t="shared" si="5"/>
        <v>18.039622077854567</v>
      </c>
      <c r="H409" s="17">
        <f t="shared" si="6"/>
        <v>-1.0643701297576118</v>
      </c>
      <c r="I409" s="17">
        <f t="shared" si="7"/>
        <v>-0.17800000000000082</v>
      </c>
      <c r="J409" s="18">
        <f t="shared" si="8"/>
        <v>1.022929716682954E-2</v>
      </c>
      <c r="K409" s="18">
        <f t="shared" si="9"/>
        <v>0.33094479496839374</v>
      </c>
    </row>
    <row r="410" spans="2:11" ht="18">
      <c r="B410" s="156"/>
      <c r="C410" s="157"/>
      <c r="D410" s="158">
        <v>7108</v>
      </c>
      <c r="E410" s="158">
        <v>16.95</v>
      </c>
      <c r="F410" s="158">
        <v>16.795999999999999</v>
      </c>
      <c r="G410" s="16">
        <f t="shared" si="5"/>
        <v>18.039622077854567</v>
      </c>
      <c r="H410" s="17">
        <f t="shared" si="6"/>
        <v>-1.8160367964242794</v>
      </c>
      <c r="I410" s="17">
        <f t="shared" si="7"/>
        <v>-0.15399999999999991</v>
      </c>
      <c r="J410" s="18">
        <f t="shared" si="8"/>
        <v>9.0855457227138597E-3</v>
      </c>
      <c r="K410" s="18">
        <f t="shared" si="9"/>
        <v>0.31314279511770027</v>
      </c>
    </row>
    <row r="411" spans="2:11" ht="18">
      <c r="B411" s="156">
        <v>45321</v>
      </c>
      <c r="C411" s="157"/>
      <c r="D411" s="158">
        <v>7108</v>
      </c>
      <c r="E411" s="158">
        <v>16.748999999999999</v>
      </c>
      <c r="F411" s="158">
        <v>16.693000000000001</v>
      </c>
      <c r="G411" s="16">
        <f t="shared" si="5"/>
        <v>18.039622077854567</v>
      </c>
      <c r="H411" s="17">
        <f t="shared" si="6"/>
        <v>-2.1510367964242803</v>
      </c>
      <c r="I411" s="17">
        <f t="shared" si="7"/>
        <v>-5.5999999999997385E-2</v>
      </c>
      <c r="J411" s="18">
        <f t="shared" si="8"/>
        <v>3.3434831930262933E-3</v>
      </c>
      <c r="K411" s="18">
        <f t="shared" si="9"/>
        <v>0.30490001655292964</v>
      </c>
    </row>
    <row r="412" spans="2:11" ht="18">
      <c r="B412" s="156">
        <v>45322</v>
      </c>
      <c r="C412" s="157">
        <v>95744</v>
      </c>
      <c r="D412" s="158">
        <v>7108</v>
      </c>
      <c r="E412" s="158">
        <v>18.312999999999999</v>
      </c>
      <c r="F412" s="158">
        <v>18.151</v>
      </c>
      <c r="G412" s="16">
        <f t="shared" si="5"/>
        <v>18.039622077854567</v>
      </c>
      <c r="H412" s="17">
        <f t="shared" si="6"/>
        <v>0.45562987024238666</v>
      </c>
      <c r="I412" s="17">
        <f t="shared" si="7"/>
        <v>-0.16199999999999903</v>
      </c>
      <c r="J412" s="18">
        <f t="shared" si="8"/>
        <v>8.8461748484682488E-3</v>
      </c>
      <c r="K412" s="18">
        <f t="shared" si="9"/>
        <v>0.36426420451291536</v>
      </c>
    </row>
    <row r="413" spans="2:11" ht="18">
      <c r="B413" s="156"/>
      <c r="C413" s="157"/>
      <c r="D413" s="158">
        <v>7108</v>
      </c>
      <c r="E413" s="158">
        <v>19.027000000000001</v>
      </c>
      <c r="F413" s="158">
        <v>18.864999999999998</v>
      </c>
      <c r="G413" s="16">
        <f t="shared" si="5"/>
        <v>18.039622077854567</v>
      </c>
      <c r="H413" s="17">
        <f t="shared" si="6"/>
        <v>1.6456298702423904</v>
      </c>
      <c r="I413" s="17">
        <f t="shared" si="7"/>
        <v>-0.16200000000000259</v>
      </c>
      <c r="J413" s="18">
        <f t="shared" si="8"/>
        <v>8.5142166395124081E-3</v>
      </c>
      <c r="K413" s="18">
        <f t="shared" si="9"/>
        <v>0.38812058533899302</v>
      </c>
    </row>
    <row r="414" spans="2:11" ht="18">
      <c r="B414" s="156"/>
      <c r="C414" s="157"/>
      <c r="D414" s="158">
        <v>7108</v>
      </c>
      <c r="E414" s="158">
        <v>18.620999999999999</v>
      </c>
      <c r="F414" s="158">
        <v>18.445</v>
      </c>
      <c r="G414" s="16">
        <f t="shared" si="5"/>
        <v>18.039622077854567</v>
      </c>
      <c r="H414" s="17">
        <f t="shared" si="6"/>
        <v>0.96896320357571974</v>
      </c>
      <c r="I414" s="17">
        <f t="shared" si="7"/>
        <v>-0.17599999999999838</v>
      </c>
      <c r="J414" s="18">
        <f t="shared" si="8"/>
        <v>9.4516943236130392E-3</v>
      </c>
      <c r="K414" s="18">
        <f t="shared" si="9"/>
        <v>0.37477957022958053</v>
      </c>
    </row>
    <row r="415" spans="2:11" ht="18">
      <c r="B415" s="156">
        <v>45322</v>
      </c>
      <c r="C415" s="157">
        <v>96104</v>
      </c>
      <c r="D415" s="158">
        <v>5003</v>
      </c>
      <c r="E415" s="158">
        <v>39.115000000000002</v>
      </c>
      <c r="F415" s="158">
        <v>38.637999999999998</v>
      </c>
      <c r="G415" s="16">
        <f t="shared" si="5"/>
        <v>38.4</v>
      </c>
      <c r="H415" s="17">
        <f t="shared" si="6"/>
        <v>1.1916666666666724</v>
      </c>
      <c r="I415" s="17">
        <f t="shared" si="7"/>
        <v>-0.47700000000000387</v>
      </c>
      <c r="J415" s="18">
        <f t="shared" si="8"/>
        <v>1.2194810175124731E-2</v>
      </c>
      <c r="K415" s="18">
        <f t="shared" si="9"/>
        <v>0.38642464527674808</v>
      </c>
    </row>
    <row r="416" spans="2:11" ht="18">
      <c r="B416" s="156"/>
      <c r="C416" s="157"/>
      <c r="D416" s="158">
        <v>5003</v>
      </c>
      <c r="E416" s="158">
        <v>40.298999999999999</v>
      </c>
      <c r="F416" s="158">
        <v>39.695</v>
      </c>
      <c r="G416" s="16">
        <f t="shared" si="5"/>
        <v>38.4</v>
      </c>
      <c r="H416" s="17">
        <f t="shared" si="6"/>
        <v>3.1650000000000018</v>
      </c>
      <c r="I416" s="17">
        <f t="shared" si="7"/>
        <v>-0.6039999999999992</v>
      </c>
      <c r="J416" s="18">
        <f t="shared" si="8"/>
        <v>1.4987964961909706E-2</v>
      </c>
      <c r="K416" s="18">
        <f t="shared" si="9"/>
        <v>0.40445172336782548</v>
      </c>
    </row>
    <row r="417" spans="2:11" ht="18">
      <c r="B417" s="156">
        <v>45322</v>
      </c>
      <c r="C417" s="157">
        <v>96759</v>
      </c>
      <c r="D417" s="158">
        <v>5623</v>
      </c>
      <c r="E417" s="158">
        <v>21.43</v>
      </c>
      <c r="F417" s="158">
        <v>21.364000000000001</v>
      </c>
      <c r="G417" s="16">
        <f t="shared" si="5"/>
        <v>22.870927068045674</v>
      </c>
      <c r="H417" s="17">
        <f t="shared" si="6"/>
        <v>-2.4015451134094574</v>
      </c>
      <c r="I417" s="17">
        <f t="shared" si="7"/>
        <v>-6.5999999999998948E-2</v>
      </c>
      <c r="J417" s="18">
        <f t="shared" si="8"/>
        <v>3.0797946803545941E-3</v>
      </c>
      <c r="K417" s="18">
        <f t="shared" si="9"/>
        <v>0.25812917568151972</v>
      </c>
    </row>
    <row r="418" spans="2:11" ht="18">
      <c r="B418" s="156"/>
      <c r="C418" s="157"/>
      <c r="D418" s="158">
        <v>5623</v>
      </c>
      <c r="E418" s="158">
        <v>22.678999999999998</v>
      </c>
      <c r="F418" s="158">
        <v>22.582999999999998</v>
      </c>
      <c r="G418" s="16">
        <f t="shared" si="5"/>
        <v>22.870927068045674</v>
      </c>
      <c r="H418" s="17">
        <f t="shared" si="6"/>
        <v>-0.31987844674279253</v>
      </c>
      <c r="I418" s="17">
        <f t="shared" si="7"/>
        <v>-9.6000000000000085E-2</v>
      </c>
      <c r="J418" s="18">
        <f t="shared" si="8"/>
        <v>4.2329908726134353E-3</v>
      </c>
      <c r="K418" s="18">
        <f t="shared" si="9"/>
        <v>0.29898620904162293</v>
      </c>
    </row>
    <row r="419" spans="2:11" ht="18">
      <c r="B419" s="156"/>
      <c r="C419" s="157"/>
      <c r="D419" s="158">
        <v>5623</v>
      </c>
      <c r="E419" s="158">
        <v>23.632999999999999</v>
      </c>
      <c r="F419" s="158">
        <v>23.527000000000001</v>
      </c>
      <c r="G419" s="16">
        <f t="shared" si="5"/>
        <v>22.870927068045674</v>
      </c>
      <c r="H419" s="17">
        <f t="shared" si="6"/>
        <v>1.2701215532572085</v>
      </c>
      <c r="I419" s="17">
        <f t="shared" si="7"/>
        <v>-0.1059999999999981</v>
      </c>
      <c r="J419" s="18">
        <f t="shared" si="8"/>
        <v>4.4852536707145983E-3</v>
      </c>
      <c r="K419" s="18">
        <f t="shared" si="9"/>
        <v>0.32728423115368205</v>
      </c>
    </row>
    <row r="420" spans="2:11" ht="18">
      <c r="B420" s="156">
        <v>45322</v>
      </c>
      <c r="C420" s="157">
        <v>96761</v>
      </c>
      <c r="D420" s="158">
        <v>5169</v>
      </c>
      <c r="E420" s="158">
        <v>24.338000000000001</v>
      </c>
      <c r="F420" s="158">
        <v>24.234999999999999</v>
      </c>
      <c r="G420" s="16">
        <f t="shared" si="5"/>
        <v>24.534583675052499</v>
      </c>
      <c r="H420" s="17">
        <f t="shared" si="6"/>
        <v>-0.32763945842082975</v>
      </c>
      <c r="I420" s="17">
        <f t="shared" si="7"/>
        <v>-0.10300000000000153</v>
      </c>
      <c r="J420" s="18">
        <f t="shared" si="8"/>
        <v>4.2320650834087245E-3</v>
      </c>
      <c r="K420" s="18">
        <f t="shared" si="9"/>
        <v>0.31252717937645524</v>
      </c>
    </row>
    <row r="421" spans="2:11" ht="18">
      <c r="B421" s="156"/>
      <c r="C421" s="157"/>
      <c r="D421" s="158">
        <v>5169</v>
      </c>
      <c r="E421" s="158">
        <v>25.893000000000001</v>
      </c>
      <c r="F421" s="158">
        <v>25.78</v>
      </c>
      <c r="G421" s="16">
        <f t="shared" si="5"/>
        <v>24.534583675052499</v>
      </c>
      <c r="H421" s="17">
        <f t="shared" si="6"/>
        <v>2.2640272082458366</v>
      </c>
      <c r="I421" s="17">
        <f t="shared" si="7"/>
        <v>-0.11299999999999955</v>
      </c>
      <c r="J421" s="18">
        <f t="shared" si="8"/>
        <v>4.3641138531649304E-3</v>
      </c>
      <c r="K421" s="18">
        <f t="shared" si="9"/>
        <v>0.35381325036357963</v>
      </c>
    </row>
    <row r="422" spans="2:11" ht="18">
      <c r="B422" s="156"/>
      <c r="C422" s="157"/>
      <c r="D422" s="158">
        <v>5169</v>
      </c>
      <c r="E422" s="158">
        <v>25.741</v>
      </c>
      <c r="F422" s="158">
        <v>25.631</v>
      </c>
      <c r="G422" s="16">
        <f t="shared" si="5"/>
        <v>24.534583675052499</v>
      </c>
      <c r="H422" s="17">
        <f t="shared" si="6"/>
        <v>2.0106938749125014</v>
      </c>
      <c r="I422" s="17">
        <f t="shared" si="7"/>
        <v>-0.10999999999999943</v>
      </c>
      <c r="J422" s="18">
        <f t="shared" si="8"/>
        <v>4.2733382541470582E-3</v>
      </c>
      <c r="K422" s="18">
        <f t="shared" si="9"/>
        <v>0.3499975327945366</v>
      </c>
    </row>
    <row r="423" spans="2:11" ht="18">
      <c r="B423" s="156">
        <v>45323</v>
      </c>
      <c r="C423" s="157">
        <v>96092</v>
      </c>
      <c r="D423" s="158">
        <v>1010</v>
      </c>
      <c r="E423" s="158">
        <v>28.213999999999999</v>
      </c>
      <c r="F423" s="158">
        <v>27.994</v>
      </c>
      <c r="G423" s="16">
        <f t="shared" si="5"/>
        <v>27</v>
      </c>
      <c r="H423" s="17">
        <f t="shared" si="6"/>
        <v>2.0233333333333312</v>
      </c>
      <c r="I423" s="17">
        <f t="shared" si="7"/>
        <v>-0.21999999999999886</v>
      </c>
      <c r="J423" s="18">
        <f t="shared" si="8"/>
        <v>7.7975473169348154E-3</v>
      </c>
      <c r="K423" s="18">
        <f t="shared" si="9"/>
        <v>0.57467923725809877</v>
      </c>
    </row>
    <row r="424" spans="2:11" ht="18">
      <c r="B424" s="156">
        <v>45323</v>
      </c>
      <c r="C424" s="157">
        <v>96128</v>
      </c>
      <c r="D424" s="158">
        <v>6617</v>
      </c>
      <c r="E424" s="158">
        <v>21.149000000000001</v>
      </c>
      <c r="F424" s="158">
        <v>20.718</v>
      </c>
      <c r="G424" s="16">
        <f t="shared" si="5"/>
        <v>21.071999999999999</v>
      </c>
      <c r="H424" s="17">
        <f t="shared" si="6"/>
        <v>0.12833333333333624</v>
      </c>
      <c r="I424" s="17">
        <f t="shared" si="7"/>
        <v>-0.43100000000000094</v>
      </c>
      <c r="J424" s="18">
        <f t="shared" si="8"/>
        <v>2.0379214147241049E-2</v>
      </c>
      <c r="K424" s="18">
        <f t="shared" si="9"/>
        <v>0.40348952669156951</v>
      </c>
    </row>
    <row r="425" spans="2:11" ht="18">
      <c r="B425" s="156"/>
      <c r="C425" s="157"/>
      <c r="D425" s="158">
        <v>6617</v>
      </c>
      <c r="E425" s="158">
        <v>22.007999999999999</v>
      </c>
      <c r="F425" s="158">
        <v>21.527999999999999</v>
      </c>
      <c r="G425" s="16">
        <f t="shared" si="5"/>
        <v>21.071999999999999</v>
      </c>
      <c r="H425" s="17">
        <f t="shared" si="6"/>
        <v>1.56</v>
      </c>
      <c r="I425" s="17">
        <f t="shared" si="7"/>
        <v>-0.48000000000000043</v>
      </c>
      <c r="J425" s="18">
        <f t="shared" si="8"/>
        <v>2.1810250817884427E-2</v>
      </c>
      <c r="K425" s="18">
        <f t="shared" si="9"/>
        <v>0.42677208287895324</v>
      </c>
    </row>
    <row r="426" spans="2:11" ht="18">
      <c r="B426" s="156">
        <v>45323</v>
      </c>
      <c r="C426" s="157">
        <v>96122</v>
      </c>
      <c r="D426" s="158">
        <v>6117</v>
      </c>
      <c r="E426" s="158">
        <v>19.547000000000001</v>
      </c>
      <c r="F426" s="158">
        <v>19.103000000000002</v>
      </c>
      <c r="G426" s="16">
        <f t="shared" si="5"/>
        <v>19.9327573208373</v>
      </c>
      <c r="H426" s="17">
        <f t="shared" si="6"/>
        <v>-0.64292886806216631</v>
      </c>
      <c r="I426" s="17">
        <f t="shared" si="7"/>
        <v>-0.44399999999999906</v>
      </c>
      <c r="J426" s="18">
        <f t="shared" si="8"/>
        <v>2.2714483040875789E-2</v>
      </c>
      <c r="K426" s="18">
        <f t="shared" si="9"/>
        <v>0.30604292627820784</v>
      </c>
    </row>
    <row r="427" spans="2:11" ht="18">
      <c r="B427" s="156"/>
      <c r="C427" s="157"/>
      <c r="D427" s="158">
        <v>6117</v>
      </c>
      <c r="E427" s="158">
        <v>20.509</v>
      </c>
      <c r="F427" s="158">
        <v>20.047999999999998</v>
      </c>
      <c r="G427" s="16">
        <f t="shared" si="5"/>
        <v>19.9327573208373</v>
      </c>
      <c r="H427" s="17">
        <f t="shared" si="6"/>
        <v>0.96040446527116674</v>
      </c>
      <c r="I427" s="17">
        <f t="shared" si="7"/>
        <v>-0.46100000000000207</v>
      </c>
      <c r="J427" s="18">
        <f t="shared" si="8"/>
        <v>2.2477936515676145E-2</v>
      </c>
      <c r="K427" s="18">
        <f t="shared" si="9"/>
        <v>0.3385938407508961</v>
      </c>
    </row>
    <row r="428" spans="2:11" ht="18">
      <c r="B428" s="156"/>
      <c r="C428" s="157"/>
      <c r="D428" s="158">
        <v>6117</v>
      </c>
      <c r="E428" s="158">
        <v>20.603999999999999</v>
      </c>
      <c r="F428" s="158">
        <v>20.172999999999998</v>
      </c>
      <c r="G428" s="16">
        <f t="shared" si="5"/>
        <v>19.9327573208373</v>
      </c>
      <c r="H428" s="17">
        <f t="shared" si="6"/>
        <v>1.1187377986044982</v>
      </c>
      <c r="I428" s="17">
        <f t="shared" si="7"/>
        <v>-0.43100000000000094</v>
      </c>
      <c r="J428" s="18">
        <f t="shared" si="8"/>
        <v>2.0918268297418025E-2</v>
      </c>
      <c r="K428" s="18">
        <f t="shared" si="9"/>
        <v>0.34164342263444608</v>
      </c>
    </row>
    <row r="429" spans="2:11" ht="18">
      <c r="B429" s="156">
        <v>45323</v>
      </c>
      <c r="C429" s="157">
        <v>96401</v>
      </c>
      <c r="D429" s="158">
        <v>6107</v>
      </c>
      <c r="E429" s="158">
        <v>17.504999999999999</v>
      </c>
      <c r="F429" s="158">
        <v>17.192</v>
      </c>
      <c r="G429" s="16">
        <f t="shared" si="5"/>
        <v>17.032373496847189</v>
      </c>
      <c r="H429" s="17">
        <f t="shared" si="6"/>
        <v>0.78771083858801683</v>
      </c>
      <c r="I429" s="17">
        <f t="shared" si="7"/>
        <v>-0.31299999999999883</v>
      </c>
      <c r="J429" s="18">
        <f t="shared" si="8"/>
        <v>1.7880605541273856E-2</v>
      </c>
      <c r="K429" s="18">
        <f t="shared" si="9"/>
        <v>0.33810537534351481</v>
      </c>
    </row>
    <row r="430" spans="2:11" ht="18">
      <c r="B430" s="156"/>
      <c r="C430" s="157"/>
      <c r="D430" s="158">
        <v>6107</v>
      </c>
      <c r="E430" s="158">
        <v>16.786999999999999</v>
      </c>
      <c r="F430" s="158">
        <v>16.539000000000001</v>
      </c>
      <c r="G430" s="16">
        <f t="shared" si="5"/>
        <v>17.032373496847189</v>
      </c>
      <c r="H430" s="17">
        <f t="shared" si="6"/>
        <v>-0.40895582807864983</v>
      </c>
      <c r="I430" s="17">
        <f t="shared" si="7"/>
        <v>-0.24799999999999756</v>
      </c>
      <c r="J430" s="18">
        <f t="shared" si="8"/>
        <v>1.4773336510394804E-2</v>
      </c>
      <c r="K430" s="18">
        <f t="shared" si="9"/>
        <v>0.309795353272665</v>
      </c>
    </row>
    <row r="431" spans="2:11" ht="18">
      <c r="B431" s="156"/>
      <c r="C431" s="157"/>
      <c r="D431" s="158">
        <v>6107</v>
      </c>
      <c r="E431" s="158">
        <v>16.329000000000001</v>
      </c>
      <c r="F431" s="158">
        <v>16.097000000000001</v>
      </c>
      <c r="G431" s="16">
        <f t="shared" si="5"/>
        <v>17.032373496847189</v>
      </c>
      <c r="H431" s="17">
        <f t="shared" si="6"/>
        <v>-1.1722891614119806</v>
      </c>
      <c r="I431" s="17">
        <f t="shared" si="7"/>
        <v>-0.23199999999999932</v>
      </c>
      <c r="J431" s="18">
        <f t="shared" si="8"/>
        <v>1.420785106252675E-2</v>
      </c>
      <c r="K431" s="18">
        <f t="shared" si="9"/>
        <v>0.29043631547481341</v>
      </c>
    </row>
    <row r="432" spans="2:11" ht="18">
      <c r="B432" s="156">
        <v>45323</v>
      </c>
      <c r="C432" s="157">
        <v>96118</v>
      </c>
      <c r="D432" s="158">
        <v>6137</v>
      </c>
      <c r="E432" s="158">
        <v>24.798999999999999</v>
      </c>
      <c r="F432" s="158">
        <v>24.452999999999999</v>
      </c>
      <c r="G432" s="16">
        <f t="shared" si="5"/>
        <v>24.625485865816515</v>
      </c>
      <c r="H432" s="17">
        <f t="shared" si="6"/>
        <v>0.28919022363914121</v>
      </c>
      <c r="I432" s="17">
        <f t="shared" si="7"/>
        <v>-0.34600000000000009</v>
      </c>
      <c r="J432" s="18">
        <f t="shared" si="8"/>
        <v>1.3952175490947219E-2</v>
      </c>
      <c r="K432" s="18">
        <f t="shared" si="9"/>
        <v>0.32926964054653424</v>
      </c>
    </row>
    <row r="433" spans="2:11" ht="18">
      <c r="B433" s="156"/>
      <c r="C433" s="157"/>
      <c r="D433" s="158">
        <v>6137</v>
      </c>
      <c r="E433" s="158">
        <v>24.283000000000001</v>
      </c>
      <c r="F433" s="158">
        <v>23.873000000000001</v>
      </c>
      <c r="G433" s="16">
        <f t="shared" si="5"/>
        <v>24.625485865816515</v>
      </c>
      <c r="H433" s="17">
        <f t="shared" si="6"/>
        <v>-0.57080977636085595</v>
      </c>
      <c r="I433" s="17">
        <f t="shared" si="7"/>
        <v>-0.41000000000000014</v>
      </c>
      <c r="J433" s="18">
        <f t="shared" si="8"/>
        <v>1.6884240003294491E-2</v>
      </c>
      <c r="K433" s="18">
        <f t="shared" si="9"/>
        <v>0.31501700020234336</v>
      </c>
    </row>
    <row r="434" spans="2:11" ht="18">
      <c r="B434" s="156">
        <v>45323</v>
      </c>
      <c r="C434" s="157">
        <v>96108</v>
      </c>
      <c r="D434" s="158">
        <v>6176</v>
      </c>
      <c r="E434" s="158">
        <v>35.694000000000003</v>
      </c>
      <c r="F434" s="158">
        <v>35.277999999999999</v>
      </c>
      <c r="G434" s="16">
        <f t="shared" si="5"/>
        <v>36.028673497593743</v>
      </c>
      <c r="H434" s="17">
        <f t="shared" si="6"/>
        <v>-0.55778916265623479</v>
      </c>
      <c r="I434" s="17">
        <f t="shared" si="7"/>
        <v>-0.41600000000000392</v>
      </c>
      <c r="J434" s="18">
        <f t="shared" si="8"/>
        <v>1.1654619824060176E-2</v>
      </c>
      <c r="K434" s="18">
        <f t="shared" si="9"/>
        <v>0.32796405225155389</v>
      </c>
    </row>
    <row r="435" spans="2:11" ht="18">
      <c r="B435" s="156"/>
      <c r="C435" s="157"/>
      <c r="D435" s="158">
        <v>6176</v>
      </c>
      <c r="E435" s="158">
        <v>35.673000000000002</v>
      </c>
      <c r="F435" s="158">
        <v>35.216999999999999</v>
      </c>
      <c r="G435" s="16">
        <f t="shared" si="5"/>
        <v>36.028673497593743</v>
      </c>
      <c r="H435" s="17">
        <f t="shared" si="6"/>
        <v>-0.59278916265623616</v>
      </c>
      <c r="I435" s="17">
        <f t="shared" si="7"/>
        <v>-0.45600000000000307</v>
      </c>
      <c r="J435" s="18">
        <f t="shared" si="8"/>
        <v>1.2782776890085024E-2</v>
      </c>
      <c r="K435" s="18">
        <f t="shared" si="9"/>
        <v>0.32756843778395323</v>
      </c>
    </row>
    <row r="436" spans="2:11" ht="18">
      <c r="B436" s="156"/>
      <c r="C436" s="157"/>
      <c r="D436" s="158">
        <v>6176</v>
      </c>
      <c r="E436" s="158">
        <v>35.753999999999998</v>
      </c>
      <c r="F436" s="158">
        <v>35.21</v>
      </c>
      <c r="G436" s="16">
        <f t="shared" si="5"/>
        <v>36.028673497593743</v>
      </c>
      <c r="H436" s="17">
        <f t="shared" si="6"/>
        <v>-0.45778916265624287</v>
      </c>
      <c r="I436" s="17">
        <f t="shared" si="7"/>
        <v>-0.54399999999999693</v>
      </c>
      <c r="J436" s="18">
        <f t="shared" si="8"/>
        <v>1.5215080830116825E-2</v>
      </c>
      <c r="K436" s="18">
        <f t="shared" si="9"/>
        <v>0.3290918185676277</v>
      </c>
    </row>
    <row r="437" spans="2:11" ht="18">
      <c r="B437" s="156">
        <v>45323</v>
      </c>
      <c r="C437" s="157">
        <v>96116</v>
      </c>
      <c r="D437" s="158">
        <v>6157</v>
      </c>
      <c r="E437" s="158">
        <v>29.888000000000002</v>
      </c>
      <c r="F437" s="158">
        <v>29.452000000000002</v>
      </c>
      <c r="G437" s="16">
        <f t="shared" si="5"/>
        <v>30.17176486559946</v>
      </c>
      <c r="H437" s="17">
        <f t="shared" si="6"/>
        <v>-0.4729414426657641</v>
      </c>
      <c r="I437" s="17">
        <f t="shared" si="7"/>
        <v>-0.43599999999999994</v>
      </c>
      <c r="J437" s="18">
        <f t="shared" si="8"/>
        <v>1.4587794432548177E-2</v>
      </c>
      <c r="K437" s="18">
        <f t="shared" si="9"/>
        <v>0.31890555715050556</v>
      </c>
    </row>
    <row r="438" spans="2:11" ht="18">
      <c r="B438" s="156">
        <v>45324</v>
      </c>
      <c r="C438" s="157">
        <v>96118</v>
      </c>
      <c r="D438" s="158">
        <v>6137</v>
      </c>
      <c r="E438" s="158">
        <v>24.614999999999998</v>
      </c>
      <c r="F438" s="158">
        <v>24.117000000000001</v>
      </c>
      <c r="G438" s="16">
        <f t="shared" si="5"/>
        <v>24.625485865816515</v>
      </c>
      <c r="H438" s="17">
        <f t="shared" si="6"/>
        <v>-1.7476443027527232E-2</v>
      </c>
      <c r="I438" s="17">
        <f t="shared" si="7"/>
        <v>-0.49799999999999756</v>
      </c>
      <c r="J438" s="18">
        <f t="shared" si="8"/>
        <v>2.0231566118220499E-2</v>
      </c>
      <c r="K438" s="18">
        <f t="shared" si="9"/>
        <v>0.3242558527691855</v>
      </c>
    </row>
    <row r="439" spans="2:11" ht="18">
      <c r="B439" s="156"/>
      <c r="C439" s="157"/>
      <c r="D439" s="158">
        <v>6137</v>
      </c>
      <c r="E439" s="158">
        <v>23.709</v>
      </c>
      <c r="F439" s="158">
        <v>23.204999999999998</v>
      </c>
      <c r="G439" s="16">
        <f t="shared" si="5"/>
        <v>24.625485865816515</v>
      </c>
      <c r="H439" s="17">
        <f t="shared" si="6"/>
        <v>-1.5274764430275254</v>
      </c>
      <c r="I439" s="17">
        <f t="shared" si="7"/>
        <v>-0.50400000000000134</v>
      </c>
      <c r="J439" s="18">
        <f t="shared" si="8"/>
        <v>2.1257750221434956E-2</v>
      </c>
      <c r="K439" s="18">
        <f t="shared" si="9"/>
        <v>0.29843341414287833</v>
      </c>
    </row>
    <row r="440" spans="2:11" ht="18">
      <c r="B440" s="156">
        <v>45324</v>
      </c>
      <c r="C440" s="157">
        <v>96124</v>
      </c>
      <c r="D440" s="158">
        <v>6117</v>
      </c>
      <c r="E440" s="158">
        <v>19.053999999999998</v>
      </c>
      <c r="F440" s="158">
        <v>18.683</v>
      </c>
      <c r="G440" s="16">
        <f t="shared" si="5"/>
        <v>19.9327573208373</v>
      </c>
      <c r="H440" s="17">
        <f t="shared" si="6"/>
        <v>-1.4645955347288364</v>
      </c>
      <c r="I440" s="17">
        <f t="shared" si="7"/>
        <v>-0.37099999999999866</v>
      </c>
      <c r="J440" s="18">
        <f t="shared" si="8"/>
        <v>1.9470977222630349E-2</v>
      </c>
      <c r="K440" s="18">
        <f t="shared" si="9"/>
        <v>0.28808759735279349</v>
      </c>
    </row>
    <row r="441" spans="2:11" ht="18">
      <c r="B441" s="156"/>
      <c r="C441" s="157"/>
      <c r="D441" s="158">
        <v>6117</v>
      </c>
      <c r="E441" s="158">
        <v>19.093</v>
      </c>
      <c r="F441" s="158">
        <v>18.742999999999999</v>
      </c>
      <c r="G441" s="16">
        <f t="shared" si="5"/>
        <v>19.9327573208373</v>
      </c>
      <c r="H441" s="17">
        <f t="shared" si="6"/>
        <v>-1.399595534728834</v>
      </c>
      <c r="I441" s="17">
        <f t="shared" si="7"/>
        <v>-0.35000000000000142</v>
      </c>
      <c r="J441" s="18">
        <f t="shared" si="8"/>
        <v>1.8331325616718245E-2</v>
      </c>
      <c r="K441" s="18">
        <f t="shared" si="9"/>
        <v>0.28954177342272708</v>
      </c>
    </row>
    <row r="442" spans="2:11" ht="18">
      <c r="B442" s="156"/>
      <c r="C442" s="157"/>
      <c r="D442" s="158">
        <v>6117</v>
      </c>
      <c r="E442" s="158">
        <v>19.488</v>
      </c>
      <c r="F442" s="158">
        <v>19.114999999999998</v>
      </c>
      <c r="G442" s="16">
        <f t="shared" si="5"/>
        <v>19.9327573208373</v>
      </c>
      <c r="H442" s="17">
        <f t="shared" si="6"/>
        <v>-0.74126220139550136</v>
      </c>
      <c r="I442" s="17">
        <f t="shared" si="7"/>
        <v>-0.37300000000000111</v>
      </c>
      <c r="J442" s="18">
        <f t="shared" si="8"/>
        <v>1.9139983579638808E-2</v>
      </c>
      <c r="K442" s="18">
        <f t="shared" si="9"/>
        <v>0.30394196838875859</v>
      </c>
    </row>
    <row r="443" spans="2:11" ht="18">
      <c r="B443" s="156">
        <v>45324</v>
      </c>
      <c r="C443" s="157">
        <v>96763</v>
      </c>
      <c r="D443" s="158">
        <v>5148</v>
      </c>
      <c r="E443" s="158">
        <v>20.733000000000001</v>
      </c>
      <c r="F443" s="158">
        <v>20.613</v>
      </c>
      <c r="G443" s="16">
        <f t="shared" si="5"/>
        <v>20.202531026311895</v>
      </c>
      <c r="H443" s="17">
        <f t="shared" si="6"/>
        <v>0.88411495614684199</v>
      </c>
      <c r="I443" s="17">
        <f t="shared" si="7"/>
        <v>-0.12000000000000099</v>
      </c>
      <c r="J443" s="18">
        <f t="shared" si="8"/>
        <v>5.7878744031255001E-3</v>
      </c>
      <c r="K443" s="18">
        <f t="shared" si="9"/>
        <v>0.31840904418235499</v>
      </c>
    </row>
    <row r="444" spans="2:11" ht="18">
      <c r="B444" s="156"/>
      <c r="C444" s="157"/>
      <c r="D444" s="158">
        <v>5148</v>
      </c>
      <c r="E444" s="158">
        <v>20.119</v>
      </c>
      <c r="F444" s="158">
        <v>19.995000000000001</v>
      </c>
      <c r="G444" s="16">
        <f t="shared" si="5"/>
        <v>20.202531026311895</v>
      </c>
      <c r="H444" s="17">
        <f t="shared" si="6"/>
        <v>-0.13921837718649263</v>
      </c>
      <c r="I444" s="17">
        <f t="shared" si="7"/>
        <v>-0.12399999999999878</v>
      </c>
      <c r="J444" s="18">
        <f t="shared" si="8"/>
        <v>6.1633281972264418E-3</v>
      </c>
      <c r="K444" s="18">
        <f t="shared" si="9"/>
        <v>0.2976079682406067</v>
      </c>
    </row>
    <row r="445" spans="2:11" ht="18">
      <c r="B445" s="156"/>
      <c r="C445" s="157"/>
      <c r="D445" s="158">
        <v>5148</v>
      </c>
      <c r="E445" s="158">
        <v>19.649000000000001</v>
      </c>
      <c r="F445" s="158">
        <v>19.460999999999999</v>
      </c>
      <c r="G445" s="16">
        <f t="shared" si="5"/>
        <v>20.202531026311895</v>
      </c>
      <c r="H445" s="17">
        <f t="shared" si="6"/>
        <v>-0.9225517105198241</v>
      </c>
      <c r="I445" s="17">
        <f t="shared" si="7"/>
        <v>-0.18800000000000239</v>
      </c>
      <c r="J445" s="18">
        <f t="shared" si="8"/>
        <v>9.5679169423381529E-3</v>
      </c>
      <c r="K445" s="18">
        <f t="shared" si="9"/>
        <v>0.28080689668852188</v>
      </c>
    </row>
    <row r="446" spans="2:11" ht="18">
      <c r="B446" s="156">
        <v>45293</v>
      </c>
      <c r="C446" s="157">
        <v>96763</v>
      </c>
      <c r="D446" s="158">
        <v>5648</v>
      </c>
      <c r="E446" s="158">
        <v>20.381</v>
      </c>
      <c r="F446" s="158">
        <v>20.195</v>
      </c>
      <c r="G446" s="16">
        <f t="shared" si="5"/>
        <v>19.240505739344663</v>
      </c>
      <c r="H446" s="17">
        <f t="shared" si="6"/>
        <v>1.9008237677588962</v>
      </c>
      <c r="I446" s="17">
        <f t="shared" si="7"/>
        <v>-0.18599999999999994</v>
      </c>
      <c r="J446" s="18">
        <f t="shared" si="8"/>
        <v>9.1261469015259285E-3</v>
      </c>
      <c r="K446" s="18">
        <f t="shared" si="9"/>
        <v>0.35383936018841072</v>
      </c>
    </row>
    <row r="447" spans="2:11" ht="18">
      <c r="B447" s="156"/>
      <c r="C447" s="157"/>
      <c r="D447" s="158">
        <v>5648</v>
      </c>
      <c r="E447" s="158">
        <v>20.036000000000001</v>
      </c>
      <c r="F447" s="158">
        <v>19.856999999999999</v>
      </c>
      <c r="G447" s="16">
        <f t="shared" si="5"/>
        <v>19.240505739344663</v>
      </c>
      <c r="H447" s="17">
        <f t="shared" si="6"/>
        <v>1.325823767758898</v>
      </c>
      <c r="I447" s="17">
        <f t="shared" si="7"/>
        <v>-0.17900000000000205</v>
      </c>
      <c r="J447" s="18">
        <f t="shared" si="8"/>
        <v>8.9339189458974861E-3</v>
      </c>
      <c r="K447" s="18">
        <f t="shared" si="9"/>
        <v>0.34271311639049706</v>
      </c>
    </row>
    <row r="448" spans="2:11" ht="18">
      <c r="B448" s="156">
        <v>45293</v>
      </c>
      <c r="C448" s="157">
        <v>96945</v>
      </c>
      <c r="D448" s="158">
        <v>5001</v>
      </c>
      <c r="E448" s="158">
        <v>38.203000000000003</v>
      </c>
      <c r="F448" s="158">
        <v>37.747999999999998</v>
      </c>
      <c r="G448" s="16">
        <f t="shared" si="5"/>
        <v>38.4</v>
      </c>
      <c r="H448" s="17">
        <f t="shared" si="6"/>
        <v>-0.32833333333332604</v>
      </c>
      <c r="I448" s="17">
        <f t="shared" si="7"/>
        <v>-0.4550000000000054</v>
      </c>
      <c r="J448" s="18">
        <f t="shared" si="8"/>
        <v>1.1910059419417463E-2</v>
      </c>
      <c r="K448" s="18">
        <f t="shared" si="9"/>
        <v>0.3717770855691962</v>
      </c>
    </row>
    <row r="449" spans="2:11" ht="18">
      <c r="B449" s="156"/>
      <c r="C449" s="157"/>
      <c r="D449" s="158">
        <v>5001</v>
      </c>
      <c r="E449" s="158">
        <v>39.052</v>
      </c>
      <c r="F449" s="158">
        <v>38.387999999999998</v>
      </c>
      <c r="G449" s="16">
        <f t="shared" si="5"/>
        <v>38.4</v>
      </c>
      <c r="H449" s="17">
        <f t="shared" si="6"/>
        <v>1.0866666666666684</v>
      </c>
      <c r="I449" s="17">
        <f t="shared" si="7"/>
        <v>-0.66400000000000148</v>
      </c>
      <c r="J449" s="18">
        <f t="shared" si="8"/>
        <v>1.7002970398443139E-2</v>
      </c>
      <c r="K449" s="18">
        <f t="shared" si="9"/>
        <v>0.38543480487555054</v>
      </c>
    </row>
    <row r="450" spans="2:11" ht="18">
      <c r="B450" s="156">
        <v>45325</v>
      </c>
      <c r="C450" s="157">
        <v>96126</v>
      </c>
      <c r="D450" s="158">
        <v>6117</v>
      </c>
      <c r="E450" s="158">
        <v>21.088000000000001</v>
      </c>
      <c r="F450" s="158">
        <v>20.574999999999999</v>
      </c>
      <c r="G450" s="16">
        <f t="shared" si="5"/>
        <v>19.9327573208373</v>
      </c>
      <c r="H450" s="17">
        <f t="shared" si="6"/>
        <v>1.9254044652711677</v>
      </c>
      <c r="I450" s="17">
        <f t="shared" si="7"/>
        <v>-0.51300000000000168</v>
      </c>
      <c r="J450" s="18">
        <f t="shared" si="8"/>
        <v>2.4326631259484144E-2</v>
      </c>
      <c r="K450" s="18">
        <f t="shared" si="9"/>
        <v>0.35675365515744162</v>
      </c>
    </row>
    <row r="451" spans="2:11" ht="18">
      <c r="B451" s="156"/>
      <c r="C451" s="157"/>
      <c r="D451" s="158">
        <v>6117</v>
      </c>
      <c r="E451" s="158">
        <v>20.021999999999998</v>
      </c>
      <c r="F451" s="158">
        <v>19.646000000000001</v>
      </c>
      <c r="G451" s="16">
        <f t="shared" si="5"/>
        <v>19.9327573208373</v>
      </c>
      <c r="H451" s="17">
        <f t="shared" si="6"/>
        <v>0.14873779860449687</v>
      </c>
      <c r="I451" s="17">
        <f t="shared" si="7"/>
        <v>-0.37599999999999767</v>
      </c>
      <c r="J451" s="18">
        <f t="shared" si="8"/>
        <v>1.8779342723004581E-2</v>
      </c>
      <c r="K451" s="18">
        <f t="shared" si="9"/>
        <v>0.32250629707122797</v>
      </c>
    </row>
    <row r="452" spans="2:11" ht="18">
      <c r="B452" s="156"/>
      <c r="C452" s="157"/>
      <c r="D452" s="158">
        <v>6117</v>
      </c>
      <c r="E452" s="158">
        <v>20.134</v>
      </c>
      <c r="F452" s="158">
        <v>19.795999999999999</v>
      </c>
      <c r="G452" s="16">
        <f t="shared" si="5"/>
        <v>19.9327573208373</v>
      </c>
      <c r="H452" s="17">
        <f t="shared" si="6"/>
        <v>0.33540446527116669</v>
      </c>
      <c r="I452" s="17">
        <f t="shared" si="7"/>
        <v>-0.33800000000000097</v>
      </c>
      <c r="J452" s="18">
        <f t="shared" si="8"/>
        <v>1.6787523591934091E-2</v>
      </c>
      <c r="K452" s="18">
        <f t="shared" si="9"/>
        <v>0.32627501142148246</v>
      </c>
    </row>
    <row r="453" spans="2:11" ht="18">
      <c r="B453" s="156"/>
      <c r="C453" s="157"/>
      <c r="D453" s="158">
        <v>6117</v>
      </c>
      <c r="E453" s="158">
        <v>21.457000000000001</v>
      </c>
      <c r="F453" s="158">
        <v>21.126000000000001</v>
      </c>
      <c r="G453" s="16">
        <f t="shared" si="5"/>
        <v>19.9327573208373</v>
      </c>
      <c r="H453" s="17">
        <f t="shared" si="6"/>
        <v>2.5404044652711675</v>
      </c>
      <c r="I453" s="17">
        <f t="shared" si="7"/>
        <v>-0.33099999999999952</v>
      </c>
      <c r="J453" s="18">
        <f t="shared" si="8"/>
        <v>1.5426201239688657E-2</v>
      </c>
      <c r="K453" s="18">
        <f t="shared" si="9"/>
        <v>0.36781568159389144</v>
      </c>
    </row>
    <row r="454" spans="2:11" ht="18">
      <c r="B454" s="156">
        <v>45325</v>
      </c>
      <c r="C454" s="157">
        <v>97273</v>
      </c>
      <c r="D454" s="158">
        <v>6617</v>
      </c>
      <c r="E454" s="158">
        <v>20.792000000000002</v>
      </c>
      <c r="F454" s="158">
        <v>20.492999999999999</v>
      </c>
      <c r="G454" s="16">
        <f t="shared" si="5"/>
        <v>21.071999999999999</v>
      </c>
      <c r="H454" s="17">
        <f t="shared" si="6"/>
        <v>-0.46666666666666268</v>
      </c>
      <c r="I454" s="17">
        <f t="shared" si="7"/>
        <v>-0.29900000000000304</v>
      </c>
      <c r="J454" s="18">
        <f t="shared" si="8"/>
        <v>1.4380530973451473E-2</v>
      </c>
      <c r="K454" s="18">
        <f t="shared" si="9"/>
        <v>0.39324740284724913</v>
      </c>
    </row>
    <row r="455" spans="2:11" ht="18">
      <c r="B455" s="156"/>
      <c r="C455" s="157"/>
      <c r="D455" s="158">
        <v>6617</v>
      </c>
      <c r="E455" s="158">
        <v>21.809000000000001</v>
      </c>
      <c r="F455" s="158">
        <v>21.536999999999999</v>
      </c>
      <c r="G455" s="16">
        <f t="shared" si="5"/>
        <v>21.071999999999999</v>
      </c>
      <c r="H455" s="17">
        <f t="shared" si="6"/>
        <v>1.2283333333333366</v>
      </c>
      <c r="I455" s="17">
        <f t="shared" si="7"/>
        <v>-0.27200000000000202</v>
      </c>
      <c r="J455" s="18">
        <f t="shared" si="8"/>
        <v>1.2471915264340503E-2</v>
      </c>
      <c r="K455" s="18">
        <f t="shared" si="9"/>
        <v>0.42154156540877635</v>
      </c>
    </row>
    <row r="456" spans="2:11" ht="18">
      <c r="B456" s="156"/>
      <c r="C456" s="157"/>
      <c r="D456" s="158">
        <v>6617</v>
      </c>
      <c r="E456" s="158">
        <v>21.861000000000001</v>
      </c>
      <c r="F456" s="158">
        <v>21.558</v>
      </c>
      <c r="G456" s="16">
        <f t="shared" si="5"/>
        <v>21.071999999999999</v>
      </c>
      <c r="H456" s="17">
        <f t="shared" si="6"/>
        <v>1.3150000000000026</v>
      </c>
      <c r="I456" s="17">
        <f t="shared" si="7"/>
        <v>-0.30300000000000082</v>
      </c>
      <c r="J456" s="18">
        <f t="shared" si="8"/>
        <v>1.386029916289286E-2</v>
      </c>
      <c r="K456" s="18">
        <f t="shared" si="9"/>
        <v>0.42291752435844671</v>
      </c>
    </row>
    <row r="457" spans="2:11" ht="18">
      <c r="B457" s="156">
        <v>45325</v>
      </c>
      <c r="C457" s="157">
        <v>97381</v>
      </c>
      <c r="D457" s="158">
        <v>6618</v>
      </c>
      <c r="E457" s="158">
        <v>22.138000000000002</v>
      </c>
      <c r="F457" s="158">
        <v>21.771000000000001</v>
      </c>
      <c r="G457" s="16">
        <f t="shared" si="5"/>
        <v>21.437999999999999</v>
      </c>
      <c r="H457" s="17">
        <f t="shared" si="6"/>
        <v>1.1666666666666714</v>
      </c>
      <c r="I457" s="17">
        <f t="shared" si="7"/>
        <v>-0.36700000000000088</v>
      </c>
      <c r="J457" s="18">
        <f t="shared" si="8"/>
        <v>1.657782997560759E-2</v>
      </c>
      <c r="K457" s="18">
        <f t="shared" si="9"/>
        <v>0.41758966482970472</v>
      </c>
    </row>
    <row r="458" spans="2:11" ht="18">
      <c r="B458" s="156">
        <v>45325</v>
      </c>
      <c r="C458" s="157">
        <v>97388</v>
      </c>
      <c r="D458" s="158">
        <v>8138</v>
      </c>
      <c r="E458" s="158">
        <v>20.748000000000001</v>
      </c>
      <c r="F458" s="158">
        <v>20.728000000000002</v>
      </c>
      <c r="G458" s="16" t="b">
        <f t="shared" si="5"/>
        <v>0</v>
      </c>
      <c r="H458" s="17">
        <f t="shared" si="6"/>
        <v>34.580000000000005</v>
      </c>
      <c r="I458" s="17">
        <f t="shared" si="7"/>
        <v>-1.9999999999999574E-2</v>
      </c>
      <c r="J458" s="18">
        <f t="shared" si="8"/>
        <v>9.6394833236936441E-4</v>
      </c>
      <c r="K458" s="18" t="b">
        <f t="shared" si="9"/>
        <v>0</v>
      </c>
    </row>
    <row r="459" spans="2:11" ht="18">
      <c r="B459" s="156">
        <v>45325</v>
      </c>
      <c r="C459" s="157">
        <v>97826</v>
      </c>
      <c r="D459" s="158">
        <v>8108</v>
      </c>
      <c r="E459" s="158">
        <v>17.905000000000001</v>
      </c>
      <c r="F459" s="158">
        <v>17.890999999999998</v>
      </c>
      <c r="G459" s="16">
        <f t="shared" si="5"/>
        <v>18.363527102940179</v>
      </c>
      <c r="H459" s="17">
        <f t="shared" si="6"/>
        <v>-0.76421183823362904</v>
      </c>
      <c r="I459" s="17">
        <f t="shared" si="7"/>
        <v>-1.4000000000002899E-2</v>
      </c>
      <c r="J459" s="18">
        <f t="shared" si="8"/>
        <v>7.8190449595101359E-4</v>
      </c>
      <c r="K459" s="18">
        <f t="shared" si="9"/>
        <v>0.2746577117247373</v>
      </c>
    </row>
    <row r="460" spans="2:11" ht="18">
      <c r="B460" s="156">
        <v>45325</v>
      </c>
      <c r="C460" s="157">
        <v>97824</v>
      </c>
      <c r="D460" s="158">
        <v>8128</v>
      </c>
      <c r="E460" s="158">
        <v>20.058</v>
      </c>
      <c r="F460" s="158">
        <v>20.038</v>
      </c>
      <c r="G460" s="16">
        <f t="shared" si="5"/>
        <v>20.092045107828728</v>
      </c>
      <c r="H460" s="17">
        <f t="shared" si="6"/>
        <v>-5.6741846381213421E-2</v>
      </c>
      <c r="I460" s="17">
        <f t="shared" si="7"/>
        <v>-1.9999999999999574E-2</v>
      </c>
      <c r="J460" s="18">
        <f t="shared" si="8"/>
        <v>9.9710838568150238E-4</v>
      </c>
      <c r="K460" s="18">
        <f t="shared" si="9"/>
        <v>0.29375989367066779</v>
      </c>
    </row>
    <row r="461" spans="2:11" ht="18">
      <c r="B461" s="156"/>
      <c r="C461" s="157"/>
      <c r="D461" s="158">
        <v>8128</v>
      </c>
      <c r="E461" s="158">
        <v>21.024000000000001</v>
      </c>
      <c r="F461" s="158">
        <v>20.995999999999999</v>
      </c>
      <c r="G461" s="16">
        <f t="shared" si="5"/>
        <v>20.092045107828728</v>
      </c>
      <c r="H461" s="17">
        <f t="shared" si="6"/>
        <v>1.5532581536187884</v>
      </c>
      <c r="I461" s="17">
        <f t="shared" si="7"/>
        <v>-2.8000000000002245E-2</v>
      </c>
      <c r="J461" s="18">
        <f t="shared" si="8"/>
        <v>1.3318112633182195E-3</v>
      </c>
      <c r="K461" s="18">
        <f t="shared" si="9"/>
        <v>0.32620985289413312</v>
      </c>
    </row>
    <row r="462" spans="2:11" ht="18">
      <c r="B462" s="156">
        <v>45325</v>
      </c>
      <c r="C462" s="157">
        <v>97828</v>
      </c>
      <c r="D462" s="158">
        <v>515</v>
      </c>
      <c r="E462" s="158">
        <v>25.029</v>
      </c>
      <c r="F462" s="158">
        <v>24.603000000000002</v>
      </c>
      <c r="G462" s="16">
        <f t="shared" si="5"/>
        <v>16.637999999999998</v>
      </c>
      <c r="H462" s="17">
        <f t="shared" si="6"/>
        <v>13.985000000000003</v>
      </c>
      <c r="I462" s="17">
        <f t="shared" si="7"/>
        <v>-0.42599999999999838</v>
      </c>
      <c r="J462" s="18">
        <f t="shared" si="8"/>
        <v>1.7020256502457084E-2</v>
      </c>
      <c r="K462" s="18">
        <f t="shared" si="9"/>
        <v>0.67086180031163856</v>
      </c>
    </row>
    <row r="463" spans="2:11" ht="18">
      <c r="B463" s="156">
        <v>45325</v>
      </c>
      <c r="C463" s="157">
        <v>96120</v>
      </c>
      <c r="D463" s="158">
        <v>6137</v>
      </c>
      <c r="E463" s="158">
        <v>17.263000000000002</v>
      </c>
      <c r="F463" s="158">
        <v>17.206</v>
      </c>
      <c r="G463" s="16">
        <f t="shared" si="5"/>
        <v>24.625485865816515</v>
      </c>
      <c r="H463" s="17">
        <f t="shared" si="6"/>
        <v>-12.270809776360856</v>
      </c>
      <c r="I463" s="17">
        <f t="shared" si="7"/>
        <v>-5.700000000000216E-2</v>
      </c>
      <c r="J463" s="18">
        <f t="shared" si="8"/>
        <v>3.3018594682269684E-3</v>
      </c>
      <c r="K463" s="18">
        <f t="shared" si="9"/>
        <v>3.6468621671407284E-2</v>
      </c>
    </row>
    <row r="464" spans="2:11" ht="18">
      <c r="B464" s="156">
        <v>45325</v>
      </c>
      <c r="C464" s="157">
        <v>96120</v>
      </c>
      <c r="D464" s="158">
        <v>6137</v>
      </c>
      <c r="E464" s="158">
        <v>24.425000000000001</v>
      </c>
      <c r="F464" s="158">
        <v>23.911999999999999</v>
      </c>
      <c r="G464" s="16">
        <f t="shared" si="5"/>
        <v>24.625485865816515</v>
      </c>
      <c r="H464" s="17">
        <f t="shared" si="6"/>
        <v>-0.33414310969419014</v>
      </c>
      <c r="I464" s="17">
        <f t="shared" si="7"/>
        <v>-0.51300000000000168</v>
      </c>
      <c r="J464" s="18">
        <f t="shared" si="8"/>
        <v>2.1003070624360354E-2</v>
      </c>
      <c r="K464" s="18">
        <f t="shared" si="9"/>
        <v>0.31899929645500524</v>
      </c>
    </row>
    <row r="465" spans="2:17" ht="18">
      <c r="B465" s="156"/>
      <c r="C465" s="157"/>
      <c r="D465" s="158">
        <v>6137</v>
      </c>
      <c r="E465" s="158">
        <v>24.545000000000002</v>
      </c>
      <c r="F465" s="158">
        <v>24.059000000000001</v>
      </c>
      <c r="G465" s="16">
        <f t="shared" si="5"/>
        <v>24.625485865816515</v>
      </c>
      <c r="H465" s="17">
        <f t="shared" si="6"/>
        <v>-0.13414310969418847</v>
      </c>
      <c r="I465" s="17">
        <f t="shared" si="7"/>
        <v>-0.48600000000000065</v>
      </c>
      <c r="J465" s="18">
        <f t="shared" si="8"/>
        <v>1.9800366673456943E-2</v>
      </c>
      <c r="K465" s="18">
        <f t="shared" si="9"/>
        <v>0.32232869488341837</v>
      </c>
    </row>
    <row r="466" spans="2:17" ht="18">
      <c r="B466" s="156"/>
      <c r="C466" s="157"/>
      <c r="D466" s="158">
        <v>6107</v>
      </c>
      <c r="E466" s="158">
        <v>16.733000000000001</v>
      </c>
      <c r="F466" s="158">
        <v>16.466000000000001</v>
      </c>
      <c r="G466" s="16">
        <f t="shared" si="5"/>
        <v>17.032373496847189</v>
      </c>
      <c r="H466" s="17">
        <f t="shared" si="6"/>
        <v>-0.49895582807864736</v>
      </c>
      <c r="I466" s="17">
        <f t="shared" si="7"/>
        <v>-0.26699999999999946</v>
      </c>
      <c r="J466" s="18">
        <f t="shared" si="8"/>
        <v>1.5956493157234176E-2</v>
      </c>
      <c r="K466" s="18">
        <f t="shared" si="9"/>
        <v>0.3075679552613535</v>
      </c>
    </row>
    <row r="467" spans="2:17" ht="18">
      <c r="B467" s="156">
        <v>45325</v>
      </c>
      <c r="C467" s="157">
        <v>96403</v>
      </c>
      <c r="D467" s="158">
        <v>6107</v>
      </c>
      <c r="E467" s="158">
        <v>16.969000000000001</v>
      </c>
      <c r="F467" s="158">
        <v>16.696999999999999</v>
      </c>
      <c r="G467" s="16">
        <f t="shared" si="5"/>
        <v>17.032373496847189</v>
      </c>
      <c r="H467" s="17">
        <f t="shared" si="6"/>
        <v>-0.10562249474531291</v>
      </c>
      <c r="I467" s="17">
        <f t="shared" si="7"/>
        <v>-0.27200000000000202</v>
      </c>
      <c r="J467" s="18">
        <f t="shared" si="8"/>
        <v>1.602922977193718E-2</v>
      </c>
      <c r="K467" s="18">
        <f t="shared" si="9"/>
        <v>0.31719810215028749</v>
      </c>
    </row>
    <row r="468" spans="2:17" ht="18">
      <c r="B468" s="156"/>
      <c r="C468" s="157"/>
      <c r="D468" s="158">
        <v>6107</v>
      </c>
      <c r="E468" s="158">
        <v>17.73</v>
      </c>
      <c r="F468" s="158">
        <v>17.431999999999999</v>
      </c>
      <c r="G468" s="16">
        <f t="shared" si="5"/>
        <v>17.032373496847189</v>
      </c>
      <c r="H468" s="17">
        <f t="shared" si="6"/>
        <v>1.1627108385880192</v>
      </c>
      <c r="I468" s="17">
        <f t="shared" si="7"/>
        <v>-0.29800000000000182</v>
      </c>
      <c r="J468" s="18">
        <f t="shared" si="8"/>
        <v>1.6807670614777316E-2</v>
      </c>
      <c r="K468" s="18">
        <f t="shared" si="9"/>
        <v>0.34650505332138909</v>
      </c>
    </row>
    <row r="469" spans="2:17" ht="18">
      <c r="B469" s="156"/>
      <c r="C469" s="157"/>
      <c r="D469" s="158">
        <v>6107</v>
      </c>
      <c r="E469" s="158">
        <v>18.190000000000001</v>
      </c>
      <c r="F469" s="158">
        <v>17.917999999999999</v>
      </c>
      <c r="G469" s="16">
        <f t="shared" si="5"/>
        <v>17.032373496847189</v>
      </c>
      <c r="H469" s="17">
        <f t="shared" si="6"/>
        <v>1.9293775052546873</v>
      </c>
      <c r="I469" s="17">
        <f t="shared" si="7"/>
        <v>-0.27200000000000202</v>
      </c>
      <c r="J469" s="18">
        <f t="shared" si="8"/>
        <v>1.4953271028037493E-2</v>
      </c>
      <c r="K469" s="18">
        <f t="shared" si="9"/>
        <v>0.36303103877890208</v>
      </c>
    </row>
    <row r="470" spans="2:17" ht="18">
      <c r="B470" s="156">
        <v>45327</v>
      </c>
      <c r="C470" s="157">
        <v>96106</v>
      </c>
      <c r="D470" s="158">
        <v>5003</v>
      </c>
      <c r="E470" s="158">
        <v>40.396000000000001</v>
      </c>
      <c r="F470" s="158">
        <v>39.835999999999999</v>
      </c>
      <c r="G470" s="16">
        <f t="shared" si="5"/>
        <v>38.4</v>
      </c>
      <c r="H470" s="17">
        <f t="shared" si="6"/>
        <v>3.3266666666666707</v>
      </c>
      <c r="I470" s="17">
        <f t="shared" si="7"/>
        <v>-0.56000000000000227</v>
      </c>
      <c r="J470" s="18">
        <f t="shared" si="8"/>
        <v>1.3862758688979163E-2</v>
      </c>
      <c r="K470" s="18">
        <f t="shared" si="9"/>
        <v>0.40588177047232399</v>
      </c>
    </row>
    <row r="471" spans="2:17" ht="18">
      <c r="B471" s="156"/>
      <c r="C471" s="157"/>
      <c r="D471" s="158">
        <v>5003</v>
      </c>
      <c r="E471" s="158">
        <v>40.292000000000002</v>
      </c>
      <c r="F471" s="158">
        <v>39.606000000000002</v>
      </c>
      <c r="G471" s="16">
        <f t="shared" si="5"/>
        <v>38.4</v>
      </c>
      <c r="H471" s="17">
        <f t="shared" si="6"/>
        <v>3.1533333333333387</v>
      </c>
      <c r="I471" s="17">
        <f t="shared" si="7"/>
        <v>-0.68599999999999994</v>
      </c>
      <c r="J471" s="18">
        <f t="shared" si="8"/>
        <v>1.7025712300208475E-2</v>
      </c>
      <c r="K471" s="18">
        <f t="shared" si="9"/>
        <v>0.40434825771865385</v>
      </c>
    </row>
    <row r="472" spans="2:17" ht="18">
      <c r="B472" s="156">
        <v>45327</v>
      </c>
      <c r="C472" s="157">
        <v>96100</v>
      </c>
      <c r="D472" s="158">
        <v>7108</v>
      </c>
      <c r="E472" s="158">
        <v>17.114999999999998</v>
      </c>
      <c r="F472" s="158">
        <v>17.032</v>
      </c>
      <c r="G472" s="16">
        <f t="shared" si="5"/>
        <v>18.039622077854567</v>
      </c>
      <c r="H472" s="17">
        <f t="shared" si="6"/>
        <v>-1.5410367964242808</v>
      </c>
      <c r="I472" s="17">
        <f t="shared" si="7"/>
        <v>-8.2999999999998408E-2</v>
      </c>
      <c r="J472" s="18">
        <f t="shared" si="8"/>
        <v>4.8495471808354318E-3</v>
      </c>
      <c r="K472" s="18">
        <f t="shared" si="9"/>
        <v>0.31976455607624998</v>
      </c>
    </row>
    <row r="473" spans="2:17" ht="18">
      <c r="B473" s="156"/>
      <c r="C473" s="157"/>
      <c r="D473" s="158">
        <v>7108</v>
      </c>
      <c r="E473" s="158">
        <v>17.927</v>
      </c>
      <c r="F473" s="158">
        <v>17.741</v>
      </c>
      <c r="G473" s="16">
        <f t="shared" si="5"/>
        <v>18.039622077854567</v>
      </c>
      <c r="H473" s="17">
        <f t="shared" si="6"/>
        <v>-0.1877034630909454</v>
      </c>
      <c r="I473" s="17">
        <f t="shared" si="7"/>
        <v>-0.18599999999999994</v>
      </c>
      <c r="J473" s="18">
        <f t="shared" si="8"/>
        <v>1.0375411390639815E-2</v>
      </c>
      <c r="K473" s="18">
        <f t="shared" si="9"/>
        <v>0.35057568903023478</v>
      </c>
    </row>
    <row r="474" spans="2:17" ht="18">
      <c r="B474" s="156">
        <v>45327</v>
      </c>
      <c r="C474" s="157">
        <v>96102</v>
      </c>
      <c r="D474" s="158">
        <v>7108</v>
      </c>
      <c r="E474" s="158">
        <v>17.3</v>
      </c>
      <c r="F474" s="158">
        <v>17.093</v>
      </c>
      <c r="G474" s="16">
        <f t="shared" si="5"/>
        <v>18.039622077854567</v>
      </c>
      <c r="H474" s="17">
        <f t="shared" si="6"/>
        <v>-1.2327034630909437</v>
      </c>
      <c r="I474" s="17">
        <f t="shared" si="7"/>
        <v>-0.20700000000000074</v>
      </c>
      <c r="J474" s="18">
        <f t="shared" si="8"/>
        <v>1.1965317919075187E-2</v>
      </c>
      <c r="K474" s="18">
        <f t="shared" si="9"/>
        <v>0.32703875012976996</v>
      </c>
    </row>
    <row r="475" spans="2:17" ht="18">
      <c r="B475" s="156"/>
      <c r="C475" s="157"/>
      <c r="D475" s="158">
        <v>7108</v>
      </c>
      <c r="E475" s="158">
        <v>20.472999999999999</v>
      </c>
      <c r="F475" s="158">
        <v>20.259</v>
      </c>
      <c r="G475" s="16">
        <f t="shared" si="5"/>
        <v>18.039622077854567</v>
      </c>
      <c r="H475" s="17">
        <f t="shared" si="6"/>
        <v>4.0556298702423872</v>
      </c>
      <c r="I475" s="17">
        <f t="shared" si="7"/>
        <v>-0.21399999999999864</v>
      </c>
      <c r="J475" s="18">
        <f t="shared" si="8"/>
        <v>1.0452791481463325E-2</v>
      </c>
      <c r="K475" s="18">
        <f t="shared" si="9"/>
        <v>0.4313373895982523</v>
      </c>
    </row>
    <row r="476" spans="2:17" ht="18">
      <c r="B476" s="156">
        <v>45328</v>
      </c>
      <c r="C476" s="157">
        <v>98123</v>
      </c>
      <c r="D476" s="158" t="s">
        <v>22</v>
      </c>
      <c r="E476" s="158">
        <v>24.475999999999999</v>
      </c>
      <c r="F476" s="158">
        <v>23.974</v>
      </c>
      <c r="G476" s="16">
        <f t="shared" si="5"/>
        <v>24.625485865816515</v>
      </c>
      <c r="H476" s="17">
        <f t="shared" si="6"/>
        <v>-0.24914310969419282</v>
      </c>
      <c r="I476" s="17">
        <f t="shared" si="7"/>
        <v>-0.50199999999999889</v>
      </c>
      <c r="J476" s="18">
        <f t="shared" si="8"/>
        <v>2.0509887236476503E-2</v>
      </c>
      <c r="K476" s="18">
        <f t="shared" si="9"/>
        <v>0.3204182797807445</v>
      </c>
    </row>
    <row r="477" spans="2:17" ht="18">
      <c r="B477" s="156"/>
      <c r="C477" s="157"/>
      <c r="D477" s="158" t="s">
        <v>22</v>
      </c>
      <c r="E477" s="158">
        <v>25.324999999999999</v>
      </c>
      <c r="F477" s="158">
        <v>24.824999999999999</v>
      </c>
      <c r="G477" s="16">
        <f t="shared" si="5"/>
        <v>24.625485865816515</v>
      </c>
      <c r="H477" s="17">
        <f t="shared" si="6"/>
        <v>1.1658568903058075</v>
      </c>
      <c r="I477" s="17">
        <f t="shared" si="7"/>
        <v>-0.5</v>
      </c>
      <c r="J477" s="18">
        <f t="shared" si="8"/>
        <v>1.9743336623889437E-2</v>
      </c>
      <c r="K477" s="18">
        <f t="shared" si="9"/>
        <v>0.34320070349115506</v>
      </c>
      <c r="Q477">
        <v>0</v>
      </c>
    </row>
    <row r="478" spans="2:17" ht="18">
      <c r="B478" s="156">
        <v>45328</v>
      </c>
      <c r="C478" s="157">
        <v>98125</v>
      </c>
      <c r="D478" s="158" t="s">
        <v>21</v>
      </c>
      <c r="E478" s="158">
        <v>18.428000000000001</v>
      </c>
      <c r="F478" s="158">
        <v>18.058</v>
      </c>
      <c r="G478" s="16">
        <f t="shared" si="5"/>
        <v>19.9327573208373</v>
      </c>
      <c r="H478" s="17">
        <f t="shared" si="6"/>
        <v>-2.5079288680621659</v>
      </c>
      <c r="I478" s="17">
        <f t="shared" si="7"/>
        <v>-0.37000000000000099</v>
      </c>
      <c r="J478" s="18">
        <f t="shared" si="8"/>
        <v>2.0078141957890219E-2</v>
      </c>
      <c r="K478" s="18">
        <f t="shared" si="9"/>
        <v>0.26390390058390106</v>
      </c>
    </row>
    <row r="479" spans="2:17" ht="18">
      <c r="B479" s="156"/>
      <c r="C479" s="157"/>
      <c r="D479" s="158" t="s">
        <v>21</v>
      </c>
      <c r="E479" s="158">
        <v>19.507000000000001</v>
      </c>
      <c r="F479" s="158">
        <v>19.111000000000001</v>
      </c>
      <c r="G479" s="16">
        <f t="shared" si="5"/>
        <v>19.9327573208373</v>
      </c>
      <c r="H479" s="17">
        <f t="shared" si="6"/>
        <v>-0.70959553472883152</v>
      </c>
      <c r="I479" s="17">
        <f t="shared" si="7"/>
        <v>-0.3960000000000008</v>
      </c>
      <c r="J479" s="18">
        <f t="shared" si="8"/>
        <v>2.0300404982826717E-2</v>
      </c>
      <c r="K479" s="18">
        <f t="shared" si="9"/>
        <v>0.30461993540575838</v>
      </c>
    </row>
    <row r="480" spans="2:17" ht="18">
      <c r="B480" s="156">
        <v>45328</v>
      </c>
      <c r="C480" s="157">
        <v>98127</v>
      </c>
      <c r="D480" s="158" t="s">
        <v>20</v>
      </c>
      <c r="E480" s="158">
        <v>16.88</v>
      </c>
      <c r="F480" s="158">
        <v>16.606000000000002</v>
      </c>
      <c r="G480" s="16">
        <f t="shared" si="5"/>
        <v>17.032373496847189</v>
      </c>
      <c r="H480" s="17">
        <f t="shared" si="6"/>
        <v>-0.25395582807864991</v>
      </c>
      <c r="I480" s="17">
        <f t="shared" si="7"/>
        <v>-0.27399999999999736</v>
      </c>
      <c r="J480" s="18">
        <f t="shared" si="8"/>
        <v>1.6232227488151504E-2</v>
      </c>
      <c r="K480" s="18">
        <f t="shared" si="9"/>
        <v>0.31359802105380491</v>
      </c>
    </row>
    <row r="481" spans="2:18" ht="18">
      <c r="B481" s="156">
        <v>45328</v>
      </c>
      <c r="C481" s="157">
        <v>98121</v>
      </c>
      <c r="D481" s="158" t="s">
        <v>25</v>
      </c>
      <c r="E481" s="158">
        <v>18.202999999999999</v>
      </c>
      <c r="F481" s="158">
        <v>18.087</v>
      </c>
      <c r="G481" s="16">
        <f t="shared" si="5"/>
        <v>18.039622077854567</v>
      </c>
      <c r="H481" s="17">
        <f t="shared" si="6"/>
        <v>0.27229653690905431</v>
      </c>
      <c r="I481" s="17">
        <f t="shared" si="7"/>
        <v>-0.11599999999999966</v>
      </c>
      <c r="J481" s="18">
        <f t="shared" si="8"/>
        <v>6.3725759490193736E-3</v>
      </c>
      <c r="K481" s="18">
        <f t="shared" si="9"/>
        <v>0.36042247856095255</v>
      </c>
    </row>
    <row r="482" spans="2:18" ht="18">
      <c r="B482" s="156">
        <v>45328</v>
      </c>
      <c r="C482" s="157">
        <v>98129</v>
      </c>
      <c r="D482" s="158" t="s">
        <v>32</v>
      </c>
      <c r="E482" s="158">
        <v>22.826000000000001</v>
      </c>
      <c r="F482" s="158">
        <v>22.475000000000001</v>
      </c>
      <c r="G482" s="16">
        <f t="shared" si="5"/>
        <v>21.071999999999999</v>
      </c>
      <c r="H482" s="17">
        <f t="shared" si="6"/>
        <v>2.9233333333333356</v>
      </c>
      <c r="I482" s="17">
        <f t="shared" si="7"/>
        <v>-0.35099999999999909</v>
      </c>
      <c r="J482" s="18">
        <f t="shared" si="8"/>
        <v>1.5377201436957815E-2</v>
      </c>
      <c r="K482" s="18">
        <f t="shared" si="9"/>
        <v>0.44731446595987046</v>
      </c>
    </row>
    <row r="483" spans="2:18" ht="18">
      <c r="B483" s="156">
        <v>45328</v>
      </c>
      <c r="C483" s="157">
        <v>98133</v>
      </c>
      <c r="D483" s="158">
        <v>5120</v>
      </c>
      <c r="E483" s="158">
        <v>22.478000000000002</v>
      </c>
      <c r="F483" s="158">
        <v>22.423999999999999</v>
      </c>
      <c r="G483" s="16">
        <f t="shared" si="5"/>
        <v>22.870927068045674</v>
      </c>
      <c r="H483" s="17">
        <f t="shared" si="6"/>
        <v>-0.6548784467427875</v>
      </c>
      <c r="I483" s="17">
        <f t="shared" si="7"/>
        <v>-5.4000000000002046E-2</v>
      </c>
      <c r="J483" s="18">
        <f t="shared" si="8"/>
        <v>2.4023489634310011E-3</v>
      </c>
      <c r="K483" s="18">
        <f t="shared" si="9"/>
        <v>0.29271768995706776</v>
      </c>
      <c r="N483">
        <v>0</v>
      </c>
    </row>
    <row r="484" spans="2:18" ht="18">
      <c r="B484" s="156"/>
      <c r="C484" s="157"/>
      <c r="D484" s="158">
        <v>5120</v>
      </c>
      <c r="E484" s="158">
        <v>22.715</v>
      </c>
      <c r="F484" s="158">
        <v>22.657</v>
      </c>
      <c r="G484" s="16">
        <f t="shared" si="5"/>
        <v>22.870927068045674</v>
      </c>
      <c r="H484" s="17">
        <f t="shared" si="6"/>
        <v>-0.25987844674279026</v>
      </c>
      <c r="I484" s="17">
        <f t="shared" si="7"/>
        <v>-5.7999999999999829E-2</v>
      </c>
      <c r="J484" s="18">
        <f t="shared" si="8"/>
        <v>2.5533788245652579E-3</v>
      </c>
      <c r="K484" s="18">
        <f t="shared" si="9"/>
        <v>0.30009721482962659</v>
      </c>
    </row>
    <row r="485" spans="2:18" ht="18">
      <c r="B485" s="156"/>
      <c r="C485" s="157"/>
      <c r="D485" s="158">
        <v>5120</v>
      </c>
      <c r="E485" s="158">
        <v>22.146000000000001</v>
      </c>
      <c r="F485" s="158">
        <v>22.062999999999999</v>
      </c>
      <c r="G485" s="16">
        <f t="shared" si="5"/>
        <v>22.870927068045674</v>
      </c>
      <c r="H485" s="17">
        <f t="shared" si="6"/>
        <v>-1.2082117800761221</v>
      </c>
      <c r="I485" s="17">
        <f t="shared" si="7"/>
        <v>-8.3000000000001961E-2</v>
      </c>
      <c r="J485" s="18">
        <f t="shared" si="8"/>
        <v>3.747855143141062E-3</v>
      </c>
      <c r="K485" s="18">
        <f t="shared" si="9"/>
        <v>0.28211452338367959</v>
      </c>
    </row>
    <row r="486" spans="2:18" ht="18">
      <c r="B486" s="156"/>
      <c r="C486" s="157"/>
      <c r="D486" s="158">
        <v>5120</v>
      </c>
      <c r="E486" s="158">
        <v>23.484000000000002</v>
      </c>
      <c r="F486" s="158">
        <v>23.402999999999999</v>
      </c>
      <c r="G486" s="16">
        <f t="shared" si="5"/>
        <v>22.870927068045674</v>
      </c>
      <c r="H486" s="17">
        <f t="shared" si="6"/>
        <v>1.0217882199238797</v>
      </c>
      <c r="I486" s="17">
        <f t="shared" si="7"/>
        <v>-8.100000000000307E-2</v>
      </c>
      <c r="J486" s="18">
        <f t="shared" si="8"/>
        <v>3.449156872764566E-3</v>
      </c>
      <c r="K486" s="18">
        <f t="shared" si="9"/>
        <v>0.32301602090167642</v>
      </c>
    </row>
    <row r="487" spans="2:18" ht="18">
      <c r="B487" s="156">
        <v>45328</v>
      </c>
      <c r="C487" s="157">
        <v>98374</v>
      </c>
      <c r="D487" s="158">
        <v>5000</v>
      </c>
      <c r="E487" s="158">
        <v>38.936</v>
      </c>
      <c r="F487" s="158">
        <v>38.722999999999999</v>
      </c>
      <c r="G487" s="16">
        <f t="shared" si="5"/>
        <v>38.4</v>
      </c>
      <c r="H487" s="17">
        <f t="shared" si="6"/>
        <v>0.89333333333333564</v>
      </c>
      <c r="I487" s="17">
        <f t="shared" si="7"/>
        <v>-0.21300000000000097</v>
      </c>
      <c r="J487" s="18">
        <f t="shared" si="8"/>
        <v>5.4705157181015249E-3</v>
      </c>
      <c r="K487" s="18">
        <f t="shared" si="9"/>
        <v>0.38360386274912678</v>
      </c>
      <c r="R487">
        <v>0</v>
      </c>
    </row>
    <row r="488" spans="2:18" ht="18">
      <c r="B488" s="156"/>
      <c r="C488" s="157"/>
      <c r="D488" s="158">
        <v>5000</v>
      </c>
      <c r="E488" s="158">
        <v>39.621000000000002</v>
      </c>
      <c r="F488" s="158">
        <v>39.091999999999999</v>
      </c>
      <c r="G488" s="16">
        <f t="shared" si="5"/>
        <v>38.4</v>
      </c>
      <c r="H488" s="17">
        <f t="shared" si="6"/>
        <v>2.0350000000000064</v>
      </c>
      <c r="I488" s="17">
        <f t="shared" si="7"/>
        <v>-0.52900000000000347</v>
      </c>
      <c r="J488" s="18">
        <f t="shared" si="8"/>
        <v>1.3351505514752365E-2</v>
      </c>
      <c r="K488" s="18">
        <f t="shared" si="9"/>
        <v>0.39426061936851675</v>
      </c>
    </row>
    <row r="489" spans="2:18" ht="18">
      <c r="B489" s="156">
        <v>45328</v>
      </c>
      <c r="C489" s="157">
        <v>98376</v>
      </c>
      <c r="D489" s="158">
        <v>5001</v>
      </c>
      <c r="E489" s="158">
        <v>38.905999999999999</v>
      </c>
      <c r="F489" s="158">
        <v>38.463000000000001</v>
      </c>
      <c r="G489" s="16">
        <f t="shared" si="5"/>
        <v>38.4</v>
      </c>
      <c r="H489" s="17">
        <f t="shared" si="6"/>
        <v>0.84333333333333371</v>
      </c>
      <c r="I489" s="17">
        <f t="shared" si="7"/>
        <v>-0.44299999999999784</v>
      </c>
      <c r="J489" s="18">
        <f t="shared" si="8"/>
        <v>1.1386418547267718E-2</v>
      </c>
      <c r="K489" s="18">
        <f t="shared" si="9"/>
        <v>0.38312856628797615</v>
      </c>
    </row>
    <row r="490" spans="2:18" ht="18">
      <c r="B490" s="156">
        <v>45329</v>
      </c>
      <c r="C490" s="157">
        <v>98390</v>
      </c>
      <c r="D490" s="158">
        <v>1011</v>
      </c>
      <c r="E490" s="158">
        <v>27.257000000000001</v>
      </c>
      <c r="F490" s="158">
        <v>27.013999999999999</v>
      </c>
      <c r="G490" s="16">
        <f t="shared" si="5"/>
        <v>27</v>
      </c>
      <c r="H490" s="17">
        <f t="shared" si="6"/>
        <v>0.42833333333333579</v>
      </c>
      <c r="I490" s="17">
        <f t="shared" si="7"/>
        <v>-0.2430000000000021</v>
      </c>
      <c r="J490" s="18">
        <f t="shared" si="8"/>
        <v>8.9151410646807084E-3</v>
      </c>
      <c r="K490" s="18">
        <f t="shared" si="9"/>
        <v>0.55974612026268489</v>
      </c>
    </row>
    <row r="491" spans="2:18" ht="18">
      <c r="B491" s="156"/>
      <c r="C491" s="157"/>
      <c r="D491" s="158">
        <v>1011</v>
      </c>
      <c r="E491" s="158">
        <v>28.219000000000001</v>
      </c>
      <c r="F491" s="158">
        <v>27.986999999999998</v>
      </c>
      <c r="G491" s="16">
        <f t="shared" si="5"/>
        <v>27</v>
      </c>
      <c r="H491" s="17">
        <f t="shared" si="6"/>
        <v>2.031666666666669</v>
      </c>
      <c r="I491" s="17">
        <f t="shared" si="7"/>
        <v>-0.23200000000000287</v>
      </c>
      <c r="J491" s="18">
        <f t="shared" si="8"/>
        <v>8.2214111059925182E-3</v>
      </c>
      <c r="K491" s="18">
        <f t="shared" si="9"/>
        <v>0.57475459796590955</v>
      </c>
    </row>
    <row r="492" spans="2:18" ht="18">
      <c r="B492" s="156"/>
      <c r="C492" s="157"/>
      <c r="D492" s="158">
        <v>1011</v>
      </c>
      <c r="E492" s="158">
        <v>28.626000000000001</v>
      </c>
      <c r="F492" s="158">
        <v>28.37</v>
      </c>
      <c r="G492" s="16">
        <f t="shared" si="5"/>
        <v>27</v>
      </c>
      <c r="H492" s="17">
        <f t="shared" si="6"/>
        <v>2.7100000000000022</v>
      </c>
      <c r="I492" s="17">
        <f t="shared" si="7"/>
        <v>-0.25600000000000023</v>
      </c>
      <c r="J492" s="18">
        <f t="shared" si="8"/>
        <v>8.9429190246629008E-3</v>
      </c>
      <c r="K492" s="18">
        <f t="shared" si="9"/>
        <v>0.58080067071892683</v>
      </c>
    </row>
    <row r="493" spans="2:18" ht="18">
      <c r="B493" s="156">
        <v>45329</v>
      </c>
      <c r="C493" s="157">
        <v>99205</v>
      </c>
      <c r="D493" s="158">
        <v>5621</v>
      </c>
      <c r="E493" s="158">
        <v>22.795000000000002</v>
      </c>
      <c r="F493" s="158">
        <v>22.699000000000002</v>
      </c>
      <c r="G493" s="16">
        <f t="shared" si="5"/>
        <v>22.870927068045674</v>
      </c>
      <c r="H493" s="17">
        <f t="shared" si="6"/>
        <v>-0.12654511340945382</v>
      </c>
      <c r="I493" s="17">
        <f t="shared" si="7"/>
        <v>-9.6000000000000085E-2</v>
      </c>
      <c r="J493" s="18">
        <f t="shared" si="8"/>
        <v>4.2114498793595122E-3</v>
      </c>
      <c r="K493" s="18">
        <f t="shared" si="9"/>
        <v>0.30255355274643425</v>
      </c>
    </row>
    <row r="494" spans="2:18" ht="18">
      <c r="B494" s="156">
        <v>45329</v>
      </c>
      <c r="C494" s="157">
        <v>98378</v>
      </c>
      <c r="D494" s="158">
        <v>5601</v>
      </c>
      <c r="E494" s="158">
        <v>18.369</v>
      </c>
      <c r="F494" s="158">
        <v>18.303000000000001</v>
      </c>
      <c r="G494" s="16">
        <f t="shared" si="5"/>
        <v>17.867073881460978</v>
      </c>
      <c r="H494" s="17">
        <f t="shared" si="6"/>
        <v>0.83654353089836897</v>
      </c>
      <c r="I494" s="17">
        <f t="shared" si="7"/>
        <v>-6.5999999999998948E-2</v>
      </c>
      <c r="J494" s="18">
        <f t="shared" si="8"/>
        <v>3.5930099624366567E-3</v>
      </c>
      <c r="K494" s="18">
        <f t="shared" si="9"/>
        <v>0.31856861876126452</v>
      </c>
    </row>
    <row r="495" spans="2:18" ht="18">
      <c r="B495" s="156">
        <v>45329</v>
      </c>
      <c r="C495" s="157">
        <v>99304</v>
      </c>
      <c r="D495" s="158">
        <v>5148</v>
      </c>
      <c r="E495" s="158">
        <v>20.861000000000001</v>
      </c>
      <c r="F495" s="158">
        <v>20.741</v>
      </c>
      <c r="G495" s="16">
        <f t="shared" si="5"/>
        <v>20.202531026311895</v>
      </c>
      <c r="H495" s="17">
        <f t="shared" si="6"/>
        <v>1.0974482894801756</v>
      </c>
      <c r="I495" s="17">
        <f t="shared" si="7"/>
        <v>-0.12000000000000099</v>
      </c>
      <c r="J495" s="18">
        <f t="shared" si="8"/>
        <v>5.7523608647716308E-3</v>
      </c>
      <c r="K495" s="18">
        <f t="shared" si="9"/>
        <v>0.32259118513171786</v>
      </c>
    </row>
    <row r="496" spans="2:18" ht="18">
      <c r="B496" s="156"/>
      <c r="C496" s="157"/>
      <c r="D496" s="158">
        <v>5148</v>
      </c>
      <c r="E496" s="158">
        <v>20.262</v>
      </c>
      <c r="F496" s="158">
        <v>20.135000000000002</v>
      </c>
      <c r="G496" s="16">
        <f t="shared" si="5"/>
        <v>20.202531026311895</v>
      </c>
      <c r="H496" s="17">
        <f t="shared" si="6"/>
        <v>9.9114956146841848E-2</v>
      </c>
      <c r="I496" s="17">
        <f t="shared" si="7"/>
        <v>-0.12699999999999889</v>
      </c>
      <c r="J496" s="18">
        <f t="shared" si="8"/>
        <v>6.2678906327114248E-3</v>
      </c>
      <c r="K496" s="18">
        <f t="shared" si="9"/>
        <v>0.30256513241697591</v>
      </c>
    </row>
    <row r="497" spans="2:11" ht="18">
      <c r="B497" s="156"/>
      <c r="C497" s="157"/>
      <c r="D497" s="158">
        <v>5148</v>
      </c>
      <c r="E497" s="158">
        <v>20.399999999999999</v>
      </c>
      <c r="F497" s="158">
        <v>20.257999999999999</v>
      </c>
      <c r="G497" s="16">
        <f t="shared" si="5"/>
        <v>20.202531026311895</v>
      </c>
      <c r="H497" s="17">
        <f t="shared" si="6"/>
        <v>0.32911495614683872</v>
      </c>
      <c r="I497" s="17">
        <f t="shared" si="7"/>
        <v>-0.14199999999999946</v>
      </c>
      <c r="J497" s="18">
        <f t="shared" si="8"/>
        <v>6.9607843137254643E-3</v>
      </c>
      <c r="K497" s="18">
        <f t="shared" si="9"/>
        <v>0.30728307416827277</v>
      </c>
    </row>
    <row r="498" spans="2:11" ht="18">
      <c r="B498" s="156">
        <v>45329</v>
      </c>
      <c r="C498" s="157">
        <v>98384</v>
      </c>
      <c r="D498" s="158">
        <v>5169</v>
      </c>
      <c r="E498" s="158">
        <v>24.388000000000002</v>
      </c>
      <c r="F498" s="158">
        <v>24.308</v>
      </c>
      <c r="G498" s="16">
        <f t="shared" si="5"/>
        <v>24.534583675052499</v>
      </c>
      <c r="H498" s="17">
        <f t="shared" si="6"/>
        <v>-0.24430612508749525</v>
      </c>
      <c r="I498" s="17">
        <f t="shared" si="7"/>
        <v>-8.0000000000001847E-2</v>
      </c>
      <c r="J498" s="18">
        <f t="shared" si="8"/>
        <v>3.28030178776455E-3</v>
      </c>
      <c r="K498" s="18">
        <f t="shared" si="9"/>
        <v>0.31393662832803709</v>
      </c>
    </row>
    <row r="499" spans="2:11" ht="18">
      <c r="B499" s="156"/>
      <c r="C499" s="157"/>
      <c r="D499" s="158">
        <v>5169</v>
      </c>
      <c r="E499" s="158">
        <v>24.972999999999999</v>
      </c>
      <c r="F499" s="158">
        <v>24.887</v>
      </c>
      <c r="G499" s="16">
        <f t="shared" si="5"/>
        <v>24.534583675052499</v>
      </c>
      <c r="H499" s="17">
        <f t="shared" si="6"/>
        <v>0.73069387491250026</v>
      </c>
      <c r="I499" s="17">
        <f t="shared" si="7"/>
        <v>-8.5999999999998522E-2</v>
      </c>
      <c r="J499" s="18">
        <f t="shared" si="8"/>
        <v>3.4437192167540353E-3</v>
      </c>
      <c r="K499" s="18">
        <f t="shared" si="9"/>
        <v>0.33000786816418398</v>
      </c>
    </row>
    <row r="500" spans="2:11" ht="18">
      <c r="B500" s="156"/>
      <c r="C500" s="157"/>
      <c r="D500" s="158">
        <v>5169</v>
      </c>
      <c r="E500" s="158">
        <v>24.908999999999999</v>
      </c>
      <c r="F500" s="158">
        <v>24.815999999999999</v>
      </c>
      <c r="G500" s="16">
        <f t="shared" si="5"/>
        <v>24.534583675052499</v>
      </c>
      <c r="H500" s="17">
        <f t="shared" si="6"/>
        <v>0.62402720824583358</v>
      </c>
      <c r="I500" s="17">
        <f t="shared" si="7"/>
        <v>-9.2999999999999972E-2</v>
      </c>
      <c r="J500" s="18">
        <f t="shared" si="8"/>
        <v>3.7335902685776217E-3</v>
      </c>
      <c r="K500" s="18">
        <f t="shared" si="9"/>
        <v>0.3282864222435331</v>
      </c>
    </row>
    <row r="501" spans="2:11" ht="18">
      <c r="B501" s="156">
        <v>45330</v>
      </c>
      <c r="C501" s="157">
        <v>98382</v>
      </c>
      <c r="D501" s="158">
        <v>6107</v>
      </c>
      <c r="E501" s="158">
        <v>17.021999999999998</v>
      </c>
      <c r="F501" s="158">
        <v>16.731999999999999</v>
      </c>
      <c r="G501" s="16">
        <f t="shared" si="5"/>
        <v>17.032373496847189</v>
      </c>
      <c r="H501" s="17">
        <f t="shared" si="6"/>
        <v>-1.7289161411984111E-2</v>
      </c>
      <c r="I501" s="17">
        <f t="shared" si="7"/>
        <v>-0.28999999999999915</v>
      </c>
      <c r="J501" s="18">
        <f t="shared" si="8"/>
        <v>1.7036775937022627E-2</v>
      </c>
      <c r="K501" s="18">
        <f t="shared" si="9"/>
        <v>0.3193240862053946</v>
      </c>
    </row>
    <row r="502" spans="2:11" ht="18">
      <c r="B502" s="156"/>
      <c r="C502" s="157"/>
      <c r="D502" s="158">
        <v>6107</v>
      </c>
      <c r="E502" s="158">
        <v>17.75</v>
      </c>
      <c r="F502" s="158">
        <v>17.439</v>
      </c>
      <c r="G502" s="16">
        <f t="shared" si="5"/>
        <v>17.032373496847189</v>
      </c>
      <c r="H502" s="17">
        <f t="shared" si="6"/>
        <v>1.1960441719213519</v>
      </c>
      <c r="I502" s="17">
        <f t="shared" si="7"/>
        <v>-0.31099999999999994</v>
      </c>
      <c r="J502" s="18">
        <f t="shared" si="8"/>
        <v>1.7521126760563378E-2</v>
      </c>
      <c r="K502" s="18">
        <f t="shared" si="9"/>
        <v>0.34724138565567481</v>
      </c>
    </row>
    <row r="503" spans="2:11" ht="18.75" customHeight="1">
      <c r="B503" s="156"/>
      <c r="C503" s="157"/>
      <c r="D503" s="158">
        <v>6107</v>
      </c>
      <c r="E503" s="158">
        <v>17.199000000000002</v>
      </c>
      <c r="F503" s="158">
        <v>16.937000000000001</v>
      </c>
      <c r="G503" s="16">
        <f t="shared" si="5"/>
        <v>17.032373496847189</v>
      </c>
      <c r="H503" s="17">
        <f t="shared" si="6"/>
        <v>0.27771083858802115</v>
      </c>
      <c r="I503" s="17">
        <f t="shared" si="7"/>
        <v>-0.26200000000000045</v>
      </c>
      <c r="J503" s="18">
        <f t="shared" si="8"/>
        <v>1.5233443804872401E-2</v>
      </c>
      <c r="K503" s="18">
        <f t="shared" si="9"/>
        <v>0.32632912351812482</v>
      </c>
    </row>
    <row r="504" spans="2:11" ht="18">
      <c r="B504" s="156">
        <v>45330</v>
      </c>
      <c r="C504" s="157">
        <v>98380</v>
      </c>
      <c r="D504" s="158">
        <v>6117</v>
      </c>
      <c r="E504" s="158">
        <v>18.663</v>
      </c>
      <c r="F504" s="158">
        <v>18.334</v>
      </c>
      <c r="G504" s="16">
        <f t="shared" si="5"/>
        <v>19.9327573208373</v>
      </c>
      <c r="H504" s="17">
        <f t="shared" si="6"/>
        <v>-2.1162622013955001</v>
      </c>
      <c r="I504" s="17">
        <f t="shared" si="7"/>
        <v>-0.32900000000000063</v>
      </c>
      <c r="J504" s="18">
        <f t="shared" si="8"/>
        <v>1.7628462733751307E-2</v>
      </c>
      <c r="K504" s="18">
        <f t="shared" si="9"/>
        <v>0.27317264533891272</v>
      </c>
    </row>
    <row r="505" spans="2:11" ht="18">
      <c r="B505" s="156"/>
      <c r="C505" s="157"/>
      <c r="D505" s="158">
        <v>6117</v>
      </c>
      <c r="E505" s="158">
        <v>20.193000000000001</v>
      </c>
      <c r="F505" s="158">
        <v>19.831</v>
      </c>
      <c r="G505" s="16">
        <f t="shared" si="5"/>
        <v>19.9327573208373</v>
      </c>
      <c r="H505" s="17">
        <f t="shared" si="6"/>
        <v>0.43373779860450179</v>
      </c>
      <c r="I505" s="17">
        <f t="shared" si="7"/>
        <v>-0.36200000000000188</v>
      </c>
      <c r="J505" s="18">
        <f t="shared" si="8"/>
        <v>1.7927004407468024E-2</v>
      </c>
      <c r="K505" s="18">
        <f t="shared" si="9"/>
        <v>0.32824350418264392</v>
      </c>
    </row>
    <row r="506" spans="2:11" ht="18">
      <c r="B506" s="156"/>
      <c r="C506" s="157"/>
      <c r="D506" s="158">
        <v>6117</v>
      </c>
      <c r="E506" s="158">
        <v>18.806999999999999</v>
      </c>
      <c r="F506" s="158">
        <v>18.484999999999999</v>
      </c>
      <c r="G506" s="16">
        <f t="shared" si="5"/>
        <v>19.9327573208373</v>
      </c>
      <c r="H506" s="17">
        <f t="shared" si="6"/>
        <v>-1.876262201395503</v>
      </c>
      <c r="I506" s="17">
        <f t="shared" si="7"/>
        <v>-0.32199999999999918</v>
      </c>
      <c r="J506" s="18">
        <f t="shared" si="8"/>
        <v>1.7121284628063976E-2</v>
      </c>
      <c r="K506" s="18">
        <f t="shared" si="9"/>
        <v>0.27873776146967227</v>
      </c>
    </row>
    <row r="507" spans="2:11" ht="18">
      <c r="B507" s="156"/>
      <c r="C507" s="157"/>
      <c r="D507" s="158">
        <v>6117</v>
      </c>
      <c r="E507" s="158">
        <v>19.087</v>
      </c>
      <c r="F507" s="158">
        <v>18.779</v>
      </c>
      <c r="G507" s="16">
        <f t="shared" si="5"/>
        <v>19.9327573208373</v>
      </c>
      <c r="H507" s="17">
        <f t="shared" si="6"/>
        <v>-1.4095955347288345</v>
      </c>
      <c r="I507" s="17">
        <f t="shared" si="7"/>
        <v>-0.30799999999999983</v>
      </c>
      <c r="J507" s="18">
        <f t="shared" si="8"/>
        <v>1.613663750196468E-2</v>
      </c>
      <c r="K507" s="18">
        <f t="shared" si="9"/>
        <v>0.2893184408215082</v>
      </c>
    </row>
    <row r="508" spans="2:11" ht="18">
      <c r="B508" s="156">
        <v>45330</v>
      </c>
      <c r="C508" s="157">
        <v>99458</v>
      </c>
      <c r="D508" s="158">
        <v>6176</v>
      </c>
      <c r="E508" s="158">
        <v>35.906999999999996</v>
      </c>
      <c r="F508" s="158">
        <v>35.296999999999997</v>
      </c>
      <c r="G508" s="16">
        <f t="shared" si="5"/>
        <v>36.028673497593743</v>
      </c>
      <c r="H508" s="17">
        <f t="shared" si="6"/>
        <v>-0.20278916265624503</v>
      </c>
      <c r="I508" s="17">
        <f t="shared" si="7"/>
        <v>-0.60999999999999943</v>
      </c>
      <c r="J508" s="18">
        <f t="shared" si="8"/>
        <v>1.6988330966106874E-2</v>
      </c>
      <c r="K508" s="18">
        <f t="shared" si="9"/>
        <v>0.33195056342960871</v>
      </c>
    </row>
    <row r="509" spans="2:11" ht="18">
      <c r="B509" s="156"/>
      <c r="C509" s="157"/>
      <c r="D509" s="158">
        <v>6176</v>
      </c>
      <c r="E509" s="158">
        <v>35.936999999999998</v>
      </c>
      <c r="F509" s="158">
        <v>35.286000000000001</v>
      </c>
      <c r="G509" s="16">
        <f t="shared" si="5"/>
        <v>36.028673497593743</v>
      </c>
      <c r="H509" s="17">
        <f t="shared" si="6"/>
        <v>-0.15278916265624315</v>
      </c>
      <c r="I509" s="17">
        <f t="shared" si="7"/>
        <v>-0.65099999999999625</v>
      </c>
      <c r="J509" s="18">
        <f t="shared" si="8"/>
        <v>1.8115034643960162E-2</v>
      </c>
      <c r="K509" s="18">
        <f t="shared" si="9"/>
        <v>0.33250824724008576</v>
      </c>
    </row>
    <row r="510" spans="2:11" ht="18">
      <c r="B510" s="156"/>
      <c r="C510" s="157"/>
      <c r="D510" s="158">
        <v>6176</v>
      </c>
      <c r="E510" s="158">
        <v>36.604999999999997</v>
      </c>
      <c r="F510" s="158">
        <v>35.853999999999999</v>
      </c>
      <c r="G510" s="16">
        <f t="shared" si="5"/>
        <v>36.028673497593743</v>
      </c>
      <c r="H510" s="17">
        <f t="shared" si="6"/>
        <v>0.96054417067708897</v>
      </c>
      <c r="I510" s="17">
        <f t="shared" si="7"/>
        <v>-0.75099999999999767</v>
      </c>
      <c r="J510" s="18">
        <f t="shared" si="8"/>
        <v>2.0516322906706672E-2</v>
      </c>
      <c r="K510" s="18">
        <f t="shared" si="9"/>
        <v>0.34468921953467996</v>
      </c>
    </row>
    <row r="511" spans="2:11" ht="18">
      <c r="B511" s="156">
        <v>45330</v>
      </c>
      <c r="C511" s="157">
        <v>99202</v>
      </c>
      <c r="D511" s="158">
        <v>6617</v>
      </c>
      <c r="E511" s="158">
        <v>21.585000000000001</v>
      </c>
      <c r="F511" s="158">
        <v>21.11</v>
      </c>
      <c r="G511" s="16">
        <f t="shared" si="5"/>
        <v>21.071999999999999</v>
      </c>
      <c r="H511" s="17">
        <f t="shared" si="6"/>
        <v>0.85500000000000287</v>
      </c>
      <c r="I511" s="17">
        <f t="shared" si="7"/>
        <v>-0.47500000000000142</v>
      </c>
      <c r="J511" s="18">
        <f t="shared" si="8"/>
        <v>2.2006022700949798E-2</v>
      </c>
      <c r="K511" s="18">
        <f t="shared" si="9"/>
        <v>0.4155385684503129</v>
      </c>
    </row>
    <row r="512" spans="2:11" ht="18">
      <c r="B512" s="156"/>
      <c r="C512" s="157"/>
      <c r="D512" s="158">
        <v>6617</v>
      </c>
      <c r="E512" s="158">
        <v>22.064</v>
      </c>
      <c r="F512" s="158">
        <v>21.606999999999999</v>
      </c>
      <c r="G512" s="16">
        <f t="shared" ref="G512:G766" si="10">IF(D512=$M$2,$P$2,IF(D512=$M$3,$P$3,IF(D512=$M$4,$P$4,IF(D512=$M$5,$P$5,IF(D512=$M$6,$P$6,IF(D512=$M$7,$P$7,IF(D512=$M$8,$P$8,IF(D512=$M$9,$P$9,IF(D512=$M$10,$P$10,IF(D512=$M$11,$P$11,IF(D512=$M$12,$P$12,IF(D512=$M$13,$P$13,IF(D512=$M$14,$P$14,IF(D512=$M$15,$P$15,IF(D512=$M$16,$P$16,IF(D512=$M$17,$P$17,IF(D512=$M$18,$P$18,IF(D512=$M$19,$P$19,IF(D512=$M$20,$P$20,IF(D512=$M$21,$P$21,IF(D512=$M$22,$P$22,IF(D512=$M$23,$P$23,IF(D512=$M$24,$P$24,IF(D512=$M$25,$P$25,IF(D512=$M$26,$P$26,IF(D512=$M$27,$P$27,IF(D512=$M$28,$P$28,IF(D512=$M$29,$P$29,IF(D512=$M$30,$P$30,IF(D512=$M$31,$P$31,IF(D512=$M$32,$P$32,IF(D512=$M$33,$P$33,IF(D512=$M$34,$P$34,IF(D512=$M$35,$P$35,IF(D512=$M$36,$P$36,IF(D512=$M$37,$P$37,IF(D512=$M$38,$P$38,IF(D512=$M$39,$P$39,IF(D512=$M$40,$P$40,IF(D512=$M$41,$P$41,IF(D512=$M$42,$P$42,IF(D512=$M$43,$P$43,IF(D512=$M$44,$P$44,IF(D512=$M$45,$P$45,IF(D512=$M$46,$P$46,IF(D512=$M$47,$P$47,IF(D512=$M$48,$P$48,IF(D512=$M$49,$P$49,IF(D512=$M$50,$P$50,IF(D512=$M$51,$P$51,IF(D512=$M$52,$P$52,IF(D512=$M$53,$P$53,IF(D512=$M$54,$P$54,IF(D512=$M$55,$P$55,IF(D512=$M$56,$P$56,IF(D512=$M$57,$P$57,IF(D512=$M$58,$P$58,IF(D512=$M$59,$P$59,IF(D512=$M$60,$P$60,IF(D512=$M$61,$P$61,IF(D512=$M$62,$P$62)))))))))))))))))))))))))))))))))))))))))))))))))))))))))))))</f>
        <v>21.071999999999999</v>
      </c>
      <c r="H512" s="17">
        <f t="shared" ref="H512:H766" si="11">(E512-G512)/$X$2</f>
        <v>1.6533333333333349</v>
      </c>
      <c r="I512" s="17">
        <f t="shared" ref="I512:I766" si="12">F512-E512</f>
        <v>-0.45700000000000074</v>
      </c>
      <c r="J512" s="18">
        <f t="shared" ref="J512:J766" si="13">-1*I512/E512</f>
        <v>2.0712472806381468E-2</v>
      </c>
      <c r="K512" s="18">
        <f t="shared" ref="K512:K766" si="14">IF(D512=$M$2,(E512-$T$2)/E512,IF(D512=$M$3,(E512-$T$3)/E512,IF(D512=$M$4,(E512-$T$4)/E512,IF(D512=$M$5,(E512-$T$5)/E512,IF(D512=$M$6,(E512-$T$6)/E512,IF(D512=$M$7,(E512-$T$7)/E512,IF(D512=$M$8,(E512-$T$8)/E512,IF(D512=$M$9,(E512-$T$9)/E512,IF(D512=$M$10,(E512-$T$10)/E512,IF(D512=$M$11,(E512-$T$11)/E512,IF(D512=$M$12,(E512-$T$12)/E512,IF(D512=$M$13,(E512-$T$13)/E512,IF(D512=$M$14,(E512-$T$14)/E512,IF(D512=$M$15,(E512-$T$15)/E512,IF(D512=$M$16,(E512-$T$16)/E512,IF(D512=$M$17,(E512-$T$17)/E512,IF(D512=$M$18,(E512-$T$18)/E512,IF(D512=$M$19,(E512-$T$19)/E512,IF(D512=$M$20,(E512-$T$20)/E512,IF(D512=$M$21,(E512-$T$21)/E512,IF(D512=$M$22,(E512-$T$22)/E512,IF(D512=$M$23,(E512-$T$23)/E512,IF(D512=$M$24,(E512-$T$24)/E512,IF(D512=$M$25,(E512-$T$25)/E512,IF(D512=$M$26,(E512-$T$26)/E512,IF(D512=$M$27,(E512-$T$27)/E512,IF(D512=$M$28,(E512-$T$28)/E512,IF(D512=$M$29,(E512-$T$29)/E512,IF(D512=$M$30,(E512-$T$30)/E512,IF(D512=$M$31,(E512-$T$31)/E512,IF(D512=$M$32,(E512-$T$32)/E512,IF(D512=$M$33,(E512-$T$33)/E512,IF(D512=$M$34,(E512-$T$34)/E512,IF(D512=$M$35,(E512-$T$35)/E512,IF(D512=$M$36,(E512-$T$36)/E512,IF(D512=$M$37,(E512-$T$37)/E512,IF(D512=$M$38,(E512-$T$38)/E512,IF(D512=$M$39,(E512-$T$39)/E512,IF(D512=$M$40,(E512-$T$40)/E512,IF(D512=$M$41,(E512-$T$41)/E512,IF(D512=$M$42,(E512-$T$42)/E512,IF(D512=$M$43,(E512-$T$43)/E512,IF(D512=$M$44,(E512-$T$44)/E512,IF(D512=$M$45,(E512-$T$45)/E512,IF(D512=$M$46,(E512-$T$46)/E512,IF(D512=$M$47,(E512-$T$47)/E512,IF(D512=$M$48,(E512-$T$48)/E512,IF(D512=$M$49,(E512-$T$49)/E512,IF(D512=$M$50,(E512-$T$50)/E512,IF(D512=$M$51,(E512-$T$51)/E512,IF(D512=$M$52,(E512-$T$52)/E512,IF(D512=$M$53,(E512-$T$53)/E512,IF(D512=$M$54,(E512-$T$54)/E512,IF(D512=$M$55,(E512-$T$55)/E512,IF(D512=$M$56,(E512-$T$56)/E512,IF(D512=$M$57,(E512-$T$57)/E512,IF(D512=$M$58,(E512-$T$58)/E512,IF(D512=$M$59,(E512-$T$59)/E512,IF(D512=$M$60,(E512-$T$60)/E512,IF(D512=$M$61,(E512-$T$61)/E512,IF(D512=$M$62,(E512-$T$62)/E512)))))))))))))))))))))))))))))))))))))))))))))))))))))))))))))</f>
        <v>0.42822697606961579</v>
      </c>
    </row>
    <row r="513" spans="2:11" ht="18">
      <c r="B513" s="156"/>
      <c r="C513" s="157"/>
      <c r="D513" s="158">
        <v>6617</v>
      </c>
      <c r="E513" s="158">
        <v>21.576000000000001</v>
      </c>
      <c r="F513" s="158">
        <v>21.108000000000001</v>
      </c>
      <c r="G513" s="16">
        <f t="shared" si="10"/>
        <v>21.071999999999999</v>
      </c>
      <c r="H513" s="17">
        <f t="shared" si="11"/>
        <v>0.8400000000000023</v>
      </c>
      <c r="I513" s="17">
        <f t="shared" si="12"/>
        <v>-0.46799999999999997</v>
      </c>
      <c r="J513" s="18">
        <f t="shared" si="13"/>
        <v>2.1690767519466071E-2</v>
      </c>
      <c r="K513" s="18">
        <f t="shared" si="14"/>
        <v>0.41529477196885445</v>
      </c>
    </row>
    <row r="514" spans="2:11" ht="18">
      <c r="B514" s="156">
        <v>45330</v>
      </c>
      <c r="C514" s="157">
        <v>99500</v>
      </c>
      <c r="D514" s="158">
        <v>1013</v>
      </c>
      <c r="E514" s="158">
        <v>28.225000000000001</v>
      </c>
      <c r="F514" s="158">
        <v>28.006</v>
      </c>
      <c r="G514" s="16">
        <f t="shared" si="10"/>
        <v>27</v>
      </c>
      <c r="H514" s="17">
        <f t="shared" si="11"/>
        <v>2.0416666666666692</v>
      </c>
      <c r="I514" s="17">
        <f t="shared" si="12"/>
        <v>-0.21900000000000119</v>
      </c>
      <c r="J514" s="18">
        <f t="shared" si="13"/>
        <v>7.7590788308237795E-3</v>
      </c>
      <c r="K514" s="18">
        <f t="shared" si="14"/>
        <v>0.57484499557130209</v>
      </c>
    </row>
    <row r="515" spans="2:11" ht="18">
      <c r="B515" s="156"/>
      <c r="C515" s="157"/>
      <c r="D515" s="158">
        <v>1013</v>
      </c>
      <c r="E515" s="158">
        <v>30.506</v>
      </c>
      <c r="F515" s="158">
        <v>29.800999999999998</v>
      </c>
      <c r="G515" s="16">
        <f t="shared" si="10"/>
        <v>27</v>
      </c>
      <c r="H515" s="17">
        <f t="shared" si="11"/>
        <v>5.8433333333333337</v>
      </c>
      <c r="I515" s="17">
        <f t="shared" si="12"/>
        <v>-0.70500000000000185</v>
      </c>
      <c r="J515" s="18">
        <f t="shared" si="13"/>
        <v>2.311020782796833E-2</v>
      </c>
      <c r="K515" s="18">
        <f t="shared" si="14"/>
        <v>0.60663476037500819</v>
      </c>
    </row>
    <row r="516" spans="2:11" ht="18">
      <c r="B516" s="156">
        <v>45330</v>
      </c>
      <c r="C516" s="157">
        <v>99504</v>
      </c>
      <c r="D516" s="158">
        <v>6608</v>
      </c>
      <c r="E516" s="158">
        <v>19.57</v>
      </c>
      <c r="F516" s="158">
        <v>19.227</v>
      </c>
      <c r="G516" s="16">
        <f t="shared" si="10"/>
        <v>17.912399999999998</v>
      </c>
      <c r="H516" s="17">
        <f t="shared" si="11"/>
        <v>2.7626666666666706</v>
      </c>
      <c r="I516" s="17">
        <f t="shared" si="12"/>
        <v>-0.34299999999999997</v>
      </c>
      <c r="J516" s="18">
        <f t="shared" si="13"/>
        <v>1.7526826775677056E-2</v>
      </c>
      <c r="K516" s="18">
        <f t="shared" si="14"/>
        <v>0.44939192641798675</v>
      </c>
    </row>
    <row r="517" spans="2:11" ht="18">
      <c r="B517" s="156"/>
      <c r="C517" s="157"/>
      <c r="D517" s="158">
        <v>6608</v>
      </c>
      <c r="E517" s="158">
        <v>19.974</v>
      </c>
      <c r="F517" s="158">
        <v>19.652999999999999</v>
      </c>
      <c r="G517" s="16">
        <f t="shared" si="10"/>
        <v>17.912399999999998</v>
      </c>
      <c r="H517" s="17">
        <f t="shared" si="11"/>
        <v>3.4360000000000035</v>
      </c>
      <c r="I517" s="17">
        <f t="shared" si="12"/>
        <v>-0.32100000000000151</v>
      </c>
      <c r="J517" s="18">
        <f t="shared" si="13"/>
        <v>1.6070892159807827E-2</v>
      </c>
      <c r="K517" s="18">
        <f t="shared" si="14"/>
        <v>0.46052868729348156</v>
      </c>
    </row>
    <row r="518" spans="2:11" ht="18">
      <c r="B518" s="156">
        <v>45331</v>
      </c>
      <c r="C518" s="157">
        <v>99508</v>
      </c>
      <c r="D518" s="158">
        <v>6107</v>
      </c>
      <c r="E518" s="158">
        <v>17.943999999999999</v>
      </c>
      <c r="F518" s="158">
        <v>17.635999999999999</v>
      </c>
      <c r="G518" s="16">
        <f t="shared" si="10"/>
        <v>17.032373496847189</v>
      </c>
      <c r="H518" s="17">
        <f t="shared" si="11"/>
        <v>1.5193775052546836</v>
      </c>
      <c r="I518" s="17">
        <f t="shared" si="12"/>
        <v>-0.30799999999999983</v>
      </c>
      <c r="J518" s="18">
        <f t="shared" si="13"/>
        <v>1.7164511814534097E-2</v>
      </c>
      <c r="K518" s="18">
        <f t="shared" si="14"/>
        <v>0.35429862881120305</v>
      </c>
    </row>
    <row r="519" spans="2:11" ht="18">
      <c r="B519" s="156"/>
      <c r="C519" s="157"/>
      <c r="D519" s="158">
        <v>6107</v>
      </c>
      <c r="E519" s="158">
        <v>17.920999999999999</v>
      </c>
      <c r="F519" s="158">
        <v>17.625</v>
      </c>
      <c r="G519" s="16">
        <f t="shared" si="10"/>
        <v>17.032373496847189</v>
      </c>
      <c r="H519" s="17">
        <f t="shared" si="11"/>
        <v>1.4810441719213507</v>
      </c>
      <c r="I519" s="17">
        <f t="shared" si="12"/>
        <v>-0.29599999999999937</v>
      </c>
      <c r="J519" s="18">
        <f t="shared" si="13"/>
        <v>1.6516935438870565E-2</v>
      </c>
      <c r="K519" s="18">
        <f t="shared" si="14"/>
        <v>0.35346992887607986</v>
      </c>
    </row>
    <row r="520" spans="2:11" ht="18">
      <c r="B520" s="156"/>
      <c r="C520" s="157"/>
      <c r="D520" s="158">
        <v>6107</v>
      </c>
      <c r="E520" s="158">
        <v>19.623000000000001</v>
      </c>
      <c r="F520" s="158">
        <v>17.356000000000002</v>
      </c>
      <c r="G520" s="16">
        <f t="shared" si="10"/>
        <v>17.032373496847189</v>
      </c>
      <c r="H520" s="17">
        <f t="shared" si="11"/>
        <v>4.3177108385880203</v>
      </c>
      <c r="I520" s="17">
        <f t="shared" si="12"/>
        <v>-2.2669999999999995</v>
      </c>
      <c r="J520" s="18">
        <f t="shared" si="13"/>
        <v>0.11552769709014928</v>
      </c>
      <c r="K520" s="18">
        <f t="shared" si="14"/>
        <v>0.4095466847774667</v>
      </c>
    </row>
    <row r="521" spans="2:11" ht="18">
      <c r="B521" s="156">
        <v>45331</v>
      </c>
      <c r="C521" s="157">
        <v>99506</v>
      </c>
      <c r="D521" s="158">
        <v>6117</v>
      </c>
      <c r="E521" s="158">
        <v>21.010999999999999</v>
      </c>
      <c r="F521" s="158">
        <v>20.623000000000001</v>
      </c>
      <c r="G521" s="16">
        <f t="shared" si="10"/>
        <v>19.9327573208373</v>
      </c>
      <c r="H521" s="17">
        <f t="shared" si="11"/>
        <v>1.7970711319378316</v>
      </c>
      <c r="I521" s="17">
        <f t="shared" si="12"/>
        <v>-0.38799999999999812</v>
      </c>
      <c r="J521" s="18">
        <f t="shared" si="13"/>
        <v>1.8466517538432162E-2</v>
      </c>
      <c r="K521" s="18">
        <f t="shared" si="14"/>
        <v>0.35439632002094745</v>
      </c>
    </row>
    <row r="522" spans="2:11" ht="18">
      <c r="B522" s="156"/>
      <c r="C522" s="157"/>
      <c r="D522" s="158">
        <v>6117</v>
      </c>
      <c r="E522" s="158">
        <v>18.55</v>
      </c>
      <c r="F522" s="158">
        <v>18.187000000000001</v>
      </c>
      <c r="G522" s="16">
        <f t="shared" si="10"/>
        <v>19.9327573208373</v>
      </c>
      <c r="H522" s="17">
        <f t="shared" si="11"/>
        <v>-2.3045955347288327</v>
      </c>
      <c r="I522" s="17">
        <f t="shared" si="12"/>
        <v>-0.36299999999999955</v>
      </c>
      <c r="J522" s="18">
        <f t="shared" si="13"/>
        <v>1.9568733153638787E-2</v>
      </c>
      <c r="K522" s="18">
        <f t="shared" si="14"/>
        <v>0.26874507169596379</v>
      </c>
    </row>
    <row r="523" spans="2:11" ht="18">
      <c r="B523" s="156"/>
      <c r="C523" s="157"/>
      <c r="D523" s="158">
        <v>6117</v>
      </c>
      <c r="E523" s="158">
        <v>18.789000000000001</v>
      </c>
      <c r="F523" s="158">
        <v>18.446000000000002</v>
      </c>
      <c r="G523" s="16">
        <f t="shared" si="10"/>
        <v>19.9327573208373</v>
      </c>
      <c r="H523" s="17">
        <f t="shared" si="11"/>
        <v>-1.9062622013954982</v>
      </c>
      <c r="I523" s="17">
        <f t="shared" si="12"/>
        <v>-0.34299999999999997</v>
      </c>
      <c r="J523" s="18">
        <f t="shared" si="13"/>
        <v>1.8255362179998933E-2</v>
      </c>
      <c r="K523" s="18">
        <f t="shared" si="14"/>
        <v>0.27804678694768903</v>
      </c>
    </row>
    <row r="524" spans="2:11" ht="18">
      <c r="B524" s="156"/>
      <c r="C524" s="157"/>
      <c r="D524" s="158">
        <v>6117</v>
      </c>
      <c r="E524" s="158">
        <v>18.908000000000001</v>
      </c>
      <c r="F524" s="158">
        <v>18.577999999999999</v>
      </c>
      <c r="G524" s="16">
        <f t="shared" si="10"/>
        <v>19.9327573208373</v>
      </c>
      <c r="H524" s="17">
        <f t="shared" si="11"/>
        <v>-1.7079288680621652</v>
      </c>
      <c r="I524" s="17">
        <f t="shared" si="12"/>
        <v>-0.33000000000000185</v>
      </c>
      <c r="J524" s="18">
        <f t="shared" si="13"/>
        <v>1.7452929976729523E-2</v>
      </c>
      <c r="K524" s="18">
        <f t="shared" si="14"/>
        <v>0.28259049502645062</v>
      </c>
    </row>
    <row r="525" spans="2:11" ht="18">
      <c r="B525" s="156">
        <v>45331</v>
      </c>
      <c r="C525" s="157">
        <v>100263</v>
      </c>
      <c r="D525" s="158">
        <v>6137</v>
      </c>
      <c r="E525" s="158">
        <v>24.085000000000001</v>
      </c>
      <c r="F525" s="158">
        <v>23.664999999999999</v>
      </c>
      <c r="G525" s="16">
        <f t="shared" si="10"/>
        <v>24.625485865816515</v>
      </c>
      <c r="H525" s="17">
        <f t="shared" si="11"/>
        <v>-0.90080977636085657</v>
      </c>
      <c r="I525" s="17">
        <f t="shared" si="12"/>
        <v>-0.42000000000000171</v>
      </c>
      <c r="J525" s="18">
        <f t="shared" si="13"/>
        <v>1.7438239568196044E-2</v>
      </c>
      <c r="K525" s="18">
        <f t="shared" si="14"/>
        <v>0.30938583416705429</v>
      </c>
    </row>
    <row r="526" spans="2:11" ht="18">
      <c r="B526" s="156"/>
      <c r="C526" s="157"/>
      <c r="D526" s="158">
        <v>6137</v>
      </c>
      <c r="E526" s="158">
        <v>24.632999999999999</v>
      </c>
      <c r="F526" s="158">
        <v>24.158999999999999</v>
      </c>
      <c r="G526" s="16">
        <f t="shared" si="10"/>
        <v>24.625485865816515</v>
      </c>
      <c r="H526" s="17">
        <f t="shared" si="11"/>
        <v>1.2523556972473909E-2</v>
      </c>
      <c r="I526" s="17">
        <f t="shared" si="12"/>
        <v>-0.4740000000000002</v>
      </c>
      <c r="J526" s="18">
        <f t="shared" si="13"/>
        <v>1.9242479600535874E-2</v>
      </c>
      <c r="K526" s="18">
        <f t="shared" si="14"/>
        <v>0.3247496373122844</v>
      </c>
    </row>
    <row r="527" spans="2:11" ht="18">
      <c r="B527" s="156"/>
      <c r="C527" s="157"/>
      <c r="D527" s="158">
        <v>6137</v>
      </c>
      <c r="E527" s="158">
        <v>24.541</v>
      </c>
      <c r="F527" s="158">
        <v>24.047000000000001</v>
      </c>
      <c r="G527" s="16">
        <f t="shared" si="10"/>
        <v>24.625485865816515</v>
      </c>
      <c r="H527" s="17">
        <f t="shared" si="11"/>
        <v>-0.14080977636085734</v>
      </c>
      <c r="I527" s="17">
        <f t="shared" si="12"/>
        <v>-0.49399999999999977</v>
      </c>
      <c r="J527" s="18">
        <f t="shared" si="13"/>
        <v>2.0129579071757459E-2</v>
      </c>
      <c r="K527" s="18">
        <f t="shared" si="14"/>
        <v>0.32221823951401746</v>
      </c>
    </row>
    <row r="528" spans="2:11" ht="18">
      <c r="B528" s="156">
        <v>45332</v>
      </c>
      <c r="C528" s="157">
        <v>100311</v>
      </c>
      <c r="D528" s="158">
        <v>5003</v>
      </c>
      <c r="E528" s="158">
        <v>38.4</v>
      </c>
      <c r="F528" s="158">
        <v>38.164000000000001</v>
      </c>
      <c r="G528" s="16">
        <f t="shared" si="10"/>
        <v>38.4</v>
      </c>
      <c r="H528" s="17">
        <f t="shared" si="11"/>
        <v>0</v>
      </c>
      <c r="I528" s="17">
        <f t="shared" si="12"/>
        <v>-0.2359999999999971</v>
      </c>
      <c r="J528" s="18">
        <f t="shared" si="13"/>
        <v>6.1458333333332584E-3</v>
      </c>
      <c r="K528" s="18">
        <f t="shared" si="14"/>
        <v>0.375</v>
      </c>
    </row>
    <row r="529" spans="2:11" ht="18">
      <c r="B529" s="156">
        <v>45332</v>
      </c>
      <c r="C529" s="157">
        <v>100308</v>
      </c>
      <c r="D529" s="158">
        <v>7108</v>
      </c>
      <c r="E529" s="158">
        <v>17.73</v>
      </c>
      <c r="F529" s="158">
        <v>17.645</v>
      </c>
      <c r="G529" s="16">
        <f t="shared" si="10"/>
        <v>18.039622077854567</v>
      </c>
      <c r="H529" s="17">
        <f t="shared" si="11"/>
        <v>-0.51603679642427736</v>
      </c>
      <c r="I529" s="17">
        <f t="shared" si="12"/>
        <v>-8.5000000000000853E-2</v>
      </c>
      <c r="J529" s="18">
        <f t="shared" si="13"/>
        <v>4.794134235758649E-3</v>
      </c>
      <c r="K529" s="18">
        <f t="shared" si="14"/>
        <v>0.343359863352793</v>
      </c>
    </row>
    <row r="530" spans="2:11" ht="18">
      <c r="B530" s="156"/>
      <c r="C530" s="157"/>
      <c r="D530" s="158">
        <v>7108</v>
      </c>
      <c r="E530" s="158">
        <v>17.62</v>
      </c>
      <c r="F530" s="158">
        <v>17.524999999999999</v>
      </c>
      <c r="G530" s="16">
        <f t="shared" si="10"/>
        <v>18.039622077854567</v>
      </c>
      <c r="H530" s="17">
        <f t="shared" si="11"/>
        <v>-0.69937012975760982</v>
      </c>
      <c r="I530" s="17">
        <f t="shared" si="12"/>
        <v>-9.5000000000002416E-2</v>
      </c>
      <c r="J530" s="18">
        <f t="shared" si="13"/>
        <v>5.3916004540296488E-3</v>
      </c>
      <c r="K530" s="18">
        <f t="shared" si="14"/>
        <v>0.33926052084250968</v>
      </c>
    </row>
    <row r="531" spans="2:11" ht="18">
      <c r="B531" s="156"/>
      <c r="C531" s="157"/>
      <c r="D531" s="158">
        <v>7108</v>
      </c>
      <c r="E531" s="158">
        <v>17.445</v>
      </c>
      <c r="F531" s="158">
        <v>17.344999999999999</v>
      </c>
      <c r="G531" s="16">
        <f t="shared" si="10"/>
        <v>18.039622077854567</v>
      </c>
      <c r="H531" s="17">
        <f t="shared" si="11"/>
        <v>-0.99103679642427767</v>
      </c>
      <c r="I531" s="17">
        <f t="shared" si="12"/>
        <v>-0.10000000000000142</v>
      </c>
      <c r="J531" s="18">
        <f t="shared" si="13"/>
        <v>5.7323015190599838E-3</v>
      </c>
      <c r="K531" s="18">
        <f t="shared" si="14"/>
        <v>0.3326322944823743</v>
      </c>
    </row>
    <row r="532" spans="2:11" ht="18">
      <c r="B532" s="156">
        <v>45332</v>
      </c>
      <c r="C532" s="157">
        <v>100313</v>
      </c>
      <c r="D532" s="158">
        <v>7108</v>
      </c>
      <c r="E532" s="158">
        <v>17.707999999999998</v>
      </c>
      <c r="F532" s="158">
        <v>17.631</v>
      </c>
      <c r="G532" s="16">
        <f t="shared" si="10"/>
        <v>18.039622077854567</v>
      </c>
      <c r="H532" s="17">
        <f t="shared" si="11"/>
        <v>-0.55270346309094742</v>
      </c>
      <c r="I532" s="17">
        <f t="shared" si="12"/>
        <v>-7.6999999999998181E-2</v>
      </c>
      <c r="J532" s="18">
        <f t="shared" si="13"/>
        <v>4.3483171447932113E-3</v>
      </c>
      <c r="K532" s="18">
        <f t="shared" si="14"/>
        <v>0.34254406919160935</v>
      </c>
    </row>
    <row r="533" spans="2:11" ht="18">
      <c r="B533" s="156"/>
      <c r="C533" s="157"/>
      <c r="D533" s="158">
        <v>7108</v>
      </c>
      <c r="E533" s="158">
        <v>17.526</v>
      </c>
      <c r="F533" s="158">
        <v>17.465</v>
      </c>
      <c r="G533" s="16">
        <f t="shared" si="10"/>
        <v>18.039622077854567</v>
      </c>
      <c r="H533" s="17">
        <f t="shared" si="11"/>
        <v>-0.85603679642427843</v>
      </c>
      <c r="I533" s="17">
        <f t="shared" si="12"/>
        <v>-6.0999999999999943E-2</v>
      </c>
      <c r="J533" s="18">
        <f t="shared" si="13"/>
        <v>3.4805431929704408E-3</v>
      </c>
      <c r="K533" s="18">
        <f t="shared" si="14"/>
        <v>0.33571667107411957</v>
      </c>
    </row>
    <row r="534" spans="2:11" ht="18">
      <c r="B534" s="156"/>
      <c r="C534" s="157"/>
      <c r="D534" s="158">
        <v>7108</v>
      </c>
      <c r="E534" s="158">
        <v>18.103000000000002</v>
      </c>
      <c r="F534" s="158">
        <v>18.029</v>
      </c>
      <c r="G534" s="16">
        <f t="shared" si="10"/>
        <v>18.039622077854567</v>
      </c>
      <c r="H534" s="17">
        <f t="shared" si="11"/>
        <v>0.10562987024239116</v>
      </c>
      <c r="I534" s="17">
        <f t="shared" si="12"/>
        <v>-7.400000000000162E-2</v>
      </c>
      <c r="J534" s="18">
        <f t="shared" si="13"/>
        <v>4.0877202673590901E-3</v>
      </c>
      <c r="K534" s="18">
        <f t="shared" si="14"/>
        <v>0.35688948667320447</v>
      </c>
    </row>
    <row r="535" spans="2:11" ht="18">
      <c r="B535" s="156">
        <v>45332</v>
      </c>
      <c r="C535" s="157">
        <v>100285</v>
      </c>
      <c r="D535" s="158">
        <v>6107</v>
      </c>
      <c r="E535" s="158">
        <v>16.614000000000001</v>
      </c>
      <c r="F535" s="158">
        <v>16.486000000000001</v>
      </c>
      <c r="G535" s="16">
        <f t="shared" si="10"/>
        <v>17.032373496847189</v>
      </c>
      <c r="H535" s="17">
        <f t="shared" si="11"/>
        <v>-0.69728916141198027</v>
      </c>
      <c r="I535" s="17">
        <f t="shared" si="12"/>
        <v>-0.12800000000000011</v>
      </c>
      <c r="J535" s="18">
        <f t="shared" si="13"/>
        <v>7.7043457325147533E-3</v>
      </c>
      <c r="K535" s="18">
        <f t="shared" si="14"/>
        <v>0.30260831800819959</v>
      </c>
    </row>
    <row r="536" spans="2:11" ht="18">
      <c r="B536" s="156"/>
      <c r="C536" s="157"/>
      <c r="D536" s="158">
        <v>6107</v>
      </c>
      <c r="E536" s="158">
        <v>17.486000000000001</v>
      </c>
      <c r="F536" s="158">
        <v>17.302</v>
      </c>
      <c r="G536" s="16">
        <f t="shared" si="10"/>
        <v>17.032373496847189</v>
      </c>
      <c r="H536" s="17">
        <f t="shared" si="11"/>
        <v>0.75604417192135287</v>
      </c>
      <c r="I536" s="17">
        <f t="shared" si="12"/>
        <v>-0.18400000000000105</v>
      </c>
      <c r="J536" s="18">
        <f t="shared" si="13"/>
        <v>1.0522703877387685E-2</v>
      </c>
      <c r="K536" s="18">
        <f t="shared" si="14"/>
        <v>0.33738617153083772</v>
      </c>
    </row>
    <row r="537" spans="2:11" ht="18">
      <c r="B537" s="156">
        <v>45333</v>
      </c>
      <c r="C537" s="157">
        <v>100277</v>
      </c>
      <c r="D537" s="158">
        <v>6117</v>
      </c>
      <c r="E537" s="158">
        <v>19.492000000000001</v>
      </c>
      <c r="F537" s="158">
        <v>19.076000000000001</v>
      </c>
      <c r="G537" s="16">
        <f t="shared" si="10"/>
        <v>19.9327573208373</v>
      </c>
      <c r="H537" s="17">
        <f t="shared" si="11"/>
        <v>-0.73459553472883243</v>
      </c>
      <c r="I537" s="17">
        <f t="shared" si="12"/>
        <v>-0.41600000000000037</v>
      </c>
      <c r="J537" s="18">
        <f t="shared" si="13"/>
        <v>2.1342089062179374E-2</v>
      </c>
      <c r="K537" s="18">
        <f t="shared" si="14"/>
        <v>0.30408480812436528</v>
      </c>
    </row>
    <row r="538" spans="2:11" ht="18">
      <c r="B538" s="156"/>
      <c r="C538" s="157"/>
      <c r="D538" s="158">
        <v>6117</v>
      </c>
      <c r="E538" s="158">
        <v>19.353999999999999</v>
      </c>
      <c r="F538" s="158">
        <v>19.010000000000002</v>
      </c>
      <c r="G538" s="16">
        <f t="shared" si="10"/>
        <v>19.9327573208373</v>
      </c>
      <c r="H538" s="17">
        <f t="shared" si="11"/>
        <v>-0.9645955347288353</v>
      </c>
      <c r="I538" s="17">
        <f t="shared" si="12"/>
        <v>-0.34399999999999764</v>
      </c>
      <c r="J538" s="18">
        <f t="shared" si="13"/>
        <v>1.7774103544486806E-2</v>
      </c>
      <c r="K538" s="18">
        <f t="shared" si="14"/>
        <v>0.29912271778237715</v>
      </c>
    </row>
    <row r="539" spans="2:11" ht="18">
      <c r="B539" s="156"/>
      <c r="C539" s="157"/>
      <c r="D539" s="158">
        <v>6117</v>
      </c>
      <c r="E539" s="158">
        <v>18.43</v>
      </c>
      <c r="F539" s="158">
        <v>18.167000000000002</v>
      </c>
      <c r="G539" s="16">
        <f t="shared" si="10"/>
        <v>19.9327573208373</v>
      </c>
      <c r="H539" s="17">
        <f t="shared" si="11"/>
        <v>-2.5045955347288347</v>
      </c>
      <c r="I539" s="17">
        <f t="shared" si="12"/>
        <v>-0.26299999999999812</v>
      </c>
      <c r="J539" s="18">
        <f t="shared" si="13"/>
        <v>1.4270211611502883E-2</v>
      </c>
      <c r="K539" s="18">
        <f t="shared" si="14"/>
        <v>0.26398378079002321</v>
      </c>
    </row>
    <row r="540" spans="2:11" ht="18">
      <c r="B540" s="156">
        <v>45333</v>
      </c>
      <c r="C540" s="157">
        <v>99510</v>
      </c>
      <c r="D540" s="158">
        <v>5648</v>
      </c>
      <c r="E540" s="158">
        <v>20.556999999999999</v>
      </c>
      <c r="F540" s="158">
        <v>20.436</v>
      </c>
      <c r="G540" s="16">
        <f t="shared" si="10"/>
        <v>19.240505739344663</v>
      </c>
      <c r="H540" s="17">
        <f t="shared" si="11"/>
        <v>2.1941571010922267</v>
      </c>
      <c r="I540" s="17">
        <f t="shared" si="12"/>
        <v>-0.12099999999999866</v>
      </c>
      <c r="J540" s="18">
        <f t="shared" si="13"/>
        <v>5.8860728705549771E-3</v>
      </c>
      <c r="K540" s="18">
        <f t="shared" si="14"/>
        <v>0.35937150362406955</v>
      </c>
    </row>
    <row r="541" spans="2:11" ht="18">
      <c r="B541" s="156"/>
      <c r="C541" s="157"/>
      <c r="D541" s="158">
        <v>5648</v>
      </c>
      <c r="E541" s="158">
        <v>20.315000000000001</v>
      </c>
      <c r="F541" s="158">
        <v>20.181000000000001</v>
      </c>
      <c r="G541" s="16">
        <f t="shared" si="10"/>
        <v>19.240505739344663</v>
      </c>
      <c r="H541" s="17">
        <f t="shared" si="11"/>
        <v>1.7908237677588978</v>
      </c>
      <c r="I541" s="17">
        <f t="shared" si="12"/>
        <v>-0.13400000000000034</v>
      </c>
      <c r="J541" s="18">
        <f t="shared" si="13"/>
        <v>6.5961112478464352E-3</v>
      </c>
      <c r="K541" s="18">
        <f t="shared" si="14"/>
        <v>0.35174009352695051</v>
      </c>
    </row>
    <row r="542" spans="2:11" ht="18">
      <c r="B542" s="156"/>
      <c r="C542" s="157"/>
      <c r="D542" s="158">
        <v>5648</v>
      </c>
      <c r="E542" s="158">
        <v>20.401</v>
      </c>
      <c r="F542" s="158">
        <v>20.271000000000001</v>
      </c>
      <c r="G542" s="16">
        <f t="shared" si="10"/>
        <v>19.240505739344663</v>
      </c>
      <c r="H542" s="17">
        <f t="shared" si="11"/>
        <v>1.9341571010922287</v>
      </c>
      <c r="I542" s="17">
        <f t="shared" si="12"/>
        <v>-0.12999999999999901</v>
      </c>
      <c r="J542" s="18">
        <f t="shared" si="13"/>
        <v>6.372236655065879E-3</v>
      </c>
      <c r="K542" s="18">
        <f t="shared" si="14"/>
        <v>0.35447281995980584</v>
      </c>
    </row>
    <row r="543" spans="2:11" ht="18">
      <c r="B543" s="156">
        <v>45333</v>
      </c>
      <c r="C543" s="157">
        <v>99512</v>
      </c>
      <c r="D543" s="158">
        <v>5148</v>
      </c>
      <c r="E543" s="158">
        <v>20.523</v>
      </c>
      <c r="F543" s="158">
        <v>20.366</v>
      </c>
      <c r="G543" s="16">
        <f t="shared" si="10"/>
        <v>20.202531026311895</v>
      </c>
      <c r="H543" s="17">
        <f t="shared" si="11"/>
        <v>0.53411495614684057</v>
      </c>
      <c r="I543" s="17">
        <f t="shared" si="12"/>
        <v>-0.15700000000000003</v>
      </c>
      <c r="J543" s="18">
        <f t="shared" si="13"/>
        <v>7.6499537104711803E-3</v>
      </c>
      <c r="K543" s="18">
        <f t="shared" si="14"/>
        <v>0.31143471778164816</v>
      </c>
    </row>
    <row r="544" spans="2:11" ht="18">
      <c r="B544" s="156"/>
      <c r="C544" s="157"/>
      <c r="D544" s="158">
        <v>5148</v>
      </c>
      <c r="E544" s="158">
        <v>19.864000000000001</v>
      </c>
      <c r="F544" s="158">
        <v>19.710999999999999</v>
      </c>
      <c r="G544" s="16">
        <f t="shared" si="10"/>
        <v>20.202531026311895</v>
      </c>
      <c r="H544" s="17">
        <f t="shared" si="11"/>
        <v>-0.56421837718649104</v>
      </c>
      <c r="I544" s="17">
        <f t="shared" si="12"/>
        <v>-0.15300000000000225</v>
      </c>
      <c r="J544" s="18">
        <f t="shared" si="13"/>
        <v>7.7023761578736529E-3</v>
      </c>
      <c r="K544" s="18">
        <f t="shared" si="14"/>
        <v>0.28859115550910019</v>
      </c>
    </row>
    <row r="545" spans="2:11" ht="18">
      <c r="B545" s="156"/>
      <c r="C545" s="157"/>
      <c r="D545" s="158">
        <v>5148</v>
      </c>
      <c r="E545" s="158">
        <v>21.338000000000001</v>
      </c>
      <c r="F545" s="158">
        <v>21.206</v>
      </c>
      <c r="G545" s="16">
        <f t="shared" si="10"/>
        <v>20.202531026311895</v>
      </c>
      <c r="H545" s="17">
        <f t="shared" si="11"/>
        <v>1.8924482894801762</v>
      </c>
      <c r="I545" s="17">
        <f t="shared" si="12"/>
        <v>-0.13200000000000145</v>
      </c>
      <c r="J545" s="18">
        <f t="shared" si="13"/>
        <v>6.186146780391857E-3</v>
      </c>
      <c r="K545" s="18">
        <f t="shared" si="14"/>
        <v>0.33773431029303436</v>
      </c>
    </row>
    <row r="546" spans="2:11" ht="18">
      <c r="B546" s="156">
        <v>45333</v>
      </c>
      <c r="C546" s="157">
        <v>100298</v>
      </c>
      <c r="D546" s="158">
        <v>5003</v>
      </c>
      <c r="E546" s="158">
        <v>38.363999999999997</v>
      </c>
      <c r="F546" s="158">
        <v>38.139000000000003</v>
      </c>
      <c r="G546" s="16">
        <f t="shared" si="10"/>
        <v>38.4</v>
      </c>
      <c r="H546" s="17">
        <f t="shared" si="11"/>
        <v>-6.0000000000002274E-2</v>
      </c>
      <c r="I546" s="17">
        <f t="shared" si="12"/>
        <v>-0.22499999999999432</v>
      </c>
      <c r="J546" s="18">
        <f t="shared" si="13"/>
        <v>5.8648733187361673E-3</v>
      </c>
      <c r="K546" s="18">
        <f t="shared" si="14"/>
        <v>0.37441351266812634</v>
      </c>
    </row>
    <row r="547" spans="2:11" ht="18">
      <c r="B547" s="156"/>
      <c r="C547" s="157"/>
      <c r="D547" s="158">
        <v>5003</v>
      </c>
      <c r="E547" s="158">
        <v>43.136000000000003</v>
      </c>
      <c r="F547" s="158">
        <v>42.445999999999998</v>
      </c>
      <c r="G547" s="16">
        <f t="shared" si="10"/>
        <v>38.4</v>
      </c>
      <c r="H547" s="17">
        <f t="shared" si="11"/>
        <v>7.8933333333333406</v>
      </c>
      <c r="I547" s="17">
        <f t="shared" si="12"/>
        <v>-0.69000000000000483</v>
      </c>
      <c r="J547" s="18">
        <f t="shared" si="13"/>
        <v>1.5995919881305748E-2</v>
      </c>
      <c r="K547" s="18">
        <f t="shared" si="14"/>
        <v>0.44362017804154308</v>
      </c>
    </row>
    <row r="548" spans="2:11" ht="18">
      <c r="B548" s="156"/>
      <c r="C548" s="157"/>
      <c r="D548" s="158">
        <v>5003</v>
      </c>
      <c r="E548" s="158">
        <v>43.884</v>
      </c>
      <c r="F548" s="158">
        <v>43.164999999999999</v>
      </c>
      <c r="G548" s="16">
        <f t="shared" si="10"/>
        <v>38.4</v>
      </c>
      <c r="H548" s="17">
        <f t="shared" si="11"/>
        <v>9.1400000000000041</v>
      </c>
      <c r="I548" s="17">
        <f t="shared" si="12"/>
        <v>-0.71900000000000119</v>
      </c>
      <c r="J548" s="18">
        <f t="shared" si="13"/>
        <v>1.6384103545711449E-2</v>
      </c>
      <c r="K548" s="18">
        <f t="shared" si="14"/>
        <v>0.4531036368608149</v>
      </c>
    </row>
    <row r="549" spans="2:11" ht="18">
      <c r="B549" s="156">
        <v>45333</v>
      </c>
      <c r="C549" s="157">
        <v>100302</v>
      </c>
      <c r="D549" s="158">
        <v>5000</v>
      </c>
      <c r="E549" s="158">
        <v>39.076000000000001</v>
      </c>
      <c r="F549" s="158">
        <v>38.588999999999999</v>
      </c>
      <c r="G549" s="16">
        <f t="shared" si="10"/>
        <v>38.4</v>
      </c>
      <c r="H549" s="17">
        <f t="shared" si="11"/>
        <v>1.12666666666667</v>
      </c>
      <c r="I549" s="17">
        <f t="shared" si="12"/>
        <v>-0.48700000000000188</v>
      </c>
      <c r="J549" s="18">
        <f t="shared" si="13"/>
        <v>1.246289282423999E-2</v>
      </c>
      <c r="K549" s="18">
        <f t="shared" si="14"/>
        <v>0.38581226328180984</v>
      </c>
    </row>
    <row r="550" spans="2:11" ht="18">
      <c r="B550" s="156"/>
      <c r="C550" s="157"/>
      <c r="D550" s="158">
        <v>5000</v>
      </c>
      <c r="E550" s="158">
        <v>40.441000000000003</v>
      </c>
      <c r="F550" s="158">
        <v>39.851999999999997</v>
      </c>
      <c r="G550" s="16">
        <f t="shared" si="10"/>
        <v>38.4</v>
      </c>
      <c r="H550" s="17">
        <f t="shared" si="11"/>
        <v>3.4016666666666735</v>
      </c>
      <c r="I550" s="17">
        <f t="shared" si="12"/>
        <v>-0.58900000000000574</v>
      </c>
      <c r="J550" s="18">
        <f t="shared" si="13"/>
        <v>1.456442719022788E-2</v>
      </c>
      <c r="K550" s="18">
        <f t="shared" si="14"/>
        <v>0.40654286491431968</v>
      </c>
    </row>
    <row r="551" spans="2:11" ht="18">
      <c r="B551" s="156"/>
      <c r="C551" s="157"/>
      <c r="D551" s="158">
        <v>5000</v>
      </c>
      <c r="E551" s="158">
        <v>38.927</v>
      </c>
      <c r="F551" s="158">
        <v>38.386000000000003</v>
      </c>
      <c r="G551" s="16">
        <f t="shared" si="10"/>
        <v>38.4</v>
      </c>
      <c r="H551" s="17">
        <f t="shared" si="11"/>
        <v>0.87833333333333508</v>
      </c>
      <c r="I551" s="17">
        <f t="shared" si="12"/>
        <v>-0.54099999999999682</v>
      </c>
      <c r="J551" s="18">
        <f t="shared" si="13"/>
        <v>1.3897808718883983E-2</v>
      </c>
      <c r="K551" s="18">
        <f t="shared" si="14"/>
        <v>0.38346135073342408</v>
      </c>
    </row>
    <row r="552" spans="2:11" ht="18">
      <c r="B552" s="156">
        <v>45333</v>
      </c>
      <c r="C552" s="157">
        <v>100304</v>
      </c>
      <c r="D552" s="158">
        <v>1010</v>
      </c>
      <c r="E552" s="158">
        <v>28.704999999999998</v>
      </c>
      <c r="F552" s="158">
        <v>28.542999999999999</v>
      </c>
      <c r="G552" s="16">
        <f t="shared" si="10"/>
        <v>27</v>
      </c>
      <c r="H552" s="17">
        <f t="shared" si="11"/>
        <v>2.8416666666666641</v>
      </c>
      <c r="I552" s="17">
        <f t="shared" si="12"/>
        <v>-0.16199999999999903</v>
      </c>
      <c r="J552" s="18">
        <f t="shared" si="13"/>
        <v>5.643616094756978E-3</v>
      </c>
      <c r="K552" s="18">
        <f t="shared" si="14"/>
        <v>0.58195436335133255</v>
      </c>
    </row>
    <row r="553" spans="2:11" ht="18">
      <c r="B553" s="156"/>
      <c r="C553" s="157"/>
      <c r="D553" s="158">
        <v>1010</v>
      </c>
      <c r="E553" s="158">
        <v>27.863</v>
      </c>
      <c r="F553" s="158">
        <v>27.706</v>
      </c>
      <c r="G553" s="16">
        <f t="shared" si="10"/>
        <v>27</v>
      </c>
      <c r="H553" s="17">
        <f t="shared" si="11"/>
        <v>1.4383333333333326</v>
      </c>
      <c r="I553" s="17">
        <f t="shared" si="12"/>
        <v>-0.15700000000000003</v>
      </c>
      <c r="J553" s="18">
        <f t="shared" si="13"/>
        <v>5.634712701432008E-3</v>
      </c>
      <c r="K553" s="18">
        <f t="shared" si="14"/>
        <v>0.56932132218354092</v>
      </c>
    </row>
    <row r="554" spans="2:11" ht="18">
      <c r="B554" s="156">
        <v>45333</v>
      </c>
      <c r="C554" s="157">
        <v>98386</v>
      </c>
      <c r="D554" s="158">
        <v>8127</v>
      </c>
      <c r="E554" s="158">
        <v>19.920999999999999</v>
      </c>
      <c r="F554" s="158">
        <v>19.905999999999999</v>
      </c>
      <c r="G554" s="16">
        <f t="shared" si="10"/>
        <v>19.906047079520491</v>
      </c>
      <c r="H554" s="17">
        <f t="shared" si="11"/>
        <v>2.4921534132514488E-2</v>
      </c>
      <c r="I554" s="17">
        <f t="shared" si="12"/>
        <v>-1.5000000000000568E-2</v>
      </c>
      <c r="J554" s="18">
        <f t="shared" si="13"/>
        <v>7.5297424828073734E-4</v>
      </c>
      <c r="K554" s="18">
        <f t="shared" si="14"/>
        <v>0.30232884876328048</v>
      </c>
    </row>
    <row r="555" spans="2:11" ht="18">
      <c r="B555" s="156"/>
      <c r="C555" s="157"/>
      <c r="D555" s="158">
        <v>8127</v>
      </c>
      <c r="E555" s="158">
        <v>20.094000000000001</v>
      </c>
      <c r="F555" s="158">
        <v>20.074000000000002</v>
      </c>
      <c r="G555" s="16">
        <f t="shared" si="10"/>
        <v>19.906047079520491</v>
      </c>
      <c r="H555" s="17">
        <f t="shared" si="11"/>
        <v>0.31325486746585085</v>
      </c>
      <c r="I555" s="17">
        <f t="shared" si="12"/>
        <v>-1.9999999999999574E-2</v>
      </c>
      <c r="J555" s="18">
        <f t="shared" si="13"/>
        <v>9.9532198666266408E-4</v>
      </c>
      <c r="K555" s="18">
        <f t="shared" si="14"/>
        <v>0.30833547308715598</v>
      </c>
    </row>
    <row r="556" spans="2:11" ht="18">
      <c r="B556" s="156"/>
      <c r="C556" s="157"/>
      <c r="D556" s="158">
        <v>8127</v>
      </c>
      <c r="E556" s="158">
        <v>20.74</v>
      </c>
      <c r="F556" s="158">
        <v>20.721</v>
      </c>
      <c r="G556" s="16">
        <f t="shared" si="10"/>
        <v>19.906047079520491</v>
      </c>
      <c r="H556" s="17">
        <f t="shared" si="11"/>
        <v>1.3899215341325131</v>
      </c>
      <c r="I556" s="17">
        <f t="shared" si="12"/>
        <v>-1.8999999999998352E-2</v>
      </c>
      <c r="J556" s="18">
        <f t="shared" si="13"/>
        <v>9.1610414657658404E-4</v>
      </c>
      <c r="K556" s="18">
        <f t="shared" si="14"/>
        <v>0.32987912228608052</v>
      </c>
    </row>
    <row r="557" spans="2:11" ht="18">
      <c r="B557" s="156">
        <v>45333</v>
      </c>
      <c r="C557" s="157">
        <v>98388</v>
      </c>
      <c r="D557" s="158">
        <v>8107</v>
      </c>
      <c r="E557" s="158">
        <v>15.208</v>
      </c>
      <c r="F557" s="158">
        <v>15.180999999999999</v>
      </c>
      <c r="G557" s="16">
        <f t="shared" si="10"/>
        <v>16.123457228651652</v>
      </c>
      <c r="H557" s="17">
        <f t="shared" si="11"/>
        <v>-1.5257620477527538</v>
      </c>
      <c r="I557" s="17">
        <f t="shared" si="12"/>
        <v>-2.7000000000001023E-2</v>
      </c>
      <c r="J557" s="18">
        <f t="shared" si="13"/>
        <v>1.7753813782220556E-3</v>
      </c>
      <c r="K557" s="18">
        <f t="shared" si="14"/>
        <v>0.25324936365367967</v>
      </c>
    </row>
    <row r="558" spans="2:11" ht="18">
      <c r="B558" s="156"/>
      <c r="C558" s="157"/>
      <c r="D558" s="158">
        <v>8107</v>
      </c>
      <c r="E558" s="158">
        <v>15.835000000000001</v>
      </c>
      <c r="F558" s="158">
        <v>15.744</v>
      </c>
      <c r="G558" s="16">
        <f t="shared" si="10"/>
        <v>16.123457228651652</v>
      </c>
      <c r="H558" s="17">
        <f t="shared" si="11"/>
        <v>-0.48076204775275266</v>
      </c>
      <c r="I558" s="17">
        <f t="shared" si="12"/>
        <v>-9.100000000000108E-2</v>
      </c>
      <c r="J558" s="18">
        <f t="shared" si="13"/>
        <v>5.7467634985791652E-3</v>
      </c>
      <c r="K558" s="18">
        <f t="shared" si="14"/>
        <v>0.28281757640954602</v>
      </c>
    </row>
    <row r="559" spans="2:11" ht="18">
      <c r="B559" s="156"/>
      <c r="C559" s="157"/>
      <c r="D559" s="158">
        <v>8107</v>
      </c>
      <c r="E559" s="158">
        <v>16.338999999999999</v>
      </c>
      <c r="F559" s="158">
        <v>16.314</v>
      </c>
      <c r="G559" s="16">
        <f t="shared" si="10"/>
        <v>16.123457228651652</v>
      </c>
      <c r="H559" s="17">
        <f t="shared" si="11"/>
        <v>0.3592379522472437</v>
      </c>
      <c r="I559" s="17">
        <f t="shared" si="12"/>
        <v>-2.4999999999998579E-2</v>
      </c>
      <c r="J559" s="18">
        <f t="shared" si="13"/>
        <v>1.5300814003304107E-3</v>
      </c>
      <c r="K559" s="18">
        <f t="shared" si="14"/>
        <v>0.30494010174705671</v>
      </c>
    </row>
    <row r="560" spans="2:11" ht="18">
      <c r="B560" s="156"/>
      <c r="C560" s="157"/>
      <c r="D560" s="158">
        <v>8107</v>
      </c>
      <c r="E560" s="158">
        <v>17.202000000000002</v>
      </c>
      <c r="F560" s="158">
        <v>17.170999999999999</v>
      </c>
      <c r="G560" s="16">
        <f t="shared" si="10"/>
        <v>16.123457228651652</v>
      </c>
      <c r="H560" s="17">
        <f t="shared" si="11"/>
        <v>1.7975712855805823</v>
      </c>
      <c r="I560" s="17">
        <f t="shared" si="12"/>
        <v>-3.1000000000002359E-2</v>
      </c>
      <c r="J560" s="18">
        <f t="shared" si="13"/>
        <v>1.8021160330195533E-3</v>
      </c>
      <c r="K560" s="18">
        <f t="shared" si="14"/>
        <v>0.33981027336618774</v>
      </c>
    </row>
    <row r="561" spans="2:11" ht="18">
      <c r="B561" s="156">
        <v>45333</v>
      </c>
      <c r="C561" s="157">
        <v>100457</v>
      </c>
      <c r="D561" s="158">
        <v>8128</v>
      </c>
      <c r="E561" s="158">
        <v>19.21</v>
      </c>
      <c r="F561" s="158">
        <v>19.183</v>
      </c>
      <c r="G561" s="16">
        <f t="shared" si="10"/>
        <v>20.092045107828728</v>
      </c>
      <c r="H561" s="17">
        <f t="shared" si="11"/>
        <v>-1.470075179714545</v>
      </c>
      <c r="I561" s="17">
        <f t="shared" si="12"/>
        <v>-2.7000000000001023E-2</v>
      </c>
      <c r="J561" s="18">
        <f t="shared" si="13"/>
        <v>1.4055179593962009E-3</v>
      </c>
      <c r="K561" s="18">
        <f t="shared" si="14"/>
        <v>0.26258385982541671</v>
      </c>
    </row>
    <row r="562" spans="2:11" ht="18">
      <c r="B562" s="156">
        <v>45333</v>
      </c>
      <c r="C562" s="157">
        <v>100459</v>
      </c>
      <c r="D562" s="158">
        <v>8108</v>
      </c>
      <c r="E562" s="158">
        <v>18.439</v>
      </c>
      <c r="F562" s="158">
        <v>18.413</v>
      </c>
      <c r="G562" s="16">
        <f t="shared" si="10"/>
        <v>18.363527102940179</v>
      </c>
      <c r="H562" s="17">
        <f t="shared" si="11"/>
        <v>0.1257881617663692</v>
      </c>
      <c r="I562" s="17">
        <f t="shared" si="12"/>
        <v>-2.5999999999999801E-2</v>
      </c>
      <c r="J562" s="18">
        <f t="shared" si="13"/>
        <v>1.4100547752047183E-3</v>
      </c>
      <c r="K562" s="18">
        <f t="shared" si="14"/>
        <v>0.29566388244652209</v>
      </c>
    </row>
    <row r="563" spans="2:11" ht="18">
      <c r="B563" s="156"/>
      <c r="C563" s="157"/>
      <c r="D563" s="158">
        <v>8108</v>
      </c>
      <c r="E563" s="158">
        <v>17.945</v>
      </c>
      <c r="F563" s="158">
        <v>17.905000000000001</v>
      </c>
      <c r="G563" s="16">
        <f t="shared" si="10"/>
        <v>18.363527102940179</v>
      </c>
      <c r="H563" s="17">
        <f t="shared" si="11"/>
        <v>-0.69754517156696383</v>
      </c>
      <c r="I563" s="17">
        <f t="shared" si="12"/>
        <v>-3.9999999999999147E-2</v>
      </c>
      <c r="J563" s="18">
        <f t="shared" si="13"/>
        <v>2.2290331568681609E-3</v>
      </c>
      <c r="K563" s="18">
        <f t="shared" si="14"/>
        <v>0.27627452373538147</v>
      </c>
    </row>
    <row r="564" spans="2:11" ht="18">
      <c r="B564" s="156">
        <v>45334</v>
      </c>
      <c r="C564" s="157">
        <v>100467</v>
      </c>
      <c r="D564" s="158">
        <v>6107</v>
      </c>
      <c r="E564" s="158">
        <v>16.614000000000001</v>
      </c>
      <c r="F564" s="158">
        <v>16.346</v>
      </c>
      <c r="G564" s="16">
        <f t="shared" si="10"/>
        <v>17.032373496847189</v>
      </c>
      <c r="H564" s="17">
        <f t="shared" si="11"/>
        <v>-0.69728916141198027</v>
      </c>
      <c r="I564" s="17">
        <f t="shared" si="12"/>
        <v>-0.26800000000000068</v>
      </c>
      <c r="J564" s="18">
        <f t="shared" si="13"/>
        <v>1.6130973877452791E-2</v>
      </c>
      <c r="K564" s="18">
        <f t="shared" si="14"/>
        <v>0.30260831800819959</v>
      </c>
    </row>
    <row r="565" spans="2:11" ht="18">
      <c r="B565" s="156"/>
      <c r="C565" s="157"/>
      <c r="D565" s="158">
        <v>6107</v>
      </c>
      <c r="E565" s="158">
        <v>16.742000000000001</v>
      </c>
      <c r="F565" s="158">
        <v>16.486000000000001</v>
      </c>
      <c r="G565" s="16">
        <f t="shared" si="10"/>
        <v>17.032373496847189</v>
      </c>
      <c r="H565" s="17">
        <f t="shared" si="11"/>
        <v>-0.48395582807864679</v>
      </c>
      <c r="I565" s="17">
        <f t="shared" si="12"/>
        <v>-0.25600000000000023</v>
      </c>
      <c r="J565" s="18">
        <f t="shared" si="13"/>
        <v>1.529088519890098E-2</v>
      </c>
      <c r="K565" s="18">
        <f t="shared" si="14"/>
        <v>0.30794018608220214</v>
      </c>
    </row>
    <row r="566" spans="2:11" ht="18">
      <c r="B566" s="156"/>
      <c r="C566" s="157"/>
      <c r="D566" s="158">
        <v>6107</v>
      </c>
      <c r="E566" s="158">
        <v>16.754999999999999</v>
      </c>
      <c r="F566" s="158">
        <v>16.530999999999999</v>
      </c>
      <c r="G566" s="16">
        <f t="shared" si="10"/>
        <v>17.032373496847189</v>
      </c>
      <c r="H566" s="17">
        <f t="shared" si="11"/>
        <v>-0.46228916141198323</v>
      </c>
      <c r="I566" s="17">
        <f t="shared" si="12"/>
        <v>-0.2240000000000002</v>
      </c>
      <c r="J566" s="18">
        <f t="shared" si="13"/>
        <v>1.336914353924203E-2</v>
      </c>
      <c r="K566" s="18">
        <f t="shared" si="14"/>
        <v>0.30847714684501504</v>
      </c>
    </row>
    <row r="567" spans="2:11" ht="18">
      <c r="B567" s="156">
        <v>45334</v>
      </c>
      <c r="C567" s="157">
        <v>100283</v>
      </c>
      <c r="D567" s="158">
        <v>6117</v>
      </c>
      <c r="E567" s="158">
        <v>18.747</v>
      </c>
      <c r="F567" s="158">
        <v>18.440999999999999</v>
      </c>
      <c r="G567" s="16">
        <f t="shared" si="10"/>
        <v>19.9327573208373</v>
      </c>
      <c r="H567" s="17">
        <f t="shared" si="11"/>
        <v>-1.9762622013955009</v>
      </c>
      <c r="I567" s="17">
        <f t="shared" si="12"/>
        <v>-0.30600000000000094</v>
      </c>
      <c r="J567" s="18">
        <f t="shared" si="13"/>
        <v>1.6322611617858907E-2</v>
      </c>
      <c r="K567" s="18">
        <f t="shared" si="14"/>
        <v>0.2764293529610139</v>
      </c>
    </row>
    <row r="568" spans="2:11" ht="18">
      <c r="B568" s="156"/>
      <c r="C568" s="157"/>
      <c r="D568" s="158">
        <v>6117</v>
      </c>
      <c r="E568" s="158">
        <v>20.163</v>
      </c>
      <c r="F568" s="158">
        <v>19.834</v>
      </c>
      <c r="G568" s="16">
        <f t="shared" si="10"/>
        <v>19.9327573208373</v>
      </c>
      <c r="H568" s="17">
        <f t="shared" si="11"/>
        <v>0.38373779860449986</v>
      </c>
      <c r="I568" s="17">
        <f t="shared" si="12"/>
        <v>-0.32900000000000063</v>
      </c>
      <c r="J568" s="18">
        <f t="shared" si="13"/>
        <v>1.6317016317016347E-2</v>
      </c>
      <c r="K568" s="18">
        <f t="shared" si="14"/>
        <v>0.32724401527352714</v>
      </c>
    </row>
    <row r="569" spans="2:11" ht="18">
      <c r="B569" s="156">
        <v>45335</v>
      </c>
      <c r="C569" s="157">
        <v>100268</v>
      </c>
      <c r="D569" s="158">
        <v>6176</v>
      </c>
      <c r="E569" s="158">
        <v>35.997999999999998</v>
      </c>
      <c r="F569" s="158">
        <v>35.36</v>
      </c>
      <c r="G569" s="16">
        <f t="shared" si="10"/>
        <v>36.028673497593743</v>
      </c>
      <c r="H569" s="17">
        <f t="shared" si="11"/>
        <v>-5.1122495989576563E-2</v>
      </c>
      <c r="I569" s="17">
        <f t="shared" si="12"/>
        <v>-0.63799999999999812</v>
      </c>
      <c r="J569" s="18">
        <f t="shared" si="13"/>
        <v>1.772320684482466E-2</v>
      </c>
      <c r="K569" s="18">
        <f t="shared" si="14"/>
        <v>0.33363933777062504</v>
      </c>
    </row>
    <row r="570" spans="2:11" ht="18">
      <c r="B570" s="156"/>
      <c r="C570" s="157"/>
      <c r="D570" s="158">
        <v>6176</v>
      </c>
      <c r="E570" s="158">
        <v>36.606000000000002</v>
      </c>
      <c r="F570" s="158">
        <v>35.22</v>
      </c>
      <c r="G570" s="16">
        <f t="shared" si="10"/>
        <v>36.028673497593743</v>
      </c>
      <c r="H570" s="17">
        <f t="shared" si="11"/>
        <v>0.96221083734376367</v>
      </c>
      <c r="I570" s="17">
        <f t="shared" si="12"/>
        <v>-1.3860000000000028</v>
      </c>
      <c r="J570" s="18">
        <f t="shared" si="13"/>
        <v>3.7862645467956146E-2</v>
      </c>
      <c r="K570" s="18">
        <f t="shared" si="14"/>
        <v>0.34470712126610292</v>
      </c>
    </row>
    <row r="571" spans="2:11" ht="18">
      <c r="B571" s="156"/>
      <c r="C571" s="157"/>
      <c r="D571" s="158">
        <v>6176</v>
      </c>
      <c r="E571" s="158">
        <v>35.908999999999999</v>
      </c>
      <c r="F571" s="158">
        <v>35.270000000000003</v>
      </c>
      <c r="G571" s="16">
        <f t="shared" si="10"/>
        <v>36.028673497593743</v>
      </c>
      <c r="H571" s="17">
        <f t="shared" si="11"/>
        <v>-0.19945582932290762</v>
      </c>
      <c r="I571" s="17">
        <f t="shared" si="12"/>
        <v>-0.63899999999999579</v>
      </c>
      <c r="J571" s="18">
        <f t="shared" si="13"/>
        <v>1.7794981759447374E-2</v>
      </c>
      <c r="K571" s="18">
        <f t="shared" si="14"/>
        <v>0.33198777134052637</v>
      </c>
    </row>
    <row r="572" spans="2:11" ht="18">
      <c r="B572" s="156">
        <v>45335</v>
      </c>
      <c r="C572" s="157">
        <v>100274</v>
      </c>
      <c r="D572" s="158">
        <v>6617</v>
      </c>
      <c r="E572" s="158">
        <v>21.716999999999999</v>
      </c>
      <c r="F572" s="158">
        <v>21.257000000000001</v>
      </c>
      <c r="G572" s="16">
        <f t="shared" si="10"/>
        <v>21.071999999999999</v>
      </c>
      <c r="H572" s="17">
        <f t="shared" si="11"/>
        <v>1.0749999999999993</v>
      </c>
      <c r="I572" s="17">
        <f t="shared" si="12"/>
        <v>-0.4599999999999973</v>
      </c>
      <c r="J572" s="18">
        <f t="shared" si="13"/>
        <v>2.1181562830961797E-2</v>
      </c>
      <c r="K572" s="18">
        <f t="shared" si="14"/>
        <v>0.4190910346732975</v>
      </c>
    </row>
    <row r="573" spans="2:11" ht="18">
      <c r="B573" s="156"/>
      <c r="C573" s="157"/>
      <c r="D573" s="158">
        <v>6617</v>
      </c>
      <c r="E573" s="158">
        <v>21.013000000000002</v>
      </c>
      <c r="F573" s="158">
        <v>20.544</v>
      </c>
      <c r="G573" s="16">
        <f t="shared" si="10"/>
        <v>21.071999999999999</v>
      </c>
      <c r="H573" s="17">
        <f t="shared" si="11"/>
        <v>-9.8333333333329165E-2</v>
      </c>
      <c r="I573" s="17">
        <f t="shared" si="12"/>
        <v>-0.46900000000000119</v>
      </c>
      <c r="J573" s="18">
        <f t="shared" si="13"/>
        <v>2.231951648979209E-2</v>
      </c>
      <c r="K573" s="18">
        <f t="shared" si="14"/>
        <v>0.39962880121829364</v>
      </c>
    </row>
    <row r="574" spans="2:11" ht="18">
      <c r="B574" s="156"/>
      <c r="C574" s="157"/>
      <c r="D574" s="158">
        <v>6617</v>
      </c>
      <c r="E574" s="158">
        <v>21.721</v>
      </c>
      <c r="F574" s="158">
        <v>21.259</v>
      </c>
      <c r="G574" s="16">
        <f t="shared" si="10"/>
        <v>21.071999999999999</v>
      </c>
      <c r="H574" s="17">
        <f t="shared" si="11"/>
        <v>1.0816666666666683</v>
      </c>
      <c r="I574" s="17">
        <f t="shared" si="12"/>
        <v>-0.46199999999999974</v>
      </c>
      <c r="J574" s="18">
        <f t="shared" si="13"/>
        <v>2.1269738962294543E-2</v>
      </c>
      <c r="K574" s="18">
        <f t="shared" si="14"/>
        <v>0.41919801114129196</v>
      </c>
    </row>
    <row r="575" spans="2:11" ht="18">
      <c r="B575" s="156">
        <v>45335</v>
      </c>
      <c r="C575" s="157">
        <v>100465</v>
      </c>
      <c r="D575" s="158">
        <v>6618</v>
      </c>
      <c r="E575" s="158">
        <v>21.937000000000001</v>
      </c>
      <c r="F575" s="158">
        <v>21.442</v>
      </c>
      <c r="G575" s="16">
        <f t="shared" si="10"/>
        <v>21.437999999999999</v>
      </c>
      <c r="H575" s="17">
        <f t="shared" si="11"/>
        <v>0.83166666666667055</v>
      </c>
      <c r="I575" s="17">
        <f t="shared" si="12"/>
        <v>-0.49500000000000099</v>
      </c>
      <c r="J575" s="18">
        <f t="shared" si="13"/>
        <v>2.2564616857364314E-2</v>
      </c>
      <c r="K575" s="18">
        <f t="shared" si="14"/>
        <v>0.41225327072981732</v>
      </c>
    </row>
    <row r="576" spans="2:11" ht="18">
      <c r="B576" s="156">
        <v>45336</v>
      </c>
      <c r="C576" s="157">
        <v>100453</v>
      </c>
      <c r="D576" s="158">
        <v>5120</v>
      </c>
      <c r="E576" s="158">
        <v>23.207000000000001</v>
      </c>
      <c r="F576" s="158">
        <v>23.145</v>
      </c>
      <c r="G576" s="16">
        <f t="shared" si="10"/>
        <v>22.870927068045674</v>
      </c>
      <c r="H576" s="17">
        <f t="shared" si="11"/>
        <v>0.56012155325721125</v>
      </c>
      <c r="I576" s="17">
        <f t="shared" si="12"/>
        <v>-6.2000000000001165E-2</v>
      </c>
      <c r="J576" s="18">
        <f t="shared" si="13"/>
        <v>2.6716077045719467E-3</v>
      </c>
      <c r="K576" s="18">
        <f t="shared" si="14"/>
        <v>0.31493550372107415</v>
      </c>
    </row>
    <row r="577" spans="2:11" ht="18">
      <c r="B577" s="156"/>
      <c r="C577" s="157"/>
      <c r="D577" s="158">
        <v>5120</v>
      </c>
      <c r="E577" s="158">
        <v>22.727</v>
      </c>
      <c r="F577" s="158">
        <v>22.673999999999999</v>
      </c>
      <c r="G577" s="16">
        <f t="shared" si="10"/>
        <v>22.870927068045674</v>
      </c>
      <c r="H577" s="17">
        <f t="shared" si="11"/>
        <v>-0.23987844674278946</v>
      </c>
      <c r="I577" s="17">
        <f t="shared" si="12"/>
        <v>-5.3000000000000824E-2</v>
      </c>
      <c r="J577" s="18">
        <f t="shared" si="13"/>
        <v>2.3320279843358485E-3</v>
      </c>
      <c r="K577" s="18">
        <f t="shared" si="14"/>
        <v>0.30046676793483379</v>
      </c>
    </row>
    <row r="578" spans="2:11" ht="18">
      <c r="B578" s="156"/>
      <c r="C578" s="157"/>
      <c r="D578" s="158">
        <v>5120</v>
      </c>
      <c r="E578" s="158">
        <v>24.061</v>
      </c>
      <c r="F578" s="158">
        <v>24.001000000000001</v>
      </c>
      <c r="G578" s="16">
        <f t="shared" si="10"/>
        <v>22.870927068045674</v>
      </c>
      <c r="H578" s="17">
        <f t="shared" si="11"/>
        <v>1.9834548865905433</v>
      </c>
      <c r="I578" s="17">
        <f t="shared" si="12"/>
        <v>-5.9999999999998721E-2</v>
      </c>
      <c r="J578" s="18">
        <f t="shared" si="13"/>
        <v>2.4936619425625999E-3</v>
      </c>
      <c r="K578" s="18">
        <f t="shared" si="14"/>
        <v>0.33925058122501012</v>
      </c>
    </row>
    <row r="579" spans="2:11" ht="18">
      <c r="B579" s="156">
        <v>45336</v>
      </c>
      <c r="C579" s="157">
        <v>100461</v>
      </c>
      <c r="D579" s="158">
        <v>5169</v>
      </c>
      <c r="E579" s="158">
        <v>24.919</v>
      </c>
      <c r="F579" s="158">
        <v>24.858000000000001</v>
      </c>
      <c r="G579" s="16">
        <f t="shared" si="10"/>
        <v>24.534583675052499</v>
      </c>
      <c r="H579" s="17">
        <f t="shared" si="11"/>
        <v>0.64069387491250285</v>
      </c>
      <c r="I579" s="17">
        <f t="shared" si="12"/>
        <v>-6.0999999999999943E-2</v>
      </c>
      <c r="J579" s="18">
        <f t="shared" si="13"/>
        <v>2.4479312974035852E-3</v>
      </c>
      <c r="K579" s="18">
        <f t="shared" si="14"/>
        <v>0.32855598104515299</v>
      </c>
    </row>
    <row r="580" spans="2:11" ht="18">
      <c r="B580" s="156"/>
      <c r="C580" s="157"/>
      <c r="D580" s="158">
        <v>5169</v>
      </c>
      <c r="E580" s="158">
        <v>26.030999999999999</v>
      </c>
      <c r="F580" s="158">
        <v>25.959</v>
      </c>
      <c r="G580" s="16">
        <f t="shared" si="10"/>
        <v>24.534583675052499</v>
      </c>
      <c r="H580" s="17">
        <f t="shared" si="11"/>
        <v>2.4940272082458335</v>
      </c>
      <c r="I580" s="17">
        <f t="shared" si="12"/>
        <v>-7.1999999999999176E-2</v>
      </c>
      <c r="J580" s="18">
        <f t="shared" si="13"/>
        <v>2.7659329261265097E-3</v>
      </c>
      <c r="K580" s="18">
        <f t="shared" si="14"/>
        <v>0.35723892634413457</v>
      </c>
    </row>
    <row r="581" spans="2:11" ht="18">
      <c r="B581" s="156">
        <v>45336</v>
      </c>
      <c r="C581" s="157">
        <v>100279</v>
      </c>
      <c r="D581" s="158">
        <v>6117</v>
      </c>
      <c r="E581" s="158">
        <v>19.765000000000001</v>
      </c>
      <c r="F581" s="158">
        <v>19.390999999999998</v>
      </c>
      <c r="G581" s="16">
        <f t="shared" si="10"/>
        <v>19.9327573208373</v>
      </c>
      <c r="H581" s="17">
        <f t="shared" si="11"/>
        <v>-0.27959553472883297</v>
      </c>
      <c r="I581" s="17">
        <f t="shared" si="12"/>
        <v>-0.37400000000000233</v>
      </c>
      <c r="J581" s="18">
        <f t="shared" si="13"/>
        <v>1.8922337465216408E-2</v>
      </c>
      <c r="K581" s="18">
        <f t="shared" si="14"/>
        <v>0.31369699367367204</v>
      </c>
    </row>
    <row r="582" spans="2:11" ht="18">
      <c r="B582" s="156"/>
      <c r="C582" s="157"/>
      <c r="D582" s="158">
        <v>6117</v>
      </c>
      <c r="E582" s="158">
        <v>19.521999999999998</v>
      </c>
      <c r="F582" s="158">
        <v>19.132999999999999</v>
      </c>
      <c r="G582" s="16">
        <f t="shared" si="10"/>
        <v>19.9327573208373</v>
      </c>
      <c r="H582" s="17">
        <f t="shared" si="11"/>
        <v>-0.6845955347288365</v>
      </c>
      <c r="I582" s="17">
        <f t="shared" si="12"/>
        <v>-0.38899999999999935</v>
      </c>
      <c r="J582" s="18">
        <f t="shared" si="13"/>
        <v>1.9926237065874368E-2</v>
      </c>
      <c r="K582" s="18">
        <f t="shared" si="14"/>
        <v>0.30515424034218452</v>
      </c>
    </row>
    <row r="583" spans="2:11" ht="18">
      <c r="B583" s="156"/>
      <c r="C583" s="157"/>
      <c r="D583" s="158">
        <v>6117</v>
      </c>
      <c r="E583" s="158">
        <v>19.600000000000001</v>
      </c>
      <c r="F583" s="158">
        <v>19.38</v>
      </c>
      <c r="G583" s="16">
        <f t="shared" si="10"/>
        <v>19.9327573208373</v>
      </c>
      <c r="H583" s="17">
        <f t="shared" si="11"/>
        <v>-0.55459553472883161</v>
      </c>
      <c r="I583" s="17">
        <f t="shared" si="12"/>
        <v>-0.22000000000000242</v>
      </c>
      <c r="J583" s="18">
        <f t="shared" si="13"/>
        <v>1.122448979591849E-2</v>
      </c>
      <c r="K583" s="18">
        <f t="shared" si="14"/>
        <v>0.30791944285510858</v>
      </c>
    </row>
    <row r="584" spans="2:11" ht="18">
      <c r="B584" s="156">
        <v>45336</v>
      </c>
      <c r="C584" s="157">
        <v>101667</v>
      </c>
      <c r="D584" s="158">
        <v>6607</v>
      </c>
      <c r="E584" s="158">
        <v>17.940999999999999</v>
      </c>
      <c r="F584" s="158">
        <v>17.654</v>
      </c>
      <c r="G584" s="16">
        <f t="shared" si="10"/>
        <v>17.912399999999998</v>
      </c>
      <c r="H584" s="17">
        <f t="shared" si="11"/>
        <v>4.7666666666668078E-2</v>
      </c>
      <c r="I584" s="17">
        <f t="shared" si="12"/>
        <v>-0.28699999999999903</v>
      </c>
      <c r="J584" s="18">
        <f t="shared" si="13"/>
        <v>1.5996878657822809E-2</v>
      </c>
      <c r="K584" s="18">
        <f t="shared" si="14"/>
        <v>0.39939802686583803</v>
      </c>
    </row>
    <row r="585" spans="2:11" ht="18">
      <c r="B585" s="156">
        <v>45336</v>
      </c>
      <c r="C585" s="157">
        <v>100300</v>
      </c>
      <c r="D585" s="158">
        <v>5003</v>
      </c>
      <c r="E585" s="158">
        <v>38.234999999999999</v>
      </c>
      <c r="F585" s="158">
        <v>37.883000000000003</v>
      </c>
      <c r="G585" s="16">
        <f t="shared" si="10"/>
        <v>38.4</v>
      </c>
      <c r="H585" s="17">
        <f t="shared" si="11"/>
        <v>-0.27499999999999858</v>
      </c>
      <c r="I585" s="17">
        <f t="shared" si="12"/>
        <v>-0.35199999999999676</v>
      </c>
      <c r="J585" s="18">
        <f t="shared" si="13"/>
        <v>9.2062246632665552E-3</v>
      </c>
      <c r="K585" s="18">
        <f t="shared" si="14"/>
        <v>0.37230286386818356</v>
      </c>
    </row>
    <row r="586" spans="2:11" ht="18">
      <c r="B586" s="156"/>
      <c r="C586" s="157"/>
      <c r="D586" s="158">
        <v>5003</v>
      </c>
      <c r="E586" s="158">
        <v>39.363999999999997</v>
      </c>
      <c r="F586" s="158">
        <v>39.012999999999998</v>
      </c>
      <c r="G586" s="16">
        <f t="shared" si="10"/>
        <v>38.4</v>
      </c>
      <c r="H586" s="17">
        <f t="shared" si="11"/>
        <v>1.6066666666666645</v>
      </c>
      <c r="I586" s="17">
        <f t="shared" si="12"/>
        <v>-0.35099999999999909</v>
      </c>
      <c r="J586" s="18">
        <f t="shared" si="13"/>
        <v>8.916776750330228E-3</v>
      </c>
      <c r="K586" s="18">
        <f t="shared" si="14"/>
        <v>0.39030586322528193</v>
      </c>
    </row>
    <row r="587" spans="2:11" ht="18">
      <c r="B587" s="156"/>
      <c r="C587" s="157"/>
      <c r="D587" s="158">
        <v>5003</v>
      </c>
      <c r="E587" s="158">
        <v>39.750999999999998</v>
      </c>
      <c r="F587" s="158">
        <v>39.35</v>
      </c>
      <c r="G587" s="16">
        <f t="shared" si="10"/>
        <v>38.4</v>
      </c>
      <c r="H587" s="17">
        <f t="shared" si="11"/>
        <v>2.2516666666666652</v>
      </c>
      <c r="I587" s="17">
        <f t="shared" si="12"/>
        <v>-0.40099999999999625</v>
      </c>
      <c r="J587" s="18">
        <f t="shared" si="13"/>
        <v>1.008779653342045E-2</v>
      </c>
      <c r="K587" s="18">
        <f t="shared" si="14"/>
        <v>0.3962416039848054</v>
      </c>
    </row>
    <row r="588" spans="2:11" ht="18">
      <c r="B588" s="156">
        <v>45336</v>
      </c>
      <c r="C588" s="157">
        <v>101717</v>
      </c>
      <c r="D588" s="158">
        <v>5000</v>
      </c>
      <c r="E588" s="158">
        <v>39.402000000000001</v>
      </c>
      <c r="F588" s="158">
        <v>38.6</v>
      </c>
      <c r="G588" s="16">
        <f t="shared" si="10"/>
        <v>38.4</v>
      </c>
      <c r="H588" s="17">
        <f t="shared" si="11"/>
        <v>1.6700000000000041</v>
      </c>
      <c r="I588" s="17">
        <f t="shared" si="12"/>
        <v>-0.8019999999999996</v>
      </c>
      <c r="J588" s="18">
        <f t="shared" si="13"/>
        <v>2.0354296736206274E-2</v>
      </c>
      <c r="K588" s="18">
        <f t="shared" si="14"/>
        <v>0.39089386325567232</v>
      </c>
    </row>
    <row r="589" spans="2:11" ht="18">
      <c r="B589" s="156"/>
      <c r="C589" s="157"/>
      <c r="D589" s="158">
        <v>5000</v>
      </c>
      <c r="E589" s="158">
        <v>38.197000000000003</v>
      </c>
      <c r="F589" s="158">
        <v>37.790999999999997</v>
      </c>
      <c r="G589" s="16">
        <f t="shared" si="10"/>
        <v>38.4</v>
      </c>
      <c r="H589" s="17">
        <f t="shared" si="11"/>
        <v>-0.33833333333332644</v>
      </c>
      <c r="I589" s="17">
        <f t="shared" si="12"/>
        <v>-0.40600000000000591</v>
      </c>
      <c r="J589" s="18">
        <f t="shared" si="13"/>
        <v>1.0629106997931929E-2</v>
      </c>
      <c r="K589" s="18">
        <f t="shared" si="14"/>
        <v>0.37167840406314634</v>
      </c>
    </row>
    <row r="590" spans="2:11" ht="18">
      <c r="B590" s="156">
        <v>45305</v>
      </c>
      <c r="C590" s="157">
        <v>101715</v>
      </c>
      <c r="D590" s="158">
        <v>5148</v>
      </c>
      <c r="E590" s="158">
        <v>21.404</v>
      </c>
      <c r="F590" s="158">
        <v>21.24</v>
      </c>
      <c r="G590" s="16">
        <f t="shared" si="10"/>
        <v>20.202531026311895</v>
      </c>
      <c r="H590" s="17">
        <f t="shared" si="11"/>
        <v>2.0024482894801743</v>
      </c>
      <c r="I590" s="17">
        <f t="shared" si="12"/>
        <v>-0.16400000000000148</v>
      </c>
      <c r="J590" s="18">
        <f t="shared" si="13"/>
        <v>7.6621192300505266E-3</v>
      </c>
      <c r="K590" s="18">
        <f t="shared" si="14"/>
        <v>0.33977643024821369</v>
      </c>
    </row>
    <row r="591" spans="2:11" ht="18">
      <c r="B591" s="156"/>
      <c r="C591" s="157"/>
      <c r="D591" s="158">
        <v>5148</v>
      </c>
      <c r="E591" s="158">
        <v>20.594000000000001</v>
      </c>
      <c r="F591" s="158">
        <v>20.135000000000002</v>
      </c>
      <c r="G591" s="16">
        <f t="shared" si="10"/>
        <v>20.202531026311895</v>
      </c>
      <c r="H591" s="17">
        <f t="shared" si="11"/>
        <v>0.65244828948017641</v>
      </c>
      <c r="I591" s="17">
        <f t="shared" si="12"/>
        <v>-0.45899999999999963</v>
      </c>
      <c r="J591" s="18">
        <f t="shared" si="13"/>
        <v>2.2288045061668427E-2</v>
      </c>
      <c r="K591" s="18">
        <f t="shared" si="14"/>
        <v>0.31380861964809004</v>
      </c>
    </row>
    <row r="592" spans="2:11" ht="18">
      <c r="B592" s="156"/>
      <c r="C592" s="157"/>
      <c r="D592" s="158">
        <v>5148</v>
      </c>
      <c r="E592" s="158">
        <v>20.158999999999999</v>
      </c>
      <c r="F592" s="158">
        <v>20.026</v>
      </c>
      <c r="G592" s="16">
        <f t="shared" si="10"/>
        <v>20.202531026311895</v>
      </c>
      <c r="H592" s="17">
        <f t="shared" si="11"/>
        <v>-7.2551710519827381E-2</v>
      </c>
      <c r="I592" s="17">
        <f t="shared" si="12"/>
        <v>-0.13299999999999912</v>
      </c>
      <c r="J592" s="18">
        <f t="shared" si="13"/>
        <v>6.5975494816210688E-3</v>
      </c>
      <c r="K592" s="18">
        <f t="shared" si="14"/>
        <v>0.29900167235640485</v>
      </c>
    </row>
    <row r="593" spans="2:11" ht="18">
      <c r="B593" s="156"/>
      <c r="C593" s="157"/>
      <c r="D593" s="158">
        <v>5148</v>
      </c>
      <c r="E593" s="158">
        <v>21.428999999999998</v>
      </c>
      <c r="F593" s="158">
        <v>21.268000000000001</v>
      </c>
      <c r="G593" s="16">
        <f t="shared" si="10"/>
        <v>20.202531026311895</v>
      </c>
      <c r="H593" s="17">
        <f t="shared" si="11"/>
        <v>2.0441149561468386</v>
      </c>
      <c r="I593" s="17">
        <f t="shared" si="12"/>
        <v>-0.16099999999999781</v>
      </c>
      <c r="J593" s="18">
        <f t="shared" si="13"/>
        <v>7.5131830696718383E-3</v>
      </c>
      <c r="K593" s="18">
        <f t="shared" si="14"/>
        <v>0.34054667567468222</v>
      </c>
    </row>
    <row r="594" spans="2:11" ht="18">
      <c r="B594" s="156">
        <v>45306</v>
      </c>
      <c r="C594" s="157">
        <v>101719</v>
      </c>
      <c r="D594" s="158">
        <v>1010</v>
      </c>
      <c r="E594" s="158">
        <v>27.876999999999999</v>
      </c>
      <c r="F594" s="158">
        <v>27.716999999999999</v>
      </c>
      <c r="G594" s="16">
        <f t="shared" si="10"/>
        <v>27</v>
      </c>
      <c r="H594" s="17">
        <f t="shared" si="11"/>
        <v>1.4616666666666649</v>
      </c>
      <c r="I594" s="17">
        <f t="shared" si="12"/>
        <v>-0.16000000000000014</v>
      </c>
      <c r="J594" s="18">
        <f t="shared" si="13"/>
        <v>5.7394985113175786E-3</v>
      </c>
      <c r="K594" s="18">
        <f t="shared" si="14"/>
        <v>0.569537611651182</v>
      </c>
    </row>
    <row r="595" spans="2:11" ht="18">
      <c r="B595" s="156"/>
      <c r="C595" s="157"/>
      <c r="D595" s="158">
        <v>1010</v>
      </c>
      <c r="E595" s="158">
        <v>28.187000000000001</v>
      </c>
      <c r="F595" s="158">
        <v>28.013000000000002</v>
      </c>
      <c r="G595" s="16">
        <f t="shared" si="10"/>
        <v>27</v>
      </c>
      <c r="H595" s="17">
        <f t="shared" si="11"/>
        <v>1.9783333333333353</v>
      </c>
      <c r="I595" s="17">
        <f t="shared" si="12"/>
        <v>-0.17399999999999949</v>
      </c>
      <c r="J595" s="18">
        <f t="shared" si="13"/>
        <v>6.1730585021463613E-3</v>
      </c>
      <c r="K595" s="18">
        <f t="shared" si="14"/>
        <v>0.57427182743818073</v>
      </c>
    </row>
    <row r="596" spans="2:11" ht="18">
      <c r="B596" s="156">
        <v>45337</v>
      </c>
      <c r="C596" s="157">
        <v>100463</v>
      </c>
      <c r="D596" s="158">
        <v>515</v>
      </c>
      <c r="E596" s="158">
        <v>17.829000000000001</v>
      </c>
      <c r="F596" s="158">
        <v>17.754000000000001</v>
      </c>
      <c r="G596" s="16">
        <f t="shared" si="10"/>
        <v>16.637999999999998</v>
      </c>
      <c r="H596" s="17">
        <f t="shared" si="11"/>
        <v>1.9850000000000043</v>
      </c>
      <c r="I596" s="17">
        <f t="shared" si="12"/>
        <v>-7.4999999999999289E-2</v>
      </c>
      <c r="J596" s="18">
        <f t="shared" si="13"/>
        <v>4.2066296483257212E-3</v>
      </c>
      <c r="K596" s="18">
        <f t="shared" si="14"/>
        <v>0.53794379942789838</v>
      </c>
    </row>
    <row r="597" spans="2:11" ht="18">
      <c r="B597" s="156"/>
      <c r="C597" s="157"/>
      <c r="D597" s="158">
        <v>515</v>
      </c>
      <c r="E597" s="158">
        <v>17.919</v>
      </c>
      <c r="F597" s="158">
        <v>17.847999999999999</v>
      </c>
      <c r="G597" s="16">
        <f t="shared" si="10"/>
        <v>16.637999999999998</v>
      </c>
      <c r="H597" s="17">
        <f t="shared" si="11"/>
        <v>2.1350000000000042</v>
      </c>
      <c r="I597" s="17">
        <f t="shared" si="12"/>
        <v>-7.1000000000001506E-2</v>
      </c>
      <c r="J597" s="18">
        <f t="shared" si="13"/>
        <v>3.9622746805068089E-3</v>
      </c>
      <c r="K597" s="18">
        <f t="shared" si="14"/>
        <v>0.54026452368993805</v>
      </c>
    </row>
    <row r="598" spans="2:11" ht="18">
      <c r="B598" s="156">
        <v>45337</v>
      </c>
      <c r="C598" s="157">
        <v>101721</v>
      </c>
      <c r="D598" s="158">
        <v>5648</v>
      </c>
      <c r="E598" s="158">
        <v>20.440000000000001</v>
      </c>
      <c r="F598" s="158">
        <v>20.298999999999999</v>
      </c>
      <c r="G598" s="16">
        <f t="shared" si="10"/>
        <v>19.240505739344663</v>
      </c>
      <c r="H598" s="17">
        <f t="shared" si="11"/>
        <v>1.9991571010922313</v>
      </c>
      <c r="I598" s="17">
        <f t="shared" si="12"/>
        <v>-0.14100000000000179</v>
      </c>
      <c r="J598" s="18">
        <f t="shared" si="13"/>
        <v>6.8982387475539034E-3</v>
      </c>
      <c r="K598" s="18">
        <f t="shared" si="14"/>
        <v>0.35570450097847356</v>
      </c>
    </row>
    <row r="599" spans="2:11" ht="18">
      <c r="B599" s="156"/>
      <c r="C599" s="157"/>
      <c r="D599" s="158">
        <v>5648</v>
      </c>
      <c r="E599" s="158">
        <v>20.411999999999999</v>
      </c>
      <c r="F599" s="158">
        <v>20.276</v>
      </c>
      <c r="G599" s="16">
        <f t="shared" si="10"/>
        <v>19.240505739344663</v>
      </c>
      <c r="H599" s="17">
        <f t="shared" si="11"/>
        <v>1.9524904344255609</v>
      </c>
      <c r="I599" s="17">
        <f t="shared" si="12"/>
        <v>-0.13599999999999923</v>
      </c>
      <c r="J599" s="18">
        <f t="shared" si="13"/>
        <v>6.6627474034881068E-3</v>
      </c>
      <c r="K599" s="18">
        <f t="shared" si="14"/>
        <v>0.35482069370958252</v>
      </c>
    </row>
    <row r="600" spans="2:11" ht="18">
      <c r="B600" s="156"/>
      <c r="C600" s="157"/>
      <c r="D600" s="158">
        <v>5648</v>
      </c>
      <c r="E600" s="158">
        <v>21.286999999999999</v>
      </c>
      <c r="F600" s="158">
        <v>21.155999999999999</v>
      </c>
      <c r="G600" s="16">
        <f t="shared" si="10"/>
        <v>19.240505739344663</v>
      </c>
      <c r="H600" s="17">
        <f t="shared" si="11"/>
        <v>3.4108237677588944</v>
      </c>
      <c r="I600" s="17">
        <f t="shared" si="12"/>
        <v>-0.13100000000000023</v>
      </c>
      <c r="J600" s="18">
        <f t="shared" si="13"/>
        <v>6.1539906985484212E-3</v>
      </c>
      <c r="K600" s="18">
        <f t="shared" si="14"/>
        <v>0.38134072438577526</v>
      </c>
    </row>
    <row r="601" spans="2:11" ht="18">
      <c r="B601" s="156">
        <v>45338</v>
      </c>
      <c r="C601" s="157">
        <v>101723</v>
      </c>
      <c r="D601" s="158">
        <v>6107</v>
      </c>
      <c r="E601" s="158">
        <v>17.055</v>
      </c>
      <c r="F601" s="158">
        <v>16.809000000000001</v>
      </c>
      <c r="G601" s="16">
        <f t="shared" si="10"/>
        <v>17.032373496847189</v>
      </c>
      <c r="H601" s="17">
        <f t="shared" si="11"/>
        <v>3.7710838588017978E-2</v>
      </c>
      <c r="I601" s="17">
        <f t="shared" si="12"/>
        <v>-0.24599999999999866</v>
      </c>
      <c r="J601" s="18">
        <f t="shared" si="13"/>
        <v>1.442392260334205E-2</v>
      </c>
      <c r="K601" s="18">
        <f t="shared" si="14"/>
        <v>0.32064113722592952</v>
      </c>
    </row>
    <row r="602" spans="2:11" ht="18">
      <c r="B602" s="156"/>
      <c r="C602" s="157"/>
      <c r="D602" s="158">
        <v>6107</v>
      </c>
      <c r="E602" s="158">
        <v>16.798999999999999</v>
      </c>
      <c r="F602" s="158">
        <v>16.544</v>
      </c>
      <c r="G602" s="16">
        <f t="shared" si="10"/>
        <v>17.032373496847189</v>
      </c>
      <c r="H602" s="17">
        <f t="shared" si="11"/>
        <v>-0.38895582807864909</v>
      </c>
      <c r="I602" s="17">
        <f t="shared" si="12"/>
        <v>-0.25499999999999901</v>
      </c>
      <c r="J602" s="18">
        <f t="shared" si="13"/>
        <v>1.5179474968748082E-2</v>
      </c>
      <c r="K602" s="18">
        <f t="shared" si="14"/>
        <v>0.31028838593893848</v>
      </c>
    </row>
    <row r="603" spans="2:11" ht="18">
      <c r="B603" s="156"/>
      <c r="C603" s="157"/>
      <c r="D603" s="158">
        <v>6107</v>
      </c>
      <c r="E603" s="158">
        <v>16.334</v>
      </c>
      <c r="F603" s="158">
        <v>16.123000000000001</v>
      </c>
      <c r="G603" s="16">
        <f t="shared" si="10"/>
        <v>17.032373496847189</v>
      </c>
      <c r="H603" s="17">
        <f t="shared" si="11"/>
        <v>-1.1639558280786488</v>
      </c>
      <c r="I603" s="17">
        <f t="shared" si="12"/>
        <v>-0.21099999999999852</v>
      </c>
      <c r="J603" s="18">
        <f t="shared" si="13"/>
        <v>1.2917840088159577E-2</v>
      </c>
      <c r="K603" s="18">
        <f t="shared" si="14"/>
        <v>0.29065351998213712</v>
      </c>
    </row>
    <row r="604" spans="2:11" ht="18">
      <c r="B604" s="156">
        <v>45338</v>
      </c>
      <c r="C604" s="157">
        <v>102226</v>
      </c>
      <c r="D604" s="158">
        <v>6117</v>
      </c>
      <c r="E604" s="158">
        <v>19.995999999999999</v>
      </c>
      <c r="F604" s="158">
        <v>19.603000000000002</v>
      </c>
      <c r="G604" s="16">
        <f t="shared" si="10"/>
        <v>19.9327573208373</v>
      </c>
      <c r="H604" s="17">
        <f t="shared" si="11"/>
        <v>0.10540446527116387</v>
      </c>
      <c r="I604" s="17">
        <f t="shared" si="12"/>
        <v>-0.39299999999999713</v>
      </c>
      <c r="J604" s="18">
        <f t="shared" si="13"/>
        <v>1.9653930786157091E-2</v>
      </c>
      <c r="K604" s="18">
        <f t="shared" si="14"/>
        <v>0.3216253790738211</v>
      </c>
    </row>
    <row r="605" spans="2:11" ht="18">
      <c r="B605" s="156"/>
      <c r="C605" s="157"/>
      <c r="D605" s="158">
        <v>6117</v>
      </c>
      <c r="E605" s="158">
        <v>19.516999999999999</v>
      </c>
      <c r="F605" s="158">
        <v>19.225999999999999</v>
      </c>
      <c r="G605" s="16">
        <f t="shared" si="10"/>
        <v>19.9327573208373</v>
      </c>
      <c r="H605" s="17">
        <f t="shared" si="11"/>
        <v>-0.69292886806216814</v>
      </c>
      <c r="I605" s="17">
        <f t="shared" si="12"/>
        <v>-0.29100000000000037</v>
      </c>
      <c r="J605" s="18">
        <f t="shared" si="13"/>
        <v>1.4910078393195695E-2</v>
      </c>
      <c r="K605" s="18">
        <f t="shared" si="14"/>
        <v>0.304976229951331</v>
      </c>
    </row>
    <row r="606" spans="2:11" ht="18">
      <c r="B606" s="156">
        <v>45338</v>
      </c>
      <c r="C606" s="157">
        <v>102375</v>
      </c>
      <c r="D606" s="158">
        <v>8127</v>
      </c>
      <c r="E606" s="158">
        <v>20.14</v>
      </c>
      <c r="F606" s="158">
        <v>20.137</v>
      </c>
      <c r="G606" s="16">
        <f t="shared" si="10"/>
        <v>19.906047079520491</v>
      </c>
      <c r="H606" s="17">
        <f t="shared" si="11"/>
        <v>0.38992153413251651</v>
      </c>
      <c r="I606" s="17">
        <f t="shared" si="12"/>
        <v>-3.0000000000001137E-3</v>
      </c>
      <c r="J606" s="18">
        <f t="shared" si="13"/>
        <v>1.4895729890765212E-4</v>
      </c>
      <c r="K606" s="18">
        <f t="shared" si="14"/>
        <v>0.30991524310890323</v>
      </c>
    </row>
    <row r="607" spans="2:11" ht="18">
      <c r="B607" s="156"/>
      <c r="C607" s="157"/>
      <c r="D607" s="158">
        <v>8127</v>
      </c>
      <c r="E607" s="158">
        <v>20.448</v>
      </c>
      <c r="F607" s="158">
        <v>20.440999999999999</v>
      </c>
      <c r="G607" s="16">
        <f t="shared" si="10"/>
        <v>19.906047079520491</v>
      </c>
      <c r="H607" s="17">
        <f t="shared" si="11"/>
        <v>0.9032548674658496</v>
      </c>
      <c r="I607" s="17">
        <f t="shared" si="12"/>
        <v>-7.0000000000014495E-3</v>
      </c>
      <c r="J607" s="18">
        <f t="shared" si="13"/>
        <v>3.4233176838817728E-4</v>
      </c>
      <c r="K607" s="18">
        <f t="shared" si="14"/>
        <v>0.32030971225612831</v>
      </c>
    </row>
    <row r="608" spans="2:11" ht="18">
      <c r="B608" s="156"/>
      <c r="C608" s="157"/>
      <c r="D608" s="158">
        <v>8127</v>
      </c>
      <c r="E608" s="158">
        <v>19.805</v>
      </c>
      <c r="F608" s="158">
        <v>19.797999999999998</v>
      </c>
      <c r="G608" s="16">
        <f t="shared" si="10"/>
        <v>19.906047079520491</v>
      </c>
      <c r="H608" s="17">
        <f t="shared" si="11"/>
        <v>-0.16841179920081828</v>
      </c>
      <c r="I608" s="17">
        <f t="shared" si="12"/>
        <v>-7.0000000000014495E-3</v>
      </c>
      <c r="J608" s="18">
        <f t="shared" si="13"/>
        <v>3.5344609946990404E-4</v>
      </c>
      <c r="K608" s="18">
        <f t="shared" si="14"/>
        <v>0.29824251432533755</v>
      </c>
    </row>
    <row r="609" spans="2:11" ht="18">
      <c r="B609" s="156">
        <v>45338</v>
      </c>
      <c r="C609" s="157">
        <v>102377</v>
      </c>
      <c r="D609" s="158">
        <v>8107</v>
      </c>
      <c r="E609" s="158">
        <v>16.52</v>
      </c>
      <c r="F609" s="158">
        <v>16.513000000000002</v>
      </c>
      <c r="G609" s="16">
        <f t="shared" si="10"/>
        <v>16.123457228651652</v>
      </c>
      <c r="H609" s="17">
        <f t="shared" si="11"/>
        <v>0.66090461891391195</v>
      </c>
      <c r="I609" s="17">
        <f t="shared" si="12"/>
        <v>-6.9999999999978968E-3</v>
      </c>
      <c r="J609" s="18">
        <f t="shared" si="13"/>
        <v>4.2372881355919474E-4</v>
      </c>
      <c r="K609" s="18">
        <f t="shared" si="14"/>
        <v>0.31255546746036078</v>
      </c>
    </row>
    <row r="610" spans="2:11" ht="18">
      <c r="B610" s="156"/>
      <c r="C610" s="157"/>
      <c r="D610" s="158">
        <v>8107</v>
      </c>
      <c r="E610" s="158">
        <v>16.510999999999999</v>
      </c>
      <c r="F610" s="158">
        <v>16.504999999999999</v>
      </c>
      <c r="G610" s="16">
        <f t="shared" si="10"/>
        <v>16.123457228651652</v>
      </c>
      <c r="H610" s="17">
        <f t="shared" si="11"/>
        <v>0.64590461891391138</v>
      </c>
      <c r="I610" s="17">
        <f t="shared" si="12"/>
        <v>-6.0000000000002274E-3</v>
      </c>
      <c r="J610" s="18">
        <f t="shared" si="13"/>
        <v>3.6339410090244245E-4</v>
      </c>
      <c r="K610" s="18">
        <f t="shared" si="14"/>
        <v>0.31218074752862696</v>
      </c>
    </row>
    <row r="611" spans="2:11" ht="18">
      <c r="B611" s="156"/>
      <c r="C611" s="157"/>
      <c r="D611" s="158">
        <v>8107</v>
      </c>
      <c r="E611" s="158">
        <v>16.588000000000001</v>
      </c>
      <c r="F611" s="158">
        <v>16.577999999999999</v>
      </c>
      <c r="G611" s="16">
        <f t="shared" si="10"/>
        <v>16.123457228651652</v>
      </c>
      <c r="H611" s="17">
        <f t="shared" si="11"/>
        <v>0.77423795224724756</v>
      </c>
      <c r="I611" s="17">
        <f t="shared" si="12"/>
        <v>-1.0000000000001563E-2</v>
      </c>
      <c r="J611" s="18">
        <f t="shared" si="13"/>
        <v>6.0284543043173156E-4</v>
      </c>
      <c r="K611" s="18">
        <f t="shared" si="14"/>
        <v>0.31537354246715466</v>
      </c>
    </row>
    <row r="612" spans="2:11" ht="18">
      <c r="B612" s="156">
        <v>45338</v>
      </c>
      <c r="C612" s="157">
        <v>102226</v>
      </c>
      <c r="D612" s="158">
        <v>6117</v>
      </c>
      <c r="E612" s="158">
        <v>20.114000000000001</v>
      </c>
      <c r="F612" s="158">
        <v>19.855</v>
      </c>
      <c r="G612" s="16">
        <f t="shared" si="10"/>
        <v>19.9327573208373</v>
      </c>
      <c r="H612" s="17">
        <f t="shared" si="11"/>
        <v>0.30207113193783408</v>
      </c>
      <c r="I612" s="17">
        <f t="shared" si="12"/>
        <v>-0.25900000000000034</v>
      </c>
      <c r="J612" s="18">
        <f t="shared" si="13"/>
        <v>1.287660336084321E-2</v>
      </c>
      <c r="K612" s="18">
        <f t="shared" si="14"/>
        <v>0.32560510490007599</v>
      </c>
    </row>
    <row r="613" spans="2:11" ht="18">
      <c r="B613" s="156"/>
      <c r="C613" s="157"/>
      <c r="D613" s="158">
        <v>6117</v>
      </c>
      <c r="E613" s="158">
        <v>19.318999999999999</v>
      </c>
      <c r="F613" s="158">
        <v>19.055</v>
      </c>
      <c r="G613" s="16">
        <f t="shared" si="10"/>
        <v>19.9327573208373</v>
      </c>
      <c r="H613" s="17">
        <f t="shared" si="11"/>
        <v>-1.0229288680621689</v>
      </c>
      <c r="I613" s="17">
        <f t="shared" si="12"/>
        <v>-0.26399999999999935</v>
      </c>
      <c r="J613" s="18">
        <f t="shared" si="13"/>
        <v>1.3665303587142158E-2</v>
      </c>
      <c r="K613" s="18">
        <f t="shared" si="14"/>
        <v>0.29785294683783464</v>
      </c>
    </row>
    <row r="614" spans="2:11" ht="18">
      <c r="B614" s="156">
        <v>45339</v>
      </c>
      <c r="C614" s="157">
        <v>102380</v>
      </c>
      <c r="D614" s="158">
        <v>6117</v>
      </c>
      <c r="E614" s="158">
        <v>19.567</v>
      </c>
      <c r="F614" s="158">
        <v>19.193000000000001</v>
      </c>
      <c r="G614" s="16">
        <f t="shared" si="10"/>
        <v>19.9327573208373</v>
      </c>
      <c r="H614" s="17">
        <f t="shared" si="11"/>
        <v>-0.60959553472883365</v>
      </c>
      <c r="I614" s="17">
        <f t="shared" si="12"/>
        <v>-0.37399999999999878</v>
      </c>
      <c r="J614" s="18">
        <f t="shared" si="13"/>
        <v>1.9113814074717576E-2</v>
      </c>
      <c r="K614" s="18">
        <f t="shared" si="14"/>
        <v>0.30675223999387374</v>
      </c>
    </row>
    <row r="615" spans="2:11" ht="18">
      <c r="B615" s="156"/>
      <c r="C615" s="157"/>
      <c r="D615" s="158">
        <v>6117</v>
      </c>
      <c r="E615" s="158">
        <v>18.739000000000001</v>
      </c>
      <c r="F615" s="158">
        <v>18.445</v>
      </c>
      <c r="G615" s="16">
        <f t="shared" si="10"/>
        <v>19.9327573208373</v>
      </c>
      <c r="H615" s="17">
        <f t="shared" si="11"/>
        <v>-1.9895955347288328</v>
      </c>
      <c r="I615" s="17">
        <f t="shared" si="12"/>
        <v>-0.29400000000000048</v>
      </c>
      <c r="J615" s="18">
        <f t="shared" si="13"/>
        <v>1.5689204333208841E-2</v>
      </c>
      <c r="K615" s="18">
        <f t="shared" si="14"/>
        <v>0.27612044826085319</v>
      </c>
    </row>
    <row r="616" spans="2:11" ht="18">
      <c r="B616" s="156">
        <v>45339</v>
      </c>
      <c r="C616" s="157">
        <v>102384</v>
      </c>
      <c r="D616" s="158">
        <v>7108</v>
      </c>
      <c r="E616" s="158">
        <v>18.940999999999999</v>
      </c>
      <c r="F616" s="158">
        <v>18.824000000000002</v>
      </c>
      <c r="G616" s="16">
        <f t="shared" si="10"/>
        <v>18.039622077854567</v>
      </c>
      <c r="H616" s="17">
        <f t="shared" si="11"/>
        <v>1.5022965369090535</v>
      </c>
      <c r="I616" s="17">
        <f t="shared" si="12"/>
        <v>-0.11699999999999733</v>
      </c>
      <c r="J616" s="18">
        <f t="shared" si="13"/>
        <v>6.177076183939461E-3</v>
      </c>
      <c r="K616" s="18">
        <f t="shared" si="14"/>
        <v>0.38534239888311173</v>
      </c>
    </row>
    <row r="617" spans="2:11" ht="18">
      <c r="B617" s="156">
        <v>45339</v>
      </c>
      <c r="C617" s="157">
        <v>102382</v>
      </c>
      <c r="D617" s="158">
        <v>8608</v>
      </c>
      <c r="E617" s="158">
        <v>24.832000000000001</v>
      </c>
      <c r="F617" s="158">
        <v>24.696999999999999</v>
      </c>
      <c r="G617" s="16">
        <f t="shared" si="10"/>
        <v>22.02</v>
      </c>
      <c r="H617" s="17">
        <f t="shared" si="11"/>
        <v>4.6866666666666692</v>
      </c>
      <c r="I617" s="17">
        <f t="shared" si="12"/>
        <v>-0.13500000000000156</v>
      </c>
      <c r="J617" s="18">
        <f t="shared" si="13"/>
        <v>5.4365335051547023E-3</v>
      </c>
      <c r="K617" s="18">
        <f t="shared" si="14"/>
        <v>0.60107925257731953</v>
      </c>
    </row>
    <row r="618" spans="2:11" ht="18">
      <c r="B618" s="156">
        <v>45339</v>
      </c>
      <c r="C618" s="157">
        <v>100270</v>
      </c>
      <c r="D618" s="158">
        <v>6137</v>
      </c>
      <c r="E618" s="158">
        <v>24.506</v>
      </c>
      <c r="F618" s="158">
        <v>24.053999999999998</v>
      </c>
      <c r="G618" s="16">
        <f t="shared" si="10"/>
        <v>24.625485865816515</v>
      </c>
      <c r="H618" s="17">
        <f t="shared" si="11"/>
        <v>-0.19914310969419091</v>
      </c>
      <c r="I618" s="17">
        <f t="shared" si="12"/>
        <v>-0.45200000000000173</v>
      </c>
      <c r="J618" s="18">
        <f t="shared" si="13"/>
        <v>1.8444462580592579E-2</v>
      </c>
      <c r="K618" s="18">
        <f t="shared" si="14"/>
        <v>0.32125021692293732</v>
      </c>
    </row>
    <row r="619" spans="2:11" ht="18">
      <c r="B619" s="156"/>
      <c r="C619" s="157"/>
      <c r="D619" s="158">
        <v>6137</v>
      </c>
      <c r="E619" s="158">
        <v>25.475999999999999</v>
      </c>
      <c r="F619" s="158">
        <v>25.010999999999999</v>
      </c>
      <c r="G619" s="16">
        <f t="shared" si="10"/>
        <v>24.625485865816515</v>
      </c>
      <c r="H619" s="17">
        <f t="shared" si="11"/>
        <v>1.417523556972474</v>
      </c>
      <c r="I619" s="17">
        <f t="shared" si="12"/>
        <v>-0.46499999999999986</v>
      </c>
      <c r="J619" s="18">
        <f t="shared" si="13"/>
        <v>1.8252472915685346E-2</v>
      </c>
      <c r="K619" s="18">
        <f t="shared" si="14"/>
        <v>0.34709364954912475</v>
      </c>
    </row>
    <row r="620" spans="2:11" ht="18">
      <c r="B620" s="156"/>
      <c r="C620" s="157"/>
      <c r="D620" s="158">
        <v>6137</v>
      </c>
      <c r="E620" s="158">
        <v>24.260999999999999</v>
      </c>
      <c r="F620" s="158">
        <v>23.841999999999999</v>
      </c>
      <c r="G620" s="16">
        <f t="shared" si="10"/>
        <v>24.625485865816515</v>
      </c>
      <c r="H620" s="17">
        <f t="shared" si="11"/>
        <v>-0.6074764430275259</v>
      </c>
      <c r="I620" s="17">
        <f t="shared" si="12"/>
        <v>-0.41900000000000048</v>
      </c>
      <c r="J620" s="18">
        <f t="shared" si="13"/>
        <v>1.7270516466757369E-2</v>
      </c>
      <c r="K620" s="18">
        <f t="shared" si="14"/>
        <v>0.31439585408324067</v>
      </c>
    </row>
    <row r="621" spans="2:11" ht="18">
      <c r="B621" s="156">
        <v>45339</v>
      </c>
      <c r="C621" s="157">
        <v>101727</v>
      </c>
      <c r="D621" s="158">
        <v>7108</v>
      </c>
      <c r="E621" s="158">
        <v>17.300999999999998</v>
      </c>
      <c r="F621" s="158">
        <v>17.166</v>
      </c>
      <c r="G621" s="16">
        <f t="shared" si="10"/>
        <v>18.039622077854567</v>
      </c>
      <c r="H621" s="17">
        <f t="shared" si="11"/>
        <v>-1.2310367964242808</v>
      </c>
      <c r="I621" s="17">
        <f t="shared" si="12"/>
        <v>-0.13499999999999801</v>
      </c>
      <c r="J621" s="18">
        <f t="shared" si="13"/>
        <v>7.8030171666376522E-3</v>
      </c>
      <c r="K621" s="18">
        <f t="shared" si="14"/>
        <v>0.32707764737558631</v>
      </c>
    </row>
    <row r="622" spans="2:11" ht="18">
      <c r="B622" s="156"/>
      <c r="C622" s="157"/>
      <c r="D622" s="158">
        <v>7108</v>
      </c>
      <c r="E622" s="158">
        <v>18.562999999999999</v>
      </c>
      <c r="F622" s="158">
        <v>18.431000000000001</v>
      </c>
      <c r="G622" s="16">
        <f t="shared" si="10"/>
        <v>18.039622077854567</v>
      </c>
      <c r="H622" s="17">
        <f t="shared" si="11"/>
        <v>0.8722965369090534</v>
      </c>
      <c r="I622" s="17">
        <f t="shared" si="12"/>
        <v>-0.1319999999999979</v>
      </c>
      <c r="J622" s="18">
        <f t="shared" si="13"/>
        <v>7.1109195711898891E-3</v>
      </c>
      <c r="K622" s="18">
        <f t="shared" si="14"/>
        <v>0.37282607214593649</v>
      </c>
    </row>
    <row r="623" spans="2:11" ht="18">
      <c r="B623" s="156">
        <v>45339</v>
      </c>
      <c r="C623" s="157">
        <v>102530</v>
      </c>
      <c r="D623" s="158">
        <v>6617</v>
      </c>
      <c r="E623" s="158">
        <v>20.952999999999999</v>
      </c>
      <c r="F623" s="158">
        <v>20.53</v>
      </c>
      <c r="G623" s="16">
        <f t="shared" si="10"/>
        <v>21.071999999999999</v>
      </c>
      <c r="H623" s="17">
        <f t="shared" si="11"/>
        <v>-0.19833333333333297</v>
      </c>
      <c r="I623" s="17">
        <f t="shared" si="12"/>
        <v>-0.42299999999999827</v>
      </c>
      <c r="J623" s="18">
        <f t="shared" si="13"/>
        <v>2.0188039898821088E-2</v>
      </c>
      <c r="K623" s="18">
        <f t="shared" si="14"/>
        <v>0.39790960721615054</v>
      </c>
    </row>
    <row r="624" spans="2:11" ht="18">
      <c r="B624" s="156"/>
      <c r="C624" s="157"/>
      <c r="D624" s="158">
        <v>6617</v>
      </c>
      <c r="E624" s="158">
        <v>21.614999999999998</v>
      </c>
      <c r="F624" s="158">
        <v>21.195</v>
      </c>
      <c r="G624" s="16">
        <f t="shared" si="10"/>
        <v>21.071999999999999</v>
      </c>
      <c r="H624" s="17">
        <f t="shared" si="11"/>
        <v>0.90499999999999881</v>
      </c>
      <c r="I624" s="17">
        <f t="shared" si="12"/>
        <v>-0.41999999999999815</v>
      </c>
      <c r="J624" s="18">
        <f t="shared" si="13"/>
        <v>1.9430950728660568E-2</v>
      </c>
      <c r="K624" s="18">
        <f t="shared" si="14"/>
        <v>0.416349757113116</v>
      </c>
    </row>
    <row r="625" spans="2:11" ht="18">
      <c r="B625" s="156"/>
      <c r="C625" s="157"/>
      <c r="D625" s="158">
        <v>6617</v>
      </c>
      <c r="E625" s="158">
        <v>22.181999999999999</v>
      </c>
      <c r="F625" s="158">
        <v>21.765999999999998</v>
      </c>
      <c r="G625" s="16">
        <f t="shared" si="10"/>
        <v>21.071999999999999</v>
      </c>
      <c r="H625" s="17">
        <f t="shared" si="11"/>
        <v>1.8499999999999992</v>
      </c>
      <c r="I625" s="17">
        <f t="shared" si="12"/>
        <v>-0.41600000000000037</v>
      </c>
      <c r="J625" s="18">
        <f t="shared" si="13"/>
        <v>1.8753944639798053E-2</v>
      </c>
      <c r="K625" s="18">
        <f t="shared" si="14"/>
        <v>0.431268596159048</v>
      </c>
    </row>
    <row r="626" spans="2:11" ht="18">
      <c r="B626" s="156">
        <v>45340</v>
      </c>
      <c r="C626" s="157">
        <v>101725</v>
      </c>
      <c r="D626" s="158">
        <v>7148</v>
      </c>
      <c r="E626" s="158">
        <v>27.986000000000001</v>
      </c>
      <c r="F626" s="158">
        <v>27.698</v>
      </c>
      <c r="G626" s="16">
        <f t="shared" si="10"/>
        <v>25.578129335331514</v>
      </c>
      <c r="H626" s="17">
        <f t="shared" si="11"/>
        <v>4.013117774447478</v>
      </c>
      <c r="I626" s="17">
        <f t="shared" si="12"/>
        <v>-0.28800000000000026</v>
      </c>
      <c r="J626" s="18">
        <f t="shared" si="13"/>
        <v>1.029085971557208E-2</v>
      </c>
      <c r="K626" s="18">
        <f t="shared" si="14"/>
        <v>0.41852332741994902</v>
      </c>
    </row>
    <row r="627" spans="2:11" ht="18">
      <c r="B627" s="156"/>
      <c r="C627" s="157"/>
      <c r="D627" s="158">
        <v>7148</v>
      </c>
      <c r="E627" s="158">
        <v>26.187000000000001</v>
      </c>
      <c r="F627" s="158">
        <v>25.940999999999999</v>
      </c>
      <c r="G627" s="16">
        <f t="shared" si="10"/>
        <v>25.578129335331514</v>
      </c>
      <c r="H627" s="17">
        <f t="shared" si="11"/>
        <v>1.0147844411141449</v>
      </c>
      <c r="I627" s="17">
        <f t="shared" si="12"/>
        <v>-0.24600000000000222</v>
      </c>
      <c r="J627" s="18">
        <f t="shared" si="13"/>
        <v>9.3939741092909541E-3</v>
      </c>
      <c r="K627" s="18">
        <f t="shared" si="14"/>
        <v>0.37857692141805838</v>
      </c>
    </row>
    <row r="628" spans="2:11" ht="18">
      <c r="B628" s="156"/>
      <c r="C628" s="157"/>
      <c r="D628" s="158">
        <v>7148</v>
      </c>
      <c r="E628" s="158">
        <v>25.321999999999999</v>
      </c>
      <c r="F628" s="158">
        <v>25.143999999999998</v>
      </c>
      <c r="G628" s="16">
        <f t="shared" si="10"/>
        <v>25.578129335331514</v>
      </c>
      <c r="H628" s="17">
        <f t="shared" si="11"/>
        <v>-0.42688222555252509</v>
      </c>
      <c r="I628" s="17">
        <f t="shared" si="12"/>
        <v>-0.17800000000000082</v>
      </c>
      <c r="J628" s="18">
        <f t="shared" si="13"/>
        <v>7.0294605481399904E-3</v>
      </c>
      <c r="K628" s="18">
        <f t="shared" si="14"/>
        <v>0.35734909727409736</v>
      </c>
    </row>
    <row r="629" spans="2:11" ht="18">
      <c r="B629" s="156">
        <v>45340</v>
      </c>
      <c r="C629" s="157">
        <v>100294</v>
      </c>
      <c r="D629" s="158">
        <v>5623</v>
      </c>
      <c r="E629" s="158">
        <v>25.326000000000001</v>
      </c>
      <c r="F629" s="158">
        <v>25.204999999999998</v>
      </c>
      <c r="G629" s="16">
        <f t="shared" si="10"/>
        <v>22.870927068045674</v>
      </c>
      <c r="H629" s="17">
        <f t="shared" si="11"/>
        <v>4.0917882199238775</v>
      </c>
      <c r="I629" s="17">
        <f t="shared" si="12"/>
        <v>-0.12100000000000222</v>
      </c>
      <c r="J629" s="18">
        <f t="shared" si="13"/>
        <v>4.7776988075496412E-3</v>
      </c>
      <c r="K629" s="18">
        <f t="shared" si="14"/>
        <v>0.37225413546769992</v>
      </c>
    </row>
    <row r="630" spans="2:11" ht="18">
      <c r="B630" s="156"/>
      <c r="C630" s="157"/>
      <c r="D630" s="158">
        <v>5623</v>
      </c>
      <c r="E630" s="158">
        <v>22.003</v>
      </c>
      <c r="F630" s="158">
        <v>21.968</v>
      </c>
      <c r="G630" s="16">
        <f t="shared" si="10"/>
        <v>22.870927068045674</v>
      </c>
      <c r="H630" s="17">
        <f t="shared" si="11"/>
        <v>-1.4465451134094565</v>
      </c>
      <c r="I630" s="17">
        <f t="shared" si="12"/>
        <v>-3.5000000000000142E-2</v>
      </c>
      <c r="J630" s="18">
        <f t="shared" si="13"/>
        <v>1.5906921783393239E-3</v>
      </c>
      <c r="K630" s="18">
        <f t="shared" si="14"/>
        <v>0.27744890400649763</v>
      </c>
    </row>
    <row r="631" spans="2:11" ht="18">
      <c r="B631" s="156">
        <v>45340</v>
      </c>
      <c r="C631" s="157">
        <v>100469</v>
      </c>
      <c r="D631" s="158">
        <v>5001</v>
      </c>
      <c r="E631" s="158">
        <v>38.947000000000003</v>
      </c>
      <c r="F631" s="158">
        <v>38.529000000000003</v>
      </c>
      <c r="G631" s="16">
        <f t="shared" si="10"/>
        <v>38.4</v>
      </c>
      <c r="H631" s="17">
        <f t="shared" si="11"/>
        <v>0.91166666666667362</v>
      </c>
      <c r="I631" s="17">
        <f t="shared" si="12"/>
        <v>-0.41799999999999926</v>
      </c>
      <c r="J631" s="18">
        <f t="shared" si="13"/>
        <v>1.0732533956402271E-2</v>
      </c>
      <c r="K631" s="18">
        <f t="shared" si="14"/>
        <v>0.38377795465632786</v>
      </c>
    </row>
    <row r="632" spans="2:11" ht="18">
      <c r="B632" s="156"/>
      <c r="C632" s="157"/>
      <c r="D632" s="158">
        <v>5001</v>
      </c>
      <c r="E632" s="158">
        <v>39.369999999999997</v>
      </c>
      <c r="F632" s="158">
        <v>38.911000000000001</v>
      </c>
      <c r="G632" s="16">
        <f t="shared" si="10"/>
        <v>38.4</v>
      </c>
      <c r="H632" s="17">
        <f t="shared" si="11"/>
        <v>1.6166666666666649</v>
      </c>
      <c r="I632" s="17">
        <f t="shared" si="12"/>
        <v>-0.45899999999999608</v>
      </c>
      <c r="J632" s="18">
        <f t="shared" si="13"/>
        <v>1.1658623317246536E-2</v>
      </c>
      <c r="K632" s="18">
        <f t="shared" si="14"/>
        <v>0.39039878079756157</v>
      </c>
    </row>
    <row r="633" spans="2:11" ht="18">
      <c r="B633" s="156">
        <v>45340</v>
      </c>
      <c r="C633" s="157">
        <v>102534</v>
      </c>
      <c r="D633" s="158">
        <v>6107</v>
      </c>
      <c r="E633" s="158">
        <v>15.736000000000001</v>
      </c>
      <c r="F633" s="158">
        <v>15.564</v>
      </c>
      <c r="G633" s="16">
        <f t="shared" si="10"/>
        <v>17.032373496847189</v>
      </c>
      <c r="H633" s="17">
        <f t="shared" si="11"/>
        <v>-2.1606224947453141</v>
      </c>
      <c r="I633" s="17">
        <f t="shared" si="12"/>
        <v>-0.1720000000000006</v>
      </c>
      <c r="J633" s="18">
        <f t="shared" si="13"/>
        <v>1.0930350788002072E-2</v>
      </c>
      <c r="K633" s="18">
        <f t="shared" si="14"/>
        <v>0.26369691124734546</v>
      </c>
    </row>
    <row r="634" spans="2:11" ht="18">
      <c r="B634" s="156"/>
      <c r="C634" s="157"/>
      <c r="D634" s="158">
        <v>6107</v>
      </c>
      <c r="E634" s="158">
        <v>15.788</v>
      </c>
      <c r="F634" s="158">
        <v>15.552</v>
      </c>
      <c r="G634" s="16">
        <f t="shared" si="10"/>
        <v>17.032373496847189</v>
      </c>
      <c r="H634" s="17">
        <f t="shared" si="11"/>
        <v>-2.0739558280786481</v>
      </c>
      <c r="I634" s="17">
        <f t="shared" si="12"/>
        <v>-0.23600000000000065</v>
      </c>
      <c r="J634" s="18">
        <f t="shared" si="13"/>
        <v>1.4948061819103157E-2</v>
      </c>
      <c r="K634" s="18">
        <f t="shared" si="14"/>
        <v>0.26612202909730354</v>
      </c>
    </row>
    <row r="635" spans="2:11" ht="18">
      <c r="B635" s="156">
        <v>45340</v>
      </c>
      <c r="C635" s="157">
        <v>102532</v>
      </c>
      <c r="D635" s="158">
        <v>535</v>
      </c>
      <c r="E635" s="158">
        <v>18.827000000000002</v>
      </c>
      <c r="F635" s="158">
        <v>18.748999999999999</v>
      </c>
      <c r="G635" s="16">
        <f t="shared" si="10"/>
        <v>16.637999999999998</v>
      </c>
      <c r="H635" s="17">
        <f t="shared" si="11"/>
        <v>3.6483333333333396</v>
      </c>
      <c r="I635" s="17">
        <f t="shared" si="12"/>
        <v>-7.8000000000002956E-2</v>
      </c>
      <c r="J635" s="18">
        <f t="shared" si="13"/>
        <v>4.1429861369311604E-3</v>
      </c>
      <c r="K635" s="18">
        <f t="shared" si="14"/>
        <v>0.56243692569182568</v>
      </c>
    </row>
    <row r="636" spans="2:11" ht="18">
      <c r="B636" s="156">
        <v>45340</v>
      </c>
      <c r="C636" s="157">
        <v>100294</v>
      </c>
      <c r="D636" s="158">
        <v>5623</v>
      </c>
      <c r="E636" s="158">
        <v>25.305</v>
      </c>
      <c r="F636" s="158">
        <v>25.222999999999999</v>
      </c>
      <c r="G636" s="16">
        <f t="shared" si="10"/>
        <v>22.870927068045674</v>
      </c>
      <c r="H636" s="17">
        <f t="shared" si="11"/>
        <v>4.0567882199238765</v>
      </c>
      <c r="I636" s="17">
        <f t="shared" si="12"/>
        <v>-8.2000000000000739E-2</v>
      </c>
      <c r="J636" s="18">
        <f t="shared" si="13"/>
        <v>3.2404663110057593E-3</v>
      </c>
      <c r="K636" s="18">
        <f t="shared" si="14"/>
        <v>0.37173318454277682</v>
      </c>
    </row>
    <row r="637" spans="2:11" ht="18">
      <c r="B637" s="156">
        <v>45341</v>
      </c>
      <c r="C637" s="157">
        <v>102542</v>
      </c>
      <c r="D637" s="158">
        <v>8127</v>
      </c>
      <c r="E637" s="158">
        <v>20.634</v>
      </c>
      <c r="F637" s="158">
        <v>20.597000000000001</v>
      </c>
      <c r="G637" s="16">
        <f t="shared" si="10"/>
        <v>19.906047079520491</v>
      </c>
      <c r="H637" s="17">
        <f t="shared" si="11"/>
        <v>1.2132548674658494</v>
      </c>
      <c r="I637" s="17">
        <f t="shared" si="12"/>
        <v>-3.6999999999999034E-2</v>
      </c>
      <c r="J637" s="18">
        <f t="shared" si="13"/>
        <v>1.7931569254627815E-3</v>
      </c>
      <c r="K637" s="18">
        <f t="shared" si="14"/>
        <v>0.32643660929598289</v>
      </c>
    </row>
    <row r="638" spans="2:11" ht="18">
      <c r="B638" s="156"/>
      <c r="C638" s="157"/>
      <c r="D638" s="158">
        <v>8127</v>
      </c>
      <c r="E638" s="158">
        <v>20.456</v>
      </c>
      <c r="F638" s="158">
        <v>20.428999999999998</v>
      </c>
      <c r="G638" s="16">
        <f t="shared" si="10"/>
        <v>19.906047079520491</v>
      </c>
      <c r="H638" s="17">
        <f t="shared" si="11"/>
        <v>0.91658820079918146</v>
      </c>
      <c r="I638" s="17">
        <f t="shared" si="12"/>
        <v>-2.7000000000001023E-2</v>
      </c>
      <c r="J638" s="18">
        <f t="shared" si="13"/>
        <v>1.3199061400078716E-3</v>
      </c>
      <c r="K638" s="18">
        <f t="shared" si="14"/>
        <v>0.32057552777734211</v>
      </c>
    </row>
    <row r="639" spans="2:11" ht="18">
      <c r="B639" s="156"/>
      <c r="C639" s="157"/>
      <c r="D639" s="158">
        <v>8127</v>
      </c>
      <c r="E639" s="158">
        <v>19.047999999999998</v>
      </c>
      <c r="F639" s="158">
        <v>19.036999999999999</v>
      </c>
      <c r="G639" s="16">
        <f t="shared" si="10"/>
        <v>19.906047079520491</v>
      </c>
      <c r="H639" s="17">
        <f t="shared" si="11"/>
        <v>-1.4300784658674874</v>
      </c>
      <c r="I639" s="17">
        <f t="shared" si="12"/>
        <v>-1.0999999999999233E-2</v>
      </c>
      <c r="J639" s="18">
        <f t="shared" si="13"/>
        <v>5.7748845023095519E-4</v>
      </c>
      <c r="K639" s="18">
        <f t="shared" si="14"/>
        <v>0.27035347523169412</v>
      </c>
    </row>
    <row r="640" spans="2:11" ht="18">
      <c r="B640" s="156"/>
      <c r="C640" s="157"/>
      <c r="D640" s="158">
        <v>8127</v>
      </c>
      <c r="E640" s="158">
        <v>21.847000000000001</v>
      </c>
      <c r="F640" s="158">
        <v>21.788</v>
      </c>
      <c r="G640" s="16">
        <f t="shared" si="10"/>
        <v>19.906047079520491</v>
      </c>
      <c r="H640" s="17">
        <f t="shared" si="11"/>
        <v>3.2349215341325177</v>
      </c>
      <c r="I640" s="17">
        <f t="shared" si="12"/>
        <v>-5.9000000000001052E-2</v>
      </c>
      <c r="J640" s="18">
        <f t="shared" si="13"/>
        <v>2.7005996246624729E-3</v>
      </c>
      <c r="K640" s="18">
        <f t="shared" si="14"/>
        <v>0.3638345308835681</v>
      </c>
    </row>
    <row r="641" spans="2:11" ht="18">
      <c r="B641" s="156">
        <v>45341</v>
      </c>
      <c r="C641" s="157">
        <v>102540</v>
      </c>
      <c r="D641" s="158">
        <v>5648</v>
      </c>
      <c r="E641" s="158">
        <v>20.754000000000001</v>
      </c>
      <c r="F641" s="158">
        <v>20.614999999999998</v>
      </c>
      <c r="G641" s="16">
        <f t="shared" si="10"/>
        <v>19.240505739344663</v>
      </c>
      <c r="H641" s="17">
        <f t="shared" si="11"/>
        <v>2.5224904344255648</v>
      </c>
      <c r="I641" s="17">
        <f t="shared" si="12"/>
        <v>-0.1390000000000029</v>
      </c>
      <c r="J641" s="18">
        <f t="shared" si="13"/>
        <v>6.697504095596169E-3</v>
      </c>
      <c r="K641" s="18">
        <f t="shared" si="14"/>
        <v>0.36545244290257295</v>
      </c>
    </row>
    <row r="642" spans="2:11" ht="18">
      <c r="B642" s="156"/>
      <c r="C642" s="157"/>
      <c r="D642" s="158">
        <v>5648</v>
      </c>
      <c r="E642" s="158">
        <v>20.67</v>
      </c>
      <c r="F642" s="158">
        <v>20.571000000000002</v>
      </c>
      <c r="G642" s="16">
        <f t="shared" si="10"/>
        <v>19.240505739344663</v>
      </c>
      <c r="H642" s="17">
        <f t="shared" si="11"/>
        <v>2.3824904344255655</v>
      </c>
      <c r="I642" s="17">
        <f t="shared" si="12"/>
        <v>-9.9000000000000199E-2</v>
      </c>
      <c r="J642" s="18">
        <f t="shared" si="13"/>
        <v>4.78955007256895E-3</v>
      </c>
      <c r="K642" s="18">
        <f t="shared" si="14"/>
        <v>0.36287373004354134</v>
      </c>
    </row>
    <row r="643" spans="2:11" ht="18">
      <c r="B643" s="156"/>
      <c r="C643" s="157"/>
      <c r="D643" s="158">
        <v>5648</v>
      </c>
      <c r="E643" s="158">
        <v>20.780999999999999</v>
      </c>
      <c r="F643" s="158">
        <v>20.673999999999999</v>
      </c>
      <c r="G643" s="16">
        <f t="shared" si="10"/>
        <v>19.240505739344663</v>
      </c>
      <c r="H643" s="17">
        <f t="shared" si="11"/>
        <v>2.5674904344255607</v>
      </c>
      <c r="I643" s="17">
        <f t="shared" si="12"/>
        <v>-0.10699999999999932</v>
      </c>
      <c r="J643" s="18">
        <f t="shared" si="13"/>
        <v>5.1489341225157267E-3</v>
      </c>
      <c r="K643" s="18">
        <f t="shared" si="14"/>
        <v>0.36627688754150417</v>
      </c>
    </row>
    <row r="644" spans="2:11" ht="18">
      <c r="B644" s="156">
        <v>45341</v>
      </c>
      <c r="C644" s="157">
        <v>102544</v>
      </c>
      <c r="D644" s="158">
        <v>8107</v>
      </c>
      <c r="E644" s="158">
        <v>16.327999999999999</v>
      </c>
      <c r="F644" s="158">
        <v>16.263999999999999</v>
      </c>
      <c r="G644" s="16">
        <f t="shared" si="10"/>
        <v>16.123457228651652</v>
      </c>
      <c r="H644" s="17">
        <f t="shared" si="11"/>
        <v>0.34090461891391166</v>
      </c>
      <c r="I644" s="17">
        <f t="shared" si="12"/>
        <v>-6.4000000000000057E-2</v>
      </c>
      <c r="J644" s="18">
        <f t="shared" si="13"/>
        <v>3.919647231749146E-3</v>
      </c>
      <c r="K644" s="18">
        <f t="shared" si="14"/>
        <v>0.30447184728351057</v>
      </c>
    </row>
    <row r="645" spans="2:11" ht="18">
      <c r="B645" s="156"/>
      <c r="C645" s="157"/>
      <c r="D645" s="158">
        <v>8107</v>
      </c>
      <c r="E645" s="158">
        <v>16.318000000000001</v>
      </c>
      <c r="F645" s="158">
        <v>16.303000000000001</v>
      </c>
      <c r="G645" s="16">
        <f t="shared" si="10"/>
        <v>16.123457228651652</v>
      </c>
      <c r="H645" s="17">
        <f t="shared" si="11"/>
        <v>0.32423795224724827</v>
      </c>
      <c r="I645" s="17">
        <f t="shared" si="12"/>
        <v>-1.5000000000000568E-2</v>
      </c>
      <c r="J645" s="18">
        <f t="shared" si="13"/>
        <v>9.1923029783065125E-4</v>
      </c>
      <c r="K645" s="18">
        <f t="shared" si="14"/>
        <v>0.30404561358286319</v>
      </c>
    </row>
    <row r="646" spans="2:11" ht="18">
      <c r="B646" s="156"/>
      <c r="C646" s="157"/>
      <c r="D646" s="158">
        <v>8107</v>
      </c>
      <c r="E646" s="158">
        <v>15.006</v>
      </c>
      <c r="F646" s="158">
        <v>14.981</v>
      </c>
      <c r="G646" s="16">
        <f t="shared" si="10"/>
        <v>16.123457228651652</v>
      </c>
      <c r="H646" s="17">
        <f t="shared" si="11"/>
        <v>-1.8624287144194205</v>
      </c>
      <c r="I646" s="17">
        <f t="shared" si="12"/>
        <v>-2.5000000000000355E-2</v>
      </c>
      <c r="J646" s="18">
        <f t="shared" si="13"/>
        <v>1.6660002665600663E-3</v>
      </c>
      <c r="K646" s="18">
        <f t="shared" si="14"/>
        <v>0.24319714263928832</v>
      </c>
    </row>
    <row r="647" spans="2:11" ht="18">
      <c r="B647" s="156"/>
      <c r="C647" s="157"/>
      <c r="D647" s="158">
        <v>8107</v>
      </c>
      <c r="E647" s="158">
        <v>15.381</v>
      </c>
      <c r="F647" s="158">
        <v>15.361000000000001</v>
      </c>
      <c r="G647" s="16">
        <f t="shared" si="10"/>
        <v>16.123457228651652</v>
      </c>
      <c r="H647" s="17">
        <f t="shared" si="11"/>
        <v>-1.2374287144194205</v>
      </c>
      <c r="I647" s="17">
        <f t="shared" si="12"/>
        <v>-1.9999999999999574E-2</v>
      </c>
      <c r="J647" s="18">
        <f t="shared" si="13"/>
        <v>1.3003055718093476E-3</v>
      </c>
      <c r="K647" s="18">
        <f t="shared" si="14"/>
        <v>0.26164854836780188</v>
      </c>
    </row>
    <row r="648" spans="2:11" ht="18">
      <c r="B648" s="156">
        <v>45341</v>
      </c>
      <c r="C648" s="157">
        <v>100455</v>
      </c>
      <c r="D648" s="158">
        <v>7108</v>
      </c>
      <c r="E648" s="158">
        <v>16.632999999999999</v>
      </c>
      <c r="F648" s="158">
        <v>16.547000000000001</v>
      </c>
      <c r="G648" s="16">
        <f t="shared" si="10"/>
        <v>18.039622077854567</v>
      </c>
      <c r="H648" s="17">
        <f t="shared" si="11"/>
        <v>-2.3443701297576132</v>
      </c>
      <c r="I648" s="17">
        <f t="shared" si="12"/>
        <v>-8.5999999999998522E-2</v>
      </c>
      <c r="J648" s="18">
        <f t="shared" si="13"/>
        <v>5.1704442974808227E-3</v>
      </c>
      <c r="K648" s="18">
        <f t="shared" si="14"/>
        <v>0.30005232833794376</v>
      </c>
    </row>
    <row r="649" spans="2:11" ht="18">
      <c r="B649" s="156"/>
      <c r="C649" s="157"/>
      <c r="D649" s="158">
        <v>7108</v>
      </c>
      <c r="E649" s="158">
        <v>17.227</v>
      </c>
      <c r="F649" s="158">
        <v>17.128</v>
      </c>
      <c r="G649" s="16">
        <f t="shared" si="10"/>
        <v>18.039622077854567</v>
      </c>
      <c r="H649" s="17">
        <f t="shared" si="11"/>
        <v>-1.354370129757611</v>
      </c>
      <c r="I649" s="17">
        <f t="shared" si="12"/>
        <v>-9.9000000000000199E-2</v>
      </c>
      <c r="J649" s="18">
        <f t="shared" si="13"/>
        <v>5.7467928252162414E-3</v>
      </c>
      <c r="K649" s="18">
        <f t="shared" si="14"/>
        <v>0.32418705388314972</v>
      </c>
    </row>
    <row r="650" spans="2:11" ht="18">
      <c r="B650" s="156"/>
      <c r="C650" s="157"/>
      <c r="D650" s="158">
        <v>7108</v>
      </c>
      <c r="E650" s="158">
        <v>17.321999999999999</v>
      </c>
      <c r="F650" s="158">
        <v>17.228000000000002</v>
      </c>
      <c r="G650" s="16">
        <f t="shared" si="10"/>
        <v>18.039622077854567</v>
      </c>
      <c r="H650" s="17">
        <f t="shared" si="11"/>
        <v>-1.1960367964242795</v>
      </c>
      <c r="I650" s="17">
        <f t="shared" si="12"/>
        <v>-9.3999999999997641E-2</v>
      </c>
      <c r="J650" s="18">
        <f t="shared" si="13"/>
        <v>5.426625101027459E-3</v>
      </c>
      <c r="K650" s="18">
        <f t="shared" si="14"/>
        <v>0.32789345209819992</v>
      </c>
    </row>
    <row r="651" spans="2:11" ht="18">
      <c r="B651" s="156"/>
      <c r="C651" s="157"/>
      <c r="D651" s="158">
        <v>7108</v>
      </c>
      <c r="E651" s="158">
        <v>17.396000000000001</v>
      </c>
      <c r="F651" s="158">
        <v>17.291</v>
      </c>
      <c r="G651" s="16">
        <f t="shared" si="10"/>
        <v>18.039622077854567</v>
      </c>
      <c r="H651" s="17">
        <f t="shared" si="11"/>
        <v>-1.0727034630909436</v>
      </c>
      <c r="I651" s="17">
        <f t="shared" si="12"/>
        <v>-0.10500000000000043</v>
      </c>
      <c r="J651" s="18">
        <f t="shared" si="13"/>
        <v>6.0358703150149703E-3</v>
      </c>
      <c r="K651" s="18">
        <f t="shared" si="14"/>
        <v>0.33075249351833869</v>
      </c>
    </row>
    <row r="652" spans="2:11" ht="18">
      <c r="B652" s="156">
        <v>45342</v>
      </c>
      <c r="C652" s="157">
        <v>102773</v>
      </c>
      <c r="D652" s="158">
        <v>6107</v>
      </c>
      <c r="E652" s="158">
        <v>16.27</v>
      </c>
      <c r="F652" s="158">
        <v>16.064</v>
      </c>
      <c r="G652" s="16">
        <f t="shared" si="10"/>
        <v>17.032373496847189</v>
      </c>
      <c r="H652" s="17">
        <f t="shared" si="11"/>
        <v>-1.2706224947453157</v>
      </c>
      <c r="I652" s="17">
        <f t="shared" si="12"/>
        <v>-0.20599999999999952</v>
      </c>
      <c r="J652" s="18">
        <f t="shared" si="13"/>
        <v>1.2661339889366904E-2</v>
      </c>
      <c r="K652" s="18">
        <f t="shared" si="14"/>
        <v>0.28786322036805334</v>
      </c>
    </row>
    <row r="653" spans="2:11" ht="18">
      <c r="B653" s="156"/>
      <c r="C653" s="157"/>
      <c r="D653" s="158">
        <v>6107</v>
      </c>
      <c r="E653" s="158">
        <v>16.277000000000001</v>
      </c>
      <c r="F653" s="158">
        <v>16.041</v>
      </c>
      <c r="G653" s="16">
        <f t="shared" si="10"/>
        <v>17.032373496847189</v>
      </c>
      <c r="H653" s="17">
        <f t="shared" si="11"/>
        <v>-1.2589558280786466</v>
      </c>
      <c r="I653" s="17">
        <f t="shared" si="12"/>
        <v>-0.23600000000000065</v>
      </c>
      <c r="J653" s="18">
        <f t="shared" si="13"/>
        <v>1.4498986299686713E-2</v>
      </c>
      <c r="K653" s="18">
        <f t="shared" si="14"/>
        <v>0.28816947812178095</v>
      </c>
    </row>
    <row r="654" spans="2:11" ht="18">
      <c r="B654" s="156"/>
      <c r="C654" s="157"/>
      <c r="D654" s="158">
        <v>6107</v>
      </c>
      <c r="E654" s="158">
        <v>17.437999999999999</v>
      </c>
      <c r="F654" s="158">
        <v>17.204999999999998</v>
      </c>
      <c r="G654" s="16">
        <f t="shared" si="10"/>
        <v>17.032373496847189</v>
      </c>
      <c r="H654" s="17">
        <f t="shared" si="11"/>
        <v>0.67604417192134991</v>
      </c>
      <c r="I654" s="17">
        <f t="shared" si="12"/>
        <v>-0.23300000000000054</v>
      </c>
      <c r="J654" s="18">
        <f t="shared" si="13"/>
        <v>1.3361624039454097E-2</v>
      </c>
      <c r="K654" s="18">
        <f t="shared" si="14"/>
        <v>0.33556225458127237</v>
      </c>
    </row>
    <row r="655" spans="2:11" ht="18">
      <c r="B655" s="156">
        <v>45342</v>
      </c>
      <c r="C655" s="157">
        <v>102775</v>
      </c>
      <c r="D655" s="158">
        <v>6117</v>
      </c>
      <c r="E655" s="158">
        <v>18.823</v>
      </c>
      <c r="F655" s="158">
        <v>18.550999999999998</v>
      </c>
      <c r="G655" s="16">
        <f t="shared" si="10"/>
        <v>19.9327573208373</v>
      </c>
      <c r="H655" s="17">
        <f t="shared" si="11"/>
        <v>-1.8495955347288333</v>
      </c>
      <c r="I655" s="17">
        <f t="shared" si="12"/>
        <v>-0.27200000000000202</v>
      </c>
      <c r="J655" s="18">
        <f t="shared" si="13"/>
        <v>1.4450406417680604E-2</v>
      </c>
      <c r="K655" s="18">
        <f t="shared" si="14"/>
        <v>0.27935085161558348</v>
      </c>
    </row>
    <row r="656" spans="2:11" ht="18">
      <c r="B656" s="156"/>
      <c r="C656" s="157"/>
      <c r="D656" s="158">
        <v>6117</v>
      </c>
      <c r="E656" s="158">
        <v>20.117999999999999</v>
      </c>
      <c r="F656" s="158">
        <v>19.821000000000002</v>
      </c>
      <c r="G656" s="16">
        <f t="shared" si="10"/>
        <v>19.9327573208373</v>
      </c>
      <c r="H656" s="17">
        <f t="shared" si="11"/>
        <v>0.30873779860449702</v>
      </c>
      <c r="I656" s="17">
        <f t="shared" si="12"/>
        <v>-0.29699999999999704</v>
      </c>
      <c r="J656" s="18">
        <f t="shared" si="13"/>
        <v>1.4762898896510442E-2</v>
      </c>
      <c r="K656" s="18">
        <f t="shared" si="14"/>
        <v>0.32573919276071811</v>
      </c>
    </row>
    <row r="657" spans="2:11" ht="18">
      <c r="B657" s="156"/>
      <c r="C657" s="157"/>
      <c r="D657" s="158">
        <v>6117</v>
      </c>
      <c r="E657" s="158">
        <v>20.331</v>
      </c>
      <c r="F657" s="158">
        <v>19.736000000000001</v>
      </c>
      <c r="G657" s="16">
        <f t="shared" si="10"/>
        <v>19.9327573208373</v>
      </c>
      <c r="H657" s="17">
        <f t="shared" si="11"/>
        <v>0.66373779860449866</v>
      </c>
      <c r="I657" s="17">
        <f t="shared" si="12"/>
        <v>-0.59499999999999886</v>
      </c>
      <c r="J657" s="18">
        <f t="shared" si="13"/>
        <v>2.9265653435640099E-2</v>
      </c>
      <c r="K657" s="18">
        <f t="shared" si="14"/>
        <v>0.33280316167232932</v>
      </c>
    </row>
    <row r="658" spans="2:11" ht="18">
      <c r="B658" s="156">
        <v>45342</v>
      </c>
      <c r="C658" s="157">
        <v>102790</v>
      </c>
      <c r="D658" s="158">
        <v>6176</v>
      </c>
      <c r="E658" s="158">
        <v>35.610999999999997</v>
      </c>
      <c r="F658" s="158">
        <v>35.07</v>
      </c>
      <c r="G658" s="16">
        <f t="shared" si="10"/>
        <v>36.028673497593743</v>
      </c>
      <c r="H658" s="17">
        <f t="shared" si="11"/>
        <v>-0.69612249598957732</v>
      </c>
      <c r="I658" s="17">
        <f t="shared" si="12"/>
        <v>-0.54099999999999682</v>
      </c>
      <c r="J658" s="18">
        <f t="shared" si="13"/>
        <v>1.51919350762404E-2</v>
      </c>
      <c r="K658" s="18">
        <f t="shared" si="14"/>
        <v>0.32639771084965208</v>
      </c>
    </row>
    <row r="659" spans="2:11" ht="18">
      <c r="B659" s="156"/>
      <c r="C659" s="157"/>
      <c r="D659" s="158">
        <v>6176</v>
      </c>
      <c r="E659" s="158">
        <v>36.225999999999999</v>
      </c>
      <c r="F659" s="158">
        <v>35.677</v>
      </c>
      <c r="G659" s="16">
        <f t="shared" si="10"/>
        <v>36.028673497593743</v>
      </c>
      <c r="H659" s="17">
        <f t="shared" si="11"/>
        <v>0.32887750401042604</v>
      </c>
      <c r="I659" s="17">
        <f t="shared" si="12"/>
        <v>-0.54899999999999949</v>
      </c>
      <c r="J659" s="18">
        <f t="shared" si="13"/>
        <v>1.5154861149450657E-2</v>
      </c>
      <c r="K659" s="18">
        <f t="shared" si="14"/>
        <v>0.33783329324427103</v>
      </c>
    </row>
    <row r="660" spans="2:11" ht="18">
      <c r="B660" s="156"/>
      <c r="C660" s="157"/>
      <c r="D660" s="158">
        <v>6176</v>
      </c>
      <c r="E660" s="158">
        <v>35.325000000000003</v>
      </c>
      <c r="F660" s="158">
        <v>34.804000000000002</v>
      </c>
      <c r="G660" s="16">
        <f t="shared" si="10"/>
        <v>36.028673497593743</v>
      </c>
      <c r="H660" s="17">
        <f t="shared" si="11"/>
        <v>-1.1727891626562346</v>
      </c>
      <c r="I660" s="17">
        <f t="shared" si="12"/>
        <v>-0.5210000000000008</v>
      </c>
      <c r="J660" s="18">
        <f t="shared" si="13"/>
        <v>1.4748761500353879E-2</v>
      </c>
      <c r="K660" s="18">
        <f t="shared" si="14"/>
        <v>0.32094405891201599</v>
      </c>
    </row>
    <row r="661" spans="2:11" ht="18">
      <c r="B661" s="156">
        <v>45342</v>
      </c>
      <c r="C661" s="157">
        <v>102792</v>
      </c>
      <c r="D661" s="158">
        <v>6617</v>
      </c>
      <c r="E661" s="158">
        <v>21.117000000000001</v>
      </c>
      <c r="F661" s="158">
        <v>20.638999999999999</v>
      </c>
      <c r="G661" s="16">
        <f t="shared" si="10"/>
        <v>21.071999999999999</v>
      </c>
      <c r="H661" s="17">
        <f t="shared" si="11"/>
        <v>7.5000000000002842E-2</v>
      </c>
      <c r="I661" s="17">
        <f t="shared" si="12"/>
        <v>-0.47800000000000153</v>
      </c>
      <c r="J661" s="18">
        <f t="shared" si="13"/>
        <v>2.2635791068807195E-2</v>
      </c>
      <c r="K661" s="18">
        <f t="shared" si="14"/>
        <v>0.40258559454467979</v>
      </c>
    </row>
    <row r="662" spans="2:11" ht="18">
      <c r="B662" s="156"/>
      <c r="C662" s="157"/>
      <c r="D662" s="158">
        <v>6617</v>
      </c>
      <c r="E662" s="158">
        <v>20.887</v>
      </c>
      <c r="F662" s="158">
        <v>20.454999999999998</v>
      </c>
      <c r="G662" s="16">
        <f t="shared" si="10"/>
        <v>21.071999999999999</v>
      </c>
      <c r="H662" s="17">
        <f t="shared" si="11"/>
        <v>-0.30833333333333124</v>
      </c>
      <c r="I662" s="17">
        <f t="shared" si="12"/>
        <v>-0.43200000000000216</v>
      </c>
      <c r="J662" s="18">
        <f t="shared" si="13"/>
        <v>2.0682721309905786E-2</v>
      </c>
      <c r="K662" s="18">
        <f t="shared" si="14"/>
        <v>0.39600708574711557</v>
      </c>
    </row>
    <row r="663" spans="2:11" ht="18">
      <c r="B663" s="156"/>
      <c r="C663" s="157"/>
      <c r="D663" s="158">
        <v>6617</v>
      </c>
      <c r="E663" s="158">
        <v>22.629000000000001</v>
      </c>
      <c r="F663" s="158">
        <v>22.149000000000001</v>
      </c>
      <c r="G663" s="16">
        <f t="shared" si="10"/>
        <v>21.071999999999999</v>
      </c>
      <c r="H663" s="17">
        <f t="shared" si="11"/>
        <v>2.5950000000000037</v>
      </c>
      <c r="I663" s="17">
        <f t="shared" si="12"/>
        <v>-0.48000000000000043</v>
      </c>
      <c r="J663" s="18">
        <f t="shared" si="13"/>
        <v>2.1211719475009959E-2</v>
      </c>
      <c r="K663" s="18">
        <f t="shared" si="14"/>
        <v>0.44250298289805134</v>
      </c>
    </row>
    <row r="664" spans="2:11" ht="18">
      <c r="B664" s="156">
        <v>45342</v>
      </c>
      <c r="C664" s="157">
        <v>102538</v>
      </c>
      <c r="D664" s="158">
        <v>5148</v>
      </c>
      <c r="E664" s="158">
        <v>19.635000000000002</v>
      </c>
      <c r="F664" s="158">
        <v>19.399999999999999</v>
      </c>
      <c r="G664" s="16">
        <f t="shared" si="10"/>
        <v>20.202531026311895</v>
      </c>
      <c r="H664" s="17">
        <f t="shared" si="11"/>
        <v>-0.9458850438531563</v>
      </c>
      <c r="I664" s="17">
        <f t="shared" si="12"/>
        <v>-0.23500000000000298</v>
      </c>
      <c r="J664" s="18">
        <f t="shared" si="13"/>
        <v>1.1968423733129766E-2</v>
      </c>
      <c r="K664" s="18">
        <f t="shared" si="14"/>
        <v>0.28029410303197183</v>
      </c>
    </row>
    <row r="665" spans="2:11" ht="18">
      <c r="B665" s="156"/>
      <c r="C665" s="157"/>
      <c r="D665" s="158">
        <v>5148</v>
      </c>
      <c r="E665" s="158">
        <v>19.643999999999998</v>
      </c>
      <c r="F665" s="158">
        <v>19.446999999999999</v>
      </c>
      <c r="G665" s="16">
        <f t="shared" si="10"/>
        <v>20.202531026311895</v>
      </c>
      <c r="H665" s="17">
        <f t="shared" si="11"/>
        <v>-0.93088504385316173</v>
      </c>
      <c r="I665" s="17">
        <f t="shared" si="12"/>
        <v>-0.19699999999999918</v>
      </c>
      <c r="J665" s="18">
        <f t="shared" si="13"/>
        <v>1.0028507432294807E-2</v>
      </c>
      <c r="K665" s="18">
        <f t="shared" si="14"/>
        <v>0.28062384000370416</v>
      </c>
    </row>
    <row r="666" spans="2:11" ht="18">
      <c r="B666" s="156"/>
      <c r="C666" s="157"/>
      <c r="D666" s="158">
        <v>5148</v>
      </c>
      <c r="E666" s="158">
        <v>19.3</v>
      </c>
      <c r="F666" s="158">
        <v>19.096</v>
      </c>
      <c r="G666" s="16">
        <f t="shared" si="10"/>
        <v>20.202531026311895</v>
      </c>
      <c r="H666" s="17">
        <f t="shared" si="11"/>
        <v>-1.5042183771864912</v>
      </c>
      <c r="I666" s="17">
        <f t="shared" si="12"/>
        <v>-0.20400000000000063</v>
      </c>
      <c r="J666" s="18">
        <f t="shared" si="13"/>
        <v>1.056994818652853E-2</v>
      </c>
      <c r="K666" s="18">
        <f t="shared" si="14"/>
        <v>0.26780179860273401</v>
      </c>
    </row>
    <row r="667" spans="2:11" ht="18.75" customHeight="1">
      <c r="B667" s="156">
        <v>45342</v>
      </c>
      <c r="C667" s="157">
        <v>102546</v>
      </c>
      <c r="D667" s="158">
        <v>5120</v>
      </c>
      <c r="E667" s="158">
        <v>22.957000000000001</v>
      </c>
      <c r="F667" s="158">
        <v>22.861999999999998</v>
      </c>
      <c r="G667" s="16">
        <f t="shared" si="10"/>
        <v>22.870927068045674</v>
      </c>
      <c r="H667" s="17">
        <f t="shared" si="11"/>
        <v>0.14345488659054459</v>
      </c>
      <c r="I667" s="17">
        <f t="shared" si="12"/>
        <v>-9.5000000000002416E-2</v>
      </c>
      <c r="J667" s="18">
        <f t="shared" si="13"/>
        <v>4.1381713638542674E-3</v>
      </c>
      <c r="K667" s="18">
        <f t="shared" si="14"/>
        <v>0.3074752029818778</v>
      </c>
    </row>
    <row r="668" spans="2:11" ht="18">
      <c r="B668" s="156"/>
      <c r="C668" s="157"/>
      <c r="D668" s="158">
        <v>5120</v>
      </c>
      <c r="E668" s="158">
        <v>24.018000000000001</v>
      </c>
      <c r="F668" s="158">
        <v>23.922000000000001</v>
      </c>
      <c r="G668" s="16">
        <f t="shared" si="10"/>
        <v>22.870927068045674</v>
      </c>
      <c r="H668" s="17">
        <f t="shared" si="11"/>
        <v>1.9117882199238778</v>
      </c>
      <c r="I668" s="17">
        <f t="shared" si="12"/>
        <v>-9.6000000000000085E-2</v>
      </c>
      <c r="J668" s="18">
        <f t="shared" si="13"/>
        <v>3.9970022483137684E-3</v>
      </c>
      <c r="K668" s="18">
        <f t="shared" si="14"/>
        <v>0.3380676257329906</v>
      </c>
    </row>
    <row r="669" spans="2:11" ht="18">
      <c r="B669" s="156"/>
      <c r="C669" s="157"/>
      <c r="D669" s="158">
        <v>5120</v>
      </c>
      <c r="E669" s="158">
        <v>20.946000000000002</v>
      </c>
      <c r="F669" s="158">
        <v>20.853000000000002</v>
      </c>
      <c r="G669" s="16">
        <f t="shared" si="10"/>
        <v>22.870927068045674</v>
      </c>
      <c r="H669" s="17">
        <f t="shared" si="11"/>
        <v>-3.208211780076121</v>
      </c>
      <c r="I669" s="17">
        <f t="shared" si="12"/>
        <v>-9.2999999999999972E-2</v>
      </c>
      <c r="J669" s="18">
        <f t="shared" si="13"/>
        <v>4.4399885419650516E-3</v>
      </c>
      <c r="K669" s="18">
        <f t="shared" si="14"/>
        <v>0.24098673898858822</v>
      </c>
    </row>
    <row r="670" spans="2:11" ht="18">
      <c r="B670" s="156"/>
      <c r="C670" s="157"/>
      <c r="D670" s="158">
        <v>5120</v>
      </c>
      <c r="E670" s="158">
        <v>25.039000000000001</v>
      </c>
      <c r="F670" s="158">
        <v>24.907</v>
      </c>
      <c r="G670" s="16">
        <f t="shared" si="10"/>
        <v>22.870927068045674</v>
      </c>
      <c r="H670" s="17">
        <f t="shared" si="11"/>
        <v>3.6134548865905458</v>
      </c>
      <c r="I670" s="17">
        <f t="shared" si="12"/>
        <v>-0.13200000000000145</v>
      </c>
      <c r="J670" s="18">
        <f t="shared" si="13"/>
        <v>5.2717760293942029E-3</v>
      </c>
      <c r="K670" s="18">
        <f t="shared" si="14"/>
        <v>0.36505883760753099</v>
      </c>
    </row>
    <row r="671" spans="2:11" ht="18">
      <c r="B671" s="156">
        <v>45343</v>
      </c>
      <c r="C671" s="157"/>
      <c r="D671" s="158">
        <v>5623</v>
      </c>
      <c r="E671" s="158">
        <v>22.818000000000001</v>
      </c>
      <c r="F671" s="154">
        <v>22.710999999999999</v>
      </c>
      <c r="G671" s="16">
        <f t="shared" si="10"/>
        <v>22.870927068045674</v>
      </c>
      <c r="H671" s="17">
        <f t="shared" si="11"/>
        <v>-8.8211780076121002E-2</v>
      </c>
      <c r="I671" s="17">
        <f t="shared" si="12"/>
        <v>-0.10700000000000287</v>
      </c>
      <c r="J671" s="18">
        <f t="shared" si="13"/>
        <v>4.6892803926725773E-3</v>
      </c>
      <c r="K671" s="18">
        <f t="shared" si="14"/>
        <v>0.30325656213756547</v>
      </c>
    </row>
    <row r="672" spans="2:11" ht="18">
      <c r="B672" s="156"/>
      <c r="C672" s="157">
        <v>103585</v>
      </c>
      <c r="D672" s="158">
        <v>5623</v>
      </c>
      <c r="E672" s="158">
        <v>18.268999999999998</v>
      </c>
      <c r="F672" s="158">
        <v>18.181000000000001</v>
      </c>
      <c r="G672" s="16">
        <f t="shared" si="10"/>
        <v>22.870927068045674</v>
      </c>
      <c r="H672" s="17">
        <f t="shared" si="11"/>
        <v>-7.6698784467427927</v>
      </c>
      <c r="I672" s="17">
        <f t="shared" si="12"/>
        <v>-8.7999999999997414E-2</v>
      </c>
      <c r="J672" s="18">
        <f t="shared" si="13"/>
        <v>4.8169029503529158E-3</v>
      </c>
      <c r="K672" s="18">
        <f t="shared" si="14"/>
        <v>0.12976672148749063</v>
      </c>
    </row>
    <row r="673" spans="2:11" ht="18">
      <c r="B673" s="156">
        <v>45343</v>
      </c>
      <c r="C673" s="157" t="s">
        <v>69</v>
      </c>
      <c r="D673" s="158">
        <v>5603</v>
      </c>
      <c r="E673" s="158">
        <v>18.055</v>
      </c>
      <c r="F673" s="158">
        <v>17.966000000000001</v>
      </c>
      <c r="G673" s="16">
        <f t="shared" si="10"/>
        <v>17.867073881460978</v>
      </c>
      <c r="H673" s="17">
        <f t="shared" si="11"/>
        <v>0.31321019756503554</v>
      </c>
      <c r="I673" s="17">
        <f t="shared" si="12"/>
        <v>-8.8999999999998636E-2</v>
      </c>
      <c r="J673" s="18">
        <f t="shared" si="13"/>
        <v>4.929382442536618E-3</v>
      </c>
      <c r="K673" s="18">
        <f t="shared" si="14"/>
        <v>0.3067176382179822</v>
      </c>
    </row>
    <row r="674" spans="2:11" ht="18">
      <c r="B674" s="156">
        <v>45343</v>
      </c>
      <c r="C674" s="157"/>
      <c r="D674" s="158">
        <v>7130</v>
      </c>
      <c r="E674" s="158">
        <v>19.658000000000001</v>
      </c>
      <c r="F674" s="158">
        <v>19.54</v>
      </c>
      <c r="G674" s="16">
        <f t="shared" si="10"/>
        <v>19.468099997456186</v>
      </c>
      <c r="H674" s="17">
        <f t="shared" si="11"/>
        <v>0.3165000042396926</v>
      </c>
      <c r="I674" s="17">
        <f t="shared" si="12"/>
        <v>-0.1180000000000021</v>
      </c>
      <c r="J674" s="18">
        <f t="shared" si="13"/>
        <v>6.0026452334928319E-3</v>
      </c>
      <c r="K674" s="18">
        <f t="shared" si="14"/>
        <v>0.37854042217767603</v>
      </c>
    </row>
    <row r="675" spans="2:11" ht="18">
      <c r="B675" s="156">
        <v>45343</v>
      </c>
      <c r="C675" s="157"/>
      <c r="D675" s="158">
        <v>8127</v>
      </c>
      <c r="E675" s="158">
        <v>20.411000000000001</v>
      </c>
      <c r="F675" s="158">
        <v>20.358000000000001</v>
      </c>
      <c r="G675" s="16">
        <f t="shared" si="10"/>
        <v>19.906047079520491</v>
      </c>
      <c r="H675" s="17">
        <f t="shared" si="11"/>
        <v>0.8415882007991845</v>
      </c>
      <c r="I675" s="17">
        <f t="shared" si="12"/>
        <v>-5.3000000000000824E-2</v>
      </c>
      <c r="J675" s="18">
        <f t="shared" si="13"/>
        <v>2.5966390671697038E-3</v>
      </c>
      <c r="K675" s="18">
        <f t="shared" si="14"/>
        <v>0.31907760502735349</v>
      </c>
    </row>
    <row r="676" spans="2:11" ht="18">
      <c r="B676" s="156">
        <v>45343</v>
      </c>
      <c r="C676" s="157">
        <v>102595</v>
      </c>
      <c r="D676" s="158">
        <v>5000</v>
      </c>
      <c r="E676" s="158">
        <v>40.197000000000003</v>
      </c>
      <c r="F676" s="158">
        <v>39.701000000000001</v>
      </c>
      <c r="G676" s="16">
        <f t="shared" si="10"/>
        <v>38.4</v>
      </c>
      <c r="H676" s="17">
        <f t="shared" si="11"/>
        <v>2.9950000000000072</v>
      </c>
      <c r="I676" s="17">
        <f t="shared" si="12"/>
        <v>-0.49600000000000222</v>
      </c>
      <c r="J676" s="18">
        <f t="shared" si="13"/>
        <v>1.2339229295718641E-2</v>
      </c>
      <c r="K676" s="18">
        <f t="shared" si="14"/>
        <v>0.40294051794910074</v>
      </c>
    </row>
    <row r="677" spans="2:11" ht="18">
      <c r="B677" s="156">
        <v>45343</v>
      </c>
      <c r="C677" s="157">
        <v>102595</v>
      </c>
      <c r="D677" s="158">
        <v>5000</v>
      </c>
      <c r="E677" s="158">
        <v>39.756999999999998</v>
      </c>
      <c r="F677" s="158">
        <v>39.32</v>
      </c>
      <c r="G677" s="16">
        <f t="shared" si="10"/>
        <v>38.4</v>
      </c>
      <c r="H677" s="17">
        <f t="shared" si="11"/>
        <v>2.2616666666666658</v>
      </c>
      <c r="I677" s="17">
        <f t="shared" si="12"/>
        <v>-0.43699999999999761</v>
      </c>
      <c r="J677" s="18">
        <f t="shared" si="13"/>
        <v>1.0991775033327406E-2</v>
      </c>
      <c r="K677" s="18">
        <f t="shared" si="14"/>
        <v>0.39633272128178682</v>
      </c>
    </row>
    <row r="678" spans="2:11" ht="18">
      <c r="B678" s="156">
        <v>45343</v>
      </c>
      <c r="C678" s="157">
        <v>102595</v>
      </c>
      <c r="D678" s="158">
        <v>5000</v>
      </c>
      <c r="E678" s="158">
        <v>39.85</v>
      </c>
      <c r="F678" s="158">
        <v>39.436999999999998</v>
      </c>
      <c r="G678" s="16">
        <f t="shared" si="10"/>
        <v>38.4</v>
      </c>
      <c r="H678" s="17">
        <f t="shared" si="11"/>
        <v>2.4166666666666714</v>
      </c>
      <c r="I678" s="17">
        <f t="shared" si="12"/>
        <v>-0.41300000000000381</v>
      </c>
      <c r="J678" s="18">
        <f t="shared" si="13"/>
        <v>1.0363864491844512E-2</v>
      </c>
      <c r="K678" s="18">
        <f t="shared" si="14"/>
        <v>0.39774153074027607</v>
      </c>
    </row>
    <row r="679" spans="2:11" ht="18">
      <c r="B679" s="156">
        <v>45343</v>
      </c>
      <c r="C679" s="157" t="s">
        <v>70</v>
      </c>
      <c r="D679" s="158">
        <v>7130</v>
      </c>
      <c r="E679" s="158">
        <v>19.419</v>
      </c>
      <c r="F679" s="158">
        <v>19.364999999999998</v>
      </c>
      <c r="G679" s="16">
        <f t="shared" si="10"/>
        <v>19.468099997456186</v>
      </c>
      <c r="H679" s="17">
        <f t="shared" si="11"/>
        <v>-8.1833329093642021E-2</v>
      </c>
      <c r="I679" s="17">
        <f t="shared" si="12"/>
        <v>-5.4000000000002046E-2</v>
      </c>
      <c r="J679" s="18">
        <f t="shared" si="13"/>
        <v>2.7807817086359776E-3</v>
      </c>
      <c r="K679" s="18">
        <f t="shared" si="14"/>
        <v>0.37089178738188139</v>
      </c>
    </row>
    <row r="680" spans="2:11" ht="18">
      <c r="B680" s="156">
        <v>45343</v>
      </c>
      <c r="C680" s="157"/>
      <c r="D680" s="158">
        <v>7130</v>
      </c>
      <c r="E680" s="158">
        <v>19.437000000000001</v>
      </c>
      <c r="F680" s="158">
        <v>19.245000000000001</v>
      </c>
      <c r="G680" s="16">
        <f t="shared" si="10"/>
        <v>19.468099997456186</v>
      </c>
      <c r="H680" s="17">
        <f t="shared" si="11"/>
        <v>-5.1833329093640877E-2</v>
      </c>
      <c r="I680" s="17">
        <f t="shared" si="12"/>
        <v>-0.19200000000000017</v>
      </c>
      <c r="J680" s="18">
        <f t="shared" si="13"/>
        <v>9.8780676030251671E-3</v>
      </c>
      <c r="K680" s="18">
        <f t="shared" si="14"/>
        <v>0.3714743848931808</v>
      </c>
    </row>
    <row r="681" spans="2:11" ht="18">
      <c r="B681" s="156">
        <v>45343</v>
      </c>
      <c r="C681" s="157">
        <v>103594</v>
      </c>
      <c r="D681" s="158">
        <v>6117</v>
      </c>
      <c r="E681" s="158">
        <v>20.398</v>
      </c>
      <c r="F681" s="158">
        <v>20.013999999999999</v>
      </c>
      <c r="G681" s="16">
        <f t="shared" si="10"/>
        <v>19.9327573208373</v>
      </c>
      <c r="H681" s="17">
        <f t="shared" si="11"/>
        <v>0.77540446527116558</v>
      </c>
      <c r="I681" s="17">
        <f t="shared" si="12"/>
        <v>-0.38400000000000034</v>
      </c>
      <c r="J681" s="18">
        <f t="shared" si="13"/>
        <v>1.8825375036768326E-2</v>
      </c>
      <c r="K681" s="18">
        <f t="shared" si="14"/>
        <v>0.33499466025885516</v>
      </c>
    </row>
    <row r="682" spans="2:11" ht="18">
      <c r="B682" s="156">
        <v>45344</v>
      </c>
      <c r="C682" s="157">
        <v>103594</v>
      </c>
      <c r="D682" s="158">
        <v>6117</v>
      </c>
      <c r="E682" s="158">
        <v>19.59</v>
      </c>
      <c r="F682" s="158">
        <v>19.312000000000001</v>
      </c>
      <c r="G682" s="16">
        <f t="shared" si="10"/>
        <v>19.9327573208373</v>
      </c>
      <c r="H682" s="17">
        <f t="shared" si="11"/>
        <v>-0.57126220139550088</v>
      </c>
      <c r="I682" s="17">
        <f t="shared" si="12"/>
        <v>-0.27799999999999869</v>
      </c>
      <c r="J682" s="18">
        <f t="shared" si="13"/>
        <v>1.4190913731495594E-2</v>
      </c>
      <c r="K682" s="18">
        <f t="shared" si="14"/>
        <v>0.30756616028382477</v>
      </c>
    </row>
    <row r="683" spans="2:11" ht="18">
      <c r="B683" s="156"/>
      <c r="C683" s="157"/>
      <c r="D683" s="158">
        <v>6117</v>
      </c>
      <c r="E683" s="158">
        <v>19.363</v>
      </c>
      <c r="F683" s="158">
        <v>19.052</v>
      </c>
      <c r="G683" s="16">
        <f t="shared" si="10"/>
        <v>19.9327573208373</v>
      </c>
      <c r="H683" s="17">
        <f t="shared" si="11"/>
        <v>-0.94959553472883473</v>
      </c>
      <c r="I683" s="17">
        <f t="shared" si="12"/>
        <v>-0.31099999999999994</v>
      </c>
      <c r="J683" s="18">
        <f t="shared" si="13"/>
        <v>1.6061560708567884E-2</v>
      </c>
      <c r="K683" s="18">
        <f t="shared" si="14"/>
        <v>0.29944848835201815</v>
      </c>
    </row>
    <row r="684" spans="2:11" ht="18">
      <c r="B684" s="156"/>
      <c r="C684" s="157"/>
      <c r="D684" s="158">
        <v>6117</v>
      </c>
      <c r="E684" s="158">
        <v>19.706</v>
      </c>
      <c r="F684" s="158">
        <v>19.373000000000001</v>
      </c>
      <c r="G684" s="16">
        <f t="shared" si="10"/>
        <v>19.9327573208373</v>
      </c>
      <c r="H684" s="17">
        <f t="shared" si="11"/>
        <v>-0.37792886806216808</v>
      </c>
      <c r="I684" s="17">
        <f t="shared" si="12"/>
        <v>-0.33299999999999841</v>
      </c>
      <c r="J684" s="18">
        <f t="shared" si="13"/>
        <v>1.6898406576677075E-2</v>
      </c>
      <c r="K684" s="18">
        <f t="shared" si="14"/>
        <v>0.31164219425353329</v>
      </c>
    </row>
    <row r="685" spans="2:11" ht="18">
      <c r="B685" s="156">
        <v>45344</v>
      </c>
      <c r="C685" s="157">
        <v>102599</v>
      </c>
      <c r="D685" s="158">
        <v>8138</v>
      </c>
      <c r="E685" s="158">
        <v>20.609000000000002</v>
      </c>
      <c r="F685" s="158">
        <v>20.594999999999999</v>
      </c>
      <c r="G685" s="16" t="b">
        <f t="shared" si="10"/>
        <v>0</v>
      </c>
      <c r="H685" s="17">
        <f t="shared" si="11"/>
        <v>34.348333333333336</v>
      </c>
      <c r="I685" s="17">
        <f t="shared" si="12"/>
        <v>-1.4000000000002899E-2</v>
      </c>
      <c r="J685" s="18">
        <f t="shared" si="13"/>
        <v>6.7931486243888093E-4</v>
      </c>
      <c r="K685" s="18" t="b">
        <f t="shared" si="14"/>
        <v>0</v>
      </c>
    </row>
    <row r="686" spans="2:11" ht="18">
      <c r="B686" s="156"/>
      <c r="C686" s="157"/>
      <c r="D686" s="158">
        <v>8138</v>
      </c>
      <c r="E686" s="158">
        <v>21.074000000000002</v>
      </c>
      <c r="F686" s="158">
        <v>21.055</v>
      </c>
      <c r="G686" s="16" t="b">
        <f t="shared" si="10"/>
        <v>0</v>
      </c>
      <c r="H686" s="17">
        <f t="shared" si="11"/>
        <v>35.123333333333335</v>
      </c>
      <c r="I686" s="17">
        <f t="shared" si="12"/>
        <v>-1.9000000000001904E-2</v>
      </c>
      <c r="J686" s="18">
        <f t="shared" si="13"/>
        <v>9.0158489133538493E-4</v>
      </c>
      <c r="K686" s="18" t="b">
        <f t="shared" si="14"/>
        <v>0</v>
      </c>
    </row>
    <row r="687" spans="2:11" ht="18">
      <c r="B687" s="156">
        <v>45344</v>
      </c>
      <c r="C687" s="157">
        <v>102601</v>
      </c>
      <c r="D687" s="158">
        <v>8128</v>
      </c>
      <c r="E687" s="158">
        <v>20.065000000000001</v>
      </c>
      <c r="F687" s="158">
        <v>20.045000000000002</v>
      </c>
      <c r="G687" s="16">
        <f t="shared" si="10"/>
        <v>20.092045107828728</v>
      </c>
      <c r="H687" s="17">
        <f t="shared" si="11"/>
        <v>-4.5075179714544333E-2</v>
      </c>
      <c r="I687" s="17">
        <f t="shared" si="12"/>
        <v>-1.9999999999999574E-2</v>
      </c>
      <c r="J687" s="18">
        <f t="shared" si="13"/>
        <v>9.9676052828305876E-4</v>
      </c>
      <c r="K687" s="18">
        <f t="shared" si="14"/>
        <v>0.29400627696218568</v>
      </c>
    </row>
    <row r="688" spans="2:11" ht="18">
      <c r="B688" s="156">
        <v>45344</v>
      </c>
      <c r="C688" s="157">
        <v>102605</v>
      </c>
      <c r="D688" s="158">
        <v>8108</v>
      </c>
      <c r="E688" s="158">
        <v>20.047000000000001</v>
      </c>
      <c r="F688" s="158">
        <v>20.023</v>
      </c>
      <c r="G688" s="16">
        <f t="shared" si="10"/>
        <v>18.363527102940179</v>
      </c>
      <c r="H688" s="17">
        <f t="shared" si="11"/>
        <v>2.8057881617663702</v>
      </c>
      <c r="I688" s="17">
        <f t="shared" si="12"/>
        <v>-2.4000000000000909E-2</v>
      </c>
      <c r="J688" s="18">
        <f t="shared" si="13"/>
        <v>1.1971866114631072E-3</v>
      </c>
      <c r="K688" s="18">
        <f t="shared" si="14"/>
        <v>0.35215974103015019</v>
      </c>
    </row>
    <row r="689" spans="2:11" ht="18">
      <c r="B689" s="156"/>
      <c r="C689" s="157"/>
      <c r="D689" s="158">
        <v>8108</v>
      </c>
      <c r="E689" s="158">
        <v>19.228999999999999</v>
      </c>
      <c r="F689" s="158">
        <v>19.212</v>
      </c>
      <c r="G689" s="16">
        <f t="shared" si="10"/>
        <v>18.363527102940179</v>
      </c>
      <c r="H689" s="17">
        <f t="shared" si="11"/>
        <v>1.4424548284330345</v>
      </c>
      <c r="I689" s="17">
        <f t="shared" si="12"/>
        <v>-1.699999999999946E-2</v>
      </c>
      <c r="J689" s="18">
        <f t="shared" si="13"/>
        <v>8.8408133548283638E-4</v>
      </c>
      <c r="K689" s="18">
        <f t="shared" si="14"/>
        <v>0.32460067234028916</v>
      </c>
    </row>
    <row r="690" spans="2:11" ht="18">
      <c r="B690" s="156">
        <v>45344</v>
      </c>
      <c r="C690" s="157">
        <v>104103</v>
      </c>
      <c r="D690" s="158">
        <v>8608</v>
      </c>
      <c r="E690" s="158">
        <v>20.681999999999999</v>
      </c>
      <c r="F690" s="158">
        <v>20.617000000000001</v>
      </c>
      <c r="G690" s="16">
        <f t="shared" si="10"/>
        <v>22.02</v>
      </c>
      <c r="H690" s="17">
        <f t="shared" si="11"/>
        <v>-2.2300000000000018</v>
      </c>
      <c r="I690" s="17">
        <f t="shared" si="12"/>
        <v>-6.4999999999997726E-2</v>
      </c>
      <c r="J690" s="18">
        <f t="shared" si="13"/>
        <v>3.142829513586584E-3</v>
      </c>
      <c r="K690" s="18">
        <f t="shared" si="14"/>
        <v>0.52103278212938786</v>
      </c>
    </row>
    <row r="691" spans="2:11" ht="18">
      <c r="B691" s="156">
        <v>45344</v>
      </c>
      <c r="C691" s="157">
        <v>102794</v>
      </c>
      <c r="D691" s="158">
        <v>6618</v>
      </c>
      <c r="E691" s="158">
        <v>22.882000000000001</v>
      </c>
      <c r="F691" s="158">
        <v>22.488</v>
      </c>
      <c r="G691" s="16">
        <f t="shared" si="10"/>
        <v>21.437999999999999</v>
      </c>
      <c r="H691" s="17">
        <f t="shared" si="11"/>
        <v>2.4066666666666712</v>
      </c>
      <c r="I691" s="17">
        <f t="shared" si="12"/>
        <v>-0.3940000000000019</v>
      </c>
      <c r="J691" s="18">
        <f t="shared" si="13"/>
        <v>1.7218774582641459E-2</v>
      </c>
      <c r="K691" s="18">
        <f t="shared" si="14"/>
        <v>0.43652652740145104</v>
      </c>
    </row>
    <row r="692" spans="2:11" ht="18">
      <c r="B692" s="156">
        <v>45344</v>
      </c>
      <c r="C692" s="157">
        <v>104106</v>
      </c>
      <c r="D692" s="158">
        <v>6107</v>
      </c>
      <c r="E692" s="158">
        <v>16.405999999999999</v>
      </c>
      <c r="F692" s="158">
        <v>16.239000000000001</v>
      </c>
      <c r="G692" s="16">
        <f t="shared" si="10"/>
        <v>17.032373496847189</v>
      </c>
      <c r="H692" s="17">
        <f t="shared" si="11"/>
        <v>-1.0439558280786503</v>
      </c>
      <c r="I692" s="17">
        <f t="shared" si="12"/>
        <v>-0.16699999999999804</v>
      </c>
      <c r="J692" s="18">
        <f t="shared" si="13"/>
        <v>1.0179202730708159E-2</v>
      </c>
      <c r="K692" s="18">
        <f t="shared" si="14"/>
        <v>0.29376658511448417</v>
      </c>
    </row>
    <row r="693" spans="2:11" ht="18">
      <c r="B693" s="156"/>
      <c r="C693" s="157"/>
      <c r="D693" s="158">
        <v>6107</v>
      </c>
      <c r="E693" s="158">
        <v>17.091999999999999</v>
      </c>
      <c r="F693" s="158">
        <v>16.853000000000002</v>
      </c>
      <c r="G693" s="16">
        <f t="shared" si="10"/>
        <v>17.032373496847189</v>
      </c>
      <c r="H693" s="17">
        <f t="shared" si="11"/>
        <v>9.937750525468303E-2</v>
      </c>
      <c r="I693" s="17">
        <f t="shared" si="12"/>
        <v>-0.23899999999999721</v>
      </c>
      <c r="J693" s="18">
        <f t="shared" si="13"/>
        <v>1.398315001170122E-2</v>
      </c>
      <c r="K693" s="18">
        <f t="shared" si="14"/>
        <v>0.32211178302060772</v>
      </c>
    </row>
    <row r="694" spans="2:11" ht="18">
      <c r="B694" s="156"/>
      <c r="C694" s="157"/>
      <c r="D694" s="158">
        <v>6107</v>
      </c>
      <c r="E694" s="158">
        <v>16.710999999999999</v>
      </c>
      <c r="F694" s="158">
        <v>16.495000000000001</v>
      </c>
      <c r="G694" s="16">
        <f t="shared" si="10"/>
        <v>17.032373496847189</v>
      </c>
      <c r="H694" s="17">
        <f t="shared" si="11"/>
        <v>-0.53562249474531742</v>
      </c>
      <c r="I694" s="17">
        <f t="shared" si="12"/>
        <v>-0.21599999999999753</v>
      </c>
      <c r="J694" s="18">
        <f t="shared" si="13"/>
        <v>1.2925617856501559E-2</v>
      </c>
      <c r="K694" s="18">
        <f t="shared" si="14"/>
        <v>0.30665636977967964</v>
      </c>
    </row>
    <row r="695" spans="2:11" ht="18">
      <c r="B695" s="156">
        <v>45345</v>
      </c>
      <c r="C695" s="157">
        <v>102777</v>
      </c>
      <c r="D695" s="158">
        <v>7108</v>
      </c>
      <c r="E695" s="158">
        <v>19.106000000000002</v>
      </c>
      <c r="F695" s="158">
        <v>18.777999999999999</v>
      </c>
      <c r="G695" s="16">
        <f t="shared" si="10"/>
        <v>18.039622077854567</v>
      </c>
      <c r="H695" s="17">
        <f t="shared" si="11"/>
        <v>1.7772965369090581</v>
      </c>
      <c r="I695" s="17">
        <f t="shared" si="12"/>
        <v>-0.32800000000000296</v>
      </c>
      <c r="J695" s="18">
        <f t="shared" si="13"/>
        <v>1.716738197424908E-2</v>
      </c>
      <c r="K695" s="18">
        <f t="shared" si="14"/>
        <v>0.39065060071417462</v>
      </c>
    </row>
    <row r="696" spans="2:11" ht="18">
      <c r="B696" s="156"/>
      <c r="C696" s="157"/>
      <c r="D696" s="158">
        <v>7108</v>
      </c>
      <c r="E696" s="158">
        <v>18.385000000000002</v>
      </c>
      <c r="F696" s="158">
        <v>18.25</v>
      </c>
      <c r="G696" s="16">
        <f t="shared" si="10"/>
        <v>18.039622077854567</v>
      </c>
      <c r="H696" s="17">
        <f t="shared" si="11"/>
        <v>0.57562987024239121</v>
      </c>
      <c r="I696" s="17">
        <f t="shared" si="12"/>
        <v>-0.13500000000000156</v>
      </c>
      <c r="J696" s="18">
        <f t="shared" si="13"/>
        <v>7.3429426162633423E-3</v>
      </c>
      <c r="K696" s="18">
        <f t="shared" si="14"/>
        <v>0.36675389596111074</v>
      </c>
    </row>
    <row r="697" spans="2:11" ht="18">
      <c r="B697" s="156"/>
      <c r="C697" s="157"/>
      <c r="D697" s="158">
        <v>7108</v>
      </c>
      <c r="E697" s="158">
        <v>18.702000000000002</v>
      </c>
      <c r="F697" s="158">
        <v>18.529</v>
      </c>
      <c r="G697" s="16">
        <f t="shared" si="10"/>
        <v>18.039622077854567</v>
      </c>
      <c r="H697" s="17">
        <f t="shared" si="11"/>
        <v>1.103963203575725</v>
      </c>
      <c r="I697" s="17">
        <f t="shared" si="12"/>
        <v>-0.17300000000000182</v>
      </c>
      <c r="J697" s="18">
        <f t="shared" si="13"/>
        <v>9.2503475564111749E-3</v>
      </c>
      <c r="K697" s="18">
        <f t="shared" si="14"/>
        <v>0.37748745467035721</v>
      </c>
    </row>
    <row r="698" spans="2:11" ht="18">
      <c r="B698" s="156"/>
      <c r="C698" s="157"/>
      <c r="D698" s="158">
        <v>7108</v>
      </c>
      <c r="E698" s="158">
        <v>18.605</v>
      </c>
      <c r="F698" s="158">
        <v>18.323</v>
      </c>
      <c r="G698" s="16">
        <f t="shared" si="10"/>
        <v>18.039622077854567</v>
      </c>
      <c r="H698" s="17">
        <f t="shared" si="11"/>
        <v>0.94229653690905602</v>
      </c>
      <c r="I698" s="17">
        <f t="shared" si="12"/>
        <v>-0.28200000000000003</v>
      </c>
      <c r="J698" s="18">
        <f t="shared" si="13"/>
        <v>1.515721580220371E-2</v>
      </c>
      <c r="K698" s="18">
        <f t="shared" si="14"/>
        <v>0.37424189074146841</v>
      </c>
    </row>
    <row r="699" spans="2:11" ht="18">
      <c r="B699" s="156">
        <v>45345</v>
      </c>
      <c r="C699" s="157">
        <v>104125</v>
      </c>
      <c r="D699" s="158">
        <v>1011</v>
      </c>
      <c r="E699" s="158">
        <v>28.053000000000001</v>
      </c>
      <c r="F699" s="158">
        <v>27.86</v>
      </c>
      <c r="G699" s="16">
        <f t="shared" si="10"/>
        <v>27</v>
      </c>
      <c r="H699" s="17">
        <f t="shared" si="11"/>
        <v>1.7550000000000014</v>
      </c>
      <c r="I699" s="17">
        <f t="shared" si="12"/>
        <v>-0.19300000000000139</v>
      </c>
      <c r="J699" s="18">
        <f t="shared" si="13"/>
        <v>6.8798345987951875E-3</v>
      </c>
      <c r="K699" s="18">
        <f t="shared" si="14"/>
        <v>0.57223826328734895</v>
      </c>
    </row>
    <row r="700" spans="2:11" ht="18">
      <c r="B700" s="156"/>
      <c r="C700" s="157"/>
      <c r="D700" s="158">
        <v>1011</v>
      </c>
      <c r="E700" s="158">
        <v>27.89</v>
      </c>
      <c r="F700" s="158">
        <v>27.152999999999999</v>
      </c>
      <c r="G700" s="16">
        <f t="shared" si="10"/>
        <v>27</v>
      </c>
      <c r="H700" s="17">
        <f t="shared" si="11"/>
        <v>1.4833333333333343</v>
      </c>
      <c r="I700" s="17">
        <f t="shared" si="12"/>
        <v>-0.73700000000000188</v>
      </c>
      <c r="J700" s="18">
        <f t="shared" si="13"/>
        <v>2.6425242022230257E-2</v>
      </c>
      <c r="K700" s="18">
        <f t="shared" si="14"/>
        <v>0.56973825743994266</v>
      </c>
    </row>
    <row r="701" spans="2:11" ht="18">
      <c r="B701" s="156">
        <v>45345</v>
      </c>
      <c r="C701" s="157">
        <v>104127</v>
      </c>
      <c r="D701" s="158">
        <v>6137</v>
      </c>
      <c r="E701" s="158">
        <v>24.841999999999999</v>
      </c>
      <c r="F701" s="158">
        <v>24.504000000000001</v>
      </c>
      <c r="G701" s="16">
        <f t="shared" si="10"/>
        <v>24.625485865816515</v>
      </c>
      <c r="H701" s="17">
        <f t="shared" si="11"/>
        <v>0.36085689030580664</v>
      </c>
      <c r="I701" s="17">
        <f t="shared" si="12"/>
        <v>-0.33799999999999741</v>
      </c>
      <c r="J701" s="18">
        <f t="shared" si="13"/>
        <v>1.3605989855889117E-2</v>
      </c>
      <c r="K701" s="18">
        <f t="shared" si="14"/>
        <v>0.33043063424496827</v>
      </c>
    </row>
    <row r="702" spans="2:11" ht="18">
      <c r="B702" s="156"/>
      <c r="C702" s="157"/>
      <c r="D702" s="158">
        <v>6137</v>
      </c>
      <c r="E702" s="158">
        <v>25.867999999999999</v>
      </c>
      <c r="F702" s="158">
        <v>25.5</v>
      </c>
      <c r="G702" s="16">
        <f t="shared" si="10"/>
        <v>24.625485865816515</v>
      </c>
      <c r="H702" s="17">
        <f t="shared" si="11"/>
        <v>2.0708568903058064</v>
      </c>
      <c r="I702" s="17">
        <f t="shared" si="12"/>
        <v>-0.36799999999999855</v>
      </c>
      <c r="J702" s="18">
        <f t="shared" si="13"/>
        <v>1.4226070821091641E-2</v>
      </c>
      <c r="K702" s="18">
        <f t="shared" si="14"/>
        <v>0.35698769970285688</v>
      </c>
    </row>
    <row r="703" spans="2:11" ht="18">
      <c r="B703" s="156"/>
      <c r="C703" s="157"/>
      <c r="D703" s="158">
        <v>6137</v>
      </c>
      <c r="E703" s="158">
        <v>24.658000000000001</v>
      </c>
      <c r="F703" s="158">
        <v>24.292000000000002</v>
      </c>
      <c r="G703" s="16">
        <f t="shared" si="10"/>
        <v>24.625485865816515</v>
      </c>
      <c r="H703" s="17">
        <f t="shared" si="11"/>
        <v>5.4190223639144129E-2</v>
      </c>
      <c r="I703" s="17">
        <f t="shared" si="12"/>
        <v>-0.36599999999999966</v>
      </c>
      <c r="J703" s="18">
        <f t="shared" si="13"/>
        <v>1.48430529645551E-2</v>
      </c>
      <c r="K703" s="18">
        <f t="shared" si="14"/>
        <v>0.32543425322059788</v>
      </c>
    </row>
    <row r="704" spans="2:11" ht="18">
      <c r="B704" s="156">
        <v>45345</v>
      </c>
      <c r="C704" s="157"/>
      <c r="D704" s="158">
        <v>6117</v>
      </c>
      <c r="E704" s="158">
        <v>19.106999999999999</v>
      </c>
      <c r="F704" s="158">
        <v>18.885000000000002</v>
      </c>
      <c r="G704" s="16">
        <f t="shared" si="10"/>
        <v>19.9327573208373</v>
      </c>
      <c r="H704" s="17">
        <f t="shared" si="11"/>
        <v>-1.3762622013955017</v>
      </c>
      <c r="I704" s="17">
        <f t="shared" si="12"/>
        <v>-0.22199999999999775</v>
      </c>
      <c r="J704" s="18">
        <f t="shared" si="13"/>
        <v>1.161877845815658E-2</v>
      </c>
      <c r="K704" s="18">
        <f t="shared" si="14"/>
        <v>0.2900623373611832</v>
      </c>
    </row>
    <row r="705" spans="2:11" ht="18">
      <c r="B705" s="156"/>
      <c r="C705" s="157"/>
      <c r="D705" s="158">
        <v>6117</v>
      </c>
      <c r="E705" s="158">
        <v>20.172000000000001</v>
      </c>
      <c r="F705" s="158">
        <v>19.864999999999998</v>
      </c>
      <c r="G705" s="16">
        <f t="shared" si="10"/>
        <v>19.9327573208373</v>
      </c>
      <c r="H705" s="17">
        <f t="shared" si="11"/>
        <v>0.39873779860450043</v>
      </c>
      <c r="I705" s="17">
        <f t="shared" si="12"/>
        <v>-0.30700000000000216</v>
      </c>
      <c r="J705" s="18">
        <f t="shared" si="13"/>
        <v>1.521911560579031E-2</v>
      </c>
      <c r="K705" s="18">
        <f t="shared" si="14"/>
        <v>0.32754417410074005</v>
      </c>
    </row>
    <row r="706" spans="2:11" ht="18">
      <c r="B706" s="156"/>
      <c r="C706" s="157"/>
      <c r="D706" s="158">
        <v>6117</v>
      </c>
      <c r="E706" s="158">
        <v>19.693000000000001</v>
      </c>
      <c r="F706" s="158">
        <v>19.457000000000001</v>
      </c>
      <c r="G706" s="16">
        <f t="shared" si="10"/>
        <v>19.9327573208373</v>
      </c>
      <c r="H706" s="17">
        <f t="shared" si="11"/>
        <v>-0.39959553472883158</v>
      </c>
      <c r="I706" s="17">
        <f t="shared" si="12"/>
        <v>-0.23600000000000065</v>
      </c>
      <c r="J706" s="18">
        <f t="shared" si="13"/>
        <v>1.1983953689128149E-2</v>
      </c>
      <c r="K706" s="18">
        <f t="shared" si="14"/>
        <v>0.3111877865211054</v>
      </c>
    </row>
    <row r="707" spans="2:11" ht="18">
      <c r="B707" s="156">
        <v>45345</v>
      </c>
      <c r="C707" s="157">
        <v>103021</v>
      </c>
      <c r="D707" s="158">
        <v>6157</v>
      </c>
      <c r="E707" s="158">
        <v>19.693000000000001</v>
      </c>
      <c r="F707" s="158">
        <v>19.457000000000001</v>
      </c>
      <c r="G707" s="16">
        <f t="shared" si="10"/>
        <v>30.17176486559946</v>
      </c>
      <c r="H707" s="17">
        <f t="shared" si="11"/>
        <v>-17.464608109332431</v>
      </c>
      <c r="I707" s="17">
        <f t="shared" si="12"/>
        <v>-0.23600000000000065</v>
      </c>
      <c r="J707" s="18">
        <f t="shared" si="13"/>
        <v>1.1983953689128149E-2</v>
      </c>
      <c r="K707" s="18">
        <f t="shared" si="14"/>
        <v>-3.369474980377242E-2</v>
      </c>
    </row>
    <row r="708" spans="2:11" ht="18">
      <c r="B708" s="156"/>
      <c r="C708" s="157"/>
      <c r="D708" s="158">
        <v>6157</v>
      </c>
      <c r="E708" s="158">
        <v>19.806999999999999</v>
      </c>
      <c r="F708" s="158">
        <v>19.597000000000001</v>
      </c>
      <c r="G708" s="16">
        <f t="shared" si="10"/>
        <v>30.17176486559946</v>
      </c>
      <c r="H708" s="17">
        <f t="shared" si="11"/>
        <v>-17.274608109332437</v>
      </c>
      <c r="I708" s="17">
        <f t="shared" si="12"/>
        <v>-0.2099999999999973</v>
      </c>
      <c r="J708" s="18">
        <f t="shared" si="13"/>
        <v>1.060231231382831E-2</v>
      </c>
      <c r="K708" s="18">
        <f t="shared" si="14"/>
        <v>-2.7745277320426778E-2</v>
      </c>
    </row>
    <row r="709" spans="2:11" ht="18">
      <c r="B709" s="156"/>
      <c r="C709" s="157"/>
      <c r="D709" s="158">
        <v>6157</v>
      </c>
      <c r="E709" s="158">
        <v>20.12</v>
      </c>
      <c r="F709" s="158">
        <v>19.991</v>
      </c>
      <c r="G709" s="16">
        <f t="shared" si="10"/>
        <v>30.17176486559946</v>
      </c>
      <c r="H709" s="17">
        <f t="shared" si="11"/>
        <v>-16.752941442665765</v>
      </c>
      <c r="I709" s="17">
        <f t="shared" si="12"/>
        <v>-0.12900000000000134</v>
      </c>
      <c r="J709" s="18">
        <f t="shared" si="13"/>
        <v>6.41153081510941E-3</v>
      </c>
      <c r="K709" s="18">
        <f t="shared" si="14"/>
        <v>-1.1756993433682443E-2</v>
      </c>
    </row>
    <row r="710" spans="2:11" ht="18">
      <c r="B710" s="156">
        <v>45346</v>
      </c>
      <c r="C710" s="157">
        <v>104433</v>
      </c>
      <c r="D710" s="158">
        <v>6137</v>
      </c>
      <c r="E710" s="158">
        <v>24.986999999999998</v>
      </c>
      <c r="F710" s="158">
        <v>24.672999999999998</v>
      </c>
      <c r="G710" s="16">
        <f t="shared" si="10"/>
        <v>24.625485865816515</v>
      </c>
      <c r="H710" s="17">
        <f t="shared" si="11"/>
        <v>0.60252355697247262</v>
      </c>
      <c r="I710" s="17">
        <f t="shared" si="12"/>
        <v>-0.31400000000000006</v>
      </c>
      <c r="J710" s="18">
        <f t="shared" si="13"/>
        <v>1.2566534597990958E-2</v>
      </c>
      <c r="K710" s="18">
        <f t="shared" si="14"/>
        <v>0.33431615703819989</v>
      </c>
    </row>
    <row r="711" spans="2:11" ht="18">
      <c r="B711" s="156">
        <v>45346</v>
      </c>
      <c r="C711" s="157">
        <v>103024</v>
      </c>
      <c r="D711" s="158">
        <v>5169</v>
      </c>
      <c r="E711" s="158">
        <v>24.33</v>
      </c>
      <c r="F711" s="158">
        <v>24.106000000000002</v>
      </c>
      <c r="G711" s="16">
        <f t="shared" si="10"/>
        <v>24.534583675052499</v>
      </c>
      <c r="H711" s="17">
        <f t="shared" si="11"/>
        <v>-0.34097279175416756</v>
      </c>
      <c r="I711" s="17">
        <f t="shared" si="12"/>
        <v>-0.22399999999999665</v>
      </c>
      <c r="J711" s="18">
        <f t="shared" si="13"/>
        <v>9.2067406494038915E-3</v>
      </c>
      <c r="K711" s="18">
        <f t="shared" si="14"/>
        <v>0.31230112994920534</v>
      </c>
    </row>
    <row r="712" spans="2:11" ht="18">
      <c r="B712" s="156"/>
      <c r="C712" s="157"/>
      <c r="D712" s="158">
        <v>5169</v>
      </c>
      <c r="E712" s="158">
        <v>25.106000000000002</v>
      </c>
      <c r="F712" s="158">
        <v>24.885000000000002</v>
      </c>
      <c r="G712" s="16">
        <f t="shared" si="10"/>
        <v>24.534583675052499</v>
      </c>
      <c r="H712" s="17">
        <f t="shared" si="11"/>
        <v>0.95236054157917138</v>
      </c>
      <c r="I712" s="17">
        <f t="shared" si="12"/>
        <v>-0.22100000000000009</v>
      </c>
      <c r="J712" s="18">
        <f t="shared" si="13"/>
        <v>8.8026766509997634E-3</v>
      </c>
      <c r="K712" s="18">
        <f t="shared" si="14"/>
        <v>0.33355717723508993</v>
      </c>
    </row>
    <row r="713" spans="2:11" ht="18">
      <c r="B713" s="156"/>
      <c r="C713" s="157"/>
      <c r="D713" s="158">
        <v>5169</v>
      </c>
      <c r="E713" s="158">
        <v>24.652000000000001</v>
      </c>
      <c r="F713" s="158">
        <v>24.516999999999999</v>
      </c>
      <c r="G713" s="16">
        <f t="shared" si="10"/>
        <v>24.534583675052499</v>
      </c>
      <c r="H713" s="17">
        <f t="shared" si="11"/>
        <v>0.19569387491250367</v>
      </c>
      <c r="I713" s="17">
        <f t="shared" si="12"/>
        <v>-0.13500000000000156</v>
      </c>
      <c r="J713" s="18">
        <f t="shared" si="13"/>
        <v>5.4762291092001281E-3</v>
      </c>
      <c r="K713" s="18">
        <f t="shared" si="14"/>
        <v>0.32128372917670645</v>
      </c>
    </row>
    <row r="714" spans="2:11" ht="18">
      <c r="B714" s="156">
        <v>45346</v>
      </c>
      <c r="C714" s="157">
        <v>104131</v>
      </c>
      <c r="D714" s="158">
        <v>5648</v>
      </c>
      <c r="E714" s="158">
        <v>21.074000000000002</v>
      </c>
      <c r="F714" s="158">
        <v>20.896999999999998</v>
      </c>
      <c r="G714" s="16">
        <f t="shared" si="10"/>
        <v>19.240505739344663</v>
      </c>
      <c r="H714" s="17">
        <f t="shared" si="11"/>
        <v>3.0558237677588984</v>
      </c>
      <c r="I714" s="17">
        <f t="shared" si="12"/>
        <v>-0.17700000000000315</v>
      </c>
      <c r="J714" s="18">
        <f t="shared" si="13"/>
        <v>8.3989750403342094E-3</v>
      </c>
      <c r="K714" s="18">
        <f t="shared" si="14"/>
        <v>0.37508778589731423</v>
      </c>
    </row>
    <row r="715" spans="2:11" ht="18">
      <c r="B715" s="156"/>
      <c r="C715" s="157"/>
      <c r="D715" s="158">
        <v>5648</v>
      </c>
      <c r="E715" s="158">
        <v>22.155000000000001</v>
      </c>
      <c r="F715" s="158">
        <v>22.018999999999998</v>
      </c>
      <c r="G715" s="16">
        <f t="shared" si="10"/>
        <v>19.240505739344663</v>
      </c>
      <c r="H715" s="17">
        <f t="shared" si="11"/>
        <v>4.8574904344255643</v>
      </c>
      <c r="I715" s="17">
        <f t="shared" si="12"/>
        <v>-0.13600000000000279</v>
      </c>
      <c r="J715" s="18">
        <f t="shared" si="13"/>
        <v>6.1385691717446523E-3</v>
      </c>
      <c r="K715" s="18">
        <f t="shared" si="14"/>
        <v>0.4055788761002031</v>
      </c>
    </row>
    <row r="716" spans="2:11" ht="18">
      <c r="B716" s="156"/>
      <c r="C716" s="157"/>
      <c r="D716" s="158">
        <v>5648</v>
      </c>
      <c r="E716" s="158">
        <v>20.693999999999999</v>
      </c>
      <c r="F716" s="158">
        <v>20.847999999999999</v>
      </c>
      <c r="G716" s="16">
        <f t="shared" si="10"/>
        <v>19.240505739344663</v>
      </c>
      <c r="H716" s="17">
        <f t="shared" si="11"/>
        <v>2.4224904344255611</v>
      </c>
      <c r="I716" s="17">
        <f t="shared" si="12"/>
        <v>0.15399999999999991</v>
      </c>
      <c r="J716" s="18">
        <f t="shared" si="13"/>
        <v>-7.4417705615154109E-3</v>
      </c>
      <c r="K716" s="18">
        <f t="shared" si="14"/>
        <v>0.3636126413453174</v>
      </c>
    </row>
    <row r="717" spans="2:11" ht="18">
      <c r="B717" s="156">
        <v>45346</v>
      </c>
      <c r="C717" s="157">
        <v>104129</v>
      </c>
      <c r="D717" s="158">
        <v>5148</v>
      </c>
      <c r="E717" s="158">
        <v>21.736999999999998</v>
      </c>
      <c r="F717" s="158">
        <v>21.649000000000001</v>
      </c>
      <c r="G717" s="16">
        <f t="shared" si="10"/>
        <v>20.202531026311895</v>
      </c>
      <c r="H717" s="17">
        <f t="shared" si="11"/>
        <v>2.5574482894801718</v>
      </c>
      <c r="I717" s="17">
        <f t="shared" si="12"/>
        <v>-8.7999999999997414E-2</v>
      </c>
      <c r="J717" s="18">
        <f t="shared" si="13"/>
        <v>4.0483967428806833E-3</v>
      </c>
      <c r="K717" s="18">
        <f t="shared" si="14"/>
        <v>0.34989072609066407</v>
      </c>
    </row>
    <row r="718" spans="2:11" ht="18">
      <c r="B718" s="156"/>
      <c r="C718" s="157"/>
      <c r="D718" s="158">
        <v>5148</v>
      </c>
      <c r="E718" s="158">
        <v>20.704000000000001</v>
      </c>
      <c r="F718" s="158">
        <v>20.596</v>
      </c>
      <c r="G718" s="16">
        <f t="shared" si="10"/>
        <v>20.202531026311895</v>
      </c>
      <c r="H718" s="17">
        <f t="shared" si="11"/>
        <v>0.83578162281350887</v>
      </c>
      <c r="I718" s="17">
        <f t="shared" si="12"/>
        <v>-0.10800000000000054</v>
      </c>
      <c r="J718" s="18">
        <f t="shared" si="13"/>
        <v>5.2163833075734413E-3</v>
      </c>
      <c r="K718" s="18">
        <f t="shared" si="14"/>
        <v>0.31745434278558571</v>
      </c>
    </row>
    <row r="719" spans="2:11" ht="18">
      <c r="B719" s="156"/>
      <c r="C719" s="157"/>
      <c r="D719" s="158">
        <v>5148</v>
      </c>
      <c r="E719" s="158">
        <v>21.126000000000001</v>
      </c>
      <c r="F719" s="158">
        <v>21.041</v>
      </c>
      <c r="G719" s="16">
        <f t="shared" si="10"/>
        <v>20.202531026311895</v>
      </c>
      <c r="H719" s="17">
        <f t="shared" si="11"/>
        <v>1.5391149561468431</v>
      </c>
      <c r="I719" s="17">
        <f t="shared" si="12"/>
        <v>-8.5000000000000853E-2</v>
      </c>
      <c r="J719" s="18">
        <f t="shared" si="13"/>
        <v>4.0234781785478011E-3</v>
      </c>
      <c r="K719" s="18">
        <f t="shared" si="14"/>
        <v>0.33108845560128591</v>
      </c>
    </row>
    <row r="720" spans="2:11" ht="18">
      <c r="B720" s="156">
        <v>45346</v>
      </c>
      <c r="C720" s="157">
        <v>102779</v>
      </c>
      <c r="D720" s="158">
        <v>5623</v>
      </c>
      <c r="E720" s="158">
        <v>22.619</v>
      </c>
      <c r="F720" s="158">
        <v>22.591000000000001</v>
      </c>
      <c r="G720" s="16">
        <f t="shared" si="10"/>
        <v>22.870927068045674</v>
      </c>
      <c r="H720" s="17">
        <f t="shared" si="11"/>
        <v>-0.4198784467427904</v>
      </c>
      <c r="I720" s="17">
        <f t="shared" si="12"/>
        <v>-2.7999999999998693E-2</v>
      </c>
      <c r="J720" s="18">
        <f t="shared" si="13"/>
        <v>1.2378973429417169E-3</v>
      </c>
      <c r="K720" s="18">
        <f t="shared" si="14"/>
        <v>0.29712667380763819</v>
      </c>
    </row>
    <row r="721" spans="2:11" ht="18">
      <c r="B721" s="156"/>
      <c r="C721" s="157"/>
      <c r="D721" s="158">
        <v>5623</v>
      </c>
      <c r="E721" s="158">
        <v>22.7</v>
      </c>
      <c r="F721" s="158">
        <v>22.611000000000001</v>
      </c>
      <c r="G721" s="16">
        <f t="shared" si="10"/>
        <v>22.870927068045674</v>
      </c>
      <c r="H721" s="17">
        <f t="shared" si="11"/>
        <v>-0.28487844674279117</v>
      </c>
      <c r="I721" s="17">
        <f t="shared" si="12"/>
        <v>-8.8999999999998636E-2</v>
      </c>
      <c r="J721" s="18">
        <f t="shared" si="13"/>
        <v>3.9207048458149178E-3</v>
      </c>
      <c r="K721" s="18">
        <f t="shared" si="14"/>
        <v>0.29963472400242147</v>
      </c>
    </row>
    <row r="722" spans="2:11" ht="18">
      <c r="B722" s="156">
        <v>45347</v>
      </c>
      <c r="C722" s="157">
        <v>104141</v>
      </c>
      <c r="D722" s="158">
        <v>8107</v>
      </c>
      <c r="E722" s="158">
        <v>16.074999999999999</v>
      </c>
      <c r="F722" s="158">
        <v>16.012</v>
      </c>
      <c r="G722" s="16">
        <f t="shared" si="10"/>
        <v>16.123457228651652</v>
      </c>
      <c r="H722" s="17">
        <f t="shared" si="11"/>
        <v>-8.0762047752755237E-2</v>
      </c>
      <c r="I722" s="17">
        <f t="shared" si="12"/>
        <v>-6.2999999999998835E-2</v>
      </c>
      <c r="J722" s="18">
        <f t="shared" si="13"/>
        <v>3.9191290824260551E-3</v>
      </c>
      <c r="K722" s="18">
        <f t="shared" si="14"/>
        <v>0.29352512114744383</v>
      </c>
    </row>
    <row r="723" spans="2:11" ht="18">
      <c r="B723" s="156"/>
      <c r="C723" s="157"/>
      <c r="D723" s="158">
        <v>8107</v>
      </c>
      <c r="E723" s="158">
        <v>15.975</v>
      </c>
      <c r="F723" s="158">
        <v>15.961</v>
      </c>
      <c r="G723" s="16">
        <f t="shared" si="10"/>
        <v>16.123457228651652</v>
      </c>
      <c r="H723" s="17">
        <f t="shared" si="11"/>
        <v>-0.24742871441942133</v>
      </c>
      <c r="I723" s="17">
        <f t="shared" si="12"/>
        <v>-1.3999999999999346E-2</v>
      </c>
      <c r="J723" s="18">
        <f t="shared" si="13"/>
        <v>8.763693270735115E-4</v>
      </c>
      <c r="K723" s="18">
        <f t="shared" si="14"/>
        <v>0.28910274318905543</v>
      </c>
    </row>
    <row r="724" spans="2:11" ht="18">
      <c r="B724" s="156"/>
      <c r="C724" s="157"/>
      <c r="D724" s="158">
        <v>8107</v>
      </c>
      <c r="E724" s="158">
        <v>16.510999999999999</v>
      </c>
      <c r="F724" s="158">
        <v>16.503</v>
      </c>
      <c r="G724" s="16">
        <f t="shared" si="10"/>
        <v>16.123457228651652</v>
      </c>
      <c r="H724" s="17">
        <f t="shared" si="11"/>
        <v>0.64590461891391138</v>
      </c>
      <c r="I724" s="17">
        <f t="shared" si="12"/>
        <v>-7.9999999999991189E-3</v>
      </c>
      <c r="J724" s="18">
        <f t="shared" si="13"/>
        <v>4.8452546786985156E-4</v>
      </c>
      <c r="K724" s="18">
        <f t="shared" si="14"/>
        <v>0.31218074752862696</v>
      </c>
    </row>
    <row r="725" spans="2:11" ht="18">
      <c r="B725" s="156">
        <v>45347</v>
      </c>
      <c r="C725" s="157">
        <v>104513</v>
      </c>
      <c r="D725" s="158">
        <v>6117</v>
      </c>
      <c r="E725" s="158">
        <v>20.335000000000001</v>
      </c>
      <c r="F725" s="158">
        <v>19.635999999999999</v>
      </c>
      <c r="G725" s="16">
        <f t="shared" si="10"/>
        <v>19.9327573208373</v>
      </c>
      <c r="H725" s="17">
        <f t="shared" si="11"/>
        <v>0.67040446527116759</v>
      </c>
      <c r="I725" s="17">
        <f t="shared" si="12"/>
        <v>-0.69900000000000162</v>
      </c>
      <c r="J725" s="18">
        <f t="shared" si="13"/>
        <v>3.4374231620359068E-2</v>
      </c>
      <c r="K725" s="18">
        <f t="shared" si="14"/>
        <v>0.33293440275191188</v>
      </c>
    </row>
    <row r="726" spans="2:11" ht="18">
      <c r="B726" s="156">
        <v>45347</v>
      </c>
      <c r="C726" s="157">
        <v>104500</v>
      </c>
      <c r="D726" s="158">
        <v>6107</v>
      </c>
      <c r="E726" s="158">
        <v>16.95</v>
      </c>
      <c r="F726" s="158">
        <v>16.722999999999999</v>
      </c>
      <c r="G726" s="16">
        <f t="shared" si="10"/>
        <v>17.032373496847189</v>
      </c>
      <c r="H726" s="17">
        <f t="shared" si="11"/>
        <v>-0.13728916141198275</v>
      </c>
      <c r="I726" s="17">
        <f t="shared" si="12"/>
        <v>-0.22700000000000031</v>
      </c>
      <c r="J726" s="18">
        <f t="shared" si="13"/>
        <v>1.3392330383480845E-2</v>
      </c>
      <c r="K726" s="18">
        <f t="shared" si="14"/>
        <v>0.3164327194919308</v>
      </c>
    </row>
    <row r="727" spans="2:11" ht="18">
      <c r="B727" s="156"/>
      <c r="C727" s="157"/>
      <c r="D727" s="158">
        <v>6107</v>
      </c>
      <c r="E727" s="158">
        <v>17.872</v>
      </c>
      <c r="F727" s="158">
        <v>17.657</v>
      </c>
      <c r="G727" s="16">
        <f t="shared" si="10"/>
        <v>17.032373496847189</v>
      </c>
      <c r="H727" s="17">
        <f t="shared" si="11"/>
        <v>1.3993775052546851</v>
      </c>
      <c r="I727" s="17">
        <f t="shared" si="12"/>
        <v>-0.21499999999999986</v>
      </c>
      <c r="J727" s="18">
        <f t="shared" si="13"/>
        <v>1.2029991047448514E-2</v>
      </c>
      <c r="K727" s="18">
        <f t="shared" si="14"/>
        <v>0.35169732516720165</v>
      </c>
    </row>
    <row r="728" spans="2:11" ht="18">
      <c r="B728" s="156"/>
      <c r="C728" s="157"/>
      <c r="D728" s="158">
        <v>6107</v>
      </c>
      <c r="E728" s="158">
        <v>16.821999999999999</v>
      </c>
      <c r="F728" s="158">
        <v>16.536000000000001</v>
      </c>
      <c r="G728" s="16">
        <f t="shared" si="10"/>
        <v>17.032373496847189</v>
      </c>
      <c r="H728" s="17">
        <f t="shared" si="11"/>
        <v>-0.35062249474531626</v>
      </c>
      <c r="I728" s="17">
        <f t="shared" si="12"/>
        <v>-0.28599999999999781</v>
      </c>
      <c r="J728" s="18">
        <f t="shared" si="13"/>
        <v>1.7001545595053968E-2</v>
      </c>
      <c r="K728" s="18">
        <f t="shared" si="14"/>
        <v>0.31123139908383235</v>
      </c>
    </row>
    <row r="729" spans="2:11" ht="18">
      <c r="B729" s="156"/>
      <c r="C729" s="157"/>
      <c r="D729" s="158">
        <v>6107</v>
      </c>
      <c r="E729" s="158">
        <v>16.702999999999999</v>
      </c>
      <c r="F729" s="158">
        <v>16.420999999999999</v>
      </c>
      <c r="G729" s="16">
        <f t="shared" si="10"/>
        <v>17.032373496847189</v>
      </c>
      <c r="H729" s="17">
        <f t="shared" si="11"/>
        <v>-0.54895582807864929</v>
      </c>
      <c r="I729" s="17">
        <f t="shared" si="12"/>
        <v>-0.28200000000000003</v>
      </c>
      <c r="J729" s="18">
        <f t="shared" si="13"/>
        <v>1.6883194635694189E-2</v>
      </c>
      <c r="K729" s="18">
        <f t="shared" si="14"/>
        <v>0.30632428877376683</v>
      </c>
    </row>
    <row r="730" spans="2:11" ht="18">
      <c r="B730" s="156">
        <v>45347</v>
      </c>
      <c r="C730" s="157">
        <v>104133</v>
      </c>
      <c r="D730" s="158">
        <v>6617</v>
      </c>
      <c r="E730" s="158">
        <v>21.201000000000001</v>
      </c>
      <c r="F730" s="158">
        <v>20.742000000000001</v>
      </c>
      <c r="G730" s="16">
        <f t="shared" si="10"/>
        <v>21.071999999999999</v>
      </c>
      <c r="H730" s="17">
        <f t="shared" si="11"/>
        <v>0.21500000000000224</v>
      </c>
      <c r="I730" s="17">
        <f t="shared" si="12"/>
        <v>-0.45899999999999963</v>
      </c>
      <c r="J730" s="18">
        <f t="shared" si="13"/>
        <v>2.1649922173482366E-2</v>
      </c>
      <c r="K730" s="18">
        <f t="shared" si="14"/>
        <v>0.40495259657563337</v>
      </c>
    </row>
    <row r="731" spans="2:11" ht="18">
      <c r="B731" s="156"/>
      <c r="C731" s="157"/>
      <c r="D731" s="158">
        <v>6617</v>
      </c>
      <c r="E731" s="158">
        <v>21.388999999999999</v>
      </c>
      <c r="F731" s="158">
        <v>20.928999999999998</v>
      </c>
      <c r="G731" s="16">
        <f t="shared" si="10"/>
        <v>21.071999999999999</v>
      </c>
      <c r="H731" s="17">
        <f t="shared" si="11"/>
        <v>0.52833333333333365</v>
      </c>
      <c r="I731" s="17">
        <f t="shared" si="12"/>
        <v>-0.46000000000000085</v>
      </c>
      <c r="J731" s="18">
        <f t="shared" si="13"/>
        <v>2.150638178502973E-2</v>
      </c>
      <c r="K731" s="18">
        <f t="shared" si="14"/>
        <v>0.41018280424517289</v>
      </c>
    </row>
    <row r="732" spans="2:11" ht="18">
      <c r="B732" s="156"/>
      <c r="C732" s="157"/>
      <c r="D732" s="158">
        <v>6617</v>
      </c>
      <c r="E732" s="158">
        <v>20.277000000000001</v>
      </c>
      <c r="F732" s="158">
        <v>19.866</v>
      </c>
      <c r="G732" s="16">
        <f t="shared" si="10"/>
        <v>21.071999999999999</v>
      </c>
      <c r="H732" s="17">
        <f t="shared" si="11"/>
        <v>-1.3249999999999971</v>
      </c>
      <c r="I732" s="17">
        <f t="shared" si="12"/>
        <v>-0.41100000000000136</v>
      </c>
      <c r="J732" s="18">
        <f t="shared" si="13"/>
        <v>2.0269270602160151E-2</v>
      </c>
      <c r="K732" s="18">
        <f t="shared" si="14"/>
        <v>0.37783695812990103</v>
      </c>
    </row>
    <row r="733" spans="2:11" ht="18">
      <c r="B733" s="156">
        <v>45347</v>
      </c>
      <c r="C733" s="157">
        <v>104498</v>
      </c>
      <c r="D733" s="158">
        <v>6117</v>
      </c>
      <c r="E733" s="158">
        <v>18.620999999999999</v>
      </c>
      <c r="F733" s="158">
        <v>18.213999999999999</v>
      </c>
      <c r="G733" s="16">
        <f t="shared" si="10"/>
        <v>19.9327573208373</v>
      </c>
      <c r="H733" s="17">
        <f t="shared" si="11"/>
        <v>-2.1862622013955031</v>
      </c>
      <c r="I733" s="17">
        <f t="shared" si="12"/>
        <v>-0.40700000000000003</v>
      </c>
      <c r="J733" s="18">
        <f t="shared" si="13"/>
        <v>2.1857043123355353E-2</v>
      </c>
      <c r="K733" s="18">
        <f t="shared" si="14"/>
        <v>0.27153327318404635</v>
      </c>
    </row>
    <row r="734" spans="2:11" ht="18">
      <c r="B734" s="156"/>
      <c r="C734" s="157"/>
      <c r="D734" s="158">
        <v>6117</v>
      </c>
      <c r="E734" s="158">
        <v>19.062999999999999</v>
      </c>
      <c r="F734" s="158">
        <v>18.666</v>
      </c>
      <c r="G734" s="16">
        <f t="shared" si="10"/>
        <v>19.9327573208373</v>
      </c>
      <c r="H734" s="17">
        <f t="shared" si="11"/>
        <v>-1.4495955347288358</v>
      </c>
      <c r="I734" s="17">
        <f t="shared" si="12"/>
        <v>-0.39699999999999847</v>
      </c>
      <c r="J734" s="18">
        <f t="shared" si="13"/>
        <v>2.082568326076685E-2</v>
      </c>
      <c r="K734" s="18">
        <f t="shared" si="14"/>
        <v>0.28842370455647731</v>
      </c>
    </row>
    <row r="735" spans="2:11" ht="18">
      <c r="B735" s="156"/>
      <c r="C735" s="157"/>
      <c r="D735" s="158">
        <v>6117</v>
      </c>
      <c r="E735" s="158">
        <v>19.846</v>
      </c>
      <c r="F735" s="158">
        <v>19.459</v>
      </c>
      <c r="G735" s="16">
        <f t="shared" si="10"/>
        <v>19.9327573208373</v>
      </c>
      <c r="H735" s="17">
        <f t="shared" si="11"/>
        <v>-0.14459553472883377</v>
      </c>
      <c r="I735" s="17">
        <f t="shared" si="12"/>
        <v>-0.38700000000000045</v>
      </c>
      <c r="J735" s="18">
        <f t="shared" si="13"/>
        <v>1.9500151163962535E-2</v>
      </c>
      <c r="K735" s="18">
        <f t="shared" si="14"/>
        <v>0.31649808928550477</v>
      </c>
    </row>
    <row r="736" spans="2:11" ht="18">
      <c r="B736" s="156">
        <v>45348</v>
      </c>
      <c r="C736" s="157">
        <v>104515</v>
      </c>
      <c r="D736" s="158">
        <v>5148</v>
      </c>
      <c r="E736" s="158">
        <v>20.957000000000001</v>
      </c>
      <c r="F736" s="158">
        <v>20.838999999999999</v>
      </c>
      <c r="G736" s="16">
        <f t="shared" si="10"/>
        <v>20.202531026311895</v>
      </c>
      <c r="H736" s="17">
        <f t="shared" si="11"/>
        <v>1.2574482894801757</v>
      </c>
      <c r="I736" s="17">
        <f t="shared" si="12"/>
        <v>-0.1180000000000021</v>
      </c>
      <c r="J736" s="18">
        <f t="shared" si="13"/>
        <v>5.630576895548127E-3</v>
      </c>
      <c r="K736" s="18">
        <f t="shared" si="14"/>
        <v>0.32569426506812837</v>
      </c>
    </row>
    <row r="737" spans="2:11" ht="18">
      <c r="B737" s="156"/>
      <c r="C737" s="157"/>
      <c r="D737" s="158">
        <v>5148</v>
      </c>
      <c r="E737" s="158">
        <v>21.565999999999999</v>
      </c>
      <c r="F737" s="158">
        <v>21.446000000000002</v>
      </c>
      <c r="G737" s="16">
        <f t="shared" si="10"/>
        <v>20.202531026311895</v>
      </c>
      <c r="H737" s="17">
        <f t="shared" si="11"/>
        <v>2.272448289480173</v>
      </c>
      <c r="I737" s="17">
        <f t="shared" si="12"/>
        <v>-0.11999999999999744</v>
      </c>
      <c r="J737" s="18">
        <f t="shared" si="13"/>
        <v>5.5643141982749441E-3</v>
      </c>
      <c r="K737" s="18">
        <f t="shared" si="14"/>
        <v>0.34473591361554135</v>
      </c>
    </row>
    <row r="738" spans="2:11" ht="18">
      <c r="B738" s="156"/>
      <c r="C738" s="157"/>
      <c r="D738" s="158">
        <v>5148</v>
      </c>
      <c r="E738" s="158">
        <v>20.425000000000001</v>
      </c>
      <c r="F738" s="158">
        <v>20.32</v>
      </c>
      <c r="G738" s="16">
        <f t="shared" si="10"/>
        <v>20.202531026311895</v>
      </c>
      <c r="H738" s="17">
        <f t="shared" si="11"/>
        <v>0.37078162281350896</v>
      </c>
      <c r="I738" s="17">
        <f t="shared" si="12"/>
        <v>-0.10500000000000043</v>
      </c>
      <c r="J738" s="18">
        <f t="shared" si="13"/>
        <v>5.1407588739290295E-3</v>
      </c>
      <c r="K738" s="18">
        <f t="shared" si="14"/>
        <v>0.30813095290246101</v>
      </c>
    </row>
    <row r="739" spans="2:11" ht="18">
      <c r="B739" s="156">
        <v>45348</v>
      </c>
      <c r="C739" s="157">
        <v>102597</v>
      </c>
      <c r="D739" s="158">
        <v>6137</v>
      </c>
      <c r="E739" s="158">
        <v>25.641999999999999</v>
      </c>
      <c r="F739" s="158">
        <v>25.137</v>
      </c>
      <c r="G739" s="16">
        <f t="shared" si="10"/>
        <v>24.625485865816515</v>
      </c>
      <c r="H739" s="17">
        <f t="shared" si="11"/>
        <v>1.6941902236391413</v>
      </c>
      <c r="I739" s="17">
        <f t="shared" si="12"/>
        <v>-0.50499999999999901</v>
      </c>
      <c r="J739" s="18">
        <f t="shared" si="13"/>
        <v>1.969425161843846E-2</v>
      </c>
      <c r="K739" s="18">
        <f t="shared" si="14"/>
        <v>0.35132040464525005</v>
      </c>
    </row>
    <row r="740" spans="2:11" ht="18">
      <c r="B740" s="156"/>
      <c r="C740" s="157"/>
      <c r="D740" s="158">
        <v>6137</v>
      </c>
      <c r="E740" s="158">
        <v>25.853999999999999</v>
      </c>
      <c r="F740" s="158">
        <v>25.388999999999999</v>
      </c>
      <c r="G740" s="16">
        <f t="shared" si="10"/>
        <v>24.625485865816515</v>
      </c>
      <c r="H740" s="17">
        <f t="shared" si="11"/>
        <v>2.0475235569724743</v>
      </c>
      <c r="I740" s="17">
        <f t="shared" si="12"/>
        <v>-0.46499999999999986</v>
      </c>
      <c r="J740" s="18">
        <f t="shared" si="13"/>
        <v>1.7985611510791363E-2</v>
      </c>
      <c r="K740" s="18">
        <f t="shared" si="14"/>
        <v>0.35663950707486275</v>
      </c>
    </row>
    <row r="741" spans="2:11" ht="18">
      <c r="B741" s="156"/>
      <c r="C741" s="157"/>
      <c r="D741" s="158">
        <v>6137</v>
      </c>
      <c r="E741" s="158">
        <v>24.635999999999999</v>
      </c>
      <c r="F741" s="158">
        <v>24.228000000000002</v>
      </c>
      <c r="G741" s="16">
        <f t="shared" si="10"/>
        <v>24.625485865816515</v>
      </c>
      <c r="H741" s="17">
        <f t="shared" si="11"/>
        <v>1.7523556972474097E-2</v>
      </c>
      <c r="I741" s="17">
        <f t="shared" si="12"/>
        <v>-0.4079999999999977</v>
      </c>
      <c r="J741" s="18">
        <f t="shared" si="13"/>
        <v>1.6561130053580033E-2</v>
      </c>
      <c r="K741" s="18">
        <f t="shared" si="14"/>
        <v>0.32483186458489616</v>
      </c>
    </row>
    <row r="742" spans="2:11" ht="18">
      <c r="B742" s="156"/>
      <c r="C742" s="157"/>
      <c r="D742" s="158">
        <v>6137</v>
      </c>
      <c r="E742" s="158">
        <v>25.427</v>
      </c>
      <c r="F742" s="158">
        <v>25.038</v>
      </c>
      <c r="G742" s="16">
        <f t="shared" si="10"/>
        <v>24.625485865816515</v>
      </c>
      <c r="H742" s="17">
        <f t="shared" si="11"/>
        <v>1.3358568903058081</v>
      </c>
      <c r="I742" s="17">
        <f t="shared" si="12"/>
        <v>-0.38899999999999935</v>
      </c>
      <c r="J742" s="18">
        <f t="shared" si="13"/>
        <v>1.5298698234160513E-2</v>
      </c>
      <c r="K742" s="18">
        <f t="shared" si="14"/>
        <v>0.34583544326556426</v>
      </c>
    </row>
    <row r="743" spans="2:11" ht="18">
      <c r="B743" s="156">
        <v>45348</v>
      </c>
      <c r="C743" s="157">
        <v>104135</v>
      </c>
      <c r="D743" s="158">
        <v>5003</v>
      </c>
      <c r="E743" s="158">
        <v>38.844999999999999</v>
      </c>
      <c r="F743" s="158">
        <v>38.225999999999999</v>
      </c>
      <c r="G743" s="16">
        <f t="shared" si="10"/>
        <v>38.4</v>
      </c>
      <c r="H743" s="17">
        <f t="shared" si="11"/>
        <v>0.74166666666666714</v>
      </c>
      <c r="I743" s="17">
        <f t="shared" si="12"/>
        <v>-0.61899999999999977</v>
      </c>
      <c r="J743" s="18">
        <f t="shared" si="13"/>
        <v>1.593512678594413E-2</v>
      </c>
      <c r="K743" s="18">
        <f t="shared" si="14"/>
        <v>0.38215986613463765</v>
      </c>
    </row>
    <row r="744" spans="2:11" ht="18">
      <c r="B744" s="156"/>
      <c r="C744" s="157"/>
      <c r="D744" s="158">
        <v>5003</v>
      </c>
      <c r="E744" s="158">
        <v>39.555</v>
      </c>
      <c r="F744" s="158">
        <v>39.131</v>
      </c>
      <c r="G744" s="16">
        <f t="shared" si="10"/>
        <v>38.4</v>
      </c>
      <c r="H744" s="17">
        <f t="shared" si="11"/>
        <v>1.925000000000002</v>
      </c>
      <c r="I744" s="17">
        <f t="shared" si="12"/>
        <v>-0.42399999999999949</v>
      </c>
      <c r="J744" s="18">
        <f t="shared" si="13"/>
        <v>1.0719251674883062E-2</v>
      </c>
      <c r="K744" s="18">
        <f t="shared" si="14"/>
        <v>0.39324990519529768</v>
      </c>
    </row>
    <row r="745" spans="2:11" ht="18">
      <c r="B745" s="156"/>
      <c r="C745" s="157"/>
      <c r="D745" s="158">
        <v>5003</v>
      </c>
      <c r="E745" s="158">
        <v>39.307000000000002</v>
      </c>
      <c r="F745" s="158">
        <v>38.893000000000001</v>
      </c>
      <c r="G745" s="16">
        <f t="shared" si="10"/>
        <v>38.4</v>
      </c>
      <c r="H745" s="17">
        <f t="shared" si="11"/>
        <v>1.5116666666666727</v>
      </c>
      <c r="I745" s="17">
        <f t="shared" si="12"/>
        <v>-0.41400000000000148</v>
      </c>
      <c r="J745" s="18">
        <f t="shared" si="13"/>
        <v>1.0532475131655976E-2</v>
      </c>
      <c r="K745" s="18">
        <f t="shared" si="14"/>
        <v>0.38942173149820647</v>
      </c>
    </row>
    <row r="746" spans="2:11" ht="18">
      <c r="B746" s="156"/>
      <c r="C746" s="157"/>
      <c r="D746" s="158">
        <v>5003</v>
      </c>
      <c r="E746" s="158">
        <v>39.017000000000003</v>
      </c>
      <c r="F746" s="158">
        <v>38.683999999999997</v>
      </c>
      <c r="G746" s="16">
        <f t="shared" si="10"/>
        <v>38.4</v>
      </c>
      <c r="H746" s="17">
        <f t="shared" si="11"/>
        <v>1.0283333333333409</v>
      </c>
      <c r="I746" s="17">
        <f t="shared" si="12"/>
        <v>-0.33300000000000551</v>
      </c>
      <c r="J746" s="18">
        <f t="shared" si="13"/>
        <v>8.5347412666275085E-3</v>
      </c>
      <c r="K746" s="18">
        <f t="shared" si="14"/>
        <v>0.38488351231514473</v>
      </c>
    </row>
    <row r="747" spans="2:11" ht="18">
      <c r="B747" s="156">
        <v>45348</v>
      </c>
      <c r="C747" s="157">
        <v>104517</v>
      </c>
      <c r="D747" s="158">
        <v>1010</v>
      </c>
      <c r="E747" s="158">
        <v>27.791</v>
      </c>
      <c r="F747" s="158">
        <v>27.62</v>
      </c>
      <c r="G747" s="16">
        <f t="shared" si="10"/>
        <v>27</v>
      </c>
      <c r="H747" s="17">
        <f t="shared" si="11"/>
        <v>1.318333333333334</v>
      </c>
      <c r="I747" s="17">
        <f t="shared" si="12"/>
        <v>-0.17099999999999937</v>
      </c>
      <c r="J747" s="18">
        <f t="shared" si="13"/>
        <v>6.1530711381382235E-3</v>
      </c>
      <c r="K747" s="18">
        <f t="shared" si="14"/>
        <v>0.56820553416573716</v>
      </c>
    </row>
    <row r="748" spans="2:11" ht="18">
      <c r="B748" s="156"/>
      <c r="C748" s="157"/>
      <c r="D748" s="158">
        <v>1010</v>
      </c>
      <c r="E748" s="158">
        <v>29.093</v>
      </c>
      <c r="F748" s="158">
        <v>28.890999999999998</v>
      </c>
      <c r="G748" s="16">
        <f t="shared" si="10"/>
        <v>27</v>
      </c>
      <c r="H748" s="17">
        <f t="shared" si="11"/>
        <v>3.4883333333333333</v>
      </c>
      <c r="I748" s="17">
        <f t="shared" si="12"/>
        <v>-0.20200000000000173</v>
      </c>
      <c r="J748" s="18">
        <f t="shared" si="13"/>
        <v>6.9432509538377525E-3</v>
      </c>
      <c r="K748" s="18">
        <f t="shared" si="14"/>
        <v>0.5875296463066717</v>
      </c>
    </row>
    <row r="749" spans="2:11" ht="18">
      <c r="B749" s="156"/>
      <c r="C749" s="157"/>
      <c r="D749" s="158">
        <v>1010</v>
      </c>
      <c r="E749" s="158">
        <v>29.065999999999999</v>
      </c>
      <c r="F749" s="158">
        <v>28.86</v>
      </c>
      <c r="G749" s="16">
        <f t="shared" si="10"/>
        <v>27</v>
      </c>
      <c r="H749" s="17">
        <f t="shared" si="11"/>
        <v>3.4433333333333316</v>
      </c>
      <c r="I749" s="17">
        <f t="shared" si="12"/>
        <v>-0.20599999999999952</v>
      </c>
      <c r="J749" s="18">
        <f t="shared" si="13"/>
        <v>7.0873185164797197E-3</v>
      </c>
      <c r="K749" s="18">
        <f t="shared" si="14"/>
        <v>0.58714649418564646</v>
      </c>
    </row>
    <row r="750" spans="2:11" ht="18">
      <c r="B750" s="156">
        <v>45561</v>
      </c>
      <c r="C750" s="157">
        <v>104914</v>
      </c>
      <c r="D750" s="158">
        <v>6117</v>
      </c>
      <c r="E750" s="158">
        <v>19.161000000000001</v>
      </c>
      <c r="F750" s="158">
        <v>18.771999999999998</v>
      </c>
      <c r="G750" s="16">
        <f t="shared" si="10"/>
        <v>19.9327573208373</v>
      </c>
      <c r="H750" s="17">
        <f t="shared" si="11"/>
        <v>-1.2862622013954983</v>
      </c>
      <c r="I750" s="17">
        <f t="shared" si="12"/>
        <v>-0.3890000000000029</v>
      </c>
      <c r="J750" s="18">
        <f t="shared" si="13"/>
        <v>2.0301654402171226E-2</v>
      </c>
      <c r="K750" s="18">
        <f t="shared" si="14"/>
        <v>0.29206310108867639</v>
      </c>
    </row>
    <row r="751" spans="2:11" ht="18">
      <c r="B751" s="156"/>
      <c r="C751" s="157"/>
      <c r="D751" s="158">
        <v>6117</v>
      </c>
      <c r="E751" s="158">
        <v>20.126000000000001</v>
      </c>
      <c r="F751" s="158">
        <v>19.72</v>
      </c>
      <c r="G751" s="16">
        <f t="shared" si="10"/>
        <v>19.9327573208373</v>
      </c>
      <c r="H751" s="17">
        <f t="shared" si="11"/>
        <v>0.32207113193783482</v>
      </c>
      <c r="I751" s="17">
        <f t="shared" si="12"/>
        <v>-0.40600000000000236</v>
      </c>
      <c r="J751" s="18">
        <f t="shared" si="13"/>
        <v>2.0172910662824322E-2</v>
      </c>
      <c r="K751" s="18">
        <f t="shared" si="14"/>
        <v>0.32600720858392768</v>
      </c>
    </row>
    <row r="752" spans="2:11" ht="18">
      <c r="B752" s="156"/>
      <c r="C752" s="157"/>
      <c r="D752" s="158">
        <v>6117</v>
      </c>
      <c r="E752" s="158">
        <v>22.538</v>
      </c>
      <c r="F752" s="158">
        <v>22.016999999999999</v>
      </c>
      <c r="G752" s="16">
        <f t="shared" si="10"/>
        <v>19.9327573208373</v>
      </c>
      <c r="H752" s="17">
        <f t="shared" si="11"/>
        <v>4.3420711319378338</v>
      </c>
      <c r="I752" s="17">
        <f t="shared" si="12"/>
        <v>-0.5210000000000008</v>
      </c>
      <c r="J752" s="18">
        <f t="shared" si="13"/>
        <v>2.3116514331351531E-2</v>
      </c>
      <c r="K752" s="18">
        <f t="shared" si="14"/>
        <v>0.39813741591801083</v>
      </c>
    </row>
    <row r="753" spans="2:11" ht="18">
      <c r="B753" s="156">
        <v>45562</v>
      </c>
      <c r="C753" s="157"/>
      <c r="D753" s="158">
        <v>5120</v>
      </c>
      <c r="E753" s="158">
        <v>23.611000000000001</v>
      </c>
      <c r="F753" s="158">
        <v>23.573</v>
      </c>
      <c r="G753" s="16">
        <f t="shared" si="10"/>
        <v>22.870927068045674</v>
      </c>
      <c r="H753" s="17">
        <f t="shared" si="11"/>
        <v>1.2334548865905446</v>
      </c>
      <c r="I753" s="17">
        <f t="shared" si="12"/>
        <v>-3.8000000000000256E-2</v>
      </c>
      <c r="J753" s="18">
        <f t="shared" si="13"/>
        <v>1.6094193384439564E-3</v>
      </c>
      <c r="K753" s="18">
        <f t="shared" si="14"/>
        <v>0.32665741539345933</v>
      </c>
    </row>
    <row r="754" spans="2:11" ht="18">
      <c r="B754" s="156"/>
      <c r="C754" s="157"/>
      <c r="D754" s="158">
        <v>5120</v>
      </c>
      <c r="E754" s="158">
        <v>23.989000000000001</v>
      </c>
      <c r="F754" s="158">
        <v>23.945</v>
      </c>
      <c r="G754" s="16">
        <f t="shared" si="10"/>
        <v>22.870927068045674</v>
      </c>
      <c r="H754" s="17">
        <f t="shared" si="11"/>
        <v>1.8634548865905447</v>
      </c>
      <c r="I754" s="17">
        <f t="shared" si="12"/>
        <v>-4.4000000000000483E-2</v>
      </c>
      <c r="J754" s="18">
        <f t="shared" si="13"/>
        <v>1.8341739964150437E-3</v>
      </c>
      <c r="K754" s="18">
        <f t="shared" si="14"/>
        <v>0.33726742402163362</v>
      </c>
    </row>
    <row r="755" spans="2:11" ht="18">
      <c r="B755" s="156"/>
      <c r="C755" s="157"/>
      <c r="D755" s="158">
        <v>5120</v>
      </c>
      <c r="E755" s="158">
        <v>25.984999999999999</v>
      </c>
      <c r="F755" s="158">
        <v>25.946999999999999</v>
      </c>
      <c r="G755" s="16">
        <f t="shared" si="10"/>
        <v>22.870927068045674</v>
      </c>
      <c r="H755" s="17">
        <f t="shared" si="11"/>
        <v>5.1901215532572094</v>
      </c>
      <c r="I755" s="17">
        <f t="shared" si="12"/>
        <v>-3.8000000000000256E-2</v>
      </c>
      <c r="J755" s="18">
        <f t="shared" si="13"/>
        <v>1.4623821435443623E-3</v>
      </c>
      <c r="K755" s="18">
        <f t="shared" si="14"/>
        <v>0.38817426341562317</v>
      </c>
    </row>
    <row r="756" spans="2:11" ht="18">
      <c r="B756" s="156">
        <v>45349</v>
      </c>
      <c r="C756" s="157">
        <v>104554</v>
      </c>
      <c r="D756" s="158">
        <v>515</v>
      </c>
      <c r="E756" s="158">
        <v>17.585000000000001</v>
      </c>
      <c r="F756" s="158">
        <v>17.501999999999999</v>
      </c>
      <c r="G756" s="16">
        <f t="shared" si="10"/>
        <v>16.637999999999998</v>
      </c>
      <c r="H756" s="17">
        <f t="shared" si="11"/>
        <v>1.578333333333338</v>
      </c>
      <c r="I756" s="17">
        <f t="shared" si="12"/>
        <v>-8.3000000000001961E-2</v>
      </c>
      <c r="J756" s="18">
        <f t="shared" si="13"/>
        <v>4.7199317600228581E-3</v>
      </c>
      <c r="K756" s="18">
        <f t="shared" si="14"/>
        <v>0.53153255615581463</v>
      </c>
    </row>
    <row r="757" spans="2:11" ht="18">
      <c r="B757" s="156">
        <v>45349</v>
      </c>
      <c r="C757" s="157">
        <v>105355</v>
      </c>
      <c r="D757" s="158">
        <v>6608</v>
      </c>
      <c r="E757" s="158">
        <v>18.562000000000001</v>
      </c>
      <c r="F757" s="158">
        <v>18.263000000000002</v>
      </c>
      <c r="G757" s="16">
        <f t="shared" si="10"/>
        <v>17.912399999999998</v>
      </c>
      <c r="H757" s="17">
        <f t="shared" si="11"/>
        <v>1.0826666666666718</v>
      </c>
      <c r="I757" s="17">
        <f t="shared" si="12"/>
        <v>-0.29899999999999949</v>
      </c>
      <c r="J757" s="18">
        <f t="shared" si="13"/>
        <v>1.6108177998060524E-2</v>
      </c>
      <c r="K757" s="18">
        <f t="shared" si="14"/>
        <v>0.41949143411270345</v>
      </c>
    </row>
    <row r="758" spans="2:11" ht="18">
      <c r="B758" s="156">
        <v>45349</v>
      </c>
      <c r="C758" s="157">
        <v>105355</v>
      </c>
      <c r="D758" s="158">
        <v>6617</v>
      </c>
      <c r="E758" s="158">
        <v>19.196999999999999</v>
      </c>
      <c r="F758" s="158">
        <v>18.922999999999998</v>
      </c>
      <c r="G758" s="16">
        <f t="shared" si="10"/>
        <v>21.071999999999999</v>
      </c>
      <c r="H758" s="17">
        <f t="shared" si="11"/>
        <v>-3.125</v>
      </c>
      <c r="I758" s="17">
        <f t="shared" si="12"/>
        <v>-0.27400000000000091</v>
      </c>
      <c r="J758" s="18">
        <f t="shared" si="13"/>
        <v>1.4273063499505179E-2</v>
      </c>
      <c r="K758" s="18">
        <f t="shared" si="14"/>
        <v>0.34283481794030329</v>
      </c>
    </row>
    <row r="759" spans="2:11" ht="18">
      <c r="B759" s="156"/>
      <c r="C759" s="157"/>
      <c r="D759" s="158">
        <v>6617</v>
      </c>
      <c r="E759" s="158">
        <v>21.716999999999999</v>
      </c>
      <c r="F759" s="158">
        <v>21.355</v>
      </c>
      <c r="G759" s="16">
        <f t="shared" si="10"/>
        <v>21.071999999999999</v>
      </c>
      <c r="H759" s="17">
        <f t="shared" si="11"/>
        <v>1.0749999999999993</v>
      </c>
      <c r="I759" s="17">
        <f t="shared" si="12"/>
        <v>-0.36199999999999832</v>
      </c>
      <c r="J759" s="18">
        <f t="shared" si="13"/>
        <v>1.6668969010452565E-2</v>
      </c>
      <c r="K759" s="18">
        <f t="shared" si="14"/>
        <v>0.4190910346732975</v>
      </c>
    </row>
    <row r="760" spans="2:11" ht="18">
      <c r="B760" s="156">
        <v>45349</v>
      </c>
      <c r="C760" s="157">
        <v>104139</v>
      </c>
      <c r="D760" s="158">
        <v>5001</v>
      </c>
      <c r="E760" s="158">
        <v>40.572000000000003</v>
      </c>
      <c r="F760" s="158">
        <v>40.091000000000001</v>
      </c>
      <c r="G760" s="16">
        <f t="shared" si="10"/>
        <v>38.4</v>
      </c>
      <c r="H760" s="17">
        <f t="shared" si="11"/>
        <v>3.6200000000000072</v>
      </c>
      <c r="I760" s="17">
        <f t="shared" si="12"/>
        <v>-0.48100000000000165</v>
      </c>
      <c r="J760" s="18">
        <f t="shared" si="13"/>
        <v>1.1855466824410963E-2</v>
      </c>
      <c r="K760" s="18">
        <f t="shared" si="14"/>
        <v>0.4084590357882284</v>
      </c>
    </row>
    <row r="761" spans="2:11" ht="18">
      <c r="B761" s="156"/>
      <c r="C761" s="157"/>
      <c r="D761" s="158">
        <v>5001</v>
      </c>
      <c r="E761" s="158">
        <v>39.69</v>
      </c>
      <c r="F761" s="158">
        <v>38.406999999999996</v>
      </c>
      <c r="G761" s="16">
        <f t="shared" si="10"/>
        <v>38.4</v>
      </c>
      <c r="H761" s="17">
        <f t="shared" si="11"/>
        <v>2.1499999999999986</v>
      </c>
      <c r="I761" s="17">
        <f t="shared" si="12"/>
        <v>-1.2830000000000013</v>
      </c>
      <c r="J761" s="18">
        <f t="shared" si="13"/>
        <v>3.2325522801713309E-2</v>
      </c>
      <c r="K761" s="18">
        <f t="shared" si="14"/>
        <v>0.39531368102796671</v>
      </c>
    </row>
    <row r="762" spans="2:11" ht="18">
      <c r="B762" s="158"/>
      <c r="C762" s="157"/>
      <c r="D762" s="158">
        <v>5001</v>
      </c>
      <c r="E762" s="158">
        <v>40.576000000000001</v>
      </c>
      <c r="F762" s="158">
        <v>40.195</v>
      </c>
      <c r="G762" s="16">
        <f t="shared" si="10"/>
        <v>38.4</v>
      </c>
      <c r="H762" s="17">
        <f t="shared" si="11"/>
        <v>3.62666666666667</v>
      </c>
      <c r="I762" s="17">
        <f t="shared" si="12"/>
        <v>-0.38100000000000023</v>
      </c>
      <c r="J762" s="18">
        <f t="shared" si="13"/>
        <v>9.3897870662460626E-3</v>
      </c>
      <c r="K762" s="18">
        <f t="shared" si="14"/>
        <v>0.40851735015772872</v>
      </c>
    </row>
    <row r="763" spans="2:11" ht="18">
      <c r="B763" s="156">
        <v>45350</v>
      </c>
      <c r="C763" s="157">
        <v>104506</v>
      </c>
      <c r="D763" s="158">
        <v>7108</v>
      </c>
      <c r="E763" s="158">
        <v>17.151</v>
      </c>
      <c r="F763" s="158">
        <v>17.033000000000001</v>
      </c>
      <c r="G763" s="16">
        <f t="shared" si="10"/>
        <v>18.039622077854567</v>
      </c>
      <c r="H763" s="17">
        <f t="shared" si="11"/>
        <v>-1.4810367964242785</v>
      </c>
      <c r="I763" s="17">
        <f t="shared" si="12"/>
        <v>-0.11799999999999855</v>
      </c>
      <c r="J763" s="18">
        <f t="shared" si="13"/>
        <v>6.8800653023146493E-3</v>
      </c>
      <c r="K763" s="18">
        <f t="shared" si="14"/>
        <v>0.32119237229578562</v>
      </c>
    </row>
    <row r="764" spans="2:11" ht="18">
      <c r="B764" s="158"/>
      <c r="C764" s="157"/>
      <c r="D764" s="158">
        <v>7108</v>
      </c>
      <c r="E764" s="158">
        <v>17.632000000000001</v>
      </c>
      <c r="F764" s="158">
        <v>17.518999999999998</v>
      </c>
      <c r="G764" s="16">
        <f t="shared" si="10"/>
        <v>18.039622077854567</v>
      </c>
      <c r="H764" s="17">
        <f t="shared" si="11"/>
        <v>-0.67937012975760902</v>
      </c>
      <c r="I764" s="17">
        <f t="shared" si="12"/>
        <v>-0.1130000000000031</v>
      </c>
      <c r="J764" s="18">
        <f t="shared" si="13"/>
        <v>6.408802177858614E-3</v>
      </c>
      <c r="K764" s="18">
        <f t="shared" si="14"/>
        <v>0.33971020742088365</v>
      </c>
    </row>
    <row r="765" spans="2:11" ht="18">
      <c r="B765" s="158"/>
      <c r="C765" s="157"/>
      <c r="D765" s="158">
        <v>7108</v>
      </c>
      <c r="E765" s="158">
        <v>17.794</v>
      </c>
      <c r="F765" s="158">
        <v>17.681999999999999</v>
      </c>
      <c r="G765" s="16">
        <f t="shared" si="10"/>
        <v>18.039622077854567</v>
      </c>
      <c r="H765" s="17">
        <f t="shared" si="11"/>
        <v>-0.40937012975761061</v>
      </c>
      <c r="I765" s="17">
        <f t="shared" si="12"/>
        <v>-0.11200000000000188</v>
      </c>
      <c r="J765" s="18">
        <f t="shared" si="13"/>
        <v>6.2942564909521112E-3</v>
      </c>
      <c r="K765" s="18">
        <f t="shared" si="14"/>
        <v>0.34572161274839946</v>
      </c>
    </row>
    <row r="766" spans="2:11" ht="18">
      <c r="B766" s="158"/>
      <c r="C766" s="157"/>
      <c r="D766" s="158">
        <v>7108</v>
      </c>
      <c r="E766" s="158">
        <v>17.841000000000001</v>
      </c>
      <c r="F766" s="158">
        <v>17.751999999999999</v>
      </c>
      <c r="G766" s="16">
        <f t="shared" si="10"/>
        <v>18.039622077854567</v>
      </c>
      <c r="H766" s="17">
        <f t="shared" si="11"/>
        <v>-0.3310367964242763</v>
      </c>
      <c r="I766" s="17">
        <f t="shared" si="12"/>
        <v>-8.9000000000002188E-2</v>
      </c>
      <c r="J766" s="18">
        <f t="shared" si="13"/>
        <v>4.9885096126899937E-3</v>
      </c>
      <c r="K766" s="18">
        <f t="shared" si="14"/>
        <v>0.34744523161510121</v>
      </c>
    </row>
    <row r="767" spans="2:11" ht="18">
      <c r="B767" s="156">
        <v>45350</v>
      </c>
      <c r="C767" s="157">
        <v>104498</v>
      </c>
      <c r="D767" s="158">
        <v>6117</v>
      </c>
      <c r="E767" s="158">
        <v>20.271999999999998</v>
      </c>
      <c r="F767" s="158">
        <v>19.972000000000001</v>
      </c>
      <c r="G767" s="16">
        <f t="shared" ref="G767:G1021" si="15">IF(D767=$M$2,$P$2,IF(D767=$M$3,$P$3,IF(D767=$M$4,$P$4,IF(D767=$M$5,$P$5,IF(D767=$M$6,$P$6,IF(D767=$M$7,$P$7,IF(D767=$M$8,$P$8,IF(D767=$M$9,$P$9,IF(D767=$M$10,$P$10,IF(D767=$M$11,$P$11,IF(D767=$M$12,$P$12,IF(D767=$M$13,$P$13,IF(D767=$M$14,$P$14,IF(D767=$M$15,$P$15,IF(D767=$M$16,$P$16,IF(D767=$M$17,$P$17,IF(D767=$M$18,$P$18,IF(D767=$M$19,$P$19,IF(D767=$M$20,$P$20,IF(D767=$M$21,$P$21,IF(D767=$M$22,$P$22,IF(D767=$M$23,$P$23,IF(D767=$M$24,$P$24,IF(D767=$M$25,$P$25,IF(D767=$M$26,$P$26,IF(D767=$M$27,$P$27,IF(D767=$M$28,$P$28,IF(D767=$M$29,$P$29,IF(D767=$M$30,$P$30,IF(D767=$M$31,$P$31,IF(D767=$M$32,$P$32,IF(D767=$M$33,$P$33,IF(D767=$M$34,$P$34,IF(D767=$M$35,$P$35,IF(D767=$M$36,$P$36,IF(D767=$M$37,$P$37,IF(D767=$M$38,$P$38,IF(D767=$M$39,$P$39,IF(D767=$M$40,$P$40,IF(D767=$M$41,$P$41,IF(D767=$M$42,$P$42,IF(D767=$M$43,$P$43,IF(D767=$M$44,$P$44,IF(D767=$M$45,$P$45,IF(D767=$M$46,$P$46,IF(D767=$M$47,$P$47,IF(D767=$M$48,$P$48,IF(D767=$M$49,$P$49,IF(D767=$M$50,$P$50,IF(D767=$M$51,$P$51,IF(D767=$M$52,$P$52,IF(D767=$M$53,$P$53,IF(D767=$M$54,$P$54,IF(D767=$M$55,$P$55,IF(D767=$M$56,$P$56,IF(D767=$M$57,$P$57,IF(D767=$M$58,$P$58,IF(D767=$M$59,$P$59,IF(D767=$M$60,$P$60,IF(D767=$M$61,$P$61,IF(D767=$M$62,$P$62)))))))))))))))))))))))))))))))))))))))))))))))))))))))))))))</f>
        <v>19.9327573208373</v>
      </c>
      <c r="H767" s="17">
        <f t="shared" ref="H767:H1021" si="16">(E767-G767)/$X$2</f>
        <v>0.56540446527116361</v>
      </c>
      <c r="I767" s="17">
        <f t="shared" ref="I767:I1021" si="17">F767-E767</f>
        <v>-0.29999999999999716</v>
      </c>
      <c r="J767" s="18">
        <f t="shared" ref="J767:J1021" si="18">-1*I767/E767</f>
        <v>1.4798737174427644E-2</v>
      </c>
      <c r="K767" s="18">
        <f t="shared" ref="K767:K1021" si="19">IF(D767=$M$2,(E767-$T$2)/E767,IF(D767=$M$3,(E767-$T$3)/E767,IF(D767=$M$4,(E767-$T$4)/E767,IF(D767=$M$5,(E767-$T$5)/E767,IF(D767=$M$6,(E767-$T$6)/E767,IF(D767=$M$7,(E767-$T$7)/E767,IF(D767=$M$8,(E767-$T$8)/E767,IF(D767=$M$9,(E767-$T$9)/E767,IF(D767=$M$10,(E767-$T$10)/E767,IF(D767=$M$11,(E767-$T$11)/E767,IF(D767=$M$12,(E767-$T$12)/E767,IF(D767=$M$13,(E767-$T$13)/E767,IF(D767=$M$14,(E767-$T$14)/E767,IF(D767=$M$15,(E767-$T$15)/E767,IF(D767=$M$16,(E767-$T$16)/E767,IF(D767=$M$17,(E767-$T$17)/E767,IF(D767=$M$18,(E767-$T$18)/E767,IF(D767=$M$19,(E767-$T$19)/E767,IF(D767=$M$20,(E767-$T$20)/E767,IF(D767=$M$21,(E767-$T$21)/E767,IF(D767=$M$22,(E767-$T$22)/E767,IF(D767=$M$23,(E767-$T$23)/E767,IF(D767=$M$24,(E767-$T$24)/E767,IF(D767=$M$25,(E767-$T$25)/E767,IF(D767=$M$26,(E767-$T$26)/E767,IF(D767=$M$27,(E767-$T$27)/E767,IF(D767=$M$28,(E767-$T$28)/E767,IF(D767=$M$29,(E767-$T$29)/E767,IF(D767=$M$30,(E767-$T$30)/E767,IF(D767=$M$31,(E767-$T$31)/E767,IF(D767=$M$32,(E767-$T$32)/E767,IF(D767=$M$33,(E767-$T$33)/E767,IF(D767=$M$34,(E767-$T$34)/E767,IF(D767=$M$35,(E767-$T$35)/E767,IF(D767=$M$36,(E767-$T$36)/E767,IF(D767=$M$37,(E767-$T$37)/E767,IF(D767=$M$38,(E767-$T$38)/E767,IF(D767=$M$39,(E767-$T$39)/E767,IF(D767=$M$40,(E767-$T$40)/E767,IF(D767=$M$41,(E767-$T$41)/E767,IF(D767=$M$42,(E767-$T$42)/E767,IF(D767=$M$43,(E767-$T$43)/E767,IF(D767=$M$44,(E767-$T$44)/E767,IF(D767=$M$45,(E767-$T$45)/E767,IF(D767=$M$46,(E767-$T$46)/E767,IF(D767=$M$47,(E767-$T$47)/E767,IF(D767=$M$48,(E767-$T$48)/E767,IF(D767=$M$49,(E767-$T$49)/E767,IF(D767=$M$50,(E767-$T$50)/E767,IF(D767=$M$51,(E767-$T$51)/E767,IF(D767=$M$52,(E767-$T$52)/E767,IF(D767=$M$53,(E767-$T$53)/E767,IF(D767=$M$54,(E767-$T$54)/E767,IF(D767=$M$55,(E767-$T$55)/E767,IF(D767=$M$56,(E767-$T$56)/E767,IF(D767=$M$57,(E767-$T$57)/E767,IF(D767=$M$58,(E767-$T$58)/E767,IF(D767=$M$59,(E767-$T$59)/E767,IF(D767=$M$60,(E767-$T$60)/E767,IF(D767=$M$61,(E767-$T$61)/E767,IF(D767=$M$62,(E767-$T$62)/E767)))))))))))))))))))))))))))))))))))))))))))))))))))))))))))))</f>
        <v>0.33086133977703863</v>
      </c>
    </row>
    <row r="768" spans="2:11" ht="18">
      <c r="B768" s="158"/>
      <c r="C768" s="157"/>
      <c r="D768" s="158">
        <v>6117</v>
      </c>
      <c r="E768" s="158">
        <v>19.809000000000001</v>
      </c>
      <c r="F768" s="158">
        <v>19.521999999999998</v>
      </c>
      <c r="G768" s="16">
        <f t="shared" si="15"/>
        <v>19.9327573208373</v>
      </c>
      <c r="H768" s="17">
        <f t="shared" si="16"/>
        <v>-0.20626220139549883</v>
      </c>
      <c r="I768" s="17">
        <f t="shared" si="17"/>
        <v>-0.28700000000000259</v>
      </c>
      <c r="J768" s="18">
        <f t="shared" si="18"/>
        <v>1.4488363875006439E-2</v>
      </c>
      <c r="K768" s="18">
        <f t="shared" si="19"/>
        <v>0.31522141854511226</v>
      </c>
    </row>
    <row r="769" spans="2:11" ht="18">
      <c r="B769" s="158"/>
      <c r="C769" s="157"/>
      <c r="D769" s="158">
        <v>6117</v>
      </c>
      <c r="E769" s="158">
        <v>19.809000000000001</v>
      </c>
      <c r="F769" s="158">
        <v>19.425000000000001</v>
      </c>
      <c r="G769" s="16">
        <f t="shared" si="15"/>
        <v>19.9327573208373</v>
      </c>
      <c r="H769" s="17">
        <f t="shared" si="16"/>
        <v>-0.20626220139549883</v>
      </c>
      <c r="I769" s="17">
        <f t="shared" si="17"/>
        <v>-0.38400000000000034</v>
      </c>
      <c r="J769" s="18">
        <f t="shared" si="18"/>
        <v>1.9385127972133896E-2</v>
      </c>
      <c r="K769" s="18">
        <f t="shared" si="19"/>
        <v>0.31522141854511226</v>
      </c>
    </row>
    <row r="770" spans="2:11" ht="18">
      <c r="B770" s="156">
        <v>45347</v>
      </c>
      <c r="C770" s="157">
        <v>105371</v>
      </c>
      <c r="D770" s="158">
        <v>6176</v>
      </c>
      <c r="E770" s="158">
        <v>35.747</v>
      </c>
      <c r="F770" s="158">
        <v>35.296999999999997</v>
      </c>
      <c r="G770" s="16">
        <f t="shared" si="15"/>
        <v>36.028673497593743</v>
      </c>
      <c r="H770" s="17">
        <f t="shared" si="16"/>
        <v>-0.46945582932290603</v>
      </c>
      <c r="I770" s="17">
        <f t="shared" si="17"/>
        <v>-0.45000000000000284</v>
      </c>
      <c r="J770" s="18">
        <f t="shared" si="18"/>
        <v>1.2588468962430493E-2</v>
      </c>
      <c r="K770" s="18">
        <f t="shared" si="19"/>
        <v>0.32896044090600507</v>
      </c>
    </row>
    <row r="771" spans="2:11" ht="18">
      <c r="B771" s="158"/>
      <c r="C771" s="157"/>
      <c r="D771" s="158">
        <v>6176</v>
      </c>
      <c r="E771" s="158">
        <v>35.787999999999997</v>
      </c>
      <c r="F771" s="158">
        <v>35.322000000000003</v>
      </c>
      <c r="G771" s="16">
        <f t="shared" si="15"/>
        <v>36.028673497593743</v>
      </c>
      <c r="H771" s="17">
        <f t="shared" si="16"/>
        <v>-0.401122495989578</v>
      </c>
      <c r="I771" s="17">
        <f t="shared" si="17"/>
        <v>-0.46599999999999397</v>
      </c>
      <c r="J771" s="18">
        <f t="shared" si="18"/>
        <v>1.3021124399239801E-2</v>
      </c>
      <c r="K771" s="18">
        <f t="shared" si="19"/>
        <v>0.32972920758541857</v>
      </c>
    </row>
    <row r="772" spans="2:11" ht="18">
      <c r="B772" s="158"/>
      <c r="C772" s="157"/>
      <c r="D772" s="158">
        <v>6176</v>
      </c>
      <c r="E772" s="158">
        <v>35.83</v>
      </c>
      <c r="F772" s="158">
        <v>35.305999999999997</v>
      </c>
      <c r="G772" s="16">
        <f t="shared" si="15"/>
        <v>36.028673497593743</v>
      </c>
      <c r="H772" s="17">
        <f t="shared" si="16"/>
        <v>-0.33112249598957533</v>
      </c>
      <c r="I772" s="17">
        <f t="shared" si="17"/>
        <v>-0.52400000000000091</v>
      </c>
      <c r="J772" s="18">
        <f t="shared" si="18"/>
        <v>1.4624616243371502E-2</v>
      </c>
      <c r="K772" s="18">
        <f t="shared" si="19"/>
        <v>0.33051490039260289</v>
      </c>
    </row>
    <row r="773" spans="2:11" ht="18">
      <c r="B773" s="156">
        <v>45350</v>
      </c>
      <c r="C773" s="157">
        <v>104143</v>
      </c>
      <c r="D773" s="158">
        <v>8127</v>
      </c>
      <c r="E773" s="158">
        <v>19.975999999999999</v>
      </c>
      <c r="F773" s="158">
        <v>19.956</v>
      </c>
      <c r="G773" s="16">
        <f t="shared" si="15"/>
        <v>19.906047079520491</v>
      </c>
      <c r="H773" s="17">
        <f t="shared" si="16"/>
        <v>0.11658820079918068</v>
      </c>
      <c r="I773" s="17">
        <f t="shared" si="17"/>
        <v>-1.9999999999999574E-2</v>
      </c>
      <c r="J773" s="18">
        <f t="shared" si="18"/>
        <v>1.0012014417300548E-3</v>
      </c>
      <c r="K773" s="18">
        <f t="shared" si="19"/>
        <v>0.30424974951007761</v>
      </c>
    </row>
    <row r="774" spans="2:11" ht="18">
      <c r="B774" s="158"/>
      <c r="C774" s="157"/>
      <c r="D774" s="158">
        <v>8127</v>
      </c>
      <c r="E774" s="158">
        <v>20.907</v>
      </c>
      <c r="F774" s="158">
        <v>20.902000000000001</v>
      </c>
      <c r="G774" s="16">
        <f t="shared" si="15"/>
        <v>19.906047079520491</v>
      </c>
      <c r="H774" s="17">
        <f t="shared" si="16"/>
        <v>1.6682548674658491</v>
      </c>
      <c r="I774" s="17">
        <f t="shared" si="17"/>
        <v>-4.9999999999990052E-3</v>
      </c>
      <c r="J774" s="18">
        <f t="shared" si="18"/>
        <v>2.3915435021758287E-4</v>
      </c>
      <c r="K774" s="18">
        <f t="shared" si="19"/>
        <v>0.33523188387685038</v>
      </c>
    </row>
    <row r="775" spans="2:11" ht="18">
      <c r="B775" s="158"/>
      <c r="C775" s="157"/>
      <c r="D775" s="158">
        <v>8127</v>
      </c>
      <c r="E775" s="158">
        <v>19.196999999999999</v>
      </c>
      <c r="F775" s="158">
        <v>19.893999999999998</v>
      </c>
      <c r="G775" s="16">
        <f t="shared" si="15"/>
        <v>19.906047079520491</v>
      </c>
      <c r="H775" s="17">
        <f t="shared" si="16"/>
        <v>-1.1817451325341526</v>
      </c>
      <c r="I775" s="17">
        <f t="shared" si="17"/>
        <v>0.69699999999999918</v>
      </c>
      <c r="J775" s="18">
        <f t="shared" si="18"/>
        <v>-3.6307756420273958E-2</v>
      </c>
      <c r="K775" s="18">
        <f t="shared" si="19"/>
        <v>0.27601672116545867</v>
      </c>
    </row>
    <row r="776" spans="2:11" ht="18">
      <c r="B776" s="156">
        <v>45351</v>
      </c>
      <c r="C776" s="157">
        <v>105375</v>
      </c>
      <c r="D776" s="158">
        <v>6107</v>
      </c>
      <c r="E776" s="158">
        <v>17.291</v>
      </c>
      <c r="F776" s="158">
        <v>17.132000000000001</v>
      </c>
      <c r="G776" s="16">
        <f t="shared" si="15"/>
        <v>17.032373496847189</v>
      </c>
      <c r="H776" s="17">
        <f t="shared" si="16"/>
        <v>0.43104417192135241</v>
      </c>
      <c r="I776" s="17">
        <f t="shared" si="17"/>
        <v>-0.15899999999999892</v>
      </c>
      <c r="J776" s="18">
        <f t="shared" si="18"/>
        <v>9.1955352495517277E-3</v>
      </c>
      <c r="K776" s="18">
        <f t="shared" si="19"/>
        <v>0.32991351543509501</v>
      </c>
    </row>
    <row r="777" spans="2:11" ht="18">
      <c r="B777" s="158"/>
      <c r="C777" s="157"/>
      <c r="D777" s="158">
        <v>6107</v>
      </c>
      <c r="E777" s="158">
        <v>17.355</v>
      </c>
      <c r="F777" s="158">
        <v>17.132000000000001</v>
      </c>
      <c r="G777" s="16">
        <f t="shared" si="15"/>
        <v>17.032373496847189</v>
      </c>
      <c r="H777" s="17">
        <f t="shared" si="16"/>
        <v>0.53771083858801916</v>
      </c>
      <c r="I777" s="17">
        <f t="shared" si="17"/>
        <v>-0.22299999999999898</v>
      </c>
      <c r="J777" s="18">
        <f t="shared" si="18"/>
        <v>1.2849322961682452E-2</v>
      </c>
      <c r="K777" s="18">
        <f t="shared" si="19"/>
        <v>0.33238459207077087</v>
      </c>
    </row>
    <row r="778" spans="2:11" ht="18">
      <c r="B778" s="158"/>
      <c r="C778" s="157"/>
      <c r="D778" s="158">
        <v>6107</v>
      </c>
      <c r="E778" s="158">
        <v>16.963000000000001</v>
      </c>
      <c r="F778" s="158">
        <v>16.733000000000001</v>
      </c>
      <c r="G778" s="16">
        <f t="shared" si="15"/>
        <v>17.032373496847189</v>
      </c>
      <c r="H778" s="17">
        <f t="shared" si="16"/>
        <v>-0.11562249474531328</v>
      </c>
      <c r="I778" s="17">
        <f t="shared" si="17"/>
        <v>-0.23000000000000043</v>
      </c>
      <c r="J778" s="18">
        <f t="shared" si="18"/>
        <v>1.3558922360431552E-2</v>
      </c>
      <c r="K778" s="18">
        <f t="shared" si="19"/>
        <v>0.31695658759583967</v>
      </c>
    </row>
    <row r="779" spans="2:11" ht="18">
      <c r="B779" s="156">
        <v>45351</v>
      </c>
      <c r="C779" s="157">
        <v>105359</v>
      </c>
      <c r="D779" s="158">
        <v>8107</v>
      </c>
      <c r="E779" s="158">
        <v>16.466999999999999</v>
      </c>
      <c r="F779" s="158">
        <v>16.431999999999999</v>
      </c>
      <c r="G779" s="16">
        <f t="shared" si="15"/>
        <v>16.123457228651652</v>
      </c>
      <c r="H779" s="17">
        <f t="shared" si="16"/>
        <v>0.57257128558057724</v>
      </c>
      <c r="I779" s="17">
        <f t="shared" si="17"/>
        <v>-3.5000000000000142E-2</v>
      </c>
      <c r="J779" s="18">
        <f t="shared" si="18"/>
        <v>2.1254630473067433E-3</v>
      </c>
      <c r="K779" s="18">
        <f t="shared" si="19"/>
        <v>0.31034288713458186</v>
      </c>
    </row>
    <row r="780" spans="2:11" ht="18">
      <c r="B780" s="158"/>
      <c r="C780" s="157"/>
      <c r="D780" s="158">
        <v>8107</v>
      </c>
      <c r="E780" s="158">
        <v>16.077999999999999</v>
      </c>
      <c r="F780" s="158">
        <v>16.045999999999999</v>
      </c>
      <c r="G780" s="16">
        <f t="shared" si="15"/>
        <v>16.123457228651652</v>
      </c>
      <c r="H780" s="17">
        <f t="shared" si="16"/>
        <v>-7.5762047752755052E-2</v>
      </c>
      <c r="I780" s="17">
        <f t="shared" si="17"/>
        <v>-3.2000000000000028E-2</v>
      </c>
      <c r="J780" s="18">
        <f t="shared" si="18"/>
        <v>1.9902973006592876E-3</v>
      </c>
      <c r="K780" s="18">
        <f t="shared" si="19"/>
        <v>0.29365694255785296</v>
      </c>
    </row>
    <row r="781" spans="2:11" ht="18">
      <c r="B781" s="158"/>
      <c r="C781" s="157"/>
      <c r="D781" s="158">
        <v>8107</v>
      </c>
      <c r="E781" s="158">
        <v>16.199000000000002</v>
      </c>
      <c r="F781" s="158">
        <v>16.181999999999999</v>
      </c>
      <c r="G781" s="16">
        <f t="shared" si="15"/>
        <v>16.123457228651652</v>
      </c>
      <c r="H781" s="17">
        <f t="shared" si="16"/>
        <v>0.12590461891391533</v>
      </c>
      <c r="I781" s="17">
        <f t="shared" si="17"/>
        <v>-1.7000000000003013E-2</v>
      </c>
      <c r="J781" s="18">
        <f t="shared" si="18"/>
        <v>1.0494474967592451E-3</v>
      </c>
      <c r="K781" s="18">
        <f t="shared" si="19"/>
        <v>0.29893304046207553</v>
      </c>
    </row>
    <row r="782" spans="2:11" ht="18">
      <c r="B782" s="158"/>
      <c r="C782" s="157"/>
      <c r="D782" s="158">
        <v>8107</v>
      </c>
      <c r="E782" s="158">
        <v>15.718999999999999</v>
      </c>
      <c r="F782" s="158">
        <v>15.702</v>
      </c>
      <c r="G782" s="16">
        <f t="shared" si="15"/>
        <v>16.123457228651652</v>
      </c>
      <c r="H782" s="17">
        <f t="shared" si="16"/>
        <v>-0.67409538108608835</v>
      </c>
      <c r="I782" s="17">
        <f t="shared" si="17"/>
        <v>-1.699999999999946E-2</v>
      </c>
      <c r="J782" s="18">
        <f t="shared" si="18"/>
        <v>1.0814937336980381E-3</v>
      </c>
      <c r="K782" s="18">
        <f t="shared" si="19"/>
        <v>0.27752505391215471</v>
      </c>
    </row>
    <row r="783" spans="2:11" ht="18">
      <c r="B783" s="156">
        <v>45351</v>
      </c>
      <c r="C783" s="157">
        <v>105967</v>
      </c>
      <c r="D783" s="158">
        <v>8127</v>
      </c>
      <c r="E783" s="158">
        <v>19.68</v>
      </c>
      <c r="F783" s="158">
        <v>19.646000000000001</v>
      </c>
      <c r="G783" s="16">
        <f t="shared" si="15"/>
        <v>19.906047079520491</v>
      </c>
      <c r="H783" s="17">
        <f t="shared" si="16"/>
        <v>-0.37674513253415165</v>
      </c>
      <c r="I783" s="17">
        <f t="shared" si="17"/>
        <v>-3.399999999999892E-2</v>
      </c>
      <c r="J783" s="18">
        <f t="shared" si="18"/>
        <v>1.7276422764227093E-3</v>
      </c>
      <c r="K783" s="18">
        <f t="shared" si="19"/>
        <v>0.29378521322222106</v>
      </c>
    </row>
    <row r="784" spans="2:11" ht="18">
      <c r="B784" s="158"/>
      <c r="C784" s="157"/>
      <c r="D784" s="158">
        <v>8127</v>
      </c>
      <c r="E784" s="158">
        <v>20.257999999999999</v>
      </c>
      <c r="F784" s="158">
        <v>20.231000000000002</v>
      </c>
      <c r="G784" s="16">
        <f t="shared" si="15"/>
        <v>19.906047079520491</v>
      </c>
      <c r="H784" s="17">
        <f t="shared" si="16"/>
        <v>0.58658820079918073</v>
      </c>
      <c r="I784" s="17">
        <f t="shared" si="17"/>
        <v>-2.699999999999747E-2</v>
      </c>
      <c r="J784" s="18">
        <f t="shared" si="18"/>
        <v>1.3328067923781949E-3</v>
      </c>
      <c r="K784" s="18">
        <f t="shared" si="19"/>
        <v>0.3139348897331084</v>
      </c>
    </row>
    <row r="785" spans="2:11" ht="18">
      <c r="B785" s="156"/>
      <c r="C785" s="157"/>
      <c r="D785" s="158">
        <v>8127</v>
      </c>
      <c r="E785" s="158">
        <v>19.024000000000001</v>
      </c>
      <c r="F785" s="158">
        <v>19.007999999999999</v>
      </c>
      <c r="G785" s="16">
        <f t="shared" si="15"/>
        <v>19.906047079520491</v>
      </c>
      <c r="H785" s="17">
        <f t="shared" si="16"/>
        <v>-1.470078465867483</v>
      </c>
      <c r="I785" s="17">
        <f t="shared" si="17"/>
        <v>-1.6000000000001791E-2</v>
      </c>
      <c r="J785" s="18">
        <f t="shared" si="18"/>
        <v>8.4104289318764664E-4</v>
      </c>
      <c r="K785" s="18">
        <f t="shared" si="19"/>
        <v>0.26943297919540116</v>
      </c>
    </row>
    <row r="786" spans="2:11" ht="18">
      <c r="B786" s="156">
        <v>45351</v>
      </c>
      <c r="C786" s="157">
        <v>106057</v>
      </c>
      <c r="D786" s="158">
        <v>8608</v>
      </c>
      <c r="E786" s="158">
        <v>19.890999999999998</v>
      </c>
      <c r="F786" s="158">
        <v>19.753</v>
      </c>
      <c r="G786" s="16">
        <f t="shared" si="15"/>
        <v>22.02</v>
      </c>
      <c r="H786" s="17">
        <f t="shared" si="16"/>
        <v>-3.5483333333333356</v>
      </c>
      <c r="I786" s="17">
        <f t="shared" si="17"/>
        <v>-0.13799999999999812</v>
      </c>
      <c r="J786" s="18">
        <f t="shared" si="18"/>
        <v>6.9378110703332231E-3</v>
      </c>
      <c r="K786" s="18">
        <f t="shared" si="19"/>
        <v>0.50198582273389969</v>
      </c>
    </row>
    <row r="787" spans="2:11" ht="18">
      <c r="B787" s="156">
        <v>45351</v>
      </c>
      <c r="C787" s="157">
        <v>105977</v>
      </c>
      <c r="D787" s="158">
        <v>6617</v>
      </c>
      <c r="E787" s="158">
        <v>21.126000000000001</v>
      </c>
      <c r="F787" s="158">
        <v>20.773</v>
      </c>
      <c r="G787" s="16">
        <f t="shared" si="15"/>
        <v>21.071999999999999</v>
      </c>
      <c r="H787" s="17">
        <f t="shared" si="16"/>
        <v>9.0000000000003411E-2</v>
      </c>
      <c r="I787" s="17">
        <f t="shared" si="17"/>
        <v>-0.35300000000000153</v>
      </c>
      <c r="J787" s="18">
        <f t="shared" si="18"/>
        <v>1.6709268200321949E-2</v>
      </c>
      <c r="K787" s="18">
        <f t="shared" si="19"/>
        <v>0.40284010224368094</v>
      </c>
    </row>
    <row r="788" spans="2:11" ht="18">
      <c r="B788" s="158"/>
      <c r="C788" s="157"/>
      <c r="D788" s="158">
        <v>6617</v>
      </c>
      <c r="E788" s="158">
        <v>21.507000000000001</v>
      </c>
      <c r="F788" s="158">
        <v>21.123000000000001</v>
      </c>
      <c r="G788" s="16">
        <f t="shared" si="15"/>
        <v>21.071999999999999</v>
      </c>
      <c r="H788" s="17">
        <f t="shared" si="16"/>
        <v>0.72500000000000386</v>
      </c>
      <c r="I788" s="17">
        <f t="shared" si="17"/>
        <v>-0.38400000000000034</v>
      </c>
      <c r="J788" s="18">
        <f t="shared" si="18"/>
        <v>1.7854651973775993E-2</v>
      </c>
      <c r="K788" s="18">
        <f t="shared" si="19"/>
        <v>0.41341888687404121</v>
      </c>
    </row>
    <row r="789" spans="2:11" ht="18">
      <c r="B789" s="158"/>
      <c r="C789" s="157"/>
      <c r="D789" s="158">
        <v>6617</v>
      </c>
      <c r="E789" s="158">
        <v>19.992999999999999</v>
      </c>
      <c r="F789" s="158">
        <v>19.756</v>
      </c>
      <c r="G789" s="16">
        <f t="shared" si="15"/>
        <v>21.071999999999999</v>
      </c>
      <c r="H789" s="17">
        <f t="shared" si="16"/>
        <v>-1.7983333333333344</v>
      </c>
      <c r="I789" s="17">
        <f t="shared" si="17"/>
        <v>-0.23699999999999832</v>
      </c>
      <c r="J789" s="18">
        <f t="shared" si="18"/>
        <v>1.1854148952133164E-2</v>
      </c>
      <c r="K789" s="18">
        <f t="shared" si="19"/>
        <v>0.36899914970239595</v>
      </c>
    </row>
    <row r="790" spans="2:11" ht="18">
      <c r="B790" s="156">
        <v>45352</v>
      </c>
      <c r="C790" s="157">
        <v>105377</v>
      </c>
      <c r="D790" s="158">
        <v>7108</v>
      </c>
      <c r="E790" s="158">
        <v>17.654</v>
      </c>
      <c r="F790" s="158">
        <v>17.414000000000001</v>
      </c>
      <c r="G790" s="16">
        <f t="shared" si="15"/>
        <v>18.039622077854567</v>
      </c>
      <c r="H790" s="17">
        <f t="shared" si="16"/>
        <v>-0.64270346309094495</v>
      </c>
      <c r="I790" s="17">
        <f t="shared" si="17"/>
        <v>-0.23999999999999844</v>
      </c>
      <c r="J790" s="18">
        <f t="shared" si="18"/>
        <v>1.3594652769910414E-2</v>
      </c>
      <c r="K790" s="18">
        <f t="shared" si="19"/>
        <v>0.34053304504616627</v>
      </c>
    </row>
    <row r="791" spans="2:11" ht="18">
      <c r="B791" s="158"/>
      <c r="C791" s="157"/>
      <c r="D791" s="158">
        <v>7108</v>
      </c>
      <c r="E791" s="158">
        <v>17.896999999999998</v>
      </c>
      <c r="F791" s="158">
        <v>17.696000000000002</v>
      </c>
      <c r="G791" s="16">
        <f t="shared" si="15"/>
        <v>18.039622077854567</v>
      </c>
      <c r="H791" s="17">
        <f t="shared" si="16"/>
        <v>-0.23770346309094731</v>
      </c>
      <c r="I791" s="17">
        <f t="shared" si="17"/>
        <v>-0.20099999999999696</v>
      </c>
      <c r="J791" s="18">
        <f t="shared" si="18"/>
        <v>1.1230932558529194E-2</v>
      </c>
      <c r="K791" s="18">
        <f t="shared" si="19"/>
        <v>0.34948708594988093</v>
      </c>
    </row>
    <row r="792" spans="2:11" ht="18">
      <c r="B792" s="158"/>
      <c r="C792" s="157"/>
      <c r="D792" s="158">
        <v>7108</v>
      </c>
      <c r="E792" s="158">
        <v>17.100999999999999</v>
      </c>
      <c r="F792" s="158">
        <v>17.018999999999998</v>
      </c>
      <c r="G792" s="16">
        <f t="shared" si="15"/>
        <v>18.039622077854567</v>
      </c>
      <c r="H792" s="17">
        <f t="shared" si="16"/>
        <v>-1.5643701297576129</v>
      </c>
      <c r="I792" s="17">
        <f t="shared" si="17"/>
        <v>-8.2000000000000739E-2</v>
      </c>
      <c r="J792" s="18">
        <f t="shared" si="18"/>
        <v>4.7950412256593617E-3</v>
      </c>
      <c r="K792" s="18">
        <f t="shared" si="19"/>
        <v>0.31920767073533823</v>
      </c>
    </row>
    <row r="793" spans="2:11" ht="18">
      <c r="B793" s="158"/>
      <c r="C793" s="157"/>
      <c r="D793" s="158">
        <v>7108</v>
      </c>
      <c r="E793" s="158">
        <v>17.321999999999999</v>
      </c>
      <c r="F793" s="158">
        <v>17.231000000000002</v>
      </c>
      <c r="G793" s="16">
        <f t="shared" si="15"/>
        <v>18.039622077854567</v>
      </c>
      <c r="H793" s="17">
        <f t="shared" si="16"/>
        <v>-1.1960367964242795</v>
      </c>
      <c r="I793" s="17">
        <f t="shared" si="17"/>
        <v>-9.0999999999997527E-2</v>
      </c>
      <c r="J793" s="18">
        <f t="shared" si="18"/>
        <v>5.2534349382286991E-3</v>
      </c>
      <c r="K793" s="18">
        <f t="shared" si="19"/>
        <v>0.32789345209819992</v>
      </c>
    </row>
    <row r="794" spans="2:11" ht="18">
      <c r="B794" s="156">
        <v>45352</v>
      </c>
      <c r="C794" s="157">
        <v>106643</v>
      </c>
      <c r="D794" s="158">
        <v>8107</v>
      </c>
      <c r="E794" s="158">
        <v>16.367000000000001</v>
      </c>
      <c r="F794" s="158">
        <v>16.318999999999999</v>
      </c>
      <c r="G794" s="16">
        <f t="shared" si="15"/>
        <v>16.123457228651652</v>
      </c>
      <c r="H794" s="17">
        <f t="shared" si="16"/>
        <v>0.40590461891391411</v>
      </c>
      <c r="I794" s="17">
        <f t="shared" si="17"/>
        <v>-4.8000000000001819E-2</v>
      </c>
      <c r="J794" s="18">
        <f t="shared" si="18"/>
        <v>2.9327304942873963E-3</v>
      </c>
      <c r="K794" s="18">
        <f t="shared" si="19"/>
        <v>0.30612918203978501</v>
      </c>
    </row>
    <row r="795" spans="2:11" ht="18">
      <c r="B795" s="158"/>
      <c r="C795" s="157"/>
      <c r="D795" s="158">
        <v>8107</v>
      </c>
      <c r="E795" s="158">
        <v>15.973000000000001</v>
      </c>
      <c r="F795" s="158">
        <v>15.945</v>
      </c>
      <c r="G795" s="16">
        <f t="shared" si="15"/>
        <v>16.123457228651652</v>
      </c>
      <c r="H795" s="17">
        <f t="shared" si="16"/>
        <v>-0.25076204775275279</v>
      </c>
      <c r="I795" s="17">
        <f t="shared" si="17"/>
        <v>-2.8000000000000469E-2</v>
      </c>
      <c r="J795" s="18">
        <f t="shared" si="18"/>
        <v>1.7529581168221667E-3</v>
      </c>
      <c r="K795" s="18">
        <f t="shared" si="19"/>
        <v>0.28901373082358739</v>
      </c>
    </row>
    <row r="796" spans="2:11" ht="18">
      <c r="B796" s="158"/>
      <c r="C796" s="157"/>
      <c r="D796" s="158">
        <v>8107</v>
      </c>
      <c r="E796" s="158">
        <v>16.088000000000001</v>
      </c>
      <c r="F796" s="158">
        <v>15.996</v>
      </c>
      <c r="G796" s="16">
        <f t="shared" si="15"/>
        <v>16.123457228651652</v>
      </c>
      <c r="H796" s="17">
        <f t="shared" si="16"/>
        <v>-5.9095381086085773E-2</v>
      </c>
      <c r="I796" s="17">
        <f t="shared" si="17"/>
        <v>-9.2000000000000526E-2</v>
      </c>
      <c r="J796" s="18">
        <f t="shared" si="18"/>
        <v>5.718547986076611E-3</v>
      </c>
      <c r="K796" s="18">
        <f t="shared" si="19"/>
        <v>0.29409599219574595</v>
      </c>
    </row>
    <row r="797" spans="2:11" ht="18">
      <c r="B797" s="156">
        <v>45352</v>
      </c>
      <c r="C797" s="157">
        <v>105367</v>
      </c>
      <c r="D797" s="158">
        <v>6107</v>
      </c>
      <c r="E797" s="158">
        <v>16.099</v>
      </c>
      <c r="F797" s="158">
        <v>15.801</v>
      </c>
      <c r="G797" s="16">
        <f t="shared" si="15"/>
        <v>17.032373496847189</v>
      </c>
      <c r="H797" s="17">
        <f t="shared" si="16"/>
        <v>-1.5556224947453146</v>
      </c>
      <c r="I797" s="17">
        <f t="shared" si="17"/>
        <v>-0.29800000000000004</v>
      </c>
      <c r="J797" s="18">
        <f t="shared" si="18"/>
        <v>1.851046648860178E-2</v>
      </c>
      <c r="K797" s="18">
        <f t="shared" si="19"/>
        <v>0.28029906176708042</v>
      </c>
    </row>
    <row r="798" spans="2:11" ht="18">
      <c r="B798" s="158"/>
      <c r="C798" s="157"/>
      <c r="D798" s="158">
        <v>6107</v>
      </c>
      <c r="E798" s="158">
        <v>16.085000000000001</v>
      </c>
      <c r="F798" s="158">
        <v>15.786</v>
      </c>
      <c r="G798" s="16">
        <f t="shared" si="15"/>
        <v>17.032373496847189</v>
      </c>
      <c r="H798" s="17">
        <f t="shared" si="16"/>
        <v>-1.5789558280786469</v>
      </c>
      <c r="I798" s="17">
        <f t="shared" si="17"/>
        <v>-0.29900000000000126</v>
      </c>
      <c r="J798" s="18">
        <f t="shared" si="18"/>
        <v>1.8588747280074681E-2</v>
      </c>
      <c r="K798" s="18">
        <f t="shared" si="19"/>
        <v>0.27967265125198809</v>
      </c>
    </row>
    <row r="799" spans="2:11" ht="18">
      <c r="B799" s="158"/>
      <c r="C799" s="157"/>
      <c r="D799" s="158">
        <v>6107</v>
      </c>
      <c r="E799" s="158">
        <v>19.945</v>
      </c>
      <c r="F799" s="158">
        <v>19.757000000000001</v>
      </c>
      <c r="G799" s="16">
        <f t="shared" si="15"/>
        <v>17.032373496847189</v>
      </c>
      <c r="H799" s="17">
        <f t="shared" si="16"/>
        <v>4.8543775052546856</v>
      </c>
      <c r="I799" s="17">
        <f t="shared" si="17"/>
        <v>-0.18799999999999883</v>
      </c>
      <c r="J799" s="18">
        <f t="shared" si="18"/>
        <v>9.425921283529648E-3</v>
      </c>
      <c r="K799" s="18">
        <f t="shared" si="19"/>
        <v>0.41907919756270884</v>
      </c>
    </row>
    <row r="800" spans="2:11" ht="18">
      <c r="B800" s="156">
        <v>45352</v>
      </c>
      <c r="C800" s="157">
        <v>105365</v>
      </c>
      <c r="D800" s="158">
        <v>5148</v>
      </c>
      <c r="E800" s="158">
        <v>20.173999999999999</v>
      </c>
      <c r="F800" s="158">
        <v>20.027000000000001</v>
      </c>
      <c r="G800" s="16">
        <f t="shared" si="15"/>
        <v>20.202531026311895</v>
      </c>
      <c r="H800" s="17">
        <f t="shared" si="16"/>
        <v>-4.7551710519826429E-2</v>
      </c>
      <c r="I800" s="17">
        <f t="shared" si="17"/>
        <v>-0.14699999999999847</v>
      </c>
      <c r="J800" s="18">
        <f t="shared" si="18"/>
        <v>7.2866065232476684E-3</v>
      </c>
      <c r="K800" s="18">
        <f t="shared" si="19"/>
        <v>0.29952288653875114</v>
      </c>
    </row>
    <row r="801" spans="2:11" ht="18">
      <c r="B801" s="158"/>
      <c r="C801" s="157"/>
      <c r="D801" s="158">
        <v>5148</v>
      </c>
      <c r="E801" s="158">
        <v>20.931999999999999</v>
      </c>
      <c r="F801" s="158">
        <v>20.744</v>
      </c>
      <c r="G801" s="16">
        <f t="shared" si="15"/>
        <v>20.202531026311895</v>
      </c>
      <c r="H801" s="17">
        <f t="shared" si="16"/>
        <v>1.2157816228135054</v>
      </c>
      <c r="I801" s="17">
        <f t="shared" si="17"/>
        <v>-0.18799999999999883</v>
      </c>
      <c r="J801" s="18">
        <f t="shared" si="18"/>
        <v>8.9814637875023345E-3</v>
      </c>
      <c r="K801" s="18">
        <f t="shared" si="19"/>
        <v>0.32488891233674588</v>
      </c>
    </row>
    <row r="802" spans="2:11" ht="18">
      <c r="B802" s="156">
        <v>45352</v>
      </c>
      <c r="C802" s="157"/>
      <c r="D802" s="158">
        <v>5648</v>
      </c>
      <c r="E802" s="158">
        <v>20.187000000000001</v>
      </c>
      <c r="F802" s="158">
        <v>20.004999999999999</v>
      </c>
      <c r="G802" s="16">
        <f t="shared" si="15"/>
        <v>19.240505739344663</v>
      </c>
      <c r="H802" s="17">
        <f t="shared" si="16"/>
        <v>1.5774904344255645</v>
      </c>
      <c r="I802" s="17">
        <f t="shared" si="17"/>
        <v>-0.18200000000000216</v>
      </c>
      <c r="J802" s="18">
        <f t="shared" si="18"/>
        <v>9.0157031753109497E-3</v>
      </c>
      <c r="K802" s="18">
        <f t="shared" si="19"/>
        <v>0.34762966265418338</v>
      </c>
    </row>
    <row r="803" spans="2:11" ht="18">
      <c r="B803" s="156"/>
      <c r="C803" s="157"/>
      <c r="D803" s="158">
        <v>5648</v>
      </c>
      <c r="E803" s="158">
        <v>20.452000000000002</v>
      </c>
      <c r="F803" s="158">
        <v>20.263000000000002</v>
      </c>
      <c r="G803" s="16">
        <f t="shared" si="15"/>
        <v>19.240505739344663</v>
      </c>
      <c r="H803" s="17">
        <f t="shared" si="16"/>
        <v>2.0191571010922322</v>
      </c>
      <c r="I803" s="17">
        <f t="shared" si="17"/>
        <v>-0.18900000000000006</v>
      </c>
      <c r="J803" s="18">
        <f t="shared" si="18"/>
        <v>9.2411500097789971E-3</v>
      </c>
      <c r="K803" s="18">
        <f t="shared" si="19"/>
        <v>0.35608253471543122</v>
      </c>
    </row>
    <row r="804" spans="2:11" ht="18">
      <c r="B804" s="156">
        <v>45353</v>
      </c>
      <c r="C804" s="157">
        <v>106059</v>
      </c>
      <c r="D804" s="158">
        <v>5169</v>
      </c>
      <c r="E804" s="158">
        <v>25.221</v>
      </c>
      <c r="F804" s="158">
        <v>25.102</v>
      </c>
      <c r="G804" s="16">
        <f t="shared" si="15"/>
        <v>24.534583675052499</v>
      </c>
      <c r="H804" s="17">
        <f t="shared" si="16"/>
        <v>1.1440272082458356</v>
      </c>
      <c r="I804" s="17">
        <f t="shared" si="17"/>
        <v>-0.11899999999999977</v>
      </c>
      <c r="J804" s="18">
        <f t="shared" si="18"/>
        <v>4.7182903136275232E-3</v>
      </c>
      <c r="K804" s="18">
        <f t="shared" si="19"/>
        <v>0.33659595145569832</v>
      </c>
    </row>
    <row r="805" spans="2:11" ht="18">
      <c r="B805" s="158"/>
      <c r="C805" s="157"/>
      <c r="D805" s="158">
        <v>5169</v>
      </c>
      <c r="E805" s="158">
        <v>24.338999999999999</v>
      </c>
      <c r="F805" s="158">
        <v>24.271999999999998</v>
      </c>
      <c r="G805" s="16">
        <f t="shared" si="15"/>
        <v>24.534583675052499</v>
      </c>
      <c r="H805" s="17">
        <f t="shared" si="16"/>
        <v>-0.32597279175416699</v>
      </c>
      <c r="I805" s="17">
        <f t="shared" si="17"/>
        <v>-6.7000000000000171E-2</v>
      </c>
      <c r="J805" s="18">
        <f t="shared" si="18"/>
        <v>2.7527835983401196E-3</v>
      </c>
      <c r="K805" s="18">
        <f t="shared" si="19"/>
        <v>0.31255542510637929</v>
      </c>
    </row>
    <row r="806" spans="2:11" ht="18">
      <c r="B806" s="156">
        <v>45353</v>
      </c>
      <c r="C806" s="157">
        <v>106061</v>
      </c>
      <c r="D806" s="158">
        <v>5623</v>
      </c>
      <c r="E806" s="158">
        <v>22.704999999999998</v>
      </c>
      <c r="F806" s="158">
        <v>22.619</v>
      </c>
      <c r="G806" s="16">
        <f t="shared" si="15"/>
        <v>22.870927068045674</v>
      </c>
      <c r="H806" s="17">
        <f t="shared" si="16"/>
        <v>-0.27654511340945953</v>
      </c>
      <c r="I806" s="17">
        <f t="shared" si="17"/>
        <v>-8.5999999999998522E-2</v>
      </c>
      <c r="J806" s="18">
        <f t="shared" si="18"/>
        <v>3.7877119577184996E-3</v>
      </c>
      <c r="K806" s="18">
        <f t="shared" si="19"/>
        <v>0.29978895551001833</v>
      </c>
    </row>
    <row r="807" spans="2:11" ht="18">
      <c r="B807" s="156">
        <v>45353</v>
      </c>
      <c r="C807" s="157">
        <v>105975</v>
      </c>
      <c r="D807" s="158">
        <v>5621</v>
      </c>
      <c r="E807" s="158">
        <v>22.789000000000001</v>
      </c>
      <c r="F807" s="158">
        <v>22.664999999999999</v>
      </c>
      <c r="G807" s="16">
        <f t="shared" si="15"/>
        <v>22.870927068045674</v>
      </c>
      <c r="H807" s="17">
        <f t="shared" si="16"/>
        <v>-0.13654511340945419</v>
      </c>
      <c r="I807" s="17">
        <f t="shared" si="17"/>
        <v>-0.12400000000000233</v>
      </c>
      <c r="J807" s="18">
        <f t="shared" si="18"/>
        <v>5.4412216420203748E-3</v>
      </c>
      <c r="K807" s="18">
        <f t="shared" si="19"/>
        <v>0.30236992561564652</v>
      </c>
    </row>
    <row r="808" spans="2:11" ht="18">
      <c r="B808" s="156">
        <v>45353</v>
      </c>
      <c r="C808" s="157">
        <v>106646</v>
      </c>
      <c r="D808" s="158">
        <v>5648</v>
      </c>
      <c r="E808" s="158">
        <v>21.774999999999999</v>
      </c>
      <c r="F808" s="158">
        <v>21.611000000000001</v>
      </c>
      <c r="G808" s="16">
        <f t="shared" si="15"/>
        <v>19.240505739344663</v>
      </c>
      <c r="H808" s="17">
        <f t="shared" si="16"/>
        <v>4.224157101092227</v>
      </c>
      <c r="I808" s="17">
        <f t="shared" si="17"/>
        <v>-0.16399999999999793</v>
      </c>
      <c r="J808" s="18">
        <f t="shared" si="18"/>
        <v>7.5315729047071385E-3</v>
      </c>
      <c r="K808" s="18">
        <f t="shared" si="19"/>
        <v>0.39520551090700334</v>
      </c>
    </row>
    <row r="809" spans="2:11" ht="18">
      <c r="B809" s="158"/>
      <c r="C809" s="157"/>
      <c r="D809" s="158">
        <v>5648</v>
      </c>
      <c r="E809" s="158">
        <v>20.28</v>
      </c>
      <c r="F809" s="158">
        <v>20.167999999999999</v>
      </c>
      <c r="G809" s="16">
        <f t="shared" si="15"/>
        <v>19.240505739344663</v>
      </c>
      <c r="H809" s="17">
        <f t="shared" si="16"/>
        <v>1.7324904344255643</v>
      </c>
      <c r="I809" s="17">
        <f t="shared" si="17"/>
        <v>-0.11200000000000188</v>
      </c>
      <c r="J809" s="18">
        <f t="shared" si="18"/>
        <v>5.5226824457594607E-3</v>
      </c>
      <c r="K809" s="18">
        <f t="shared" si="19"/>
        <v>0.35062130177514789</v>
      </c>
    </row>
    <row r="810" spans="2:11" ht="18">
      <c r="B810" s="156">
        <v>45353</v>
      </c>
      <c r="C810" s="157">
        <v>105969</v>
      </c>
      <c r="D810" s="158">
        <v>8138</v>
      </c>
      <c r="E810" s="158">
        <v>20.850999999999999</v>
      </c>
      <c r="F810" s="158">
        <v>20.806999999999999</v>
      </c>
      <c r="G810" s="16" t="b">
        <f t="shared" si="15"/>
        <v>0</v>
      </c>
      <c r="H810" s="17">
        <f t="shared" si="16"/>
        <v>34.751666666666665</v>
      </c>
      <c r="I810" s="17">
        <f t="shared" si="17"/>
        <v>-4.4000000000000483E-2</v>
      </c>
      <c r="J810" s="18">
        <f t="shared" si="18"/>
        <v>2.1102105414608644E-3</v>
      </c>
      <c r="K810" s="18" t="b">
        <f t="shared" si="19"/>
        <v>0</v>
      </c>
    </row>
    <row r="811" spans="2:11" ht="18">
      <c r="B811" s="158"/>
      <c r="C811" s="157"/>
      <c r="D811" s="158">
        <v>8138</v>
      </c>
      <c r="E811" s="158">
        <v>21.565000000000001</v>
      </c>
      <c r="F811" s="158">
        <v>21.510999999999999</v>
      </c>
      <c r="G811" s="16" t="b">
        <f t="shared" si="15"/>
        <v>0</v>
      </c>
      <c r="H811" s="17">
        <f t="shared" si="16"/>
        <v>35.94166666666667</v>
      </c>
      <c r="I811" s="17">
        <f t="shared" si="17"/>
        <v>-5.4000000000002046E-2</v>
      </c>
      <c r="J811" s="18">
        <f t="shared" si="18"/>
        <v>2.5040575005797379E-3</v>
      </c>
      <c r="K811" s="18" t="b">
        <f t="shared" si="19"/>
        <v>0</v>
      </c>
    </row>
    <row r="812" spans="2:11" ht="18">
      <c r="B812" s="156">
        <v>45353</v>
      </c>
      <c r="C812" s="157">
        <v>106860</v>
      </c>
      <c r="D812" s="158">
        <v>6117</v>
      </c>
      <c r="E812" s="158">
        <v>19.771000000000001</v>
      </c>
      <c r="F812" s="158">
        <v>19.334</v>
      </c>
      <c r="G812" s="16">
        <f t="shared" si="15"/>
        <v>19.9327573208373</v>
      </c>
      <c r="H812" s="17">
        <f t="shared" si="16"/>
        <v>-0.26959553472883258</v>
      </c>
      <c r="I812" s="17">
        <f t="shared" si="17"/>
        <v>-0.43700000000000117</v>
      </c>
      <c r="J812" s="18">
        <f t="shared" si="18"/>
        <v>2.2103080269081036E-2</v>
      </c>
      <c r="K812" s="18">
        <f t="shared" si="19"/>
        <v>0.31390526933185614</v>
      </c>
    </row>
    <row r="813" spans="2:11" ht="18">
      <c r="B813" s="158"/>
      <c r="C813" s="157"/>
      <c r="D813" s="158">
        <v>6117</v>
      </c>
      <c r="E813" s="158">
        <v>19.065999999999999</v>
      </c>
      <c r="F813" s="158">
        <v>18.652999999999999</v>
      </c>
      <c r="G813" s="16">
        <f t="shared" si="15"/>
        <v>19.9327573208373</v>
      </c>
      <c r="H813" s="17">
        <f t="shared" si="16"/>
        <v>-1.4445955347288357</v>
      </c>
      <c r="I813" s="17">
        <f t="shared" si="17"/>
        <v>-0.41300000000000026</v>
      </c>
      <c r="J813" s="18">
        <f t="shared" si="18"/>
        <v>2.1661596559320269E-2</v>
      </c>
      <c r="K813" s="18">
        <f t="shared" si="19"/>
        <v>0.28853566977657225</v>
      </c>
    </row>
    <row r="814" spans="2:11" ht="18">
      <c r="B814" s="158"/>
      <c r="C814" s="157"/>
      <c r="D814" s="158">
        <v>6117</v>
      </c>
      <c r="E814" s="158">
        <v>20.677</v>
      </c>
      <c r="F814" s="158">
        <v>20.215</v>
      </c>
      <c r="G814" s="16">
        <f t="shared" si="15"/>
        <v>19.9327573208373</v>
      </c>
      <c r="H814" s="17">
        <f t="shared" si="16"/>
        <v>1.2404044652711654</v>
      </c>
      <c r="I814" s="17">
        <f t="shared" si="17"/>
        <v>-0.46199999999999974</v>
      </c>
      <c r="J814" s="18">
        <f t="shared" si="18"/>
        <v>2.2343666876239288E-2</v>
      </c>
      <c r="K814" s="18">
        <f t="shared" si="19"/>
        <v>0.34396774580258876</v>
      </c>
    </row>
    <row r="815" spans="2:11" ht="18">
      <c r="B815" s="156">
        <v>45353</v>
      </c>
      <c r="C815" s="157">
        <v>106858</v>
      </c>
      <c r="D815" s="158">
        <v>6618</v>
      </c>
      <c r="E815" s="158">
        <v>21.646999999999998</v>
      </c>
      <c r="F815" s="158">
        <v>21.137</v>
      </c>
      <c r="G815" s="16">
        <f t="shared" si="15"/>
        <v>21.437999999999999</v>
      </c>
      <c r="H815" s="17">
        <f t="shared" si="16"/>
        <v>0.34833333333333272</v>
      </c>
      <c r="I815" s="17">
        <f t="shared" si="17"/>
        <v>-0.50999999999999801</v>
      </c>
      <c r="J815" s="18">
        <f t="shared" si="18"/>
        <v>2.3559846630017926E-2</v>
      </c>
      <c r="K815" s="18">
        <f t="shared" si="19"/>
        <v>0.40437935972652106</v>
      </c>
    </row>
    <row r="816" spans="2:11" ht="18">
      <c r="B816" s="156">
        <v>45353</v>
      </c>
      <c r="C816" s="157">
        <v>106862</v>
      </c>
      <c r="D816" s="158">
        <v>6617</v>
      </c>
      <c r="E816" s="158">
        <v>22.408000000000001</v>
      </c>
      <c r="F816" s="158">
        <v>21.838000000000001</v>
      </c>
      <c r="G816" s="16">
        <f t="shared" si="15"/>
        <v>21.071999999999999</v>
      </c>
      <c r="H816" s="17">
        <f t="shared" si="16"/>
        <v>2.2266666666666701</v>
      </c>
      <c r="I816" s="17">
        <f t="shared" si="17"/>
        <v>-0.57000000000000028</v>
      </c>
      <c r="J816" s="18">
        <f t="shared" si="18"/>
        <v>2.543734380578366E-2</v>
      </c>
      <c r="K816" s="18">
        <f t="shared" si="19"/>
        <v>0.43700464119957172</v>
      </c>
    </row>
    <row r="817" spans="2:11" ht="18">
      <c r="B817" s="156">
        <v>45354</v>
      </c>
      <c r="C817" s="157"/>
      <c r="D817" s="158">
        <v>6617</v>
      </c>
      <c r="E817" s="158">
        <v>22.997</v>
      </c>
      <c r="F817" s="158">
        <v>22.334</v>
      </c>
      <c r="G817" s="16">
        <f t="shared" si="15"/>
        <v>21.071999999999999</v>
      </c>
      <c r="H817" s="17">
        <f t="shared" si="16"/>
        <v>3.2083333333333348</v>
      </c>
      <c r="I817" s="17">
        <f t="shared" si="17"/>
        <v>-0.66300000000000026</v>
      </c>
      <c r="J817" s="18">
        <f t="shared" si="18"/>
        <v>2.8829847371396281E-2</v>
      </c>
      <c r="K817" s="18">
        <f t="shared" si="19"/>
        <v>0.45142409879549517</v>
      </c>
    </row>
    <row r="818" spans="2:11" ht="18">
      <c r="B818" s="156">
        <v>45354</v>
      </c>
      <c r="C818" s="157">
        <v>106864</v>
      </c>
      <c r="D818" s="158">
        <v>6117</v>
      </c>
      <c r="E818" s="158">
        <v>20.721</v>
      </c>
      <c r="F818" s="158">
        <v>20.312000000000001</v>
      </c>
      <c r="G818" s="16">
        <f t="shared" si="15"/>
        <v>19.9327573208373</v>
      </c>
      <c r="H818" s="17">
        <f t="shared" si="16"/>
        <v>1.3137377986044996</v>
      </c>
      <c r="I818" s="17">
        <f t="shared" si="17"/>
        <v>-0.40899999999999892</v>
      </c>
      <c r="J818" s="18">
        <f t="shared" si="18"/>
        <v>1.9738429612470389E-2</v>
      </c>
      <c r="K818" s="18">
        <f t="shared" si="19"/>
        <v>0.34536079725689534</v>
      </c>
    </row>
    <row r="819" spans="2:11" ht="18">
      <c r="B819" s="156">
        <v>45354</v>
      </c>
      <c r="C819" s="157"/>
      <c r="D819" s="158">
        <v>6117</v>
      </c>
      <c r="E819" s="158">
        <v>21.109000000000002</v>
      </c>
      <c r="F819" s="158">
        <v>20.776</v>
      </c>
      <c r="G819" s="16">
        <f t="shared" si="15"/>
        <v>19.9327573208373</v>
      </c>
      <c r="H819" s="17">
        <f t="shared" si="16"/>
        <v>1.9604044652711692</v>
      </c>
      <c r="I819" s="17">
        <f t="shared" si="17"/>
        <v>-0.33300000000000196</v>
      </c>
      <c r="J819" s="18">
        <f t="shared" si="18"/>
        <v>1.5775261736700078E-2</v>
      </c>
      <c r="K819" s="18">
        <f t="shared" si="19"/>
        <v>0.35739357998768906</v>
      </c>
    </row>
    <row r="820" spans="2:11" ht="18">
      <c r="B820" s="156">
        <v>45354</v>
      </c>
      <c r="C820" s="157">
        <v>105979</v>
      </c>
      <c r="D820" s="158">
        <v>8167</v>
      </c>
      <c r="E820" s="158">
        <v>31.745999999999999</v>
      </c>
      <c r="F820" s="158">
        <v>31.69</v>
      </c>
      <c r="G820" s="16">
        <f t="shared" si="15"/>
        <v>32.328252513081985</v>
      </c>
      <c r="H820" s="17">
        <f t="shared" si="16"/>
        <v>-0.97042085513664378</v>
      </c>
      <c r="I820" s="17">
        <f t="shared" si="17"/>
        <v>-5.5999999999997385E-2</v>
      </c>
      <c r="J820" s="18">
        <f t="shared" si="18"/>
        <v>1.7640017640016816E-3</v>
      </c>
      <c r="K820" s="18">
        <f t="shared" si="19"/>
        <v>0.2911031123334894</v>
      </c>
    </row>
    <row r="821" spans="2:11" ht="18">
      <c r="B821" s="156">
        <v>45354</v>
      </c>
      <c r="C821" s="157">
        <v>105369</v>
      </c>
      <c r="D821" s="158">
        <v>1013</v>
      </c>
      <c r="E821" s="158">
        <v>27.388000000000002</v>
      </c>
      <c r="F821" s="158">
        <v>27.218</v>
      </c>
      <c r="G821" s="16">
        <f t="shared" si="15"/>
        <v>27</v>
      </c>
      <c r="H821" s="17">
        <f t="shared" si="16"/>
        <v>0.6466666666666695</v>
      </c>
      <c r="I821" s="17">
        <f t="shared" si="17"/>
        <v>-0.17000000000000171</v>
      </c>
      <c r="J821" s="18">
        <f t="shared" si="18"/>
        <v>6.2070979991237655E-3</v>
      </c>
      <c r="K821" s="18">
        <f t="shared" si="19"/>
        <v>0.5618519059442092</v>
      </c>
    </row>
    <row r="822" spans="2:11" ht="18">
      <c r="B822" s="156">
        <v>45354</v>
      </c>
      <c r="C822" s="157">
        <v>106875</v>
      </c>
      <c r="D822" s="158">
        <v>6117</v>
      </c>
      <c r="E822" s="158">
        <v>20.501999999999999</v>
      </c>
      <c r="F822" s="158">
        <v>20.111000000000001</v>
      </c>
      <c r="G822" s="16">
        <f t="shared" si="15"/>
        <v>19.9327573208373</v>
      </c>
      <c r="H822" s="17">
        <f t="shared" si="16"/>
        <v>0.94873779860449758</v>
      </c>
      <c r="I822" s="17">
        <f t="shared" si="17"/>
        <v>-0.39099999999999824</v>
      </c>
      <c r="J822" s="18">
        <f t="shared" si="18"/>
        <v>1.9071310116086152E-2</v>
      </c>
      <c r="K822" s="18">
        <f t="shared" si="19"/>
        <v>0.33836801677690603</v>
      </c>
    </row>
    <row r="823" spans="2:11" ht="18">
      <c r="B823" s="156"/>
      <c r="C823" s="157"/>
      <c r="D823" s="158">
        <v>6117</v>
      </c>
      <c r="E823" s="158">
        <v>20.196999999999999</v>
      </c>
      <c r="F823" s="158">
        <v>19.812999999999999</v>
      </c>
      <c r="G823" s="16">
        <f t="shared" si="15"/>
        <v>19.9327573208373</v>
      </c>
      <c r="H823" s="17">
        <f t="shared" si="16"/>
        <v>0.44040446527116472</v>
      </c>
      <c r="I823" s="17">
        <f t="shared" si="17"/>
        <v>-0.38400000000000034</v>
      </c>
      <c r="J823" s="18">
        <f t="shared" si="18"/>
        <v>1.9012724662078543E-2</v>
      </c>
      <c r="K823" s="18">
        <f t="shared" si="19"/>
        <v>0.32837654502946612</v>
      </c>
    </row>
    <row r="824" spans="2:11" ht="18">
      <c r="B824" s="158"/>
      <c r="C824" s="157"/>
      <c r="D824" s="158">
        <v>6117</v>
      </c>
      <c r="E824" s="158">
        <v>19.846</v>
      </c>
      <c r="F824" s="158">
        <v>19.460999999999999</v>
      </c>
      <c r="G824" s="16">
        <f t="shared" si="15"/>
        <v>19.9327573208373</v>
      </c>
      <c r="H824" s="17">
        <f t="shared" si="16"/>
        <v>-0.14459553472883377</v>
      </c>
      <c r="I824" s="17">
        <f t="shared" si="17"/>
        <v>-0.38500000000000156</v>
      </c>
      <c r="J824" s="18">
        <f t="shared" si="18"/>
        <v>1.9399375188955032E-2</v>
      </c>
      <c r="K824" s="18">
        <f t="shared" si="19"/>
        <v>0.31649808928550477</v>
      </c>
    </row>
    <row r="825" spans="2:11" ht="18">
      <c r="B825" s="156">
        <v>45354</v>
      </c>
      <c r="C825" s="157">
        <v>106884</v>
      </c>
      <c r="D825" s="158">
        <v>6107</v>
      </c>
      <c r="E825" s="158">
        <v>16.126999999999999</v>
      </c>
      <c r="F825" s="158">
        <v>15.975</v>
      </c>
      <c r="G825" s="16">
        <f t="shared" si="15"/>
        <v>17.032373496847189</v>
      </c>
      <c r="H825" s="17">
        <f t="shared" si="16"/>
        <v>-1.5089558280786501</v>
      </c>
      <c r="I825" s="17">
        <f t="shared" si="17"/>
        <v>-0.15199999999999925</v>
      </c>
      <c r="J825" s="18">
        <f t="shared" si="18"/>
        <v>9.4251875736342319E-3</v>
      </c>
      <c r="K825" s="18">
        <f t="shared" si="19"/>
        <v>0.28154862004019515</v>
      </c>
    </row>
    <row r="826" spans="2:11" ht="18">
      <c r="B826" s="156">
        <v>45354</v>
      </c>
      <c r="C826" s="157">
        <v>106647</v>
      </c>
      <c r="D826" s="158">
        <v>8147</v>
      </c>
      <c r="E826" s="158">
        <v>21.125</v>
      </c>
      <c r="F826" s="158">
        <v>20.989000000000001</v>
      </c>
      <c r="G826" s="16">
        <f t="shared" si="15"/>
        <v>25.037035574840008</v>
      </c>
      <c r="H826" s="17">
        <f t="shared" si="16"/>
        <v>-6.5200592914000133</v>
      </c>
      <c r="I826" s="17">
        <f t="shared" si="17"/>
        <v>-0.13599999999999923</v>
      </c>
      <c r="J826" s="18">
        <f t="shared" si="18"/>
        <v>6.4378698224851708E-3</v>
      </c>
      <c r="K826" s="18">
        <f t="shared" si="19"/>
        <v>0.17471054251938012</v>
      </c>
    </row>
    <row r="827" spans="2:11" ht="18">
      <c r="B827" s="158"/>
      <c r="C827" s="157"/>
      <c r="D827" s="158">
        <v>8147</v>
      </c>
      <c r="E827" s="158">
        <v>20.835999999999999</v>
      </c>
      <c r="F827" s="158">
        <v>20.710999999999999</v>
      </c>
      <c r="G827" s="16">
        <f t="shared" si="15"/>
        <v>25.037035574840008</v>
      </c>
      <c r="H827" s="17">
        <f t="shared" si="16"/>
        <v>-7.0017259580666824</v>
      </c>
      <c r="I827" s="17">
        <f t="shared" si="17"/>
        <v>-0.125</v>
      </c>
      <c r="J827" s="18">
        <f t="shared" si="18"/>
        <v>5.9992320982914195E-3</v>
      </c>
      <c r="K827" s="18">
        <f t="shared" si="19"/>
        <v>0.1632635923748274</v>
      </c>
    </row>
    <row r="828" spans="2:11" ht="18">
      <c r="B828" s="156">
        <v>45354</v>
      </c>
      <c r="C828" s="157">
        <v>106869</v>
      </c>
      <c r="D828" s="158">
        <v>8127</v>
      </c>
      <c r="E828" s="158">
        <v>19.670000000000002</v>
      </c>
      <c r="F828" s="158">
        <v>19.631</v>
      </c>
      <c r="G828" s="16">
        <f t="shared" si="15"/>
        <v>19.906047079520491</v>
      </c>
      <c r="H828" s="17">
        <f t="shared" si="16"/>
        <v>-0.39341179920081498</v>
      </c>
      <c r="I828" s="17">
        <f t="shared" si="17"/>
        <v>-3.9000000000001478E-2</v>
      </c>
      <c r="J828" s="18">
        <f t="shared" si="18"/>
        <v>1.9827147941027692E-3</v>
      </c>
      <c r="K828" s="18">
        <f t="shared" si="19"/>
        <v>0.29342618181053948</v>
      </c>
    </row>
    <row r="829" spans="2:11" ht="18">
      <c r="B829" s="158"/>
      <c r="C829" s="157"/>
      <c r="D829" s="158">
        <v>8127</v>
      </c>
      <c r="E829" s="158">
        <v>20.044</v>
      </c>
      <c r="F829" s="158">
        <v>20.010999999999999</v>
      </c>
      <c r="G829" s="16">
        <f t="shared" si="15"/>
        <v>19.906047079520491</v>
      </c>
      <c r="H829" s="17">
        <f t="shared" si="16"/>
        <v>0.22992153413251634</v>
      </c>
      <c r="I829" s="17">
        <f t="shared" si="17"/>
        <v>-3.3000000000001251E-2</v>
      </c>
      <c r="J829" s="18">
        <f t="shared" si="18"/>
        <v>1.6463779684694297E-3</v>
      </c>
      <c r="K829" s="18">
        <f t="shared" si="19"/>
        <v>0.30661010757400275</v>
      </c>
    </row>
    <row r="830" spans="2:11" ht="18">
      <c r="B830" s="156">
        <v>45354</v>
      </c>
      <c r="C830" s="157">
        <v>105983</v>
      </c>
      <c r="D830" s="158">
        <v>1011</v>
      </c>
      <c r="E830" s="158">
        <v>27.306999999999999</v>
      </c>
      <c r="F830" s="158">
        <v>27.128</v>
      </c>
      <c r="G830" s="16">
        <f t="shared" si="15"/>
        <v>27</v>
      </c>
      <c r="H830" s="17">
        <f t="shared" si="16"/>
        <v>0.51166666666666438</v>
      </c>
      <c r="I830" s="17">
        <f t="shared" si="17"/>
        <v>-0.17899999999999849</v>
      </c>
      <c r="J830" s="18">
        <f t="shared" si="18"/>
        <v>6.5550957629911194E-3</v>
      </c>
      <c r="K830" s="18">
        <f t="shared" si="19"/>
        <v>0.56055223935254694</v>
      </c>
    </row>
    <row r="831" spans="2:11" ht="18">
      <c r="B831" s="158"/>
      <c r="C831" s="157"/>
      <c r="D831" s="158">
        <v>1011</v>
      </c>
      <c r="E831" s="158">
        <v>27.875</v>
      </c>
      <c r="F831" s="158">
        <v>27.695</v>
      </c>
      <c r="G831" s="16">
        <f t="shared" si="15"/>
        <v>27</v>
      </c>
      <c r="H831" s="17">
        <f t="shared" si="16"/>
        <v>1.4583333333333335</v>
      </c>
      <c r="I831" s="17">
        <f t="shared" si="17"/>
        <v>-0.17999999999999972</v>
      </c>
      <c r="J831" s="18">
        <f t="shared" si="18"/>
        <v>6.4573991031390034E-3</v>
      </c>
      <c r="K831" s="18">
        <f t="shared" si="19"/>
        <v>0.56950672645739908</v>
      </c>
    </row>
    <row r="832" spans="2:11" ht="18">
      <c r="B832" s="158"/>
      <c r="C832" s="157"/>
      <c r="D832" s="158">
        <v>1011</v>
      </c>
      <c r="E832" s="158">
        <v>28.353000000000002</v>
      </c>
      <c r="F832" s="158">
        <v>28.135000000000002</v>
      </c>
      <c r="G832" s="16">
        <f t="shared" si="15"/>
        <v>27</v>
      </c>
      <c r="H832" s="17">
        <f t="shared" si="16"/>
        <v>2.2550000000000026</v>
      </c>
      <c r="I832" s="17">
        <f t="shared" si="17"/>
        <v>-0.21799999999999997</v>
      </c>
      <c r="J832" s="18">
        <f t="shared" si="18"/>
        <v>7.6887807286706864E-3</v>
      </c>
      <c r="K832" s="18">
        <f t="shared" si="19"/>
        <v>0.57676436355941174</v>
      </c>
    </row>
    <row r="833" spans="2:11" ht="18">
      <c r="B833" s="156">
        <v>45354</v>
      </c>
      <c r="C833" s="157">
        <v>106873</v>
      </c>
      <c r="D833" s="158">
        <v>6137</v>
      </c>
      <c r="E833" s="158">
        <v>24.256</v>
      </c>
      <c r="F833" s="158">
        <v>23.803000000000001</v>
      </c>
      <c r="G833" s="16">
        <f t="shared" si="15"/>
        <v>24.625485865816515</v>
      </c>
      <c r="H833" s="17">
        <f t="shared" si="16"/>
        <v>-0.61580977636085765</v>
      </c>
      <c r="I833" s="17">
        <f t="shared" si="17"/>
        <v>-0.4529999999999994</v>
      </c>
      <c r="J833" s="18">
        <f t="shared" si="18"/>
        <v>1.8675791556728206E-2</v>
      </c>
      <c r="K833" s="18">
        <f t="shared" si="19"/>
        <v>0.31425452737110415</v>
      </c>
    </row>
    <row r="834" spans="2:11" ht="18">
      <c r="B834" s="158"/>
      <c r="C834" s="157"/>
      <c r="D834" s="158">
        <v>6137</v>
      </c>
      <c r="E834" s="158">
        <v>25.893000000000001</v>
      </c>
      <c r="F834" s="158">
        <v>25.433</v>
      </c>
      <c r="G834" s="16">
        <f t="shared" si="15"/>
        <v>24.625485865816515</v>
      </c>
      <c r="H834" s="17">
        <f t="shared" si="16"/>
        <v>2.1125235569724765</v>
      </c>
      <c r="I834" s="17">
        <f t="shared" si="17"/>
        <v>-0.46000000000000085</v>
      </c>
      <c r="J834" s="18">
        <f t="shared" si="18"/>
        <v>1.7765419225273273E-2</v>
      </c>
      <c r="K834" s="18">
        <f t="shared" si="19"/>
        <v>0.35760853573991053</v>
      </c>
    </row>
    <row r="835" spans="2:11" ht="18">
      <c r="B835" s="158"/>
      <c r="C835" s="157"/>
      <c r="D835" s="158">
        <v>6117</v>
      </c>
      <c r="E835" s="158">
        <v>19.707999999999998</v>
      </c>
      <c r="F835" s="158">
        <v>19.321000000000002</v>
      </c>
      <c r="G835" s="16">
        <f t="shared" si="15"/>
        <v>19.9327573208373</v>
      </c>
      <c r="H835" s="17">
        <f t="shared" si="16"/>
        <v>-0.37459553472883655</v>
      </c>
      <c r="I835" s="17">
        <f t="shared" si="17"/>
        <v>-0.3869999999999969</v>
      </c>
      <c r="J835" s="18">
        <f t="shared" si="18"/>
        <v>1.9636695758067636E-2</v>
      </c>
      <c r="K835" s="18">
        <f t="shared" si="19"/>
        <v>0.31171204992693963</v>
      </c>
    </row>
    <row r="836" spans="2:11" ht="18">
      <c r="B836" s="156">
        <v>45355</v>
      </c>
      <c r="C836" s="157">
        <v>106871</v>
      </c>
      <c r="D836" s="158">
        <v>6107</v>
      </c>
      <c r="E836" s="158">
        <v>16.646000000000001</v>
      </c>
      <c r="F836" s="158">
        <v>16.364000000000001</v>
      </c>
      <c r="G836" s="16">
        <f t="shared" si="15"/>
        <v>17.032373496847189</v>
      </c>
      <c r="H836" s="17">
        <f t="shared" si="16"/>
        <v>-0.64395582807864693</v>
      </c>
      <c r="I836" s="17">
        <f t="shared" si="17"/>
        <v>-0.28200000000000003</v>
      </c>
      <c r="J836" s="18">
        <f t="shared" si="18"/>
        <v>1.6941006848492132E-2</v>
      </c>
      <c r="K836" s="18">
        <f t="shared" si="19"/>
        <v>0.30394897244913061</v>
      </c>
    </row>
    <row r="837" spans="2:11" ht="18">
      <c r="B837" s="158"/>
      <c r="C837" s="157"/>
      <c r="D837" s="158">
        <v>6107</v>
      </c>
      <c r="E837" s="158">
        <v>16.53</v>
      </c>
      <c r="F837" s="158">
        <v>16.234999999999999</v>
      </c>
      <c r="G837" s="16">
        <f t="shared" si="15"/>
        <v>17.032373496847189</v>
      </c>
      <c r="H837" s="17">
        <f t="shared" si="16"/>
        <v>-0.83728916141197973</v>
      </c>
      <c r="I837" s="17">
        <f t="shared" si="17"/>
        <v>-0.29500000000000171</v>
      </c>
      <c r="J837" s="18">
        <f t="shared" si="18"/>
        <v>1.7846339987900889E-2</v>
      </c>
      <c r="K837" s="18">
        <f t="shared" si="19"/>
        <v>0.29906440383473859</v>
      </c>
    </row>
    <row r="838" spans="2:11" ht="18">
      <c r="B838" s="158"/>
      <c r="C838" s="157"/>
      <c r="D838" s="158">
        <v>6107</v>
      </c>
      <c r="E838" s="158">
        <v>16.486999999999998</v>
      </c>
      <c r="F838" s="158">
        <v>16.196999999999999</v>
      </c>
      <c r="G838" s="16">
        <f t="shared" si="15"/>
        <v>17.032373496847189</v>
      </c>
      <c r="H838" s="17">
        <f t="shared" si="16"/>
        <v>-0.90895582807865105</v>
      </c>
      <c r="I838" s="17">
        <f t="shared" si="17"/>
        <v>-0.28999999999999915</v>
      </c>
      <c r="J838" s="18">
        <f t="shared" si="18"/>
        <v>1.758961606113903E-2</v>
      </c>
      <c r="K838" s="18">
        <f t="shared" si="19"/>
        <v>0.29723628285244291</v>
      </c>
    </row>
    <row r="839" spans="2:11" ht="18">
      <c r="B839" s="158"/>
      <c r="C839" s="157"/>
      <c r="D839" s="158">
        <v>6107</v>
      </c>
      <c r="E839" s="158">
        <v>16.513999999999999</v>
      </c>
      <c r="F839" s="158">
        <v>16.231999999999999</v>
      </c>
      <c r="G839" s="16">
        <f t="shared" si="15"/>
        <v>17.032373496847189</v>
      </c>
      <c r="H839" s="17">
        <f t="shared" si="16"/>
        <v>-0.86395582807864935</v>
      </c>
      <c r="I839" s="17">
        <f t="shared" si="17"/>
        <v>-0.28200000000000003</v>
      </c>
      <c r="J839" s="18">
        <f t="shared" si="18"/>
        <v>1.7076420007266564E-2</v>
      </c>
      <c r="K839" s="18">
        <f t="shared" si="19"/>
        <v>0.29838528493328254</v>
      </c>
    </row>
    <row r="840" spans="2:11" ht="18">
      <c r="B840" s="156">
        <v>45355</v>
      </c>
      <c r="C840" s="157">
        <v>105361</v>
      </c>
      <c r="D840" s="158">
        <v>6137</v>
      </c>
      <c r="E840" s="158">
        <v>25.106000000000002</v>
      </c>
      <c r="F840" s="158">
        <v>24.663</v>
      </c>
      <c r="G840" s="16">
        <f t="shared" si="15"/>
        <v>24.625485865816515</v>
      </c>
      <c r="H840" s="17">
        <f t="shared" si="16"/>
        <v>0.80085689030581153</v>
      </c>
      <c r="I840" s="17">
        <f t="shared" si="17"/>
        <v>-0.44300000000000139</v>
      </c>
      <c r="J840" s="18">
        <f t="shared" si="18"/>
        <v>1.764518441806745E-2</v>
      </c>
      <c r="K840" s="18">
        <f t="shared" si="19"/>
        <v>0.33747143375740873</v>
      </c>
    </row>
    <row r="841" spans="2:11" ht="18">
      <c r="B841" s="158"/>
      <c r="C841" s="157"/>
      <c r="D841" s="158">
        <v>6137</v>
      </c>
      <c r="E841" s="158">
        <v>24.927</v>
      </c>
      <c r="F841" s="158">
        <v>24.440999999999999</v>
      </c>
      <c r="G841" s="16">
        <f t="shared" si="15"/>
        <v>24.625485865816515</v>
      </c>
      <c r="H841" s="17">
        <f t="shared" si="16"/>
        <v>0.50252355697247475</v>
      </c>
      <c r="I841" s="17">
        <f t="shared" si="17"/>
        <v>-0.48600000000000065</v>
      </c>
      <c r="J841" s="18">
        <f t="shared" si="18"/>
        <v>1.9496931038632835E-2</v>
      </c>
      <c r="K841" s="18">
        <f t="shared" si="19"/>
        <v>0.3327138370406989</v>
      </c>
    </row>
    <row r="842" spans="2:11" ht="18">
      <c r="B842" s="158"/>
      <c r="C842" s="157"/>
      <c r="D842" s="158">
        <v>6137</v>
      </c>
      <c r="E842" s="158">
        <v>24.57</v>
      </c>
      <c r="F842" s="158">
        <v>24.106999999999999</v>
      </c>
      <c r="G842" s="16">
        <f t="shared" si="15"/>
        <v>24.625485865816515</v>
      </c>
      <c r="H842" s="17">
        <f t="shared" si="16"/>
        <v>-9.2476443027524155E-2</v>
      </c>
      <c r="I842" s="17">
        <f t="shared" si="17"/>
        <v>-0.46300000000000097</v>
      </c>
      <c r="J842" s="18">
        <f t="shared" si="18"/>
        <v>1.8844118844118882E-2</v>
      </c>
      <c r="K842" s="18">
        <f t="shared" si="19"/>
        <v>0.32301822612590569</v>
      </c>
    </row>
    <row r="843" spans="2:11" ht="18">
      <c r="B843" s="158"/>
      <c r="C843" s="157"/>
      <c r="D843" s="158">
        <v>6137</v>
      </c>
      <c r="E843" s="158">
        <v>26.013000000000002</v>
      </c>
      <c r="F843" s="158">
        <v>25.555</v>
      </c>
      <c r="G843" s="16">
        <f t="shared" si="15"/>
        <v>24.625485865816515</v>
      </c>
      <c r="H843" s="17">
        <f t="shared" si="16"/>
        <v>2.3125235569724785</v>
      </c>
      <c r="I843" s="17">
        <f t="shared" si="17"/>
        <v>-0.45800000000000196</v>
      </c>
      <c r="J843" s="18">
        <f t="shared" si="18"/>
        <v>1.7606581324722329E-2</v>
      </c>
      <c r="K843" s="18">
        <f t="shared" si="19"/>
        <v>0.36057193772012086</v>
      </c>
    </row>
    <row r="844" spans="2:11" ht="18">
      <c r="B844" s="158" t="s">
        <v>71</v>
      </c>
      <c r="C844" s="157">
        <v>106869</v>
      </c>
      <c r="D844" s="158">
        <v>5120</v>
      </c>
      <c r="E844" s="158">
        <v>22.408999999999999</v>
      </c>
      <c r="F844" s="158">
        <v>22.338999999999999</v>
      </c>
      <c r="G844" s="16">
        <f t="shared" si="15"/>
        <v>22.870927068045674</v>
      </c>
      <c r="H844" s="17">
        <f t="shared" si="16"/>
        <v>-0.76987844674279182</v>
      </c>
      <c r="I844" s="17">
        <f t="shared" si="17"/>
        <v>-7.0000000000000284E-2</v>
      </c>
      <c r="J844" s="18">
        <f t="shared" si="18"/>
        <v>3.1237449239145117E-3</v>
      </c>
      <c r="K844" s="18">
        <f t="shared" si="19"/>
        <v>0.29053988285309329</v>
      </c>
    </row>
    <row r="845" spans="2:11" ht="18">
      <c r="B845" s="158"/>
      <c r="C845" s="157"/>
      <c r="D845" s="158">
        <v>5120</v>
      </c>
      <c r="E845" s="158">
        <v>23.236999999999998</v>
      </c>
      <c r="F845" s="158">
        <v>23.164999999999999</v>
      </c>
      <c r="G845" s="16">
        <f t="shared" si="15"/>
        <v>22.870927068045674</v>
      </c>
      <c r="H845" s="17">
        <f t="shared" si="16"/>
        <v>0.61012155325720729</v>
      </c>
      <c r="I845" s="17">
        <f t="shared" si="17"/>
        <v>-7.1999999999999176E-2</v>
      </c>
      <c r="J845" s="18">
        <f t="shared" si="18"/>
        <v>3.0985066919137229E-3</v>
      </c>
      <c r="K845" s="18">
        <f t="shared" si="19"/>
        <v>0.31581995244028777</v>
      </c>
    </row>
    <row r="846" spans="2:11" ht="18">
      <c r="B846" s="158"/>
      <c r="C846" s="157"/>
      <c r="D846" s="158">
        <v>5120</v>
      </c>
      <c r="E846" s="158">
        <v>22.52</v>
      </c>
      <c r="F846" s="158">
        <v>22.411000000000001</v>
      </c>
      <c r="G846" s="16">
        <f t="shared" si="15"/>
        <v>22.870927068045674</v>
      </c>
      <c r="H846" s="17">
        <f t="shared" si="16"/>
        <v>-0.58487844674279077</v>
      </c>
      <c r="I846" s="17">
        <f t="shared" si="17"/>
        <v>-0.10899999999999821</v>
      </c>
      <c r="J846" s="18">
        <f t="shared" si="18"/>
        <v>4.8401420959146629E-3</v>
      </c>
      <c r="K846" s="18">
        <f t="shared" si="19"/>
        <v>0.2940367777466682</v>
      </c>
    </row>
    <row r="847" spans="2:11" ht="18">
      <c r="B847" s="158"/>
      <c r="C847" s="157"/>
      <c r="D847" s="158">
        <v>5120</v>
      </c>
      <c r="E847" s="158">
        <v>22.925000000000001</v>
      </c>
      <c r="F847" s="158">
        <v>22.837</v>
      </c>
      <c r="G847" s="16">
        <f t="shared" si="15"/>
        <v>22.870927068045674</v>
      </c>
      <c r="H847" s="17">
        <f t="shared" si="16"/>
        <v>9.0121553257211204E-2</v>
      </c>
      <c r="I847" s="17">
        <f t="shared" si="17"/>
        <v>-8.8000000000000966E-2</v>
      </c>
      <c r="J847" s="18">
        <f t="shared" si="18"/>
        <v>3.8386041439476973E-3</v>
      </c>
      <c r="K847" s="18">
        <f t="shared" si="19"/>
        <v>0.30650853805256134</v>
      </c>
    </row>
    <row r="848" spans="2:11" ht="18">
      <c r="B848" s="156">
        <v>45356</v>
      </c>
      <c r="C848" s="157">
        <v>107008</v>
      </c>
      <c r="D848" s="158">
        <v>5100</v>
      </c>
      <c r="E848" s="158">
        <v>18.638999999999999</v>
      </c>
      <c r="F848" s="158">
        <v>18.574999999999999</v>
      </c>
      <c r="G848" s="16">
        <f t="shared" si="15"/>
        <v>17.867073881460978</v>
      </c>
      <c r="H848" s="17">
        <f t="shared" si="16"/>
        <v>1.2865435308983684</v>
      </c>
      <c r="I848" s="17">
        <f t="shared" si="17"/>
        <v>-6.4000000000000057E-2</v>
      </c>
      <c r="J848" s="18">
        <f t="shared" si="18"/>
        <v>3.4336606041096658E-3</v>
      </c>
      <c r="K848" s="18">
        <f t="shared" si="19"/>
        <v>0.32843966725820423</v>
      </c>
    </row>
    <row r="849" spans="2:11" ht="18">
      <c r="B849" s="156">
        <v>45356</v>
      </c>
      <c r="C849" s="157">
        <v>105973</v>
      </c>
      <c r="D849" s="158">
        <v>5623</v>
      </c>
      <c r="E849" s="158">
        <v>22.262</v>
      </c>
      <c r="F849" s="158">
        <v>22.195</v>
      </c>
      <c r="G849" s="16">
        <f t="shared" si="15"/>
        <v>22.870927068045674</v>
      </c>
      <c r="H849" s="17">
        <f t="shared" si="16"/>
        <v>-1.0148784467427894</v>
      </c>
      <c r="I849" s="17">
        <f t="shared" si="17"/>
        <v>-6.7000000000000171E-2</v>
      </c>
      <c r="J849" s="18">
        <f t="shared" si="18"/>
        <v>3.009612793100358E-3</v>
      </c>
      <c r="K849" s="18">
        <f t="shared" si="19"/>
        <v>0.28585518977876956</v>
      </c>
    </row>
    <row r="850" spans="2:11" ht="18">
      <c r="B850" s="156"/>
      <c r="C850" s="157"/>
      <c r="D850" s="158">
        <v>5623</v>
      </c>
      <c r="E850" s="158">
        <v>23.978999999999999</v>
      </c>
      <c r="F850" s="158">
        <v>23.640999999999998</v>
      </c>
      <c r="G850" s="16">
        <f t="shared" si="15"/>
        <v>22.870927068045674</v>
      </c>
      <c r="H850" s="17">
        <f t="shared" si="16"/>
        <v>1.8467882199238754</v>
      </c>
      <c r="I850" s="17">
        <f t="shared" si="17"/>
        <v>-0.33800000000000097</v>
      </c>
      <c r="J850" s="18">
        <f t="shared" si="18"/>
        <v>1.409566704199512E-2</v>
      </c>
      <c r="K850" s="18">
        <f t="shared" si="19"/>
        <v>0.33699104361545384</v>
      </c>
    </row>
    <row r="851" spans="2:11" ht="18">
      <c r="B851" s="156"/>
      <c r="C851" s="157"/>
      <c r="D851" s="158">
        <v>5623</v>
      </c>
      <c r="E851" s="158">
        <v>23.715</v>
      </c>
      <c r="F851" s="158">
        <v>23.516999999999999</v>
      </c>
      <c r="G851" s="16">
        <f t="shared" si="15"/>
        <v>22.870927068045674</v>
      </c>
      <c r="H851" s="17">
        <f t="shared" si="16"/>
        <v>1.4067882199238766</v>
      </c>
      <c r="I851" s="17">
        <f t="shared" si="17"/>
        <v>-0.1980000000000004</v>
      </c>
      <c r="J851" s="18">
        <f t="shared" si="18"/>
        <v>8.3491461100569427E-3</v>
      </c>
      <c r="K851" s="18">
        <f t="shared" si="19"/>
        <v>0.32961029874994591</v>
      </c>
    </row>
    <row r="852" spans="2:11" ht="18">
      <c r="B852" s="156">
        <v>45356</v>
      </c>
      <c r="C852" s="157">
        <v>106795</v>
      </c>
      <c r="D852" s="158">
        <v>515</v>
      </c>
      <c r="E852" s="158">
        <v>18.247</v>
      </c>
      <c r="F852" s="158">
        <v>18.178999999999998</v>
      </c>
      <c r="G852" s="16">
        <f t="shared" si="15"/>
        <v>16.637999999999998</v>
      </c>
      <c r="H852" s="17">
        <f t="shared" si="16"/>
        <v>2.6816666666666698</v>
      </c>
      <c r="I852" s="17">
        <f t="shared" si="17"/>
        <v>-6.8000000000001393E-2</v>
      </c>
      <c r="J852" s="18">
        <f t="shared" si="18"/>
        <v>3.7266399956157941E-3</v>
      </c>
      <c r="K852" s="18">
        <f t="shared" si="19"/>
        <v>0.54852852523702533</v>
      </c>
    </row>
    <row r="853" spans="2:11" ht="18">
      <c r="B853" s="158"/>
      <c r="C853" s="157"/>
      <c r="D853" s="158">
        <v>515</v>
      </c>
      <c r="E853" s="158">
        <v>18.015999999999998</v>
      </c>
      <c r="F853" s="158">
        <v>17.974</v>
      </c>
      <c r="G853" s="16">
        <f t="shared" si="15"/>
        <v>16.637999999999998</v>
      </c>
      <c r="H853" s="17">
        <f t="shared" si="16"/>
        <v>2.2966666666666669</v>
      </c>
      <c r="I853" s="17">
        <f t="shared" si="17"/>
        <v>-4.1999999999998039E-2</v>
      </c>
      <c r="J853" s="18">
        <f t="shared" si="18"/>
        <v>2.3312611012432306E-3</v>
      </c>
      <c r="K853" s="18">
        <f t="shared" si="19"/>
        <v>0.54273978685612789</v>
      </c>
    </row>
    <row r="854" spans="2:11" ht="18">
      <c r="B854" s="156">
        <v>45356</v>
      </c>
      <c r="C854" s="157">
        <v>106881</v>
      </c>
      <c r="D854" s="158">
        <v>8107</v>
      </c>
      <c r="E854" s="158">
        <v>16.414000000000001</v>
      </c>
      <c r="F854" s="158">
        <v>16.384</v>
      </c>
      <c r="G854" s="16">
        <f t="shared" si="15"/>
        <v>16.123457228651652</v>
      </c>
      <c r="H854" s="17">
        <f t="shared" si="16"/>
        <v>0.48423795224724842</v>
      </c>
      <c r="I854" s="17">
        <f t="shared" si="17"/>
        <v>-3.0000000000001137E-2</v>
      </c>
      <c r="J854" s="18">
        <f t="shared" si="18"/>
        <v>1.8277080541002275E-3</v>
      </c>
      <c r="K854" s="18">
        <f t="shared" si="19"/>
        <v>0.30811601818235418</v>
      </c>
    </row>
    <row r="855" spans="2:11" ht="18">
      <c r="B855" s="158"/>
      <c r="C855" s="157"/>
      <c r="D855" s="158">
        <v>8107</v>
      </c>
      <c r="E855" s="158">
        <v>16.119</v>
      </c>
      <c r="F855" s="158">
        <v>16.087</v>
      </c>
      <c r="G855" s="16">
        <f t="shared" si="15"/>
        <v>16.123457228651652</v>
      </c>
      <c r="H855" s="17">
        <f t="shared" si="16"/>
        <v>-7.4287144194210937E-3</v>
      </c>
      <c r="I855" s="17">
        <f t="shared" si="17"/>
        <v>-3.2000000000000028E-2</v>
      </c>
      <c r="J855" s="18">
        <f t="shared" si="18"/>
        <v>1.9852348160555883E-3</v>
      </c>
      <c r="K855" s="18">
        <f t="shared" si="19"/>
        <v>0.29545358412092315</v>
      </c>
    </row>
    <row r="856" spans="2:11" ht="18">
      <c r="B856" s="158"/>
      <c r="C856" s="157"/>
      <c r="D856" s="158">
        <v>8107</v>
      </c>
      <c r="E856" s="158">
        <v>15.893000000000001</v>
      </c>
      <c r="F856" s="158">
        <v>15.858000000000001</v>
      </c>
      <c r="G856" s="16">
        <f t="shared" si="15"/>
        <v>16.123457228651652</v>
      </c>
      <c r="H856" s="17">
        <f t="shared" si="16"/>
        <v>-0.38409538108608626</v>
      </c>
      <c r="I856" s="17">
        <f t="shared" si="17"/>
        <v>-3.5000000000000142E-2</v>
      </c>
      <c r="J856" s="18">
        <f t="shared" si="18"/>
        <v>2.2022273957088114E-3</v>
      </c>
      <c r="K856" s="18">
        <f t="shared" si="19"/>
        <v>0.28543486581798033</v>
      </c>
    </row>
    <row r="857" spans="2:11" ht="18">
      <c r="B857" s="158" t="s">
        <v>72</v>
      </c>
      <c r="C857" s="157">
        <v>106887</v>
      </c>
      <c r="D857" s="158">
        <v>6608</v>
      </c>
      <c r="E857" s="158">
        <v>18.78</v>
      </c>
      <c r="F857" s="158">
        <v>18.454000000000001</v>
      </c>
      <c r="G857" s="16">
        <f t="shared" si="15"/>
        <v>17.912399999999998</v>
      </c>
      <c r="H857" s="17">
        <f t="shared" si="16"/>
        <v>1.4460000000000051</v>
      </c>
      <c r="I857" s="17">
        <f t="shared" si="17"/>
        <v>-0.32600000000000051</v>
      </c>
      <c r="J857" s="18">
        <f t="shared" si="18"/>
        <v>1.7358892438764668E-2</v>
      </c>
      <c r="K857" s="18">
        <f t="shared" si="19"/>
        <v>0.42623003194888187</v>
      </c>
    </row>
    <row r="858" spans="2:11" ht="18">
      <c r="B858" s="158"/>
      <c r="C858" s="157"/>
      <c r="D858" s="158">
        <v>6608</v>
      </c>
      <c r="E858" s="158">
        <v>18.228999999999999</v>
      </c>
      <c r="F858" s="158">
        <v>17.986000000000001</v>
      </c>
      <c r="G858" s="16">
        <f t="shared" si="15"/>
        <v>17.912399999999998</v>
      </c>
      <c r="H858" s="17">
        <f t="shared" si="16"/>
        <v>0.5276666666666685</v>
      </c>
      <c r="I858" s="17">
        <f t="shared" si="17"/>
        <v>-0.24299999999999855</v>
      </c>
      <c r="J858" s="18">
        <f t="shared" si="18"/>
        <v>1.3330407592297908E-2</v>
      </c>
      <c r="K858" s="18">
        <f t="shared" si="19"/>
        <v>0.40888693839486534</v>
      </c>
    </row>
    <row r="859" spans="2:11" ht="18">
      <c r="B859" s="156">
        <v>45357</v>
      </c>
      <c r="C859" s="157">
        <v>107531</v>
      </c>
      <c r="D859" s="158">
        <v>6617</v>
      </c>
      <c r="E859" s="158">
        <v>20.869</v>
      </c>
      <c r="F859" s="158">
        <v>20.484000000000002</v>
      </c>
      <c r="G859" s="16">
        <f t="shared" si="15"/>
        <v>21.071999999999999</v>
      </c>
      <c r="H859" s="17">
        <f t="shared" si="16"/>
        <v>-0.33833333333333238</v>
      </c>
      <c r="I859" s="17">
        <f t="shared" si="17"/>
        <v>-0.38499999999999801</v>
      </c>
      <c r="J859" s="18">
        <f t="shared" si="18"/>
        <v>1.8448416311275001E-2</v>
      </c>
      <c r="K859" s="18">
        <f t="shared" si="19"/>
        <v>0.39548612774929337</v>
      </c>
    </row>
    <row r="860" spans="2:11" ht="18">
      <c r="B860" s="158"/>
      <c r="C860" s="157"/>
      <c r="D860" s="158">
        <v>6617</v>
      </c>
      <c r="E860" s="158">
        <v>23.228999999999999</v>
      </c>
      <c r="F860" s="158">
        <v>22.841999999999999</v>
      </c>
      <c r="G860" s="16">
        <f t="shared" si="15"/>
        <v>21.071999999999999</v>
      </c>
      <c r="H860" s="17">
        <f t="shared" si="16"/>
        <v>3.5950000000000002</v>
      </c>
      <c r="I860" s="17">
        <f t="shared" si="17"/>
        <v>-0.38700000000000045</v>
      </c>
      <c r="J860" s="18">
        <f t="shared" si="18"/>
        <v>1.6660209221232101E-2</v>
      </c>
      <c r="K860" s="18">
        <f t="shared" si="19"/>
        <v>0.4569030091695726</v>
      </c>
    </row>
    <row r="861" spans="2:11" ht="18">
      <c r="B861" s="156">
        <v>45357</v>
      </c>
      <c r="C861" s="157">
        <v>107535</v>
      </c>
      <c r="D861" s="158">
        <v>6117</v>
      </c>
      <c r="E861" s="158">
        <v>19.440999999999999</v>
      </c>
      <c r="F861" s="158">
        <v>19.113</v>
      </c>
      <c r="G861" s="16">
        <f t="shared" si="15"/>
        <v>19.9327573208373</v>
      </c>
      <c r="H861" s="17">
        <f t="shared" si="16"/>
        <v>-0.81959553472883573</v>
      </c>
      <c r="I861" s="17">
        <f t="shared" si="17"/>
        <v>-0.3279999999999994</v>
      </c>
      <c r="J861" s="18">
        <f t="shared" si="18"/>
        <v>1.6871560104932844E-2</v>
      </c>
      <c r="K861" s="18">
        <f t="shared" si="19"/>
        <v>0.30225919859884404</v>
      </c>
    </row>
    <row r="862" spans="2:11" ht="18">
      <c r="B862" s="158"/>
      <c r="C862" s="157"/>
      <c r="D862" s="158">
        <v>6117</v>
      </c>
      <c r="E862" s="158">
        <v>19.388000000000002</v>
      </c>
      <c r="F862" s="158">
        <v>19.027000000000001</v>
      </c>
      <c r="G862" s="16">
        <f t="shared" si="15"/>
        <v>19.9327573208373</v>
      </c>
      <c r="H862" s="17">
        <f t="shared" si="16"/>
        <v>-0.90792886806216444</v>
      </c>
      <c r="I862" s="17">
        <f t="shared" si="17"/>
        <v>-0.36100000000000065</v>
      </c>
      <c r="J862" s="18">
        <f t="shared" si="18"/>
        <v>1.8619764802970944E-2</v>
      </c>
      <c r="K862" s="18">
        <f t="shared" si="19"/>
        <v>0.30035181968022123</v>
      </c>
    </row>
    <row r="863" spans="2:11" ht="18">
      <c r="B863" s="158"/>
      <c r="C863" s="157"/>
      <c r="D863" s="158">
        <v>6117</v>
      </c>
      <c r="E863" s="158">
        <v>19.375</v>
      </c>
      <c r="F863" s="158">
        <v>19.033999999999999</v>
      </c>
      <c r="G863" s="16">
        <f t="shared" si="15"/>
        <v>19.9327573208373</v>
      </c>
      <c r="H863" s="17">
        <f t="shared" si="16"/>
        <v>-0.92959553472883394</v>
      </c>
      <c r="I863" s="17">
        <f t="shared" si="17"/>
        <v>-0.34100000000000108</v>
      </c>
      <c r="J863" s="18">
        <f t="shared" si="18"/>
        <v>1.7600000000000057E-2</v>
      </c>
      <c r="K863" s="18">
        <f t="shared" si="19"/>
        <v>0.29988237832052272</v>
      </c>
    </row>
    <row r="864" spans="2:11" ht="18">
      <c r="B864" s="156">
        <v>45357</v>
      </c>
      <c r="C864" s="157">
        <v>107533</v>
      </c>
      <c r="D864" s="158">
        <v>7108</v>
      </c>
      <c r="E864" s="158">
        <v>19.146000000000001</v>
      </c>
      <c r="F864" s="158">
        <v>19.02</v>
      </c>
      <c r="G864" s="16">
        <f t="shared" si="15"/>
        <v>18.039622077854567</v>
      </c>
      <c r="H864" s="17">
        <f t="shared" si="16"/>
        <v>1.8439632035757234</v>
      </c>
      <c r="I864" s="17">
        <f t="shared" si="17"/>
        <v>-0.12600000000000122</v>
      </c>
      <c r="J864" s="18">
        <f t="shared" si="18"/>
        <v>6.5810090880602324E-3</v>
      </c>
      <c r="K864" s="18">
        <f t="shared" si="19"/>
        <v>0.39192365910608062</v>
      </c>
    </row>
    <row r="865" spans="2:11" ht="18">
      <c r="B865" s="158"/>
      <c r="C865" s="157"/>
      <c r="D865" s="158">
        <v>7108</v>
      </c>
      <c r="E865" s="158">
        <v>16.908000000000001</v>
      </c>
      <c r="F865" s="158">
        <v>16.771999999999998</v>
      </c>
      <c r="G865" s="16">
        <f t="shared" si="15"/>
        <v>18.039622077854567</v>
      </c>
      <c r="H865" s="17">
        <f t="shared" si="16"/>
        <v>-1.8860367964242761</v>
      </c>
      <c r="I865" s="17">
        <f t="shared" si="17"/>
        <v>-0.13600000000000279</v>
      </c>
      <c r="J865" s="18">
        <f t="shared" si="18"/>
        <v>8.043529690087696E-3</v>
      </c>
      <c r="K865" s="18">
        <f t="shared" si="19"/>
        <v>0.31143662037171876</v>
      </c>
    </row>
    <row r="866" spans="2:11" ht="18">
      <c r="B866" s="158"/>
      <c r="C866" s="157"/>
      <c r="D866" s="158">
        <v>7108</v>
      </c>
      <c r="E866" s="158">
        <v>16.925999999999998</v>
      </c>
      <c r="F866" s="158">
        <v>16.802</v>
      </c>
      <c r="G866" s="16">
        <f t="shared" si="15"/>
        <v>18.039622077854567</v>
      </c>
      <c r="H866" s="17">
        <f t="shared" si="16"/>
        <v>-1.8560367964242808</v>
      </c>
      <c r="I866" s="17">
        <f t="shared" si="17"/>
        <v>-0.12399999999999878</v>
      </c>
      <c r="J866" s="18">
        <f t="shared" si="18"/>
        <v>7.3260073260072549E-3</v>
      </c>
      <c r="K866" s="18">
        <f t="shared" si="19"/>
        <v>0.31216887494062501</v>
      </c>
    </row>
    <row r="867" spans="2:11" ht="18">
      <c r="B867" s="156">
        <v>45357</v>
      </c>
      <c r="C867" s="157">
        <v>107010</v>
      </c>
      <c r="D867" s="158">
        <v>7130</v>
      </c>
      <c r="E867" s="158">
        <v>18.838000000000001</v>
      </c>
      <c r="F867" s="158">
        <v>18.774999999999999</v>
      </c>
      <c r="G867" s="16">
        <f t="shared" si="15"/>
        <v>19.468099997456186</v>
      </c>
      <c r="H867" s="17">
        <f t="shared" si="16"/>
        <v>-1.0501666624269745</v>
      </c>
      <c r="I867" s="17">
        <f t="shared" si="17"/>
        <v>-6.3000000000002387E-2</v>
      </c>
      <c r="J867" s="18">
        <f t="shared" si="18"/>
        <v>3.3443040662491977E-3</v>
      </c>
      <c r="K867" s="18">
        <f t="shared" si="19"/>
        <v>0.35148888518785193</v>
      </c>
    </row>
    <row r="868" spans="2:11" ht="18">
      <c r="B868" s="158"/>
      <c r="C868" s="157"/>
      <c r="D868" s="158">
        <v>7130</v>
      </c>
      <c r="E868" s="158">
        <v>19.055</v>
      </c>
      <c r="F868" s="158">
        <v>18.984000000000002</v>
      </c>
      <c r="G868" s="16">
        <f t="shared" si="15"/>
        <v>19.468099997456186</v>
      </c>
      <c r="H868" s="17">
        <f t="shared" si="16"/>
        <v>-0.68849999576030996</v>
      </c>
      <c r="I868" s="17">
        <f t="shared" si="17"/>
        <v>-7.0999999999997954E-2</v>
      </c>
      <c r="J868" s="18">
        <f t="shared" si="18"/>
        <v>3.726056153240512E-3</v>
      </c>
      <c r="K868" s="18">
        <f t="shared" si="19"/>
        <v>0.35887418625918416</v>
      </c>
    </row>
    <row r="869" spans="2:11" ht="18">
      <c r="B869" s="158"/>
      <c r="C869" s="157"/>
      <c r="D869" s="158">
        <v>7130</v>
      </c>
      <c r="E869" s="158">
        <v>18.43</v>
      </c>
      <c r="F869" s="158">
        <v>18.356000000000002</v>
      </c>
      <c r="G869" s="16">
        <f t="shared" si="15"/>
        <v>19.468099997456186</v>
      </c>
      <c r="H869" s="17">
        <f t="shared" si="16"/>
        <v>-1.7301666624269767</v>
      </c>
      <c r="I869" s="17">
        <f t="shared" si="17"/>
        <v>-7.3999999999998067E-2</v>
      </c>
      <c r="J869" s="18">
        <f t="shared" si="18"/>
        <v>4.0151926207269706E-3</v>
      </c>
      <c r="K869" s="18">
        <f t="shared" si="19"/>
        <v>0.33713226365538546</v>
      </c>
    </row>
    <row r="870" spans="2:11" ht="18">
      <c r="B870" s="156">
        <v>45357</v>
      </c>
      <c r="C870" s="157">
        <v>107900</v>
      </c>
      <c r="D870" s="158" t="s">
        <v>21</v>
      </c>
      <c r="E870" s="158">
        <v>21.113</v>
      </c>
      <c r="F870" s="158">
        <v>20.795000000000002</v>
      </c>
      <c r="G870" s="16">
        <f t="shared" si="15"/>
        <v>19.9327573208373</v>
      </c>
      <c r="H870" s="17">
        <f t="shared" si="16"/>
        <v>1.967071131937832</v>
      </c>
      <c r="I870" s="17">
        <f t="shared" si="17"/>
        <v>-0.31799999999999784</v>
      </c>
      <c r="J870" s="18">
        <f t="shared" si="18"/>
        <v>1.506181025908198E-2</v>
      </c>
      <c r="K870" s="18">
        <f t="shared" si="19"/>
        <v>0.35751532610051284</v>
      </c>
    </row>
    <row r="871" spans="2:11" ht="18">
      <c r="B871" s="158"/>
      <c r="C871" s="157"/>
      <c r="D871" s="158" t="s">
        <v>21</v>
      </c>
      <c r="E871" s="158">
        <v>19.021000000000001</v>
      </c>
      <c r="F871" s="158">
        <v>18.710999999999999</v>
      </c>
      <c r="G871" s="16">
        <f t="shared" si="15"/>
        <v>19.9327573208373</v>
      </c>
      <c r="H871" s="17">
        <f t="shared" si="16"/>
        <v>-1.5195955347288326</v>
      </c>
      <c r="I871" s="17">
        <f t="shared" si="17"/>
        <v>-0.31000000000000227</v>
      </c>
      <c r="J871" s="18">
        <f t="shared" si="18"/>
        <v>1.6297776142158785E-2</v>
      </c>
      <c r="K871" s="18">
        <f t="shared" si="19"/>
        <v>0.28685248304295929</v>
      </c>
    </row>
    <row r="872" spans="2:11" ht="18">
      <c r="B872" s="156">
        <v>45357</v>
      </c>
      <c r="C872" s="157">
        <v>107902</v>
      </c>
      <c r="D872" s="158" t="s">
        <v>20</v>
      </c>
      <c r="E872" s="158">
        <v>17.702999999999999</v>
      </c>
      <c r="F872" s="158">
        <v>17.422999999999998</v>
      </c>
      <c r="G872" s="16">
        <f t="shared" si="15"/>
        <v>17.032373496847189</v>
      </c>
      <c r="H872" s="17">
        <f t="shared" si="16"/>
        <v>1.1177108385880175</v>
      </c>
      <c r="I872" s="17">
        <f t="shared" si="17"/>
        <v>-0.28000000000000114</v>
      </c>
      <c r="J872" s="18">
        <f t="shared" si="18"/>
        <v>1.5816528272044352E-2</v>
      </c>
      <c r="K872" s="18">
        <f t="shared" si="19"/>
        <v>0.34550836555319592</v>
      </c>
    </row>
    <row r="873" spans="2:11" ht="18">
      <c r="B873" s="156">
        <v>45357</v>
      </c>
      <c r="C873" s="157">
        <v>107904</v>
      </c>
      <c r="D873" s="158" t="s">
        <v>31</v>
      </c>
      <c r="E873" s="158">
        <v>17.521999999999998</v>
      </c>
      <c r="F873" s="158">
        <v>17.228000000000002</v>
      </c>
      <c r="G873" s="16">
        <f t="shared" si="15"/>
        <v>17.912399999999998</v>
      </c>
      <c r="H873" s="17">
        <f t="shared" si="16"/>
        <v>-0.65066666666666606</v>
      </c>
      <c r="I873" s="17">
        <f t="shared" si="17"/>
        <v>-0.29399999999999693</v>
      </c>
      <c r="J873" s="18">
        <f t="shared" si="18"/>
        <v>1.6778906517520658E-2</v>
      </c>
      <c r="K873" s="18">
        <f t="shared" si="19"/>
        <v>0.38503595479968039</v>
      </c>
    </row>
    <row r="874" spans="2:11" ht="18">
      <c r="B874" s="156">
        <v>45358</v>
      </c>
      <c r="C874" s="157">
        <v>106893</v>
      </c>
      <c r="D874" s="158">
        <v>5648</v>
      </c>
      <c r="E874" s="158">
        <v>19.29</v>
      </c>
      <c r="F874" s="158">
        <v>19.186</v>
      </c>
      <c r="G874" s="16">
        <f t="shared" si="15"/>
        <v>19.240505739344663</v>
      </c>
      <c r="H874" s="17">
        <f t="shared" si="16"/>
        <v>8.2490434425560963E-2</v>
      </c>
      <c r="I874" s="17">
        <f t="shared" si="17"/>
        <v>-0.1039999999999992</v>
      </c>
      <c r="J874" s="18">
        <f t="shared" si="18"/>
        <v>5.3913945049247902E-3</v>
      </c>
      <c r="K874" s="18">
        <f t="shared" si="19"/>
        <v>0.31729393468118183</v>
      </c>
    </row>
    <row r="875" spans="2:11" ht="18">
      <c r="B875" s="156">
        <v>45358</v>
      </c>
      <c r="C875" s="157"/>
      <c r="D875" s="158">
        <v>5648</v>
      </c>
      <c r="E875" s="158">
        <v>19.798999999999999</v>
      </c>
      <c r="F875" s="158">
        <v>19.701000000000001</v>
      </c>
      <c r="G875" s="16">
        <f t="shared" si="15"/>
        <v>19.240505739344663</v>
      </c>
      <c r="H875" s="17">
        <f t="shared" si="16"/>
        <v>0.93082376775889486</v>
      </c>
      <c r="I875" s="17">
        <f t="shared" si="17"/>
        <v>-9.7999999999998977E-2</v>
      </c>
      <c r="J875" s="18">
        <f t="shared" si="18"/>
        <v>4.9497449366129086E-3</v>
      </c>
      <c r="K875" s="18">
        <f t="shared" si="19"/>
        <v>0.33484519420172726</v>
      </c>
    </row>
    <row r="876" spans="2:11" ht="18">
      <c r="B876" s="158"/>
      <c r="C876" s="157"/>
      <c r="D876" s="158">
        <v>5648</v>
      </c>
      <c r="E876" s="158">
        <v>21.244</v>
      </c>
      <c r="F876" s="158">
        <v>21.137</v>
      </c>
      <c r="G876" s="16">
        <f t="shared" si="15"/>
        <v>19.240505739344663</v>
      </c>
      <c r="H876" s="17">
        <f t="shared" si="16"/>
        <v>3.339157101092229</v>
      </c>
      <c r="I876" s="17">
        <f t="shared" si="17"/>
        <v>-0.10699999999999932</v>
      </c>
      <c r="J876" s="18">
        <f t="shared" si="18"/>
        <v>5.036716249293886E-3</v>
      </c>
      <c r="K876" s="18">
        <f t="shared" si="19"/>
        <v>0.38008849557522117</v>
      </c>
    </row>
    <row r="877" spans="2:11" ht="18">
      <c r="B877" s="156">
        <v>45358</v>
      </c>
      <c r="C877" s="157">
        <v>106897</v>
      </c>
      <c r="D877" s="158">
        <v>5148</v>
      </c>
      <c r="E877" s="158">
        <v>18.940999999999999</v>
      </c>
      <c r="F877" s="158">
        <v>18.858000000000001</v>
      </c>
      <c r="G877" s="16">
        <f t="shared" si="15"/>
        <v>20.202531026311895</v>
      </c>
      <c r="H877" s="17">
        <f t="shared" si="16"/>
        <v>-2.1025517105198275</v>
      </c>
      <c r="I877" s="17">
        <f t="shared" si="17"/>
        <v>-8.2999999999998408E-2</v>
      </c>
      <c r="J877" s="18">
        <f t="shared" si="18"/>
        <v>4.3820284039912576E-3</v>
      </c>
      <c r="K877" s="18">
        <f t="shared" si="19"/>
        <v>0.25392401209190463</v>
      </c>
    </row>
    <row r="878" spans="2:11" ht="18">
      <c r="B878" s="158"/>
      <c r="C878" s="157"/>
      <c r="D878" s="158">
        <v>5148</v>
      </c>
      <c r="E878" s="158">
        <v>20.082000000000001</v>
      </c>
      <c r="F878" s="158">
        <v>20.012</v>
      </c>
      <c r="G878" s="16">
        <f t="shared" si="15"/>
        <v>20.202531026311895</v>
      </c>
      <c r="H878" s="17">
        <f t="shared" si="16"/>
        <v>-0.2008850438531577</v>
      </c>
      <c r="I878" s="17">
        <f t="shared" si="17"/>
        <v>-7.0000000000000284E-2</v>
      </c>
      <c r="J878" s="18">
        <f t="shared" si="18"/>
        <v>3.4857085947614919E-3</v>
      </c>
      <c r="K878" s="18">
        <f t="shared" si="19"/>
        <v>0.29631384887126611</v>
      </c>
    </row>
    <row r="879" spans="2:11" ht="18">
      <c r="B879" s="158"/>
      <c r="C879" s="157"/>
      <c r="D879" s="158">
        <v>5148</v>
      </c>
      <c r="E879" s="158">
        <v>21.350999999999999</v>
      </c>
      <c r="F879" s="158">
        <v>21.263000000000002</v>
      </c>
      <c r="G879" s="16">
        <f t="shared" si="15"/>
        <v>20.202531026311895</v>
      </c>
      <c r="H879" s="17">
        <f t="shared" si="16"/>
        <v>1.9141149561468396</v>
      </c>
      <c r="I879" s="17">
        <f t="shared" si="17"/>
        <v>-8.7999999999997414E-2</v>
      </c>
      <c r="J879" s="18">
        <f t="shared" si="18"/>
        <v>4.1215868109220838E-3</v>
      </c>
      <c r="K879" s="18">
        <f t="shared" si="19"/>
        <v>0.33813754451935579</v>
      </c>
    </row>
    <row r="880" spans="2:11" ht="18">
      <c r="B880" s="156">
        <v>45358</v>
      </c>
      <c r="C880" s="157">
        <v>107913</v>
      </c>
      <c r="D880" s="158">
        <v>5003</v>
      </c>
      <c r="E880" s="158">
        <v>39.31</v>
      </c>
      <c r="F880" s="158">
        <v>38.847000000000001</v>
      </c>
      <c r="G880" s="16">
        <f t="shared" si="15"/>
        <v>38.4</v>
      </c>
      <c r="H880" s="17">
        <f t="shared" si="16"/>
        <v>1.5166666666666728</v>
      </c>
      <c r="I880" s="17">
        <f t="shared" si="17"/>
        <v>-0.46300000000000097</v>
      </c>
      <c r="J880" s="18">
        <f t="shared" si="18"/>
        <v>1.177817349274996E-2</v>
      </c>
      <c r="K880" s="18">
        <f t="shared" si="19"/>
        <v>0.38946832866954978</v>
      </c>
    </row>
    <row r="881" spans="2:11" ht="18">
      <c r="B881" s="158"/>
      <c r="C881" s="157"/>
      <c r="D881" s="158">
        <v>5003</v>
      </c>
      <c r="E881" s="158">
        <v>39.488999999999997</v>
      </c>
      <c r="F881" s="158">
        <v>39.045999999999999</v>
      </c>
      <c r="G881" s="16">
        <f t="shared" si="15"/>
        <v>38.4</v>
      </c>
      <c r="H881" s="17">
        <f t="shared" si="16"/>
        <v>1.8149999999999977</v>
      </c>
      <c r="I881" s="17">
        <f t="shared" si="17"/>
        <v>-0.44299999999999784</v>
      </c>
      <c r="J881" s="18">
        <f t="shared" si="18"/>
        <v>1.1218313960849803E-2</v>
      </c>
      <c r="K881" s="18">
        <f t="shared" si="19"/>
        <v>0.39223581250474809</v>
      </c>
    </row>
    <row r="882" spans="2:11" ht="18">
      <c r="B882" s="158"/>
      <c r="C882" s="157"/>
      <c r="D882" s="158">
        <v>5003</v>
      </c>
      <c r="E882" s="158">
        <v>37.970999999999997</v>
      </c>
      <c r="F882" s="158">
        <v>37.704000000000001</v>
      </c>
      <c r="G882" s="16">
        <f t="shared" si="15"/>
        <v>38.4</v>
      </c>
      <c r="H882" s="17">
        <f t="shared" si="16"/>
        <v>-0.71500000000000341</v>
      </c>
      <c r="I882" s="17">
        <f t="shared" si="17"/>
        <v>-0.26699999999999591</v>
      </c>
      <c r="J882" s="18">
        <f t="shared" si="18"/>
        <v>7.0316820731609895E-3</v>
      </c>
      <c r="K882" s="18">
        <f t="shared" si="19"/>
        <v>0.36793869005293506</v>
      </c>
    </row>
    <row r="883" spans="2:11" ht="18">
      <c r="B883" s="158"/>
      <c r="C883" s="157"/>
      <c r="D883" s="158">
        <v>5003</v>
      </c>
      <c r="E883" s="158">
        <v>40.835000000000001</v>
      </c>
      <c r="F883" s="158">
        <v>40.31</v>
      </c>
      <c r="G883" s="16">
        <f t="shared" si="15"/>
        <v>38.4</v>
      </c>
      <c r="H883" s="17">
        <f t="shared" si="16"/>
        <v>4.0583333333333371</v>
      </c>
      <c r="I883" s="17">
        <f t="shared" si="17"/>
        <v>-0.52499999999999858</v>
      </c>
      <c r="J883" s="18">
        <f t="shared" si="18"/>
        <v>1.2856618097220487E-2</v>
      </c>
      <c r="K883" s="18">
        <f t="shared" si="19"/>
        <v>0.41226888698420472</v>
      </c>
    </row>
    <row r="884" spans="2:11" ht="18">
      <c r="B884" s="156">
        <v>45358</v>
      </c>
      <c r="C884" s="157">
        <v>107917</v>
      </c>
      <c r="D884" s="158">
        <v>8128</v>
      </c>
      <c r="E884" s="158">
        <v>19.34</v>
      </c>
      <c r="F884" s="158">
        <v>19.321999999999999</v>
      </c>
      <c r="G884" s="16">
        <f t="shared" si="15"/>
        <v>20.092045107828728</v>
      </c>
      <c r="H884" s="17">
        <f t="shared" si="16"/>
        <v>-1.25340851304788</v>
      </c>
      <c r="I884" s="17">
        <f t="shared" si="17"/>
        <v>-1.8000000000000682E-2</v>
      </c>
      <c r="J884" s="18">
        <f t="shared" si="18"/>
        <v>9.307135470527757E-4</v>
      </c>
      <c r="K884" s="18">
        <f t="shared" si="19"/>
        <v>0.26754063843051989</v>
      </c>
    </row>
    <row r="885" spans="2:11" ht="18">
      <c r="B885" s="156">
        <v>45358</v>
      </c>
      <c r="C885" s="157">
        <v>107915</v>
      </c>
      <c r="D885" s="158">
        <v>8148</v>
      </c>
      <c r="E885" s="158">
        <v>24.213999999999999</v>
      </c>
      <c r="F885" s="158">
        <v>24.172999999999998</v>
      </c>
      <c r="G885" s="16">
        <f t="shared" si="15"/>
        <v>25.221284448482908</v>
      </c>
      <c r="H885" s="17">
        <f t="shared" si="16"/>
        <v>-1.678807414138183</v>
      </c>
      <c r="I885" s="17">
        <f t="shared" si="17"/>
        <v>-4.1000000000000369E-2</v>
      </c>
      <c r="J885" s="18">
        <f t="shared" si="18"/>
        <v>1.6932353184108521E-3</v>
      </c>
      <c r="K885" s="18">
        <f t="shared" si="19"/>
        <v>0.26895128664550028</v>
      </c>
    </row>
    <row r="886" spans="2:11" ht="18">
      <c r="B886" s="158"/>
      <c r="C886" s="157"/>
      <c r="D886" s="158">
        <v>8148</v>
      </c>
      <c r="E886" s="158">
        <v>26.245000000000001</v>
      </c>
      <c r="F886" s="158">
        <v>26.184999999999999</v>
      </c>
      <c r="G886" s="16">
        <f t="shared" si="15"/>
        <v>25.221284448482908</v>
      </c>
      <c r="H886" s="17">
        <f t="shared" si="16"/>
        <v>1.706192585861821</v>
      </c>
      <c r="I886" s="17">
        <f t="shared" si="17"/>
        <v>-6.0000000000002274E-2</v>
      </c>
      <c r="J886" s="18">
        <f t="shared" si="18"/>
        <v>2.2861497428082406E-3</v>
      </c>
      <c r="K886" s="18">
        <f t="shared" si="19"/>
        <v>0.3255243457738291</v>
      </c>
    </row>
    <row r="887" spans="2:11" ht="18">
      <c r="B887" s="156">
        <v>45359</v>
      </c>
      <c r="C887" s="157"/>
      <c r="D887" s="158">
        <v>8147</v>
      </c>
      <c r="E887" s="158">
        <v>23.759</v>
      </c>
      <c r="F887" s="158">
        <v>23.620999999999999</v>
      </c>
      <c r="G887" s="16">
        <f t="shared" si="15"/>
        <v>25.037035574840008</v>
      </c>
      <c r="H887" s="17">
        <f t="shared" si="16"/>
        <v>-2.1300592914000127</v>
      </c>
      <c r="I887" s="17">
        <f t="shared" si="17"/>
        <v>-0.13800000000000168</v>
      </c>
      <c r="J887" s="18">
        <f t="shared" si="18"/>
        <v>5.8083252662149785E-3</v>
      </c>
      <c r="K887" s="18">
        <f t="shared" si="19"/>
        <v>0.26620481546874469</v>
      </c>
    </row>
    <row r="888" spans="2:11" ht="18">
      <c r="B888" s="156">
        <v>45359</v>
      </c>
      <c r="C888" s="157">
        <v>108345</v>
      </c>
      <c r="D888" s="158">
        <v>8148</v>
      </c>
      <c r="E888" s="158">
        <v>25.541</v>
      </c>
      <c r="F888" s="158">
        <v>25.495000000000001</v>
      </c>
      <c r="G888" s="16">
        <f t="shared" si="15"/>
        <v>25.221284448482908</v>
      </c>
      <c r="H888" s="17">
        <f t="shared" si="16"/>
        <v>0.53285925252848665</v>
      </c>
      <c r="I888" s="17">
        <f t="shared" si="17"/>
        <v>-4.5999999999999375E-2</v>
      </c>
      <c r="J888" s="18">
        <f t="shared" si="18"/>
        <v>1.8010258016522209E-3</v>
      </c>
      <c r="K888" s="18">
        <f t="shared" si="19"/>
        <v>0.30693341900607435</v>
      </c>
    </row>
    <row r="889" spans="2:11" ht="18">
      <c r="B889" s="156">
        <v>45359</v>
      </c>
      <c r="C889" s="157">
        <v>107919</v>
      </c>
      <c r="D889" s="158">
        <v>8108</v>
      </c>
      <c r="E889" s="158">
        <v>20.062999999999999</v>
      </c>
      <c r="F889" s="158">
        <v>20.041</v>
      </c>
      <c r="G889" s="16">
        <f t="shared" si="15"/>
        <v>18.363527102940179</v>
      </c>
      <c r="H889" s="17">
        <f t="shared" si="16"/>
        <v>2.832454828433034</v>
      </c>
      <c r="I889" s="17">
        <f t="shared" si="17"/>
        <v>-2.1999999999998465E-2</v>
      </c>
      <c r="J889" s="18">
        <f t="shared" si="18"/>
        <v>1.0965458804764227E-3</v>
      </c>
      <c r="K889" s="18">
        <f t="shared" si="19"/>
        <v>0.35267638580628119</v>
      </c>
    </row>
    <row r="890" spans="2:11" ht="18">
      <c r="B890" s="156">
        <v>45359</v>
      </c>
      <c r="C890" s="157">
        <v>108347</v>
      </c>
      <c r="D890" s="158">
        <v>7108</v>
      </c>
      <c r="E890" s="158">
        <v>16.971</v>
      </c>
      <c r="F890" s="158">
        <v>16.821000000000002</v>
      </c>
      <c r="G890" s="16">
        <f t="shared" si="15"/>
        <v>18.039622077854567</v>
      </c>
      <c r="H890" s="17">
        <f t="shared" si="16"/>
        <v>-1.7810367964242779</v>
      </c>
      <c r="I890" s="17">
        <f t="shared" si="17"/>
        <v>-0.14999999999999858</v>
      </c>
      <c r="J890" s="18">
        <f t="shared" si="18"/>
        <v>8.8386070355311163E-3</v>
      </c>
      <c r="K890" s="18">
        <f t="shared" si="19"/>
        <v>0.31399271564698722</v>
      </c>
    </row>
    <row r="891" spans="2:11" ht="18">
      <c r="B891" s="158"/>
      <c r="C891" s="157"/>
      <c r="D891" s="158">
        <v>7108</v>
      </c>
      <c r="E891" s="158">
        <v>17.222999999999999</v>
      </c>
      <c r="F891" s="158">
        <v>17.109000000000002</v>
      </c>
      <c r="G891" s="16">
        <f t="shared" si="15"/>
        <v>18.039622077854567</v>
      </c>
      <c r="H891" s="17">
        <f t="shared" si="16"/>
        <v>-1.3610367964242798</v>
      </c>
      <c r="I891" s="17">
        <f t="shared" si="17"/>
        <v>-0.11399999999999721</v>
      </c>
      <c r="J891" s="18">
        <f t="shared" si="18"/>
        <v>6.6190559136037408E-3</v>
      </c>
      <c r="K891" s="18">
        <f t="shared" si="19"/>
        <v>0.32403009796464138</v>
      </c>
    </row>
    <row r="892" spans="2:11" ht="18">
      <c r="B892" s="158"/>
      <c r="C892" s="157">
        <v>108070</v>
      </c>
      <c r="D892" s="158">
        <v>6157</v>
      </c>
      <c r="E892" s="158">
        <v>29.690999999999999</v>
      </c>
      <c r="F892" s="158">
        <v>29.463000000000001</v>
      </c>
      <c r="G892" s="16">
        <f t="shared" si="15"/>
        <v>30.17176486559946</v>
      </c>
      <c r="H892" s="17">
        <f t="shared" si="16"/>
        <v>-0.80127477599910202</v>
      </c>
      <c r="I892" s="17">
        <f t="shared" si="17"/>
        <v>-0.22799999999999798</v>
      </c>
      <c r="J892" s="18">
        <f t="shared" si="18"/>
        <v>7.6790946751540195E-3</v>
      </c>
      <c r="K892" s="18">
        <f t="shared" si="19"/>
        <v>0.31438649059022289</v>
      </c>
    </row>
    <row r="893" spans="2:11" ht="18">
      <c r="B893" s="156">
        <v>45359</v>
      </c>
      <c r="C893" s="157">
        <v>108349</v>
      </c>
      <c r="D893" s="158">
        <v>6137</v>
      </c>
      <c r="E893" s="158">
        <v>24.446000000000002</v>
      </c>
      <c r="F893" s="158">
        <v>24.073</v>
      </c>
      <c r="G893" s="16">
        <f t="shared" si="15"/>
        <v>24.625485865816515</v>
      </c>
      <c r="H893" s="17">
        <f t="shared" si="16"/>
        <v>-0.29914310969418878</v>
      </c>
      <c r="I893" s="17">
        <f t="shared" si="17"/>
        <v>-0.37300000000000111</v>
      </c>
      <c r="J893" s="18">
        <f t="shared" si="18"/>
        <v>1.5258119937822183E-2</v>
      </c>
      <c r="K893" s="18">
        <f t="shared" si="19"/>
        <v>0.31958430074095978</v>
      </c>
    </row>
    <row r="894" spans="2:11" ht="18">
      <c r="B894" s="158"/>
      <c r="C894" s="157"/>
      <c r="D894" s="158">
        <v>6137</v>
      </c>
      <c r="E894" s="158">
        <v>24.542999999999999</v>
      </c>
      <c r="F894" s="158">
        <v>24.111999999999998</v>
      </c>
      <c r="G894" s="16">
        <f t="shared" si="15"/>
        <v>24.625485865816515</v>
      </c>
      <c r="H894" s="17">
        <f t="shared" si="16"/>
        <v>-0.13747644302752587</v>
      </c>
      <c r="I894" s="17">
        <f t="shared" si="17"/>
        <v>-0.43100000000000094</v>
      </c>
      <c r="J894" s="18">
        <f t="shared" si="18"/>
        <v>1.7561015360795379E-2</v>
      </c>
      <c r="K894" s="18">
        <f t="shared" si="19"/>
        <v>0.32227347169920145</v>
      </c>
    </row>
    <row r="895" spans="2:11" ht="18">
      <c r="B895" s="158"/>
      <c r="C895" s="157"/>
      <c r="D895" s="158">
        <v>6137</v>
      </c>
      <c r="E895" s="158">
        <v>25.620999999999999</v>
      </c>
      <c r="F895" s="158">
        <v>25.224</v>
      </c>
      <c r="G895" s="16">
        <f t="shared" si="15"/>
        <v>24.625485865816515</v>
      </c>
      <c r="H895" s="17">
        <f t="shared" si="16"/>
        <v>1.6591902236391398</v>
      </c>
      <c r="I895" s="17">
        <f t="shared" si="17"/>
        <v>-0.39699999999999847</v>
      </c>
      <c r="J895" s="18">
        <f t="shared" si="18"/>
        <v>1.5495101674407654E-2</v>
      </c>
      <c r="K895" s="18">
        <f t="shared" si="19"/>
        <v>0.35078872081158041</v>
      </c>
    </row>
    <row r="896" spans="2:11" ht="18">
      <c r="B896" s="156">
        <v>45359</v>
      </c>
      <c r="C896" s="157">
        <v>104496</v>
      </c>
      <c r="D896" s="158">
        <v>6107</v>
      </c>
      <c r="E896" s="158">
        <v>16.477</v>
      </c>
      <c r="F896" s="158">
        <v>16.224</v>
      </c>
      <c r="G896" s="16">
        <f t="shared" si="15"/>
        <v>17.032373496847189</v>
      </c>
      <c r="H896" s="17">
        <f t="shared" si="16"/>
        <v>-0.92562249474531444</v>
      </c>
      <c r="I896" s="17">
        <f t="shared" si="17"/>
        <v>-0.25300000000000011</v>
      </c>
      <c r="J896" s="18">
        <f t="shared" si="18"/>
        <v>1.5354736905990174E-2</v>
      </c>
      <c r="K896" s="18">
        <f t="shared" si="19"/>
        <v>0.29680977091632144</v>
      </c>
    </row>
    <row r="897" spans="2:11" ht="18">
      <c r="B897" s="156">
        <v>45359</v>
      </c>
      <c r="C897" s="157">
        <v>108351</v>
      </c>
      <c r="D897" s="158">
        <v>6117</v>
      </c>
      <c r="E897" s="158">
        <v>18.928000000000001</v>
      </c>
      <c r="F897" s="158">
        <v>18.611000000000001</v>
      </c>
      <c r="G897" s="16">
        <f t="shared" si="15"/>
        <v>19.9327573208373</v>
      </c>
      <c r="H897" s="17">
        <f t="shared" si="16"/>
        <v>-1.6745955347288326</v>
      </c>
      <c r="I897" s="17">
        <f t="shared" si="17"/>
        <v>-0.31700000000000017</v>
      </c>
      <c r="J897" s="18">
        <f t="shared" si="18"/>
        <v>1.6747675401521563E-2</v>
      </c>
      <c r="K897" s="18">
        <f t="shared" si="19"/>
        <v>0.28334853550085209</v>
      </c>
    </row>
    <row r="898" spans="2:11" ht="18">
      <c r="B898" s="156">
        <v>45361</v>
      </c>
      <c r="C898" s="157">
        <v>108612</v>
      </c>
      <c r="D898" s="158">
        <v>6107</v>
      </c>
      <c r="E898" s="158">
        <v>17.456</v>
      </c>
      <c r="F898" s="158">
        <v>17.190999999999999</v>
      </c>
      <c r="G898" s="16">
        <f t="shared" si="15"/>
        <v>17.032373496847189</v>
      </c>
      <c r="H898" s="17">
        <f t="shared" si="16"/>
        <v>0.70604417192135105</v>
      </c>
      <c r="I898" s="17">
        <f t="shared" si="17"/>
        <v>-0.26500000000000057</v>
      </c>
      <c r="J898" s="18">
        <f t="shared" si="18"/>
        <v>1.5181026581118274E-2</v>
      </c>
      <c r="K898" s="18">
        <f t="shared" si="19"/>
        <v>0.33624739891087463</v>
      </c>
    </row>
    <row r="899" spans="2:11" ht="18">
      <c r="B899" s="158"/>
      <c r="C899" s="157"/>
      <c r="D899" s="158">
        <v>6107</v>
      </c>
      <c r="E899" s="158">
        <v>14.523</v>
      </c>
      <c r="F899" s="158">
        <v>14.217000000000001</v>
      </c>
      <c r="G899" s="16">
        <f t="shared" si="15"/>
        <v>17.032373496847189</v>
      </c>
      <c r="H899" s="17">
        <f t="shared" si="16"/>
        <v>-4.1822891614119824</v>
      </c>
      <c r="I899" s="17">
        <f t="shared" si="17"/>
        <v>-0.30599999999999916</v>
      </c>
      <c r="J899" s="18">
        <f t="shared" si="18"/>
        <v>2.1070026853955738E-2</v>
      </c>
      <c r="K899" s="18">
        <f t="shared" si="19"/>
        <v>0.2021988979816999</v>
      </c>
    </row>
    <row r="900" spans="2:11" ht="18">
      <c r="B900" s="156">
        <v>45361</v>
      </c>
      <c r="C900" s="157">
        <v>108088</v>
      </c>
      <c r="D900" s="158">
        <v>6117</v>
      </c>
      <c r="E900" s="158">
        <v>23.292000000000002</v>
      </c>
      <c r="F900" s="158">
        <v>22.835000000000001</v>
      </c>
      <c r="G900" s="16">
        <f t="shared" si="15"/>
        <v>19.9327573208373</v>
      </c>
      <c r="H900" s="17">
        <f t="shared" si="16"/>
        <v>5.5987377986045024</v>
      </c>
      <c r="I900" s="17">
        <f t="shared" si="17"/>
        <v>-0.45700000000000074</v>
      </c>
      <c r="J900" s="18">
        <f t="shared" si="18"/>
        <v>1.9620470547827611E-2</v>
      </c>
      <c r="K900" s="18">
        <f t="shared" si="19"/>
        <v>0.41762068864675117</v>
      </c>
    </row>
    <row r="901" spans="2:11" ht="18">
      <c r="B901" s="156">
        <v>45361</v>
      </c>
      <c r="C901" s="157">
        <v>108614</v>
      </c>
      <c r="D901" s="158">
        <v>7148</v>
      </c>
      <c r="E901" s="158">
        <v>24.824000000000002</v>
      </c>
      <c r="F901" s="158">
        <v>24.616</v>
      </c>
      <c r="G901" s="16">
        <f t="shared" si="15"/>
        <v>25.578129335331514</v>
      </c>
      <c r="H901" s="17">
        <f t="shared" si="16"/>
        <v>-1.2568822255525212</v>
      </c>
      <c r="I901" s="17">
        <f t="shared" si="17"/>
        <v>-0.20800000000000196</v>
      </c>
      <c r="J901" s="18">
        <f t="shared" si="18"/>
        <v>8.3789880760555095E-3</v>
      </c>
      <c r="K901" s="18">
        <f t="shared" si="19"/>
        <v>0.34445672901928354</v>
      </c>
    </row>
    <row r="902" spans="2:11" ht="18">
      <c r="B902" s="156">
        <v>45361</v>
      </c>
      <c r="C902" s="157">
        <v>108614</v>
      </c>
      <c r="D902" s="158">
        <v>7108</v>
      </c>
      <c r="E902" s="158">
        <v>17.277999999999999</v>
      </c>
      <c r="F902" s="158">
        <v>17.186</v>
      </c>
      <c r="G902" s="16">
        <f t="shared" si="15"/>
        <v>18.039622077854567</v>
      </c>
      <c r="H902" s="17">
        <f t="shared" si="16"/>
        <v>-1.2693701297576137</v>
      </c>
      <c r="I902" s="17">
        <f t="shared" si="17"/>
        <v>-9.1999999999998749E-2</v>
      </c>
      <c r="J902" s="18">
        <f t="shared" si="18"/>
        <v>5.3246903576802153E-3</v>
      </c>
      <c r="K902" s="18">
        <f t="shared" si="19"/>
        <v>0.32618187158496464</v>
      </c>
    </row>
    <row r="903" spans="2:11" ht="18">
      <c r="B903" s="156">
        <v>45361</v>
      </c>
      <c r="C903" s="157"/>
      <c r="D903" s="158">
        <v>7108</v>
      </c>
      <c r="E903" s="158">
        <v>16.986000000000001</v>
      </c>
      <c r="F903" s="158">
        <v>16.863</v>
      </c>
      <c r="G903" s="16">
        <f t="shared" si="15"/>
        <v>18.039622077854567</v>
      </c>
      <c r="H903" s="17">
        <f t="shared" si="16"/>
        <v>-1.7560367964242771</v>
      </c>
      <c r="I903" s="17">
        <f t="shared" si="17"/>
        <v>-0.12300000000000111</v>
      </c>
      <c r="J903" s="18">
        <f t="shared" si="18"/>
        <v>7.2412575061816262E-3</v>
      </c>
      <c r="K903" s="18">
        <f t="shared" si="19"/>
        <v>0.31459851508565995</v>
      </c>
    </row>
    <row r="904" spans="2:11" ht="18">
      <c r="B904" s="156">
        <v>45361</v>
      </c>
      <c r="C904" s="157">
        <v>108618</v>
      </c>
      <c r="D904" s="158">
        <v>6137</v>
      </c>
      <c r="E904" s="158">
        <v>24.337</v>
      </c>
      <c r="F904" s="158">
        <v>23.992999999999999</v>
      </c>
      <c r="G904" s="16">
        <f t="shared" si="15"/>
        <v>24.625485865816515</v>
      </c>
      <c r="H904" s="17">
        <f t="shared" si="16"/>
        <v>-0.48080977636085842</v>
      </c>
      <c r="I904" s="17">
        <f t="shared" si="17"/>
        <v>-0.34400000000000119</v>
      </c>
      <c r="J904" s="18">
        <f t="shared" si="18"/>
        <v>1.41348563915027E-2</v>
      </c>
      <c r="K904" s="18">
        <f t="shared" si="19"/>
        <v>0.31653687044062545</v>
      </c>
    </row>
    <row r="905" spans="2:11" ht="18">
      <c r="B905" s="158"/>
      <c r="C905" s="157"/>
      <c r="D905" s="158">
        <v>6137</v>
      </c>
      <c r="E905" s="158">
        <v>25.422999999999998</v>
      </c>
      <c r="F905" s="158">
        <v>25.096</v>
      </c>
      <c r="G905" s="16">
        <f t="shared" si="15"/>
        <v>24.625485865816515</v>
      </c>
      <c r="H905" s="17">
        <f t="shared" si="16"/>
        <v>1.3291902236391393</v>
      </c>
      <c r="I905" s="17">
        <f t="shared" si="17"/>
        <v>-0.32699999999999818</v>
      </c>
      <c r="J905" s="18">
        <f t="shared" si="18"/>
        <v>1.2862368721236604E-2</v>
      </c>
      <c r="K905" s="18">
        <f t="shared" si="19"/>
        <v>0.34573251842479258</v>
      </c>
    </row>
    <row r="906" spans="2:11" ht="18">
      <c r="B906" s="156">
        <v>45361</v>
      </c>
      <c r="C906" s="157">
        <v>108622</v>
      </c>
      <c r="D906" s="158">
        <v>6117</v>
      </c>
      <c r="E906" s="158">
        <v>18.765000000000001</v>
      </c>
      <c r="F906" s="158">
        <v>18.475000000000001</v>
      </c>
      <c r="G906" s="16">
        <f t="shared" si="15"/>
        <v>19.9327573208373</v>
      </c>
      <c r="H906" s="17">
        <f t="shared" si="16"/>
        <v>-1.9462622013954998</v>
      </c>
      <c r="I906" s="17">
        <f t="shared" si="17"/>
        <v>-0.28999999999999915</v>
      </c>
      <c r="J906" s="18">
        <f t="shared" si="18"/>
        <v>1.545430322408735E-2</v>
      </c>
      <c r="K906" s="18">
        <f t="shared" si="19"/>
        <v>0.27712342552412089</v>
      </c>
    </row>
    <row r="907" spans="2:11" ht="18">
      <c r="B907" s="156">
        <v>45361</v>
      </c>
      <c r="C907" s="157"/>
      <c r="D907" s="158">
        <v>6607</v>
      </c>
      <c r="E907" s="158">
        <v>18.542000000000002</v>
      </c>
      <c r="F907" s="158">
        <v>18.279</v>
      </c>
      <c r="G907" s="16">
        <f t="shared" si="15"/>
        <v>17.912399999999998</v>
      </c>
      <c r="H907" s="17">
        <f t="shared" si="16"/>
        <v>1.0493333333333392</v>
      </c>
      <c r="I907" s="17">
        <f t="shared" si="17"/>
        <v>-0.26300000000000168</v>
      </c>
      <c r="J907" s="18">
        <f t="shared" si="18"/>
        <v>1.4184014669399291E-2</v>
      </c>
      <c r="K907" s="18">
        <f t="shared" si="19"/>
        <v>0.41886527882644814</v>
      </c>
    </row>
    <row r="908" spans="2:11" ht="18">
      <c r="B908" s="156">
        <v>45361</v>
      </c>
      <c r="C908" s="157"/>
      <c r="D908" s="158">
        <v>5000</v>
      </c>
      <c r="E908" s="158">
        <v>39.890999999999998</v>
      </c>
      <c r="F908" s="158">
        <v>39.472999999999999</v>
      </c>
      <c r="G908" s="16">
        <f t="shared" si="15"/>
        <v>38.4</v>
      </c>
      <c r="H908" s="17">
        <f t="shared" si="16"/>
        <v>2.4849999999999994</v>
      </c>
      <c r="I908" s="17">
        <f t="shared" si="17"/>
        <v>-0.41799999999999926</v>
      </c>
      <c r="J908" s="18">
        <f t="shared" si="18"/>
        <v>1.0478554059812972E-2</v>
      </c>
      <c r="K908" s="18">
        <f t="shared" si="19"/>
        <v>0.39836053245092873</v>
      </c>
    </row>
    <row r="909" spans="2:11" ht="18">
      <c r="B909" s="158"/>
      <c r="C909" s="157"/>
      <c r="D909" s="158">
        <v>5000</v>
      </c>
      <c r="E909" s="158">
        <v>39.762999999999998</v>
      </c>
      <c r="F909" s="158">
        <v>39.320999999999998</v>
      </c>
      <c r="G909" s="16">
        <f t="shared" si="15"/>
        <v>38.4</v>
      </c>
      <c r="H909" s="17">
        <f t="shared" si="16"/>
        <v>2.2716666666666661</v>
      </c>
      <c r="I909" s="17">
        <f t="shared" si="17"/>
        <v>-0.44200000000000017</v>
      </c>
      <c r="J909" s="18">
        <f t="shared" si="18"/>
        <v>1.1115861479264648E-2</v>
      </c>
      <c r="K909" s="18">
        <f t="shared" si="19"/>
        <v>0.39642381108065283</v>
      </c>
    </row>
    <row r="910" spans="2:11" ht="18">
      <c r="B910" s="156">
        <v>45361</v>
      </c>
      <c r="C910" s="157">
        <v>108620</v>
      </c>
      <c r="D910" s="158">
        <v>6617</v>
      </c>
      <c r="E910" s="158">
        <v>21.818000000000001</v>
      </c>
      <c r="F910" s="158">
        <v>21.532</v>
      </c>
      <c r="G910" s="16">
        <f t="shared" si="15"/>
        <v>21.071999999999999</v>
      </c>
      <c r="H910" s="17">
        <f t="shared" si="16"/>
        <v>1.2433333333333372</v>
      </c>
      <c r="I910" s="17">
        <f t="shared" si="17"/>
        <v>-0.28600000000000136</v>
      </c>
      <c r="J910" s="18">
        <f t="shared" si="18"/>
        <v>1.3108442570354815E-2</v>
      </c>
      <c r="K910" s="18">
        <f t="shared" si="19"/>
        <v>0.4217801815015127</v>
      </c>
    </row>
    <row r="911" spans="2:11" ht="18">
      <c r="B911" s="158"/>
      <c r="C911" s="157"/>
      <c r="D911" s="158">
        <v>6617</v>
      </c>
      <c r="E911" s="158">
        <v>22.9</v>
      </c>
      <c r="F911" s="158">
        <v>22.577000000000002</v>
      </c>
      <c r="G911" s="16">
        <f t="shared" si="15"/>
        <v>21.071999999999999</v>
      </c>
      <c r="H911" s="17">
        <f t="shared" si="16"/>
        <v>3.046666666666666</v>
      </c>
      <c r="I911" s="17">
        <f t="shared" si="17"/>
        <v>-0.32299999999999685</v>
      </c>
      <c r="J911" s="18">
        <f t="shared" si="18"/>
        <v>1.4104803493449645E-2</v>
      </c>
      <c r="K911" s="18">
        <f t="shared" si="19"/>
        <v>0.44910043668122279</v>
      </c>
    </row>
    <row r="912" spans="2:11" ht="18">
      <c r="B912" s="156">
        <v>45361</v>
      </c>
      <c r="C912" s="157">
        <v>108636</v>
      </c>
      <c r="D912" s="158">
        <v>8107</v>
      </c>
      <c r="E912" s="158">
        <v>15.398999999999999</v>
      </c>
      <c r="F912" s="158">
        <v>15.391999999999999</v>
      </c>
      <c r="G912" s="16">
        <f t="shared" si="15"/>
        <v>16.123457228651652</v>
      </c>
      <c r="H912" s="17">
        <f t="shared" si="16"/>
        <v>-1.2074287144194222</v>
      </c>
      <c r="I912" s="17">
        <f t="shared" si="17"/>
        <v>-6.9999999999996732E-3</v>
      </c>
      <c r="J912" s="18">
        <f t="shared" si="18"/>
        <v>4.5457497240078404E-4</v>
      </c>
      <c r="K912" s="18">
        <f t="shared" si="19"/>
        <v>0.2625116126011533</v>
      </c>
    </row>
    <row r="913" spans="2:11" ht="18">
      <c r="B913" s="156">
        <v>45361</v>
      </c>
      <c r="C913" s="157">
        <v>108628</v>
      </c>
      <c r="D913" s="158">
        <v>8127</v>
      </c>
      <c r="E913" s="158">
        <v>19.832999999999998</v>
      </c>
      <c r="F913" s="158">
        <v>19.818000000000001</v>
      </c>
      <c r="G913" s="16">
        <f t="shared" si="15"/>
        <v>19.906047079520491</v>
      </c>
      <c r="H913" s="17">
        <f t="shared" si="16"/>
        <v>-0.1217451325341538</v>
      </c>
      <c r="I913" s="17">
        <f t="shared" si="17"/>
        <v>-1.4999999999997016E-2</v>
      </c>
      <c r="J913" s="18">
        <f t="shared" si="18"/>
        <v>7.5631523218862588E-4</v>
      </c>
      <c r="K913" s="18">
        <f t="shared" si="19"/>
        <v>0.29923324742667823</v>
      </c>
    </row>
    <row r="914" spans="2:11" ht="18">
      <c r="B914" s="158"/>
      <c r="C914" s="157"/>
      <c r="D914" s="158">
        <v>8127</v>
      </c>
      <c r="E914" s="158">
        <v>20.873000000000001</v>
      </c>
      <c r="F914" s="158">
        <v>20.853000000000002</v>
      </c>
      <c r="G914" s="16">
        <f t="shared" si="15"/>
        <v>19.906047079520491</v>
      </c>
      <c r="H914" s="17">
        <f t="shared" si="16"/>
        <v>1.6115882007991842</v>
      </c>
      <c r="I914" s="17">
        <f t="shared" si="17"/>
        <v>-1.9999999999999574E-2</v>
      </c>
      <c r="J914" s="18">
        <f t="shared" si="18"/>
        <v>9.5817563359361726E-4</v>
      </c>
      <c r="K914" s="18">
        <f t="shared" si="19"/>
        <v>0.33414904403838985</v>
      </c>
    </row>
    <row r="915" spans="2:11" ht="18">
      <c r="B915" s="156">
        <v>45362</v>
      </c>
      <c r="C915" s="157">
        <v>108630</v>
      </c>
      <c r="D915" s="158">
        <v>8107</v>
      </c>
      <c r="E915" s="158">
        <v>15.353999999999999</v>
      </c>
      <c r="F915" s="158">
        <v>15.345000000000001</v>
      </c>
      <c r="G915" s="16">
        <f t="shared" si="15"/>
        <v>16.123457228651652</v>
      </c>
      <c r="H915" s="17">
        <f t="shared" si="16"/>
        <v>-1.2824287144194222</v>
      </c>
      <c r="I915" s="17">
        <f t="shared" si="17"/>
        <v>-8.9999999999985647E-3</v>
      </c>
      <c r="J915" s="18">
        <f t="shared" si="18"/>
        <v>5.8616647127774941E-4</v>
      </c>
      <c r="K915" s="18">
        <f t="shared" si="19"/>
        <v>0.26035015777290349</v>
      </c>
    </row>
    <row r="916" spans="2:11" ht="18">
      <c r="B916" s="158"/>
      <c r="C916" s="157"/>
      <c r="D916" s="158">
        <v>8107</v>
      </c>
      <c r="E916" s="158">
        <v>15.026</v>
      </c>
      <c r="F916" s="158">
        <v>15.018000000000001</v>
      </c>
      <c r="G916" s="16">
        <f t="shared" si="15"/>
        <v>16.123457228651652</v>
      </c>
      <c r="H916" s="17">
        <f t="shared" si="16"/>
        <v>-1.8290953810860877</v>
      </c>
      <c r="I916" s="17">
        <f t="shared" si="17"/>
        <v>-7.9999999999991189E-3</v>
      </c>
      <c r="J916" s="18">
        <f t="shared" si="18"/>
        <v>5.3241048848656455E-4</v>
      </c>
      <c r="K916" s="18">
        <f t="shared" si="19"/>
        <v>0.24420446708672702</v>
      </c>
    </row>
    <row r="917" spans="2:11" ht="18">
      <c r="B917" s="156">
        <v>45362</v>
      </c>
      <c r="C917" s="157">
        <v>106877</v>
      </c>
      <c r="D917" s="158">
        <v>7108</v>
      </c>
      <c r="E917" s="158">
        <v>18.045999999999999</v>
      </c>
      <c r="F917" s="158">
        <v>17.945</v>
      </c>
      <c r="G917" s="16">
        <f t="shared" si="15"/>
        <v>18.039622077854567</v>
      </c>
      <c r="H917" s="17">
        <f t="shared" si="16"/>
        <v>1.0629870242387559E-2</v>
      </c>
      <c r="I917" s="17">
        <f t="shared" si="17"/>
        <v>-0.10099999999999909</v>
      </c>
      <c r="J917" s="18">
        <f t="shared" si="18"/>
        <v>5.5968081569322337E-3</v>
      </c>
      <c r="K917" s="18">
        <f t="shared" si="19"/>
        <v>0.35485816121273517</v>
      </c>
    </row>
    <row r="918" spans="2:11" ht="18">
      <c r="B918" s="158"/>
      <c r="C918" s="157"/>
      <c r="D918" s="158">
        <v>7108</v>
      </c>
      <c r="E918" s="158">
        <v>19.077999999999999</v>
      </c>
      <c r="F918" s="158">
        <v>18.989000000000001</v>
      </c>
      <c r="G918" s="16">
        <f t="shared" si="15"/>
        <v>18.039622077854567</v>
      </c>
      <c r="H918" s="17">
        <f t="shared" si="16"/>
        <v>1.7306298702423877</v>
      </c>
      <c r="I918" s="17">
        <f t="shared" si="17"/>
        <v>-8.8999999999998636E-2</v>
      </c>
      <c r="J918" s="18">
        <f t="shared" si="18"/>
        <v>4.665059230527238E-3</v>
      </c>
      <c r="K918" s="18">
        <f t="shared" si="19"/>
        <v>0.38975628353312819</v>
      </c>
    </row>
    <row r="919" spans="2:11" ht="18">
      <c r="B919" s="158"/>
      <c r="C919" s="157"/>
      <c r="D919" s="158">
        <v>7108</v>
      </c>
      <c r="E919" s="158">
        <v>17.562999999999999</v>
      </c>
      <c r="F919" s="158">
        <v>17.457999999999998</v>
      </c>
      <c r="G919" s="16">
        <f t="shared" si="15"/>
        <v>18.039622077854567</v>
      </c>
      <c r="H919" s="17">
        <f t="shared" si="16"/>
        <v>-0.79437012975761334</v>
      </c>
      <c r="I919" s="17">
        <f t="shared" si="17"/>
        <v>-0.10500000000000043</v>
      </c>
      <c r="J919" s="18">
        <f t="shared" si="18"/>
        <v>5.9784774810681795E-3</v>
      </c>
      <c r="K919" s="18">
        <f t="shared" si="19"/>
        <v>0.33711611781842615</v>
      </c>
    </row>
    <row r="920" spans="2:11" ht="18">
      <c r="B920" s="156">
        <v>45362</v>
      </c>
      <c r="C920" s="157">
        <v>103811</v>
      </c>
      <c r="D920" s="158">
        <v>6107</v>
      </c>
      <c r="E920" s="158">
        <v>17.451000000000001</v>
      </c>
      <c r="F920" s="158">
        <v>17.183</v>
      </c>
      <c r="G920" s="16">
        <f t="shared" si="15"/>
        <v>17.032373496847189</v>
      </c>
      <c r="H920" s="17">
        <f t="shared" si="16"/>
        <v>0.6977108385880193</v>
      </c>
      <c r="I920" s="17">
        <f t="shared" si="17"/>
        <v>-0.26800000000000068</v>
      </c>
      <c r="J920" s="18">
        <f t="shared" si="18"/>
        <v>1.5357286115408897E-2</v>
      </c>
      <c r="K920" s="18">
        <f t="shared" si="19"/>
        <v>0.33605722281750205</v>
      </c>
    </row>
    <row r="921" spans="2:11" ht="18">
      <c r="B921" s="158"/>
      <c r="C921" s="157"/>
      <c r="D921" s="158">
        <v>6107</v>
      </c>
      <c r="E921" s="158">
        <v>16.236999999999998</v>
      </c>
      <c r="F921" s="158">
        <v>15.984</v>
      </c>
      <c r="G921" s="16">
        <f t="shared" si="15"/>
        <v>17.032373496847189</v>
      </c>
      <c r="H921" s="17">
        <f t="shared" si="16"/>
        <v>-1.3256224947453177</v>
      </c>
      <c r="I921" s="17">
        <f t="shared" si="17"/>
        <v>-0.25299999999999834</v>
      </c>
      <c r="J921" s="18">
        <f t="shared" si="18"/>
        <v>1.5581696126131573E-2</v>
      </c>
      <c r="K921" s="18">
        <f t="shared" si="19"/>
        <v>0.28641587703320975</v>
      </c>
    </row>
    <row r="922" spans="2:11" ht="18">
      <c r="B922" s="156">
        <v>45363</v>
      </c>
      <c r="C922" s="157">
        <v>105373</v>
      </c>
      <c r="D922" s="158">
        <v>6176</v>
      </c>
      <c r="E922" s="158">
        <v>35.206000000000003</v>
      </c>
      <c r="F922" s="158">
        <v>34.834000000000003</v>
      </c>
      <c r="G922" s="16">
        <f t="shared" si="15"/>
        <v>36.028673497593743</v>
      </c>
      <c r="H922" s="17">
        <f t="shared" si="16"/>
        <v>-1.3711224959895674</v>
      </c>
      <c r="I922" s="17">
        <f t="shared" si="17"/>
        <v>-0.37199999999999989</v>
      </c>
      <c r="J922" s="18">
        <f t="shared" si="18"/>
        <v>1.0566380730557287E-2</v>
      </c>
      <c r="K922" s="18">
        <f t="shared" si="19"/>
        <v>0.31864877807950248</v>
      </c>
    </row>
    <row r="923" spans="2:11" ht="18">
      <c r="B923" s="158"/>
      <c r="C923" s="157"/>
      <c r="D923" s="158">
        <v>6176</v>
      </c>
      <c r="E923" s="158">
        <v>36.15</v>
      </c>
      <c r="F923" s="158">
        <v>35.762</v>
      </c>
      <c r="G923" s="16">
        <f t="shared" si="15"/>
        <v>36.028673497593743</v>
      </c>
      <c r="H923" s="17">
        <f t="shared" si="16"/>
        <v>0.2022108373437585</v>
      </c>
      <c r="I923" s="17">
        <f t="shared" si="17"/>
        <v>-0.38799999999999812</v>
      </c>
      <c r="J923" s="18">
        <f t="shared" si="18"/>
        <v>1.0733056708160391E-2</v>
      </c>
      <c r="K923" s="18">
        <f t="shared" si="19"/>
        <v>0.33644118619825619</v>
      </c>
    </row>
    <row r="924" spans="2:11" ht="18">
      <c r="B924" s="158"/>
      <c r="C924" s="157"/>
      <c r="D924" s="158">
        <v>6176</v>
      </c>
      <c r="E924" s="158">
        <v>35.377000000000002</v>
      </c>
      <c r="F924" s="158">
        <v>35.042000000000002</v>
      </c>
      <c r="G924" s="16">
        <f t="shared" si="15"/>
        <v>36.028673497593743</v>
      </c>
      <c r="H924" s="17">
        <f t="shared" si="16"/>
        <v>-1.0861224959895686</v>
      </c>
      <c r="I924" s="17">
        <f t="shared" si="17"/>
        <v>-0.33500000000000085</v>
      </c>
      <c r="J924" s="18">
        <f t="shared" si="18"/>
        <v>9.4694292902168312E-3</v>
      </c>
      <c r="K924" s="18">
        <f t="shared" si="19"/>
        <v>0.32194219071902547</v>
      </c>
    </row>
    <row r="925" spans="2:11" ht="18">
      <c r="B925" s="158"/>
      <c r="C925" s="157"/>
      <c r="D925" s="158">
        <v>6176</v>
      </c>
      <c r="E925" s="158">
        <v>36.691000000000003</v>
      </c>
      <c r="F925" s="158">
        <v>36.26</v>
      </c>
      <c r="G925" s="16">
        <f t="shared" si="15"/>
        <v>36.028673497593743</v>
      </c>
      <c r="H925" s="17">
        <f t="shared" si="16"/>
        <v>1.1038775040104318</v>
      </c>
      <c r="I925" s="17">
        <f t="shared" si="17"/>
        <v>-0.43100000000000449</v>
      </c>
      <c r="J925" s="18">
        <f t="shared" si="18"/>
        <v>1.1746749884167901E-2</v>
      </c>
      <c r="K925" s="18">
        <f t="shared" si="19"/>
        <v>0.34622520184968969</v>
      </c>
    </row>
    <row r="926" spans="2:11" ht="18">
      <c r="B926" s="156">
        <v>45363</v>
      </c>
      <c r="C926" s="157">
        <v>108813</v>
      </c>
      <c r="D926" s="158">
        <v>6117</v>
      </c>
      <c r="E926" s="158">
        <v>18.672999999999998</v>
      </c>
      <c r="F926" s="158">
        <v>18.460999999999999</v>
      </c>
      <c r="G926" s="16">
        <f t="shared" si="15"/>
        <v>19.9327573208373</v>
      </c>
      <c r="H926" s="17">
        <f t="shared" si="16"/>
        <v>-2.0995955347288371</v>
      </c>
      <c r="I926" s="17">
        <f t="shared" si="17"/>
        <v>-0.21199999999999974</v>
      </c>
      <c r="J926" s="18">
        <f t="shared" si="18"/>
        <v>1.1353290847748073E-2</v>
      </c>
      <c r="K926" s="18">
        <f t="shared" si="19"/>
        <v>0.27356188507257145</v>
      </c>
    </row>
    <row r="927" spans="2:11" ht="18">
      <c r="B927" s="158"/>
      <c r="C927" s="157"/>
      <c r="D927" s="158">
        <v>6117</v>
      </c>
      <c r="E927" s="158">
        <v>19.100000000000001</v>
      </c>
      <c r="F927" s="158">
        <v>18.91</v>
      </c>
      <c r="G927" s="16">
        <f t="shared" si="15"/>
        <v>19.9327573208373</v>
      </c>
      <c r="H927" s="17">
        <f t="shared" si="16"/>
        <v>-1.3879288680621649</v>
      </c>
      <c r="I927" s="17">
        <f t="shared" si="17"/>
        <v>-0.19000000000000128</v>
      </c>
      <c r="J927" s="18">
        <f t="shared" si="18"/>
        <v>9.9476439790576587E-3</v>
      </c>
      <c r="K927" s="18">
        <f t="shared" si="19"/>
        <v>0.28980215078325283</v>
      </c>
    </row>
    <row r="928" spans="2:11" ht="18">
      <c r="B928" s="158"/>
      <c r="C928" s="157"/>
      <c r="D928" s="158">
        <v>6117</v>
      </c>
      <c r="E928" s="158">
        <v>18.986999999999998</v>
      </c>
      <c r="F928" s="158">
        <v>18.843</v>
      </c>
      <c r="G928" s="16">
        <f t="shared" si="15"/>
        <v>19.9327573208373</v>
      </c>
      <c r="H928" s="17">
        <f t="shared" si="16"/>
        <v>-1.5762622013955034</v>
      </c>
      <c r="I928" s="17">
        <f t="shared" si="17"/>
        <v>-0.14399999999999835</v>
      </c>
      <c r="J928" s="18">
        <f t="shared" si="18"/>
        <v>7.5841365144571739E-3</v>
      </c>
      <c r="K928" s="18">
        <f t="shared" si="19"/>
        <v>0.28557545056934358</v>
      </c>
    </row>
    <row r="929" spans="2:11" ht="18">
      <c r="B929" s="156">
        <v>45363</v>
      </c>
      <c r="C929" s="157">
        <v>105791</v>
      </c>
      <c r="D929" s="158">
        <v>5169</v>
      </c>
      <c r="E929" s="158">
        <v>25.515000000000001</v>
      </c>
      <c r="F929" s="158">
        <v>25.484999999999999</v>
      </c>
      <c r="G929" s="16">
        <f t="shared" si="15"/>
        <v>24.534583675052499</v>
      </c>
      <c r="H929" s="17">
        <f t="shared" si="16"/>
        <v>1.6340272082458362</v>
      </c>
      <c r="I929" s="17">
        <f t="shared" si="17"/>
        <v>-3.0000000000001137E-2</v>
      </c>
      <c r="J929" s="18">
        <f t="shared" si="18"/>
        <v>1.1757789535567758E-3</v>
      </c>
      <c r="K929" s="18">
        <f t="shared" si="19"/>
        <v>0.34424011333192894</v>
      </c>
    </row>
    <row r="930" spans="2:11" ht="18">
      <c r="B930" s="158"/>
      <c r="C930" s="157"/>
      <c r="D930" s="158">
        <v>5169</v>
      </c>
      <c r="E930" s="158">
        <v>24.579000000000001</v>
      </c>
      <c r="F930" s="158">
        <v>24.548999999999999</v>
      </c>
      <c r="G930" s="16">
        <f t="shared" si="15"/>
        <v>24.534583675052499</v>
      </c>
      <c r="H930" s="17">
        <f t="shared" si="16"/>
        <v>7.4027208245836348E-2</v>
      </c>
      <c r="I930" s="17">
        <f t="shared" si="17"/>
        <v>-3.0000000000001137E-2</v>
      </c>
      <c r="J930" s="18">
        <f t="shared" si="18"/>
        <v>1.2205541315757815E-3</v>
      </c>
      <c r="K930" s="18">
        <f t="shared" si="19"/>
        <v>0.31926793163530526</v>
      </c>
    </row>
    <row r="931" spans="2:11" ht="18">
      <c r="B931" s="158"/>
      <c r="C931" s="157"/>
      <c r="D931" s="158">
        <v>5169</v>
      </c>
      <c r="E931" s="158">
        <v>25.611000000000001</v>
      </c>
      <c r="F931" s="158">
        <v>25.582999999999998</v>
      </c>
      <c r="G931" s="16">
        <f t="shared" si="15"/>
        <v>24.534583675052499</v>
      </c>
      <c r="H931" s="17">
        <f t="shared" si="16"/>
        <v>1.7940272082458364</v>
      </c>
      <c r="I931" s="17">
        <f t="shared" si="17"/>
        <v>-2.8000000000002245E-2</v>
      </c>
      <c r="J931" s="18">
        <f t="shared" si="18"/>
        <v>1.0932802311507651E-3</v>
      </c>
      <c r="K931" s="18">
        <f t="shared" si="19"/>
        <v>0.34669815671641746</v>
      </c>
    </row>
    <row r="932" spans="2:11" ht="18">
      <c r="B932" s="158"/>
      <c r="C932" s="157"/>
      <c r="D932" s="158">
        <v>5169</v>
      </c>
      <c r="E932" s="158">
        <v>24.672999999999998</v>
      </c>
      <c r="F932" s="158">
        <v>24.640999999999998</v>
      </c>
      <c r="G932" s="16">
        <f t="shared" si="15"/>
        <v>24.534583675052499</v>
      </c>
      <c r="H932" s="17">
        <f t="shared" si="16"/>
        <v>0.2306938749124991</v>
      </c>
      <c r="I932" s="17">
        <f t="shared" si="17"/>
        <v>-3.2000000000000028E-2</v>
      </c>
      <c r="J932" s="18">
        <f t="shared" si="18"/>
        <v>1.2969642929518109E-3</v>
      </c>
      <c r="K932" s="18">
        <f t="shared" si="19"/>
        <v>0.32186140686840536</v>
      </c>
    </row>
    <row r="933" spans="2:11" ht="18">
      <c r="B933" s="156">
        <v>45363</v>
      </c>
      <c r="C933" s="157">
        <v>109061</v>
      </c>
      <c r="D933" s="158">
        <v>1013</v>
      </c>
      <c r="E933" s="158">
        <v>27.446999999999999</v>
      </c>
      <c r="F933" s="158">
        <v>27.286000000000001</v>
      </c>
      <c r="G933" s="16">
        <f t="shared" si="15"/>
        <v>27</v>
      </c>
      <c r="H933" s="17">
        <f t="shared" si="16"/>
        <v>0.74499999999999866</v>
      </c>
      <c r="I933" s="17">
        <f t="shared" si="17"/>
        <v>-0.16099999999999781</v>
      </c>
      <c r="J933" s="18">
        <f t="shared" si="18"/>
        <v>5.8658505483294284E-3</v>
      </c>
      <c r="K933" s="18">
        <f t="shared" si="19"/>
        <v>0.56279374795059567</v>
      </c>
    </row>
    <row r="934" spans="2:11" ht="18">
      <c r="B934" s="156">
        <v>45363</v>
      </c>
      <c r="C934" s="157">
        <v>109063</v>
      </c>
      <c r="D934" s="158">
        <v>5001</v>
      </c>
      <c r="E934" s="158">
        <v>40.673999999999999</v>
      </c>
      <c r="F934" s="158">
        <v>40.301000000000002</v>
      </c>
      <c r="G934" s="16">
        <f t="shared" si="15"/>
        <v>38.4</v>
      </c>
      <c r="H934" s="17">
        <f t="shared" si="16"/>
        <v>3.7900000000000018</v>
      </c>
      <c r="I934" s="17">
        <f t="shared" si="17"/>
        <v>-0.37299999999999756</v>
      </c>
      <c r="J934" s="18">
        <f t="shared" si="18"/>
        <v>9.1704774548851242E-3</v>
      </c>
      <c r="K934" s="18">
        <f t="shared" si="19"/>
        <v>0.40994246939076562</v>
      </c>
    </row>
    <row r="935" spans="2:11" ht="18">
      <c r="B935" s="156">
        <v>45363</v>
      </c>
      <c r="C935" s="157">
        <v>101859</v>
      </c>
      <c r="D935" s="158">
        <v>6617</v>
      </c>
      <c r="E935" s="158">
        <v>22.803000000000001</v>
      </c>
      <c r="F935" s="158">
        <v>22.495000000000001</v>
      </c>
      <c r="G935" s="16">
        <f t="shared" si="15"/>
        <v>21.071999999999999</v>
      </c>
      <c r="H935" s="17">
        <f t="shared" si="16"/>
        <v>2.8850000000000029</v>
      </c>
      <c r="I935" s="17">
        <f t="shared" si="17"/>
        <v>-0.30799999999999983</v>
      </c>
      <c r="J935" s="18">
        <f t="shared" si="18"/>
        <v>1.3506994693680647E-2</v>
      </c>
      <c r="K935" s="18">
        <f t="shared" si="19"/>
        <v>0.44675700565715054</v>
      </c>
    </row>
    <row r="936" spans="2:11" ht="18">
      <c r="B936" s="158"/>
      <c r="C936" s="157"/>
      <c r="D936" s="158">
        <v>6617</v>
      </c>
      <c r="E936" s="158">
        <v>21.917000000000002</v>
      </c>
      <c r="F936" s="158">
        <v>21.603000000000002</v>
      </c>
      <c r="G936" s="16">
        <f t="shared" si="15"/>
        <v>21.071999999999999</v>
      </c>
      <c r="H936" s="17">
        <f t="shared" si="16"/>
        <v>1.4083333333333374</v>
      </c>
      <c r="I936" s="17">
        <f t="shared" si="17"/>
        <v>-0.31400000000000006</v>
      </c>
      <c r="J936" s="18">
        <f t="shared" si="18"/>
        <v>1.4326778299949812E-2</v>
      </c>
      <c r="K936" s="18">
        <f t="shared" si="19"/>
        <v>0.42439202445590196</v>
      </c>
    </row>
    <row r="937" spans="2:11" ht="18">
      <c r="B937" s="158"/>
      <c r="C937" s="157"/>
      <c r="D937" s="158">
        <v>6617</v>
      </c>
      <c r="E937" s="158">
        <v>23.388999999999999</v>
      </c>
      <c r="F937" s="158">
        <v>22.888999999999999</v>
      </c>
      <c r="G937" s="16">
        <f t="shared" si="15"/>
        <v>21.071999999999999</v>
      </c>
      <c r="H937" s="17">
        <f t="shared" si="16"/>
        <v>3.8616666666666672</v>
      </c>
      <c r="I937" s="17">
        <f t="shared" si="17"/>
        <v>-0.5</v>
      </c>
      <c r="J937" s="18">
        <f t="shared" si="18"/>
        <v>2.1377570652871009E-2</v>
      </c>
      <c r="K937" s="18">
        <f t="shared" si="19"/>
        <v>0.46061823934328117</v>
      </c>
    </row>
    <row r="938" spans="2:11" ht="18">
      <c r="B938" s="156">
        <v>45364</v>
      </c>
      <c r="C938" s="157">
        <v>106879</v>
      </c>
      <c r="D938" s="158">
        <v>8127</v>
      </c>
      <c r="E938" s="158">
        <v>19.062999999999999</v>
      </c>
      <c r="F938" s="158">
        <v>19.032</v>
      </c>
      <c r="G938" s="16">
        <f t="shared" si="15"/>
        <v>19.906047079520491</v>
      </c>
      <c r="H938" s="17">
        <f t="shared" si="16"/>
        <v>-1.4050784658674864</v>
      </c>
      <c r="I938" s="17">
        <f t="shared" si="17"/>
        <v>-3.0999999999998806E-2</v>
      </c>
      <c r="J938" s="18">
        <f t="shared" si="18"/>
        <v>1.6261868541152394E-3</v>
      </c>
      <c r="K938" s="18">
        <f t="shared" si="19"/>
        <v>0.27092760825753082</v>
      </c>
    </row>
    <row r="939" spans="2:11" ht="18">
      <c r="B939" s="158"/>
      <c r="C939" s="157"/>
      <c r="D939" s="158">
        <v>8127</v>
      </c>
      <c r="E939" s="158">
        <v>18.811</v>
      </c>
      <c r="F939" s="158">
        <v>18.765999999999998</v>
      </c>
      <c r="G939" s="16">
        <f t="shared" si="15"/>
        <v>19.906047079520491</v>
      </c>
      <c r="H939" s="17">
        <f t="shared" si="16"/>
        <v>-1.8250784658674846</v>
      </c>
      <c r="I939" s="17">
        <f t="shared" si="17"/>
        <v>-4.5000000000001705E-2</v>
      </c>
      <c r="J939" s="18">
        <f t="shared" si="18"/>
        <v>2.392217319653485E-3</v>
      </c>
      <c r="K939" s="18">
        <f t="shared" si="19"/>
        <v>0.26116065048180909</v>
      </c>
    </row>
    <row r="940" spans="2:11" ht="18">
      <c r="B940" s="158"/>
      <c r="C940" s="157"/>
      <c r="D940" s="158">
        <v>8127</v>
      </c>
      <c r="E940" s="158">
        <v>18.224</v>
      </c>
      <c r="F940" s="158">
        <v>18.199000000000002</v>
      </c>
      <c r="G940" s="16">
        <f t="shared" si="15"/>
        <v>19.906047079520491</v>
      </c>
      <c r="H940" s="17">
        <f t="shared" si="16"/>
        <v>-2.8034117992008176</v>
      </c>
      <c r="I940" s="17">
        <f t="shared" si="17"/>
        <v>-2.4999999999998579E-2</v>
      </c>
      <c r="J940" s="18">
        <f t="shared" si="18"/>
        <v>1.3718173836698079E-3</v>
      </c>
      <c r="K940" s="18">
        <f t="shared" si="19"/>
        <v>0.23736243394497974</v>
      </c>
    </row>
    <row r="941" spans="2:11" ht="18">
      <c r="B941" s="156">
        <v>45364</v>
      </c>
      <c r="C941" s="157">
        <v>109296</v>
      </c>
      <c r="D941" s="158">
        <v>8128</v>
      </c>
      <c r="E941" s="158">
        <v>19.707999999999998</v>
      </c>
      <c r="F941" s="158">
        <v>19.675000000000001</v>
      </c>
      <c r="G941" s="16">
        <f t="shared" si="15"/>
        <v>20.092045107828728</v>
      </c>
      <c r="H941" s="17">
        <f t="shared" si="16"/>
        <v>-0.64007517971454919</v>
      </c>
      <c r="I941" s="17">
        <f t="shared" si="17"/>
        <v>-3.2999999999997698E-2</v>
      </c>
      <c r="J941" s="18">
        <f t="shared" si="18"/>
        <v>1.6744469251064389E-3</v>
      </c>
      <c r="K941" s="18">
        <f t="shared" si="19"/>
        <v>0.28121757394186386</v>
      </c>
    </row>
    <row r="942" spans="2:11" ht="18">
      <c r="B942" s="156">
        <v>45364</v>
      </c>
      <c r="C942" s="157">
        <v>106649</v>
      </c>
      <c r="D942" s="158">
        <v>8147</v>
      </c>
      <c r="E942" s="158">
        <v>26.513000000000002</v>
      </c>
      <c r="F942" s="158">
        <v>26.452999999999999</v>
      </c>
      <c r="G942" s="16">
        <f t="shared" si="15"/>
        <v>25.037035574840008</v>
      </c>
      <c r="H942" s="17">
        <f t="shared" si="16"/>
        <v>2.4599407085999898</v>
      </c>
      <c r="I942" s="17">
        <f t="shared" si="17"/>
        <v>-6.0000000000002274E-2</v>
      </c>
      <c r="J942" s="18">
        <f t="shared" si="18"/>
        <v>2.263040772451336E-3</v>
      </c>
      <c r="K942" s="18">
        <f t="shared" si="19"/>
        <v>0.34242674200286299</v>
      </c>
    </row>
    <row r="943" spans="2:11" ht="18">
      <c r="B943" s="158"/>
      <c r="C943" s="157"/>
      <c r="D943" s="158">
        <v>8147</v>
      </c>
      <c r="E943" s="158">
        <v>23.834</v>
      </c>
      <c r="F943" s="158">
        <v>23.798999999999999</v>
      </c>
      <c r="G943" s="16">
        <f t="shared" si="15"/>
        <v>25.037035574840008</v>
      </c>
      <c r="H943" s="17">
        <f t="shared" si="16"/>
        <v>-2.005059291400014</v>
      </c>
      <c r="I943" s="17">
        <f t="shared" si="17"/>
        <v>-3.5000000000000142E-2</v>
      </c>
      <c r="J943" s="18">
        <f t="shared" si="18"/>
        <v>1.4684903918771562E-3</v>
      </c>
      <c r="K943" s="18">
        <f t="shared" si="19"/>
        <v>0.26851389656465152</v>
      </c>
    </row>
    <row r="944" spans="2:11" ht="18">
      <c r="B944" s="158"/>
      <c r="C944" s="157"/>
      <c r="D944" s="158">
        <v>8147</v>
      </c>
      <c r="E944" s="158">
        <v>24.425000000000001</v>
      </c>
      <c r="F944" s="158">
        <v>24.382999999999999</v>
      </c>
      <c r="G944" s="16">
        <f t="shared" si="15"/>
        <v>25.037035574840008</v>
      </c>
      <c r="H944" s="17">
        <f t="shared" si="16"/>
        <v>-1.0200592914000122</v>
      </c>
      <c r="I944" s="17">
        <f t="shared" si="17"/>
        <v>-4.2000000000001592E-2</v>
      </c>
      <c r="J944" s="18">
        <f t="shared" si="18"/>
        <v>1.7195496417605565E-3</v>
      </c>
      <c r="K944" s="18">
        <f t="shared" si="19"/>
        <v>0.28621331466619876</v>
      </c>
    </row>
    <row r="945" spans="2:11" ht="18">
      <c r="B945" s="156">
        <v>45364</v>
      </c>
      <c r="C945" s="157">
        <v>109298</v>
      </c>
      <c r="D945" s="158">
        <v>8108</v>
      </c>
      <c r="E945" s="158">
        <v>17.448</v>
      </c>
      <c r="F945" s="158">
        <v>17.417000000000002</v>
      </c>
      <c r="G945" s="16">
        <f t="shared" si="15"/>
        <v>18.363527102940179</v>
      </c>
      <c r="H945" s="17">
        <f t="shared" si="16"/>
        <v>-1.525878504900297</v>
      </c>
      <c r="I945" s="17">
        <f t="shared" si="17"/>
        <v>-3.0999999999998806E-2</v>
      </c>
      <c r="J945" s="18">
        <f t="shared" si="18"/>
        <v>1.7767079321411511E-3</v>
      </c>
      <c r="K945" s="18">
        <f t="shared" si="19"/>
        <v>0.25565946403206219</v>
      </c>
    </row>
    <row r="946" spans="2:11" ht="18">
      <c r="B946" s="158"/>
      <c r="C946" s="157">
        <v>103300</v>
      </c>
      <c r="D946" s="158">
        <v>8608</v>
      </c>
      <c r="E946" s="158">
        <v>19.896000000000001</v>
      </c>
      <c r="F946" s="158">
        <v>19.754000000000001</v>
      </c>
      <c r="G946" s="16">
        <f t="shared" si="15"/>
        <v>22.02</v>
      </c>
      <c r="H946" s="17">
        <f t="shared" si="16"/>
        <v>-3.5399999999999983</v>
      </c>
      <c r="I946" s="17">
        <f t="shared" si="17"/>
        <v>-0.14199999999999946</v>
      </c>
      <c r="J946" s="18">
        <f t="shared" si="18"/>
        <v>7.1371129875351554E-3</v>
      </c>
      <c r="K946" s="18">
        <f t="shared" si="19"/>
        <v>0.50211097708082031</v>
      </c>
    </row>
    <row r="947" spans="2:11" ht="18">
      <c r="B947" s="158"/>
      <c r="C947" s="157">
        <v>109302</v>
      </c>
      <c r="D947" s="158">
        <v>6618</v>
      </c>
      <c r="E947" s="158">
        <v>21.603999999999999</v>
      </c>
      <c r="F947" s="158">
        <v>21.119</v>
      </c>
      <c r="G947" s="16">
        <f t="shared" si="15"/>
        <v>21.437999999999999</v>
      </c>
      <c r="H947" s="17">
        <f t="shared" si="16"/>
        <v>0.27666666666666728</v>
      </c>
      <c r="I947" s="17">
        <f t="shared" si="17"/>
        <v>-0.48499999999999943</v>
      </c>
      <c r="J947" s="18">
        <f t="shared" si="18"/>
        <v>2.2449546380299917E-2</v>
      </c>
      <c r="K947" s="18">
        <f t="shared" si="19"/>
        <v>0.40319385299018706</v>
      </c>
    </row>
    <row r="948" spans="2:11" ht="18">
      <c r="B948" s="156">
        <v>45364</v>
      </c>
      <c r="C948" s="157">
        <v>108979</v>
      </c>
      <c r="D948" s="158">
        <v>6137</v>
      </c>
      <c r="E948" s="158">
        <v>24.917000000000002</v>
      </c>
      <c r="F948" s="158">
        <v>24.545000000000002</v>
      </c>
      <c r="G948" s="16">
        <f t="shared" si="15"/>
        <v>24.625485865816515</v>
      </c>
      <c r="H948" s="17">
        <f t="shared" si="16"/>
        <v>0.48585689030581136</v>
      </c>
      <c r="I948" s="17">
        <f t="shared" si="17"/>
        <v>-0.37199999999999989</v>
      </c>
      <c r="J948" s="18">
        <f t="shared" si="18"/>
        <v>1.4929566159650033E-2</v>
      </c>
      <c r="K948" s="18">
        <f t="shared" si="19"/>
        <v>0.33244603346765272</v>
      </c>
    </row>
    <row r="949" spans="2:11" ht="18">
      <c r="B949" s="158"/>
      <c r="C949" s="157"/>
      <c r="D949" s="158">
        <v>6137</v>
      </c>
      <c r="E949" s="158">
        <v>25.533000000000001</v>
      </c>
      <c r="F949" s="158">
        <v>25.126999999999999</v>
      </c>
      <c r="G949" s="16">
        <f t="shared" si="15"/>
        <v>24.625485865816515</v>
      </c>
      <c r="H949" s="17">
        <f t="shared" si="16"/>
        <v>1.5125235569724775</v>
      </c>
      <c r="I949" s="17">
        <f t="shared" si="17"/>
        <v>-0.40600000000000236</v>
      </c>
      <c r="J949" s="18">
        <f t="shared" si="18"/>
        <v>1.5900990874554589E-2</v>
      </c>
      <c r="K949" s="18">
        <f t="shared" si="19"/>
        <v>0.34855120103056841</v>
      </c>
    </row>
    <row r="950" spans="2:11" ht="18">
      <c r="B950" s="156">
        <v>45364</v>
      </c>
      <c r="C950" s="157">
        <v>109556</v>
      </c>
      <c r="D950" s="158">
        <v>6107</v>
      </c>
      <c r="E950" s="158">
        <v>17.361000000000001</v>
      </c>
      <c r="F950" s="158">
        <v>17.193000000000001</v>
      </c>
      <c r="G950" s="16">
        <f t="shared" si="15"/>
        <v>17.032373496847189</v>
      </c>
      <c r="H950" s="17">
        <f t="shared" si="16"/>
        <v>0.54771083858801961</v>
      </c>
      <c r="I950" s="17">
        <f t="shared" si="17"/>
        <v>-0.16799999999999926</v>
      </c>
      <c r="J950" s="18">
        <f t="shared" si="18"/>
        <v>9.676861931916322E-3</v>
      </c>
      <c r="K950" s="18">
        <f t="shared" si="19"/>
        <v>0.33261532143241912</v>
      </c>
    </row>
    <row r="951" spans="2:11" ht="18">
      <c r="B951" s="158"/>
      <c r="C951" s="157"/>
      <c r="D951" s="158">
        <v>6107</v>
      </c>
      <c r="E951" s="158">
        <v>17.556000000000001</v>
      </c>
      <c r="F951" s="158">
        <v>17.260999999999999</v>
      </c>
      <c r="G951" s="16">
        <f t="shared" si="15"/>
        <v>17.032373496847189</v>
      </c>
      <c r="H951" s="17">
        <f t="shared" si="16"/>
        <v>0.87271083858802001</v>
      </c>
      <c r="I951" s="17">
        <f t="shared" si="17"/>
        <v>-0.29500000000000171</v>
      </c>
      <c r="J951" s="18">
        <f t="shared" si="18"/>
        <v>1.6803372066530056E-2</v>
      </c>
      <c r="K951" s="18">
        <f t="shared" si="19"/>
        <v>0.34002817244179928</v>
      </c>
    </row>
    <row r="952" spans="2:11" ht="18">
      <c r="B952" s="158"/>
      <c r="C952" s="157"/>
      <c r="D952" s="158">
        <v>6107</v>
      </c>
      <c r="E952" s="158">
        <v>17.466999999999999</v>
      </c>
      <c r="F952" s="158">
        <v>17.204000000000001</v>
      </c>
      <c r="G952" s="16">
        <f t="shared" si="15"/>
        <v>17.032373496847189</v>
      </c>
      <c r="H952" s="17">
        <f t="shared" si="16"/>
        <v>0.72437750525468303</v>
      </c>
      <c r="I952" s="17">
        <f t="shared" si="17"/>
        <v>-0.26299999999999812</v>
      </c>
      <c r="J952" s="18">
        <f t="shared" si="18"/>
        <v>1.5056964561744898E-2</v>
      </c>
      <c r="K952" s="18">
        <f t="shared" si="19"/>
        <v>0.33666540306796972</v>
      </c>
    </row>
    <row r="953" spans="2:11" ht="18">
      <c r="B953" s="156">
        <v>45365</v>
      </c>
      <c r="C953" s="157">
        <v>105379</v>
      </c>
      <c r="D953" s="158">
        <v>7108</v>
      </c>
      <c r="E953" s="158">
        <v>17.539000000000001</v>
      </c>
      <c r="F953" s="158">
        <v>17.436</v>
      </c>
      <c r="G953" s="16">
        <f t="shared" si="15"/>
        <v>18.039622077854567</v>
      </c>
      <c r="H953" s="17">
        <f t="shared" si="16"/>
        <v>-0.83437012975760894</v>
      </c>
      <c r="I953" s="17">
        <f t="shared" si="17"/>
        <v>-0.10300000000000153</v>
      </c>
      <c r="J953" s="18">
        <f t="shared" si="18"/>
        <v>5.8726267176008621E-3</v>
      </c>
      <c r="K953" s="18">
        <f t="shared" si="19"/>
        <v>0.33620904140743602</v>
      </c>
    </row>
    <row r="954" spans="2:11" ht="18">
      <c r="B954" s="158"/>
      <c r="C954" s="157"/>
      <c r="D954" s="158">
        <v>7108</v>
      </c>
      <c r="E954" s="158">
        <v>18.047999999999998</v>
      </c>
      <c r="F954" s="158">
        <v>17.923999999999999</v>
      </c>
      <c r="G954" s="16">
        <f t="shared" si="15"/>
        <v>18.039622077854567</v>
      </c>
      <c r="H954" s="17">
        <f t="shared" si="16"/>
        <v>1.3963203575719046E-2</v>
      </c>
      <c r="I954" s="17">
        <f t="shared" si="17"/>
        <v>-0.12399999999999878</v>
      </c>
      <c r="J954" s="18">
        <f t="shared" si="18"/>
        <v>6.8705673758864575E-3</v>
      </c>
      <c r="K954" s="18">
        <f t="shared" si="19"/>
        <v>0.35492965299451568</v>
      </c>
    </row>
    <row r="955" spans="2:11" ht="18">
      <c r="B955" s="158"/>
      <c r="C955" s="157"/>
      <c r="D955" s="158">
        <v>7108</v>
      </c>
      <c r="E955" s="158">
        <v>18.585999999999999</v>
      </c>
      <c r="F955" s="158">
        <v>18.475999999999999</v>
      </c>
      <c r="G955" s="16">
        <f t="shared" si="15"/>
        <v>18.039622077854567</v>
      </c>
      <c r="H955" s="17">
        <f t="shared" si="16"/>
        <v>0.91062987024238617</v>
      </c>
      <c r="I955" s="17">
        <f t="shared" si="17"/>
        <v>-0.10999999999999943</v>
      </c>
      <c r="J955" s="18">
        <f t="shared" si="18"/>
        <v>5.9184332293123554E-3</v>
      </c>
      <c r="K955" s="18">
        <f t="shared" si="19"/>
        <v>0.37360219397638106</v>
      </c>
    </row>
    <row r="956" spans="2:11" ht="18">
      <c r="B956" s="156">
        <v>45365</v>
      </c>
      <c r="C956" s="157">
        <v>109559</v>
      </c>
      <c r="D956" s="158">
        <v>8107</v>
      </c>
      <c r="E956" s="158">
        <v>16.725999999999999</v>
      </c>
      <c r="F956" s="158">
        <v>16.690999999999999</v>
      </c>
      <c r="G956" s="16">
        <f t="shared" si="15"/>
        <v>16.123457228651652</v>
      </c>
      <c r="H956" s="17">
        <f t="shared" si="16"/>
        <v>1.0042379522472444</v>
      </c>
      <c r="I956" s="17">
        <f t="shared" si="17"/>
        <v>-3.5000000000000142E-2</v>
      </c>
      <c r="J956" s="18">
        <f t="shared" si="18"/>
        <v>2.0925505201482807E-3</v>
      </c>
      <c r="K956" s="18">
        <f t="shared" si="19"/>
        <v>0.32102214052643546</v>
      </c>
    </row>
    <row r="957" spans="2:11" ht="18">
      <c r="B957" s="158"/>
      <c r="C957" s="157"/>
      <c r="D957" s="158">
        <v>8107</v>
      </c>
      <c r="E957" s="158">
        <v>16.228999999999999</v>
      </c>
      <c r="F957" s="158">
        <v>16.207000000000001</v>
      </c>
      <c r="G957" s="16">
        <f t="shared" si="15"/>
        <v>16.123457228651652</v>
      </c>
      <c r="H957" s="17">
        <f t="shared" si="16"/>
        <v>0.17590461891391129</v>
      </c>
      <c r="I957" s="17">
        <f t="shared" si="17"/>
        <v>-2.1999999999998465E-2</v>
      </c>
      <c r="J957" s="18">
        <f t="shared" si="18"/>
        <v>1.3555980035737547E-3</v>
      </c>
      <c r="K957" s="18">
        <f t="shared" si="19"/>
        <v>0.30022899269487707</v>
      </c>
    </row>
    <row r="958" spans="2:11" ht="18">
      <c r="B958" s="156">
        <v>45365</v>
      </c>
      <c r="C958" s="157">
        <v>109561</v>
      </c>
      <c r="D958" s="158">
        <v>8127</v>
      </c>
      <c r="E958" s="158">
        <v>21.175999999999998</v>
      </c>
      <c r="F958" s="158">
        <v>21.164000000000001</v>
      </c>
      <c r="G958" s="16">
        <f t="shared" si="15"/>
        <v>19.906047079520491</v>
      </c>
      <c r="H958" s="17">
        <f t="shared" si="16"/>
        <v>2.1165882007991796</v>
      </c>
      <c r="I958" s="17">
        <f t="shared" si="17"/>
        <v>-1.1999999999996902E-2</v>
      </c>
      <c r="J958" s="18">
        <f t="shared" si="18"/>
        <v>5.6667925953895462E-4</v>
      </c>
      <c r="K958" s="18">
        <f t="shared" si="19"/>
        <v>0.34367647318725492</v>
      </c>
    </row>
    <row r="959" spans="2:11" ht="18">
      <c r="B959" s="158"/>
      <c r="C959" s="157"/>
      <c r="D959" s="158">
        <v>8127</v>
      </c>
      <c r="E959" s="158">
        <v>21.030999999999999</v>
      </c>
      <c r="F959" s="158">
        <v>20.997</v>
      </c>
      <c r="G959" s="16">
        <f t="shared" si="15"/>
        <v>19.906047079520491</v>
      </c>
      <c r="H959" s="17">
        <f t="shared" si="16"/>
        <v>1.8749215341325136</v>
      </c>
      <c r="I959" s="17">
        <f t="shared" si="17"/>
        <v>-3.399999999999892E-2</v>
      </c>
      <c r="J959" s="18">
        <f t="shared" si="18"/>
        <v>1.6166611193000296E-3</v>
      </c>
      <c r="K959" s="18">
        <f t="shared" si="19"/>
        <v>0.33915139537888406</v>
      </c>
    </row>
    <row r="960" spans="2:11" ht="18">
      <c r="B960" s="158"/>
      <c r="C960" s="157"/>
      <c r="D960" s="158">
        <v>8127</v>
      </c>
      <c r="E960" s="158">
        <v>18.878</v>
      </c>
      <c r="F960" s="158">
        <v>18.837</v>
      </c>
      <c r="G960" s="16">
        <f t="shared" si="15"/>
        <v>19.906047079520491</v>
      </c>
      <c r="H960" s="17">
        <f t="shared" si="16"/>
        <v>-1.7134117992008178</v>
      </c>
      <c r="I960" s="17">
        <f t="shared" si="17"/>
        <v>-4.1000000000000369E-2</v>
      </c>
      <c r="J960" s="18">
        <f t="shared" si="18"/>
        <v>2.1718402373132944E-3</v>
      </c>
      <c r="K960" s="18">
        <f t="shared" si="19"/>
        <v>0.26378286874739437</v>
      </c>
    </row>
    <row r="961" spans="2:11" ht="18">
      <c r="B961" s="156">
        <v>45365</v>
      </c>
      <c r="C961" s="157">
        <v>109567</v>
      </c>
      <c r="D961" s="158">
        <v>6617</v>
      </c>
      <c r="E961" s="158">
        <v>22.039000000000001</v>
      </c>
      <c r="F961" s="158">
        <v>21.565999999999999</v>
      </c>
      <c r="G961" s="16">
        <f t="shared" si="15"/>
        <v>21.071999999999999</v>
      </c>
      <c r="H961" s="17">
        <f t="shared" si="16"/>
        <v>1.6116666666666706</v>
      </c>
      <c r="I961" s="17">
        <f t="shared" si="17"/>
        <v>-0.47300000000000253</v>
      </c>
      <c r="J961" s="18">
        <f t="shared" si="18"/>
        <v>2.1461953809156609E-2</v>
      </c>
      <c r="K961" s="18">
        <f t="shared" si="19"/>
        <v>0.42757838377421858</v>
      </c>
    </row>
    <row r="962" spans="2:11" ht="18">
      <c r="B962" s="158"/>
      <c r="C962" s="157"/>
      <c r="D962" s="158">
        <v>6617</v>
      </c>
      <c r="E962" s="158">
        <v>21.776</v>
      </c>
      <c r="F962" s="158">
        <v>21.353999999999999</v>
      </c>
      <c r="G962" s="16">
        <f t="shared" si="15"/>
        <v>21.071999999999999</v>
      </c>
      <c r="H962" s="17">
        <f t="shared" si="16"/>
        <v>1.1733333333333344</v>
      </c>
      <c r="I962" s="17">
        <f t="shared" si="17"/>
        <v>-0.4220000000000006</v>
      </c>
      <c r="J962" s="18">
        <f t="shared" si="18"/>
        <v>1.9379132990448227E-2</v>
      </c>
      <c r="K962" s="18">
        <f t="shared" si="19"/>
        <v>0.42066495224099942</v>
      </c>
    </row>
    <row r="963" spans="2:11" ht="18">
      <c r="B963" s="156">
        <v>45365</v>
      </c>
      <c r="C963" s="157">
        <v>109565</v>
      </c>
      <c r="D963" s="158">
        <v>6117</v>
      </c>
      <c r="E963" s="158">
        <v>20.533000000000001</v>
      </c>
      <c r="F963" s="158">
        <v>20.09</v>
      </c>
      <c r="G963" s="16">
        <f t="shared" si="15"/>
        <v>19.9327573208373</v>
      </c>
      <c r="H963" s="17">
        <f t="shared" si="16"/>
        <v>1.0004044652711683</v>
      </c>
      <c r="I963" s="17">
        <f t="shared" si="17"/>
        <v>-0.44300000000000139</v>
      </c>
      <c r="J963" s="18">
        <f t="shared" si="18"/>
        <v>2.1575025568596959E-2</v>
      </c>
      <c r="K963" s="18">
        <f t="shared" si="19"/>
        <v>0.33936692543515945</v>
      </c>
    </row>
    <row r="964" spans="2:11" ht="18">
      <c r="B964" s="158"/>
      <c r="C964" s="157"/>
      <c r="D964" s="158">
        <v>6117</v>
      </c>
      <c r="E964" s="158">
        <v>20.088000000000001</v>
      </c>
      <c r="F964" s="158">
        <v>19.68</v>
      </c>
      <c r="G964" s="16">
        <f t="shared" si="15"/>
        <v>19.9327573208373</v>
      </c>
      <c r="H964" s="17">
        <f t="shared" si="16"/>
        <v>0.25873779860450108</v>
      </c>
      <c r="I964" s="17">
        <f t="shared" si="17"/>
        <v>-0.40800000000000125</v>
      </c>
      <c r="J964" s="18">
        <f t="shared" si="18"/>
        <v>2.0310633213859081E-2</v>
      </c>
      <c r="K964" s="18">
        <f t="shared" si="19"/>
        <v>0.3247322321764301</v>
      </c>
    </row>
    <row r="965" spans="2:11" ht="18">
      <c r="B965" s="156">
        <v>45365</v>
      </c>
      <c r="C965" s="157">
        <v>109572</v>
      </c>
      <c r="D965" s="158">
        <v>5623</v>
      </c>
      <c r="E965" s="158">
        <v>23.542999999999999</v>
      </c>
      <c r="F965" s="158">
        <v>23.44</v>
      </c>
      <c r="G965" s="16">
        <f t="shared" si="15"/>
        <v>22.870927068045674</v>
      </c>
      <c r="H965" s="17">
        <f t="shared" si="16"/>
        <v>1.1201215532572089</v>
      </c>
      <c r="I965" s="17">
        <f t="shared" si="17"/>
        <v>-0.10299999999999798</v>
      </c>
      <c r="J965" s="18">
        <f t="shared" si="18"/>
        <v>4.3749734528309046E-3</v>
      </c>
      <c r="K965" s="18">
        <f t="shared" si="19"/>
        <v>0.32471257846727125</v>
      </c>
    </row>
    <row r="966" spans="2:11" ht="18">
      <c r="B966" s="158"/>
      <c r="C966" s="157"/>
      <c r="D966" s="158">
        <v>5623</v>
      </c>
      <c r="E966" s="158">
        <v>22.71</v>
      </c>
      <c r="F966" s="158">
        <v>22.616</v>
      </c>
      <c r="G966" s="16">
        <f t="shared" si="15"/>
        <v>22.870927068045674</v>
      </c>
      <c r="H966" s="17">
        <f t="shared" si="16"/>
        <v>-0.2682117800761219</v>
      </c>
      <c r="I966" s="17">
        <f t="shared" si="17"/>
        <v>-9.4000000000001194E-2</v>
      </c>
      <c r="J966" s="18">
        <f t="shared" si="18"/>
        <v>4.1391457507706378E-3</v>
      </c>
      <c r="K966" s="18">
        <f t="shared" si="19"/>
        <v>0.29994311910413773</v>
      </c>
    </row>
    <row r="967" spans="2:11" ht="18">
      <c r="B967" s="158"/>
      <c r="C967" s="157"/>
      <c r="D967" s="158">
        <v>5623</v>
      </c>
      <c r="E967" s="158">
        <v>22.861000000000001</v>
      </c>
      <c r="F967" s="158">
        <v>22.777999999999999</v>
      </c>
      <c r="G967" s="16">
        <f t="shared" si="15"/>
        <v>22.870927068045674</v>
      </c>
      <c r="H967" s="17">
        <f t="shared" si="16"/>
        <v>-1.6545113409455563E-2</v>
      </c>
      <c r="I967" s="17">
        <f t="shared" si="17"/>
        <v>-8.3000000000001961E-2</v>
      </c>
      <c r="J967" s="18">
        <f t="shared" si="18"/>
        <v>3.6306373299506566E-3</v>
      </c>
      <c r="K967" s="18">
        <f t="shared" si="19"/>
        <v>0.30456708957853851</v>
      </c>
    </row>
    <row r="968" spans="2:11" ht="18">
      <c r="B968" s="156">
        <v>45366</v>
      </c>
      <c r="C968" s="157">
        <v>105383</v>
      </c>
      <c r="D968" s="158">
        <v>5120</v>
      </c>
      <c r="E968" s="158">
        <v>22.396999999999998</v>
      </c>
      <c r="F968" s="158">
        <v>22.352</v>
      </c>
      <c r="G968" s="16">
        <f t="shared" si="15"/>
        <v>22.870927068045674</v>
      </c>
      <c r="H968" s="17">
        <f t="shared" si="16"/>
        <v>-0.78987844674279262</v>
      </c>
      <c r="I968" s="17">
        <f t="shared" si="17"/>
        <v>-4.4999999999998153E-2</v>
      </c>
      <c r="J968" s="18">
        <f t="shared" si="18"/>
        <v>2.0091976604008641E-3</v>
      </c>
      <c r="K968" s="18">
        <f t="shared" si="19"/>
        <v>0.29015976402442145</v>
      </c>
    </row>
    <row r="969" spans="2:11" ht="18">
      <c r="B969" s="158"/>
      <c r="C969" s="157"/>
      <c r="D969" s="158">
        <v>5120</v>
      </c>
      <c r="E969" s="158">
        <v>23.664999999999999</v>
      </c>
      <c r="F969" s="158">
        <v>23.620999999999999</v>
      </c>
      <c r="G969" s="16">
        <f t="shared" si="15"/>
        <v>22.870927068045674</v>
      </c>
      <c r="H969" s="17">
        <f t="shared" si="16"/>
        <v>1.323454886590542</v>
      </c>
      <c r="I969" s="17">
        <f t="shared" si="17"/>
        <v>-4.4000000000000483E-2</v>
      </c>
      <c r="J969" s="18">
        <f t="shared" si="18"/>
        <v>1.8592858652017952E-3</v>
      </c>
      <c r="K969" s="18">
        <f t="shared" si="19"/>
        <v>0.32819388273209243</v>
      </c>
    </row>
    <row r="970" spans="2:11" ht="18">
      <c r="B970" s="158"/>
      <c r="C970" s="157"/>
      <c r="D970" s="158">
        <v>5120</v>
      </c>
      <c r="E970" s="158">
        <v>23.120999999999999</v>
      </c>
      <c r="F970" s="158">
        <v>23.088999999999999</v>
      </c>
      <c r="G970" s="16">
        <f t="shared" si="15"/>
        <v>22.870927068045674</v>
      </c>
      <c r="H970" s="17">
        <f t="shared" si="16"/>
        <v>0.41678821992387449</v>
      </c>
      <c r="I970" s="17">
        <f t="shared" si="17"/>
        <v>-3.2000000000000028E-2</v>
      </c>
      <c r="J970" s="18">
        <f t="shared" si="18"/>
        <v>1.3840231823883063E-3</v>
      </c>
      <c r="K970" s="18">
        <f t="shared" si="19"/>
        <v>0.31238736364581837</v>
      </c>
    </row>
    <row r="971" spans="2:11" ht="18">
      <c r="B971" s="158"/>
      <c r="C971" s="157"/>
      <c r="D971" s="158">
        <v>5120</v>
      </c>
      <c r="E971" s="158">
        <v>23.288</v>
      </c>
      <c r="F971" s="158">
        <v>23.262</v>
      </c>
      <c r="G971" s="16">
        <f t="shared" si="15"/>
        <v>22.870927068045674</v>
      </c>
      <c r="H971" s="17">
        <f t="shared" si="16"/>
        <v>0.69512155325721048</v>
      </c>
      <c r="I971" s="17">
        <f t="shared" si="17"/>
        <v>-2.5999999999999801E-2</v>
      </c>
      <c r="J971" s="18">
        <f t="shared" si="18"/>
        <v>1.1164548265200876E-3</v>
      </c>
      <c r="K971" s="18">
        <f t="shared" si="19"/>
        <v>0.31731828559150499</v>
      </c>
    </row>
    <row r="972" spans="2:11" ht="18">
      <c r="B972" s="156">
        <v>45366</v>
      </c>
      <c r="C972" s="157">
        <v>108632</v>
      </c>
      <c r="D972" s="158">
        <v>5003</v>
      </c>
      <c r="E972" s="158">
        <v>39.731000000000002</v>
      </c>
      <c r="F972" s="158">
        <v>39.058999999999997</v>
      </c>
      <c r="G972" s="16">
        <f t="shared" si="15"/>
        <v>38.4</v>
      </c>
      <c r="H972" s="17">
        <f t="shared" si="16"/>
        <v>2.2183333333333386</v>
      </c>
      <c r="I972" s="17">
        <f t="shared" si="17"/>
        <v>-0.67200000000000415</v>
      </c>
      <c r="J972" s="18">
        <f t="shared" si="18"/>
        <v>1.6913744934685865E-2</v>
      </c>
      <c r="K972" s="18">
        <f t="shared" si="19"/>
        <v>0.39593768090407994</v>
      </c>
    </row>
    <row r="973" spans="2:11" ht="18">
      <c r="B973" s="158"/>
      <c r="C973" s="157"/>
      <c r="D973" s="158">
        <v>5003</v>
      </c>
      <c r="E973" s="158">
        <v>40.533000000000001</v>
      </c>
      <c r="F973" s="158">
        <v>39.874000000000002</v>
      </c>
      <c r="G973" s="16">
        <f t="shared" si="15"/>
        <v>38.4</v>
      </c>
      <c r="H973" s="17">
        <f t="shared" si="16"/>
        <v>3.5550000000000046</v>
      </c>
      <c r="I973" s="17">
        <f t="shared" si="17"/>
        <v>-0.65899999999999892</v>
      </c>
      <c r="J973" s="18">
        <f t="shared" si="18"/>
        <v>1.625835738780744E-2</v>
      </c>
      <c r="K973" s="18">
        <f t="shared" si="19"/>
        <v>0.40788986751535788</v>
      </c>
    </row>
    <row r="974" spans="2:11" ht="18">
      <c r="B974" s="158"/>
      <c r="C974" s="157"/>
      <c r="D974" s="158">
        <v>5003</v>
      </c>
      <c r="E974" s="158">
        <v>39.402999999999999</v>
      </c>
      <c r="F974" s="158">
        <v>38.728999999999999</v>
      </c>
      <c r="G974" s="16">
        <f t="shared" si="15"/>
        <v>38.4</v>
      </c>
      <c r="H974" s="17">
        <f t="shared" si="16"/>
        <v>1.6716666666666669</v>
      </c>
      <c r="I974" s="17">
        <f t="shared" si="17"/>
        <v>-0.67399999999999949</v>
      </c>
      <c r="J974" s="18">
        <f t="shared" si="18"/>
        <v>1.7105296551024021E-2</v>
      </c>
      <c r="K974" s="18">
        <f t="shared" si="19"/>
        <v>0.39090932162525693</v>
      </c>
    </row>
    <row r="975" spans="2:11" ht="18">
      <c r="B975" s="156">
        <v>45366</v>
      </c>
      <c r="C975" s="157">
        <v>105383</v>
      </c>
      <c r="D975" s="158">
        <v>5000</v>
      </c>
      <c r="E975" s="158">
        <v>38.165999999999997</v>
      </c>
      <c r="F975" s="158">
        <v>37.826000000000001</v>
      </c>
      <c r="G975" s="16">
        <f t="shared" si="15"/>
        <v>38.4</v>
      </c>
      <c r="H975" s="17">
        <f t="shared" si="16"/>
        <v>-0.39000000000000296</v>
      </c>
      <c r="I975" s="17">
        <f t="shared" si="17"/>
        <v>-0.33999999999999631</v>
      </c>
      <c r="J975" s="18">
        <f t="shared" si="18"/>
        <v>8.9084525493894132E-3</v>
      </c>
      <c r="K975" s="18">
        <f t="shared" si="19"/>
        <v>0.37116805533721109</v>
      </c>
    </row>
    <row r="976" spans="2:11" ht="18">
      <c r="B976" s="158"/>
      <c r="C976" s="157"/>
      <c r="D976" s="158">
        <v>5000</v>
      </c>
      <c r="E976" s="158">
        <v>37.798999999999999</v>
      </c>
      <c r="F976" s="158">
        <v>37.698999999999998</v>
      </c>
      <c r="G976" s="16">
        <f t="shared" si="15"/>
        <v>38.4</v>
      </c>
      <c r="H976" s="17">
        <f t="shared" si="16"/>
        <v>-1.0016666666666652</v>
      </c>
      <c r="I976" s="17">
        <f t="shared" si="17"/>
        <v>-0.10000000000000142</v>
      </c>
      <c r="J976" s="18">
        <f t="shared" si="18"/>
        <v>2.6455726341967096E-3</v>
      </c>
      <c r="K976" s="18">
        <f t="shared" si="19"/>
        <v>0.36506256779279872</v>
      </c>
    </row>
    <row r="977" spans="2:11" ht="18">
      <c r="B977" s="158"/>
      <c r="C977" s="157"/>
      <c r="D977" s="158">
        <v>5000</v>
      </c>
      <c r="E977" s="158">
        <v>38.548000000000002</v>
      </c>
      <c r="F977" s="158">
        <v>38.156999999999996</v>
      </c>
      <c r="G977" s="16">
        <f t="shared" si="15"/>
        <v>38.4</v>
      </c>
      <c r="H977" s="17">
        <f t="shared" si="16"/>
        <v>0.24666666666667209</v>
      </c>
      <c r="I977" s="17">
        <f t="shared" si="17"/>
        <v>-0.39100000000000534</v>
      </c>
      <c r="J977" s="18">
        <f t="shared" si="18"/>
        <v>1.0143198090692262E-2</v>
      </c>
      <c r="K977" s="18">
        <f t="shared" si="19"/>
        <v>0.37739960568641695</v>
      </c>
    </row>
    <row r="978" spans="2:11" ht="18">
      <c r="B978" s="156">
        <v>45366</v>
      </c>
      <c r="C978" s="157">
        <v>109966</v>
      </c>
      <c r="D978" s="158">
        <v>8128</v>
      </c>
      <c r="E978" s="158">
        <v>20.206</v>
      </c>
      <c r="F978" s="158">
        <v>20.196000000000002</v>
      </c>
      <c r="G978" s="16">
        <f t="shared" si="15"/>
        <v>20.092045107828728</v>
      </c>
      <c r="H978" s="17">
        <f t="shared" si="16"/>
        <v>0.18992482028545274</v>
      </c>
      <c r="I978" s="17">
        <f t="shared" si="17"/>
        <v>-9.9999999999980105E-3</v>
      </c>
      <c r="J978" s="18">
        <f t="shared" si="18"/>
        <v>4.9490250420657284E-4</v>
      </c>
      <c r="K978" s="18">
        <f t="shared" si="19"/>
        <v>0.29893278962913261</v>
      </c>
    </row>
    <row r="979" spans="2:11" ht="18">
      <c r="B979" s="158"/>
      <c r="C979" s="157"/>
      <c r="D979" s="158">
        <v>8128</v>
      </c>
      <c r="E979" s="158">
        <v>20.119</v>
      </c>
      <c r="F979" s="158">
        <v>20.105</v>
      </c>
      <c r="G979" s="16">
        <f t="shared" si="15"/>
        <v>20.092045107828728</v>
      </c>
      <c r="H979" s="17">
        <f t="shared" si="16"/>
        <v>4.4924820285453158E-2</v>
      </c>
      <c r="I979" s="17">
        <f t="shared" si="17"/>
        <v>-1.3999999999999346E-2</v>
      </c>
      <c r="J979" s="18">
        <f t="shared" si="18"/>
        <v>6.9585963517070169E-4</v>
      </c>
      <c r="K979" s="18">
        <f t="shared" si="19"/>
        <v>0.29590118530971987</v>
      </c>
    </row>
    <row r="980" spans="2:11" ht="18">
      <c r="B980" s="156">
        <v>45366</v>
      </c>
      <c r="C980" s="157">
        <v>109668</v>
      </c>
      <c r="D980" s="158">
        <v>8108</v>
      </c>
      <c r="E980" s="158">
        <v>18.818000000000001</v>
      </c>
      <c r="F980" s="158">
        <v>18.798999999999999</v>
      </c>
      <c r="G980" s="16">
        <f t="shared" si="15"/>
        <v>18.363527102940179</v>
      </c>
      <c r="H980" s="17">
        <f t="shared" si="16"/>
        <v>0.75745482843303813</v>
      </c>
      <c r="I980" s="17">
        <f t="shared" si="17"/>
        <v>-1.9000000000001904E-2</v>
      </c>
      <c r="J980" s="18">
        <f t="shared" si="18"/>
        <v>1.009671591029966E-3</v>
      </c>
      <c r="K980" s="18">
        <f t="shared" si="19"/>
        <v>0.30984941696415247</v>
      </c>
    </row>
    <row r="981" spans="2:11" ht="18">
      <c r="B981" s="158"/>
      <c r="C981" s="157"/>
      <c r="D981" s="158">
        <v>8108</v>
      </c>
      <c r="E981" s="158">
        <v>19.254999999999999</v>
      </c>
      <c r="F981" s="158">
        <v>19.236000000000001</v>
      </c>
      <c r="G981" s="16">
        <f t="shared" si="15"/>
        <v>18.363527102940179</v>
      </c>
      <c r="H981" s="17">
        <f t="shared" si="16"/>
        <v>1.4857881617663675</v>
      </c>
      <c r="I981" s="17">
        <f t="shared" si="17"/>
        <v>-1.8999999999998352E-2</v>
      </c>
      <c r="J981" s="18">
        <f t="shared" si="18"/>
        <v>9.8675668657483007E-4</v>
      </c>
      <c r="K981" s="18">
        <f t="shared" si="19"/>
        <v>0.325512663122899</v>
      </c>
    </row>
    <row r="982" spans="2:11" ht="18">
      <c r="B982" s="158"/>
      <c r="C982" s="157"/>
      <c r="D982" s="158">
        <v>8108</v>
      </c>
      <c r="E982" s="158">
        <v>19.931999999999999</v>
      </c>
      <c r="F982" s="158">
        <v>19.908999999999999</v>
      </c>
      <c r="G982" s="16">
        <f t="shared" si="15"/>
        <v>18.363527102940179</v>
      </c>
      <c r="H982" s="17">
        <f t="shared" si="16"/>
        <v>2.6141214950997003</v>
      </c>
      <c r="I982" s="17">
        <f t="shared" si="17"/>
        <v>-2.2999999999999687E-2</v>
      </c>
      <c r="J982" s="18">
        <f t="shared" si="18"/>
        <v>1.1539233393537873E-3</v>
      </c>
      <c r="K982" s="18">
        <f t="shared" si="19"/>
        <v>0.34842195105515855</v>
      </c>
    </row>
    <row r="983" spans="2:11" ht="18">
      <c r="B983" s="156">
        <v>45367</v>
      </c>
      <c r="C983" s="157">
        <v>109981</v>
      </c>
      <c r="D983" s="158">
        <v>6107</v>
      </c>
      <c r="E983" s="158">
        <v>17.620999999999999</v>
      </c>
      <c r="F983" s="158">
        <v>17.323</v>
      </c>
      <c r="G983" s="16">
        <f t="shared" si="15"/>
        <v>17.032373496847189</v>
      </c>
      <c r="H983" s="17">
        <f t="shared" si="16"/>
        <v>0.98104417192134963</v>
      </c>
      <c r="I983" s="17">
        <f t="shared" si="17"/>
        <v>-0.29799999999999827</v>
      </c>
      <c r="J983" s="18">
        <f t="shared" si="18"/>
        <v>1.6911639521025951E-2</v>
      </c>
      <c r="K983" s="18">
        <f t="shared" si="19"/>
        <v>0.34246266360525662</v>
      </c>
    </row>
    <row r="984" spans="2:11" ht="18">
      <c r="B984" s="158"/>
      <c r="C984" s="157"/>
      <c r="D984" s="158">
        <v>6107</v>
      </c>
      <c r="E984" s="158">
        <v>17.992999999999999</v>
      </c>
      <c r="F984" s="158">
        <v>17.623999999999999</v>
      </c>
      <c r="G984" s="16">
        <f t="shared" si="15"/>
        <v>17.032373496847189</v>
      </c>
      <c r="H984" s="17">
        <f t="shared" si="16"/>
        <v>1.6010441719213495</v>
      </c>
      <c r="I984" s="17">
        <f t="shared" si="17"/>
        <v>-0.36899999999999977</v>
      </c>
      <c r="J984" s="18">
        <f t="shared" si="18"/>
        <v>2.0507975323736997E-2</v>
      </c>
      <c r="K984" s="18">
        <f t="shared" si="19"/>
        <v>0.35605705526528242</v>
      </c>
    </row>
    <row r="985" spans="2:11" ht="18">
      <c r="B985" s="158"/>
      <c r="C985" s="157"/>
      <c r="D985" s="158">
        <v>6107</v>
      </c>
      <c r="E985" s="158">
        <v>16.844000000000001</v>
      </c>
      <c r="F985" s="158">
        <v>16.535</v>
      </c>
      <c r="G985" s="16">
        <f t="shared" si="15"/>
        <v>17.032373496847189</v>
      </c>
      <c r="H985" s="17">
        <f t="shared" si="16"/>
        <v>-0.31395582807864625</v>
      </c>
      <c r="I985" s="17">
        <f t="shared" si="17"/>
        <v>-0.30900000000000105</v>
      </c>
      <c r="J985" s="18">
        <f t="shared" si="18"/>
        <v>1.8344811208739077E-2</v>
      </c>
      <c r="K985" s="18">
        <f t="shared" si="19"/>
        <v>0.31213100186346643</v>
      </c>
    </row>
    <row r="986" spans="2:11" ht="18">
      <c r="B986" s="156">
        <v>45367</v>
      </c>
      <c r="C986" s="157">
        <v>109569</v>
      </c>
      <c r="D986" s="158">
        <v>6608</v>
      </c>
      <c r="E986" s="158">
        <v>18.783000000000001</v>
      </c>
      <c r="F986" s="158">
        <v>18.468</v>
      </c>
      <c r="G986" s="16">
        <f t="shared" si="15"/>
        <v>17.912399999999998</v>
      </c>
      <c r="H986" s="17">
        <f t="shared" si="16"/>
        <v>1.4510000000000054</v>
      </c>
      <c r="I986" s="17">
        <f t="shared" si="17"/>
        <v>-0.31500000000000128</v>
      </c>
      <c r="J986" s="18">
        <f t="shared" si="18"/>
        <v>1.6770483948251143E-2</v>
      </c>
      <c r="K986" s="18">
        <f t="shared" si="19"/>
        <v>0.42632167385401698</v>
      </c>
    </row>
    <row r="987" spans="2:11" ht="18">
      <c r="B987" s="156">
        <v>45367</v>
      </c>
      <c r="C987" s="157" t="s">
        <v>73</v>
      </c>
      <c r="D987" s="158">
        <v>6107</v>
      </c>
      <c r="E987" s="158">
        <v>17.350999999999999</v>
      </c>
      <c r="F987" s="158">
        <v>17.012</v>
      </c>
      <c r="G987" s="16">
        <f t="shared" si="15"/>
        <v>17.032373496847189</v>
      </c>
      <c r="H987" s="17">
        <f t="shared" si="16"/>
        <v>0.53104417192135034</v>
      </c>
      <c r="I987" s="17">
        <f t="shared" si="17"/>
        <v>-0.33899999999999864</v>
      </c>
      <c r="J987" s="18">
        <f t="shared" si="18"/>
        <v>1.9537778802374426E-2</v>
      </c>
      <c r="K987" s="18">
        <f t="shared" si="19"/>
        <v>0.332230683844633</v>
      </c>
    </row>
    <row r="988" spans="2:11" ht="18">
      <c r="B988" s="158"/>
      <c r="C988" s="157"/>
      <c r="D988" s="158">
        <v>6107</v>
      </c>
      <c r="E988" s="158">
        <v>17.672999999999998</v>
      </c>
      <c r="F988" s="158">
        <v>17.367999999999999</v>
      </c>
      <c r="G988" s="16">
        <f t="shared" si="15"/>
        <v>17.032373496847189</v>
      </c>
      <c r="H988" s="17">
        <f t="shared" si="16"/>
        <v>1.0677108385880156</v>
      </c>
      <c r="I988" s="17">
        <f t="shared" si="17"/>
        <v>-0.30499999999999972</v>
      </c>
      <c r="J988" s="18">
        <f t="shared" si="18"/>
        <v>1.7257964126068E-2</v>
      </c>
      <c r="K988" s="18">
        <f t="shared" si="19"/>
        <v>0.34439736294846529</v>
      </c>
    </row>
    <row r="989" spans="2:11" ht="18">
      <c r="B989" s="156">
        <v>45367</v>
      </c>
      <c r="C989" s="157">
        <v>109576</v>
      </c>
      <c r="D989" s="158">
        <v>5648</v>
      </c>
      <c r="E989" s="158">
        <v>20.266999999999999</v>
      </c>
      <c r="F989" s="158">
        <v>20.134</v>
      </c>
      <c r="G989" s="16">
        <f t="shared" si="15"/>
        <v>19.240505739344663</v>
      </c>
      <c r="H989" s="17">
        <f t="shared" si="16"/>
        <v>1.7108237677588949</v>
      </c>
      <c r="I989" s="17">
        <f t="shared" si="17"/>
        <v>-0.13299999999999912</v>
      </c>
      <c r="J989" s="18">
        <f t="shared" si="18"/>
        <v>6.5623920659199251E-3</v>
      </c>
      <c r="K989" s="18">
        <f t="shared" si="19"/>
        <v>0.35020476636897413</v>
      </c>
    </row>
    <row r="990" spans="2:11" ht="18">
      <c r="B990" s="158"/>
      <c r="C990" s="157"/>
      <c r="D990" s="158">
        <v>5648</v>
      </c>
      <c r="E990" s="158">
        <v>19.940999999999999</v>
      </c>
      <c r="F990" s="158">
        <v>19.773</v>
      </c>
      <c r="G990" s="16">
        <f t="shared" si="15"/>
        <v>19.240505739344663</v>
      </c>
      <c r="H990" s="17">
        <f t="shared" si="16"/>
        <v>1.1674904344255608</v>
      </c>
      <c r="I990" s="17">
        <f t="shared" si="17"/>
        <v>-0.16799999999999926</v>
      </c>
      <c r="J990" s="18">
        <f t="shared" si="18"/>
        <v>8.4248533172859574E-3</v>
      </c>
      <c r="K990" s="18">
        <f t="shared" si="19"/>
        <v>0.33958176621032032</v>
      </c>
    </row>
    <row r="991" spans="2:11" ht="18">
      <c r="B991" s="156">
        <v>45367</v>
      </c>
      <c r="C991" s="157">
        <v>109983</v>
      </c>
      <c r="D991" s="158">
        <v>7630</v>
      </c>
      <c r="E991" s="158">
        <v>21.38</v>
      </c>
      <c r="F991" s="158">
        <v>21.277999999999999</v>
      </c>
      <c r="G991" s="16">
        <f t="shared" si="15"/>
        <v>20.8278</v>
      </c>
      <c r="H991" s="17">
        <f t="shared" si="16"/>
        <v>0.92033333333333189</v>
      </c>
      <c r="I991" s="17">
        <f t="shared" si="17"/>
        <v>-0.10200000000000031</v>
      </c>
      <c r="J991" s="18">
        <f t="shared" si="18"/>
        <v>4.7708138447147014E-3</v>
      </c>
      <c r="K991" s="18">
        <f t="shared" si="19"/>
        <v>0.47195509822263804</v>
      </c>
    </row>
    <row r="992" spans="2:11" ht="18">
      <c r="B992" s="156">
        <v>45367</v>
      </c>
      <c r="C992" s="157">
        <v>109985</v>
      </c>
      <c r="D992" s="158">
        <v>7130</v>
      </c>
      <c r="E992" s="158">
        <v>20.199000000000002</v>
      </c>
      <c r="F992" s="158">
        <v>20.126999999999999</v>
      </c>
      <c r="G992" s="16">
        <f t="shared" si="15"/>
        <v>19.468099997456186</v>
      </c>
      <c r="H992" s="17">
        <f t="shared" si="16"/>
        <v>1.2181666709063599</v>
      </c>
      <c r="I992" s="17">
        <f t="shared" si="17"/>
        <v>-7.2000000000002728E-2</v>
      </c>
      <c r="J992" s="18">
        <f t="shared" si="18"/>
        <v>3.5645328976683364E-3</v>
      </c>
      <c r="K992" s="18">
        <f t="shared" si="19"/>
        <v>0.39518528734931213</v>
      </c>
    </row>
    <row r="993" spans="2:11" ht="18">
      <c r="B993" s="156">
        <v>45367</v>
      </c>
      <c r="C993" s="157">
        <v>109578</v>
      </c>
      <c r="D993" s="158">
        <v>5148</v>
      </c>
      <c r="E993" s="158">
        <v>20.835000000000001</v>
      </c>
      <c r="F993" s="158">
        <v>20.672000000000001</v>
      </c>
      <c r="G993" s="16">
        <f t="shared" si="15"/>
        <v>20.202531026311895</v>
      </c>
      <c r="H993" s="17">
        <f t="shared" si="16"/>
        <v>1.0541149561468426</v>
      </c>
      <c r="I993" s="17">
        <f t="shared" si="17"/>
        <v>-0.16300000000000026</v>
      </c>
      <c r="J993" s="18">
        <f t="shared" si="18"/>
        <v>7.8233741300696071E-3</v>
      </c>
      <c r="K993" s="18">
        <f t="shared" si="19"/>
        <v>0.32174584655784816</v>
      </c>
    </row>
    <row r="994" spans="2:11" ht="18">
      <c r="B994" s="158"/>
      <c r="C994" s="157"/>
      <c r="D994" s="158">
        <v>5148</v>
      </c>
      <c r="E994" s="158">
        <v>21.167999999999999</v>
      </c>
      <c r="F994" s="158">
        <v>20.991</v>
      </c>
      <c r="G994" s="16">
        <f t="shared" si="15"/>
        <v>20.202531026311895</v>
      </c>
      <c r="H994" s="17">
        <f t="shared" si="16"/>
        <v>1.6091149561468399</v>
      </c>
      <c r="I994" s="17">
        <f t="shared" si="17"/>
        <v>-0.1769999999999996</v>
      </c>
      <c r="J994" s="18">
        <f t="shared" si="18"/>
        <v>8.3616780045351283E-3</v>
      </c>
      <c r="K994" s="18">
        <f t="shared" si="19"/>
        <v>0.33241566104652143</v>
      </c>
    </row>
    <row r="995" spans="2:11" ht="18">
      <c r="B995" s="156">
        <v>45367</v>
      </c>
      <c r="C995" s="157">
        <v>100306</v>
      </c>
      <c r="D995" s="158">
        <v>7148</v>
      </c>
      <c r="E995" s="158">
        <v>23.72</v>
      </c>
      <c r="F995" s="158">
        <v>23.535</v>
      </c>
      <c r="G995" s="16">
        <f t="shared" si="15"/>
        <v>25.578129335331514</v>
      </c>
      <c r="H995" s="17">
        <f t="shared" si="16"/>
        <v>-3.0968822255525259</v>
      </c>
      <c r="I995" s="17">
        <f t="shared" si="17"/>
        <v>-0.18499999999999872</v>
      </c>
      <c r="J995" s="18">
        <f t="shared" si="18"/>
        <v>7.7993254637436227E-3</v>
      </c>
      <c r="K995" s="18">
        <f t="shared" si="19"/>
        <v>0.31394577745255869</v>
      </c>
    </row>
    <row r="996" spans="2:11" ht="18">
      <c r="B996" s="158"/>
      <c r="C996" s="157"/>
      <c r="D996" s="158">
        <v>7148</v>
      </c>
      <c r="E996" s="158">
        <v>23.314</v>
      </c>
      <c r="F996" s="158">
        <v>23.122</v>
      </c>
      <c r="G996" s="16">
        <f t="shared" si="15"/>
        <v>25.578129335331514</v>
      </c>
      <c r="H996" s="17">
        <f t="shared" si="16"/>
        <v>-3.7735488922191904</v>
      </c>
      <c r="I996" s="17">
        <f t="shared" si="17"/>
        <v>-0.19200000000000017</v>
      </c>
      <c r="J996" s="18">
        <f t="shared" si="18"/>
        <v>8.2353950416059092E-3</v>
      </c>
      <c r="K996" s="18">
        <f t="shared" si="19"/>
        <v>0.30199853483635125</v>
      </c>
    </row>
    <row r="997" spans="2:11" ht="18">
      <c r="B997" s="156">
        <v>45368</v>
      </c>
      <c r="C997" s="157">
        <v>105380</v>
      </c>
      <c r="D997" s="158">
        <v>7108</v>
      </c>
      <c r="E997" s="158">
        <v>18.96</v>
      </c>
      <c r="F997" s="158">
        <v>18.943000000000001</v>
      </c>
      <c r="G997" s="16">
        <f t="shared" si="15"/>
        <v>18.039622077854567</v>
      </c>
      <c r="H997" s="17">
        <f t="shared" si="16"/>
        <v>1.5339632035757234</v>
      </c>
      <c r="I997" s="17">
        <f t="shared" si="17"/>
        <v>-1.699999999999946E-2</v>
      </c>
      <c r="J997" s="18">
        <f t="shared" si="18"/>
        <v>8.9662447257381119E-4</v>
      </c>
      <c r="K997" s="18">
        <f t="shared" si="19"/>
        <v>0.38595835323022259</v>
      </c>
    </row>
    <row r="998" spans="2:11" ht="18">
      <c r="B998" s="156"/>
      <c r="C998" s="157"/>
      <c r="D998" s="158">
        <v>7108</v>
      </c>
      <c r="E998" s="158">
        <v>16.722999999999999</v>
      </c>
      <c r="F998" s="158">
        <v>16.443000000000001</v>
      </c>
      <c r="G998" s="16">
        <f t="shared" si="15"/>
        <v>18.039622077854567</v>
      </c>
      <c r="H998" s="17">
        <f t="shared" si="16"/>
        <v>-2.1943701297576133</v>
      </c>
      <c r="I998" s="17">
        <f t="shared" si="17"/>
        <v>-0.27999999999999758</v>
      </c>
      <c r="J998" s="18">
        <f t="shared" si="18"/>
        <v>1.6743407283382025E-2</v>
      </c>
      <c r="K998" s="18">
        <f t="shared" si="19"/>
        <v>0.30381931335555934</v>
      </c>
    </row>
    <row r="999" spans="2:11" ht="18">
      <c r="B999" s="156">
        <v>45368</v>
      </c>
      <c r="C999" s="157">
        <v>103386</v>
      </c>
      <c r="D999" s="158">
        <v>5000</v>
      </c>
      <c r="E999" s="158">
        <v>37.887</v>
      </c>
      <c r="F999" s="158">
        <v>37.713999999999999</v>
      </c>
      <c r="G999" s="16">
        <f t="shared" si="15"/>
        <v>38.4</v>
      </c>
      <c r="H999" s="17">
        <f t="shared" si="16"/>
        <v>-0.85499999999999687</v>
      </c>
      <c r="I999" s="17">
        <f t="shared" si="17"/>
        <v>-0.17300000000000182</v>
      </c>
      <c r="J999" s="18">
        <f t="shared" si="18"/>
        <v>4.5662100456621488E-3</v>
      </c>
      <c r="K999" s="18">
        <f t="shared" si="19"/>
        <v>0.36653733470583577</v>
      </c>
    </row>
    <row r="1000" spans="2:11" ht="18">
      <c r="B1000" s="158"/>
      <c r="C1000" s="157"/>
      <c r="D1000" s="158">
        <v>5000</v>
      </c>
      <c r="E1000" s="158">
        <v>38.229999999999997</v>
      </c>
      <c r="F1000" s="158">
        <v>38.119</v>
      </c>
      <c r="G1000" s="16">
        <f t="shared" si="15"/>
        <v>38.4</v>
      </c>
      <c r="H1000" s="17">
        <f t="shared" si="16"/>
        <v>-0.28333333333333621</v>
      </c>
      <c r="I1000" s="17">
        <f t="shared" si="17"/>
        <v>-0.1109999999999971</v>
      </c>
      <c r="J1000" s="18">
        <f t="shared" si="18"/>
        <v>2.903478943238219E-3</v>
      </c>
      <c r="K1000" s="18">
        <f t="shared" si="19"/>
        <v>0.37222076902955786</v>
      </c>
    </row>
    <row r="1001" spans="2:11" ht="18">
      <c r="B1001" s="158"/>
      <c r="C1001" s="157"/>
      <c r="D1001" s="158">
        <v>5000</v>
      </c>
      <c r="E1001" s="158">
        <v>40.335999999999999</v>
      </c>
      <c r="F1001" s="158">
        <v>39.637</v>
      </c>
      <c r="G1001" s="16">
        <f t="shared" si="15"/>
        <v>38.4</v>
      </c>
      <c r="H1001" s="17">
        <f t="shared" si="16"/>
        <v>3.2266666666666666</v>
      </c>
      <c r="I1001" s="17">
        <f t="shared" si="17"/>
        <v>-0.69899999999999807</v>
      </c>
      <c r="J1001" s="18">
        <f t="shared" si="18"/>
        <v>1.7329432764775835E-2</v>
      </c>
      <c r="K1001" s="18">
        <f t="shared" si="19"/>
        <v>0.40499801666005553</v>
      </c>
    </row>
    <row r="1002" spans="2:11" ht="18">
      <c r="B1002" s="156">
        <v>45368</v>
      </c>
      <c r="C1002" s="157">
        <v>109563</v>
      </c>
      <c r="D1002" s="158">
        <v>1011</v>
      </c>
      <c r="E1002" s="158">
        <v>29.367999999999999</v>
      </c>
      <c r="F1002" s="158">
        <v>29.123000000000001</v>
      </c>
      <c r="G1002" s="16">
        <f t="shared" si="15"/>
        <v>27</v>
      </c>
      <c r="H1002" s="17">
        <f t="shared" si="16"/>
        <v>3.9466666666666645</v>
      </c>
      <c r="I1002" s="17">
        <f t="shared" si="17"/>
        <v>-0.24499999999999744</v>
      </c>
      <c r="J1002" s="18">
        <f t="shared" si="18"/>
        <v>8.3424135113047346E-3</v>
      </c>
      <c r="K1002" s="18">
        <f t="shared" si="19"/>
        <v>0.59139199128302911</v>
      </c>
    </row>
    <row r="1003" spans="2:11" ht="18">
      <c r="B1003" s="158"/>
      <c r="C1003" s="157"/>
      <c r="D1003" s="158">
        <v>1011</v>
      </c>
      <c r="E1003" s="158">
        <v>27.286999999999999</v>
      </c>
      <c r="F1003" s="158">
        <v>27.129000000000001</v>
      </c>
      <c r="G1003" s="16">
        <f t="shared" si="15"/>
        <v>27</v>
      </c>
      <c r="H1003" s="17">
        <f t="shared" si="16"/>
        <v>0.47833333333333172</v>
      </c>
      <c r="I1003" s="17">
        <f t="shared" si="17"/>
        <v>-0.1579999999999977</v>
      </c>
      <c r="J1003" s="18">
        <f t="shared" si="18"/>
        <v>5.7903030747241437E-3</v>
      </c>
      <c r="K1003" s="18">
        <f t="shared" si="19"/>
        <v>0.56023014622347633</v>
      </c>
    </row>
    <row r="1004" spans="2:11" ht="18">
      <c r="B1004" s="156">
        <v>45368</v>
      </c>
      <c r="C1004" s="157">
        <v>102908</v>
      </c>
      <c r="D1004" s="158">
        <v>6157</v>
      </c>
      <c r="E1004" s="158">
        <v>30.091000000000001</v>
      </c>
      <c r="F1004" s="158">
        <v>29.626000000000001</v>
      </c>
      <c r="G1004" s="16">
        <f t="shared" si="15"/>
        <v>30.17176486559946</v>
      </c>
      <c r="H1004" s="17">
        <f t="shared" si="16"/>
        <v>-0.13460810933243178</v>
      </c>
      <c r="I1004" s="17">
        <f t="shared" si="17"/>
        <v>-0.46499999999999986</v>
      </c>
      <c r="J1004" s="18">
        <f t="shared" si="18"/>
        <v>1.5453125519258244E-2</v>
      </c>
      <c r="K1004" s="18">
        <f t="shared" si="19"/>
        <v>0.32350035864924093</v>
      </c>
    </row>
    <row r="1005" spans="2:11" ht="18">
      <c r="B1005" s="158"/>
      <c r="C1005" s="157"/>
      <c r="D1005" s="158">
        <v>6157</v>
      </c>
      <c r="E1005" s="158">
        <v>31.361000000000001</v>
      </c>
      <c r="F1005" s="158">
        <v>30.841000000000001</v>
      </c>
      <c r="G1005" s="16">
        <f t="shared" si="15"/>
        <v>30.17176486559946</v>
      </c>
      <c r="H1005" s="17">
        <f t="shared" si="16"/>
        <v>1.9820585573342342</v>
      </c>
      <c r="I1005" s="17">
        <f t="shared" si="17"/>
        <v>-0.51999999999999957</v>
      </c>
      <c r="J1005" s="18">
        <f t="shared" si="18"/>
        <v>1.6581103918880125E-2</v>
      </c>
      <c r="K1005" s="18">
        <f t="shared" si="19"/>
        <v>0.35089599477421984</v>
      </c>
    </row>
    <row r="1006" spans="2:11" ht="18">
      <c r="B1006" s="158"/>
      <c r="C1006" s="157"/>
      <c r="D1006" s="158">
        <v>6157</v>
      </c>
      <c r="E1006" s="158">
        <v>31.021999999999998</v>
      </c>
      <c r="F1006" s="158">
        <v>30.588999999999999</v>
      </c>
      <c r="G1006" s="16">
        <f t="shared" si="15"/>
        <v>30.17176486559946</v>
      </c>
      <c r="H1006" s="17">
        <f t="shared" si="16"/>
        <v>1.4170585573342307</v>
      </c>
      <c r="I1006" s="17">
        <f t="shared" si="17"/>
        <v>-0.43299999999999983</v>
      </c>
      <c r="J1006" s="18">
        <f t="shared" si="18"/>
        <v>1.3957836374186057E-2</v>
      </c>
      <c r="K1006" s="18">
        <f t="shared" si="19"/>
        <v>0.34380276230140894</v>
      </c>
    </row>
    <row r="1007" spans="2:11" ht="18">
      <c r="B1007" s="156">
        <v>45369</v>
      </c>
      <c r="C1007" s="157">
        <v>110503</v>
      </c>
      <c r="D1007" s="158">
        <v>6117</v>
      </c>
      <c r="E1007" s="158">
        <v>20.443000000000001</v>
      </c>
      <c r="F1007" s="158">
        <v>20.056000000000001</v>
      </c>
      <c r="G1007" s="16">
        <f t="shared" si="15"/>
        <v>19.9327573208373</v>
      </c>
      <c r="H1007" s="17">
        <f t="shared" si="16"/>
        <v>0.85040446527116842</v>
      </c>
      <c r="I1007" s="17">
        <f t="shared" si="17"/>
        <v>-0.38700000000000045</v>
      </c>
      <c r="J1007" s="18">
        <f t="shared" si="18"/>
        <v>1.893068532015851E-2</v>
      </c>
      <c r="K1007" s="18">
        <f t="shared" si="19"/>
        <v>0.33645849826151392</v>
      </c>
    </row>
    <row r="1008" spans="2:11" ht="18">
      <c r="B1008" s="158"/>
      <c r="C1008" s="157"/>
      <c r="D1008" s="158">
        <v>6117</v>
      </c>
      <c r="E1008" s="158">
        <v>20.097000000000001</v>
      </c>
      <c r="F1008" s="158">
        <v>19.701000000000001</v>
      </c>
      <c r="G1008" s="16">
        <f t="shared" si="15"/>
        <v>19.9327573208373</v>
      </c>
      <c r="H1008" s="17">
        <f t="shared" si="16"/>
        <v>0.27373779860450165</v>
      </c>
      <c r="I1008" s="17">
        <f t="shared" si="17"/>
        <v>-0.3960000000000008</v>
      </c>
      <c r="J1008" s="18">
        <f t="shared" si="18"/>
        <v>1.9704433497536984E-2</v>
      </c>
      <c r="K1008" s="18">
        <f t="shared" si="19"/>
        <v>0.3250346360133417</v>
      </c>
    </row>
    <row r="1009" spans="2:11" ht="18">
      <c r="B1009" s="158"/>
      <c r="C1009" s="157"/>
      <c r="D1009" s="158">
        <v>6117</v>
      </c>
      <c r="E1009" s="158">
        <v>21.018999999999998</v>
      </c>
      <c r="F1009" s="158">
        <v>20.713999999999999</v>
      </c>
      <c r="G1009" s="16">
        <f t="shared" si="15"/>
        <v>19.9327573208373</v>
      </c>
      <c r="H1009" s="17">
        <f t="shared" si="16"/>
        <v>1.8104044652711635</v>
      </c>
      <c r="I1009" s="17">
        <f t="shared" si="17"/>
        <v>-0.30499999999999972</v>
      </c>
      <c r="J1009" s="18">
        <f t="shared" si="18"/>
        <v>1.4510680812598114E-2</v>
      </c>
      <c r="K1009" s="18">
        <f t="shared" si="19"/>
        <v>0.35464204196013732</v>
      </c>
    </row>
    <row r="1010" spans="2:11" ht="18">
      <c r="B1010" s="156">
        <v>45369</v>
      </c>
      <c r="C1010" s="157">
        <v>110505</v>
      </c>
      <c r="D1010" s="158">
        <v>6617</v>
      </c>
      <c r="E1010" s="158">
        <v>22.841000000000001</v>
      </c>
      <c r="F1010" s="158">
        <v>22.463000000000001</v>
      </c>
      <c r="G1010" s="16">
        <f t="shared" si="15"/>
        <v>21.071999999999999</v>
      </c>
      <c r="H1010" s="17">
        <f t="shared" si="16"/>
        <v>2.9483333333333368</v>
      </c>
      <c r="I1010" s="17">
        <f t="shared" si="17"/>
        <v>-0.37800000000000011</v>
      </c>
      <c r="J1010" s="18">
        <f t="shared" si="18"/>
        <v>1.6549187863928904E-2</v>
      </c>
      <c r="K1010" s="18">
        <f t="shared" si="19"/>
        <v>0.44767742217941436</v>
      </c>
    </row>
    <row r="1011" spans="2:11" ht="18">
      <c r="B1011" s="158"/>
      <c r="C1011" s="157"/>
      <c r="D1011" s="158">
        <v>6617</v>
      </c>
      <c r="E1011" s="158">
        <v>22.515999999999998</v>
      </c>
      <c r="F1011" s="158">
        <v>22.157</v>
      </c>
      <c r="G1011" s="16">
        <f t="shared" si="15"/>
        <v>21.071999999999999</v>
      </c>
      <c r="H1011" s="17">
        <f t="shared" si="16"/>
        <v>2.4066666666666654</v>
      </c>
      <c r="I1011" s="17">
        <f t="shared" si="17"/>
        <v>-0.35899999999999821</v>
      </c>
      <c r="J1011" s="18">
        <f t="shared" si="18"/>
        <v>1.59442174453721E-2</v>
      </c>
      <c r="K1011" s="18">
        <f t="shared" si="19"/>
        <v>0.43970509859655366</v>
      </c>
    </row>
    <row r="1012" spans="2:11" ht="18">
      <c r="B1012" s="158"/>
      <c r="C1012" s="157"/>
      <c r="D1012" s="158">
        <v>6617</v>
      </c>
      <c r="E1012" s="158">
        <v>23.111999999999998</v>
      </c>
      <c r="F1012" s="158">
        <v>22.716000000000001</v>
      </c>
      <c r="G1012" s="16">
        <f t="shared" si="15"/>
        <v>21.071999999999999</v>
      </c>
      <c r="H1012" s="17">
        <f t="shared" si="16"/>
        <v>3.3999999999999986</v>
      </c>
      <c r="I1012" s="17">
        <f t="shared" si="17"/>
        <v>-0.39599999999999724</v>
      </c>
      <c r="J1012" s="18">
        <f t="shared" si="18"/>
        <v>1.7133956386292715E-2</v>
      </c>
      <c r="K1012" s="18">
        <f t="shared" si="19"/>
        <v>0.45415368639667714</v>
      </c>
    </row>
    <row r="1013" spans="2:11" ht="18">
      <c r="B1013" s="156">
        <v>45369</v>
      </c>
      <c r="C1013" s="157">
        <v>109786</v>
      </c>
      <c r="D1013" s="158">
        <v>6137</v>
      </c>
      <c r="E1013" s="158">
        <v>25.34</v>
      </c>
      <c r="F1013" s="158">
        <v>24.77</v>
      </c>
      <c r="G1013" s="16">
        <f t="shared" si="15"/>
        <v>24.625485865816515</v>
      </c>
      <c r="H1013" s="17">
        <f t="shared" si="16"/>
        <v>1.1908568903058085</v>
      </c>
      <c r="I1013" s="17">
        <f t="shared" si="17"/>
        <v>-0.57000000000000028</v>
      </c>
      <c r="J1013" s="18">
        <f t="shared" si="18"/>
        <v>2.2494080505130239E-2</v>
      </c>
      <c r="K1013" s="18">
        <f t="shared" si="19"/>
        <v>0.3435894954977704</v>
      </c>
    </row>
    <row r="1014" spans="2:11" ht="18">
      <c r="B1014" s="158"/>
      <c r="C1014" s="157"/>
      <c r="D1014" s="158">
        <v>6137</v>
      </c>
      <c r="E1014" s="158">
        <v>24.062000000000001</v>
      </c>
      <c r="F1014" s="158">
        <v>23.547000000000001</v>
      </c>
      <c r="G1014" s="16">
        <f t="shared" si="15"/>
        <v>24.625485865816515</v>
      </c>
      <c r="H1014" s="17">
        <f t="shared" si="16"/>
        <v>-0.93914310969418935</v>
      </c>
      <c r="I1014" s="17">
        <f t="shared" si="17"/>
        <v>-0.51500000000000057</v>
      </c>
      <c r="J1014" s="18">
        <f t="shared" si="18"/>
        <v>2.1403042141135423E-2</v>
      </c>
      <c r="K1014" s="18">
        <f t="shared" si="19"/>
        <v>0.30872570093564555</v>
      </c>
    </row>
    <row r="1015" spans="2:11" ht="18">
      <c r="B1015" s="158"/>
      <c r="C1015" s="157"/>
      <c r="D1015" s="158">
        <v>6137</v>
      </c>
      <c r="E1015" s="158">
        <v>23.818999999999999</v>
      </c>
      <c r="F1015" s="158">
        <v>23.244</v>
      </c>
      <c r="G1015" s="16">
        <f t="shared" si="15"/>
        <v>24.625485865816515</v>
      </c>
      <c r="H1015" s="17">
        <f t="shared" si="16"/>
        <v>-1.3441431096941929</v>
      </c>
      <c r="I1015" s="17">
        <f t="shared" si="17"/>
        <v>-0.57499999999999929</v>
      </c>
      <c r="J1015" s="18">
        <f t="shared" si="18"/>
        <v>2.4140392123934644E-2</v>
      </c>
      <c r="K1015" s="18">
        <f t="shared" si="19"/>
        <v>0.30167336227018354</v>
      </c>
    </row>
    <row r="1016" spans="2:11" ht="18">
      <c r="B1016" s="156">
        <v>45369</v>
      </c>
      <c r="C1016" s="157">
        <v>110642</v>
      </c>
      <c r="D1016" s="158">
        <v>1011</v>
      </c>
      <c r="E1016" s="158">
        <v>27.018999999999998</v>
      </c>
      <c r="F1016" s="158">
        <v>26.797000000000001</v>
      </c>
      <c r="G1016" s="16">
        <f t="shared" si="15"/>
        <v>27</v>
      </c>
      <c r="H1016" s="17">
        <f t="shared" si="16"/>
        <v>3.1666666666663922E-2</v>
      </c>
      <c r="I1016" s="17">
        <f t="shared" si="17"/>
        <v>-0.22199999999999775</v>
      </c>
      <c r="J1016" s="18">
        <f t="shared" si="18"/>
        <v>8.2164402827638976E-3</v>
      </c>
      <c r="K1016" s="18">
        <f t="shared" si="19"/>
        <v>0.55586809282356853</v>
      </c>
    </row>
    <row r="1017" spans="2:11" ht="18">
      <c r="B1017" s="158"/>
      <c r="C1017" s="157"/>
      <c r="D1017" s="158">
        <v>1011</v>
      </c>
      <c r="E1017" s="158">
        <v>27.39</v>
      </c>
      <c r="F1017" s="158">
        <v>27.140999999999998</v>
      </c>
      <c r="G1017" s="16">
        <f t="shared" si="15"/>
        <v>27</v>
      </c>
      <c r="H1017" s="17">
        <f t="shared" si="16"/>
        <v>0.65000000000000102</v>
      </c>
      <c r="I1017" s="17">
        <f t="shared" si="17"/>
        <v>-0.24900000000000233</v>
      </c>
      <c r="J1017" s="18">
        <f t="shared" si="18"/>
        <v>9.0909090909091755E-3</v>
      </c>
      <c r="K1017" s="18">
        <f t="shared" si="19"/>
        <v>0.56188389923329685</v>
      </c>
    </row>
    <row r="1018" spans="2:11" ht="18">
      <c r="B1018" s="158"/>
      <c r="C1018" s="157"/>
      <c r="D1018" s="158">
        <v>1011</v>
      </c>
      <c r="E1018" s="158">
        <v>27.544</v>
      </c>
      <c r="F1018" s="158">
        <v>27.292999999999999</v>
      </c>
      <c r="G1018" s="16">
        <f t="shared" si="15"/>
        <v>27</v>
      </c>
      <c r="H1018" s="17">
        <f t="shared" si="16"/>
        <v>0.90666666666666751</v>
      </c>
      <c r="I1018" s="17">
        <f t="shared" si="17"/>
        <v>-0.25100000000000122</v>
      </c>
      <c r="J1018" s="18">
        <f t="shared" si="18"/>
        <v>9.112692419401729E-3</v>
      </c>
      <c r="K1018" s="18">
        <f t="shared" si="19"/>
        <v>0.56433343014812665</v>
      </c>
    </row>
    <row r="1019" spans="2:11" ht="18">
      <c r="B1019" s="156">
        <v>45369</v>
      </c>
      <c r="C1019" s="157">
        <v>110644</v>
      </c>
      <c r="D1019" s="158">
        <v>6107</v>
      </c>
      <c r="E1019" s="158">
        <v>18.689</v>
      </c>
      <c r="F1019" s="158">
        <v>18.335999999999999</v>
      </c>
      <c r="G1019" s="16">
        <f t="shared" si="15"/>
        <v>17.032373496847189</v>
      </c>
      <c r="H1019" s="17">
        <f t="shared" si="16"/>
        <v>2.7610441719213519</v>
      </c>
      <c r="I1019" s="17">
        <f t="shared" si="17"/>
        <v>-0.35300000000000153</v>
      </c>
      <c r="J1019" s="18">
        <f t="shared" si="18"/>
        <v>1.8888116004066646E-2</v>
      </c>
      <c r="K1019" s="18">
        <f t="shared" si="19"/>
        <v>0.3800382361489768</v>
      </c>
    </row>
    <row r="1020" spans="2:11" ht="18">
      <c r="B1020" s="156"/>
      <c r="C1020" s="157"/>
      <c r="D1020" s="158">
        <v>6107</v>
      </c>
      <c r="E1020" s="158">
        <v>16.456</v>
      </c>
      <c r="F1020" s="158">
        <v>16.224</v>
      </c>
      <c r="G1020" s="16">
        <f t="shared" si="15"/>
        <v>17.032373496847189</v>
      </c>
      <c r="H1020" s="17">
        <f t="shared" si="16"/>
        <v>-0.96062249474531569</v>
      </c>
      <c r="I1020" s="17">
        <f t="shared" si="17"/>
        <v>-0.23199999999999932</v>
      </c>
      <c r="J1020" s="18">
        <f t="shared" si="18"/>
        <v>1.4098201263976625E-2</v>
      </c>
      <c r="K1020" s="18">
        <f t="shared" si="19"/>
        <v>0.29591240856758799</v>
      </c>
    </row>
    <row r="1021" spans="2:11" ht="18">
      <c r="B1021" s="158"/>
      <c r="C1021" s="157"/>
      <c r="D1021" s="158">
        <v>6107</v>
      </c>
      <c r="E1021" s="158">
        <v>17.404</v>
      </c>
      <c r="F1021" s="158">
        <v>17.266999999999999</v>
      </c>
      <c r="G1021" s="16">
        <f t="shared" si="15"/>
        <v>17.032373496847189</v>
      </c>
      <c r="H1021" s="17">
        <f t="shared" si="16"/>
        <v>0.61937750525468505</v>
      </c>
      <c r="I1021" s="17">
        <f t="shared" si="17"/>
        <v>-0.13700000000000045</v>
      </c>
      <c r="J1021" s="18">
        <f t="shared" si="18"/>
        <v>7.8717536198575303E-3</v>
      </c>
      <c r="K1021" s="18">
        <f t="shared" si="19"/>
        <v>0.33426422634958791</v>
      </c>
    </row>
    <row r="1022" spans="2:11" ht="18">
      <c r="B1022" s="158"/>
      <c r="C1022" s="157"/>
      <c r="D1022" s="158">
        <v>6107</v>
      </c>
      <c r="E1022" s="158">
        <v>17.341000000000001</v>
      </c>
      <c r="F1022" s="158">
        <v>17.146999999999998</v>
      </c>
      <c r="G1022" s="16">
        <f t="shared" ref="G1022:G1276" si="20">IF(D1022=$M$2,$P$2,IF(D1022=$M$3,$P$3,IF(D1022=$M$4,$P$4,IF(D1022=$M$5,$P$5,IF(D1022=$M$6,$P$6,IF(D1022=$M$7,$P$7,IF(D1022=$M$8,$P$8,IF(D1022=$M$9,$P$9,IF(D1022=$M$10,$P$10,IF(D1022=$M$11,$P$11,IF(D1022=$M$12,$P$12,IF(D1022=$M$13,$P$13,IF(D1022=$M$14,$P$14,IF(D1022=$M$15,$P$15,IF(D1022=$M$16,$P$16,IF(D1022=$M$17,$P$17,IF(D1022=$M$18,$P$18,IF(D1022=$M$19,$P$19,IF(D1022=$M$20,$P$20,IF(D1022=$M$21,$P$21,IF(D1022=$M$22,$P$22,IF(D1022=$M$23,$P$23,IF(D1022=$M$24,$P$24,IF(D1022=$M$25,$P$25,IF(D1022=$M$26,$P$26,IF(D1022=$M$27,$P$27,IF(D1022=$M$28,$P$28,IF(D1022=$M$29,$P$29,IF(D1022=$M$30,$P$30,IF(D1022=$M$31,$P$31,IF(D1022=$M$32,$P$32,IF(D1022=$M$33,$P$33,IF(D1022=$M$34,$P$34,IF(D1022=$M$35,$P$35,IF(D1022=$M$36,$P$36,IF(D1022=$M$37,$P$37,IF(D1022=$M$38,$P$38,IF(D1022=$M$39,$P$39,IF(D1022=$M$40,$P$40,IF(D1022=$M$41,$P$41,IF(D1022=$M$42,$P$42,IF(D1022=$M$43,$P$43,IF(D1022=$M$44,$P$44,IF(D1022=$M$45,$P$45,IF(D1022=$M$46,$P$46,IF(D1022=$M$47,$P$47,IF(D1022=$M$48,$P$48,IF(D1022=$M$49,$P$49,IF(D1022=$M$50,$P$50,IF(D1022=$M$51,$P$51,IF(D1022=$M$52,$P$52,IF(D1022=$M$53,$P$53,IF(D1022=$M$54,$P$54,IF(D1022=$M$55,$P$55,IF(D1022=$M$56,$P$56,IF(D1022=$M$57,$P$57,IF(D1022=$M$58,$P$58,IF(D1022=$M$59,$P$59,IF(D1022=$M$60,$P$60,IF(D1022=$M$61,$P$61,IF(D1022=$M$62,$P$62)))))))))))))))))))))))))))))))))))))))))))))))))))))))))))))</f>
        <v>17.032373496847189</v>
      </c>
      <c r="H1022" s="17">
        <f t="shared" ref="H1022:H1276" si="21">(E1022-G1022)/$X$2</f>
        <v>0.51437750525468695</v>
      </c>
      <c r="I1022" s="17">
        <f t="shared" ref="I1022:I1276" si="22">F1022-E1022</f>
        <v>-0.19400000000000261</v>
      </c>
      <c r="J1022" s="18">
        <f t="shared" ref="J1022:J1276" si="23">-1*I1022/E1022</f>
        <v>1.1187359437172171E-2</v>
      </c>
      <c r="K1022" s="18">
        <f t="shared" ref="K1022:K1276" si="24">IF(D1022=$M$2,(E1022-$T$2)/E1022,IF(D1022=$M$3,(E1022-$T$3)/E1022,IF(D1022=$M$4,(E1022-$T$4)/E1022,IF(D1022=$M$5,(E1022-$T$5)/E1022,IF(D1022=$M$6,(E1022-$T$6)/E1022,IF(D1022=$M$7,(E1022-$T$7)/E1022,IF(D1022=$M$8,(E1022-$T$8)/E1022,IF(D1022=$M$9,(E1022-$T$9)/E1022,IF(D1022=$M$10,(E1022-$T$10)/E1022,IF(D1022=$M$11,(E1022-$T$11)/E1022,IF(D1022=$M$12,(E1022-$T$12)/E1022,IF(D1022=$M$13,(E1022-$T$13)/E1022,IF(D1022=$M$14,(E1022-$T$14)/E1022,IF(D1022=$M$15,(E1022-$T$15)/E1022,IF(D1022=$M$16,(E1022-$T$16)/E1022,IF(D1022=$M$17,(E1022-$T$17)/E1022,IF(D1022=$M$18,(E1022-$T$18)/E1022,IF(D1022=$M$19,(E1022-$T$19)/E1022,IF(D1022=$M$20,(E1022-$T$20)/E1022,IF(D1022=$M$21,(E1022-$T$21)/E1022,IF(D1022=$M$22,(E1022-$T$22)/E1022,IF(D1022=$M$23,(E1022-$T$23)/E1022,IF(D1022=$M$24,(E1022-$T$24)/E1022,IF(D1022=$M$25,(E1022-$T$25)/E1022,IF(D1022=$M$26,(E1022-$T$26)/E1022,IF(D1022=$M$27,(E1022-$T$27)/E1022,IF(D1022=$M$28,(E1022-$T$28)/E1022,IF(D1022=$M$29,(E1022-$T$29)/E1022,IF(D1022=$M$30,(E1022-$T$30)/E1022,IF(D1022=$M$31,(E1022-$T$31)/E1022,IF(D1022=$M$32,(E1022-$T$32)/E1022,IF(D1022=$M$33,(E1022-$T$33)/E1022,IF(D1022=$M$34,(E1022-$T$34)/E1022,IF(D1022=$M$35,(E1022-$T$35)/E1022,IF(D1022=$M$36,(E1022-$T$36)/E1022,IF(D1022=$M$37,(E1022-$T$37)/E1022,IF(D1022=$M$38,(E1022-$T$38)/E1022,IF(D1022=$M$39,(E1022-$T$39)/E1022,IF(D1022=$M$40,(E1022-$T$40)/E1022,IF(D1022=$M$41,(E1022-$T$41)/E1022,IF(D1022=$M$42,(E1022-$T$42)/E1022,IF(D1022=$M$43,(E1022-$T$43)/E1022,IF(D1022=$M$44,(E1022-$T$44)/E1022,IF(D1022=$M$45,(E1022-$T$45)/E1022,IF(D1022=$M$46,(E1022-$T$46)/E1022,IF(D1022=$M$47,(E1022-$T$47)/E1022,IF(D1022=$M$48,(E1022-$T$48)/E1022,IF(D1022=$M$49,(E1022-$T$49)/E1022,IF(D1022=$M$50,(E1022-$T$50)/E1022,IF(D1022=$M$51,(E1022-$T$51)/E1022,IF(D1022=$M$52,(E1022-$T$52)/E1022,IF(D1022=$M$53,(E1022-$T$53)/E1022,IF(D1022=$M$54,(E1022-$T$54)/E1022,IF(D1022=$M$55,(E1022-$T$55)/E1022,IF(D1022=$M$56,(E1022-$T$56)/E1022,IF(D1022=$M$57,(E1022-$T$57)/E1022,IF(D1022=$M$58,(E1022-$T$58)/E1022,IF(D1022=$M$59,(E1022-$T$59)/E1022,IF(D1022=$M$60,(E1022-$T$60)/E1022,IF(D1022=$M$61,(E1022-$T$61)/E1022,IF(D1022=$M$62,(E1022-$T$62)/E1022)))))))))))))))))))))))))))))))))))))))))))))))))))))))))))))</f>
        <v>0.3318456026404607</v>
      </c>
    </row>
    <row r="1023" spans="2:11" ht="18">
      <c r="B1023" s="158"/>
      <c r="C1023" s="157"/>
      <c r="D1023" s="158">
        <v>6107</v>
      </c>
      <c r="E1023" s="158">
        <v>17.600999999999999</v>
      </c>
      <c r="F1023" s="158">
        <v>17.408999999999999</v>
      </c>
      <c r="G1023" s="16">
        <f t="shared" si="20"/>
        <v>17.032373496847189</v>
      </c>
      <c r="H1023" s="17">
        <f t="shared" si="21"/>
        <v>0.94771083858801697</v>
      </c>
      <c r="I1023" s="17">
        <f t="shared" si="22"/>
        <v>-0.19200000000000017</v>
      </c>
      <c r="J1023" s="18">
        <f t="shared" si="23"/>
        <v>1.0908471109596056E-2</v>
      </c>
      <c r="K1023" s="18">
        <f t="shared" si="24"/>
        <v>0.34171550453884592</v>
      </c>
    </row>
    <row r="1024" spans="2:11" ht="18">
      <c r="B1024" s="156">
        <v>45370</v>
      </c>
      <c r="C1024" s="157">
        <v>110648</v>
      </c>
      <c r="D1024" s="158">
        <v>6117</v>
      </c>
      <c r="E1024" s="158">
        <v>19.228000000000002</v>
      </c>
      <c r="F1024" s="158">
        <v>19.052</v>
      </c>
      <c r="G1024" s="16">
        <f t="shared" si="20"/>
        <v>19.9327573208373</v>
      </c>
      <c r="H1024" s="17">
        <f t="shared" si="21"/>
        <v>-1.1745955347288315</v>
      </c>
      <c r="I1024" s="17">
        <f t="shared" si="22"/>
        <v>-0.17600000000000193</v>
      </c>
      <c r="J1024" s="18">
        <f t="shared" si="23"/>
        <v>9.1533180778033043E-3</v>
      </c>
      <c r="K1024" s="18">
        <f t="shared" si="24"/>
        <v>0.29452990846474564</v>
      </c>
    </row>
    <row r="1025" spans="2:11" ht="18">
      <c r="B1025" s="158"/>
      <c r="C1025" s="157"/>
      <c r="D1025" s="158">
        <v>6117</v>
      </c>
      <c r="E1025" s="158">
        <v>19.335999999999999</v>
      </c>
      <c r="F1025" s="158">
        <v>19.119</v>
      </c>
      <c r="G1025" s="16">
        <f t="shared" si="20"/>
        <v>19.9327573208373</v>
      </c>
      <c r="H1025" s="17">
        <f t="shared" si="21"/>
        <v>-0.99459553472883644</v>
      </c>
      <c r="I1025" s="17">
        <f t="shared" si="22"/>
        <v>-0.21699999999999875</v>
      </c>
      <c r="J1025" s="18">
        <f t="shared" si="23"/>
        <v>1.1222589987587855E-2</v>
      </c>
      <c r="K1025" s="18">
        <f t="shared" si="24"/>
        <v>0.29847026685768135</v>
      </c>
    </row>
    <row r="1026" spans="2:11" ht="18">
      <c r="B1026" s="158"/>
      <c r="C1026" s="157"/>
      <c r="D1026" s="158">
        <v>6117</v>
      </c>
      <c r="E1026" s="158">
        <v>18.565999999999999</v>
      </c>
      <c r="F1026" s="158">
        <v>18.384</v>
      </c>
      <c r="G1026" s="16">
        <f t="shared" si="20"/>
        <v>19.9327573208373</v>
      </c>
      <c r="H1026" s="17">
        <f t="shared" si="21"/>
        <v>-2.277928868062169</v>
      </c>
      <c r="I1026" s="17">
        <f t="shared" si="22"/>
        <v>-0.18199999999999861</v>
      </c>
      <c r="J1026" s="18">
        <f t="shared" si="23"/>
        <v>9.8028654529784889E-3</v>
      </c>
      <c r="K1026" s="18">
        <f t="shared" si="24"/>
        <v>0.26937526015082014</v>
      </c>
    </row>
    <row r="1027" spans="2:11" ht="18">
      <c r="B1027" s="156">
        <v>45370</v>
      </c>
      <c r="C1027" s="157">
        <v>110646</v>
      </c>
      <c r="D1027" s="158">
        <v>6607</v>
      </c>
      <c r="E1027" s="158">
        <v>18.683</v>
      </c>
      <c r="F1027" s="158">
        <v>18.446999999999999</v>
      </c>
      <c r="G1027" s="16">
        <f t="shared" si="20"/>
        <v>17.912399999999998</v>
      </c>
      <c r="H1027" s="17">
        <f t="shared" si="21"/>
        <v>1.2843333333333362</v>
      </c>
      <c r="I1027" s="17">
        <f t="shared" si="22"/>
        <v>-0.23600000000000065</v>
      </c>
      <c r="J1027" s="18">
        <f t="shared" si="23"/>
        <v>1.2631804314082356E-2</v>
      </c>
      <c r="K1027" s="18">
        <f t="shared" si="24"/>
        <v>0.42325108387303967</v>
      </c>
    </row>
    <row r="1028" spans="2:11" ht="18">
      <c r="B1028" s="156">
        <v>45370</v>
      </c>
      <c r="C1028" s="157">
        <v>110536</v>
      </c>
      <c r="D1028" s="158">
        <v>5003</v>
      </c>
      <c r="E1028" s="158">
        <v>40.616</v>
      </c>
      <c r="F1028" s="158">
        <v>39.920999999999999</v>
      </c>
      <c r="G1028" s="16">
        <f t="shared" si="20"/>
        <v>38.4</v>
      </c>
      <c r="H1028" s="17">
        <f t="shared" si="21"/>
        <v>3.6933333333333351</v>
      </c>
      <c r="I1028" s="17">
        <f t="shared" si="22"/>
        <v>-0.69500000000000028</v>
      </c>
      <c r="J1028" s="18">
        <f t="shared" si="23"/>
        <v>1.7111483159346078E-2</v>
      </c>
      <c r="K1028" s="18">
        <f t="shared" si="24"/>
        <v>0.40909986212330118</v>
      </c>
    </row>
    <row r="1029" spans="2:11" ht="18">
      <c r="B1029" s="158"/>
      <c r="C1029" s="157"/>
      <c r="D1029" s="158">
        <v>5003</v>
      </c>
      <c r="E1029" s="158">
        <v>41.106999999999999</v>
      </c>
      <c r="F1029" s="158">
        <v>40.453000000000003</v>
      </c>
      <c r="G1029" s="16">
        <f t="shared" si="20"/>
        <v>38.4</v>
      </c>
      <c r="H1029" s="17">
        <f t="shared" si="21"/>
        <v>4.5116666666666685</v>
      </c>
      <c r="I1029" s="17">
        <f t="shared" si="22"/>
        <v>-0.65399999999999636</v>
      </c>
      <c r="J1029" s="18">
        <f t="shared" si="23"/>
        <v>1.5909699078015822E-2</v>
      </c>
      <c r="K1029" s="18">
        <f t="shared" si="24"/>
        <v>0.41615783199941614</v>
      </c>
    </row>
    <row r="1030" spans="2:11" ht="18">
      <c r="B1030" s="156">
        <v>45370</v>
      </c>
      <c r="C1030" s="157">
        <v>109971</v>
      </c>
      <c r="D1030" s="158">
        <v>5648</v>
      </c>
      <c r="E1030" s="158">
        <v>19.213000000000001</v>
      </c>
      <c r="F1030" s="158">
        <v>19.111999999999998</v>
      </c>
      <c r="G1030" s="16">
        <f t="shared" si="20"/>
        <v>19.240505739344663</v>
      </c>
      <c r="H1030" s="17">
        <f t="shared" si="21"/>
        <v>-4.5842898907769346E-2</v>
      </c>
      <c r="I1030" s="17">
        <f t="shared" si="22"/>
        <v>-0.10100000000000264</v>
      </c>
      <c r="J1030" s="18">
        <f t="shared" si="23"/>
        <v>5.2568573361787664E-3</v>
      </c>
      <c r="K1030" s="18">
        <f t="shared" si="24"/>
        <v>0.31455785145474413</v>
      </c>
    </row>
    <row r="1031" spans="2:11" ht="18">
      <c r="B1031" s="158"/>
      <c r="C1031" s="157"/>
      <c r="D1031" s="158">
        <v>5648</v>
      </c>
      <c r="E1031" s="158">
        <v>21.106999999999999</v>
      </c>
      <c r="F1031" s="158">
        <v>20.995999999999999</v>
      </c>
      <c r="G1031" s="16">
        <f t="shared" si="20"/>
        <v>19.240505739344663</v>
      </c>
      <c r="H1031" s="17">
        <f t="shared" si="21"/>
        <v>3.1108237677588946</v>
      </c>
      <c r="I1031" s="17">
        <f t="shared" si="22"/>
        <v>-0.11100000000000065</v>
      </c>
      <c r="J1031" s="18">
        <f t="shared" si="23"/>
        <v>5.2589188420903328E-3</v>
      </c>
      <c r="K1031" s="18">
        <f t="shared" si="24"/>
        <v>0.37606481262140512</v>
      </c>
    </row>
    <row r="1032" spans="2:11" ht="18">
      <c r="B1032" s="158"/>
      <c r="C1032" s="157"/>
      <c r="D1032" s="158">
        <v>5648</v>
      </c>
      <c r="E1032" s="158">
        <v>19.724</v>
      </c>
      <c r="F1032" s="158">
        <v>19.616</v>
      </c>
      <c r="G1032" s="16">
        <f t="shared" si="20"/>
        <v>19.240505739344663</v>
      </c>
      <c r="H1032" s="17">
        <f t="shared" si="21"/>
        <v>0.80582376775889608</v>
      </c>
      <c r="I1032" s="17">
        <f t="shared" si="22"/>
        <v>-0.10800000000000054</v>
      </c>
      <c r="J1032" s="18">
        <f t="shared" si="23"/>
        <v>5.4755627661732175E-3</v>
      </c>
      <c r="K1032" s="18">
        <f t="shared" si="24"/>
        <v>0.33231596025147025</v>
      </c>
    </row>
    <row r="1033" spans="2:11" ht="18">
      <c r="B1033" s="156">
        <v>45371</v>
      </c>
      <c r="C1033" s="157" t="s">
        <v>74</v>
      </c>
      <c r="D1033" s="158">
        <v>5148</v>
      </c>
      <c r="E1033" s="158">
        <v>20.451000000000001</v>
      </c>
      <c r="F1033" s="158">
        <v>20.335999999999999</v>
      </c>
      <c r="G1033" s="16">
        <f t="shared" si="20"/>
        <v>20.202531026311895</v>
      </c>
      <c r="H1033" s="17">
        <f t="shared" si="21"/>
        <v>0.41411495614684196</v>
      </c>
      <c r="I1033" s="17">
        <f t="shared" si="22"/>
        <v>-0.11500000000000199</v>
      </c>
      <c r="J1033" s="18">
        <f t="shared" si="23"/>
        <v>5.623196909686665E-3</v>
      </c>
      <c r="K1033" s="18">
        <f t="shared" si="24"/>
        <v>0.3090105477987759</v>
      </c>
    </row>
    <row r="1034" spans="2:11" ht="18">
      <c r="B1034" s="158"/>
      <c r="C1034" s="157"/>
      <c r="D1034" s="158">
        <v>5148</v>
      </c>
      <c r="E1034" s="158">
        <v>20.359000000000002</v>
      </c>
      <c r="F1034" s="158">
        <v>20.276</v>
      </c>
      <c r="G1034" s="16">
        <f t="shared" si="20"/>
        <v>20.202531026311895</v>
      </c>
      <c r="H1034" s="17">
        <f t="shared" si="21"/>
        <v>0.26078162281351069</v>
      </c>
      <c r="I1034" s="17">
        <f t="shared" si="22"/>
        <v>-8.3000000000001961E-2</v>
      </c>
      <c r="J1034" s="18">
        <f t="shared" si="23"/>
        <v>4.0768210619383047E-3</v>
      </c>
      <c r="K1034" s="18">
        <f t="shared" si="24"/>
        <v>0.30588804523958774</v>
      </c>
    </row>
    <row r="1035" spans="2:11" ht="18">
      <c r="B1035" s="158"/>
      <c r="C1035" s="157"/>
      <c r="D1035" s="158">
        <v>5148</v>
      </c>
      <c r="E1035" s="158">
        <v>22.221</v>
      </c>
      <c r="F1035" s="158">
        <v>20.913</v>
      </c>
      <c r="G1035" s="16">
        <f t="shared" si="20"/>
        <v>20.202531026311895</v>
      </c>
      <c r="H1035" s="17">
        <f t="shared" si="21"/>
        <v>3.3641149561468415</v>
      </c>
      <c r="I1035" s="17">
        <f t="shared" si="22"/>
        <v>-1.3079999999999998</v>
      </c>
      <c r="J1035" s="18">
        <f t="shared" si="23"/>
        <v>5.8863237478061284E-2</v>
      </c>
      <c r="K1035" s="18">
        <f t="shared" si="24"/>
        <v>0.36405088488514314</v>
      </c>
    </row>
    <row r="1036" spans="2:11" ht="18">
      <c r="B1036" s="156">
        <v>45371</v>
      </c>
      <c r="C1036" s="157" t="s">
        <v>75</v>
      </c>
      <c r="D1036" s="158">
        <v>5148</v>
      </c>
      <c r="E1036" s="158">
        <v>20.696999999999999</v>
      </c>
      <c r="F1036" s="158">
        <v>20.617000000000001</v>
      </c>
      <c r="G1036" s="16">
        <f t="shared" si="20"/>
        <v>20.202531026311895</v>
      </c>
      <c r="H1036" s="17">
        <f t="shared" si="21"/>
        <v>0.82411495614683972</v>
      </c>
      <c r="I1036" s="17">
        <f t="shared" si="22"/>
        <v>-7.9999999999998295E-2</v>
      </c>
      <c r="J1036" s="18">
        <f t="shared" si="23"/>
        <v>3.8652944871236557E-3</v>
      </c>
      <c r="K1036" s="18">
        <f t="shared" si="24"/>
        <v>0.31722349678855705</v>
      </c>
    </row>
    <row r="1037" spans="2:11" ht="18">
      <c r="B1037" s="158"/>
      <c r="C1037" s="157"/>
      <c r="D1037" s="158">
        <v>5148</v>
      </c>
      <c r="E1037" s="158">
        <v>20.335000000000001</v>
      </c>
      <c r="F1037" s="158">
        <v>20.289000000000001</v>
      </c>
      <c r="G1037" s="16">
        <f t="shared" si="20"/>
        <v>20.202531026311895</v>
      </c>
      <c r="H1037" s="17">
        <f t="shared" si="21"/>
        <v>0.22078162281350919</v>
      </c>
      <c r="I1037" s="17">
        <f t="shared" si="22"/>
        <v>-4.5999999999999375E-2</v>
      </c>
      <c r="J1037" s="18">
        <f t="shared" si="23"/>
        <v>2.2621096631423344E-3</v>
      </c>
      <c r="K1037" s="18">
        <f t="shared" si="24"/>
        <v>0.30506883270384888</v>
      </c>
    </row>
    <row r="1038" spans="2:11" ht="18">
      <c r="B1038" s="158"/>
      <c r="C1038" s="157"/>
      <c r="D1038" s="158">
        <v>5148</v>
      </c>
      <c r="E1038" s="158">
        <v>22.213999999999999</v>
      </c>
      <c r="F1038" s="158">
        <v>22.126000000000001</v>
      </c>
      <c r="G1038" s="16">
        <f t="shared" si="20"/>
        <v>20.202531026311895</v>
      </c>
      <c r="H1038" s="17">
        <f t="shared" si="21"/>
        <v>3.3524482894801721</v>
      </c>
      <c r="I1038" s="17">
        <f t="shared" si="22"/>
        <v>-8.7999999999997414E-2</v>
      </c>
      <c r="J1038" s="18">
        <f t="shared" si="23"/>
        <v>3.9614657423245438E-3</v>
      </c>
      <c r="K1038" s="18">
        <f t="shared" si="24"/>
        <v>0.36385048676657805</v>
      </c>
    </row>
    <row r="1039" spans="2:11" ht="18">
      <c r="B1039" s="156">
        <v>45371</v>
      </c>
      <c r="C1039" s="157">
        <v>104502</v>
      </c>
      <c r="D1039" s="158">
        <v>6176</v>
      </c>
      <c r="E1039" s="158">
        <v>35.218000000000004</v>
      </c>
      <c r="F1039" s="158">
        <v>34.561</v>
      </c>
      <c r="G1039" s="16">
        <f t="shared" si="20"/>
        <v>36.028673497593743</v>
      </c>
      <c r="H1039" s="17">
        <f t="shared" si="21"/>
        <v>-1.3511224959895667</v>
      </c>
      <c r="I1039" s="17">
        <f t="shared" si="22"/>
        <v>-0.65700000000000358</v>
      </c>
      <c r="J1039" s="18">
        <f t="shared" si="23"/>
        <v>1.8655233119427666E-2</v>
      </c>
      <c r="K1039" s="18">
        <f t="shared" si="24"/>
        <v>0.31888093818692048</v>
      </c>
    </row>
    <row r="1040" spans="2:11" ht="18">
      <c r="B1040" s="158"/>
      <c r="C1040" s="157"/>
      <c r="D1040" s="158">
        <v>6176</v>
      </c>
      <c r="E1040" s="158">
        <v>35.442999999999998</v>
      </c>
      <c r="F1040" s="158">
        <v>34.747</v>
      </c>
      <c r="G1040" s="16">
        <f t="shared" si="20"/>
        <v>36.028673497593743</v>
      </c>
      <c r="H1040" s="17">
        <f t="shared" si="21"/>
        <v>-0.97612249598957612</v>
      </c>
      <c r="I1040" s="17">
        <f t="shared" si="22"/>
        <v>-0.69599999999999795</v>
      </c>
      <c r="J1040" s="18">
        <f t="shared" si="23"/>
        <v>1.9637163896961261E-2</v>
      </c>
      <c r="K1040" s="18">
        <f t="shared" si="24"/>
        <v>0.32320483257813848</v>
      </c>
    </row>
    <row r="1041" spans="2:11" ht="18">
      <c r="B1041" s="158"/>
      <c r="C1041" s="157"/>
      <c r="D1041" s="158">
        <v>6176</v>
      </c>
      <c r="E1041" s="158">
        <v>35.375</v>
      </c>
      <c r="F1041" s="158">
        <v>34.628999999999998</v>
      </c>
      <c r="G1041" s="16">
        <f t="shared" si="20"/>
        <v>36.028673497593743</v>
      </c>
      <c r="H1041" s="17">
        <f t="shared" si="21"/>
        <v>-1.089455829322906</v>
      </c>
      <c r="I1041" s="17">
        <f t="shared" si="22"/>
        <v>-0.74600000000000222</v>
      </c>
      <c r="J1041" s="18">
        <f t="shared" si="23"/>
        <v>2.1088339222614903E-2</v>
      </c>
      <c r="K1041" s="18">
        <f t="shared" si="24"/>
        <v>0.32190385529517918</v>
      </c>
    </row>
    <row r="1042" spans="2:11" ht="18">
      <c r="B1042" s="158"/>
      <c r="C1042" s="157"/>
      <c r="D1042" s="158">
        <v>6176</v>
      </c>
      <c r="E1042" s="158">
        <v>35.619</v>
      </c>
      <c r="F1042" s="158">
        <v>34.9</v>
      </c>
      <c r="G1042" s="16">
        <f t="shared" si="20"/>
        <v>36.028673497593743</v>
      </c>
      <c r="H1042" s="17">
        <f t="shared" si="21"/>
        <v>-0.68278916265623957</v>
      </c>
      <c r="I1042" s="17">
        <f t="shared" si="22"/>
        <v>-0.71900000000000119</v>
      </c>
      <c r="J1042" s="18">
        <f t="shared" si="23"/>
        <v>2.0185855863443701E-2</v>
      </c>
      <c r="K1042" s="18">
        <f t="shared" si="24"/>
        <v>0.32654900140562515</v>
      </c>
    </row>
    <row r="1043" spans="2:11" ht="18">
      <c r="B1043" s="156">
        <v>45371</v>
      </c>
      <c r="C1043" s="157">
        <v>110964</v>
      </c>
      <c r="D1043" s="158">
        <v>6117</v>
      </c>
      <c r="E1043" s="158">
        <v>19.234000000000002</v>
      </c>
      <c r="F1043" s="158">
        <v>18.826000000000001</v>
      </c>
      <c r="G1043" s="16">
        <f t="shared" si="20"/>
        <v>19.9327573208373</v>
      </c>
      <c r="H1043" s="17">
        <f t="shared" si="21"/>
        <v>-1.164595534728831</v>
      </c>
      <c r="I1043" s="17">
        <f t="shared" si="22"/>
        <v>-0.40800000000000125</v>
      </c>
      <c r="J1043" s="18">
        <f t="shared" si="23"/>
        <v>2.1212436310699866E-2</v>
      </c>
      <c r="K1043" s="18">
        <f t="shared" si="24"/>
        <v>0.29474997816159554</v>
      </c>
    </row>
    <row r="1044" spans="2:11" ht="18">
      <c r="B1044" s="158"/>
      <c r="C1044" s="157"/>
      <c r="D1044" s="158">
        <v>6117</v>
      </c>
      <c r="E1044" s="158">
        <v>19.530999999999999</v>
      </c>
      <c r="F1044" s="158">
        <v>19.12</v>
      </c>
      <c r="G1044" s="16">
        <f t="shared" si="20"/>
        <v>19.9327573208373</v>
      </c>
      <c r="H1044" s="17">
        <f t="shared" si="21"/>
        <v>-0.66959553472883593</v>
      </c>
      <c r="I1044" s="17">
        <f t="shared" si="22"/>
        <v>-0.41099999999999781</v>
      </c>
      <c r="J1044" s="18">
        <f t="shared" si="23"/>
        <v>2.1043469356407652E-2</v>
      </c>
      <c r="K1044" s="18">
        <f t="shared" si="24"/>
        <v>0.30547442936665437</v>
      </c>
    </row>
    <row r="1045" spans="2:11" ht="18">
      <c r="B1045" s="158"/>
      <c r="C1045" s="157"/>
      <c r="D1045" s="158">
        <v>6117</v>
      </c>
      <c r="E1045" s="158">
        <v>19.611000000000001</v>
      </c>
      <c r="F1045" s="158">
        <v>19.123000000000001</v>
      </c>
      <c r="G1045" s="16">
        <f t="shared" si="20"/>
        <v>19.9327573208373</v>
      </c>
      <c r="H1045" s="17">
        <f t="shared" si="21"/>
        <v>-0.53626220139549952</v>
      </c>
      <c r="I1045" s="17">
        <f t="shared" si="22"/>
        <v>-0.48799999999999955</v>
      </c>
      <c r="J1045" s="18">
        <f t="shared" si="23"/>
        <v>2.4883993677017976E-2</v>
      </c>
      <c r="K1045" s="18">
        <f t="shared" si="24"/>
        <v>0.30830763754832125</v>
      </c>
    </row>
    <row r="1046" spans="2:11" ht="18">
      <c r="B1046" s="158"/>
      <c r="C1046" s="157"/>
      <c r="D1046" s="158">
        <v>6117</v>
      </c>
      <c r="E1046" s="158">
        <v>18.315000000000001</v>
      </c>
      <c r="F1046" s="158">
        <v>17.893000000000001</v>
      </c>
      <c r="G1046" s="16">
        <f t="shared" si="20"/>
        <v>19.9327573208373</v>
      </c>
      <c r="H1046" s="17">
        <f t="shared" si="21"/>
        <v>-2.6962622013954984</v>
      </c>
      <c r="I1046" s="17">
        <f t="shared" si="22"/>
        <v>-0.4220000000000006</v>
      </c>
      <c r="J1046" s="18">
        <f t="shared" si="23"/>
        <v>2.3041223041223073E-2</v>
      </c>
      <c r="K1046" s="18">
        <f t="shared" si="24"/>
        <v>0.25936233032815337</v>
      </c>
    </row>
    <row r="1047" spans="2:11" ht="18">
      <c r="B1047" s="156">
        <v>45371</v>
      </c>
      <c r="C1047" s="157">
        <v>110530</v>
      </c>
      <c r="D1047" s="158">
        <v>5169</v>
      </c>
      <c r="E1047" s="158">
        <v>25.315999999999999</v>
      </c>
      <c r="F1047" s="158">
        <v>25.190999999999999</v>
      </c>
      <c r="G1047" s="16">
        <f t="shared" si="20"/>
        <v>24.534583675052499</v>
      </c>
      <c r="H1047" s="17">
        <f t="shared" si="21"/>
        <v>1.302360541579167</v>
      </c>
      <c r="I1047" s="17">
        <f t="shared" si="22"/>
        <v>-0.125</v>
      </c>
      <c r="J1047" s="18">
        <f t="shared" si="23"/>
        <v>4.9375888765997786E-3</v>
      </c>
      <c r="K1047" s="18">
        <f t="shared" si="24"/>
        <v>0.33908541995829383</v>
      </c>
    </row>
    <row r="1048" spans="2:11" ht="18">
      <c r="B1048" s="158"/>
      <c r="C1048" s="157"/>
      <c r="D1048" s="158">
        <v>5169</v>
      </c>
      <c r="E1048" s="158">
        <v>24.861999999999998</v>
      </c>
      <c r="F1048" s="158">
        <v>24.722000000000001</v>
      </c>
      <c r="G1048" s="16">
        <f t="shared" si="20"/>
        <v>24.534583675052499</v>
      </c>
      <c r="H1048" s="17">
        <f t="shared" si="21"/>
        <v>0.54569387491249921</v>
      </c>
      <c r="I1048" s="17">
        <f t="shared" si="22"/>
        <v>-0.13999999999999702</v>
      </c>
      <c r="J1048" s="18">
        <f t="shared" si="23"/>
        <v>5.6310835813690382E-3</v>
      </c>
      <c r="K1048" s="18">
        <f t="shared" si="24"/>
        <v>0.32701659125026811</v>
      </c>
    </row>
    <row r="1049" spans="2:11" ht="18">
      <c r="B1049" s="158"/>
      <c r="C1049" s="157"/>
      <c r="D1049" s="158">
        <v>5169</v>
      </c>
      <c r="E1049" s="158">
        <v>23.983000000000001</v>
      </c>
      <c r="F1049" s="158">
        <v>23.885000000000002</v>
      </c>
      <c r="G1049" s="16">
        <f t="shared" si="20"/>
        <v>24.534583675052499</v>
      </c>
      <c r="H1049" s="17">
        <f t="shared" si="21"/>
        <v>-0.91930612508749721</v>
      </c>
      <c r="I1049" s="17">
        <f t="shared" si="22"/>
        <v>-9.7999999999998977E-2</v>
      </c>
      <c r="J1049" s="18">
        <f t="shared" si="23"/>
        <v>4.0862277446524192E-3</v>
      </c>
      <c r="K1049" s="18">
        <f t="shared" si="24"/>
        <v>0.30235110251695646</v>
      </c>
    </row>
    <row r="1050" spans="2:11" ht="18">
      <c r="B1050" s="158"/>
      <c r="C1050" s="157"/>
      <c r="D1050" s="158">
        <v>5169</v>
      </c>
      <c r="E1050" s="158">
        <v>23.657</v>
      </c>
      <c r="F1050" s="158">
        <v>23.567</v>
      </c>
      <c r="G1050" s="16">
        <f t="shared" si="20"/>
        <v>24.534583675052499</v>
      </c>
      <c r="H1050" s="17">
        <f t="shared" si="21"/>
        <v>-1.4626394584208313</v>
      </c>
      <c r="I1050" s="17">
        <f t="shared" si="22"/>
        <v>-8.9999999999999858E-2</v>
      </c>
      <c r="J1050" s="18">
        <f t="shared" si="23"/>
        <v>3.8043707993405699E-3</v>
      </c>
      <c r="K1050" s="18">
        <f t="shared" si="24"/>
        <v>0.29273730784394331</v>
      </c>
    </row>
    <row r="1051" spans="2:11" ht="18">
      <c r="B1051" s="156">
        <v>45372</v>
      </c>
      <c r="C1051" s="157">
        <v>110532</v>
      </c>
      <c r="D1051" s="158">
        <v>5623</v>
      </c>
      <c r="E1051" s="158">
        <v>22.952000000000002</v>
      </c>
      <c r="F1051" s="158">
        <v>22.849</v>
      </c>
      <c r="G1051" s="16">
        <f t="shared" si="20"/>
        <v>22.870927068045674</v>
      </c>
      <c r="H1051" s="17">
        <f t="shared" si="21"/>
        <v>0.13512155325721292</v>
      </c>
      <c r="I1051" s="17">
        <f t="shared" si="22"/>
        <v>-0.10300000000000153</v>
      </c>
      <c r="J1051" s="18">
        <f t="shared" si="23"/>
        <v>4.4876263506448905E-3</v>
      </c>
      <c r="K1051" s="18">
        <f t="shared" si="24"/>
        <v>0.30732433926694708</v>
      </c>
    </row>
    <row r="1052" spans="2:11" ht="18">
      <c r="B1052" s="158"/>
      <c r="C1052" s="157"/>
      <c r="D1052" s="158">
        <v>5623</v>
      </c>
      <c r="E1052" s="158">
        <v>22.562000000000001</v>
      </c>
      <c r="F1052" s="158">
        <v>22.483000000000001</v>
      </c>
      <c r="G1052" s="16">
        <f t="shared" si="20"/>
        <v>22.870927068045674</v>
      </c>
      <c r="H1052" s="17">
        <f t="shared" si="21"/>
        <v>-0.51487844674278804</v>
      </c>
      <c r="I1052" s="17">
        <f t="shared" si="22"/>
        <v>-7.9000000000000625E-2</v>
      </c>
      <c r="J1052" s="18">
        <f t="shared" si="23"/>
        <v>3.5014626362911364E-3</v>
      </c>
      <c r="K1052" s="18">
        <f t="shared" si="24"/>
        <v>0.29535095447455761</v>
      </c>
    </row>
    <row r="1053" spans="2:11" ht="18">
      <c r="B1053" s="158"/>
      <c r="C1053" s="157"/>
      <c r="D1053" s="158">
        <v>5623</v>
      </c>
      <c r="E1053" s="158">
        <v>22.814</v>
      </c>
      <c r="F1053" s="158">
        <v>22.731999999999999</v>
      </c>
      <c r="G1053" s="16">
        <f t="shared" si="20"/>
        <v>22.870927068045674</v>
      </c>
      <c r="H1053" s="17">
        <f t="shared" si="21"/>
        <v>-9.487844674278989E-2</v>
      </c>
      <c r="I1053" s="17">
        <f t="shared" si="22"/>
        <v>-8.2000000000000739E-2</v>
      </c>
      <c r="J1053" s="18">
        <f t="shared" si="23"/>
        <v>3.5942842114491426E-3</v>
      </c>
      <c r="K1053" s="18">
        <f t="shared" si="24"/>
        <v>0.30313440145765619</v>
      </c>
    </row>
    <row r="1054" spans="2:11" ht="18">
      <c r="B1054" s="156">
        <v>45372</v>
      </c>
      <c r="C1054" s="157">
        <v>110507</v>
      </c>
      <c r="D1054" s="158">
        <v>5621</v>
      </c>
      <c r="E1054" s="158">
        <v>23.495999999999999</v>
      </c>
      <c r="F1054" s="158">
        <v>23.402000000000001</v>
      </c>
      <c r="G1054" s="16">
        <f t="shared" si="20"/>
        <v>22.870927068045674</v>
      </c>
      <c r="H1054" s="17">
        <f t="shared" si="21"/>
        <v>1.0417882199238746</v>
      </c>
      <c r="I1054" s="17">
        <f t="shared" si="22"/>
        <v>-9.3999999999997641E-2</v>
      </c>
      <c r="J1054" s="18">
        <f t="shared" si="23"/>
        <v>4.0006809669730021E-3</v>
      </c>
      <c r="K1054" s="18">
        <f t="shared" si="24"/>
        <v>0.32336177369999008</v>
      </c>
    </row>
    <row r="1055" spans="2:11" ht="18">
      <c r="B1055" s="158" t="s">
        <v>76</v>
      </c>
      <c r="C1055" s="157">
        <v>110651</v>
      </c>
      <c r="D1055" s="158">
        <v>515</v>
      </c>
      <c r="E1055" s="158">
        <v>16.527999999999999</v>
      </c>
      <c r="F1055" s="158">
        <v>16.422000000000001</v>
      </c>
      <c r="G1055" s="16">
        <f t="shared" si="20"/>
        <v>16.637999999999998</v>
      </c>
      <c r="H1055" s="17">
        <f t="shared" si="21"/>
        <v>-0.1833333333333324</v>
      </c>
      <c r="I1055" s="17">
        <f t="shared" si="22"/>
        <v>-0.1059999999999981</v>
      </c>
      <c r="J1055" s="18">
        <f t="shared" si="23"/>
        <v>6.4133591481121792E-3</v>
      </c>
      <c r="K1055" s="18">
        <f t="shared" si="24"/>
        <v>0.50157308809293322</v>
      </c>
    </row>
    <row r="1056" spans="2:11" ht="18">
      <c r="B1056" s="158"/>
      <c r="C1056" s="157"/>
      <c r="D1056" s="158">
        <v>515</v>
      </c>
      <c r="E1056" s="158">
        <v>16.677</v>
      </c>
      <c r="F1056" s="158">
        <v>16.565000000000001</v>
      </c>
      <c r="G1056" s="16">
        <f t="shared" si="20"/>
        <v>16.637999999999998</v>
      </c>
      <c r="H1056" s="17">
        <f t="shared" si="21"/>
        <v>6.5000000000002472E-2</v>
      </c>
      <c r="I1056" s="17">
        <f t="shared" si="22"/>
        <v>-0.11199999999999832</v>
      </c>
      <c r="J1056" s="18">
        <f t="shared" si="23"/>
        <v>6.7158361815673282E-3</v>
      </c>
      <c r="K1056" s="18">
        <f t="shared" si="24"/>
        <v>0.50602626371649584</v>
      </c>
    </row>
    <row r="1057" spans="2:11" ht="18">
      <c r="B1057" s="158"/>
      <c r="C1057" s="157"/>
      <c r="D1057" s="158">
        <v>515</v>
      </c>
      <c r="E1057" s="158">
        <v>17.614000000000001</v>
      </c>
      <c r="F1057" s="158">
        <v>17.521999999999998</v>
      </c>
      <c r="G1057" s="16">
        <f t="shared" si="20"/>
        <v>16.637999999999998</v>
      </c>
      <c r="H1057" s="17">
        <f t="shared" si="21"/>
        <v>1.6266666666666711</v>
      </c>
      <c r="I1057" s="17">
        <f t="shared" si="22"/>
        <v>-9.2000000000002302E-2</v>
      </c>
      <c r="J1057" s="18">
        <f t="shared" si="23"/>
        <v>5.2231179743387245E-3</v>
      </c>
      <c r="K1057" s="18">
        <f t="shared" si="24"/>
        <v>0.53230384921085505</v>
      </c>
    </row>
    <row r="1058" spans="2:11" ht="18">
      <c r="B1058" s="156">
        <v>45372</v>
      </c>
      <c r="C1058" s="157" t="s">
        <v>77</v>
      </c>
      <c r="D1058" s="158">
        <v>7108</v>
      </c>
      <c r="E1058" s="158">
        <v>18.373999999999999</v>
      </c>
      <c r="F1058" s="158">
        <v>18.242999999999999</v>
      </c>
      <c r="G1058" s="16">
        <f t="shared" si="20"/>
        <v>18.039622077854567</v>
      </c>
      <c r="H1058" s="17">
        <f t="shared" si="21"/>
        <v>0.55729653690905323</v>
      </c>
      <c r="I1058" s="17">
        <f t="shared" si="22"/>
        <v>-0.13100000000000023</v>
      </c>
      <c r="J1058" s="18">
        <f t="shared" si="23"/>
        <v>7.1296397082834572E-3</v>
      </c>
      <c r="K1058" s="18">
        <f t="shared" si="24"/>
        <v>0.36637478922635347</v>
      </c>
    </row>
    <row r="1059" spans="2:11" ht="18">
      <c r="B1059" s="158"/>
      <c r="C1059" s="157"/>
      <c r="D1059" s="158">
        <v>7108</v>
      </c>
      <c r="E1059" s="158">
        <v>18.07</v>
      </c>
      <c r="F1059" s="158">
        <v>17.939</v>
      </c>
      <c r="G1059" s="16">
        <f t="shared" si="20"/>
        <v>18.039622077854567</v>
      </c>
      <c r="H1059" s="17">
        <f t="shared" si="21"/>
        <v>5.0629870242389075E-2</v>
      </c>
      <c r="I1059" s="17">
        <f t="shared" si="22"/>
        <v>-0.13100000000000023</v>
      </c>
      <c r="J1059" s="18">
        <f t="shared" si="23"/>
        <v>7.2495849474266865E-3</v>
      </c>
      <c r="K1059" s="18">
        <f t="shared" si="24"/>
        <v>0.35571501810985168</v>
      </c>
    </row>
    <row r="1060" spans="2:11" ht="18">
      <c r="B1060" s="158"/>
      <c r="C1060" s="157"/>
      <c r="D1060" s="158">
        <v>7108</v>
      </c>
      <c r="E1060" s="158">
        <v>18.376999999999999</v>
      </c>
      <c r="F1060" s="158">
        <v>18.245000000000001</v>
      </c>
      <c r="G1060" s="16">
        <f t="shared" si="20"/>
        <v>18.039622077854567</v>
      </c>
      <c r="H1060" s="17">
        <f t="shared" si="21"/>
        <v>0.56229653690905346</v>
      </c>
      <c r="I1060" s="17">
        <f t="shared" si="22"/>
        <v>-0.1319999999999979</v>
      </c>
      <c r="J1060" s="18">
        <f t="shared" si="23"/>
        <v>7.1828916580507106E-3</v>
      </c>
      <c r="K1060" s="18">
        <f t="shared" si="24"/>
        <v>0.36647822698182614</v>
      </c>
    </row>
    <row r="1061" spans="2:11" ht="18">
      <c r="B1061" s="158"/>
      <c r="C1061" s="157"/>
      <c r="D1061" s="158">
        <v>7108</v>
      </c>
      <c r="E1061" s="158">
        <v>16.841999999999999</v>
      </c>
      <c r="F1061" s="158">
        <v>16.727</v>
      </c>
      <c r="G1061" s="16">
        <f t="shared" si="20"/>
        <v>18.039622077854567</v>
      </c>
      <c r="H1061" s="17">
        <f t="shared" si="21"/>
        <v>-1.9960367964242802</v>
      </c>
      <c r="I1061" s="17">
        <f t="shared" si="22"/>
        <v>-0.11499999999999844</v>
      </c>
      <c r="J1061" s="18">
        <f t="shared" si="23"/>
        <v>6.828167676047883E-3</v>
      </c>
      <c r="K1061" s="18">
        <f t="shared" si="24"/>
        <v>0.3087382957632715</v>
      </c>
    </row>
    <row r="1062" spans="2:11" ht="18">
      <c r="B1062" s="156">
        <v>45372</v>
      </c>
      <c r="C1062" s="157" t="s">
        <v>78</v>
      </c>
      <c r="D1062" s="158">
        <v>7108</v>
      </c>
      <c r="E1062" s="158">
        <v>16.802</v>
      </c>
      <c r="F1062" s="158">
        <v>16.692</v>
      </c>
      <c r="G1062" s="16">
        <f t="shared" si="20"/>
        <v>18.039622077854567</v>
      </c>
      <c r="H1062" s="17">
        <f t="shared" si="21"/>
        <v>-2.0627034630909455</v>
      </c>
      <c r="I1062" s="17">
        <f t="shared" si="22"/>
        <v>-0.10999999999999943</v>
      </c>
      <c r="J1062" s="18">
        <f t="shared" si="23"/>
        <v>6.5468396619449733E-3</v>
      </c>
      <c r="K1062" s="18">
        <f t="shared" si="24"/>
        <v>0.30709263047524221</v>
      </c>
    </row>
    <row r="1063" spans="2:11" ht="18">
      <c r="B1063" s="158"/>
      <c r="C1063" s="157"/>
      <c r="D1063" s="158">
        <v>7108</v>
      </c>
      <c r="E1063" s="158">
        <v>17.367999999999999</v>
      </c>
      <c r="F1063" s="158">
        <v>17.244</v>
      </c>
      <c r="G1063" s="16">
        <f t="shared" si="20"/>
        <v>18.039622077854567</v>
      </c>
      <c r="H1063" s="17">
        <f t="shared" si="21"/>
        <v>-1.119370129757614</v>
      </c>
      <c r="I1063" s="17">
        <f t="shared" si="22"/>
        <v>-0.12399999999999878</v>
      </c>
      <c r="J1063" s="18">
        <f t="shared" si="23"/>
        <v>7.139567019806471E-3</v>
      </c>
      <c r="K1063" s="18">
        <f t="shared" si="24"/>
        <v>0.32967355926099828</v>
      </c>
    </row>
    <row r="1064" spans="2:11" ht="18">
      <c r="B1064" s="158"/>
      <c r="C1064" s="157"/>
      <c r="D1064" s="158">
        <v>7108</v>
      </c>
      <c r="E1064" s="158">
        <v>19.568000000000001</v>
      </c>
      <c r="F1064" s="158">
        <v>19.431000000000001</v>
      </c>
      <c r="G1064" s="16">
        <f t="shared" si="20"/>
        <v>18.039622077854567</v>
      </c>
      <c r="H1064" s="17">
        <f t="shared" si="21"/>
        <v>2.5472965369090579</v>
      </c>
      <c r="I1064" s="17">
        <f t="shared" si="22"/>
        <v>-0.13700000000000045</v>
      </c>
      <c r="J1064" s="18">
        <f t="shared" si="23"/>
        <v>7.0012264922322386E-3</v>
      </c>
      <c r="K1064" s="18">
        <f t="shared" si="24"/>
        <v>0.40503732508406687</v>
      </c>
    </row>
    <row r="1065" spans="2:11" ht="18">
      <c r="B1065" s="156">
        <v>45373</v>
      </c>
      <c r="C1065" s="157">
        <v>111128</v>
      </c>
      <c r="D1065" s="158">
        <v>7148</v>
      </c>
      <c r="E1065" s="158">
        <v>24.513999999999999</v>
      </c>
      <c r="F1065" s="158">
        <v>24.238</v>
      </c>
      <c r="G1065" s="16">
        <f t="shared" si="20"/>
        <v>25.578129335331514</v>
      </c>
      <c r="H1065" s="17">
        <f t="shared" si="21"/>
        <v>-1.7735488922191915</v>
      </c>
      <c r="I1065" s="17">
        <f t="shared" si="22"/>
        <v>-0.2759999999999998</v>
      </c>
      <c r="J1065" s="18">
        <f t="shared" si="23"/>
        <v>1.1258872481031239E-2</v>
      </c>
      <c r="K1065" s="18">
        <f t="shared" si="24"/>
        <v>0.33616683695744037</v>
      </c>
    </row>
    <row r="1066" spans="2:11" ht="18">
      <c r="B1066" s="158"/>
      <c r="C1066" s="157"/>
      <c r="D1066" s="158">
        <v>7148</v>
      </c>
      <c r="E1066" s="158">
        <v>24.620999999999999</v>
      </c>
      <c r="F1066" s="158">
        <v>24.42</v>
      </c>
      <c r="G1066" s="16">
        <f t="shared" si="20"/>
        <v>25.578129335331514</v>
      </c>
      <c r="H1066" s="17">
        <f t="shared" si="21"/>
        <v>-1.5952155588858594</v>
      </c>
      <c r="I1066" s="17">
        <f t="shared" si="22"/>
        <v>-0.20099999999999696</v>
      </c>
      <c r="J1066" s="18">
        <f t="shared" si="23"/>
        <v>8.1637626416472507E-3</v>
      </c>
      <c r="K1066" s="18">
        <f t="shared" si="24"/>
        <v>0.33905177861072633</v>
      </c>
    </row>
    <row r="1067" spans="2:11" ht="18">
      <c r="B1067" s="158"/>
      <c r="C1067" s="157"/>
      <c r="D1067" s="158">
        <v>7148</v>
      </c>
      <c r="E1067" s="158">
        <v>24.827000000000002</v>
      </c>
      <c r="F1067" s="158">
        <v>24.646000000000001</v>
      </c>
      <c r="G1067" s="16">
        <f t="shared" si="20"/>
        <v>25.578129335331514</v>
      </c>
      <c r="H1067" s="17">
        <f t="shared" si="21"/>
        <v>-1.2518822255525208</v>
      </c>
      <c r="I1067" s="17">
        <f t="shared" si="22"/>
        <v>-0.18100000000000094</v>
      </c>
      <c r="J1067" s="18">
        <f t="shared" si="23"/>
        <v>7.29044991340077E-3</v>
      </c>
      <c r="K1067" s="18">
        <f t="shared" si="24"/>
        <v>0.34453594236817553</v>
      </c>
    </row>
    <row r="1068" spans="2:11" ht="18">
      <c r="B1068" s="158"/>
      <c r="C1068" s="157"/>
      <c r="D1068" s="158">
        <v>7148</v>
      </c>
      <c r="E1068" s="158">
        <v>25.111999999999998</v>
      </c>
      <c r="F1068" s="158">
        <v>24.917000000000002</v>
      </c>
      <c r="G1068" s="16">
        <f t="shared" si="20"/>
        <v>25.578129335331514</v>
      </c>
      <c r="H1068" s="17">
        <f t="shared" si="21"/>
        <v>-0.77688222555252651</v>
      </c>
      <c r="I1068" s="17">
        <f t="shared" si="22"/>
        <v>-0.19499999999999673</v>
      </c>
      <c r="J1068" s="18">
        <f t="shared" si="23"/>
        <v>7.7652118509078027E-3</v>
      </c>
      <c r="K1068" s="18">
        <f t="shared" si="24"/>
        <v>0.35197490606780391</v>
      </c>
    </row>
    <row r="1069" spans="2:11" ht="18">
      <c r="B1069" s="156">
        <v>45373</v>
      </c>
      <c r="C1069" s="157">
        <v>110538</v>
      </c>
      <c r="D1069" s="158">
        <v>6608</v>
      </c>
      <c r="E1069" s="158">
        <v>18.763999999999999</v>
      </c>
      <c r="F1069" s="158">
        <v>18.521999999999998</v>
      </c>
      <c r="G1069" s="16">
        <f t="shared" si="20"/>
        <v>17.912399999999998</v>
      </c>
      <c r="H1069" s="17">
        <f t="shared" si="21"/>
        <v>1.4193333333333356</v>
      </c>
      <c r="I1069" s="17">
        <f t="shared" si="22"/>
        <v>-0.24200000000000088</v>
      </c>
      <c r="J1069" s="18">
        <f t="shared" si="23"/>
        <v>1.2897036879130297E-2</v>
      </c>
      <c r="K1069" s="18">
        <f t="shared" si="24"/>
        <v>0.42574078021743766</v>
      </c>
    </row>
    <row r="1070" spans="2:11" ht="18">
      <c r="B1070" s="158"/>
      <c r="C1070" s="157"/>
      <c r="D1070" s="158">
        <v>6608</v>
      </c>
      <c r="E1070" s="158">
        <v>18.631</v>
      </c>
      <c r="F1070" s="158">
        <v>18.492999999999999</v>
      </c>
      <c r="G1070" s="16">
        <f t="shared" si="20"/>
        <v>17.912399999999998</v>
      </c>
      <c r="H1070" s="17">
        <f t="shared" si="21"/>
        <v>1.1976666666666702</v>
      </c>
      <c r="I1070" s="17">
        <f t="shared" si="22"/>
        <v>-0.13800000000000168</v>
      </c>
      <c r="J1070" s="18">
        <f t="shared" si="23"/>
        <v>7.4070098223392019E-3</v>
      </c>
      <c r="K1070" s="18">
        <f t="shared" si="24"/>
        <v>0.421641350437443</v>
      </c>
    </row>
    <row r="1071" spans="2:11" ht="18">
      <c r="B1071" s="156">
        <v>45373</v>
      </c>
      <c r="C1071" s="157">
        <v>111133</v>
      </c>
      <c r="D1071" s="158">
        <v>6618</v>
      </c>
      <c r="E1071" s="158">
        <v>23.103000000000002</v>
      </c>
      <c r="F1071" s="158">
        <v>22.501999999999999</v>
      </c>
      <c r="G1071" s="16">
        <f t="shared" si="20"/>
        <v>21.437999999999999</v>
      </c>
      <c r="H1071" s="17">
        <f t="shared" si="21"/>
        <v>2.7750000000000048</v>
      </c>
      <c r="I1071" s="17">
        <f t="shared" si="22"/>
        <v>-0.60100000000000264</v>
      </c>
      <c r="J1071" s="18">
        <f t="shared" si="23"/>
        <v>2.601393758386368E-2</v>
      </c>
      <c r="K1071" s="18">
        <f t="shared" si="24"/>
        <v>0.44191663420335031</v>
      </c>
    </row>
    <row r="1072" spans="2:11" ht="18">
      <c r="B1072" s="158"/>
      <c r="C1072" s="157"/>
      <c r="D1072" s="158">
        <v>6618</v>
      </c>
      <c r="E1072" s="158">
        <v>22.975999999999999</v>
      </c>
      <c r="F1072" s="158">
        <v>22.454000000000001</v>
      </c>
      <c r="G1072" s="16">
        <f t="shared" si="20"/>
        <v>21.437999999999999</v>
      </c>
      <c r="H1072" s="17">
        <f t="shared" si="21"/>
        <v>2.5633333333333339</v>
      </c>
      <c r="I1072" s="17">
        <f t="shared" si="22"/>
        <v>-0.52199999999999847</v>
      </c>
      <c r="J1072" s="18">
        <f t="shared" si="23"/>
        <v>2.2719359331476258E-2</v>
      </c>
      <c r="K1072" s="18">
        <f t="shared" si="24"/>
        <v>0.43883182451253488</v>
      </c>
    </row>
    <row r="1073" spans="2:11" ht="18">
      <c r="B1073" s="156">
        <v>45373</v>
      </c>
      <c r="C1073" s="157">
        <v>111150</v>
      </c>
      <c r="D1073" s="158">
        <v>8108</v>
      </c>
      <c r="E1073" s="158">
        <v>19.779</v>
      </c>
      <c r="F1073" s="158">
        <v>19.751000000000001</v>
      </c>
      <c r="G1073" s="16">
        <f t="shared" si="20"/>
        <v>18.363527102940179</v>
      </c>
      <c r="H1073" s="17">
        <f t="shared" si="21"/>
        <v>2.3591214950997026</v>
      </c>
      <c r="I1073" s="17">
        <f t="shared" si="22"/>
        <v>-2.7999999999998693E-2</v>
      </c>
      <c r="J1073" s="18">
        <f t="shared" si="23"/>
        <v>1.4156428535314573E-3</v>
      </c>
      <c r="K1073" s="18">
        <f t="shared" si="24"/>
        <v>0.34338168403010366</v>
      </c>
    </row>
    <row r="1074" spans="2:11" ht="18">
      <c r="B1074" s="158"/>
      <c r="C1074" s="157"/>
      <c r="D1074" s="158">
        <v>8108</v>
      </c>
      <c r="E1074" s="158">
        <v>19.274999999999999</v>
      </c>
      <c r="F1074" s="158">
        <v>19.245999999999999</v>
      </c>
      <c r="G1074" s="16">
        <f t="shared" si="20"/>
        <v>18.363527102940179</v>
      </c>
      <c r="H1074" s="17">
        <f t="shared" si="21"/>
        <v>1.5191214950997001</v>
      </c>
      <c r="I1074" s="17">
        <f t="shared" si="22"/>
        <v>-2.8999999999999915E-2</v>
      </c>
      <c r="J1074" s="18">
        <f t="shared" si="23"/>
        <v>1.5045395590142629E-3</v>
      </c>
      <c r="K1074" s="18">
        <f t="shared" si="24"/>
        <v>0.32621252028178571</v>
      </c>
    </row>
    <row r="1075" spans="2:11" ht="18">
      <c r="B1075" s="158"/>
      <c r="C1075" s="157"/>
      <c r="D1075" s="158">
        <v>8108</v>
      </c>
      <c r="E1075" s="158">
        <v>21.376000000000001</v>
      </c>
      <c r="F1075" s="158">
        <v>21.324999999999999</v>
      </c>
      <c r="G1075" s="16">
        <f t="shared" si="20"/>
        <v>18.363527102940179</v>
      </c>
      <c r="H1075" s="17">
        <f t="shared" si="21"/>
        <v>5.0207881617663714</v>
      </c>
      <c r="I1075" s="17">
        <f t="shared" si="22"/>
        <v>-5.1000000000001933E-2</v>
      </c>
      <c r="J1075" s="18">
        <f t="shared" si="23"/>
        <v>2.385853293413264E-3</v>
      </c>
      <c r="K1075" s="18">
        <f t="shared" si="24"/>
        <v>0.39243760892736812</v>
      </c>
    </row>
    <row r="1076" spans="2:11" ht="18">
      <c r="B1076" s="156">
        <v>45374</v>
      </c>
      <c r="C1076" s="157">
        <v>111148</v>
      </c>
      <c r="D1076" s="158">
        <v>8128</v>
      </c>
      <c r="E1076" s="158">
        <v>18.837</v>
      </c>
      <c r="F1076" s="158">
        <v>18.815999999999999</v>
      </c>
      <c r="G1076" s="16">
        <f t="shared" si="20"/>
        <v>20.092045107828728</v>
      </c>
      <c r="H1076" s="17">
        <f t="shared" si="21"/>
        <v>-2.0917418463812139</v>
      </c>
      <c r="I1076" s="17">
        <f t="shared" si="22"/>
        <v>-2.1000000000000796E-2</v>
      </c>
      <c r="J1076" s="18">
        <f t="shared" si="23"/>
        <v>1.1148272017837658E-3</v>
      </c>
      <c r="K1076" s="18">
        <f t="shared" si="24"/>
        <v>0.24798194761619441</v>
      </c>
    </row>
    <row r="1077" spans="2:11" ht="18">
      <c r="B1077" s="156">
        <v>45374</v>
      </c>
      <c r="C1077" s="157">
        <v>111152</v>
      </c>
      <c r="D1077" s="158">
        <v>8147</v>
      </c>
      <c r="E1077" s="158">
        <v>23.085999999999999</v>
      </c>
      <c r="F1077" s="158">
        <v>23.062000000000001</v>
      </c>
      <c r="G1077" s="16">
        <f t="shared" si="20"/>
        <v>25.037035574840008</v>
      </c>
      <c r="H1077" s="17">
        <f t="shared" si="21"/>
        <v>-3.2517259580666824</v>
      </c>
      <c r="I1077" s="17">
        <f t="shared" si="22"/>
        <v>-2.3999999999997357E-2</v>
      </c>
      <c r="J1077" s="18">
        <f t="shared" si="23"/>
        <v>1.0395910941695121E-3</v>
      </c>
      <c r="K1077" s="18">
        <f t="shared" si="24"/>
        <v>0.24481331589369765</v>
      </c>
    </row>
    <row r="1078" spans="2:11" ht="18">
      <c r="B1078" s="158"/>
      <c r="C1078" s="157"/>
      <c r="D1078" s="158">
        <v>8147</v>
      </c>
      <c r="E1078" s="158">
        <v>25.265999999999998</v>
      </c>
      <c r="F1078" s="158">
        <v>25.202999999999999</v>
      </c>
      <c r="G1078" s="16">
        <f t="shared" si="20"/>
        <v>25.037035574840008</v>
      </c>
      <c r="H1078" s="17">
        <f t="shared" si="21"/>
        <v>0.38160737526665045</v>
      </c>
      <c r="I1078" s="17">
        <f t="shared" si="22"/>
        <v>-6.2999999999998835E-2</v>
      </c>
      <c r="J1078" s="18">
        <f t="shared" si="23"/>
        <v>2.4934694846829274E-3</v>
      </c>
      <c r="K1078" s="18">
        <f t="shared" si="24"/>
        <v>0.3099723031236406</v>
      </c>
    </row>
    <row r="1079" spans="2:11" ht="18">
      <c r="B1079" s="158"/>
      <c r="C1079" s="157"/>
      <c r="D1079" s="158">
        <v>8147</v>
      </c>
      <c r="E1079" s="158">
        <v>26.206</v>
      </c>
      <c r="F1079" s="158">
        <v>26.132999999999999</v>
      </c>
      <c r="G1079" s="16">
        <f t="shared" si="20"/>
        <v>25.037035574840008</v>
      </c>
      <c r="H1079" s="17">
        <f t="shared" si="21"/>
        <v>1.9482740419333193</v>
      </c>
      <c r="I1079" s="17">
        <f t="shared" si="22"/>
        <v>-7.3000000000000398E-2</v>
      </c>
      <c r="J1079" s="18">
        <f t="shared" si="23"/>
        <v>2.7856216133709988E-3</v>
      </c>
      <c r="K1079" s="18">
        <f t="shared" si="24"/>
        <v>0.33472335383965141</v>
      </c>
    </row>
    <row r="1080" spans="2:11" ht="18">
      <c r="B1080" s="156">
        <v>45374</v>
      </c>
      <c r="C1080" s="157">
        <v>111141</v>
      </c>
      <c r="D1080" s="158">
        <v>8107</v>
      </c>
      <c r="E1080" s="158">
        <v>17.212</v>
      </c>
      <c r="F1080" s="158">
        <v>17.181000000000001</v>
      </c>
      <c r="G1080" s="16">
        <f t="shared" si="20"/>
        <v>16.123457228651652</v>
      </c>
      <c r="H1080" s="17">
        <f t="shared" si="21"/>
        <v>1.8142379522472456</v>
      </c>
      <c r="I1080" s="17">
        <f t="shared" si="22"/>
        <v>-3.0999999999998806E-2</v>
      </c>
      <c r="J1080" s="18">
        <f t="shared" si="23"/>
        <v>1.8010690216127589E-3</v>
      </c>
      <c r="K1080" s="18">
        <f t="shared" si="24"/>
        <v>0.34019383700006744</v>
      </c>
    </row>
    <row r="1081" spans="2:11" ht="18">
      <c r="B1081" s="158"/>
      <c r="C1081" s="157"/>
      <c r="D1081" s="158">
        <v>8107</v>
      </c>
      <c r="E1081" s="158">
        <v>17.138999999999999</v>
      </c>
      <c r="F1081" s="158">
        <v>17.120999999999999</v>
      </c>
      <c r="G1081" s="16">
        <f t="shared" si="20"/>
        <v>16.123457228651652</v>
      </c>
      <c r="H1081" s="17">
        <f t="shared" si="21"/>
        <v>1.6925712855805783</v>
      </c>
      <c r="I1081" s="17">
        <f t="shared" si="22"/>
        <v>-1.8000000000000682E-2</v>
      </c>
      <c r="J1081" s="18">
        <f t="shared" si="23"/>
        <v>1.0502363031682526E-3</v>
      </c>
      <c r="K1081" s="18">
        <f t="shared" si="24"/>
        <v>0.3373835301035743</v>
      </c>
    </row>
    <row r="1082" spans="2:11" ht="18">
      <c r="B1082" s="156">
        <v>45374</v>
      </c>
      <c r="C1082" s="157">
        <v>111141</v>
      </c>
      <c r="D1082" s="158">
        <v>8107</v>
      </c>
      <c r="E1082" s="158">
        <v>16.567</v>
      </c>
      <c r="F1082" s="158">
        <v>16.527000000000001</v>
      </c>
      <c r="G1082" s="16">
        <f t="shared" si="20"/>
        <v>16.123457228651652</v>
      </c>
      <c r="H1082" s="17">
        <f t="shared" si="21"/>
        <v>0.73923795224724631</v>
      </c>
      <c r="I1082" s="17">
        <f t="shared" si="22"/>
        <v>-3.9999999999999147E-2</v>
      </c>
      <c r="J1082" s="18">
        <f t="shared" si="23"/>
        <v>2.414438341280808E-3</v>
      </c>
      <c r="K1082" s="18">
        <f t="shared" si="24"/>
        <v>0.31450572357368023</v>
      </c>
    </row>
    <row r="1083" spans="2:11" ht="18">
      <c r="B1083" s="158"/>
      <c r="C1083" s="157"/>
      <c r="D1083" s="158">
        <v>8107</v>
      </c>
      <c r="E1083" s="158">
        <v>16.425999999999998</v>
      </c>
      <c r="F1083" s="158">
        <v>16.390999999999998</v>
      </c>
      <c r="G1083" s="16">
        <f t="shared" si="20"/>
        <v>16.123457228651652</v>
      </c>
      <c r="H1083" s="17">
        <f t="shared" si="21"/>
        <v>0.50423795224724333</v>
      </c>
      <c r="I1083" s="17">
        <f t="shared" si="22"/>
        <v>-3.5000000000000142E-2</v>
      </c>
      <c r="J1083" s="18">
        <f t="shared" si="23"/>
        <v>2.1307682941677916E-3</v>
      </c>
      <c r="K1083" s="18">
        <f t="shared" si="24"/>
        <v>0.30862147342293678</v>
      </c>
    </row>
    <row r="1084" spans="2:11" ht="18">
      <c r="B1084" s="156">
        <v>45374</v>
      </c>
      <c r="C1084" s="157">
        <v>111139</v>
      </c>
      <c r="D1084" s="158">
        <v>5003</v>
      </c>
      <c r="E1084" s="158">
        <v>38.792000000000002</v>
      </c>
      <c r="F1084" s="158">
        <v>38.363</v>
      </c>
      <c r="G1084" s="16">
        <f t="shared" si="20"/>
        <v>38.4</v>
      </c>
      <c r="H1084" s="17">
        <f t="shared" si="21"/>
        <v>0.65333333333333843</v>
      </c>
      <c r="I1084" s="17">
        <f t="shared" si="22"/>
        <v>-0.42900000000000205</v>
      </c>
      <c r="J1084" s="18">
        <f t="shared" si="23"/>
        <v>1.105898123324402E-2</v>
      </c>
      <c r="K1084" s="18">
        <f t="shared" si="24"/>
        <v>0.38131573520313466</v>
      </c>
    </row>
    <row r="1085" spans="2:11" ht="18">
      <c r="B1085" s="158"/>
      <c r="C1085" s="157"/>
      <c r="D1085" s="158">
        <v>5003</v>
      </c>
      <c r="E1085" s="158">
        <v>40.243000000000002</v>
      </c>
      <c r="F1085" s="158">
        <v>39.889000000000003</v>
      </c>
      <c r="G1085" s="16">
        <f t="shared" si="20"/>
        <v>38.4</v>
      </c>
      <c r="H1085" s="17">
        <f t="shared" si="21"/>
        <v>3.0716666666666725</v>
      </c>
      <c r="I1085" s="17">
        <f t="shared" si="22"/>
        <v>-0.3539999999999992</v>
      </c>
      <c r="J1085" s="18">
        <f t="shared" si="23"/>
        <v>8.796560892577571E-3</v>
      </c>
      <c r="K1085" s="18">
        <f t="shared" si="24"/>
        <v>0.40362299033372268</v>
      </c>
    </row>
    <row r="1086" spans="2:11" ht="18">
      <c r="B1086" s="156">
        <v>45374</v>
      </c>
      <c r="C1086" s="157">
        <v>110534</v>
      </c>
      <c r="D1086" s="158">
        <v>5120</v>
      </c>
      <c r="E1086" s="158">
        <v>22.774000000000001</v>
      </c>
      <c r="F1086" s="158">
        <v>22.687999999999999</v>
      </c>
      <c r="G1086" s="16">
        <f t="shared" si="20"/>
        <v>22.870927068045674</v>
      </c>
      <c r="H1086" s="17">
        <f t="shared" si="21"/>
        <v>-0.16154511340945515</v>
      </c>
      <c r="I1086" s="17">
        <f t="shared" si="22"/>
        <v>-8.6000000000002075E-2</v>
      </c>
      <c r="J1086" s="18">
        <f t="shared" si="23"/>
        <v>3.7762360586634791E-3</v>
      </c>
      <c r="K1086" s="18">
        <f t="shared" si="24"/>
        <v>0.30191043448032706</v>
      </c>
    </row>
    <row r="1087" spans="2:11" ht="18">
      <c r="B1087" s="158"/>
      <c r="C1087" s="157"/>
      <c r="D1087" s="158">
        <v>5120</v>
      </c>
      <c r="E1087" s="158">
        <v>22.798999999999999</v>
      </c>
      <c r="F1087" s="158">
        <v>22.718</v>
      </c>
      <c r="G1087" s="16">
        <f t="shared" si="20"/>
        <v>22.870927068045674</v>
      </c>
      <c r="H1087" s="17">
        <f t="shared" si="21"/>
        <v>-0.11987844674279084</v>
      </c>
      <c r="I1087" s="17">
        <f t="shared" si="22"/>
        <v>-8.0999999999999517E-2</v>
      </c>
      <c r="J1087" s="18">
        <f t="shared" si="23"/>
        <v>3.5527874029562491E-3</v>
      </c>
      <c r="K1087" s="18">
        <f t="shared" si="24"/>
        <v>0.3026759171391275</v>
      </c>
    </row>
    <row r="1088" spans="2:11" ht="18">
      <c r="B1088" s="158"/>
      <c r="C1088" s="157"/>
      <c r="D1088" s="158">
        <v>5120</v>
      </c>
      <c r="E1088" s="158">
        <v>22.661000000000001</v>
      </c>
      <c r="F1088" s="158">
        <v>22.581</v>
      </c>
      <c r="G1088" s="16">
        <f t="shared" si="20"/>
        <v>22.870927068045674</v>
      </c>
      <c r="H1088" s="17">
        <f t="shared" si="21"/>
        <v>-0.34987844674278773</v>
      </c>
      <c r="I1088" s="17">
        <f t="shared" si="22"/>
        <v>-8.0000000000001847E-2</v>
      </c>
      <c r="J1088" s="18">
        <f t="shared" si="23"/>
        <v>3.5302943382905364E-3</v>
      </c>
      <c r="K1088" s="18">
        <f t="shared" si="24"/>
        <v>0.29842938241273415</v>
      </c>
    </row>
    <row r="1089" spans="2:11" ht="18">
      <c r="B1089" s="158"/>
      <c r="C1089" s="157"/>
      <c r="D1089" s="158">
        <v>5120</v>
      </c>
      <c r="E1089" s="158">
        <v>22.091999999999999</v>
      </c>
      <c r="F1089" s="158">
        <v>22.009</v>
      </c>
      <c r="G1089" s="16">
        <f t="shared" si="20"/>
        <v>22.870927068045674</v>
      </c>
      <c r="H1089" s="17">
        <f t="shared" si="21"/>
        <v>-1.2982117800761255</v>
      </c>
      <c r="I1089" s="17">
        <f t="shared" si="22"/>
        <v>-8.2999999999998408E-2</v>
      </c>
      <c r="J1089" s="18">
        <f t="shared" si="23"/>
        <v>3.7570161144304913E-3</v>
      </c>
      <c r="K1089" s="18">
        <f t="shared" si="24"/>
        <v>0.28035977887266733</v>
      </c>
    </row>
    <row r="1090" spans="2:11" ht="18">
      <c r="B1090" s="156">
        <v>45375</v>
      </c>
      <c r="C1090" s="157">
        <v>111137</v>
      </c>
      <c r="D1090" s="158">
        <v>5120</v>
      </c>
      <c r="E1090" s="158">
        <v>23.965</v>
      </c>
      <c r="F1090" s="158">
        <v>23.853999999999999</v>
      </c>
      <c r="G1090" s="16">
        <f t="shared" si="20"/>
        <v>22.870927068045674</v>
      </c>
      <c r="H1090" s="17">
        <f t="shared" si="21"/>
        <v>1.8234548865905431</v>
      </c>
      <c r="I1090" s="17">
        <f t="shared" si="22"/>
        <v>-0.11100000000000065</v>
      </c>
      <c r="J1090" s="18">
        <f t="shared" si="23"/>
        <v>4.6317546421865497E-3</v>
      </c>
      <c r="K1090" s="18">
        <f t="shared" si="24"/>
        <v>0.33660372354913282</v>
      </c>
    </row>
    <row r="1091" spans="2:11" ht="18">
      <c r="B1091" s="158"/>
      <c r="C1091" s="157"/>
      <c r="D1091" s="158">
        <v>5120</v>
      </c>
      <c r="E1091" s="158">
        <v>22.533999999999999</v>
      </c>
      <c r="F1091" s="158">
        <v>22.434000000000001</v>
      </c>
      <c r="G1091" s="16">
        <f t="shared" si="20"/>
        <v>22.870927068045674</v>
      </c>
      <c r="H1091" s="17">
        <f t="shared" si="21"/>
        <v>-0.56154511340945845</v>
      </c>
      <c r="I1091" s="17">
        <f t="shared" si="22"/>
        <v>-9.9999999999997868E-2</v>
      </c>
      <c r="J1091" s="18">
        <f t="shared" si="23"/>
        <v>4.4377385284458098E-3</v>
      </c>
      <c r="K1091" s="18">
        <f t="shared" si="24"/>
        <v>0.29447538097341647</v>
      </c>
    </row>
    <row r="1092" spans="2:11" ht="18">
      <c r="B1092" s="158"/>
      <c r="C1092" s="157"/>
      <c r="D1092" s="158">
        <v>5120</v>
      </c>
      <c r="E1092" s="158">
        <v>21.356000000000002</v>
      </c>
      <c r="F1092" s="158">
        <v>21.259</v>
      </c>
      <c r="G1092" s="16">
        <f t="shared" si="20"/>
        <v>22.870927068045674</v>
      </c>
      <c r="H1092" s="17">
        <f t="shared" si="21"/>
        <v>-2.5248784467427874</v>
      </c>
      <c r="I1092" s="17">
        <f t="shared" si="22"/>
        <v>-9.7000000000001307E-2</v>
      </c>
      <c r="J1092" s="18">
        <f t="shared" si="23"/>
        <v>4.542049072860147E-3</v>
      </c>
      <c r="K1092" s="18">
        <f t="shared" si="24"/>
        <v>0.25555854255735949</v>
      </c>
    </row>
    <row r="1093" spans="2:11" ht="18">
      <c r="B1093" s="156">
        <v>45375</v>
      </c>
      <c r="C1093" s="157">
        <v>111884</v>
      </c>
      <c r="D1093" s="158">
        <v>5648</v>
      </c>
      <c r="E1093" s="158">
        <v>19.29</v>
      </c>
      <c r="F1093" s="158">
        <v>19.091999999999999</v>
      </c>
      <c r="G1093" s="16">
        <f t="shared" si="20"/>
        <v>19.240505739344663</v>
      </c>
      <c r="H1093" s="17">
        <f t="shared" si="21"/>
        <v>8.2490434425560963E-2</v>
      </c>
      <c r="I1093" s="17">
        <f t="shared" si="22"/>
        <v>-0.1980000000000004</v>
      </c>
      <c r="J1093" s="18">
        <f t="shared" si="23"/>
        <v>1.026438569206845E-2</v>
      </c>
      <c r="K1093" s="18">
        <f t="shared" si="24"/>
        <v>0.31729393468118183</v>
      </c>
    </row>
    <row r="1094" spans="2:11" ht="18">
      <c r="B1094" s="158"/>
      <c r="C1094" s="157"/>
      <c r="D1094" s="158">
        <v>5648</v>
      </c>
      <c r="E1094" s="158">
        <v>19.119</v>
      </c>
      <c r="F1094" s="158">
        <v>18.940999999999999</v>
      </c>
      <c r="G1094" s="16">
        <f t="shared" si="20"/>
        <v>19.240505739344663</v>
      </c>
      <c r="H1094" s="17">
        <f t="shared" si="21"/>
        <v>-0.202509565574438</v>
      </c>
      <c r="I1094" s="17">
        <f t="shared" si="22"/>
        <v>-0.17800000000000082</v>
      </c>
      <c r="J1094" s="18">
        <f t="shared" si="23"/>
        <v>9.310110361420619E-3</v>
      </c>
      <c r="K1094" s="18">
        <f t="shared" si="24"/>
        <v>0.31118782363094294</v>
      </c>
    </row>
    <row r="1095" spans="2:11" ht="18">
      <c r="B1095" s="158"/>
      <c r="C1095" s="157"/>
      <c r="D1095" s="158">
        <v>5648</v>
      </c>
      <c r="E1095" s="158">
        <v>19.884</v>
      </c>
      <c r="F1095" s="158">
        <v>19.707000000000001</v>
      </c>
      <c r="G1095" s="16">
        <f t="shared" si="20"/>
        <v>19.240505739344663</v>
      </c>
      <c r="H1095" s="17">
        <f t="shared" si="21"/>
        <v>1.072490434425563</v>
      </c>
      <c r="I1095" s="17">
        <f t="shared" si="22"/>
        <v>-0.1769999999999996</v>
      </c>
      <c r="J1095" s="18">
        <f t="shared" si="23"/>
        <v>8.9016294508147045E-3</v>
      </c>
      <c r="K1095" s="18">
        <f t="shared" si="24"/>
        <v>0.33768859384429689</v>
      </c>
    </row>
    <row r="1096" spans="2:11" ht="18">
      <c r="B1096" s="158"/>
      <c r="C1096" s="157"/>
      <c r="D1096" s="158">
        <v>5648</v>
      </c>
      <c r="E1096" s="158">
        <v>20.065000000000001</v>
      </c>
      <c r="F1096" s="158">
        <v>19.867999999999999</v>
      </c>
      <c r="G1096" s="16">
        <f t="shared" si="20"/>
        <v>19.240505739344663</v>
      </c>
      <c r="H1096" s="17">
        <f t="shared" si="21"/>
        <v>1.3741571010922313</v>
      </c>
      <c r="I1096" s="17">
        <f t="shared" si="22"/>
        <v>-0.19700000000000273</v>
      </c>
      <c r="J1096" s="18">
        <f t="shared" si="23"/>
        <v>9.8180912035884735E-3</v>
      </c>
      <c r="K1096" s="18">
        <f t="shared" si="24"/>
        <v>0.34366309494144032</v>
      </c>
    </row>
    <row r="1097" spans="2:11" ht="18">
      <c r="B1097" s="156">
        <v>45375</v>
      </c>
      <c r="C1097" s="157">
        <v>111173</v>
      </c>
      <c r="D1097" s="158">
        <v>5001</v>
      </c>
      <c r="E1097" s="158">
        <v>39.707000000000001</v>
      </c>
      <c r="F1097" s="158">
        <v>38.831000000000003</v>
      </c>
      <c r="G1097" s="16">
        <f t="shared" si="20"/>
        <v>38.4</v>
      </c>
      <c r="H1097" s="17">
        <f t="shared" si="21"/>
        <v>2.1783333333333372</v>
      </c>
      <c r="I1097" s="17">
        <f t="shared" si="22"/>
        <v>-0.87599999999999767</v>
      </c>
      <c r="J1097" s="18">
        <f t="shared" si="23"/>
        <v>2.2061601229002383E-2</v>
      </c>
      <c r="K1097" s="18">
        <f t="shared" si="24"/>
        <v>0.39557256906842625</v>
      </c>
    </row>
    <row r="1098" spans="2:11" ht="18">
      <c r="B1098" s="158"/>
      <c r="C1098" s="157"/>
      <c r="D1098" s="158">
        <v>5001</v>
      </c>
      <c r="E1098" s="158">
        <v>39.563000000000002</v>
      </c>
      <c r="F1098" s="158">
        <v>39.186999999999998</v>
      </c>
      <c r="G1098" s="16">
        <f t="shared" si="20"/>
        <v>38.4</v>
      </c>
      <c r="H1098" s="17">
        <f t="shared" si="21"/>
        <v>1.9383333333333397</v>
      </c>
      <c r="I1098" s="17">
        <f t="shared" si="22"/>
        <v>-0.37600000000000477</v>
      </c>
      <c r="J1098" s="18">
        <f t="shared" si="23"/>
        <v>9.5038293354903509E-3</v>
      </c>
      <c r="K1098" s="18">
        <f t="shared" si="24"/>
        <v>0.3933725956070066</v>
      </c>
    </row>
    <row r="1099" spans="2:11" ht="18">
      <c r="B1099" s="156">
        <v>45375</v>
      </c>
      <c r="C1099" s="157">
        <v>111349</v>
      </c>
      <c r="D1099" s="158">
        <v>6606</v>
      </c>
      <c r="E1099" s="158">
        <v>16.065999999999999</v>
      </c>
      <c r="F1099" s="158">
        <v>15.773999999999999</v>
      </c>
      <c r="G1099" s="16">
        <f t="shared" si="20"/>
        <v>15.807599999999999</v>
      </c>
      <c r="H1099" s="17">
        <f t="shared" si="21"/>
        <v>0.43066666666666664</v>
      </c>
      <c r="I1099" s="17">
        <f t="shared" si="22"/>
        <v>-0.29199999999999982</v>
      </c>
      <c r="J1099" s="18">
        <f t="shared" si="23"/>
        <v>1.8175028009460963E-2</v>
      </c>
      <c r="K1099" s="18">
        <f t="shared" si="24"/>
        <v>0.40563923814266151</v>
      </c>
    </row>
    <row r="1100" spans="2:11" ht="18">
      <c r="B1100" s="156">
        <v>45375</v>
      </c>
      <c r="C1100" s="157">
        <v>111135</v>
      </c>
      <c r="D1100" s="158">
        <v>6107</v>
      </c>
      <c r="E1100" s="158">
        <v>17.353000000000002</v>
      </c>
      <c r="F1100" s="158">
        <v>17.009</v>
      </c>
      <c r="G1100" s="16">
        <f t="shared" si="20"/>
        <v>17.032373496847189</v>
      </c>
      <c r="H1100" s="17">
        <f t="shared" si="21"/>
        <v>0.53437750525468775</v>
      </c>
      <c r="I1100" s="17">
        <f t="shared" si="22"/>
        <v>-0.34400000000000119</v>
      </c>
      <c r="J1100" s="18">
        <f t="shared" si="23"/>
        <v>1.9823661614706459E-2</v>
      </c>
      <c r="K1100" s="18">
        <f t="shared" si="24"/>
        <v>0.33230764682695957</v>
      </c>
    </row>
    <row r="1101" spans="2:11" ht="18">
      <c r="B1101" s="158"/>
      <c r="C1101" s="157"/>
      <c r="D1101" s="158">
        <v>6107</v>
      </c>
      <c r="E1101" s="158">
        <v>17.494</v>
      </c>
      <c r="F1101" s="158">
        <v>17.167999999999999</v>
      </c>
      <c r="G1101" s="16">
        <f t="shared" si="20"/>
        <v>17.032373496847189</v>
      </c>
      <c r="H1101" s="17">
        <f t="shared" si="21"/>
        <v>0.76937750525468473</v>
      </c>
      <c r="I1101" s="17">
        <f t="shared" si="22"/>
        <v>-0.32600000000000051</v>
      </c>
      <c r="J1101" s="18">
        <f t="shared" si="23"/>
        <v>1.8634960557905596E-2</v>
      </c>
      <c r="K1101" s="18">
        <f t="shared" si="24"/>
        <v>0.33768918459976149</v>
      </c>
    </row>
    <row r="1102" spans="2:11" ht="18">
      <c r="B1102" s="158"/>
      <c r="C1102" s="157"/>
      <c r="D1102" s="158">
        <v>6107</v>
      </c>
      <c r="E1102" s="158">
        <v>16.907</v>
      </c>
      <c r="F1102" s="158">
        <v>16.704999999999998</v>
      </c>
      <c r="G1102" s="16">
        <f t="shared" si="20"/>
        <v>17.032373496847189</v>
      </c>
      <c r="H1102" s="17">
        <f t="shared" si="21"/>
        <v>-0.20895582807864818</v>
      </c>
      <c r="I1102" s="17">
        <f t="shared" si="22"/>
        <v>-0.20200000000000173</v>
      </c>
      <c r="J1102" s="18">
        <f t="shared" si="23"/>
        <v>1.1947713964630137E-2</v>
      </c>
      <c r="K1102" s="18">
        <f t="shared" si="24"/>
        <v>0.31469418556741158</v>
      </c>
    </row>
    <row r="1103" spans="2:11" ht="18">
      <c r="B1103" s="158"/>
      <c r="C1103" s="157"/>
      <c r="D1103" s="158">
        <v>6107</v>
      </c>
      <c r="E1103" s="158">
        <v>17.260999999999999</v>
      </c>
      <c r="F1103" s="158">
        <v>16.997</v>
      </c>
      <c r="G1103" s="16">
        <f t="shared" si="20"/>
        <v>17.032373496847189</v>
      </c>
      <c r="H1103" s="17">
        <f t="shared" si="21"/>
        <v>0.38104417192135054</v>
      </c>
      <c r="I1103" s="17">
        <f t="shared" si="22"/>
        <v>-0.26399999999999935</v>
      </c>
      <c r="J1103" s="18">
        <f t="shared" si="23"/>
        <v>1.5294594751173127E-2</v>
      </c>
      <c r="K1103" s="18">
        <f t="shared" si="24"/>
        <v>0.32874889029536108</v>
      </c>
    </row>
    <row r="1104" spans="2:11" ht="18">
      <c r="B1104" s="158"/>
      <c r="C1104" s="157"/>
      <c r="D1104" s="158">
        <v>6107</v>
      </c>
      <c r="E1104" s="158">
        <v>16.995999999999999</v>
      </c>
      <c r="F1104" s="158">
        <v>16.722999999999999</v>
      </c>
      <c r="G1104" s="16">
        <f t="shared" si="20"/>
        <v>17.032373496847189</v>
      </c>
      <c r="H1104" s="17">
        <f t="shared" si="21"/>
        <v>-6.0622494745317113E-2</v>
      </c>
      <c r="I1104" s="17">
        <f t="shared" si="22"/>
        <v>-0.27299999999999969</v>
      </c>
      <c r="J1104" s="18">
        <f t="shared" si="23"/>
        <v>1.6062602965403606E-2</v>
      </c>
      <c r="K1104" s="18">
        <f t="shared" si="24"/>
        <v>0.31828280744811877</v>
      </c>
    </row>
    <row r="1105" spans="2:11" ht="18">
      <c r="B1105" s="156">
        <v>45376</v>
      </c>
      <c r="C1105" s="157">
        <v>111161</v>
      </c>
      <c r="D1105" s="158">
        <v>6117</v>
      </c>
      <c r="E1105" s="158">
        <v>18.661000000000001</v>
      </c>
      <c r="F1105" s="158">
        <v>18.282</v>
      </c>
      <c r="G1105" s="16">
        <f t="shared" si="20"/>
        <v>19.9327573208373</v>
      </c>
      <c r="H1105" s="17">
        <f t="shared" si="21"/>
        <v>-2.1195955347288318</v>
      </c>
      <c r="I1105" s="17">
        <f t="shared" si="22"/>
        <v>-0.37900000000000134</v>
      </c>
      <c r="J1105" s="18">
        <f t="shared" si="23"/>
        <v>2.0309736884411411E-2</v>
      </c>
      <c r="K1105" s="18">
        <f t="shared" si="24"/>
        <v>0.2730947473318755</v>
      </c>
    </row>
    <row r="1106" spans="2:11" ht="18">
      <c r="B1106" s="158"/>
      <c r="C1106" s="157"/>
      <c r="D1106" s="158">
        <v>6117</v>
      </c>
      <c r="E1106" s="158">
        <v>19.100999999999999</v>
      </c>
      <c r="F1106" s="158">
        <v>18.745999999999999</v>
      </c>
      <c r="G1106" s="16">
        <f t="shared" si="20"/>
        <v>19.9327573208373</v>
      </c>
      <c r="H1106" s="17">
        <f t="shared" si="21"/>
        <v>-1.3862622013955022</v>
      </c>
      <c r="I1106" s="17">
        <f t="shared" si="22"/>
        <v>-0.35500000000000043</v>
      </c>
      <c r="J1106" s="18">
        <f t="shared" si="23"/>
        <v>1.8585414376210693E-2</v>
      </c>
      <c r="K1106" s="18">
        <f t="shared" si="24"/>
        <v>0.28983933197006057</v>
      </c>
    </row>
    <row r="1107" spans="2:11" ht="18">
      <c r="B1107" s="158"/>
      <c r="C1107" s="157"/>
      <c r="D1107" s="158">
        <v>6117</v>
      </c>
      <c r="E1107" s="158">
        <v>20.408000000000001</v>
      </c>
      <c r="F1107" s="158">
        <v>20.012</v>
      </c>
      <c r="G1107" s="16">
        <f t="shared" si="20"/>
        <v>19.9327573208373</v>
      </c>
      <c r="H1107" s="17">
        <f t="shared" si="21"/>
        <v>0.79207113193783485</v>
      </c>
      <c r="I1107" s="17">
        <f t="shared" si="22"/>
        <v>-0.3960000000000008</v>
      </c>
      <c r="J1107" s="18">
        <f t="shared" si="23"/>
        <v>1.9404155233241904E-2</v>
      </c>
      <c r="K1107" s="18">
        <f t="shared" si="24"/>
        <v>0.33532051548217018</v>
      </c>
    </row>
    <row r="1108" spans="2:11" ht="18">
      <c r="B1108" s="158"/>
      <c r="C1108" s="157"/>
      <c r="D1108" s="158">
        <v>6117</v>
      </c>
      <c r="E1108" s="158">
        <v>20.873999999999999</v>
      </c>
      <c r="F1108" s="158">
        <v>20.454999999999998</v>
      </c>
      <c r="G1108" s="16">
        <f t="shared" si="20"/>
        <v>19.9327573208373</v>
      </c>
      <c r="H1108" s="17">
        <f t="shared" si="21"/>
        <v>1.5687377986044975</v>
      </c>
      <c r="I1108" s="17">
        <f t="shared" si="22"/>
        <v>-0.41900000000000048</v>
      </c>
      <c r="J1108" s="18">
        <f t="shared" si="23"/>
        <v>2.0072817859538204E-2</v>
      </c>
      <c r="K1108" s="18">
        <f t="shared" si="24"/>
        <v>0.35015910127240235</v>
      </c>
    </row>
    <row r="1109" spans="2:11" ht="18">
      <c r="B1109" s="156">
        <v>45376</v>
      </c>
      <c r="C1109" s="157">
        <v>108084</v>
      </c>
      <c r="D1109" s="158">
        <v>6617</v>
      </c>
      <c r="E1109" s="158">
        <v>22.041</v>
      </c>
      <c r="F1109" s="158">
        <v>21.606999999999999</v>
      </c>
      <c r="G1109" s="16">
        <f t="shared" si="20"/>
        <v>21.071999999999999</v>
      </c>
      <c r="H1109" s="17">
        <f t="shared" si="21"/>
        <v>1.615000000000002</v>
      </c>
      <c r="I1109" s="17">
        <f t="shared" si="22"/>
        <v>-0.43400000000000105</v>
      </c>
      <c r="J1109" s="18">
        <f t="shared" si="23"/>
        <v>1.9690576652602015E-2</v>
      </c>
      <c r="K1109" s="18">
        <f t="shared" si="24"/>
        <v>0.42763032530284484</v>
      </c>
    </row>
    <row r="1110" spans="2:11" ht="18">
      <c r="B1110" s="158"/>
      <c r="C1110" s="157"/>
      <c r="D1110" s="158">
        <v>6617</v>
      </c>
      <c r="E1110" s="158">
        <v>21.515999999999998</v>
      </c>
      <c r="F1110" s="158">
        <v>21.187999999999999</v>
      </c>
      <c r="G1110" s="16">
        <f t="shared" si="20"/>
        <v>21.071999999999999</v>
      </c>
      <c r="H1110" s="17">
        <f t="shared" si="21"/>
        <v>0.73999999999999844</v>
      </c>
      <c r="I1110" s="17">
        <f t="shared" si="22"/>
        <v>-0.3279999999999994</v>
      </c>
      <c r="J1110" s="18">
        <f t="shared" si="23"/>
        <v>1.5244469232199267E-2</v>
      </c>
      <c r="K1110" s="18">
        <f t="shared" si="24"/>
        <v>0.41366424986056899</v>
      </c>
    </row>
    <row r="1111" spans="2:11" ht="18">
      <c r="B1111" s="156">
        <v>45376</v>
      </c>
      <c r="C1111" s="157">
        <v>111173</v>
      </c>
      <c r="D1111" s="158">
        <v>5001</v>
      </c>
      <c r="E1111" s="158">
        <v>38.771000000000001</v>
      </c>
      <c r="F1111" s="158">
        <v>38.064</v>
      </c>
      <c r="G1111" s="16">
        <f t="shared" si="20"/>
        <v>38.4</v>
      </c>
      <c r="H1111" s="17">
        <f t="shared" si="21"/>
        <v>0.61833333333333707</v>
      </c>
      <c r="I1111" s="17">
        <f t="shared" si="22"/>
        <v>-0.70700000000000074</v>
      </c>
      <c r="J1111" s="18">
        <f t="shared" si="23"/>
        <v>1.8235278945603693E-2</v>
      </c>
      <c r="K1111" s="18">
        <f t="shared" si="24"/>
        <v>0.38098062985220915</v>
      </c>
    </row>
    <row r="1112" spans="2:11" ht="18">
      <c r="B1112" s="158"/>
      <c r="C1112" s="157"/>
      <c r="D1112" s="158">
        <v>5001</v>
      </c>
      <c r="E1112" s="158">
        <v>39.987000000000002</v>
      </c>
      <c r="F1112" s="158">
        <v>39.326000000000001</v>
      </c>
      <c r="G1112" s="16">
        <f t="shared" si="20"/>
        <v>38.4</v>
      </c>
      <c r="H1112" s="17">
        <f t="shared" si="21"/>
        <v>2.6450000000000058</v>
      </c>
      <c r="I1112" s="17">
        <f t="shared" si="22"/>
        <v>-0.66100000000000136</v>
      </c>
      <c r="J1112" s="18">
        <f t="shared" si="23"/>
        <v>1.6530372371020615E-2</v>
      </c>
      <c r="K1112" s="18">
        <f t="shared" si="24"/>
        <v>0.39980493660439648</v>
      </c>
    </row>
    <row r="1113" spans="2:11" ht="18">
      <c r="B1113" s="158"/>
      <c r="C1113" s="157"/>
      <c r="D1113" s="158">
        <v>5001</v>
      </c>
      <c r="E1113" s="158">
        <v>39.372</v>
      </c>
      <c r="F1113" s="158">
        <v>38.841000000000001</v>
      </c>
      <c r="G1113" s="16">
        <f t="shared" si="20"/>
        <v>38.4</v>
      </c>
      <c r="H1113" s="17">
        <f t="shared" si="21"/>
        <v>1.6200000000000023</v>
      </c>
      <c r="I1113" s="17">
        <f t="shared" si="22"/>
        <v>-0.53099999999999881</v>
      </c>
      <c r="J1113" s="18">
        <f t="shared" si="23"/>
        <v>1.3486741846997836E-2</v>
      </c>
      <c r="K1113" s="18">
        <f t="shared" si="24"/>
        <v>0.39042974702834504</v>
      </c>
    </row>
    <row r="1114" spans="2:11" ht="18">
      <c r="B1114" s="156">
        <v>45376</v>
      </c>
      <c r="C1114" s="157">
        <v>108153</v>
      </c>
      <c r="D1114" s="158">
        <v>6107</v>
      </c>
      <c r="E1114" s="158">
        <v>17.521000000000001</v>
      </c>
      <c r="F1114" s="158">
        <v>17.241</v>
      </c>
      <c r="G1114" s="16">
        <f t="shared" si="20"/>
        <v>17.032373496847189</v>
      </c>
      <c r="H1114" s="17">
        <f t="shared" si="21"/>
        <v>0.81437750525468644</v>
      </c>
      <c r="I1114" s="17">
        <f t="shared" si="22"/>
        <v>-0.28000000000000114</v>
      </c>
      <c r="J1114" s="18">
        <f t="shared" si="23"/>
        <v>1.5980823012385202E-2</v>
      </c>
      <c r="K1114" s="18">
        <f t="shared" si="24"/>
        <v>0.33870981082062829</v>
      </c>
    </row>
    <row r="1115" spans="2:11" ht="18">
      <c r="B1115" s="158"/>
      <c r="C1115" s="157"/>
      <c r="D1115" s="158">
        <v>6107</v>
      </c>
      <c r="E1115" s="158">
        <v>17.457999999999998</v>
      </c>
      <c r="F1115" s="158">
        <v>17.175000000000001</v>
      </c>
      <c r="G1115" s="16">
        <f t="shared" si="20"/>
        <v>17.032373496847189</v>
      </c>
      <c r="H1115" s="17">
        <f t="shared" si="21"/>
        <v>0.70937750525468246</v>
      </c>
      <c r="I1115" s="17">
        <f t="shared" si="22"/>
        <v>-0.2829999999999977</v>
      </c>
      <c r="J1115" s="18">
        <f t="shared" si="23"/>
        <v>1.6210333371520089E-2</v>
      </c>
      <c r="K1115" s="18">
        <f t="shared" si="24"/>
        <v>0.3363234388468454</v>
      </c>
    </row>
    <row r="1116" spans="2:11" ht="18">
      <c r="B1116" s="156">
        <v>45376</v>
      </c>
      <c r="C1116" s="157">
        <v>112071</v>
      </c>
      <c r="D1116" s="158" t="s">
        <v>31</v>
      </c>
      <c r="E1116" s="158">
        <v>17.657</v>
      </c>
      <c r="F1116" s="158">
        <v>17.416</v>
      </c>
      <c r="G1116" s="16">
        <f t="shared" si="20"/>
        <v>17.912399999999998</v>
      </c>
      <c r="H1116" s="17">
        <f t="shared" si="21"/>
        <v>-0.42566666666666347</v>
      </c>
      <c r="I1116" s="17">
        <f t="shared" si="22"/>
        <v>-0.24099999999999966</v>
      </c>
      <c r="J1116" s="18">
        <f t="shared" si="23"/>
        <v>1.364897774253835E-2</v>
      </c>
      <c r="K1116" s="18">
        <f t="shared" si="24"/>
        <v>0.3897377810500085</v>
      </c>
    </row>
    <row r="1117" spans="2:11" ht="18">
      <c r="B1117" s="156">
        <v>45376</v>
      </c>
      <c r="C1117" s="157">
        <v>112073</v>
      </c>
      <c r="D1117" s="158" t="s">
        <v>32</v>
      </c>
      <c r="E1117" s="158">
        <v>21.463999999999999</v>
      </c>
      <c r="F1117" s="158">
        <v>21.061</v>
      </c>
      <c r="G1117" s="16">
        <f t="shared" si="20"/>
        <v>21.071999999999999</v>
      </c>
      <c r="H1117" s="17">
        <f t="shared" si="21"/>
        <v>0.65333333333333243</v>
      </c>
      <c r="I1117" s="17">
        <f t="shared" si="22"/>
        <v>-0.40299999999999869</v>
      </c>
      <c r="J1117" s="18">
        <f t="shared" si="23"/>
        <v>1.8775624301155362E-2</v>
      </c>
      <c r="K1117" s="18">
        <f t="shared" si="24"/>
        <v>0.4122437569884459</v>
      </c>
    </row>
    <row r="1118" spans="2:11" ht="18">
      <c r="B1118" s="156">
        <v>45376</v>
      </c>
      <c r="C1118" s="157">
        <v>112076</v>
      </c>
      <c r="D1118" s="158" t="s">
        <v>20</v>
      </c>
      <c r="E1118" s="158">
        <v>17.841000000000001</v>
      </c>
      <c r="F1118" s="158">
        <v>17.605</v>
      </c>
      <c r="G1118" s="16">
        <f t="shared" si="20"/>
        <v>17.032373496847189</v>
      </c>
      <c r="H1118" s="17">
        <f t="shared" si="21"/>
        <v>1.3477108385880203</v>
      </c>
      <c r="I1118" s="17">
        <f t="shared" si="22"/>
        <v>-0.23600000000000065</v>
      </c>
      <c r="J1118" s="18">
        <f t="shared" si="23"/>
        <v>1.3227958074099022E-2</v>
      </c>
      <c r="K1118" s="18">
        <f t="shared" si="24"/>
        <v>0.35057085339320826</v>
      </c>
    </row>
    <row r="1119" spans="2:11" ht="18">
      <c r="B1119" s="156">
        <v>45376</v>
      </c>
      <c r="C1119" s="157">
        <v>112078</v>
      </c>
      <c r="D1119" s="158" t="s">
        <v>21</v>
      </c>
      <c r="E1119" s="158">
        <v>21.326000000000001</v>
      </c>
      <c r="F1119" s="158">
        <v>20.89</v>
      </c>
      <c r="G1119" s="16">
        <f t="shared" si="20"/>
        <v>19.9327573208373</v>
      </c>
      <c r="H1119" s="17">
        <f t="shared" si="21"/>
        <v>2.3220711319378338</v>
      </c>
      <c r="I1119" s="17">
        <f t="shared" si="22"/>
        <v>-0.43599999999999994</v>
      </c>
      <c r="J1119" s="18">
        <f t="shared" si="23"/>
        <v>2.0444527806433459E-2</v>
      </c>
      <c r="K1119" s="18">
        <f t="shared" si="24"/>
        <v>0.3639323398649596</v>
      </c>
    </row>
    <row r="1120" spans="2:11" ht="18">
      <c r="B1120" s="156">
        <v>45377</v>
      </c>
      <c r="C1120" s="157"/>
      <c r="D1120" s="158" t="s">
        <v>21</v>
      </c>
      <c r="E1120" s="158">
        <v>20.978000000000002</v>
      </c>
      <c r="F1120" s="158">
        <v>20.530999999999999</v>
      </c>
      <c r="G1120" s="16">
        <f t="shared" si="20"/>
        <v>19.9327573208373</v>
      </c>
      <c r="H1120" s="17">
        <f t="shared" si="21"/>
        <v>1.7420711319378355</v>
      </c>
      <c r="I1120" s="17">
        <f t="shared" si="22"/>
        <v>-0.44700000000000273</v>
      </c>
      <c r="J1120" s="18">
        <f t="shared" si="23"/>
        <v>2.1308036991133698E-2</v>
      </c>
      <c r="K1120" s="18">
        <f t="shared" si="24"/>
        <v>0.35338073600725184</v>
      </c>
    </row>
    <row r="1121" spans="2:11" ht="18">
      <c r="B1121" s="156">
        <v>45377</v>
      </c>
      <c r="C1121" s="157"/>
      <c r="D1121" s="158" t="s">
        <v>22</v>
      </c>
      <c r="E1121" s="158">
        <v>25.986999999999998</v>
      </c>
      <c r="F1121" s="158">
        <v>25.515000000000001</v>
      </c>
      <c r="G1121" s="16">
        <f t="shared" si="20"/>
        <v>24.625485865816515</v>
      </c>
      <c r="H1121" s="17">
        <f t="shared" si="21"/>
        <v>2.2691902236391392</v>
      </c>
      <c r="I1121" s="17">
        <f t="shared" si="22"/>
        <v>-0.47199999999999775</v>
      </c>
      <c r="J1121" s="18">
        <f t="shared" si="23"/>
        <v>1.8162927617654895E-2</v>
      </c>
      <c r="K1121" s="18">
        <f t="shared" si="24"/>
        <v>0.35993218978387276</v>
      </c>
    </row>
    <row r="1122" spans="2:11" ht="18">
      <c r="B1122" s="156">
        <v>45377</v>
      </c>
      <c r="C1122" s="157"/>
      <c r="D1122" s="158" t="s">
        <v>22</v>
      </c>
      <c r="E1122" s="158">
        <v>26.991</v>
      </c>
      <c r="F1122" s="158">
        <v>26.443999999999999</v>
      </c>
      <c r="G1122" s="16">
        <f t="shared" si="20"/>
        <v>24.625485865816515</v>
      </c>
      <c r="H1122" s="17">
        <f t="shared" si="21"/>
        <v>3.9425235569724748</v>
      </c>
      <c r="I1122" s="17">
        <f t="shared" si="22"/>
        <v>-0.5470000000000006</v>
      </c>
      <c r="J1122" s="18">
        <f t="shared" si="23"/>
        <v>2.0266014597458436E-2</v>
      </c>
      <c r="K1122" s="18">
        <f t="shared" si="24"/>
        <v>0.38374116616329523</v>
      </c>
    </row>
    <row r="1123" spans="2:11" ht="18">
      <c r="B1123" s="156">
        <v>45377</v>
      </c>
      <c r="C1123" s="157"/>
      <c r="D1123" s="158" t="s">
        <v>25</v>
      </c>
      <c r="E1123" s="158">
        <v>18.841000000000001</v>
      </c>
      <c r="F1123" s="158">
        <v>18.678999999999998</v>
      </c>
      <c r="G1123" s="16">
        <f t="shared" si="20"/>
        <v>18.039622077854567</v>
      </c>
      <c r="H1123" s="17">
        <f t="shared" si="21"/>
        <v>1.3356298702423905</v>
      </c>
      <c r="I1123" s="17">
        <f t="shared" si="22"/>
        <v>-0.16200000000000259</v>
      </c>
      <c r="J1123" s="18">
        <f t="shared" si="23"/>
        <v>8.5982697309061398E-3</v>
      </c>
      <c r="K1123" s="18">
        <f t="shared" si="24"/>
        <v>0.3820800582370904</v>
      </c>
    </row>
    <row r="1124" spans="2:11" ht="18">
      <c r="B1124" s="156">
        <v>45377</v>
      </c>
      <c r="C1124" s="157"/>
      <c r="D1124" s="158">
        <v>535</v>
      </c>
      <c r="E1124" s="158">
        <v>17.189</v>
      </c>
      <c r="F1124" s="158">
        <v>17.09</v>
      </c>
      <c r="G1124" s="16">
        <f t="shared" si="20"/>
        <v>16.637999999999998</v>
      </c>
      <c r="H1124" s="17">
        <f t="shared" si="21"/>
        <v>0.91833333333333655</v>
      </c>
      <c r="I1124" s="17">
        <f t="shared" si="22"/>
        <v>-9.9000000000000199E-2</v>
      </c>
      <c r="J1124" s="18">
        <f t="shared" si="23"/>
        <v>5.7594973529582986E-3</v>
      </c>
      <c r="K1124" s="18">
        <f t="shared" si="24"/>
        <v>0.52074000814474375</v>
      </c>
    </row>
    <row r="1125" spans="2:11" ht="18">
      <c r="B1125" s="156">
        <v>45377</v>
      </c>
      <c r="C1125" s="157"/>
      <c r="D1125" s="158">
        <v>1013</v>
      </c>
      <c r="E1125" s="158">
        <v>27.914000000000001</v>
      </c>
      <c r="F1125" s="158">
        <v>27.71</v>
      </c>
      <c r="G1125" s="16">
        <f t="shared" si="20"/>
        <v>27</v>
      </c>
      <c r="H1125" s="17">
        <f t="shared" si="21"/>
        <v>1.5233333333333359</v>
      </c>
      <c r="I1125" s="17">
        <f t="shared" si="22"/>
        <v>-0.20400000000000063</v>
      </c>
      <c r="J1125" s="18">
        <f t="shared" si="23"/>
        <v>7.308160779537172E-3</v>
      </c>
      <c r="K1125" s="18">
        <f t="shared" si="24"/>
        <v>0.57010818943899122</v>
      </c>
    </row>
    <row r="1126" spans="2:11" ht="18">
      <c r="B1126" s="156">
        <v>45377</v>
      </c>
      <c r="C1126" s="157">
        <v>112101</v>
      </c>
      <c r="D1126" s="158">
        <v>8128</v>
      </c>
      <c r="E1126" s="158">
        <v>21.318999999999999</v>
      </c>
      <c r="F1126" s="158">
        <v>21.257000000000001</v>
      </c>
      <c r="G1126" s="16">
        <f t="shared" si="20"/>
        <v>20.092045107828728</v>
      </c>
      <c r="H1126" s="17">
        <f t="shared" si="21"/>
        <v>2.044924820285452</v>
      </c>
      <c r="I1126" s="17">
        <f t="shared" si="22"/>
        <v>-6.1999999999997613E-2</v>
      </c>
      <c r="J1126" s="18">
        <f t="shared" si="23"/>
        <v>2.9082039495284778E-3</v>
      </c>
      <c r="K1126" s="18">
        <f t="shared" si="24"/>
        <v>0.3355333715111522</v>
      </c>
    </row>
    <row r="1127" spans="2:11" ht="18">
      <c r="B1127" s="158"/>
      <c r="C1127" s="157"/>
      <c r="D1127" s="158">
        <v>8128</v>
      </c>
      <c r="E1127" s="158">
        <v>20.765000000000001</v>
      </c>
      <c r="F1127" s="158">
        <v>20.725999999999999</v>
      </c>
      <c r="G1127" s="16">
        <f t="shared" si="20"/>
        <v>20.092045107828728</v>
      </c>
      <c r="H1127" s="17">
        <f t="shared" si="21"/>
        <v>1.1215914869521213</v>
      </c>
      <c r="I1127" s="17">
        <f t="shared" si="22"/>
        <v>-3.9000000000001478E-2</v>
      </c>
      <c r="J1127" s="18">
        <f t="shared" si="23"/>
        <v>1.8781603660005526E-3</v>
      </c>
      <c r="K1127" s="18">
        <f t="shared" si="24"/>
        <v>0.31780572825650155</v>
      </c>
    </row>
    <row r="1128" spans="2:11" ht="18">
      <c r="B1128" s="158"/>
      <c r="C1128" s="157"/>
      <c r="D1128" s="158">
        <v>8128</v>
      </c>
      <c r="E1128" s="158">
        <v>20.227</v>
      </c>
      <c r="F1128" s="158">
        <v>20.201000000000001</v>
      </c>
      <c r="G1128" s="16">
        <f t="shared" si="20"/>
        <v>20.092045107828728</v>
      </c>
      <c r="H1128" s="17">
        <f t="shared" si="21"/>
        <v>0.22492482028545407</v>
      </c>
      <c r="I1128" s="17">
        <f t="shared" si="22"/>
        <v>-2.5999999999999801E-2</v>
      </c>
      <c r="J1128" s="18">
        <f t="shared" si="23"/>
        <v>1.2854105898056955E-3</v>
      </c>
      <c r="K1128" s="18">
        <f t="shared" si="24"/>
        <v>0.29966064899620581</v>
      </c>
    </row>
    <row r="1129" spans="2:11" ht="18">
      <c r="B1129" s="156">
        <v>45377</v>
      </c>
      <c r="C1129" s="157">
        <v>112103</v>
      </c>
      <c r="D1129" s="158">
        <v>8108</v>
      </c>
      <c r="E1129" s="158">
        <v>17.75</v>
      </c>
      <c r="F1129" s="158">
        <v>17.725999999999999</v>
      </c>
      <c r="G1129" s="16">
        <f t="shared" si="20"/>
        <v>18.363527102940179</v>
      </c>
      <c r="H1129" s="17">
        <f t="shared" si="21"/>
        <v>-1.0225451715669642</v>
      </c>
      <c r="I1129" s="17">
        <f t="shared" si="22"/>
        <v>-2.4000000000000909E-2</v>
      </c>
      <c r="J1129" s="18">
        <f t="shared" si="23"/>
        <v>1.3521126760563892E-3</v>
      </c>
      <c r="K1129" s="18">
        <f t="shared" si="24"/>
        <v>0.26832373681303778</v>
      </c>
    </row>
    <row r="1130" spans="2:11" ht="18">
      <c r="B1130" s="158"/>
      <c r="C1130" s="157"/>
      <c r="D1130" s="158">
        <v>8108</v>
      </c>
      <c r="E1130" s="158">
        <v>17.699000000000002</v>
      </c>
      <c r="F1130" s="158">
        <v>17.593</v>
      </c>
      <c r="G1130" s="16">
        <f t="shared" si="20"/>
        <v>18.363527102940179</v>
      </c>
      <c r="H1130" s="17">
        <f t="shared" si="21"/>
        <v>-1.1075451715669615</v>
      </c>
      <c r="I1130" s="17">
        <f t="shared" si="22"/>
        <v>-0.10600000000000165</v>
      </c>
      <c r="J1130" s="18">
        <f t="shared" si="23"/>
        <v>5.9890389287531294E-3</v>
      </c>
      <c r="K1130" s="18">
        <f t="shared" si="24"/>
        <v>0.26621539795646204</v>
      </c>
    </row>
    <row r="1131" spans="2:11" ht="18">
      <c r="B1131" s="158"/>
      <c r="C1131" s="157"/>
      <c r="D1131" s="158">
        <v>8108</v>
      </c>
      <c r="E1131" s="158">
        <v>18.504999999999999</v>
      </c>
      <c r="F1131" s="158">
        <v>18.481999999999999</v>
      </c>
      <c r="G1131" s="16">
        <f t="shared" si="20"/>
        <v>18.363527102940179</v>
      </c>
      <c r="H1131" s="17">
        <f t="shared" si="21"/>
        <v>0.23578816176636747</v>
      </c>
      <c r="I1131" s="17">
        <f t="shared" si="22"/>
        <v>-2.2999999999999687E-2</v>
      </c>
      <c r="J1131" s="18">
        <f t="shared" si="23"/>
        <v>1.2429073223452953E-3</v>
      </c>
      <c r="K1131" s="18">
        <f t="shared" si="24"/>
        <v>0.29817597019353798</v>
      </c>
    </row>
    <row r="1132" spans="2:11" ht="18">
      <c r="B1132" s="156">
        <v>45377</v>
      </c>
      <c r="C1132" s="157">
        <v>108501</v>
      </c>
      <c r="D1132" s="158">
        <v>8127</v>
      </c>
      <c r="E1132" s="158">
        <v>21.77</v>
      </c>
      <c r="F1132" s="158">
        <v>21.736999999999998</v>
      </c>
      <c r="G1132" s="16">
        <f t="shared" si="20"/>
        <v>19.906047079520491</v>
      </c>
      <c r="H1132" s="17">
        <f t="shared" si="21"/>
        <v>3.1065882007991816</v>
      </c>
      <c r="I1132" s="17">
        <f t="shared" si="22"/>
        <v>-3.3000000000001251E-2</v>
      </c>
      <c r="J1132" s="18">
        <f t="shared" si="23"/>
        <v>1.5158474965549496E-3</v>
      </c>
      <c r="K1132" s="18">
        <f t="shared" si="24"/>
        <v>0.36158442793814011</v>
      </c>
    </row>
    <row r="1133" spans="2:11" ht="18">
      <c r="B1133" s="158"/>
      <c r="C1133" s="157"/>
      <c r="D1133" s="158">
        <v>8127</v>
      </c>
      <c r="E1133" s="158">
        <v>20.998000000000001</v>
      </c>
      <c r="F1133" s="158">
        <v>20.960999999999999</v>
      </c>
      <c r="G1133" s="16">
        <f t="shared" si="20"/>
        <v>19.906047079520491</v>
      </c>
      <c r="H1133" s="17">
        <f t="shared" si="21"/>
        <v>1.8199215341325174</v>
      </c>
      <c r="I1133" s="17">
        <f t="shared" si="22"/>
        <v>-3.7000000000002586E-2</v>
      </c>
      <c r="J1133" s="18">
        <f t="shared" si="23"/>
        <v>1.7620725783409174E-3</v>
      </c>
      <c r="K1133" s="18">
        <f t="shared" si="24"/>
        <v>0.33811282008826132</v>
      </c>
    </row>
    <row r="1134" spans="2:11" ht="18">
      <c r="B1134" s="158"/>
      <c r="C1134" s="157"/>
      <c r="D1134" s="158">
        <v>8127</v>
      </c>
      <c r="E1134" s="158">
        <v>18.870999999999999</v>
      </c>
      <c r="F1134" s="158">
        <v>18.852</v>
      </c>
      <c r="G1134" s="16">
        <f t="shared" si="20"/>
        <v>19.906047079520491</v>
      </c>
      <c r="H1134" s="17">
        <f t="shared" si="21"/>
        <v>-1.7250784658674867</v>
      </c>
      <c r="I1134" s="17">
        <f t="shared" si="22"/>
        <v>-1.8999999999998352E-2</v>
      </c>
      <c r="J1134" s="18">
        <f t="shared" si="23"/>
        <v>1.0068358857505354E-3</v>
      </c>
      <c r="K1134" s="18">
        <f t="shared" si="24"/>
        <v>0.26350977670570241</v>
      </c>
    </row>
    <row r="1135" spans="2:11" ht="18">
      <c r="B1135" s="158"/>
      <c r="C1135" s="157"/>
      <c r="D1135" s="158">
        <v>8127</v>
      </c>
      <c r="E1135" s="158">
        <v>19.451000000000001</v>
      </c>
      <c r="F1135" s="158">
        <v>19.422000000000001</v>
      </c>
      <c r="G1135" s="16">
        <f t="shared" si="20"/>
        <v>19.906047079520491</v>
      </c>
      <c r="H1135" s="17">
        <f t="shared" si="21"/>
        <v>-0.75841179920081703</v>
      </c>
      <c r="I1135" s="17">
        <f t="shared" si="22"/>
        <v>-2.8999999999999915E-2</v>
      </c>
      <c r="J1135" s="18">
        <f t="shared" si="23"/>
        <v>1.4909259164053218E-3</v>
      </c>
      <c r="K1135" s="18">
        <f t="shared" si="24"/>
        <v>0.28547082392747475</v>
      </c>
    </row>
    <row r="1136" spans="2:11" ht="18">
      <c r="B1136" s="156">
        <v>45378</v>
      </c>
      <c r="C1136" s="157">
        <v>108061</v>
      </c>
      <c r="D1136" s="158">
        <v>8107</v>
      </c>
      <c r="E1136" s="158">
        <v>16.178999999999998</v>
      </c>
      <c r="F1136" s="158">
        <v>16.164000000000001</v>
      </c>
      <c r="G1136" s="16">
        <f t="shared" si="20"/>
        <v>16.123457228651652</v>
      </c>
      <c r="H1136" s="17">
        <f t="shared" si="21"/>
        <v>9.2571285580576784E-2</v>
      </c>
      <c r="I1136" s="17">
        <f t="shared" si="22"/>
        <v>-1.4999999999997016E-2</v>
      </c>
      <c r="J1136" s="18">
        <f t="shared" si="23"/>
        <v>9.2712775820489625E-4</v>
      </c>
      <c r="K1136" s="18">
        <f t="shared" si="24"/>
        <v>0.29806640227734466</v>
      </c>
    </row>
    <row r="1137" spans="2:11" ht="18">
      <c r="B1137" s="158"/>
      <c r="C1137" s="157"/>
      <c r="D1137" s="158">
        <v>8107</v>
      </c>
      <c r="E1137" s="158">
        <v>16.091000000000001</v>
      </c>
      <c r="F1137" s="158">
        <v>16.073</v>
      </c>
      <c r="G1137" s="16">
        <f t="shared" si="20"/>
        <v>16.123457228651652</v>
      </c>
      <c r="H1137" s="17">
        <f t="shared" si="21"/>
        <v>-5.4095381086085581E-2</v>
      </c>
      <c r="I1137" s="17">
        <f t="shared" si="22"/>
        <v>-1.8000000000000682E-2</v>
      </c>
      <c r="J1137" s="18">
        <f t="shared" si="23"/>
        <v>1.1186377478093767E-3</v>
      </c>
      <c r="K1137" s="18">
        <f t="shared" si="24"/>
        <v>0.29422760067398929</v>
      </c>
    </row>
    <row r="1138" spans="2:11" ht="18">
      <c r="B1138" s="158"/>
      <c r="C1138" s="157"/>
      <c r="D1138" s="158">
        <v>8107</v>
      </c>
      <c r="E1138" s="158">
        <v>17.143999999999998</v>
      </c>
      <c r="F1138" s="158">
        <v>17.117999999999999</v>
      </c>
      <c r="G1138" s="16">
        <f t="shared" si="20"/>
        <v>16.123457228651652</v>
      </c>
      <c r="H1138" s="17">
        <f t="shared" si="21"/>
        <v>1.7009046189139099</v>
      </c>
      <c r="I1138" s="17">
        <f t="shared" si="22"/>
        <v>-2.5999999999999801E-2</v>
      </c>
      <c r="J1138" s="18">
        <f t="shared" si="23"/>
        <v>1.5165655622958354E-3</v>
      </c>
      <c r="K1138" s="18">
        <f t="shared" si="24"/>
        <v>0.33757678035727717</v>
      </c>
    </row>
    <row r="1139" spans="2:11" ht="18">
      <c r="B1139" s="156">
        <v>45378</v>
      </c>
      <c r="C1139" s="157">
        <v>111154</v>
      </c>
      <c r="D1139" s="158">
        <v>8127</v>
      </c>
      <c r="E1139" s="158">
        <v>20.033000000000001</v>
      </c>
      <c r="F1139" s="158">
        <v>19.891999999999999</v>
      </c>
      <c r="G1139" s="16">
        <f t="shared" si="20"/>
        <v>19.906047079520491</v>
      </c>
      <c r="H1139" s="17">
        <f t="shared" si="21"/>
        <v>0.21158820079918428</v>
      </c>
      <c r="I1139" s="17">
        <f t="shared" si="22"/>
        <v>-0.14100000000000179</v>
      </c>
      <c r="J1139" s="18">
        <f t="shared" si="23"/>
        <v>7.0383866620077765E-3</v>
      </c>
      <c r="K1139" s="18">
        <f t="shared" si="24"/>
        <v>0.30622937134794148</v>
      </c>
    </row>
    <row r="1140" spans="2:11" ht="18">
      <c r="B1140" s="158"/>
      <c r="C1140" s="157"/>
      <c r="D1140" s="158">
        <v>8127</v>
      </c>
      <c r="E1140" s="158">
        <v>20.454000000000001</v>
      </c>
      <c r="F1140" s="158">
        <v>20.436</v>
      </c>
      <c r="G1140" s="16">
        <f t="shared" si="20"/>
        <v>19.906047079520491</v>
      </c>
      <c r="H1140" s="17">
        <f t="shared" si="21"/>
        <v>0.91325486746584994</v>
      </c>
      <c r="I1140" s="17">
        <f t="shared" si="22"/>
        <v>-1.8000000000000682E-2</v>
      </c>
      <c r="J1140" s="18">
        <f t="shared" si="23"/>
        <v>8.8002346729249448E-4</v>
      </c>
      <c r="K1140" s="18">
        <f t="shared" si="24"/>
        <v>0.32050909339069672</v>
      </c>
    </row>
    <row r="1141" spans="2:11" ht="18">
      <c r="B1141" s="158"/>
      <c r="C1141" s="157"/>
      <c r="D1141" s="158">
        <v>8127</v>
      </c>
      <c r="E1141" s="158">
        <v>19.620999999999999</v>
      </c>
      <c r="F1141" s="158">
        <v>19.594999999999999</v>
      </c>
      <c r="G1141" s="16">
        <f t="shared" si="20"/>
        <v>19.906047079520491</v>
      </c>
      <c r="H1141" s="17">
        <f t="shared" si="21"/>
        <v>-0.4750784658674867</v>
      </c>
      <c r="I1141" s="17">
        <f t="shared" si="22"/>
        <v>-2.5999999999999801E-2</v>
      </c>
      <c r="J1141" s="18">
        <f t="shared" si="23"/>
        <v>1.3251108506192244E-3</v>
      </c>
      <c r="K1141" s="18">
        <f t="shared" si="24"/>
        <v>0.29166163784788285</v>
      </c>
    </row>
    <row r="1142" spans="2:11" ht="18">
      <c r="B1142" s="156">
        <v>45378</v>
      </c>
      <c r="C1142" s="157">
        <v>111159</v>
      </c>
      <c r="D1142" s="158">
        <v>6157</v>
      </c>
      <c r="E1142" s="158">
        <v>32.104999999999997</v>
      </c>
      <c r="F1142" s="158">
        <v>31.42</v>
      </c>
      <c r="G1142" s="16">
        <f t="shared" si="20"/>
        <v>30.17176486559946</v>
      </c>
      <c r="H1142" s="17">
        <f t="shared" si="21"/>
        <v>3.2220585573342282</v>
      </c>
      <c r="I1142" s="17">
        <f t="shared" si="22"/>
        <v>-0.68499999999999517</v>
      </c>
      <c r="J1142" s="18">
        <f t="shared" si="23"/>
        <v>2.1336240460987237E-2</v>
      </c>
      <c r="K1142" s="18">
        <f t="shared" si="24"/>
        <v>0.36593830531425964</v>
      </c>
    </row>
    <row r="1143" spans="2:11" ht="18">
      <c r="B1143" s="158"/>
      <c r="C1143" s="157"/>
      <c r="D1143" s="158">
        <v>6157</v>
      </c>
      <c r="E1143" s="158">
        <v>30.803000000000001</v>
      </c>
      <c r="F1143" s="158">
        <v>30.1</v>
      </c>
      <c r="G1143" s="16">
        <f t="shared" si="20"/>
        <v>30.17176486559946</v>
      </c>
      <c r="H1143" s="17">
        <f t="shared" si="21"/>
        <v>1.0520585573342345</v>
      </c>
      <c r="I1143" s="17">
        <f t="shared" si="22"/>
        <v>-0.7029999999999994</v>
      </c>
      <c r="J1143" s="18">
        <f t="shared" si="23"/>
        <v>2.2822452358536485E-2</v>
      </c>
      <c r="K1143" s="18">
        <f t="shared" si="24"/>
        <v>0.33913739869864329</v>
      </c>
    </row>
    <row r="1144" spans="2:11" ht="18">
      <c r="B1144" s="158"/>
      <c r="C1144" s="157"/>
      <c r="D1144" s="158">
        <v>6157</v>
      </c>
      <c r="E1144" s="158">
        <v>30.236000000000001</v>
      </c>
      <c r="F1144" s="158">
        <v>29.555</v>
      </c>
      <c r="G1144" s="16">
        <f t="shared" si="20"/>
        <v>30.17176486559946</v>
      </c>
      <c r="H1144" s="17">
        <f t="shared" si="21"/>
        <v>0.10705855733423419</v>
      </c>
      <c r="I1144" s="17">
        <f t="shared" si="22"/>
        <v>-0.68100000000000094</v>
      </c>
      <c r="J1144" s="18">
        <f t="shared" si="23"/>
        <v>2.2522820478899357E-2</v>
      </c>
      <c r="K1144" s="18">
        <f t="shared" si="24"/>
        <v>0.32674458566325931</v>
      </c>
    </row>
    <row r="1145" spans="2:11" ht="18">
      <c r="B1145" s="156">
        <v>45378</v>
      </c>
      <c r="C1145" s="157">
        <v>111179</v>
      </c>
      <c r="D1145" s="158">
        <v>5169</v>
      </c>
      <c r="E1145" s="158">
        <v>26.181999999999999</v>
      </c>
      <c r="F1145" s="158">
        <v>26.062000000000001</v>
      </c>
      <c r="G1145" s="16">
        <f t="shared" si="20"/>
        <v>24.534583675052499</v>
      </c>
      <c r="H1145" s="17">
        <f t="shared" si="21"/>
        <v>2.7456938749124999</v>
      </c>
      <c r="I1145" s="17">
        <f t="shared" si="22"/>
        <v>-0.11999999999999744</v>
      </c>
      <c r="J1145" s="18">
        <f t="shared" si="23"/>
        <v>4.583301504850563E-3</v>
      </c>
      <c r="K1145" s="18">
        <f t="shared" si="24"/>
        <v>0.36094593582095202</v>
      </c>
    </row>
    <row r="1146" spans="2:11" ht="18">
      <c r="B1146" s="158"/>
      <c r="C1146" s="157"/>
      <c r="D1146" s="158">
        <v>5169</v>
      </c>
      <c r="E1146" s="158">
        <v>26.183</v>
      </c>
      <c r="F1146" s="158">
        <v>26.062999999999999</v>
      </c>
      <c r="G1146" s="16">
        <f t="shared" si="20"/>
        <v>24.534583675052499</v>
      </c>
      <c r="H1146" s="17">
        <f t="shared" si="21"/>
        <v>2.7473605415791686</v>
      </c>
      <c r="I1146" s="17">
        <f t="shared" si="22"/>
        <v>-0.12000000000000099</v>
      </c>
      <c r="J1146" s="18">
        <f t="shared" si="23"/>
        <v>4.583126456097506E-3</v>
      </c>
      <c r="K1146" s="18">
        <f t="shared" si="24"/>
        <v>0.36097034303418885</v>
      </c>
    </row>
    <row r="1147" spans="2:11" ht="18">
      <c r="B1147" s="156">
        <v>45378</v>
      </c>
      <c r="C1147" s="157">
        <v>111157</v>
      </c>
      <c r="D1147" s="158">
        <v>6176</v>
      </c>
      <c r="E1147" s="158">
        <v>35.792000000000002</v>
      </c>
      <c r="F1147" s="158">
        <v>35.218000000000004</v>
      </c>
      <c r="G1147" s="16">
        <f t="shared" si="20"/>
        <v>36.028673497593743</v>
      </c>
      <c r="H1147" s="17">
        <f t="shared" si="21"/>
        <v>-0.39445582932290318</v>
      </c>
      <c r="I1147" s="17">
        <f t="shared" si="22"/>
        <v>-0.57399999999999807</v>
      </c>
      <c r="J1147" s="18">
        <f t="shared" si="23"/>
        <v>1.6037103263299008E-2</v>
      </c>
      <c r="K1147" s="18">
        <f t="shared" si="24"/>
        <v>0.32980411491581818</v>
      </c>
    </row>
    <row r="1148" spans="2:11" ht="18">
      <c r="B1148" s="158"/>
      <c r="C1148" s="157"/>
      <c r="D1148" s="158">
        <v>6176</v>
      </c>
      <c r="E1148" s="158">
        <v>36.649000000000001</v>
      </c>
      <c r="F1148" s="158">
        <v>35.69</v>
      </c>
      <c r="G1148" s="16">
        <f t="shared" si="20"/>
        <v>36.028673497593743</v>
      </c>
      <c r="H1148" s="17">
        <f t="shared" si="21"/>
        <v>1.0338775040104291</v>
      </c>
      <c r="I1148" s="17">
        <f t="shared" si="22"/>
        <v>-0.95900000000000318</v>
      </c>
      <c r="J1148" s="18">
        <f t="shared" si="23"/>
        <v>2.6167153264754921E-2</v>
      </c>
      <c r="K1148" s="18">
        <f t="shared" si="24"/>
        <v>0.34547597154266046</v>
      </c>
    </row>
    <row r="1149" spans="2:11" ht="18">
      <c r="B1149" s="158"/>
      <c r="C1149" s="157"/>
      <c r="D1149" s="158">
        <v>6176</v>
      </c>
      <c r="E1149" s="158">
        <v>36.209000000000003</v>
      </c>
      <c r="F1149" s="158">
        <v>35.652999999999999</v>
      </c>
      <c r="G1149" s="16">
        <f t="shared" si="20"/>
        <v>36.028673497593743</v>
      </c>
      <c r="H1149" s="17">
        <f t="shared" si="21"/>
        <v>0.30054417067709949</v>
      </c>
      <c r="I1149" s="17">
        <f t="shared" si="22"/>
        <v>-0.55600000000000449</v>
      </c>
      <c r="J1149" s="18">
        <f t="shared" si="23"/>
        <v>1.5355298406473651E-2</v>
      </c>
      <c r="K1149" s="18">
        <f t="shared" si="24"/>
        <v>0.33752240827051189</v>
      </c>
    </row>
    <row r="1150" spans="2:11" ht="18">
      <c r="B1150" s="156">
        <v>45379</v>
      </c>
      <c r="C1150" s="157">
        <v>104137</v>
      </c>
      <c r="D1150" s="158">
        <v>1010</v>
      </c>
      <c r="E1150" s="13">
        <v>30.753</v>
      </c>
      <c r="F1150" s="25">
        <v>30.353000000000002</v>
      </c>
      <c r="G1150" s="16">
        <f t="shared" si="20"/>
        <v>27</v>
      </c>
      <c r="H1150" s="17">
        <f t="shared" si="21"/>
        <v>6.2550000000000008</v>
      </c>
      <c r="I1150" s="17">
        <f t="shared" si="22"/>
        <v>-0.39999999999999858</v>
      </c>
      <c r="J1150" s="18">
        <f t="shared" si="23"/>
        <v>1.3006861119240353E-2</v>
      </c>
      <c r="K1150" s="18">
        <f t="shared" si="24"/>
        <v>0.60979416642278805</v>
      </c>
    </row>
    <row r="1151" spans="2:11" ht="18">
      <c r="B1151" s="156">
        <v>45379</v>
      </c>
      <c r="C1151" s="157">
        <v>112820</v>
      </c>
      <c r="D1151" s="158">
        <v>5148</v>
      </c>
      <c r="E1151" s="26">
        <v>21.681000000000001</v>
      </c>
      <c r="F1151" s="27">
        <v>21.556000000000001</v>
      </c>
      <c r="G1151" s="16">
        <f t="shared" si="20"/>
        <v>20.202531026311895</v>
      </c>
      <c r="H1151" s="17">
        <f t="shared" si="21"/>
        <v>2.4641149561468429</v>
      </c>
      <c r="I1151" s="17">
        <f t="shared" si="22"/>
        <v>-0.125</v>
      </c>
      <c r="J1151" s="18">
        <f t="shared" si="23"/>
        <v>5.765416724320834E-3</v>
      </c>
      <c r="K1151" s="18">
        <f t="shared" si="24"/>
        <v>0.3482115544962302</v>
      </c>
    </row>
    <row r="1152" spans="2:11" ht="18">
      <c r="B1152" s="156">
        <v>45379</v>
      </c>
      <c r="C1152" s="157">
        <v>112822</v>
      </c>
      <c r="D1152" s="158">
        <v>6117</v>
      </c>
      <c r="E1152" s="26">
        <v>19.097000000000001</v>
      </c>
      <c r="F1152" s="27">
        <v>18.785</v>
      </c>
      <c r="G1152" s="16">
        <f t="shared" si="20"/>
        <v>19.9327573208373</v>
      </c>
      <c r="H1152" s="17">
        <f t="shared" si="21"/>
        <v>-1.3929288680621652</v>
      </c>
      <c r="I1152" s="17">
        <f t="shared" si="22"/>
        <v>-0.31200000000000117</v>
      </c>
      <c r="J1152" s="18">
        <f t="shared" si="23"/>
        <v>1.6337644656228788E-2</v>
      </c>
      <c r="K1152" s="18">
        <f t="shared" si="24"/>
        <v>0.28969058385925167</v>
      </c>
    </row>
    <row r="1153" spans="2:11" ht="18">
      <c r="B1153" s="156">
        <v>45379</v>
      </c>
      <c r="C1153" s="157">
        <v>111165</v>
      </c>
      <c r="D1153" s="158">
        <v>6617</v>
      </c>
      <c r="E1153" s="26">
        <v>20.131</v>
      </c>
      <c r="F1153" s="27">
        <v>19.806000000000001</v>
      </c>
      <c r="G1153" s="16">
        <f t="shared" si="20"/>
        <v>21.071999999999999</v>
      </c>
      <c r="H1153" s="17">
        <f t="shared" si="21"/>
        <v>-1.5683333333333316</v>
      </c>
      <c r="I1153" s="17">
        <f t="shared" si="22"/>
        <v>-0.32499999999999929</v>
      </c>
      <c r="J1153" s="18">
        <f t="shared" si="23"/>
        <v>1.6144255128905632E-2</v>
      </c>
      <c r="K1153" s="18">
        <f t="shared" si="24"/>
        <v>0.37332472306393139</v>
      </c>
    </row>
    <row r="1154" spans="2:11" ht="18">
      <c r="B1154" s="158"/>
      <c r="C1154" s="157"/>
      <c r="D1154" s="158">
        <v>6617</v>
      </c>
      <c r="E1154" s="158">
        <v>21.54</v>
      </c>
      <c r="F1154" s="158">
        <v>21.103000000000002</v>
      </c>
      <c r="G1154" s="16">
        <f t="shared" si="20"/>
        <v>21.071999999999999</v>
      </c>
      <c r="H1154" s="17">
        <f t="shared" si="21"/>
        <v>0.78</v>
      </c>
      <c r="I1154" s="17">
        <f t="shared" si="22"/>
        <v>-0.43699999999999761</v>
      </c>
      <c r="J1154" s="18">
        <f t="shared" si="23"/>
        <v>2.0287836583101099E-2</v>
      </c>
      <c r="K1154" s="18">
        <f t="shared" si="24"/>
        <v>0.41431754874651822</v>
      </c>
    </row>
    <row r="1155" spans="2:11" ht="18">
      <c r="B1155" s="158"/>
      <c r="C1155" s="157"/>
      <c r="D1155" s="158">
        <v>6617</v>
      </c>
      <c r="E1155" s="158">
        <v>21.704999999999998</v>
      </c>
      <c r="F1155" s="158">
        <v>21.280999999999999</v>
      </c>
      <c r="G1155" s="16">
        <f t="shared" si="20"/>
        <v>21.071999999999999</v>
      </c>
      <c r="H1155" s="17">
        <f t="shared" si="21"/>
        <v>1.0549999999999986</v>
      </c>
      <c r="I1155" s="17">
        <f t="shared" si="22"/>
        <v>-0.42399999999999949</v>
      </c>
      <c r="J1155" s="18">
        <f t="shared" si="23"/>
        <v>1.9534669431006658E-2</v>
      </c>
      <c r="K1155" s="18">
        <f t="shared" si="24"/>
        <v>0.41876986869384941</v>
      </c>
    </row>
    <row r="1156" spans="2:11" ht="18">
      <c r="B1156" s="156">
        <v>45379</v>
      </c>
      <c r="C1156" s="157">
        <v>111165</v>
      </c>
      <c r="D1156" s="158">
        <v>6117</v>
      </c>
      <c r="E1156" s="158">
        <v>19.928000000000001</v>
      </c>
      <c r="F1156" s="158">
        <v>19.466999999999999</v>
      </c>
      <c r="G1156" s="16">
        <f t="shared" si="20"/>
        <v>19.9327573208373</v>
      </c>
      <c r="H1156" s="17">
        <f t="shared" si="21"/>
        <v>-7.9288680621658614E-3</v>
      </c>
      <c r="I1156" s="17">
        <f t="shared" si="22"/>
        <v>-0.46100000000000207</v>
      </c>
      <c r="J1156" s="18">
        <f t="shared" si="23"/>
        <v>2.3133279807306405E-2</v>
      </c>
      <c r="K1156" s="18">
        <f t="shared" si="24"/>
        <v>0.31931057205741309</v>
      </c>
    </row>
    <row r="1157" spans="2:11" ht="18">
      <c r="B1157" s="158"/>
      <c r="C1157" s="157"/>
      <c r="D1157" s="158">
        <v>6117</v>
      </c>
      <c r="E1157" s="158">
        <v>19.489999999999998</v>
      </c>
      <c r="F1157" s="158">
        <v>19.076000000000001</v>
      </c>
      <c r="G1157" s="16">
        <f t="shared" si="20"/>
        <v>19.9327573208373</v>
      </c>
      <c r="H1157" s="17">
        <f t="shared" si="21"/>
        <v>-0.73792886806216984</v>
      </c>
      <c r="I1157" s="17">
        <f t="shared" si="22"/>
        <v>-0.41399999999999793</v>
      </c>
      <c r="J1157" s="18">
        <f t="shared" si="23"/>
        <v>2.1241662390969623E-2</v>
      </c>
      <c r="K1157" s="18">
        <f t="shared" si="24"/>
        <v>0.30401339558543494</v>
      </c>
    </row>
    <row r="1158" spans="2:11" ht="18">
      <c r="B1158" s="158"/>
      <c r="C1158" s="157"/>
      <c r="D1158" s="158">
        <v>6117</v>
      </c>
      <c r="E1158" s="158">
        <v>19.366</v>
      </c>
      <c r="F1158" s="158">
        <v>18.859000000000002</v>
      </c>
      <c r="G1158" s="16">
        <f t="shared" si="20"/>
        <v>19.9327573208373</v>
      </c>
      <c r="H1158" s="17">
        <f t="shared" si="21"/>
        <v>-0.94459553472883451</v>
      </c>
      <c r="I1158" s="17">
        <f t="shared" si="22"/>
        <v>-0.5069999999999979</v>
      </c>
      <c r="J1158" s="18">
        <f t="shared" si="23"/>
        <v>2.6179902922647831E-2</v>
      </c>
      <c r="K1158" s="18">
        <f t="shared" si="24"/>
        <v>0.29955701125478301</v>
      </c>
    </row>
    <row r="1159" spans="2:11" ht="18">
      <c r="B1159" s="158"/>
      <c r="C1159" s="157"/>
      <c r="D1159" s="158">
        <v>6117</v>
      </c>
      <c r="E1159" s="158">
        <v>19.847999999999999</v>
      </c>
      <c r="F1159" s="158">
        <v>19.423999999999999</v>
      </c>
      <c r="G1159" s="16">
        <f t="shared" si="20"/>
        <v>19.9327573208373</v>
      </c>
      <c r="H1159" s="17">
        <f t="shared" si="21"/>
        <v>-0.14126220139550227</v>
      </c>
      <c r="I1159" s="17">
        <f t="shared" si="22"/>
        <v>-0.42399999999999949</v>
      </c>
      <c r="J1159" s="18">
        <f t="shared" si="23"/>
        <v>2.1362353889560638E-2</v>
      </c>
      <c r="K1159" s="18">
        <f t="shared" si="24"/>
        <v>0.31656696291616926</v>
      </c>
    </row>
    <row r="1160" spans="2:11" ht="18">
      <c r="B1160" s="156">
        <v>45379</v>
      </c>
      <c r="C1160" s="157">
        <v>111167</v>
      </c>
      <c r="D1160" s="158">
        <v>5003</v>
      </c>
      <c r="E1160" s="158">
        <v>38.954000000000001</v>
      </c>
      <c r="F1160" s="158">
        <v>38.436</v>
      </c>
      <c r="G1160" s="16">
        <f t="shared" si="20"/>
        <v>38.4</v>
      </c>
      <c r="H1160" s="17">
        <f t="shared" si="21"/>
        <v>0.92333333333333678</v>
      </c>
      <c r="I1160" s="17">
        <f t="shared" si="22"/>
        <v>-0.51800000000000068</v>
      </c>
      <c r="J1160" s="18">
        <f t="shared" si="23"/>
        <v>1.3297735790932913E-2</v>
      </c>
      <c r="K1160" s="18">
        <f t="shared" si="24"/>
        <v>0.38388868922318631</v>
      </c>
    </row>
    <row r="1161" spans="2:11" ht="18">
      <c r="B1161" s="158"/>
      <c r="C1161" s="157"/>
      <c r="D1161" s="158">
        <v>5003</v>
      </c>
      <c r="E1161" s="158">
        <v>38.887</v>
      </c>
      <c r="F1161" s="158">
        <v>38.384</v>
      </c>
      <c r="G1161" s="16">
        <f t="shared" si="20"/>
        <v>38.4</v>
      </c>
      <c r="H1161" s="17">
        <f t="shared" si="21"/>
        <v>0.81166666666666987</v>
      </c>
      <c r="I1161" s="17">
        <f t="shared" si="22"/>
        <v>-0.50300000000000011</v>
      </c>
      <c r="J1161" s="18">
        <f t="shared" si="23"/>
        <v>1.2934913981536249E-2</v>
      </c>
      <c r="K1161" s="18">
        <f t="shared" si="24"/>
        <v>0.3828271658909147</v>
      </c>
    </row>
    <row r="1162" spans="2:11" ht="18">
      <c r="B1162" s="156">
        <v>45380</v>
      </c>
      <c r="C1162" s="157">
        <v>111169</v>
      </c>
      <c r="D1162" s="158">
        <v>5000</v>
      </c>
      <c r="E1162" s="158">
        <v>38.058</v>
      </c>
      <c r="F1162" s="158">
        <v>37.722999999999999</v>
      </c>
      <c r="G1162" s="16">
        <f t="shared" si="20"/>
        <v>38.4</v>
      </c>
      <c r="H1162" s="17">
        <f t="shared" si="21"/>
        <v>-0.56999999999999795</v>
      </c>
      <c r="I1162" s="17">
        <f t="shared" si="22"/>
        <v>-0.33500000000000085</v>
      </c>
      <c r="J1162" s="18">
        <f t="shared" si="23"/>
        <v>8.8023543013295725E-3</v>
      </c>
      <c r="K1162" s="18">
        <f t="shared" si="24"/>
        <v>0.3693835724420621</v>
      </c>
    </row>
    <row r="1163" spans="2:11" ht="18">
      <c r="B1163" s="158"/>
      <c r="C1163" s="157"/>
      <c r="D1163" s="158">
        <v>5000</v>
      </c>
      <c r="E1163" s="158">
        <v>39.191000000000003</v>
      </c>
      <c r="F1163" s="158">
        <v>38.750999999999998</v>
      </c>
      <c r="G1163" s="16">
        <f t="shared" si="20"/>
        <v>38.4</v>
      </c>
      <c r="H1163" s="17">
        <f t="shared" si="21"/>
        <v>1.31833333333334</v>
      </c>
      <c r="I1163" s="17">
        <f t="shared" si="22"/>
        <v>-0.44000000000000483</v>
      </c>
      <c r="J1163" s="18">
        <f t="shared" si="23"/>
        <v>1.1227067438952944E-2</v>
      </c>
      <c r="K1163" s="18">
        <f t="shared" si="24"/>
        <v>0.38761450332984615</v>
      </c>
    </row>
    <row r="1164" spans="2:11" ht="18">
      <c r="B1164" s="156">
        <v>45380</v>
      </c>
      <c r="C1164" s="157">
        <v>113363</v>
      </c>
      <c r="D1164" s="158">
        <v>7108</v>
      </c>
      <c r="E1164" s="158">
        <v>18.600000000000001</v>
      </c>
      <c r="F1164" s="158">
        <v>18.446999999999999</v>
      </c>
      <c r="G1164" s="16">
        <f t="shared" si="20"/>
        <v>18.039622077854567</v>
      </c>
      <c r="H1164" s="17">
        <f t="shared" si="21"/>
        <v>0.93396320357572438</v>
      </c>
      <c r="I1164" s="17">
        <f t="shared" si="22"/>
        <v>-0.15300000000000225</v>
      </c>
      <c r="J1164" s="18">
        <f t="shared" si="23"/>
        <v>8.2258064516130235E-3</v>
      </c>
      <c r="K1164" s="18">
        <f t="shared" si="24"/>
        <v>0.37407367619596882</v>
      </c>
    </row>
    <row r="1165" spans="2:11" ht="18">
      <c r="B1165" s="158"/>
      <c r="C1165" s="157"/>
      <c r="D1165" s="158">
        <v>7108</v>
      </c>
      <c r="E1165" s="158">
        <v>18.079000000000001</v>
      </c>
      <c r="F1165" s="158">
        <v>17.946999999999999</v>
      </c>
      <c r="G1165" s="16">
        <f t="shared" si="20"/>
        <v>18.039622077854567</v>
      </c>
      <c r="H1165" s="17">
        <f t="shared" si="21"/>
        <v>6.5629870242389643E-2</v>
      </c>
      <c r="I1165" s="17">
        <f t="shared" si="22"/>
        <v>-0.13200000000000145</v>
      </c>
      <c r="J1165" s="18">
        <f t="shared" si="23"/>
        <v>7.3012887880967671E-3</v>
      </c>
      <c r="K1165" s="18">
        <f t="shared" si="24"/>
        <v>0.35603575293130263</v>
      </c>
    </row>
    <row r="1166" spans="2:11" ht="18">
      <c r="B1166" s="158"/>
      <c r="C1166" s="157"/>
      <c r="D1166" s="158">
        <v>7108</v>
      </c>
      <c r="E1166" s="158">
        <v>15.321</v>
      </c>
      <c r="F1166" s="158">
        <v>15.222</v>
      </c>
      <c r="G1166" s="16">
        <f t="shared" si="20"/>
        <v>18.039622077854567</v>
      </c>
      <c r="H1166" s="17">
        <f t="shared" si="21"/>
        <v>-4.5310367964242788</v>
      </c>
      <c r="I1166" s="17">
        <f t="shared" si="22"/>
        <v>-9.9000000000000199E-2</v>
      </c>
      <c r="J1166" s="18">
        <f t="shared" si="23"/>
        <v>6.4617192089289344E-3</v>
      </c>
      <c r="K1166" s="18">
        <f t="shared" si="24"/>
        <v>0.24011294153417007</v>
      </c>
    </row>
    <row r="1167" spans="2:11" ht="18">
      <c r="B1167" s="159">
        <v>45380</v>
      </c>
      <c r="C1167" s="157">
        <v>112111</v>
      </c>
      <c r="D1167" s="158">
        <v>6618</v>
      </c>
      <c r="E1167" s="158">
        <v>21.3</v>
      </c>
      <c r="F1167" s="158">
        <v>20.931999999999999</v>
      </c>
      <c r="G1167" s="16">
        <f t="shared" si="20"/>
        <v>21.437999999999999</v>
      </c>
      <c r="H1167" s="17">
        <f t="shared" si="21"/>
        <v>-0.22999999999999687</v>
      </c>
      <c r="I1167" s="17">
        <f t="shared" si="22"/>
        <v>-0.3680000000000021</v>
      </c>
      <c r="J1167" s="18">
        <f t="shared" si="23"/>
        <v>1.7276995305164418E-2</v>
      </c>
      <c r="K1167" s="18">
        <f t="shared" si="24"/>
        <v>0.39467605633802827</v>
      </c>
    </row>
    <row r="1168" spans="2:11" ht="18">
      <c r="B1168" s="156">
        <v>45380</v>
      </c>
      <c r="C1168" s="157">
        <v>113365</v>
      </c>
      <c r="D1168" s="158">
        <v>6608</v>
      </c>
      <c r="E1168" s="158">
        <v>19.518000000000001</v>
      </c>
      <c r="F1168" s="158">
        <v>19.244</v>
      </c>
      <c r="G1168" s="16">
        <f t="shared" si="20"/>
        <v>17.912399999999998</v>
      </c>
      <c r="H1168" s="17">
        <f t="shared" si="21"/>
        <v>2.6760000000000046</v>
      </c>
      <c r="I1168" s="17">
        <f t="shared" si="22"/>
        <v>-0.27400000000000091</v>
      </c>
      <c r="J1168" s="18">
        <f t="shared" si="23"/>
        <v>1.4038323598729424E-2</v>
      </c>
      <c r="K1168" s="18">
        <f t="shared" si="24"/>
        <v>0.44792499231478639</v>
      </c>
    </row>
    <row r="1169" spans="2:11" ht="18">
      <c r="B1169" s="158"/>
      <c r="C1169" s="157"/>
      <c r="D1169" s="158">
        <v>6608</v>
      </c>
      <c r="E1169" s="158">
        <v>18.22</v>
      </c>
      <c r="F1169" s="158">
        <v>17.905000000000001</v>
      </c>
      <c r="G1169" s="16">
        <f t="shared" si="20"/>
        <v>17.912399999999998</v>
      </c>
      <c r="H1169" s="17">
        <f t="shared" si="21"/>
        <v>0.51266666666666794</v>
      </c>
      <c r="I1169" s="17">
        <f t="shared" si="22"/>
        <v>-0.31499999999999773</v>
      </c>
      <c r="J1169" s="18">
        <f t="shared" si="23"/>
        <v>1.7288693743139284E-2</v>
      </c>
      <c r="K1169" s="18">
        <f t="shared" si="24"/>
        <v>0.40859495060373213</v>
      </c>
    </row>
    <row r="1170" spans="2:11" ht="18">
      <c r="B1170" s="158"/>
      <c r="C1170" s="157"/>
      <c r="D1170" s="158">
        <v>6608</v>
      </c>
      <c r="E1170" s="158">
        <v>19.062000000000001</v>
      </c>
      <c r="F1170" s="158">
        <v>18.734000000000002</v>
      </c>
      <c r="G1170" s="16">
        <f t="shared" si="20"/>
        <v>17.912399999999998</v>
      </c>
      <c r="H1170" s="17">
        <f t="shared" si="21"/>
        <v>1.9160000000000053</v>
      </c>
      <c r="I1170" s="17">
        <f t="shared" si="22"/>
        <v>-0.3279999999999994</v>
      </c>
      <c r="J1170" s="18">
        <f t="shared" si="23"/>
        <v>1.7207008708425106E-2</v>
      </c>
      <c r="K1170" s="18">
        <f t="shared" si="24"/>
        <v>0.43471828769279203</v>
      </c>
    </row>
    <row r="1171" spans="2:11" ht="18">
      <c r="B1171" s="156">
        <v>45380</v>
      </c>
      <c r="C1171" s="157">
        <v>113367</v>
      </c>
      <c r="D1171" s="158">
        <v>6617</v>
      </c>
      <c r="E1171" s="158">
        <v>23.027000000000001</v>
      </c>
      <c r="F1171" s="158">
        <v>22.507999999999999</v>
      </c>
      <c r="G1171" s="16">
        <f t="shared" si="20"/>
        <v>21.071999999999999</v>
      </c>
      <c r="H1171" s="17">
        <f t="shared" si="21"/>
        <v>3.2583333333333364</v>
      </c>
      <c r="I1171" s="17">
        <f t="shared" si="22"/>
        <v>-0.5190000000000019</v>
      </c>
      <c r="J1171" s="18">
        <f t="shared" si="23"/>
        <v>2.2538758848308589E-2</v>
      </c>
      <c r="K1171" s="18">
        <f t="shared" si="24"/>
        <v>0.45213879359013348</v>
      </c>
    </row>
    <row r="1172" spans="2:11" ht="18">
      <c r="B1172" s="158"/>
      <c r="C1172" s="157"/>
      <c r="D1172" s="158">
        <v>6617</v>
      </c>
      <c r="E1172" s="158">
        <v>22.512</v>
      </c>
      <c r="F1172" s="158">
        <v>22.02</v>
      </c>
      <c r="G1172" s="16">
        <f t="shared" si="20"/>
        <v>21.071999999999999</v>
      </c>
      <c r="H1172" s="17">
        <f t="shared" si="21"/>
        <v>2.4000000000000021</v>
      </c>
      <c r="I1172" s="17">
        <f t="shared" si="22"/>
        <v>-0.49200000000000088</v>
      </c>
      <c r="J1172" s="18">
        <f t="shared" si="23"/>
        <v>2.1855010660980848E-2</v>
      </c>
      <c r="K1172" s="18">
        <f t="shared" si="24"/>
        <v>0.43960554371002147</v>
      </c>
    </row>
    <row r="1173" spans="2:11" ht="18">
      <c r="B1173" s="158"/>
      <c r="C1173" s="157"/>
      <c r="D1173" s="158">
        <v>6617</v>
      </c>
      <c r="E1173" s="158">
        <v>22.355</v>
      </c>
      <c r="F1173" s="158">
        <v>21.945</v>
      </c>
      <c r="G1173" s="16">
        <f t="shared" si="20"/>
        <v>21.071999999999999</v>
      </c>
      <c r="H1173" s="17">
        <f t="shared" si="21"/>
        <v>2.1383333333333354</v>
      </c>
      <c r="I1173" s="17">
        <f t="shared" si="22"/>
        <v>-0.41000000000000014</v>
      </c>
      <c r="J1173" s="18">
        <f t="shared" si="23"/>
        <v>1.8340416014314478E-2</v>
      </c>
      <c r="K1173" s="18">
        <f t="shared" si="24"/>
        <v>0.4356698725117425</v>
      </c>
    </row>
    <row r="1174" spans="2:11" ht="18">
      <c r="B1174" s="156">
        <v>45380</v>
      </c>
      <c r="C1174" s="157">
        <v>112113</v>
      </c>
      <c r="D1174" s="158">
        <v>6137</v>
      </c>
      <c r="E1174" s="158">
        <v>25.283000000000001</v>
      </c>
      <c r="F1174" s="158">
        <v>24.75</v>
      </c>
      <c r="G1174" s="16">
        <f t="shared" si="20"/>
        <v>24.625485865816515</v>
      </c>
      <c r="H1174" s="17">
        <f t="shared" si="21"/>
        <v>1.0958568903058108</v>
      </c>
      <c r="I1174" s="17">
        <f t="shared" si="22"/>
        <v>-0.53300000000000125</v>
      </c>
      <c r="J1174" s="18">
        <f t="shared" si="23"/>
        <v>2.1081359015939612E-2</v>
      </c>
      <c r="K1174" s="18">
        <f t="shared" si="24"/>
        <v>0.34210963160675167</v>
      </c>
    </row>
    <row r="1175" spans="2:11" ht="18">
      <c r="B1175" s="158"/>
      <c r="C1175" s="157"/>
      <c r="D1175" s="158">
        <v>6137</v>
      </c>
      <c r="E1175" s="158">
        <v>24.780999999999999</v>
      </c>
      <c r="F1175" s="158">
        <v>24.248000000000001</v>
      </c>
      <c r="G1175" s="16">
        <f t="shared" si="20"/>
        <v>24.625485865816515</v>
      </c>
      <c r="H1175" s="17">
        <f t="shared" si="21"/>
        <v>0.25919022363914007</v>
      </c>
      <c r="I1175" s="17">
        <f t="shared" si="22"/>
        <v>-0.5329999999999977</v>
      </c>
      <c r="J1175" s="18">
        <f t="shared" si="23"/>
        <v>2.1508413704047363E-2</v>
      </c>
      <c r="K1175" s="18">
        <f t="shared" si="24"/>
        <v>0.32878244687113117</v>
      </c>
    </row>
    <row r="1176" spans="2:11" ht="18">
      <c r="B1176" s="158"/>
      <c r="C1176" s="157"/>
      <c r="D1176" s="158">
        <v>6137</v>
      </c>
      <c r="E1176" s="158">
        <v>25.202999999999999</v>
      </c>
      <c r="F1176" s="158">
        <v>24.677</v>
      </c>
      <c r="G1176" s="16">
        <f t="shared" si="20"/>
        <v>24.625485865816515</v>
      </c>
      <c r="H1176" s="17">
        <f t="shared" si="21"/>
        <v>0.96252355697247438</v>
      </c>
      <c r="I1176" s="17">
        <f t="shared" si="22"/>
        <v>-0.5259999999999998</v>
      </c>
      <c r="J1176" s="18">
        <f t="shared" si="23"/>
        <v>2.0870531285958012E-2</v>
      </c>
      <c r="K1176" s="18">
        <f t="shared" si="24"/>
        <v>0.34002133936092932</v>
      </c>
    </row>
    <row r="1177" spans="2:11" ht="18">
      <c r="B1177" s="156">
        <v>45381</v>
      </c>
      <c r="C1177" s="157">
        <v>111177</v>
      </c>
      <c r="D1177" s="158">
        <v>5120</v>
      </c>
      <c r="E1177" s="158">
        <v>23.654</v>
      </c>
      <c r="F1177" s="158">
        <v>23.609000000000002</v>
      </c>
      <c r="G1177" s="16">
        <f t="shared" si="20"/>
        <v>22.870927068045674</v>
      </c>
      <c r="H1177" s="17">
        <f t="shared" si="21"/>
        <v>1.30512155325721</v>
      </c>
      <c r="I1177" s="17">
        <f t="shared" si="22"/>
        <v>-4.4999999999998153E-2</v>
      </c>
      <c r="J1177" s="18">
        <f t="shared" si="23"/>
        <v>1.9024266508834934E-3</v>
      </c>
      <c r="K1177" s="18">
        <f t="shared" si="24"/>
        <v>0.32788146761033937</v>
      </c>
    </row>
    <row r="1178" spans="2:11" ht="18">
      <c r="B1178" s="158"/>
      <c r="C1178" s="157"/>
      <c r="D1178" s="158">
        <v>5120</v>
      </c>
      <c r="E1178" s="158">
        <v>22.841999999999999</v>
      </c>
      <c r="F1178" s="158">
        <v>22.797999999999998</v>
      </c>
      <c r="G1178" s="16">
        <f t="shared" si="20"/>
        <v>22.870927068045674</v>
      </c>
      <c r="H1178" s="17">
        <f t="shared" si="21"/>
        <v>-4.8211780076125407E-2</v>
      </c>
      <c r="I1178" s="17">
        <f t="shared" si="22"/>
        <v>-4.4000000000000483E-2</v>
      </c>
      <c r="J1178" s="18">
        <f t="shared" si="23"/>
        <v>1.9262761579546663E-3</v>
      </c>
      <c r="K1178" s="18">
        <f t="shared" si="24"/>
        <v>0.30398862774078306</v>
      </c>
    </row>
    <row r="1179" spans="2:11" ht="18">
      <c r="B1179" s="158"/>
      <c r="C1179" s="157"/>
      <c r="D1179" s="158">
        <v>5120</v>
      </c>
      <c r="E1179" s="158">
        <v>21.681000000000001</v>
      </c>
      <c r="F1179" s="158">
        <v>21.649000000000001</v>
      </c>
      <c r="G1179" s="16">
        <f t="shared" si="20"/>
        <v>22.870927068045674</v>
      </c>
      <c r="H1179" s="17">
        <f t="shared" si="21"/>
        <v>-1.9832117800761218</v>
      </c>
      <c r="I1179" s="17">
        <f t="shared" si="22"/>
        <v>-3.2000000000000028E-2</v>
      </c>
      <c r="J1179" s="18">
        <f t="shared" si="23"/>
        <v>1.4759466814261348E-3</v>
      </c>
      <c r="K1179" s="18">
        <f t="shared" si="24"/>
        <v>0.26671778215280517</v>
      </c>
    </row>
    <row r="1180" spans="2:11" ht="18">
      <c r="B1180" s="158"/>
      <c r="C1180" s="157"/>
      <c r="D1180" s="158">
        <v>5120</v>
      </c>
      <c r="E1180" s="158">
        <v>23.696999999999999</v>
      </c>
      <c r="F1180" s="158">
        <v>23.649000000000001</v>
      </c>
      <c r="G1180" s="16">
        <f t="shared" si="20"/>
        <v>22.870927068045674</v>
      </c>
      <c r="H1180" s="17">
        <f t="shared" si="21"/>
        <v>1.3767882199238755</v>
      </c>
      <c r="I1180" s="17">
        <f t="shared" si="22"/>
        <v>-4.7999999999998266E-2</v>
      </c>
      <c r="J1180" s="18">
        <f t="shared" si="23"/>
        <v>2.025572857323639E-3</v>
      </c>
      <c r="K1180" s="18">
        <f t="shared" si="24"/>
        <v>0.32910107755644036</v>
      </c>
    </row>
    <row r="1181" spans="2:11" ht="18">
      <c r="B1181" s="158"/>
      <c r="C1181" s="157"/>
      <c r="D1181" s="158">
        <v>5120</v>
      </c>
      <c r="E1181" s="158">
        <v>24.216000000000001</v>
      </c>
      <c r="F1181" s="158">
        <v>24.170999999999999</v>
      </c>
      <c r="G1181" s="16">
        <f t="shared" si="20"/>
        <v>22.870927068045674</v>
      </c>
      <c r="H1181" s="17">
        <f t="shared" si="21"/>
        <v>2.2417882199238788</v>
      </c>
      <c r="I1181" s="17">
        <f t="shared" si="22"/>
        <v>-4.5000000000001705E-2</v>
      </c>
      <c r="J1181" s="18">
        <f t="shared" si="23"/>
        <v>1.8582755203172161E-3</v>
      </c>
      <c r="K1181" s="18">
        <f t="shared" si="24"/>
        <v>0.34347985773269607</v>
      </c>
    </row>
    <row r="1182" spans="2:11" ht="18">
      <c r="B1182" s="156">
        <v>45381</v>
      </c>
      <c r="C1182" s="157">
        <v>113369</v>
      </c>
      <c r="D1182" s="158">
        <v>5623</v>
      </c>
      <c r="E1182" s="158">
        <v>23.667000000000002</v>
      </c>
      <c r="F1182" s="158">
        <v>23.611999999999998</v>
      </c>
      <c r="G1182" s="16">
        <f t="shared" si="20"/>
        <v>22.870927068045674</v>
      </c>
      <c r="H1182" s="17">
        <f t="shared" si="21"/>
        <v>1.3267882199238794</v>
      </c>
      <c r="I1182" s="17">
        <f t="shared" si="22"/>
        <v>-5.5000000000003268E-2</v>
      </c>
      <c r="J1182" s="18">
        <f t="shared" si="23"/>
        <v>2.3239109308320982E-3</v>
      </c>
      <c r="K1182" s="18">
        <f t="shared" si="24"/>
        <v>0.32825065428043138</v>
      </c>
    </row>
    <row r="1183" spans="2:11" ht="18">
      <c r="B1183" s="158"/>
      <c r="C1183" s="157"/>
      <c r="D1183" s="158">
        <v>5623</v>
      </c>
      <c r="E1183" s="158">
        <v>22.774000000000001</v>
      </c>
      <c r="F1183" s="158">
        <v>22.724</v>
      </c>
      <c r="G1183" s="16">
        <f t="shared" si="20"/>
        <v>22.870927068045674</v>
      </c>
      <c r="H1183" s="17">
        <f t="shared" si="21"/>
        <v>-0.16154511340945515</v>
      </c>
      <c r="I1183" s="17">
        <f t="shared" si="22"/>
        <v>-5.0000000000000711E-2</v>
      </c>
      <c r="J1183" s="18">
        <f t="shared" si="23"/>
        <v>2.1954860806182798E-3</v>
      </c>
      <c r="K1183" s="18">
        <f t="shared" si="24"/>
        <v>0.30191043448032706</v>
      </c>
    </row>
    <row r="1184" spans="2:11" ht="18">
      <c r="B1184" s="156">
        <v>45381</v>
      </c>
      <c r="C1184" s="157">
        <v>11175</v>
      </c>
      <c r="D1184" s="158">
        <v>7108</v>
      </c>
      <c r="E1184" s="158">
        <v>19.061</v>
      </c>
      <c r="F1184" s="158">
        <v>18.928999999999998</v>
      </c>
      <c r="G1184" s="16">
        <f t="shared" si="20"/>
        <v>18.039622077854567</v>
      </c>
      <c r="H1184" s="17">
        <f t="shared" si="21"/>
        <v>1.7022965369090552</v>
      </c>
      <c r="I1184" s="17">
        <f t="shared" si="22"/>
        <v>-0.13200000000000145</v>
      </c>
      <c r="J1184" s="18">
        <f t="shared" si="23"/>
        <v>6.9251350925975267E-3</v>
      </c>
      <c r="K1184" s="18">
        <f t="shared" si="24"/>
        <v>0.38921202335895388</v>
      </c>
    </row>
    <row r="1185" spans="2:11" ht="18">
      <c r="B1185" s="158"/>
      <c r="C1185" s="157"/>
      <c r="D1185" s="158">
        <v>7108</v>
      </c>
      <c r="E1185" s="158">
        <v>18.901</v>
      </c>
      <c r="F1185" s="158">
        <v>18.786000000000001</v>
      </c>
      <c r="G1185" s="16">
        <f t="shared" si="20"/>
        <v>18.039622077854567</v>
      </c>
      <c r="H1185" s="17">
        <f t="shared" si="21"/>
        <v>1.4356298702423884</v>
      </c>
      <c r="I1185" s="17">
        <f t="shared" si="22"/>
        <v>-0.11499999999999844</v>
      </c>
      <c r="J1185" s="18">
        <f t="shared" si="23"/>
        <v>6.0843341622135571E-3</v>
      </c>
      <c r="K1185" s="18">
        <f t="shared" si="24"/>
        <v>0.38404160506031532</v>
      </c>
    </row>
    <row r="1186" spans="2:11" ht="18">
      <c r="B1186" s="158"/>
      <c r="C1186" s="157"/>
      <c r="D1186" s="158">
        <v>7108</v>
      </c>
      <c r="E1186" s="158">
        <v>17.768999999999998</v>
      </c>
      <c r="F1186" s="158">
        <v>17.693000000000001</v>
      </c>
      <c r="G1186" s="16">
        <f t="shared" si="20"/>
        <v>18.039622077854567</v>
      </c>
      <c r="H1186" s="17">
        <f t="shared" si="21"/>
        <v>-0.45103679642428085</v>
      </c>
      <c r="I1186" s="17">
        <f t="shared" si="22"/>
        <v>-7.5999999999996959E-2</v>
      </c>
      <c r="J1186" s="18">
        <f t="shared" si="23"/>
        <v>4.277111823962911E-3</v>
      </c>
      <c r="K1186" s="18">
        <f t="shared" si="24"/>
        <v>0.34480107925291342</v>
      </c>
    </row>
    <row r="1187" spans="2:11" ht="18">
      <c r="B1187" s="158"/>
      <c r="C1187" s="157"/>
      <c r="D1187" s="158">
        <v>7108</v>
      </c>
      <c r="E1187" s="158">
        <v>17.591999999999999</v>
      </c>
      <c r="F1187" s="158">
        <v>17.504000000000001</v>
      </c>
      <c r="G1187" s="16">
        <f t="shared" si="20"/>
        <v>18.039622077854567</v>
      </c>
      <c r="H1187" s="17">
        <f t="shared" si="21"/>
        <v>-0.74603679642428022</v>
      </c>
      <c r="I1187" s="17">
        <f t="shared" si="22"/>
        <v>-8.7999999999997414E-2</v>
      </c>
      <c r="J1187" s="18">
        <f t="shared" si="23"/>
        <v>5.0022737608002169E-3</v>
      </c>
      <c r="K1187" s="18">
        <f t="shared" si="24"/>
        <v>0.33820886637363679</v>
      </c>
    </row>
    <row r="1188" spans="2:11" ht="18">
      <c r="B1188" s="156">
        <v>45381</v>
      </c>
      <c r="C1188" s="157">
        <v>113547</v>
      </c>
      <c r="D1188" s="158">
        <v>1011</v>
      </c>
      <c r="E1188" s="158">
        <v>27.937000000000001</v>
      </c>
      <c r="F1188" s="158">
        <v>27.817</v>
      </c>
      <c r="G1188" s="16">
        <f t="shared" si="20"/>
        <v>27</v>
      </c>
      <c r="H1188" s="17">
        <f t="shared" si="21"/>
        <v>1.5616666666666688</v>
      </c>
      <c r="I1188" s="17">
        <f t="shared" si="22"/>
        <v>-0.12000000000000099</v>
      </c>
      <c r="J1188" s="18">
        <f t="shared" si="23"/>
        <v>4.2953788882128001E-3</v>
      </c>
      <c r="K1188" s="18">
        <f t="shared" si="24"/>
        <v>0.57046211117872359</v>
      </c>
    </row>
    <row r="1189" spans="2:11" ht="18">
      <c r="B1189" s="158"/>
      <c r="C1189" s="157"/>
      <c r="D1189" s="158">
        <v>1011</v>
      </c>
      <c r="E1189" s="158">
        <v>29.12</v>
      </c>
      <c r="F1189" s="158">
        <v>28.991</v>
      </c>
      <c r="G1189" s="16">
        <f t="shared" si="20"/>
        <v>27</v>
      </c>
      <c r="H1189" s="17">
        <f t="shared" si="21"/>
        <v>3.533333333333335</v>
      </c>
      <c r="I1189" s="17">
        <f t="shared" si="22"/>
        <v>-0.12900000000000134</v>
      </c>
      <c r="J1189" s="18">
        <f t="shared" si="23"/>
        <v>4.4299450549451008E-3</v>
      </c>
      <c r="K1189" s="18">
        <f t="shared" si="24"/>
        <v>0.58791208791208793</v>
      </c>
    </row>
    <row r="1190" spans="2:11" ht="18">
      <c r="B1190" s="156">
        <v>45381</v>
      </c>
      <c r="C1190" s="157">
        <v>113537</v>
      </c>
      <c r="D1190" s="158">
        <v>6107</v>
      </c>
      <c r="E1190" s="158">
        <v>17.393999999999998</v>
      </c>
      <c r="F1190" s="158">
        <v>17.201000000000001</v>
      </c>
      <c r="G1190" s="16">
        <f t="shared" si="20"/>
        <v>17.032373496847189</v>
      </c>
      <c r="H1190" s="17">
        <f t="shared" si="21"/>
        <v>0.60271083858801577</v>
      </c>
      <c r="I1190" s="17">
        <f t="shared" si="22"/>
        <v>-0.19299999999999784</v>
      </c>
      <c r="J1190" s="18">
        <f t="shared" si="23"/>
        <v>1.1095780154075995E-2</v>
      </c>
      <c r="K1190" s="18">
        <f t="shared" si="24"/>
        <v>0.33388148760424441</v>
      </c>
    </row>
    <row r="1191" spans="2:11" ht="18">
      <c r="B1191" s="156">
        <v>45382</v>
      </c>
      <c r="C1191" s="157">
        <v>113539</v>
      </c>
      <c r="D1191" s="158">
        <v>6117</v>
      </c>
      <c r="E1191" s="158">
        <v>20.173999999999999</v>
      </c>
      <c r="F1191" s="158">
        <v>19.858000000000001</v>
      </c>
      <c r="G1191" s="16">
        <f t="shared" si="20"/>
        <v>19.9327573208373</v>
      </c>
      <c r="H1191" s="17">
        <f t="shared" si="21"/>
        <v>0.40207113193783195</v>
      </c>
      <c r="I1191" s="17">
        <f t="shared" si="22"/>
        <v>-0.31599999999999895</v>
      </c>
      <c r="J1191" s="18">
        <f t="shared" si="23"/>
        <v>1.5663725587389658E-2</v>
      </c>
      <c r="K1191" s="18">
        <f t="shared" si="24"/>
        <v>0.32761083969268007</v>
      </c>
    </row>
    <row r="1192" spans="2:11" ht="18">
      <c r="B1192" s="158"/>
      <c r="C1192" s="157"/>
      <c r="D1192" s="158">
        <v>6117</v>
      </c>
      <c r="E1192" s="158">
        <v>19.341000000000001</v>
      </c>
      <c r="F1192" s="158">
        <v>18.873000000000001</v>
      </c>
      <c r="G1192" s="16">
        <f t="shared" si="20"/>
        <v>19.9327573208373</v>
      </c>
      <c r="H1192" s="17">
        <f t="shared" si="21"/>
        <v>-0.98626220139549881</v>
      </c>
      <c r="I1192" s="17">
        <f t="shared" si="22"/>
        <v>-0.46799999999999997</v>
      </c>
      <c r="J1192" s="18">
        <f t="shared" si="23"/>
        <v>2.4197301070265236E-2</v>
      </c>
      <c r="K1192" s="18">
        <f t="shared" si="24"/>
        <v>0.29865162504317916</v>
      </c>
    </row>
    <row r="1193" spans="2:11" ht="18">
      <c r="B1193" s="158"/>
      <c r="C1193" s="157"/>
      <c r="D1193" s="158">
        <v>6117</v>
      </c>
      <c r="E1193" s="158">
        <v>19.975999999999999</v>
      </c>
      <c r="F1193" s="158">
        <v>19.494</v>
      </c>
      <c r="G1193" s="16">
        <f t="shared" si="20"/>
        <v>19.9327573208373</v>
      </c>
      <c r="H1193" s="17">
        <f t="shared" si="21"/>
        <v>7.2071131937831254E-2</v>
      </c>
      <c r="I1193" s="17">
        <f t="shared" si="22"/>
        <v>-0.48199999999999932</v>
      </c>
      <c r="J1193" s="18">
        <f t="shared" si="23"/>
        <v>2.4128954745694802E-2</v>
      </c>
      <c r="K1193" s="18">
        <f t="shared" si="24"/>
        <v>0.32094618942531672</v>
      </c>
    </row>
    <row r="1194" spans="2:11" ht="18">
      <c r="B1194" s="156">
        <v>45382</v>
      </c>
      <c r="C1194" s="157">
        <v>113541</v>
      </c>
      <c r="D1194" s="158">
        <v>6107</v>
      </c>
      <c r="E1194" s="158">
        <v>15.73</v>
      </c>
      <c r="F1194" s="158">
        <v>15.423999999999999</v>
      </c>
      <c r="G1194" s="16">
        <f t="shared" si="20"/>
        <v>17.032373496847189</v>
      </c>
      <c r="H1194" s="17">
        <f t="shared" si="21"/>
        <v>-2.1706224947453143</v>
      </c>
      <c r="I1194" s="17">
        <f t="shared" si="22"/>
        <v>-0.30600000000000094</v>
      </c>
      <c r="J1194" s="18">
        <f t="shared" si="23"/>
        <v>1.9453273998728603E-2</v>
      </c>
      <c r="K1194" s="18">
        <f t="shared" si="24"/>
        <v>0.26341605819378439</v>
      </c>
    </row>
    <row r="1195" spans="2:11" ht="18">
      <c r="B1195" s="158"/>
      <c r="C1195" s="157"/>
      <c r="D1195" s="158">
        <v>6107</v>
      </c>
      <c r="E1195" s="158">
        <v>15.673</v>
      </c>
      <c r="F1195" s="158">
        <v>15.404999999999999</v>
      </c>
      <c r="G1195" s="16">
        <f t="shared" si="20"/>
        <v>17.032373496847189</v>
      </c>
      <c r="H1195" s="17">
        <f t="shared" si="21"/>
        <v>-2.265622494745315</v>
      </c>
      <c r="I1195" s="17">
        <f t="shared" si="22"/>
        <v>-0.26800000000000068</v>
      </c>
      <c r="J1195" s="18">
        <f t="shared" si="23"/>
        <v>1.7099470426848763E-2</v>
      </c>
      <c r="K1195" s="18">
        <f t="shared" si="24"/>
        <v>0.26073722933632537</v>
      </c>
    </row>
    <row r="1196" spans="2:11" ht="18">
      <c r="B1196" s="158"/>
      <c r="C1196" s="157"/>
      <c r="D1196" s="158">
        <v>6107</v>
      </c>
      <c r="E1196" s="158">
        <v>16.382000000000001</v>
      </c>
      <c r="F1196" s="158">
        <v>16.088999999999999</v>
      </c>
      <c r="G1196" s="16">
        <f t="shared" si="20"/>
        <v>17.032373496847189</v>
      </c>
      <c r="H1196" s="17">
        <f t="shared" si="21"/>
        <v>-1.0839558280786459</v>
      </c>
      <c r="I1196" s="17">
        <f t="shared" si="22"/>
        <v>-0.29300000000000281</v>
      </c>
      <c r="J1196" s="18">
        <f t="shared" si="23"/>
        <v>1.7885484067879549E-2</v>
      </c>
      <c r="K1196" s="18">
        <f t="shared" si="24"/>
        <v>0.29273193721085516</v>
      </c>
    </row>
    <row r="1197" spans="2:11" ht="18">
      <c r="B1197" s="156">
        <v>45382</v>
      </c>
      <c r="C1197" s="157">
        <v>113543</v>
      </c>
      <c r="D1197" s="158">
        <v>5003</v>
      </c>
      <c r="E1197" s="158">
        <v>39.241</v>
      </c>
      <c r="F1197" s="158">
        <v>38.789000000000001</v>
      </c>
      <c r="G1197" s="16">
        <f t="shared" si="20"/>
        <v>38.4</v>
      </c>
      <c r="H1197" s="17">
        <f t="shared" si="21"/>
        <v>1.4016666666666686</v>
      </c>
      <c r="I1197" s="17">
        <f t="shared" si="22"/>
        <v>-0.45199999999999818</v>
      </c>
      <c r="J1197" s="18">
        <f t="shared" si="23"/>
        <v>1.1518564766443215E-2</v>
      </c>
      <c r="K1197" s="18">
        <f t="shared" si="24"/>
        <v>0.38839479116230474</v>
      </c>
    </row>
    <row r="1198" spans="2:11" ht="18">
      <c r="B1198" s="158"/>
      <c r="C1198" s="157"/>
      <c r="D1198" s="158">
        <v>5003</v>
      </c>
      <c r="E1198" s="158">
        <v>40.615000000000002</v>
      </c>
      <c r="F1198" s="158">
        <v>40.197000000000003</v>
      </c>
      <c r="G1198" s="16">
        <f t="shared" si="20"/>
        <v>38.4</v>
      </c>
      <c r="H1198" s="17">
        <f t="shared" si="21"/>
        <v>3.6916666666666726</v>
      </c>
      <c r="I1198" s="17">
        <f t="shared" si="22"/>
        <v>-0.41799999999999926</v>
      </c>
      <c r="J1198" s="18">
        <f t="shared" si="23"/>
        <v>1.029176412655421E-2</v>
      </c>
      <c r="K1198" s="18">
        <f t="shared" si="24"/>
        <v>0.40908531330789122</v>
      </c>
    </row>
    <row r="1199" spans="2:11" ht="18">
      <c r="B1199" s="158"/>
      <c r="C1199" s="157"/>
      <c r="D1199" s="158">
        <v>5003</v>
      </c>
      <c r="E1199" s="158">
        <v>40.616</v>
      </c>
      <c r="F1199" s="158">
        <v>40.220999999999997</v>
      </c>
      <c r="G1199" s="16">
        <f t="shared" si="20"/>
        <v>38.4</v>
      </c>
      <c r="H1199" s="17">
        <f t="shared" si="21"/>
        <v>3.6933333333333351</v>
      </c>
      <c r="I1199" s="17">
        <f t="shared" si="22"/>
        <v>-0.39500000000000313</v>
      </c>
      <c r="J1199" s="18">
        <f t="shared" si="23"/>
        <v>9.7252314358874121E-3</v>
      </c>
      <c r="K1199" s="18">
        <f t="shared" si="24"/>
        <v>0.40909986212330118</v>
      </c>
    </row>
    <row r="1200" spans="2:11" ht="18">
      <c r="B1200" s="156">
        <v>45382</v>
      </c>
      <c r="C1200" s="157">
        <v>113549</v>
      </c>
      <c r="D1200" s="158">
        <v>8107</v>
      </c>
      <c r="E1200" s="158">
        <v>16.266999999999999</v>
      </c>
      <c r="F1200" s="158">
        <v>16.210999999999999</v>
      </c>
      <c r="G1200" s="16">
        <f t="shared" si="20"/>
        <v>16.123457228651652</v>
      </c>
      <c r="H1200" s="17">
        <f t="shared" si="21"/>
        <v>0.23923795224724506</v>
      </c>
      <c r="I1200" s="17">
        <f t="shared" si="22"/>
        <v>-5.6000000000000938E-2</v>
      </c>
      <c r="J1200" s="18">
        <f t="shared" si="23"/>
        <v>3.442552406713035E-3</v>
      </c>
      <c r="K1200" s="18">
        <f t="shared" si="24"/>
        <v>0.30186367015707632</v>
      </c>
    </row>
    <row r="1201" spans="2:11" ht="18">
      <c r="B1201" s="158"/>
      <c r="C1201" s="157"/>
      <c r="D1201" s="158">
        <v>8107</v>
      </c>
      <c r="E1201" s="158">
        <v>14.955</v>
      </c>
      <c r="F1201" s="158">
        <v>14.906000000000001</v>
      </c>
      <c r="G1201" s="16">
        <f t="shared" si="20"/>
        <v>16.123457228651652</v>
      </c>
      <c r="H1201" s="17">
        <f t="shared" si="21"/>
        <v>-1.9474287144194207</v>
      </c>
      <c r="I1201" s="17">
        <f t="shared" si="22"/>
        <v>-4.8999999999999488E-2</v>
      </c>
      <c r="J1201" s="18">
        <f t="shared" si="23"/>
        <v>3.2764961551320286E-3</v>
      </c>
      <c r="K1201" s="18">
        <f t="shared" si="24"/>
        <v>0.24061627030726584</v>
      </c>
    </row>
    <row r="1202" spans="2:11" ht="18">
      <c r="B1202" s="158"/>
      <c r="C1202" s="157"/>
      <c r="D1202" s="158">
        <v>8107</v>
      </c>
      <c r="E1202" s="158">
        <v>16.311</v>
      </c>
      <c r="F1202" s="158">
        <v>16.263000000000002</v>
      </c>
      <c r="G1202" s="16">
        <f t="shared" si="20"/>
        <v>16.123457228651652</v>
      </c>
      <c r="H1202" s="17">
        <f t="shared" si="21"/>
        <v>0.31257128558057923</v>
      </c>
      <c r="I1202" s="17">
        <f t="shared" si="22"/>
        <v>-4.7999999999998266E-2</v>
      </c>
      <c r="J1202" s="18">
        <f t="shared" si="23"/>
        <v>2.9427993378700426E-3</v>
      </c>
      <c r="K1202" s="18">
        <f t="shared" si="24"/>
        <v>0.30374693902551408</v>
      </c>
    </row>
    <row r="1203" spans="2:11" ht="18">
      <c r="B1203" s="156">
        <v>45382</v>
      </c>
      <c r="C1203" s="157">
        <v>108098</v>
      </c>
      <c r="D1203" s="158">
        <v>8608</v>
      </c>
      <c r="E1203" s="158">
        <v>21.431999999999999</v>
      </c>
      <c r="F1203" s="158">
        <v>21.315000000000001</v>
      </c>
      <c r="G1203" s="16">
        <f t="shared" si="20"/>
        <v>22.02</v>
      </c>
      <c r="H1203" s="17">
        <f t="shared" si="21"/>
        <v>-0.98000000000000165</v>
      </c>
      <c r="I1203" s="17">
        <f t="shared" si="22"/>
        <v>-0.11699999999999733</v>
      </c>
      <c r="J1203" s="18">
        <f t="shared" si="23"/>
        <v>5.4591265397535152E-3</v>
      </c>
      <c r="K1203" s="18">
        <f t="shared" si="24"/>
        <v>0.53779395296752519</v>
      </c>
    </row>
    <row r="1204" spans="2:11" ht="18">
      <c r="B1204" s="156">
        <v>45383</v>
      </c>
      <c r="C1204" s="157"/>
      <c r="D1204" s="158">
        <v>5001</v>
      </c>
      <c r="E1204" s="158">
        <v>39.521999999999998</v>
      </c>
      <c r="F1204" s="158">
        <v>38.875</v>
      </c>
      <c r="G1204" s="16">
        <f t="shared" si="20"/>
        <v>38.4</v>
      </c>
      <c r="H1204" s="17">
        <f t="shared" si="21"/>
        <v>1.8699999999999999</v>
      </c>
      <c r="I1204" s="17">
        <f t="shared" si="22"/>
        <v>-0.64699999999999847</v>
      </c>
      <c r="J1204" s="18">
        <f t="shared" si="23"/>
        <v>1.6370629016750127E-2</v>
      </c>
      <c r="K1204" s="18">
        <f t="shared" si="24"/>
        <v>0.39274328222255955</v>
      </c>
    </row>
    <row r="1205" spans="2:11" ht="18">
      <c r="B1205" s="158"/>
      <c r="C1205" s="157"/>
      <c r="D1205" s="158">
        <v>5001</v>
      </c>
      <c r="E1205" s="158">
        <v>39.665999999999997</v>
      </c>
      <c r="F1205" s="158">
        <v>39.01</v>
      </c>
      <c r="G1205" s="16">
        <f t="shared" si="20"/>
        <v>38.4</v>
      </c>
      <c r="H1205" s="17">
        <f t="shared" si="21"/>
        <v>2.1099999999999972</v>
      </c>
      <c r="I1205" s="17">
        <f t="shared" si="22"/>
        <v>-0.65599999999999881</v>
      </c>
      <c r="J1205" s="18">
        <f t="shared" si="23"/>
        <v>1.6538093077194546E-2</v>
      </c>
      <c r="K1205" s="18">
        <f t="shared" si="24"/>
        <v>0.3949478142489789</v>
      </c>
    </row>
    <row r="1206" spans="2:11" ht="18">
      <c r="B1206" s="158" t="s">
        <v>45</v>
      </c>
      <c r="C1206" s="157"/>
      <c r="D1206" s="158">
        <v>5001</v>
      </c>
      <c r="E1206" s="158">
        <v>39.780999999999999</v>
      </c>
      <c r="F1206" s="158">
        <v>39.081000000000003</v>
      </c>
      <c r="G1206" s="16">
        <f t="shared" si="20"/>
        <v>38.4</v>
      </c>
      <c r="H1206" s="17">
        <f t="shared" si="21"/>
        <v>2.3016666666666672</v>
      </c>
      <c r="I1206" s="17">
        <f t="shared" si="22"/>
        <v>-0.69999999999999574</v>
      </c>
      <c r="J1206" s="18">
        <f t="shared" si="23"/>
        <v>1.7596339961287944E-2</v>
      </c>
      <c r="K1206" s="18">
        <f t="shared" si="24"/>
        <v>0.39669691561298104</v>
      </c>
    </row>
    <row r="1207" spans="2:11" ht="18">
      <c r="B1207" s="156">
        <v>45383</v>
      </c>
      <c r="C1207" s="157">
        <v>113563</v>
      </c>
      <c r="D1207" s="158">
        <v>6176</v>
      </c>
      <c r="E1207" s="158">
        <v>37.015999999999998</v>
      </c>
      <c r="F1207" s="158">
        <v>36.494999999999997</v>
      </c>
      <c r="G1207" s="16">
        <f t="shared" si="20"/>
        <v>36.028673497593743</v>
      </c>
      <c r="H1207" s="17">
        <f t="shared" si="21"/>
        <v>1.6455441706770912</v>
      </c>
      <c r="I1207" s="17">
        <f t="shared" si="22"/>
        <v>-0.5210000000000008</v>
      </c>
      <c r="J1207" s="18">
        <f t="shared" si="23"/>
        <v>1.407499459693108E-2</v>
      </c>
      <c r="K1207" s="18">
        <f t="shared" si="24"/>
        <v>0.35196533609971259</v>
      </c>
    </row>
    <row r="1208" spans="2:11" ht="18">
      <c r="B1208" s="156">
        <v>45383</v>
      </c>
      <c r="C1208" s="157"/>
      <c r="D1208" s="158">
        <v>6176</v>
      </c>
      <c r="E1208" s="158">
        <v>37.527999999999999</v>
      </c>
      <c r="F1208" s="158">
        <v>37.031999999999996</v>
      </c>
      <c r="G1208" s="16">
        <f t="shared" si="20"/>
        <v>36.028673497593743</v>
      </c>
      <c r="H1208" s="17">
        <f t="shared" si="21"/>
        <v>2.4988775040104256</v>
      </c>
      <c r="I1208" s="17">
        <f t="shared" si="22"/>
        <v>-0.49600000000000222</v>
      </c>
      <c r="J1208" s="18">
        <f t="shared" si="23"/>
        <v>1.3216798124067423E-2</v>
      </c>
      <c r="K1208" s="18">
        <f t="shared" si="24"/>
        <v>0.36080656792440208</v>
      </c>
    </row>
    <row r="1209" spans="2:11" ht="18">
      <c r="B1209" s="158"/>
      <c r="C1209" s="157"/>
      <c r="D1209" s="158">
        <v>6176</v>
      </c>
      <c r="E1209" s="158">
        <v>35.54</v>
      </c>
      <c r="F1209" s="158">
        <v>35.029000000000003</v>
      </c>
      <c r="G1209" s="16">
        <f t="shared" si="20"/>
        <v>36.028673497593743</v>
      </c>
      <c r="H1209" s="17">
        <f t="shared" si="21"/>
        <v>-0.81445582932290728</v>
      </c>
      <c r="I1209" s="17">
        <f t="shared" si="22"/>
        <v>-0.51099999999999568</v>
      </c>
      <c r="J1209" s="18">
        <f t="shared" si="23"/>
        <v>1.437816544738311E-2</v>
      </c>
      <c r="K1209" s="18">
        <f t="shared" si="24"/>
        <v>0.32505202253986948</v>
      </c>
    </row>
    <row r="1210" spans="2:11" ht="18">
      <c r="B1210" s="156">
        <v>45383</v>
      </c>
      <c r="C1210" s="157"/>
      <c r="D1210" s="158">
        <v>6117</v>
      </c>
      <c r="E1210" s="158">
        <v>19.82</v>
      </c>
      <c r="F1210" s="158">
        <v>19.573</v>
      </c>
      <c r="G1210" s="16">
        <f t="shared" si="20"/>
        <v>19.9327573208373</v>
      </c>
      <c r="H1210" s="17">
        <f t="shared" si="21"/>
        <v>-0.18792886806216677</v>
      </c>
      <c r="I1210" s="17">
        <f t="shared" si="22"/>
        <v>-0.24699999999999989</v>
      </c>
      <c r="J1210" s="18">
        <f t="shared" si="23"/>
        <v>1.2462159434914221E-2</v>
      </c>
      <c r="K1210" s="18">
        <f t="shared" si="24"/>
        <v>0.31560146720283189</v>
      </c>
    </row>
    <row r="1211" spans="2:11" ht="18">
      <c r="B1211" s="158"/>
      <c r="C1211" s="157"/>
      <c r="D1211" s="158">
        <v>6117</v>
      </c>
      <c r="E1211" s="158">
        <v>19.524000000000001</v>
      </c>
      <c r="F1211" s="158">
        <v>19.198</v>
      </c>
      <c r="G1211" s="16">
        <f t="shared" si="20"/>
        <v>19.9327573208373</v>
      </c>
      <c r="H1211" s="17">
        <f t="shared" si="21"/>
        <v>-0.68126220139549909</v>
      </c>
      <c r="I1211" s="17">
        <f t="shared" si="22"/>
        <v>-0.32600000000000051</v>
      </c>
      <c r="J1211" s="18">
        <f t="shared" si="23"/>
        <v>1.6697398074165155E-2</v>
      </c>
      <c r="K1211" s="18">
        <f t="shared" si="24"/>
        <v>0.30522541896948002</v>
      </c>
    </row>
    <row r="1212" spans="2:11" ht="18">
      <c r="B1212" s="158"/>
      <c r="C1212" s="157"/>
      <c r="D1212" s="158">
        <v>6117</v>
      </c>
      <c r="E1212" s="158">
        <v>18.899000000000001</v>
      </c>
      <c r="F1212" s="158">
        <v>18.623999999999999</v>
      </c>
      <c r="G1212" s="16">
        <f t="shared" si="20"/>
        <v>19.9327573208373</v>
      </c>
      <c r="H1212" s="17">
        <f t="shared" si="21"/>
        <v>-1.7229288680621657</v>
      </c>
      <c r="I1212" s="17">
        <f t="shared" si="22"/>
        <v>-0.27500000000000213</v>
      </c>
      <c r="J1212" s="18">
        <f t="shared" si="23"/>
        <v>1.4551034446267111E-2</v>
      </c>
      <c r="K1212" s="18">
        <f t="shared" si="24"/>
        <v>0.2822488533763759</v>
      </c>
    </row>
    <row r="1213" spans="2:11" ht="18">
      <c r="B1213" s="158"/>
      <c r="C1213" s="157"/>
      <c r="D1213" s="158">
        <v>6117</v>
      </c>
      <c r="E1213" s="158">
        <v>19.599</v>
      </c>
      <c r="F1213" s="158">
        <v>19.291</v>
      </c>
      <c r="G1213" s="16">
        <f t="shared" si="20"/>
        <v>19.9327573208373</v>
      </c>
      <c r="H1213" s="17">
        <f t="shared" si="21"/>
        <v>-0.55626220139550031</v>
      </c>
      <c r="I1213" s="17">
        <f t="shared" si="22"/>
        <v>-0.30799999999999983</v>
      </c>
      <c r="J1213" s="18">
        <f t="shared" si="23"/>
        <v>1.5715087504464504E-2</v>
      </c>
      <c r="K1213" s="18">
        <f t="shared" si="24"/>
        <v>0.30788413082096677</v>
      </c>
    </row>
    <row r="1214" spans="2:11" ht="18">
      <c r="B1214" s="156">
        <v>45384</v>
      </c>
      <c r="C1214" s="157">
        <v>113551</v>
      </c>
      <c r="D1214" s="158">
        <v>5648</v>
      </c>
      <c r="E1214" s="158">
        <v>20.199000000000002</v>
      </c>
      <c r="F1214" s="158">
        <v>20.100000000000001</v>
      </c>
      <c r="G1214" s="16">
        <f t="shared" si="20"/>
        <v>19.240505739344663</v>
      </c>
      <c r="H1214" s="17">
        <f t="shared" si="21"/>
        <v>1.5974904344255652</v>
      </c>
      <c r="I1214" s="17">
        <f t="shared" si="22"/>
        <v>-9.9000000000000199E-2</v>
      </c>
      <c r="J1214" s="18">
        <f t="shared" si="23"/>
        <v>4.9012327342937865E-3</v>
      </c>
      <c r="K1214" s="18">
        <f t="shared" si="24"/>
        <v>0.34801722857567202</v>
      </c>
    </row>
    <row r="1215" spans="2:11" ht="18">
      <c r="B1215" s="158"/>
      <c r="C1215" s="157"/>
      <c r="D1215" s="158">
        <v>5648</v>
      </c>
      <c r="E1215" s="158">
        <v>20.222999999999999</v>
      </c>
      <c r="F1215" s="158">
        <v>20.120999999999999</v>
      </c>
      <c r="G1215" s="16">
        <f t="shared" si="20"/>
        <v>19.240505739344663</v>
      </c>
      <c r="H1215" s="17">
        <f t="shared" si="21"/>
        <v>1.6374904344255607</v>
      </c>
      <c r="I1215" s="17">
        <f t="shared" si="22"/>
        <v>-0.10200000000000031</v>
      </c>
      <c r="J1215" s="18">
        <f t="shared" si="23"/>
        <v>5.043762053107863E-3</v>
      </c>
      <c r="K1215" s="18">
        <f t="shared" si="24"/>
        <v>0.3487909805666814</v>
      </c>
    </row>
    <row r="1216" spans="2:11" ht="18">
      <c r="B1216" s="158"/>
      <c r="C1216" s="157"/>
      <c r="D1216" s="158">
        <v>5648</v>
      </c>
      <c r="E1216" s="158">
        <v>20.152000000000001</v>
      </c>
      <c r="F1216" s="158">
        <v>20.056999999999999</v>
      </c>
      <c r="G1216" s="16">
        <f t="shared" si="20"/>
        <v>19.240505739344663</v>
      </c>
      <c r="H1216" s="17">
        <f t="shared" si="21"/>
        <v>1.5191571010922309</v>
      </c>
      <c r="I1216" s="17">
        <f t="shared" si="22"/>
        <v>-9.5000000000002416E-2</v>
      </c>
      <c r="J1216" s="18">
        <f t="shared" si="23"/>
        <v>4.7141722905916245E-3</v>
      </c>
      <c r="K1216" s="18">
        <f t="shared" si="24"/>
        <v>0.3464966256450972</v>
      </c>
    </row>
    <row r="1217" spans="2:11" ht="18">
      <c r="B1217" s="156">
        <v>45383</v>
      </c>
      <c r="C1217" s="157">
        <v>113553</v>
      </c>
      <c r="D1217" s="158">
        <v>5148</v>
      </c>
      <c r="E1217" s="158">
        <v>21.178999999999998</v>
      </c>
      <c r="F1217" s="158">
        <v>21.081</v>
      </c>
      <c r="G1217" s="16">
        <f t="shared" si="20"/>
        <v>20.202531026311895</v>
      </c>
      <c r="H1217" s="17">
        <f t="shared" si="21"/>
        <v>1.6274482894801721</v>
      </c>
      <c r="I1217" s="17">
        <f t="shared" si="22"/>
        <v>-9.7999999999998977E-2</v>
      </c>
      <c r="J1217" s="18">
        <f t="shared" si="23"/>
        <v>4.6272250814485567E-3</v>
      </c>
      <c r="K1217" s="18">
        <f t="shared" si="24"/>
        <v>0.33276239260743024</v>
      </c>
    </row>
    <row r="1218" spans="2:11" ht="18">
      <c r="B1218" s="158"/>
      <c r="C1218" s="157"/>
      <c r="D1218" s="158">
        <v>5148</v>
      </c>
      <c r="E1218" s="158">
        <v>21.076000000000001</v>
      </c>
      <c r="F1218" s="158">
        <v>20.995999999999999</v>
      </c>
      <c r="G1218" s="16">
        <f t="shared" si="20"/>
        <v>20.202531026311895</v>
      </c>
      <c r="H1218" s="17">
        <f t="shared" si="21"/>
        <v>1.4557816228135088</v>
      </c>
      <c r="I1218" s="17">
        <f t="shared" si="22"/>
        <v>-8.0000000000001847E-2</v>
      </c>
      <c r="J1218" s="18">
        <f t="shared" si="23"/>
        <v>3.7957866767888522E-3</v>
      </c>
      <c r="K1218" s="18">
        <f t="shared" si="24"/>
        <v>0.32950155214617416</v>
      </c>
    </row>
    <row r="1219" spans="2:11" ht="18">
      <c r="B1219" s="158"/>
      <c r="C1219" s="157"/>
      <c r="D1219" s="158">
        <v>5148</v>
      </c>
      <c r="E1219" s="158">
        <v>20.058</v>
      </c>
      <c r="F1219" s="158">
        <v>19.984000000000002</v>
      </c>
      <c r="G1219" s="16">
        <f t="shared" si="20"/>
        <v>20.202531026311895</v>
      </c>
      <c r="H1219" s="17">
        <f t="shared" si="21"/>
        <v>-0.2408850438531592</v>
      </c>
      <c r="I1219" s="17">
        <f t="shared" si="22"/>
        <v>-7.3999999999998067E-2</v>
      </c>
      <c r="J1219" s="18">
        <f t="shared" si="23"/>
        <v>3.6893010270215411E-3</v>
      </c>
      <c r="K1219" s="18">
        <f t="shared" si="24"/>
        <v>0.29547186723665197</v>
      </c>
    </row>
    <row r="1220" spans="2:11" ht="18">
      <c r="B1220" s="158"/>
      <c r="C1220" s="157"/>
      <c r="D1220" s="158">
        <v>5148</v>
      </c>
      <c r="E1220" s="158">
        <v>20.46</v>
      </c>
      <c r="F1220" s="158">
        <v>20.303000000000001</v>
      </c>
      <c r="G1220" s="16">
        <f t="shared" si="20"/>
        <v>20.202531026311895</v>
      </c>
      <c r="H1220" s="17">
        <f t="shared" si="21"/>
        <v>0.42911495614684253</v>
      </c>
      <c r="I1220" s="17">
        <f t="shared" si="22"/>
        <v>-0.15700000000000003</v>
      </c>
      <c r="J1220" s="18">
        <f t="shared" si="23"/>
        <v>7.6735092864125129E-3</v>
      </c>
      <c r="K1220" s="18">
        <f t="shared" si="24"/>
        <v>0.30931450210326328</v>
      </c>
    </row>
    <row r="1221" spans="2:11" ht="18">
      <c r="B1221" s="156">
        <v>45384</v>
      </c>
      <c r="C1221" s="157"/>
      <c r="D1221" s="158">
        <v>5169</v>
      </c>
      <c r="E1221" s="158">
        <v>24.773</v>
      </c>
      <c r="F1221" s="158">
        <v>24.687999999999999</v>
      </c>
      <c r="G1221" s="16">
        <f t="shared" si="20"/>
        <v>24.534583675052499</v>
      </c>
      <c r="H1221" s="17">
        <f t="shared" si="21"/>
        <v>0.39736054157916811</v>
      </c>
      <c r="I1221" s="17">
        <f t="shared" si="22"/>
        <v>-8.5000000000000853E-2</v>
      </c>
      <c r="J1221" s="18">
        <f t="shared" si="23"/>
        <v>3.4311548863682579E-3</v>
      </c>
      <c r="K1221" s="18">
        <f t="shared" si="24"/>
        <v>0.32459881692423875</v>
      </c>
    </row>
    <row r="1222" spans="2:11" ht="18">
      <c r="B1222" s="158"/>
      <c r="C1222" s="157"/>
      <c r="D1222" s="158">
        <v>5169</v>
      </c>
      <c r="E1222" s="158">
        <v>25.75</v>
      </c>
      <c r="F1222" s="158">
        <v>25.664999999999999</v>
      </c>
      <c r="G1222" s="16">
        <f t="shared" si="20"/>
        <v>24.534583675052499</v>
      </c>
      <c r="H1222" s="17">
        <f t="shared" si="21"/>
        <v>2.025693874912502</v>
      </c>
      <c r="I1222" s="17">
        <f t="shared" si="22"/>
        <v>-8.5000000000000853E-2</v>
      </c>
      <c r="J1222" s="18">
        <f t="shared" si="23"/>
        <v>3.3009708737864411E-3</v>
      </c>
      <c r="K1222" s="18">
        <f t="shared" si="24"/>
        <v>0.35022471812288025</v>
      </c>
    </row>
    <row r="1223" spans="2:11" ht="18">
      <c r="B1223" s="158"/>
      <c r="C1223" s="157"/>
      <c r="D1223" s="158">
        <v>5169</v>
      </c>
      <c r="E1223" s="158">
        <v>24.138999999999999</v>
      </c>
      <c r="F1223" s="158">
        <v>24.065999999999999</v>
      </c>
      <c r="G1223" s="16">
        <f t="shared" si="20"/>
        <v>24.534583675052499</v>
      </c>
      <c r="H1223" s="17">
        <f t="shared" si="21"/>
        <v>-0.6593061250874992</v>
      </c>
      <c r="I1223" s="17">
        <f t="shared" si="22"/>
        <v>-7.3000000000000398E-2</v>
      </c>
      <c r="J1223" s="18">
        <f t="shared" si="23"/>
        <v>3.0241517875637101E-3</v>
      </c>
      <c r="K1223" s="18">
        <f t="shared" si="24"/>
        <v>0.30685970801044643</v>
      </c>
    </row>
    <row r="1224" spans="2:11" ht="18">
      <c r="B1224" s="158"/>
      <c r="C1224" s="157"/>
      <c r="D1224" s="158">
        <v>5169</v>
      </c>
      <c r="E1224" s="158">
        <v>25.123000000000001</v>
      </c>
      <c r="F1224" s="158">
        <v>25.047000000000001</v>
      </c>
      <c r="G1224" s="16">
        <f t="shared" si="20"/>
        <v>24.534583675052499</v>
      </c>
      <c r="H1224" s="17">
        <f t="shared" si="21"/>
        <v>0.98069387491250382</v>
      </c>
      <c r="I1224" s="17">
        <f t="shared" si="22"/>
        <v>-7.6000000000000512E-2</v>
      </c>
      <c r="J1224" s="18">
        <f t="shared" si="23"/>
        <v>3.0251164271783032E-3</v>
      </c>
      <c r="K1224" s="18">
        <f t="shared" si="24"/>
        <v>0.3340081396196381</v>
      </c>
    </row>
    <row r="1225" spans="2:11" ht="18">
      <c r="B1225" s="158" t="s">
        <v>79</v>
      </c>
      <c r="C1225" s="157"/>
      <c r="D1225" s="158">
        <v>1010</v>
      </c>
      <c r="E1225" s="158">
        <v>28.49</v>
      </c>
      <c r="F1225" s="158">
        <v>28.277999999999999</v>
      </c>
      <c r="G1225" s="16">
        <f t="shared" si="20"/>
        <v>27</v>
      </c>
      <c r="H1225" s="17">
        <f t="shared" si="21"/>
        <v>2.4833333333333307</v>
      </c>
      <c r="I1225" s="17">
        <f t="shared" si="22"/>
        <v>-0.21199999999999974</v>
      </c>
      <c r="J1225" s="18">
        <f t="shared" si="23"/>
        <v>7.4412074412074326E-3</v>
      </c>
      <c r="K1225" s="18">
        <f t="shared" si="24"/>
        <v>0.57879957879957877</v>
      </c>
    </row>
    <row r="1226" spans="2:11" ht="18">
      <c r="B1226" s="158"/>
      <c r="C1226" s="157"/>
      <c r="D1226" s="158">
        <v>1010</v>
      </c>
      <c r="E1226" s="158">
        <v>28.161999999999999</v>
      </c>
      <c r="F1226" s="158">
        <v>27.972000000000001</v>
      </c>
      <c r="G1226" s="16">
        <f t="shared" si="20"/>
        <v>27</v>
      </c>
      <c r="H1226" s="17">
        <f t="shared" si="21"/>
        <v>1.9366666666666652</v>
      </c>
      <c r="I1226" s="17">
        <f t="shared" si="22"/>
        <v>-0.18999999999999773</v>
      </c>
      <c r="J1226" s="18">
        <f t="shared" si="23"/>
        <v>6.7466799233008214E-3</v>
      </c>
      <c r="K1226" s="18">
        <f t="shared" si="24"/>
        <v>0.57389389958099568</v>
      </c>
    </row>
    <row r="1227" spans="2:11" ht="18">
      <c r="B1227" s="158"/>
      <c r="C1227" s="157"/>
      <c r="D1227" s="158">
        <v>1010</v>
      </c>
      <c r="E1227" s="158">
        <v>29.620999999999999</v>
      </c>
      <c r="F1227" s="158">
        <v>29.518999999999998</v>
      </c>
      <c r="G1227" s="16">
        <f t="shared" si="20"/>
        <v>27</v>
      </c>
      <c r="H1227" s="17">
        <f t="shared" si="21"/>
        <v>4.3683333333333314</v>
      </c>
      <c r="I1227" s="17">
        <f t="shared" si="22"/>
        <v>-0.10200000000000031</v>
      </c>
      <c r="J1227" s="18">
        <f t="shared" si="23"/>
        <v>3.4435029202255262E-3</v>
      </c>
      <c r="K1227" s="18">
        <f t="shared" si="24"/>
        <v>0.59488200938523339</v>
      </c>
    </row>
    <row r="1228" spans="2:11" ht="18">
      <c r="B1228" s="158" t="s">
        <v>45</v>
      </c>
      <c r="C1228" s="157"/>
      <c r="D1228" s="158">
        <v>1010</v>
      </c>
      <c r="E1228" s="158">
        <v>26.832000000000001</v>
      </c>
      <c r="F1228" s="158">
        <v>26.742999999999999</v>
      </c>
      <c r="G1228" s="16">
        <f t="shared" si="20"/>
        <v>27</v>
      </c>
      <c r="H1228" s="17">
        <f t="shared" si="21"/>
        <v>-0.27999999999999881</v>
      </c>
      <c r="I1228" s="17">
        <f t="shared" si="22"/>
        <v>-8.9000000000002188E-2</v>
      </c>
      <c r="J1228" s="18">
        <f t="shared" si="23"/>
        <v>3.3169350029815959E-3</v>
      </c>
      <c r="K1228" s="18">
        <f t="shared" si="24"/>
        <v>0.55277280858676203</v>
      </c>
    </row>
    <row r="1229" spans="2:11" ht="18">
      <c r="B1229" s="156">
        <v>45384</v>
      </c>
      <c r="C1229" s="157">
        <v>113809</v>
      </c>
      <c r="D1229" s="158">
        <v>5000</v>
      </c>
      <c r="E1229" s="158">
        <v>38.347999999999999</v>
      </c>
      <c r="F1229" s="158">
        <v>38.125999999999998</v>
      </c>
      <c r="G1229" s="16">
        <f t="shared" si="20"/>
        <v>38.4</v>
      </c>
      <c r="H1229" s="17">
        <f t="shared" si="21"/>
        <v>-8.6666666666666003E-2</v>
      </c>
      <c r="I1229" s="17">
        <f t="shared" si="22"/>
        <v>-0.22200000000000131</v>
      </c>
      <c r="J1229" s="18">
        <f t="shared" si="23"/>
        <v>5.7890893918848786E-3</v>
      </c>
      <c r="K1229" s="18">
        <f t="shared" si="24"/>
        <v>0.37415249817461144</v>
      </c>
    </row>
    <row r="1230" spans="2:11" ht="18">
      <c r="B1230" s="158"/>
      <c r="C1230" s="157"/>
      <c r="D1230" s="158">
        <v>5000</v>
      </c>
      <c r="E1230" s="158">
        <v>37.923000000000002</v>
      </c>
      <c r="F1230" s="158">
        <v>37.706000000000003</v>
      </c>
      <c r="G1230" s="16">
        <f t="shared" si="20"/>
        <v>38.4</v>
      </c>
      <c r="H1230" s="17">
        <f t="shared" si="21"/>
        <v>-0.7949999999999946</v>
      </c>
      <c r="I1230" s="17">
        <f t="shared" si="22"/>
        <v>-0.21699999999999875</v>
      </c>
      <c r="J1230" s="18">
        <f t="shared" si="23"/>
        <v>5.7221211402051194E-3</v>
      </c>
      <c r="K1230" s="18">
        <f t="shared" si="24"/>
        <v>0.367138675737679</v>
      </c>
    </row>
    <row r="1231" spans="2:11" ht="18">
      <c r="B1231" s="158"/>
      <c r="C1231" s="157"/>
      <c r="D1231" s="158">
        <v>5000</v>
      </c>
      <c r="E1231" s="158">
        <v>38.213000000000001</v>
      </c>
      <c r="F1231" s="158">
        <v>38.018999999999998</v>
      </c>
      <c r="G1231" s="16">
        <f t="shared" si="20"/>
        <v>38.4</v>
      </c>
      <c r="H1231" s="17">
        <f t="shared" si="21"/>
        <v>-0.31166666666666271</v>
      </c>
      <c r="I1231" s="17">
        <f t="shared" si="22"/>
        <v>-0.19400000000000261</v>
      </c>
      <c r="J1231" s="18">
        <f t="shared" si="23"/>
        <v>5.076806322455777E-3</v>
      </c>
      <c r="K1231" s="18">
        <f t="shared" si="24"/>
        <v>0.37194148588176801</v>
      </c>
    </row>
    <row r="1232" spans="2:11" ht="18">
      <c r="B1232" s="156">
        <v>45384</v>
      </c>
      <c r="C1232" s="157">
        <v>113811</v>
      </c>
      <c r="D1232" s="158">
        <v>515</v>
      </c>
      <c r="E1232" s="158">
        <v>16.143999999999998</v>
      </c>
      <c r="F1232" s="158">
        <v>16.013999999999999</v>
      </c>
      <c r="G1232" s="16">
        <f t="shared" si="20"/>
        <v>16.637999999999998</v>
      </c>
      <c r="H1232" s="17">
        <f t="shared" si="21"/>
        <v>-0.82333333333333303</v>
      </c>
      <c r="I1232" s="17">
        <f t="shared" si="22"/>
        <v>-0.12999999999999901</v>
      </c>
      <c r="J1232" s="18">
        <f t="shared" si="23"/>
        <v>8.0525272547075713E-3</v>
      </c>
      <c r="K1232" s="18">
        <f t="shared" si="24"/>
        <v>0.48971754212091179</v>
      </c>
    </row>
    <row r="1233" spans="2:11" ht="18">
      <c r="B1233" s="158"/>
      <c r="C1233" s="157"/>
      <c r="D1233" s="158">
        <v>515</v>
      </c>
      <c r="E1233" s="158">
        <v>16.504999999999999</v>
      </c>
      <c r="F1233" s="158">
        <v>16.466000000000001</v>
      </c>
      <c r="G1233" s="16">
        <f t="shared" si="20"/>
        <v>16.637999999999998</v>
      </c>
      <c r="H1233" s="17">
        <f t="shared" si="21"/>
        <v>-0.22166666666666521</v>
      </c>
      <c r="I1233" s="17">
        <f t="shared" si="22"/>
        <v>-3.8999999999997925E-2</v>
      </c>
      <c r="J1233" s="18">
        <f t="shared" si="23"/>
        <v>2.3629203271734582E-3</v>
      </c>
      <c r="K1233" s="18">
        <f t="shared" si="24"/>
        <v>0.50087852166010305</v>
      </c>
    </row>
    <row r="1234" spans="2:11" ht="18">
      <c r="B1234" s="158"/>
      <c r="C1234" s="157"/>
      <c r="D1234" s="158">
        <v>515</v>
      </c>
      <c r="E1234" s="158">
        <v>16.722000000000001</v>
      </c>
      <c r="F1234" s="158">
        <v>16.684999999999999</v>
      </c>
      <c r="G1234" s="16">
        <f t="shared" si="20"/>
        <v>16.637999999999998</v>
      </c>
      <c r="H1234" s="17">
        <f t="shared" si="21"/>
        <v>0.14000000000000531</v>
      </c>
      <c r="I1234" s="17">
        <f t="shared" si="22"/>
        <v>-3.7000000000002586E-2</v>
      </c>
      <c r="J1234" s="18">
        <f t="shared" si="23"/>
        <v>2.2126539887574802E-3</v>
      </c>
      <c r="K1234" s="18">
        <f t="shared" si="24"/>
        <v>0.5073555794761393</v>
      </c>
    </row>
    <row r="1235" spans="2:11" ht="18">
      <c r="B1235" s="156">
        <v>45384</v>
      </c>
      <c r="C1235" s="157">
        <v>113571</v>
      </c>
      <c r="D1235" s="158">
        <v>6107</v>
      </c>
      <c r="E1235" s="158">
        <v>16.48</v>
      </c>
      <c r="F1235" s="158">
        <v>16.326000000000001</v>
      </c>
      <c r="G1235" s="16">
        <f t="shared" si="20"/>
        <v>17.032373496847189</v>
      </c>
      <c r="H1235" s="17">
        <f t="shared" si="21"/>
        <v>-0.92062249474531421</v>
      </c>
      <c r="I1235" s="17">
        <f t="shared" si="22"/>
        <v>-0.15399999999999991</v>
      </c>
      <c r="J1235" s="18">
        <f t="shared" si="23"/>
        <v>9.3446601941747521E-3</v>
      </c>
      <c r="K1235" s="18">
        <f t="shared" si="24"/>
        <v>0.29693777884637307</v>
      </c>
    </row>
    <row r="1236" spans="2:11" ht="18">
      <c r="B1236" s="158"/>
      <c r="C1236" s="157"/>
      <c r="D1236" s="158">
        <v>6107</v>
      </c>
      <c r="E1236" s="158">
        <v>17.093</v>
      </c>
      <c r="F1236" s="158">
        <v>16.911999999999999</v>
      </c>
      <c r="G1236" s="16">
        <f t="shared" si="20"/>
        <v>17.032373496847189</v>
      </c>
      <c r="H1236" s="17">
        <f t="shared" si="21"/>
        <v>0.10104417192135173</v>
      </c>
      <c r="I1236" s="17">
        <f t="shared" si="22"/>
        <v>-0.18100000000000094</v>
      </c>
      <c r="J1236" s="18">
        <f t="shared" si="23"/>
        <v>1.0589130053238223E-2</v>
      </c>
      <c r="K1236" s="18">
        <f t="shared" si="24"/>
        <v>0.32215144184100086</v>
      </c>
    </row>
    <row r="1237" spans="2:11" ht="18">
      <c r="B1237" s="158"/>
      <c r="C1237" s="157"/>
      <c r="D1237" s="158">
        <v>6107</v>
      </c>
      <c r="E1237" s="158">
        <v>16.614999999999998</v>
      </c>
      <c r="F1237" s="158">
        <v>16.335000000000001</v>
      </c>
      <c r="G1237" s="16">
        <f t="shared" si="20"/>
        <v>17.032373496847189</v>
      </c>
      <c r="H1237" s="17">
        <f t="shared" si="21"/>
        <v>-0.69562249474531757</v>
      </c>
      <c r="I1237" s="17">
        <f t="shared" si="22"/>
        <v>-0.27999999999999758</v>
      </c>
      <c r="J1237" s="18">
        <f t="shared" si="23"/>
        <v>1.6852241950044995E-2</v>
      </c>
      <c r="K1237" s="18">
        <f t="shared" si="24"/>
        <v>0.30265029162733836</v>
      </c>
    </row>
    <row r="1238" spans="2:11" ht="18">
      <c r="B1238" s="158"/>
      <c r="C1238" s="157"/>
      <c r="D1238" s="158">
        <v>6107</v>
      </c>
      <c r="E1238" s="158">
        <v>16.596</v>
      </c>
      <c r="F1238" s="158">
        <v>16.363</v>
      </c>
      <c r="G1238" s="16">
        <f t="shared" si="20"/>
        <v>17.032373496847189</v>
      </c>
      <c r="H1238" s="17">
        <f t="shared" si="21"/>
        <v>-0.72728916141198141</v>
      </c>
      <c r="I1238" s="17">
        <f t="shared" si="22"/>
        <v>-0.23300000000000054</v>
      </c>
      <c r="J1238" s="18">
        <f t="shared" si="23"/>
        <v>1.403952759701136E-2</v>
      </c>
      <c r="K1238" s="18">
        <f t="shared" si="24"/>
        <v>0.30185192789757942</v>
      </c>
    </row>
    <row r="1239" spans="2:11" ht="18">
      <c r="B1239" s="156">
        <v>45385</v>
      </c>
      <c r="C1239" s="157">
        <v>113575</v>
      </c>
      <c r="D1239" s="158">
        <v>6117</v>
      </c>
      <c r="E1239" s="158">
        <v>20.797999999999998</v>
      </c>
      <c r="F1239" s="158">
        <v>20.468</v>
      </c>
      <c r="G1239" s="16">
        <f t="shared" si="20"/>
        <v>19.9327573208373</v>
      </c>
      <c r="H1239" s="17">
        <f t="shared" si="21"/>
        <v>1.4420711319378299</v>
      </c>
      <c r="I1239" s="17">
        <f t="shared" si="22"/>
        <v>-0.32999999999999829</v>
      </c>
      <c r="J1239" s="18">
        <f t="shared" si="23"/>
        <v>1.5866910279834518E-2</v>
      </c>
      <c r="K1239" s="18">
        <f t="shared" si="24"/>
        <v>0.3477844542725323</v>
      </c>
    </row>
    <row r="1240" spans="2:11" ht="18">
      <c r="B1240" s="158"/>
      <c r="C1240" s="157"/>
      <c r="D1240" s="158">
        <v>6117</v>
      </c>
      <c r="E1240" s="158">
        <v>20.366</v>
      </c>
      <c r="F1240" s="158">
        <v>19.989000000000001</v>
      </c>
      <c r="G1240" s="16">
        <f t="shared" si="20"/>
        <v>19.9327573208373</v>
      </c>
      <c r="H1240" s="17">
        <f t="shared" si="21"/>
        <v>0.72207113193783223</v>
      </c>
      <c r="I1240" s="17">
        <f t="shared" si="22"/>
        <v>-0.37699999999999889</v>
      </c>
      <c r="J1240" s="18">
        <f t="shared" si="23"/>
        <v>1.8511244230580325E-2</v>
      </c>
      <c r="K1240" s="18">
        <f t="shared" si="24"/>
        <v>0.33394977314937285</v>
      </c>
    </row>
    <row r="1241" spans="2:11" ht="18">
      <c r="B1241" s="158"/>
      <c r="C1241" s="157"/>
      <c r="D1241" s="158">
        <v>6117</v>
      </c>
      <c r="E1241" s="158">
        <v>19.062000000000001</v>
      </c>
      <c r="F1241" s="158">
        <v>18.754999999999999</v>
      </c>
      <c r="G1241" s="16">
        <f t="shared" si="20"/>
        <v>19.9327573208373</v>
      </c>
      <c r="H1241" s="17">
        <f t="shared" si="21"/>
        <v>-1.4512622013954988</v>
      </c>
      <c r="I1241" s="17">
        <f t="shared" si="22"/>
        <v>-0.30700000000000216</v>
      </c>
      <c r="J1241" s="18">
        <f t="shared" si="23"/>
        <v>1.6105340467946812E-2</v>
      </c>
      <c r="K1241" s="18">
        <f t="shared" si="24"/>
        <v>0.28838637498479325</v>
      </c>
    </row>
    <row r="1242" spans="2:11" ht="18">
      <c r="B1242" s="156">
        <v>45386</v>
      </c>
      <c r="C1242" s="157">
        <v>113569</v>
      </c>
      <c r="D1242" s="158">
        <v>6617</v>
      </c>
      <c r="E1242" s="158">
        <v>21.667000000000002</v>
      </c>
      <c r="F1242" s="158">
        <v>21.193000000000001</v>
      </c>
      <c r="G1242" s="16">
        <f t="shared" si="20"/>
        <v>21.071999999999999</v>
      </c>
      <c r="H1242" s="17">
        <f t="shared" si="21"/>
        <v>0.99166666666667069</v>
      </c>
      <c r="I1242" s="17">
        <f t="shared" si="22"/>
        <v>-0.4740000000000002</v>
      </c>
      <c r="J1242" s="18">
        <f t="shared" si="23"/>
        <v>2.1876586514053636E-2</v>
      </c>
      <c r="K1242" s="18">
        <f t="shared" si="24"/>
        <v>0.41775049614621329</v>
      </c>
    </row>
    <row r="1243" spans="2:11" ht="18">
      <c r="B1243" s="158"/>
      <c r="C1243" s="157"/>
      <c r="D1243" s="158">
        <v>6617</v>
      </c>
      <c r="E1243" s="158">
        <v>21.247</v>
      </c>
      <c r="F1243" s="158">
        <v>20.805</v>
      </c>
      <c r="G1243" s="16">
        <f t="shared" si="20"/>
        <v>21.071999999999999</v>
      </c>
      <c r="H1243" s="17">
        <f t="shared" si="21"/>
        <v>0.29166666666666785</v>
      </c>
      <c r="I1243" s="17">
        <f t="shared" si="22"/>
        <v>-0.44200000000000017</v>
      </c>
      <c r="J1243" s="18">
        <f t="shared" si="23"/>
        <v>2.0802936885207332E-2</v>
      </c>
      <c r="K1243" s="18">
        <f t="shared" si="24"/>
        <v>0.40624088106556233</v>
      </c>
    </row>
    <row r="1244" spans="2:11" ht="18">
      <c r="B1244" s="158"/>
      <c r="C1244" s="157"/>
      <c r="D1244" s="158">
        <v>6617</v>
      </c>
      <c r="E1244" s="158">
        <v>21.102</v>
      </c>
      <c r="F1244" s="158">
        <v>20.643000000000001</v>
      </c>
      <c r="G1244" s="16">
        <f t="shared" si="20"/>
        <v>21.071999999999999</v>
      </c>
      <c r="H1244" s="17">
        <f t="shared" si="21"/>
        <v>5.0000000000001897E-2</v>
      </c>
      <c r="I1244" s="17">
        <f t="shared" si="22"/>
        <v>-0.45899999999999963</v>
      </c>
      <c r="J1244" s="18">
        <f t="shared" si="23"/>
        <v>2.1751492749502398E-2</v>
      </c>
      <c r="K1244" s="18">
        <f t="shared" si="24"/>
        <v>0.4021609326130226</v>
      </c>
    </row>
    <row r="1245" spans="2:11" ht="18">
      <c r="B1245" s="156">
        <v>45386</v>
      </c>
      <c r="C1245" s="157"/>
      <c r="D1245" s="158">
        <v>8127</v>
      </c>
      <c r="E1245" s="158">
        <v>20.332000000000001</v>
      </c>
      <c r="F1245" s="158">
        <v>20.309000000000001</v>
      </c>
      <c r="G1245" s="16">
        <f t="shared" si="20"/>
        <v>19.906047079520491</v>
      </c>
      <c r="H1245" s="17">
        <f t="shared" si="21"/>
        <v>0.7099215341325168</v>
      </c>
      <c r="I1245" s="17">
        <f t="shared" si="22"/>
        <v>-2.2999999999999687E-2</v>
      </c>
      <c r="J1245" s="18">
        <f t="shared" si="23"/>
        <v>1.1312217194569981E-3</v>
      </c>
      <c r="K1245" s="18">
        <f t="shared" si="24"/>
        <v>0.31643188059282468</v>
      </c>
    </row>
    <row r="1246" spans="2:11" ht="18">
      <c r="B1246" s="158"/>
      <c r="C1246" s="157"/>
      <c r="D1246" s="158">
        <v>8127</v>
      </c>
      <c r="E1246" s="158">
        <v>20.841000000000001</v>
      </c>
      <c r="F1246" s="158">
        <v>20.818000000000001</v>
      </c>
      <c r="G1246" s="16">
        <f t="shared" si="20"/>
        <v>19.906047079520491</v>
      </c>
      <c r="H1246" s="17">
        <f t="shared" si="21"/>
        <v>1.5582548674658507</v>
      </c>
      <c r="I1246" s="17">
        <f t="shared" si="22"/>
        <v>-2.2999999999999687E-2</v>
      </c>
      <c r="J1246" s="18">
        <f t="shared" si="23"/>
        <v>1.1035938774530821E-3</v>
      </c>
      <c r="K1246" s="18">
        <f t="shared" si="24"/>
        <v>0.33312667320250045</v>
      </c>
    </row>
    <row r="1247" spans="2:11" ht="18">
      <c r="B1247" s="156">
        <v>45386</v>
      </c>
      <c r="C1247" s="157">
        <v>113559</v>
      </c>
      <c r="D1247" s="158">
        <v>8107</v>
      </c>
      <c r="E1247" s="158">
        <v>17.16</v>
      </c>
      <c r="F1247" s="158">
        <v>17.141999999999999</v>
      </c>
      <c r="G1247" s="16">
        <f t="shared" si="20"/>
        <v>16.123457228651652</v>
      </c>
      <c r="H1247" s="17">
        <f t="shared" si="21"/>
        <v>1.7275712855805796</v>
      </c>
      <c r="I1247" s="17">
        <f t="shared" si="22"/>
        <v>-1.8000000000000682E-2</v>
      </c>
      <c r="J1247" s="18">
        <f t="shared" si="23"/>
        <v>1.0489510489510886E-3</v>
      </c>
      <c r="K1247" s="18">
        <f t="shared" si="24"/>
        <v>0.33819442438491615</v>
      </c>
    </row>
    <row r="1248" spans="2:11" ht="18">
      <c r="B1248" s="158"/>
      <c r="C1248" s="157"/>
      <c r="D1248" s="158">
        <v>8107</v>
      </c>
      <c r="E1248" s="158">
        <v>15.449</v>
      </c>
      <c r="F1248" s="158">
        <v>15.417999999999999</v>
      </c>
      <c r="G1248" s="16">
        <f t="shared" si="20"/>
        <v>16.123457228651652</v>
      </c>
      <c r="H1248" s="17">
        <f t="shared" si="21"/>
        <v>-1.1240953810860876</v>
      </c>
      <c r="I1248" s="17">
        <f t="shared" si="22"/>
        <v>-3.1000000000000583E-2</v>
      </c>
      <c r="J1248" s="18">
        <f t="shared" si="23"/>
        <v>2.0066023690854156E-3</v>
      </c>
      <c r="K1248" s="18">
        <f t="shared" si="24"/>
        <v>0.26489846090006863</v>
      </c>
    </row>
    <row r="1249" spans="2:11" ht="18">
      <c r="B1249" s="158"/>
      <c r="C1249" s="157"/>
      <c r="D1249" s="158">
        <v>8107</v>
      </c>
      <c r="E1249" s="158">
        <v>15.977</v>
      </c>
      <c r="F1249" s="158">
        <v>15.941000000000001</v>
      </c>
      <c r="G1249" s="16">
        <f t="shared" si="20"/>
        <v>16.123457228651652</v>
      </c>
      <c r="H1249" s="17">
        <f t="shared" si="21"/>
        <v>-0.24409538108608686</v>
      </c>
      <c r="I1249" s="17">
        <f t="shared" si="22"/>
        <v>-3.5999999999999588E-2</v>
      </c>
      <c r="J1249" s="18">
        <f t="shared" si="23"/>
        <v>2.2532390311071908E-3</v>
      </c>
      <c r="K1249" s="18">
        <f t="shared" si="24"/>
        <v>0.28919173326939729</v>
      </c>
    </row>
    <row r="1250" spans="2:11" ht="18">
      <c r="B1250" s="158"/>
      <c r="C1250" s="157"/>
      <c r="D1250" s="158">
        <v>8107</v>
      </c>
      <c r="E1250" s="158">
        <v>16.257000000000001</v>
      </c>
      <c r="F1250" s="158">
        <v>16.221</v>
      </c>
      <c r="G1250" s="16">
        <f t="shared" si="20"/>
        <v>16.123457228651652</v>
      </c>
      <c r="H1250" s="17">
        <f t="shared" si="21"/>
        <v>0.2225712855805817</v>
      </c>
      <c r="I1250" s="17">
        <f t="shared" si="22"/>
        <v>-3.6000000000001364E-2</v>
      </c>
      <c r="J1250" s="18">
        <f t="shared" si="23"/>
        <v>2.2144307067725509E-3</v>
      </c>
      <c r="K1250" s="18">
        <f t="shared" si="24"/>
        <v>0.30143423278865483</v>
      </c>
    </row>
    <row r="1251" spans="2:11" ht="18">
      <c r="B1251" s="158"/>
      <c r="C1251" s="157"/>
      <c r="D1251" s="158">
        <v>8107</v>
      </c>
      <c r="E1251" s="158">
        <v>16.195</v>
      </c>
      <c r="F1251" s="158">
        <v>16.158000000000001</v>
      </c>
      <c r="G1251" s="16">
        <f t="shared" si="20"/>
        <v>16.123457228651652</v>
      </c>
      <c r="H1251" s="17">
        <f t="shared" si="21"/>
        <v>0.11923795224724643</v>
      </c>
      <c r="I1251" s="17">
        <f t="shared" si="22"/>
        <v>-3.6999999999999034E-2</v>
      </c>
      <c r="J1251" s="18">
        <f t="shared" si="23"/>
        <v>2.2846557579499251E-3</v>
      </c>
      <c r="K1251" s="18">
        <f t="shared" si="24"/>
        <v>0.29875988406577098</v>
      </c>
    </row>
    <row r="1252" spans="2:11" ht="18">
      <c r="B1252" s="156">
        <v>45386</v>
      </c>
      <c r="C1252" s="157" t="s">
        <v>80</v>
      </c>
      <c r="D1252" s="158">
        <v>7108</v>
      </c>
      <c r="E1252" s="158">
        <v>18.265000000000001</v>
      </c>
      <c r="F1252" s="158">
        <v>18.059000000000001</v>
      </c>
      <c r="G1252" s="16">
        <f t="shared" si="20"/>
        <v>18.039622077854567</v>
      </c>
      <c r="H1252" s="17">
        <f t="shared" si="21"/>
        <v>0.37562987024238959</v>
      </c>
      <c r="I1252" s="17">
        <f t="shared" si="22"/>
        <v>-0.20599999999999952</v>
      </c>
      <c r="J1252" s="18">
        <f t="shared" si="23"/>
        <v>1.1278401313988476E-2</v>
      </c>
      <c r="K1252" s="18">
        <f t="shared" si="24"/>
        <v>0.36259350546099206</v>
      </c>
    </row>
    <row r="1253" spans="2:11" ht="18">
      <c r="B1253" s="158"/>
      <c r="C1253" s="157"/>
      <c r="D1253" s="158">
        <v>7108</v>
      </c>
      <c r="E1253" s="158">
        <v>17.079000000000001</v>
      </c>
      <c r="F1253" s="158">
        <v>16.98</v>
      </c>
      <c r="G1253" s="16">
        <f t="shared" si="20"/>
        <v>18.039622077854567</v>
      </c>
      <c r="H1253" s="17">
        <f t="shared" si="21"/>
        <v>-1.6010367964242771</v>
      </c>
      <c r="I1253" s="17">
        <f t="shared" si="22"/>
        <v>-9.9000000000000199E-2</v>
      </c>
      <c r="J1253" s="18">
        <f t="shared" si="23"/>
        <v>5.7965923063411319E-3</v>
      </c>
      <c r="K1253" s="18">
        <f t="shared" si="24"/>
        <v>0.31833072060688683</v>
      </c>
    </row>
    <row r="1254" spans="2:11" ht="18">
      <c r="B1254" s="158"/>
      <c r="C1254" s="157"/>
      <c r="D1254" s="158">
        <v>7108</v>
      </c>
      <c r="E1254" s="158">
        <v>19.061</v>
      </c>
      <c r="F1254" s="158">
        <v>18.940999999999999</v>
      </c>
      <c r="G1254" s="16">
        <f t="shared" si="20"/>
        <v>18.039622077854567</v>
      </c>
      <c r="H1254" s="17">
        <f t="shared" si="21"/>
        <v>1.7022965369090552</v>
      </c>
      <c r="I1254" s="17">
        <f t="shared" si="22"/>
        <v>-0.12000000000000099</v>
      </c>
      <c r="J1254" s="18">
        <f t="shared" si="23"/>
        <v>6.2955773569068254E-3</v>
      </c>
      <c r="K1254" s="18">
        <f t="shared" si="24"/>
        <v>0.38921202335895388</v>
      </c>
    </row>
    <row r="1255" spans="2:11" ht="18">
      <c r="B1255" s="156">
        <v>45386</v>
      </c>
      <c r="C1255" s="157" t="s">
        <v>81</v>
      </c>
      <c r="D1255" s="158">
        <v>7108</v>
      </c>
      <c r="E1255" s="158">
        <v>17.597999999999999</v>
      </c>
      <c r="F1255" s="158">
        <v>17.498999999999999</v>
      </c>
      <c r="G1255" s="16">
        <f t="shared" si="20"/>
        <v>18.039622077854567</v>
      </c>
      <c r="H1255" s="17">
        <f t="shared" si="21"/>
        <v>-0.73603679642427977</v>
      </c>
      <c r="I1255" s="17">
        <f t="shared" si="22"/>
        <v>-9.9000000000000199E-2</v>
      </c>
      <c r="J1255" s="18">
        <f t="shared" si="23"/>
        <v>5.6256392771906012E-3</v>
      </c>
      <c r="K1255" s="18">
        <f t="shared" si="24"/>
        <v>0.33843450262785651</v>
      </c>
    </row>
    <row r="1256" spans="2:11" ht="18">
      <c r="B1256" s="158"/>
      <c r="C1256" s="157"/>
      <c r="D1256" s="158">
        <v>7108</v>
      </c>
      <c r="E1256" s="158">
        <v>18.684000000000001</v>
      </c>
      <c r="F1256" s="158">
        <v>18.574000000000002</v>
      </c>
      <c r="G1256" s="16">
        <f t="shared" si="20"/>
        <v>18.039622077854567</v>
      </c>
      <c r="H1256" s="17">
        <f t="shared" si="21"/>
        <v>1.0739632035757238</v>
      </c>
      <c r="I1256" s="17">
        <f t="shared" si="22"/>
        <v>-0.10999999999999943</v>
      </c>
      <c r="J1256" s="18">
        <f t="shared" si="23"/>
        <v>5.8873902804538339E-3</v>
      </c>
      <c r="K1256" s="18">
        <f t="shared" si="24"/>
        <v>0.37688773160163885</v>
      </c>
    </row>
    <row r="1257" spans="2:11" ht="18">
      <c r="B1257" s="158"/>
      <c r="C1257" s="157"/>
      <c r="D1257" s="158">
        <v>7108</v>
      </c>
      <c r="E1257" s="158">
        <v>17.606000000000002</v>
      </c>
      <c r="F1257" s="158">
        <v>17.504999999999999</v>
      </c>
      <c r="G1257" s="16">
        <f t="shared" si="20"/>
        <v>18.039622077854567</v>
      </c>
      <c r="H1257" s="17">
        <f t="shared" si="21"/>
        <v>-0.72270346309094202</v>
      </c>
      <c r="I1257" s="17">
        <f t="shared" si="22"/>
        <v>-0.10100000000000264</v>
      </c>
      <c r="J1257" s="18">
        <f t="shared" si="23"/>
        <v>5.7366806770420675E-3</v>
      </c>
      <c r="K1257" s="18">
        <f t="shared" si="24"/>
        <v>0.33873511173719306</v>
      </c>
    </row>
    <row r="1258" spans="2:11" ht="18">
      <c r="B1258" s="156">
        <v>45386</v>
      </c>
      <c r="C1258" s="157"/>
      <c r="D1258" s="158">
        <v>5120</v>
      </c>
      <c r="E1258" s="158">
        <v>22.100999999999999</v>
      </c>
      <c r="F1258" s="158">
        <v>22.073</v>
      </c>
      <c r="G1258" s="16">
        <f t="shared" si="20"/>
        <v>22.870927068045674</v>
      </c>
      <c r="H1258" s="17">
        <f t="shared" si="21"/>
        <v>-1.2832117800761249</v>
      </c>
      <c r="I1258" s="17">
        <f t="shared" si="22"/>
        <v>-2.7999999999998693E-2</v>
      </c>
      <c r="J1258" s="18">
        <f t="shared" si="23"/>
        <v>1.2669109995022258E-3</v>
      </c>
      <c r="K1258" s="18">
        <f t="shared" si="24"/>
        <v>0.28065283176575573</v>
      </c>
    </row>
    <row r="1259" spans="2:11" ht="18">
      <c r="B1259" s="158"/>
      <c r="C1259" s="157"/>
      <c r="D1259" s="158">
        <v>5120</v>
      </c>
      <c r="E1259" s="158">
        <v>22.581</v>
      </c>
      <c r="F1259" s="158">
        <v>22.545999999999999</v>
      </c>
      <c r="G1259" s="16">
        <f t="shared" si="20"/>
        <v>22.870927068045674</v>
      </c>
      <c r="H1259" s="17">
        <f t="shared" si="21"/>
        <v>-0.48321178007612414</v>
      </c>
      <c r="I1259" s="17">
        <f t="shared" si="22"/>
        <v>-3.5000000000000142E-2</v>
      </c>
      <c r="J1259" s="18">
        <f t="shared" si="23"/>
        <v>1.5499756432398983E-3</v>
      </c>
      <c r="K1259" s="18">
        <f t="shared" si="24"/>
        <v>0.2959438569972529</v>
      </c>
    </row>
    <row r="1260" spans="2:11" ht="18">
      <c r="B1260" s="156">
        <v>45387</v>
      </c>
      <c r="C1260" s="157">
        <v>114131</v>
      </c>
      <c r="D1260" s="158">
        <v>5003</v>
      </c>
      <c r="E1260" s="158">
        <v>40.700000000000003</v>
      </c>
      <c r="F1260" s="158">
        <v>40.149000000000001</v>
      </c>
      <c r="G1260" s="16">
        <f t="shared" si="20"/>
        <v>38.4</v>
      </c>
      <c r="H1260" s="17">
        <f t="shared" si="21"/>
        <v>3.8333333333333406</v>
      </c>
      <c r="I1260" s="17">
        <f t="shared" si="22"/>
        <v>-0.55100000000000193</v>
      </c>
      <c r="J1260" s="18">
        <f t="shared" si="23"/>
        <v>1.3538083538083584E-2</v>
      </c>
      <c r="K1260" s="18">
        <f t="shared" si="24"/>
        <v>0.41031941031941038</v>
      </c>
    </row>
    <row r="1261" spans="2:11" ht="18">
      <c r="B1261" s="158" t="s">
        <v>45</v>
      </c>
      <c r="C1261" s="157"/>
      <c r="D1261" s="158">
        <v>5003</v>
      </c>
      <c r="E1261" s="158">
        <v>41.284999999999997</v>
      </c>
      <c r="F1261" s="158">
        <v>40.097999999999999</v>
      </c>
      <c r="G1261" s="16">
        <f t="shared" si="20"/>
        <v>38.4</v>
      </c>
      <c r="H1261" s="17">
        <f t="shared" si="21"/>
        <v>4.80833333333333</v>
      </c>
      <c r="I1261" s="17">
        <f t="shared" si="22"/>
        <v>-1.1869999999999976</v>
      </c>
      <c r="J1261" s="18">
        <f t="shared" si="23"/>
        <v>2.8751362480319672E-2</v>
      </c>
      <c r="K1261" s="18">
        <f t="shared" si="24"/>
        <v>0.41867506358241485</v>
      </c>
    </row>
    <row r="1262" spans="2:11" ht="18">
      <c r="B1262" s="156">
        <v>45387</v>
      </c>
      <c r="C1262" s="157">
        <v>113565</v>
      </c>
      <c r="D1262" s="158">
        <v>6606</v>
      </c>
      <c r="E1262" s="158">
        <v>15.981</v>
      </c>
      <c r="F1262" s="158">
        <v>15.787000000000001</v>
      </c>
      <c r="G1262" s="16">
        <f t="shared" si="20"/>
        <v>15.807599999999999</v>
      </c>
      <c r="H1262" s="17">
        <f t="shared" si="21"/>
        <v>0.28900000000000148</v>
      </c>
      <c r="I1262" s="17">
        <f t="shared" si="22"/>
        <v>-0.19399999999999906</v>
      </c>
      <c r="J1262" s="18">
        <f t="shared" si="23"/>
        <v>1.2139415555972659E-2</v>
      </c>
      <c r="K1262" s="18">
        <f t="shared" si="24"/>
        <v>0.40247794255678621</v>
      </c>
    </row>
    <row r="1263" spans="2:11" ht="18">
      <c r="B1263" s="158"/>
      <c r="C1263" s="157"/>
      <c r="D1263" s="158">
        <v>6606</v>
      </c>
      <c r="E1263" s="158">
        <v>16.245000000000001</v>
      </c>
      <c r="F1263" s="158">
        <v>16.07</v>
      </c>
      <c r="G1263" s="16">
        <f t="shared" si="20"/>
        <v>15.807599999999999</v>
      </c>
      <c r="H1263" s="17">
        <f t="shared" si="21"/>
        <v>0.72900000000000342</v>
      </c>
      <c r="I1263" s="17">
        <f t="shared" si="22"/>
        <v>-0.17500000000000071</v>
      </c>
      <c r="J1263" s="18">
        <f t="shared" si="23"/>
        <v>1.0772545398584223E-2</v>
      </c>
      <c r="K1263" s="18">
        <f t="shared" si="24"/>
        <v>0.41218836565096961</v>
      </c>
    </row>
    <row r="1264" spans="2:11" ht="18">
      <c r="B1264" s="156">
        <v>45387</v>
      </c>
      <c r="C1264" s="157">
        <v>114137</v>
      </c>
      <c r="D1264" s="158">
        <v>6607</v>
      </c>
      <c r="E1264" s="158">
        <v>18.088999999999999</v>
      </c>
      <c r="F1264" s="158">
        <v>17.831</v>
      </c>
      <c r="G1264" s="16">
        <f t="shared" si="20"/>
        <v>17.912399999999998</v>
      </c>
      <c r="H1264" s="17">
        <f t="shared" si="21"/>
        <v>0.29433333333333422</v>
      </c>
      <c r="I1264" s="17">
        <f t="shared" si="22"/>
        <v>-0.25799999999999912</v>
      </c>
      <c r="J1264" s="18">
        <f t="shared" si="23"/>
        <v>1.4262811653491024E-2</v>
      </c>
      <c r="K1264" s="18">
        <f t="shared" si="24"/>
        <v>0.40431201282547402</v>
      </c>
    </row>
    <row r="1265" spans="2:11" ht="18">
      <c r="B1265" s="158"/>
      <c r="C1265" s="157"/>
      <c r="D1265" s="158">
        <v>6607</v>
      </c>
      <c r="E1265" s="158">
        <v>19.417000000000002</v>
      </c>
      <c r="F1265" s="158">
        <v>19.169</v>
      </c>
      <c r="G1265" s="16">
        <f t="shared" si="20"/>
        <v>17.912399999999998</v>
      </c>
      <c r="H1265" s="17">
        <f t="shared" si="21"/>
        <v>2.5076666666666725</v>
      </c>
      <c r="I1265" s="17">
        <f t="shared" si="22"/>
        <v>-0.24800000000000111</v>
      </c>
      <c r="J1265" s="18">
        <f t="shared" si="23"/>
        <v>1.2772312921666636E-2</v>
      </c>
      <c r="K1265" s="18">
        <f t="shared" si="24"/>
        <v>0.44505330380594332</v>
      </c>
    </row>
    <row r="1266" spans="2:11" ht="18">
      <c r="B1266" s="156">
        <v>45387</v>
      </c>
      <c r="C1266" s="157">
        <v>114274</v>
      </c>
      <c r="D1266" s="158">
        <v>6137</v>
      </c>
      <c r="E1266" s="158">
        <v>24.884</v>
      </c>
      <c r="F1266" s="158">
        <v>24.503</v>
      </c>
      <c r="G1266" s="16">
        <f t="shared" si="20"/>
        <v>24.625485865816515</v>
      </c>
      <c r="H1266" s="17">
        <f t="shared" si="21"/>
        <v>0.43085689030580931</v>
      </c>
      <c r="I1266" s="17">
        <f t="shared" si="22"/>
        <v>-0.38100000000000023</v>
      </c>
      <c r="J1266" s="18">
        <f t="shared" si="23"/>
        <v>1.5311043240636563E-2</v>
      </c>
      <c r="K1266" s="18">
        <f t="shared" si="24"/>
        <v>0.33156075453759454</v>
      </c>
    </row>
    <row r="1267" spans="2:11" ht="18">
      <c r="B1267" s="158"/>
      <c r="C1267" s="157"/>
      <c r="D1267" s="158">
        <v>6137</v>
      </c>
      <c r="E1267" s="158">
        <v>25.030999999999999</v>
      </c>
      <c r="F1267" s="158">
        <v>24.648</v>
      </c>
      <c r="G1267" s="16">
        <f t="shared" si="20"/>
        <v>24.625485865816515</v>
      </c>
      <c r="H1267" s="17">
        <f t="shared" si="21"/>
        <v>0.67585689030580676</v>
      </c>
      <c r="I1267" s="17">
        <f t="shared" si="22"/>
        <v>-0.38299999999999912</v>
      </c>
      <c r="J1267" s="18">
        <f t="shared" si="23"/>
        <v>1.5301026726858661E-2</v>
      </c>
      <c r="K1267" s="18">
        <f t="shared" si="24"/>
        <v>0.33548630961262044</v>
      </c>
    </row>
    <row r="1268" spans="2:11" ht="18">
      <c r="B1268" s="158"/>
      <c r="C1268" s="157"/>
      <c r="D1268" s="158">
        <v>6137</v>
      </c>
      <c r="E1268" s="158">
        <v>25.565000000000001</v>
      </c>
      <c r="F1268" s="158">
        <v>25.114999999999998</v>
      </c>
      <c r="G1268" s="16">
        <f t="shared" si="20"/>
        <v>24.625485865816515</v>
      </c>
      <c r="H1268" s="17">
        <f t="shared" si="21"/>
        <v>1.565856890305811</v>
      </c>
      <c r="I1268" s="17">
        <f t="shared" si="22"/>
        <v>-0.45000000000000284</v>
      </c>
      <c r="J1268" s="18">
        <f t="shared" si="23"/>
        <v>1.7602190494817243E-2</v>
      </c>
      <c r="K1268" s="18">
        <f t="shared" si="24"/>
        <v>0.34936662686929409</v>
      </c>
    </row>
    <row r="1269" spans="2:11" ht="18">
      <c r="B1269" s="156">
        <v>45387</v>
      </c>
      <c r="C1269" s="157"/>
      <c r="D1269" s="158">
        <v>6137</v>
      </c>
      <c r="E1269" s="158">
        <v>23.867000000000001</v>
      </c>
      <c r="F1269" s="158">
        <v>23.315999999999999</v>
      </c>
      <c r="G1269" s="16">
        <f t="shared" si="20"/>
        <v>24.625485865816515</v>
      </c>
      <c r="H1269" s="17">
        <f t="shared" si="21"/>
        <v>-1.26414310969419</v>
      </c>
      <c r="I1269" s="17">
        <f t="shared" si="22"/>
        <v>-0.55100000000000193</v>
      </c>
      <c r="J1269" s="18">
        <f t="shared" si="23"/>
        <v>2.3086269744836047E-2</v>
      </c>
      <c r="K1269" s="18">
        <f t="shared" si="24"/>
        <v>0.30307779846287775</v>
      </c>
    </row>
    <row r="1270" spans="2:11" ht="18">
      <c r="B1270" s="156">
        <v>45387</v>
      </c>
      <c r="C1270" s="157">
        <v>114135</v>
      </c>
      <c r="D1270" s="158">
        <v>6157</v>
      </c>
      <c r="E1270" s="158">
        <v>30.518999999999998</v>
      </c>
      <c r="F1270" s="158">
        <v>29.786999999999999</v>
      </c>
      <c r="G1270" s="16">
        <f t="shared" si="20"/>
        <v>30.17176486559946</v>
      </c>
      <c r="H1270" s="17">
        <f t="shared" si="21"/>
        <v>0.5787252240008971</v>
      </c>
      <c r="I1270" s="17">
        <f t="shared" si="22"/>
        <v>-0.73199999999999932</v>
      </c>
      <c r="J1270" s="18">
        <f t="shared" si="23"/>
        <v>2.3985058488154899E-2</v>
      </c>
      <c r="K1270" s="18">
        <f t="shared" si="24"/>
        <v>0.33298762384463143</v>
      </c>
    </row>
    <row r="1271" spans="2:11" ht="18">
      <c r="B1271" s="158"/>
      <c r="C1271" s="157"/>
      <c r="D1271" s="158">
        <v>6157</v>
      </c>
      <c r="E1271" s="158">
        <v>30.106000000000002</v>
      </c>
      <c r="F1271" s="158">
        <v>29.414999999999999</v>
      </c>
      <c r="G1271" s="16">
        <f t="shared" si="20"/>
        <v>30.17176486559946</v>
      </c>
      <c r="H1271" s="17">
        <f t="shared" si="21"/>
        <v>-0.10960810933243081</v>
      </c>
      <c r="I1271" s="17">
        <f t="shared" si="22"/>
        <v>-0.6910000000000025</v>
      </c>
      <c r="J1271" s="18">
        <f t="shared" si="23"/>
        <v>2.2952235434797134E-2</v>
      </c>
      <c r="K1271" s="18">
        <f t="shared" si="24"/>
        <v>0.32383741752854278</v>
      </c>
    </row>
    <row r="1272" spans="2:11" ht="18">
      <c r="B1272" s="156">
        <v>45387</v>
      </c>
      <c r="C1272" s="157">
        <v>114276</v>
      </c>
      <c r="D1272" s="158">
        <v>6117</v>
      </c>
      <c r="E1272" s="158">
        <v>18.777999999999999</v>
      </c>
      <c r="F1272" s="158">
        <v>18.318999999999999</v>
      </c>
      <c r="G1272" s="16">
        <f t="shared" si="20"/>
        <v>19.9327573208373</v>
      </c>
      <c r="H1272" s="17">
        <f t="shared" si="21"/>
        <v>-1.9245955347288362</v>
      </c>
      <c r="I1272" s="17">
        <f t="shared" si="22"/>
        <v>-0.45899999999999963</v>
      </c>
      <c r="J1272" s="18">
        <f t="shared" si="23"/>
        <v>2.4443497710086252E-2</v>
      </c>
      <c r="K1272" s="18">
        <f t="shared" si="24"/>
        <v>0.27762387261476873</v>
      </c>
    </row>
    <row r="1273" spans="2:11" ht="18">
      <c r="B1273" s="158"/>
      <c r="C1273" s="157"/>
      <c r="D1273" s="158">
        <v>6117</v>
      </c>
      <c r="E1273" s="158">
        <v>18.760999999999999</v>
      </c>
      <c r="F1273" s="158">
        <v>18.303000000000001</v>
      </c>
      <c r="G1273" s="16">
        <f t="shared" si="20"/>
        <v>19.9327573208373</v>
      </c>
      <c r="H1273" s="17">
        <f t="shared" si="21"/>
        <v>-1.9529288680621686</v>
      </c>
      <c r="I1273" s="17">
        <f t="shared" si="22"/>
        <v>-0.45799999999999841</v>
      </c>
      <c r="J1273" s="18">
        <f t="shared" si="23"/>
        <v>2.4412344757742042E-2</v>
      </c>
      <c r="K1273" s="18">
        <f t="shared" si="24"/>
        <v>0.27696930227387279</v>
      </c>
    </row>
    <row r="1274" spans="2:11" ht="18">
      <c r="B1274" s="158"/>
      <c r="C1274" s="157"/>
      <c r="D1274" s="158">
        <v>6117</v>
      </c>
      <c r="E1274" s="158">
        <v>18.567</v>
      </c>
      <c r="F1274" s="158">
        <v>18.158000000000001</v>
      </c>
      <c r="G1274" s="16">
        <f t="shared" si="20"/>
        <v>19.9327573208373</v>
      </c>
      <c r="H1274" s="17">
        <f t="shared" si="21"/>
        <v>-2.2762622013955003</v>
      </c>
      <c r="I1274" s="17">
        <f t="shared" si="22"/>
        <v>-0.40899999999999892</v>
      </c>
      <c r="J1274" s="18">
        <f t="shared" si="23"/>
        <v>2.2028329832498462E-2</v>
      </c>
      <c r="K1274" s="18">
        <f t="shared" si="24"/>
        <v>0.26941461086659813</v>
      </c>
    </row>
    <row r="1275" spans="2:11" ht="18">
      <c r="B1275" s="156">
        <v>45387</v>
      </c>
      <c r="C1275" s="157">
        <v>110771</v>
      </c>
      <c r="D1275" s="158">
        <v>6107</v>
      </c>
      <c r="E1275" s="158">
        <v>16.945</v>
      </c>
      <c r="F1275" s="158">
        <v>16.622</v>
      </c>
      <c r="G1275" s="16">
        <f t="shared" si="20"/>
        <v>17.032373496847189</v>
      </c>
      <c r="H1275" s="17">
        <f t="shared" si="21"/>
        <v>-0.14562249474531441</v>
      </c>
      <c r="I1275" s="17">
        <f t="shared" si="22"/>
        <v>-0.3230000000000004</v>
      </c>
      <c r="J1275" s="18">
        <f t="shared" si="23"/>
        <v>1.9061670109176771E-2</v>
      </c>
      <c r="K1275" s="18">
        <f t="shared" si="24"/>
        <v>0.31623101772724865</v>
      </c>
    </row>
    <row r="1276" spans="2:11" ht="18">
      <c r="B1276" s="158"/>
      <c r="C1276" s="157"/>
      <c r="D1276" s="158">
        <v>6107</v>
      </c>
      <c r="E1276" s="158">
        <v>16.867000000000001</v>
      </c>
      <c r="F1276" s="158">
        <v>16.471</v>
      </c>
      <c r="G1276" s="16">
        <f t="shared" si="20"/>
        <v>17.032373496847189</v>
      </c>
      <c r="H1276" s="17">
        <f t="shared" si="21"/>
        <v>-0.27562249474531342</v>
      </c>
      <c r="I1276" s="17">
        <f t="shared" si="22"/>
        <v>-0.3960000000000008</v>
      </c>
      <c r="J1276" s="18">
        <f t="shared" si="23"/>
        <v>2.3477796881484603E-2</v>
      </c>
      <c r="K1276" s="18">
        <f t="shared" si="24"/>
        <v>0.31306898650549764</v>
      </c>
    </row>
    <row r="1277" spans="2:11" ht="18">
      <c r="B1277" s="156">
        <v>45388</v>
      </c>
      <c r="C1277" s="157">
        <v>114724</v>
      </c>
      <c r="D1277" s="158">
        <v>5648</v>
      </c>
      <c r="E1277" s="158">
        <v>19.466999999999999</v>
      </c>
      <c r="F1277" s="158">
        <v>19.349</v>
      </c>
      <c r="G1277" s="16">
        <f t="shared" ref="G1277:G1323" si="25">IF(D1277=$M$2,$P$2,IF(D1277=$M$3,$P$3,IF(D1277=$M$4,$P$4,IF(D1277=$M$5,$P$5,IF(D1277=$M$6,$P$6,IF(D1277=$M$7,$P$7,IF(D1277=$M$8,$P$8,IF(D1277=$M$9,$P$9,IF(D1277=$M$10,$P$10,IF(D1277=$M$11,$P$11,IF(D1277=$M$12,$P$12,IF(D1277=$M$13,$P$13,IF(D1277=$M$14,$P$14,IF(D1277=$M$15,$P$15,IF(D1277=$M$16,$P$16,IF(D1277=$M$17,$P$17,IF(D1277=$M$18,$P$18,IF(D1277=$M$19,$P$19,IF(D1277=$M$20,$P$20,IF(D1277=$M$21,$P$21,IF(D1277=$M$22,$P$22,IF(D1277=$M$23,$P$23,IF(D1277=$M$24,$P$24,IF(D1277=$M$25,$P$25,IF(D1277=$M$26,$P$26,IF(D1277=$M$27,$P$27,IF(D1277=$M$28,$P$28,IF(D1277=$M$29,$P$29,IF(D1277=$M$30,$P$30,IF(D1277=$M$31,$P$31,IF(D1277=$M$32,$P$32,IF(D1277=$M$33,$P$33,IF(D1277=$M$34,$P$34,IF(D1277=$M$35,$P$35,IF(D1277=$M$36,$P$36,IF(D1277=$M$37,$P$37,IF(D1277=$M$38,$P$38,IF(D1277=$M$39,$P$39,IF(D1277=$M$40,$P$40,IF(D1277=$M$41,$P$41,IF(D1277=$M$42,$P$42,IF(D1277=$M$43,$P$43,IF(D1277=$M$44,$P$44,IF(D1277=$M$45,$P$45,IF(D1277=$M$46,$P$46,IF(D1277=$M$47,$P$47,IF(D1277=$M$48,$P$48,IF(D1277=$M$49,$P$49,IF(D1277=$M$50,$P$50,IF(D1277=$M$51,$P$51,IF(D1277=$M$52,$P$52,IF(D1277=$M$53,$P$53,IF(D1277=$M$54,$P$54,IF(D1277=$M$55,$P$55,IF(D1277=$M$56,$P$56,IF(D1277=$M$57,$P$57,IF(D1277=$M$58,$P$58,IF(D1277=$M$59,$P$59,IF(D1277=$M$60,$P$60,IF(D1277=$M$61,$P$61,IF(D1277=$M$62,$P$62)))))))))))))))))))))))))))))))))))))))))))))))))))))))))))))</f>
        <v>19.240505739344663</v>
      </c>
      <c r="H1277" s="17">
        <f t="shared" ref="H1277:H1323" si="26">(E1277-G1277)/$X$2</f>
        <v>0.3774904344255603</v>
      </c>
      <c r="I1277" s="17">
        <f t="shared" ref="I1277:I1323" si="27">F1277-E1277</f>
        <v>-0.11799999999999855</v>
      </c>
      <c r="J1277" s="18">
        <f t="shared" ref="J1277:J1323" si="28">-1*I1277/E1277</f>
        <v>6.0615400421224919E-3</v>
      </c>
      <c r="K1277" s="18">
        <f t="shared" ref="K1277:K1323" si="29">IF(D1277=$M$2,(E1277-$T$2)/E1277,IF(D1277=$M$3,(E1277-$T$3)/E1277,IF(D1277=$M$4,(E1277-$T$4)/E1277,IF(D1277=$M$5,(E1277-$T$5)/E1277,IF(D1277=$M$6,(E1277-$T$6)/E1277,IF(D1277=$M$7,(E1277-$T$7)/E1277,IF(D1277=$M$8,(E1277-$T$8)/E1277,IF(D1277=$M$9,(E1277-$T$9)/E1277,IF(D1277=$M$10,(E1277-$T$10)/E1277,IF(D1277=$M$11,(E1277-$T$11)/E1277,IF(D1277=$M$12,(E1277-$T$12)/E1277,IF(D1277=$M$13,(E1277-$T$13)/E1277,IF(D1277=$M$14,(E1277-$T$14)/E1277,IF(D1277=$M$15,(E1277-$T$15)/E1277,IF(D1277=$M$16,(E1277-$T$16)/E1277,IF(D1277=$M$17,(E1277-$T$17)/E1277,IF(D1277=$M$18,(E1277-$T$18)/E1277,IF(D1277=$M$19,(E1277-$T$19)/E1277,IF(D1277=$M$20,(E1277-$T$20)/E1277,IF(D1277=$M$21,(E1277-$T$21)/E1277,IF(D1277=$M$22,(E1277-$T$22)/E1277,IF(D1277=$M$23,(E1277-$T$23)/E1277,IF(D1277=$M$24,(E1277-$T$24)/E1277,IF(D1277=$M$25,(E1277-$T$25)/E1277,IF(D1277=$M$26,(E1277-$T$26)/E1277,IF(D1277=$M$27,(E1277-$T$27)/E1277,IF(D1277=$M$28,(E1277-$T$28)/E1277,IF(D1277=$M$29,(E1277-$T$29)/E1277,IF(D1277=$M$30,(E1277-$T$30)/E1277,IF(D1277=$M$31,(E1277-$T$31)/E1277,IF(D1277=$M$32,(E1277-$T$32)/E1277,IF(D1277=$M$33,(E1277-$T$33)/E1277,IF(D1277=$M$34,(E1277-$T$34)/E1277,IF(D1277=$M$35,(E1277-$T$35)/E1277,IF(D1277=$M$36,(E1277-$T$36)/E1277,IF(D1277=$M$37,(E1277-$T$37)/E1277,IF(D1277=$M$38,(E1277-$T$38)/E1277,IF(D1277=$M$39,(E1277-$T$39)/E1277,IF(D1277=$M$40,(E1277-$T$40)/E1277,IF(D1277=$M$41,(E1277-$T$41)/E1277,IF(D1277=$M$42,(E1277-$T$42)/E1277,IF(D1277=$M$43,(E1277-$T$43)/E1277,IF(D1277=$M$44,(E1277-$T$44)/E1277,IF(D1277=$M$45,(E1277-$T$45)/E1277,IF(D1277=$M$46,(E1277-$T$46)/E1277,IF(D1277=$M$47,(E1277-$T$47)/E1277,IF(D1277=$M$48,(E1277-$T$48)/E1277,IF(D1277=$M$49,(E1277-$T$49)/E1277,IF(D1277=$M$50,(E1277-$T$50)/E1277,IF(D1277=$M$51,(E1277-$T$51)/E1277,IF(D1277=$M$52,(E1277-$T$52)/E1277,IF(D1277=$M$53,(E1277-$T$53)/E1277,IF(D1277=$M$54,(E1277-$T$54)/E1277,IF(D1277=$M$55,(E1277-$T$55)/E1277,IF(D1277=$M$56,(E1277-$T$56)/E1277,IF(D1277=$M$57,(E1277-$T$57)/E1277,IF(D1277=$M$58,(E1277-$T$58)/E1277,IF(D1277=$M$59,(E1277-$T$59)/E1277,IF(D1277=$M$60,(E1277-$T$60)/E1277,IF(D1277=$M$61,(E1277-$T$61)/E1277,IF(D1277=$M$62,(E1277-$T$62)/E1277)))))))))))))))))))))))))))))))))))))))))))))))))))))))))))))</f>
        <v>0.32350130990907677</v>
      </c>
    </row>
    <row r="1278" spans="2:11" ht="18">
      <c r="B1278" s="158"/>
      <c r="C1278" s="157"/>
      <c r="D1278" s="158">
        <v>5648</v>
      </c>
      <c r="E1278" s="158">
        <v>19.702000000000002</v>
      </c>
      <c r="F1278" s="158">
        <v>19.565999999999999</v>
      </c>
      <c r="G1278" s="16">
        <f t="shared" si="25"/>
        <v>19.240505739344663</v>
      </c>
      <c r="H1278" s="17">
        <f t="shared" si="26"/>
        <v>0.76915710109223201</v>
      </c>
      <c r="I1278" s="17">
        <f t="shared" si="27"/>
        <v>-0.13600000000000279</v>
      </c>
      <c r="J1278" s="18">
        <f t="shared" si="28"/>
        <v>6.9028525022841727E-3</v>
      </c>
      <c r="K1278" s="18">
        <f t="shared" si="29"/>
        <v>0.3315703989442696</v>
      </c>
    </row>
    <row r="1279" spans="2:11" ht="18">
      <c r="B1279" s="158"/>
      <c r="C1279" s="157"/>
      <c r="D1279" s="158">
        <v>5648</v>
      </c>
      <c r="E1279" s="158">
        <v>20.238</v>
      </c>
      <c r="F1279" s="158">
        <v>20.097999999999999</v>
      </c>
      <c r="G1279" s="16">
        <f t="shared" si="25"/>
        <v>19.240505739344663</v>
      </c>
      <c r="H1279" s="17">
        <f t="shared" si="26"/>
        <v>1.6624904344255618</v>
      </c>
      <c r="I1279" s="17">
        <f t="shared" si="27"/>
        <v>-0.14000000000000057</v>
      </c>
      <c r="J1279" s="18">
        <f t="shared" si="28"/>
        <v>6.9176796126099701E-3</v>
      </c>
      <c r="K1279" s="18">
        <f t="shared" si="29"/>
        <v>0.34927364364067587</v>
      </c>
    </row>
    <row r="1280" spans="2:11" ht="18">
      <c r="B1280" s="156">
        <v>45388</v>
      </c>
      <c r="C1280" s="157">
        <v>114720</v>
      </c>
      <c r="D1280" s="158">
        <v>1011</v>
      </c>
      <c r="E1280" s="158">
        <v>25.222999999999999</v>
      </c>
      <c r="F1280" s="158">
        <v>25.055</v>
      </c>
      <c r="G1280" s="16">
        <f t="shared" si="25"/>
        <v>27</v>
      </c>
      <c r="H1280" s="17">
        <f t="shared" si="26"/>
        <v>-2.9616666666666687</v>
      </c>
      <c r="I1280" s="17">
        <f t="shared" si="27"/>
        <v>-0.16799999999999926</v>
      </c>
      <c r="J1280" s="18">
        <f t="shared" si="28"/>
        <v>6.6605875589739235E-3</v>
      </c>
      <c r="K1280" s="18">
        <f t="shared" si="29"/>
        <v>0.52424374578757482</v>
      </c>
    </row>
    <row r="1281" spans="2:11" ht="18" customHeight="1">
      <c r="B1281" s="156">
        <v>45388</v>
      </c>
      <c r="C1281" s="157">
        <v>114718</v>
      </c>
      <c r="D1281" s="158">
        <v>5001</v>
      </c>
      <c r="E1281" s="158">
        <v>38.262999999999998</v>
      </c>
      <c r="F1281" s="158">
        <v>37.685000000000002</v>
      </c>
      <c r="G1281" s="16">
        <f t="shared" si="25"/>
        <v>38.4</v>
      </c>
      <c r="H1281" s="17">
        <f t="shared" si="26"/>
        <v>-0.22833333333333411</v>
      </c>
      <c r="I1281" s="17">
        <f t="shared" si="27"/>
        <v>-0.57799999999999585</v>
      </c>
      <c r="J1281" s="18">
        <f t="shared" si="28"/>
        <v>1.510597705355032E-2</v>
      </c>
      <c r="K1281" s="18">
        <f t="shared" si="29"/>
        <v>0.37276219846849434</v>
      </c>
    </row>
    <row r="1282" spans="2:11" ht="18">
      <c r="B1282" s="158"/>
      <c r="C1282" s="157"/>
      <c r="D1282" s="158">
        <v>5001</v>
      </c>
      <c r="E1282" s="158">
        <v>39.145000000000003</v>
      </c>
      <c r="F1282" s="158">
        <v>38.518000000000001</v>
      </c>
      <c r="G1282" s="16">
        <f t="shared" si="25"/>
        <v>38.4</v>
      </c>
      <c r="H1282" s="17">
        <f t="shared" si="26"/>
        <v>1.2416666666666742</v>
      </c>
      <c r="I1282" s="17">
        <f t="shared" si="27"/>
        <v>-0.62700000000000244</v>
      </c>
      <c r="J1282" s="18">
        <f t="shared" si="28"/>
        <v>1.6017371311789562E-2</v>
      </c>
      <c r="K1282" s="18">
        <f t="shared" si="29"/>
        <v>0.38689487801762684</v>
      </c>
    </row>
    <row r="1283" spans="2:11" ht="18">
      <c r="B1283" s="156">
        <v>45388</v>
      </c>
      <c r="C1283" s="157">
        <v>114726</v>
      </c>
      <c r="D1283" s="158">
        <v>5148</v>
      </c>
      <c r="E1283" s="158">
        <v>20.748999999999999</v>
      </c>
      <c r="F1283" s="158">
        <v>20.521999999999998</v>
      </c>
      <c r="G1283" s="16">
        <f t="shared" si="25"/>
        <v>20.202531026311895</v>
      </c>
      <c r="H1283" s="17">
        <f t="shared" si="26"/>
        <v>0.91078162281350572</v>
      </c>
      <c r="I1283" s="17">
        <f t="shared" si="27"/>
        <v>-0.22700000000000031</v>
      </c>
      <c r="J1283" s="18">
        <f t="shared" si="28"/>
        <v>1.0940286278856829E-2</v>
      </c>
      <c r="K1283" s="18">
        <f t="shared" si="29"/>
        <v>0.31893463362247648</v>
      </c>
    </row>
    <row r="1284" spans="2:11" ht="18">
      <c r="B1284" s="158"/>
      <c r="C1284" s="157"/>
      <c r="D1284" s="158">
        <v>5148</v>
      </c>
      <c r="E1284" s="158">
        <v>20.282</v>
      </c>
      <c r="F1284" s="158">
        <v>20.073</v>
      </c>
      <c r="G1284" s="16">
        <f t="shared" si="25"/>
        <v>20.202531026311895</v>
      </c>
      <c r="H1284" s="17">
        <f t="shared" si="26"/>
        <v>0.13244828948017448</v>
      </c>
      <c r="I1284" s="17">
        <f t="shared" si="27"/>
        <v>-0.20899999999999963</v>
      </c>
      <c r="J1284" s="18">
        <f t="shared" si="28"/>
        <v>1.0304703678138233E-2</v>
      </c>
      <c r="K1284" s="18">
        <f t="shared" si="29"/>
        <v>0.30325287018207109</v>
      </c>
    </row>
    <row r="1285" spans="2:11" ht="18">
      <c r="B1285" s="158"/>
      <c r="C1285" s="157"/>
      <c r="D1285" s="158">
        <v>5148</v>
      </c>
      <c r="E1285" s="158">
        <v>19.611000000000001</v>
      </c>
      <c r="F1285" s="158">
        <v>19.417999999999999</v>
      </c>
      <c r="G1285" s="16">
        <f t="shared" si="25"/>
        <v>20.202531026311895</v>
      </c>
      <c r="H1285" s="17">
        <f t="shared" si="26"/>
        <v>-0.98588504385315789</v>
      </c>
      <c r="I1285" s="17">
        <f t="shared" si="27"/>
        <v>-0.19300000000000139</v>
      </c>
      <c r="J1285" s="18">
        <f t="shared" si="28"/>
        <v>9.8414155320994019E-3</v>
      </c>
      <c r="K1285" s="18">
        <f t="shared" si="29"/>
        <v>0.27941332481937514</v>
      </c>
    </row>
    <row r="1286" spans="2:11" ht="18">
      <c r="B1286" s="158"/>
      <c r="C1286" s="157"/>
      <c r="D1286" s="158">
        <v>5148</v>
      </c>
      <c r="E1286" s="158">
        <v>19.952000000000002</v>
      </c>
      <c r="F1286" s="158">
        <v>19.744</v>
      </c>
      <c r="G1286" s="16">
        <f t="shared" si="25"/>
        <v>20.202531026311895</v>
      </c>
      <c r="H1286" s="17">
        <f t="shared" si="26"/>
        <v>-0.41755171051982271</v>
      </c>
      <c r="I1286" s="17">
        <f t="shared" si="27"/>
        <v>-0.20800000000000196</v>
      </c>
      <c r="J1286" s="18">
        <f t="shared" si="28"/>
        <v>1.0425020048115574E-2</v>
      </c>
      <c r="K1286" s="18">
        <f t="shared" si="29"/>
        <v>0.29172888497557975</v>
      </c>
    </row>
    <row r="1287" spans="2:11" ht="18">
      <c r="B1287" s="156">
        <v>45388</v>
      </c>
      <c r="C1287" s="157">
        <v>114757</v>
      </c>
      <c r="D1287" s="158">
        <v>535</v>
      </c>
      <c r="E1287" s="158">
        <v>17.321999999999999</v>
      </c>
      <c r="F1287" s="158">
        <v>17.221</v>
      </c>
      <c r="G1287" s="16">
        <f t="shared" si="25"/>
        <v>16.637999999999998</v>
      </c>
      <c r="H1287" s="17">
        <f t="shared" si="26"/>
        <v>1.1400000000000019</v>
      </c>
      <c r="I1287" s="17">
        <f t="shared" si="27"/>
        <v>-0.10099999999999909</v>
      </c>
      <c r="J1287" s="18">
        <f t="shared" si="28"/>
        <v>5.8307354808913E-3</v>
      </c>
      <c r="K1287" s="18">
        <f t="shared" si="29"/>
        <v>0.52441981295462414</v>
      </c>
    </row>
    <row r="1288" spans="2:11" ht="18">
      <c r="B1288" s="156">
        <v>45388</v>
      </c>
      <c r="C1288" s="157">
        <v>114759</v>
      </c>
      <c r="D1288" s="158">
        <v>1013</v>
      </c>
      <c r="E1288" s="158">
        <v>29.670999999999999</v>
      </c>
      <c r="F1288" s="158">
        <v>29.398</v>
      </c>
      <c r="G1288" s="16">
        <f t="shared" si="25"/>
        <v>27</v>
      </c>
      <c r="H1288" s="17">
        <f t="shared" si="26"/>
        <v>4.4516666666666662</v>
      </c>
      <c r="I1288" s="17">
        <f t="shared" si="27"/>
        <v>-0.27299999999999969</v>
      </c>
      <c r="J1288" s="18">
        <f t="shared" si="28"/>
        <v>9.2009032388527413E-3</v>
      </c>
      <c r="K1288" s="18">
        <f t="shared" si="29"/>
        <v>0.59556469279768121</v>
      </c>
    </row>
    <row r="1289" spans="2:11" ht="18">
      <c r="B1289" s="158"/>
      <c r="C1289" s="157"/>
      <c r="D1289" s="158">
        <v>1013</v>
      </c>
      <c r="E1289" s="158">
        <v>27.626000000000001</v>
      </c>
      <c r="F1289" s="158">
        <v>27.419</v>
      </c>
      <c r="G1289" s="16">
        <f t="shared" si="25"/>
        <v>27</v>
      </c>
      <c r="H1289" s="17">
        <f t="shared" si="26"/>
        <v>1.0433333333333354</v>
      </c>
      <c r="I1289" s="17">
        <f t="shared" si="27"/>
        <v>-0.20700000000000074</v>
      </c>
      <c r="J1289" s="18">
        <f t="shared" si="28"/>
        <v>7.4929414319843887E-3</v>
      </c>
      <c r="K1289" s="18">
        <f t="shared" si="29"/>
        <v>0.56562658365308049</v>
      </c>
    </row>
    <row r="1290" spans="2:11" ht="18">
      <c r="B1290" s="156">
        <v>45389</v>
      </c>
      <c r="C1290" s="157"/>
      <c r="D1290" s="158">
        <v>6107</v>
      </c>
      <c r="E1290" s="158">
        <v>16.968</v>
      </c>
      <c r="F1290" s="158">
        <v>16.515999999999998</v>
      </c>
      <c r="G1290" s="16">
        <f t="shared" si="25"/>
        <v>17.032373496847189</v>
      </c>
      <c r="H1290" s="17">
        <f t="shared" si="26"/>
        <v>-0.10728916141198161</v>
      </c>
      <c r="I1290" s="17">
        <f t="shared" si="27"/>
        <v>-0.45200000000000173</v>
      </c>
      <c r="J1290" s="18">
        <f t="shared" si="28"/>
        <v>2.6638378123526742E-2</v>
      </c>
      <c r="K1290" s="18">
        <f t="shared" si="29"/>
        <v>0.31715786158582199</v>
      </c>
    </row>
    <row r="1291" spans="2:11" ht="18">
      <c r="B1291" s="158"/>
      <c r="C1291" s="157"/>
      <c r="D1291" s="158">
        <v>6107</v>
      </c>
      <c r="E1291" s="158">
        <v>16.550999999999998</v>
      </c>
      <c r="F1291" s="158">
        <v>16.202999999999999</v>
      </c>
      <c r="G1291" s="16">
        <f t="shared" si="25"/>
        <v>17.032373496847189</v>
      </c>
      <c r="H1291" s="17">
        <f t="shared" si="26"/>
        <v>-0.80228916141198425</v>
      </c>
      <c r="I1291" s="17">
        <f t="shared" si="27"/>
        <v>-0.34799999999999898</v>
      </c>
      <c r="J1291" s="18">
        <f t="shared" si="28"/>
        <v>2.1025919883994864E-2</v>
      </c>
      <c r="K1291" s="18">
        <f t="shared" si="29"/>
        <v>0.29995375478147707</v>
      </c>
    </row>
    <row r="1292" spans="2:11" ht="18">
      <c r="B1292" s="156">
        <v>45389</v>
      </c>
      <c r="C1292" s="157">
        <v>114765</v>
      </c>
      <c r="D1292" s="158">
        <v>6617</v>
      </c>
      <c r="E1292" s="158">
        <v>21.713000000000001</v>
      </c>
      <c r="F1292" s="158">
        <v>21.236999999999998</v>
      </c>
      <c r="G1292" s="16">
        <f t="shared" si="25"/>
        <v>21.071999999999999</v>
      </c>
      <c r="H1292" s="17">
        <f t="shared" si="26"/>
        <v>1.0683333333333365</v>
      </c>
      <c r="I1292" s="17">
        <f t="shared" si="27"/>
        <v>-0.47600000000000264</v>
      </c>
      <c r="J1292" s="18">
        <f t="shared" si="28"/>
        <v>2.1922350665500051E-2</v>
      </c>
      <c r="K1292" s="18">
        <f t="shared" si="29"/>
        <v>0.41898401879058644</v>
      </c>
    </row>
    <row r="1293" spans="2:11" ht="18">
      <c r="B1293" s="158"/>
      <c r="C1293" s="157"/>
      <c r="D1293" s="158">
        <v>6617</v>
      </c>
      <c r="E1293" s="158">
        <v>21.643000000000001</v>
      </c>
      <c r="F1293" s="158">
        <v>21.22</v>
      </c>
      <c r="G1293" s="16">
        <f t="shared" si="25"/>
        <v>21.071999999999999</v>
      </c>
      <c r="H1293" s="17">
        <f t="shared" si="26"/>
        <v>0.95166666666666921</v>
      </c>
      <c r="I1293" s="17">
        <f t="shared" si="27"/>
        <v>-0.42300000000000182</v>
      </c>
      <c r="J1293" s="18">
        <f t="shared" si="28"/>
        <v>1.9544425449337051E-2</v>
      </c>
      <c r="K1293" s="18">
        <f t="shared" si="29"/>
        <v>0.41710483759183126</v>
      </c>
    </row>
    <row r="1294" spans="2:11" ht="18">
      <c r="B1294" s="158"/>
      <c r="C1294" s="157"/>
      <c r="D1294" s="158">
        <v>6617</v>
      </c>
      <c r="E1294" s="158">
        <v>21.216000000000001</v>
      </c>
      <c r="F1294" s="158">
        <v>20.765999999999998</v>
      </c>
      <c r="G1294" s="16">
        <f t="shared" si="25"/>
        <v>21.071999999999999</v>
      </c>
      <c r="H1294" s="17">
        <f t="shared" si="26"/>
        <v>0.24000000000000318</v>
      </c>
      <c r="I1294" s="17">
        <f t="shared" si="27"/>
        <v>-0.45000000000000284</v>
      </c>
      <c r="J1294" s="18">
        <f t="shared" si="28"/>
        <v>2.1210407239819137E-2</v>
      </c>
      <c r="K1294" s="18">
        <f t="shared" si="29"/>
        <v>0.40537330316742098</v>
      </c>
    </row>
    <row r="1295" spans="2:11" ht="18">
      <c r="B1295" s="156">
        <v>45389</v>
      </c>
      <c r="C1295" s="157">
        <v>114767</v>
      </c>
      <c r="D1295" s="158">
        <v>6117</v>
      </c>
      <c r="E1295" s="158">
        <v>18.763000000000002</v>
      </c>
      <c r="F1295" s="158">
        <v>18.309999999999999</v>
      </c>
      <c r="G1295" s="16">
        <f t="shared" si="25"/>
        <v>19.9327573208373</v>
      </c>
      <c r="H1295" s="17">
        <f t="shared" si="26"/>
        <v>-1.9495955347288312</v>
      </c>
      <c r="I1295" s="17">
        <f t="shared" si="27"/>
        <v>-0.45300000000000296</v>
      </c>
      <c r="J1295" s="18">
        <f t="shared" si="28"/>
        <v>2.4143260672600485E-2</v>
      </c>
      <c r="K1295" s="18">
        <f t="shared" si="29"/>
        <v>0.27704637211320837</v>
      </c>
    </row>
    <row r="1296" spans="2:11" ht="18">
      <c r="B1296" s="158"/>
      <c r="C1296" s="157"/>
      <c r="D1296" s="158">
        <v>6117</v>
      </c>
      <c r="E1296" s="158">
        <v>18.422999999999998</v>
      </c>
      <c r="F1296" s="158">
        <v>17.978000000000002</v>
      </c>
      <c r="G1296" s="16">
        <f t="shared" si="25"/>
        <v>19.9327573208373</v>
      </c>
      <c r="H1296" s="17">
        <f t="shared" si="26"/>
        <v>-2.5162622013955036</v>
      </c>
      <c r="I1296" s="17">
        <f t="shared" si="27"/>
        <v>-0.44499999999999673</v>
      </c>
      <c r="J1296" s="18">
        <f t="shared" si="28"/>
        <v>2.4154589371980503E-2</v>
      </c>
      <c r="K1296" s="18">
        <f t="shared" si="29"/>
        <v>0.263704124190421</v>
      </c>
    </row>
    <row r="1297" spans="2:11" ht="18">
      <c r="B1297" s="158"/>
      <c r="C1297" s="157"/>
      <c r="D1297" s="158">
        <v>6117</v>
      </c>
      <c r="E1297" s="158">
        <v>18.568000000000001</v>
      </c>
      <c r="F1297" s="158">
        <v>18.163</v>
      </c>
      <c r="G1297" s="16">
        <f t="shared" si="25"/>
        <v>19.9327573208373</v>
      </c>
      <c r="H1297" s="17">
        <f t="shared" si="26"/>
        <v>-2.2745955347288316</v>
      </c>
      <c r="I1297" s="17">
        <f t="shared" si="27"/>
        <v>-0.40500000000000114</v>
      </c>
      <c r="J1297" s="18">
        <f t="shared" si="28"/>
        <v>2.1811719086600664E-2</v>
      </c>
      <c r="K1297" s="18">
        <f t="shared" si="29"/>
        <v>0.26945395734382427</v>
      </c>
    </row>
    <row r="1298" spans="2:11" ht="18">
      <c r="B1298" s="160">
        <v>45389</v>
      </c>
      <c r="C1298" s="157">
        <v>114709</v>
      </c>
      <c r="D1298" s="158">
        <v>8107</v>
      </c>
      <c r="E1298" s="158">
        <v>15.766999999999999</v>
      </c>
      <c r="F1298" s="158">
        <v>15.752000000000001</v>
      </c>
      <c r="G1298" s="16">
        <f t="shared" si="25"/>
        <v>16.123457228651652</v>
      </c>
      <c r="H1298" s="17">
        <f t="shared" si="26"/>
        <v>-0.59409538108608828</v>
      </c>
      <c r="I1298" s="17">
        <f t="shared" si="27"/>
        <v>-1.4999999999998792E-2</v>
      </c>
      <c r="J1298" s="18">
        <f t="shared" si="28"/>
        <v>9.5135409399370796E-4</v>
      </c>
      <c r="K1298" s="18">
        <f t="shared" si="29"/>
        <v>0.27972450830501427</v>
      </c>
    </row>
    <row r="1299" spans="2:11" ht="18">
      <c r="B1299" s="158"/>
      <c r="C1299" s="157"/>
      <c r="D1299" s="158">
        <v>8107</v>
      </c>
      <c r="E1299" s="158">
        <v>16.907</v>
      </c>
      <c r="F1299" s="158">
        <v>16.882000000000001</v>
      </c>
      <c r="G1299" s="16">
        <f t="shared" si="25"/>
        <v>16.123457228651652</v>
      </c>
      <c r="H1299" s="17">
        <f t="shared" si="26"/>
        <v>1.3059046189139127</v>
      </c>
      <c r="I1299" s="17">
        <f t="shared" si="27"/>
        <v>-2.4999999999998579E-2</v>
      </c>
      <c r="J1299" s="18">
        <f t="shared" si="28"/>
        <v>1.4786774708699698E-3</v>
      </c>
      <c r="K1299" s="18">
        <f t="shared" si="29"/>
        <v>0.32829102279796302</v>
      </c>
    </row>
    <row r="1300" spans="2:11" ht="18">
      <c r="B1300" s="156">
        <v>45389</v>
      </c>
      <c r="C1300" s="157">
        <v>114722</v>
      </c>
      <c r="D1300" s="158">
        <v>8127</v>
      </c>
      <c r="E1300" s="158">
        <v>20.007999999999999</v>
      </c>
      <c r="F1300" s="158">
        <v>19.986999999999998</v>
      </c>
      <c r="G1300" s="16">
        <f t="shared" si="25"/>
        <v>19.906047079520491</v>
      </c>
      <c r="H1300" s="17">
        <f t="shared" si="26"/>
        <v>0.16992153413251407</v>
      </c>
      <c r="I1300" s="17">
        <f t="shared" si="27"/>
        <v>-2.1000000000000796E-2</v>
      </c>
      <c r="J1300" s="18">
        <f t="shared" si="28"/>
        <v>1.0495801679328667E-3</v>
      </c>
      <c r="K1300" s="18">
        <f t="shared" si="29"/>
        <v>0.305362504808742</v>
      </c>
    </row>
    <row r="1301" spans="2:11" ht="18">
      <c r="B1301" s="158"/>
      <c r="C1301" s="157"/>
      <c r="D1301" s="158">
        <v>8127</v>
      </c>
      <c r="E1301" s="158">
        <v>19.195</v>
      </c>
      <c r="F1301" s="158">
        <v>19.170999999999999</v>
      </c>
      <c r="G1301" s="16">
        <f t="shared" si="25"/>
        <v>19.906047079520491</v>
      </c>
      <c r="H1301" s="17">
        <f t="shared" si="26"/>
        <v>-1.185078465867484</v>
      </c>
      <c r="I1301" s="17">
        <f t="shared" si="27"/>
        <v>-2.4000000000000909E-2</v>
      </c>
      <c r="J1301" s="18">
        <f t="shared" si="28"/>
        <v>1.2503256056265125E-3</v>
      </c>
      <c r="K1301" s="18">
        <f t="shared" si="29"/>
        <v>0.27594128659616102</v>
      </c>
    </row>
    <row r="1302" spans="2:11" ht="18">
      <c r="B1302" s="158"/>
      <c r="C1302" s="157"/>
      <c r="D1302" s="158">
        <v>8127</v>
      </c>
      <c r="E1302" s="158">
        <v>19.847999999999999</v>
      </c>
      <c r="F1302" s="158">
        <v>19.823</v>
      </c>
      <c r="G1302" s="16">
        <f t="shared" si="25"/>
        <v>19.906047079520491</v>
      </c>
      <c r="H1302" s="17">
        <f t="shared" si="26"/>
        <v>-9.6745132534152845E-2</v>
      </c>
      <c r="I1302" s="17">
        <f t="shared" si="27"/>
        <v>-2.4999999999998579E-2</v>
      </c>
      <c r="J1302" s="18">
        <f t="shared" si="28"/>
        <v>1.2595727529221372E-3</v>
      </c>
      <c r="K1302" s="18">
        <f t="shared" si="29"/>
        <v>0.29976284745129533</v>
      </c>
    </row>
    <row r="1303" spans="2:11" ht="18">
      <c r="B1303" s="158"/>
      <c r="C1303" s="157"/>
      <c r="D1303" s="158">
        <v>8127</v>
      </c>
      <c r="E1303" s="158">
        <v>18.841000000000001</v>
      </c>
      <c r="F1303" s="158">
        <v>18.817</v>
      </c>
      <c r="G1303" s="16">
        <f t="shared" si="25"/>
        <v>19.906047079520491</v>
      </c>
      <c r="H1303" s="17">
        <f t="shared" si="26"/>
        <v>-1.7750784658674827</v>
      </c>
      <c r="I1303" s="17">
        <f t="shared" si="27"/>
        <v>-2.4000000000000909E-2</v>
      </c>
      <c r="J1303" s="18">
        <f t="shared" si="28"/>
        <v>1.2738177379120485E-3</v>
      </c>
      <c r="K1303" s="18">
        <f t="shared" si="29"/>
        <v>0.26233708381791371</v>
      </c>
    </row>
    <row r="1304" spans="2:11" ht="18">
      <c r="B1304" s="156">
        <v>45390</v>
      </c>
      <c r="C1304" s="157">
        <v>114771</v>
      </c>
      <c r="D1304" s="158">
        <v>8147</v>
      </c>
      <c r="E1304" s="158">
        <v>25.381</v>
      </c>
      <c r="F1304" s="158">
        <v>25.347000000000001</v>
      </c>
      <c r="G1304" s="16">
        <f t="shared" si="25"/>
        <v>25.037035574840008</v>
      </c>
      <c r="H1304" s="17">
        <f t="shared" si="26"/>
        <v>0.57327404193332043</v>
      </c>
      <c r="I1304" s="17">
        <f t="shared" si="27"/>
        <v>-3.399999999999892E-2</v>
      </c>
      <c r="J1304" s="18">
        <f t="shared" si="28"/>
        <v>1.3395847287340499E-3</v>
      </c>
      <c r="K1304" s="18">
        <f t="shared" si="29"/>
        <v>0.3130987829763171</v>
      </c>
    </row>
    <row r="1305" spans="2:11" ht="18">
      <c r="B1305" s="158"/>
      <c r="C1305" s="157"/>
      <c r="D1305" s="158">
        <v>8147</v>
      </c>
      <c r="E1305" s="158">
        <v>27.99</v>
      </c>
      <c r="F1305" s="158">
        <v>27.933</v>
      </c>
      <c r="G1305" s="16">
        <f t="shared" si="25"/>
        <v>25.037035574840008</v>
      </c>
      <c r="H1305" s="17">
        <f t="shared" si="26"/>
        <v>4.9216073752666514</v>
      </c>
      <c r="I1305" s="17">
        <f t="shared" si="27"/>
        <v>-5.6999999999998607E-2</v>
      </c>
      <c r="J1305" s="18">
        <f t="shared" si="28"/>
        <v>2.0364415862807648E-3</v>
      </c>
      <c r="K1305" s="18">
        <f t="shared" si="29"/>
        <v>0.37712612399863893</v>
      </c>
    </row>
    <row r="1306" spans="2:11" ht="18">
      <c r="B1306" s="156">
        <v>45390</v>
      </c>
      <c r="C1306" s="157"/>
      <c r="D1306" s="158">
        <v>5621</v>
      </c>
      <c r="E1306" s="158">
        <v>22.689</v>
      </c>
      <c r="F1306" s="158">
        <v>22.641999999999999</v>
      </c>
      <c r="G1306" s="16">
        <f t="shared" si="25"/>
        <v>22.870927068045674</v>
      </c>
      <c r="H1306" s="17">
        <f t="shared" si="26"/>
        <v>-0.30321178007612326</v>
      </c>
      <c r="I1306" s="17">
        <f t="shared" si="27"/>
        <v>-4.7000000000000597E-2</v>
      </c>
      <c r="J1306" s="18">
        <f t="shared" si="28"/>
        <v>2.071488386442796E-3</v>
      </c>
      <c r="K1306" s="18">
        <f t="shared" si="29"/>
        <v>0.29929517540900735</v>
      </c>
    </row>
    <row r="1307" spans="2:11" ht="18">
      <c r="B1307" s="156">
        <v>45390</v>
      </c>
      <c r="C1307" s="157">
        <v>114868</v>
      </c>
      <c r="D1307" s="158">
        <v>5148</v>
      </c>
      <c r="E1307" s="158">
        <v>20.683</v>
      </c>
      <c r="F1307" s="158">
        <v>20.57</v>
      </c>
      <c r="G1307" s="16">
        <f t="shared" si="25"/>
        <v>20.202531026311895</v>
      </c>
      <c r="H1307" s="17">
        <f t="shared" si="26"/>
        <v>0.80078162281350751</v>
      </c>
      <c r="I1307" s="17">
        <f t="shared" si="27"/>
        <v>-0.11299999999999955</v>
      </c>
      <c r="J1307" s="18">
        <f t="shared" si="28"/>
        <v>5.4634240680752092E-3</v>
      </c>
      <c r="K1307" s="18">
        <f t="shared" si="29"/>
        <v>0.31676133602633882</v>
      </c>
    </row>
    <row r="1308" spans="2:11" ht="18">
      <c r="B1308" s="156">
        <v>45390</v>
      </c>
      <c r="C1308" s="157">
        <v>114264</v>
      </c>
      <c r="D1308" s="158">
        <v>5120</v>
      </c>
      <c r="E1308" s="158">
        <v>23.579000000000001</v>
      </c>
      <c r="F1308" s="158">
        <v>23.536999999999999</v>
      </c>
      <c r="G1308" s="16">
        <f t="shared" si="25"/>
        <v>22.870927068045674</v>
      </c>
      <c r="H1308" s="17">
        <f t="shared" si="26"/>
        <v>1.1801215532572111</v>
      </c>
      <c r="I1308" s="17">
        <f t="shared" si="27"/>
        <v>-4.2000000000001592E-2</v>
      </c>
      <c r="J1308" s="18">
        <f t="shared" si="28"/>
        <v>1.7812460240044781E-3</v>
      </c>
      <c r="K1308" s="18">
        <f t="shared" si="29"/>
        <v>0.32574359535412734</v>
      </c>
    </row>
    <row r="1309" spans="2:11" ht="18">
      <c r="B1309" s="158"/>
      <c r="C1309" s="157"/>
      <c r="D1309" s="158">
        <v>5120</v>
      </c>
      <c r="E1309" s="158">
        <v>23.41</v>
      </c>
      <c r="F1309" s="158">
        <v>23.363</v>
      </c>
      <c r="G1309" s="16">
        <f t="shared" si="25"/>
        <v>22.870927068045674</v>
      </c>
      <c r="H1309" s="17">
        <f t="shared" si="26"/>
        <v>0.89845488659054362</v>
      </c>
      <c r="I1309" s="17">
        <f t="shared" si="27"/>
        <v>-4.7000000000000597E-2</v>
      </c>
      <c r="J1309" s="18">
        <f t="shared" si="28"/>
        <v>2.0076890217855872E-3</v>
      </c>
      <c r="K1309" s="18">
        <f t="shared" si="29"/>
        <v>0.32087604591435148</v>
      </c>
    </row>
    <row r="1310" spans="2:11" ht="18">
      <c r="B1310" s="158"/>
      <c r="C1310" s="157"/>
      <c r="D1310" s="158">
        <v>5120</v>
      </c>
      <c r="E1310" s="158">
        <v>22.283999999999999</v>
      </c>
      <c r="F1310" s="158">
        <v>22.245999999999999</v>
      </c>
      <c r="G1310" s="16">
        <f t="shared" si="25"/>
        <v>22.870927068045674</v>
      </c>
      <c r="H1310" s="17">
        <f t="shared" si="26"/>
        <v>-0.97821178007612519</v>
      </c>
      <c r="I1310" s="17">
        <f t="shared" si="27"/>
        <v>-3.8000000000000256E-2</v>
      </c>
      <c r="J1310" s="18">
        <f t="shared" si="28"/>
        <v>1.7052593789265956E-3</v>
      </c>
      <c r="K1310" s="18">
        <f t="shared" si="29"/>
        <v>0.2865602331203988</v>
      </c>
    </row>
    <row r="1311" spans="2:11" ht="18">
      <c r="B1311" s="158"/>
      <c r="C1311" s="157"/>
      <c r="D1311" s="158">
        <v>5120</v>
      </c>
      <c r="E1311" s="158">
        <v>24.571999999999999</v>
      </c>
      <c r="F1311" s="158">
        <v>24.515999999999998</v>
      </c>
      <c r="G1311" s="16">
        <f t="shared" si="25"/>
        <v>22.870927068045674</v>
      </c>
      <c r="H1311" s="17">
        <f t="shared" si="26"/>
        <v>2.8351215532572089</v>
      </c>
      <c r="I1311" s="17">
        <f t="shared" si="27"/>
        <v>-5.6000000000000938E-2</v>
      </c>
      <c r="J1311" s="18">
        <f t="shared" si="28"/>
        <v>2.2790167670519671E-3</v>
      </c>
      <c r="K1311" s="18">
        <f t="shared" si="29"/>
        <v>0.35299154463840826</v>
      </c>
    </row>
    <row r="1312" spans="2:11" ht="18">
      <c r="B1312" s="158"/>
      <c r="C1312" s="157"/>
      <c r="D1312" s="158">
        <v>5120</v>
      </c>
      <c r="E1312" s="158">
        <v>22.462</v>
      </c>
      <c r="F1312" s="158">
        <v>22.414999999999999</v>
      </c>
      <c r="G1312" s="16">
        <f t="shared" si="25"/>
        <v>22.870927068045674</v>
      </c>
      <c r="H1312" s="17">
        <f t="shared" si="26"/>
        <v>-0.68154511340945712</v>
      </c>
      <c r="I1312" s="17">
        <f t="shared" si="27"/>
        <v>-4.7000000000000597E-2</v>
      </c>
      <c r="J1312" s="18">
        <f t="shared" si="28"/>
        <v>2.0924227584364972E-3</v>
      </c>
      <c r="K1312" s="18">
        <f t="shared" si="29"/>
        <v>0.29221388277334909</v>
      </c>
    </row>
    <row r="1313" spans="2:11" ht="18">
      <c r="B1313" s="156">
        <v>45390</v>
      </c>
      <c r="C1313" s="157">
        <v>114266</v>
      </c>
      <c r="D1313" s="158">
        <v>5169</v>
      </c>
      <c r="E1313" s="158">
        <v>24.28</v>
      </c>
      <c r="F1313" s="158">
        <v>24.216999999999999</v>
      </c>
      <c r="G1313" s="16">
        <f t="shared" si="25"/>
        <v>24.534583675052499</v>
      </c>
      <c r="H1313" s="17">
        <f t="shared" si="26"/>
        <v>-0.42430612508749616</v>
      </c>
      <c r="I1313" s="17">
        <f t="shared" si="27"/>
        <v>-6.3000000000002387E-2</v>
      </c>
      <c r="J1313" s="18">
        <f t="shared" si="28"/>
        <v>2.59472817133453E-3</v>
      </c>
      <c r="K1313" s="18">
        <f t="shared" si="29"/>
        <v>0.31088494611466916</v>
      </c>
    </row>
    <row r="1314" spans="2:11" ht="18">
      <c r="B1314" s="158"/>
      <c r="C1314" s="157"/>
      <c r="D1314" s="158">
        <v>5169</v>
      </c>
      <c r="E1314" s="158">
        <v>24.565000000000001</v>
      </c>
      <c r="F1314" s="158">
        <v>24.515000000000001</v>
      </c>
      <c r="G1314" s="16">
        <f t="shared" si="25"/>
        <v>24.534583675052499</v>
      </c>
      <c r="H1314" s="17">
        <f t="shared" si="26"/>
        <v>5.06938749125041E-2</v>
      </c>
      <c r="I1314" s="17">
        <f t="shared" si="27"/>
        <v>-5.0000000000000711E-2</v>
      </c>
      <c r="J1314" s="18">
        <f t="shared" si="28"/>
        <v>2.035416242621645E-3</v>
      </c>
      <c r="K1314" s="18">
        <f t="shared" si="29"/>
        <v>0.31887997116483485</v>
      </c>
    </row>
    <row r="1315" spans="2:11" ht="18">
      <c r="B1315" s="158"/>
      <c r="C1315" s="157"/>
      <c r="D1315" s="158">
        <v>5169</v>
      </c>
      <c r="E1315" s="158">
        <v>25.149000000000001</v>
      </c>
      <c r="F1315" s="158">
        <v>25.082999999999998</v>
      </c>
      <c r="G1315" s="16">
        <f t="shared" si="25"/>
        <v>24.534583675052499</v>
      </c>
      <c r="H1315" s="17">
        <f t="shared" si="26"/>
        <v>1.0240272082458368</v>
      </c>
      <c r="I1315" s="17">
        <f t="shared" si="27"/>
        <v>-6.6000000000002501E-2</v>
      </c>
      <c r="J1315" s="18">
        <f t="shared" si="28"/>
        <v>2.6243588214244105E-3</v>
      </c>
      <c r="K1315" s="18">
        <f t="shared" si="29"/>
        <v>0.33469666752809923</v>
      </c>
    </row>
    <row r="1316" spans="2:11" ht="18">
      <c r="B1316" s="156">
        <v>45390</v>
      </c>
      <c r="C1316" s="157">
        <v>114262</v>
      </c>
      <c r="D1316" s="158">
        <v>7108</v>
      </c>
      <c r="E1316" s="158">
        <v>17.795999999999999</v>
      </c>
      <c r="F1316" s="158">
        <v>17.646000000000001</v>
      </c>
      <c r="G1316" s="16">
        <f t="shared" si="25"/>
        <v>18.039622077854567</v>
      </c>
      <c r="H1316" s="17">
        <f t="shared" si="26"/>
        <v>-0.40603679642427914</v>
      </c>
      <c r="I1316" s="17">
        <f t="shared" si="27"/>
        <v>-0.14999999999999858</v>
      </c>
      <c r="J1316" s="18">
        <f t="shared" si="28"/>
        <v>8.4288604180713968E-3</v>
      </c>
      <c r="K1316" s="18">
        <f t="shared" si="29"/>
        <v>0.34579514369774217</v>
      </c>
    </row>
    <row r="1317" spans="2:11" ht="18">
      <c r="B1317" s="158"/>
      <c r="C1317" s="157"/>
      <c r="D1317" s="158">
        <v>7108</v>
      </c>
      <c r="E1317" s="158">
        <v>18.21</v>
      </c>
      <c r="F1317" s="158">
        <v>18.036000000000001</v>
      </c>
      <c r="G1317" s="16">
        <f t="shared" si="25"/>
        <v>18.039622077854567</v>
      </c>
      <c r="H1317" s="17">
        <f t="shared" si="26"/>
        <v>0.28396320357572336</v>
      </c>
      <c r="I1317" s="17">
        <f t="shared" si="27"/>
        <v>-0.17399999999999949</v>
      </c>
      <c r="J1317" s="18">
        <f t="shared" si="28"/>
        <v>9.5551894563426411E-3</v>
      </c>
      <c r="K1317" s="18">
        <f t="shared" si="29"/>
        <v>0.3606683348294904</v>
      </c>
    </row>
    <row r="1318" spans="2:11" ht="18">
      <c r="B1318" s="158"/>
      <c r="C1318" s="157"/>
      <c r="D1318" s="158">
        <v>7108</v>
      </c>
      <c r="E1318" s="158">
        <v>16.838999999999999</v>
      </c>
      <c r="F1318" s="158">
        <v>16.611999999999998</v>
      </c>
      <c r="G1318" s="16">
        <f t="shared" si="25"/>
        <v>18.039622077854567</v>
      </c>
      <c r="H1318" s="17">
        <f t="shared" si="26"/>
        <v>-2.0010367964242803</v>
      </c>
      <c r="I1318" s="17">
        <f t="shared" si="27"/>
        <v>-0.22700000000000031</v>
      </c>
      <c r="J1318" s="18">
        <f t="shared" si="28"/>
        <v>1.3480610487558664E-2</v>
      </c>
      <c r="K1318" s="18">
        <f t="shared" si="29"/>
        <v>0.30861514206574137</v>
      </c>
    </row>
    <row r="1319" spans="2:11" ht="18">
      <c r="B1319" s="158"/>
      <c r="C1319" s="157"/>
      <c r="D1319" s="158">
        <v>7108</v>
      </c>
      <c r="E1319" s="158">
        <v>17.975000000000001</v>
      </c>
      <c r="F1319" s="158">
        <v>17.850000000000001</v>
      </c>
      <c r="G1319" s="16">
        <f t="shared" si="25"/>
        <v>18.039622077854567</v>
      </c>
      <c r="H1319" s="17">
        <f t="shared" si="26"/>
        <v>-0.10770346309094236</v>
      </c>
      <c r="I1319" s="17">
        <f t="shared" si="27"/>
        <v>-0.125</v>
      </c>
      <c r="J1319" s="18">
        <f t="shared" si="28"/>
        <v>6.9541029207232262E-3</v>
      </c>
      <c r="K1319" s="18">
        <f t="shared" si="29"/>
        <v>0.35230989581335304</v>
      </c>
    </row>
    <row r="1320" spans="2:11" ht="18">
      <c r="B1320" s="156">
        <v>45391</v>
      </c>
      <c r="C1320" s="157">
        <v>114268</v>
      </c>
      <c r="D1320" s="158">
        <v>6176</v>
      </c>
      <c r="E1320" s="158">
        <v>35.642000000000003</v>
      </c>
      <c r="F1320" s="158">
        <v>35.185000000000002</v>
      </c>
      <c r="G1320" s="16">
        <f t="shared" si="25"/>
        <v>36.028673497593743</v>
      </c>
      <c r="H1320" s="17">
        <f t="shared" si="26"/>
        <v>-0.6444558293229008</v>
      </c>
      <c r="I1320" s="17">
        <f t="shared" si="27"/>
        <v>-0.45700000000000074</v>
      </c>
      <c r="J1320" s="18">
        <f t="shared" si="28"/>
        <v>1.2821951630099341E-2</v>
      </c>
      <c r="K1320" s="18">
        <f t="shared" si="29"/>
        <v>0.32698358344276318</v>
      </c>
    </row>
    <row r="1321" spans="2:11" ht="18">
      <c r="B1321" s="158"/>
      <c r="C1321" s="157"/>
      <c r="D1321" s="158">
        <v>6176</v>
      </c>
      <c r="E1321" s="158">
        <v>35.609000000000002</v>
      </c>
      <c r="F1321" s="158">
        <v>35.192999999999998</v>
      </c>
      <c r="G1321" s="16">
        <f t="shared" si="25"/>
        <v>36.028673497593743</v>
      </c>
      <c r="H1321" s="17">
        <f t="shared" si="26"/>
        <v>-0.69945582932290296</v>
      </c>
      <c r="I1321" s="17">
        <f t="shared" si="27"/>
        <v>-0.41600000000000392</v>
      </c>
      <c r="J1321" s="18">
        <f t="shared" si="28"/>
        <v>1.1682439832626693E-2</v>
      </c>
      <c r="K1321" s="18">
        <f t="shared" si="29"/>
        <v>0.32635987758900736</v>
      </c>
    </row>
    <row r="1322" spans="2:11" ht="18">
      <c r="B1322" s="156">
        <v>45391</v>
      </c>
      <c r="C1322" s="157">
        <v>114270</v>
      </c>
      <c r="D1322" s="158">
        <v>6157</v>
      </c>
      <c r="E1322" s="158">
        <v>29.477</v>
      </c>
      <c r="F1322" s="158">
        <v>29.015000000000001</v>
      </c>
      <c r="G1322" s="16">
        <f t="shared" si="25"/>
        <v>30.17176486559946</v>
      </c>
      <c r="H1322" s="17">
        <f t="shared" si="26"/>
        <v>-1.1579414426657664</v>
      </c>
      <c r="I1322" s="17">
        <f t="shared" si="27"/>
        <v>-0.46199999999999974</v>
      </c>
      <c r="J1322" s="18">
        <f t="shared" si="28"/>
        <v>1.5673236760864392E-2</v>
      </c>
      <c r="K1322" s="18">
        <f t="shared" si="29"/>
        <v>0.30940900675490413</v>
      </c>
    </row>
    <row r="1323" spans="2:11" ht="18">
      <c r="B1323" s="156" t="s">
        <v>82</v>
      </c>
      <c r="C1323" s="157">
        <v>114272</v>
      </c>
      <c r="D1323" s="158">
        <v>6107</v>
      </c>
      <c r="E1323" s="158">
        <v>16.731000000000002</v>
      </c>
      <c r="F1323" s="158">
        <v>16.55</v>
      </c>
      <c r="G1323" s="16">
        <f t="shared" si="25"/>
        <v>17.032373496847189</v>
      </c>
      <c r="H1323" s="17">
        <f t="shared" si="26"/>
        <v>-0.50228916141197888</v>
      </c>
      <c r="I1323" s="17">
        <f t="shared" si="27"/>
        <v>-0.18100000000000094</v>
      </c>
      <c r="J1323" s="18">
        <f t="shared" si="28"/>
        <v>1.0818241587472412E-2</v>
      </c>
      <c r="K1323" s="18">
        <f t="shared" si="29"/>
        <v>0.3074851829172332</v>
      </c>
    </row>
    <row r="1324" spans="2:11" ht="18">
      <c r="B1324" s="158"/>
      <c r="C1324" s="157"/>
      <c r="D1324" s="158">
        <v>6107</v>
      </c>
      <c r="E1324" s="158">
        <v>16.809999999999999</v>
      </c>
      <c r="F1324" s="158">
        <v>16.593</v>
      </c>
      <c r="G1324" s="16">
        <f t="shared" ref="G1324:G1387" si="30">IF(D1324=$M$2,$P$2,IF(D1324=$M$3,$P$3,IF(D1324=$M$4,$P$4,IF(D1324=$M$5,$P$5,IF(D1324=$M$6,$P$6,IF(D1324=$M$7,$P$7,IF(D1324=$M$8,$P$8,IF(D1324=$M$9,$P$9,IF(D1324=$M$10,$P$10,IF(D1324=$M$11,$P$11,IF(D1324=$M$12,$P$12,IF(D1324=$M$13,$P$13,IF(D1324=$M$14,$P$14,IF(D1324=$M$15,$P$15,IF(D1324=$M$16,$P$16,IF(D1324=$M$17,$P$17,IF(D1324=$M$18,$P$18,IF(D1324=$M$19,$P$19,IF(D1324=$M$20,$P$20,IF(D1324=$M$21,$P$21,IF(D1324=$M$22,$P$22,IF(D1324=$M$23,$P$23,IF(D1324=$M$24,$P$24,IF(D1324=$M$25,$P$25,IF(D1324=$M$26,$P$26,IF(D1324=$M$27,$P$27,IF(D1324=$M$28,$P$28,IF(D1324=$M$29,$P$29,IF(D1324=$M$30,$P$30,IF(D1324=$M$31,$P$31,IF(D1324=$M$32,$P$32,IF(D1324=$M$33,$P$33,IF(D1324=$M$34,$P$34,IF(D1324=$M$35,$P$35,IF(D1324=$M$36,$P$36,IF(D1324=$M$37,$P$37,IF(D1324=$M$38,$P$38,IF(D1324=$M$39,$P$39,IF(D1324=$M$40,$P$40,IF(D1324=$M$41,$P$41,IF(D1324=$M$42,$P$42,IF(D1324=$M$43,$P$43,IF(D1324=$M$44,$P$44,IF(D1324=$M$45,$P$45,IF(D1324=$M$46,$P$46,IF(D1324=$M$47,$P$47,IF(D1324=$M$48,$P$48,IF(D1324=$M$49,$P$49,IF(D1324=$M$50,$P$50,IF(D1324=$M$51,$P$51,IF(D1324=$M$52,$P$52,IF(D1324=$M$53,$P$53,IF(D1324=$M$54,$P$54,IF(D1324=$M$55,$P$55,IF(D1324=$M$56,$P$56,IF(D1324=$M$57,$P$57,IF(D1324=$M$58,$P$58,IF(D1324=$M$59,$P$59,IF(D1324=$M$60,$P$60,IF(D1324=$M$61,$P$61,IF(D1324=$M$62,$P$62)))))))))))))))))))))))))))))))))))))))))))))))))))))))))))))</f>
        <v>17.032373496847189</v>
      </c>
      <c r="H1324" s="17">
        <f t="shared" ref="H1324:H1387" si="31">(E1324-G1324)/$X$2</f>
        <v>-0.37062249474531705</v>
      </c>
      <c r="I1324" s="17">
        <f t="shared" ref="I1324:I1387" si="32">F1324-E1324</f>
        <v>-0.21699999999999875</v>
      </c>
      <c r="J1324" s="18">
        <f t="shared" ref="J1324:J1387" si="33">-1*I1324/E1324</f>
        <v>1.2908982748363995E-2</v>
      </c>
      <c r="K1324" s="18">
        <f t="shared" ref="K1324:K1387" si="34">IF(D1324=$M$2,(E1324-$T$2)/E1324,IF(D1324=$M$3,(E1324-$T$3)/E1324,IF(D1324=$M$4,(E1324-$T$4)/E1324,IF(D1324=$M$5,(E1324-$T$5)/E1324,IF(D1324=$M$6,(E1324-$T$6)/E1324,IF(D1324=$M$7,(E1324-$T$7)/E1324,IF(D1324=$M$8,(E1324-$T$8)/E1324,IF(D1324=$M$9,(E1324-$T$9)/E1324,IF(D1324=$M$10,(E1324-$T$10)/E1324,IF(D1324=$M$11,(E1324-$T$11)/E1324,IF(D1324=$M$12,(E1324-$T$12)/E1324,IF(D1324=$M$13,(E1324-$T$13)/E1324,IF(D1324=$M$14,(E1324-$T$14)/E1324,IF(D1324=$M$15,(E1324-$T$15)/E1324,IF(D1324=$M$16,(E1324-$T$16)/E1324,IF(D1324=$M$17,(E1324-$T$17)/E1324,IF(D1324=$M$18,(E1324-$T$18)/E1324,IF(D1324=$M$19,(E1324-$T$19)/E1324,IF(D1324=$M$20,(E1324-$T$20)/E1324,IF(D1324=$M$21,(E1324-$T$21)/E1324,IF(D1324=$M$22,(E1324-$T$22)/E1324,IF(D1324=$M$23,(E1324-$T$23)/E1324,IF(D1324=$M$24,(E1324-$T$24)/E1324,IF(D1324=$M$25,(E1324-$T$25)/E1324,IF(D1324=$M$26,(E1324-$T$26)/E1324,IF(D1324=$M$27,(E1324-$T$27)/E1324,IF(D1324=$M$28,(E1324-$T$28)/E1324,IF(D1324=$M$29,(E1324-$T$29)/E1324,IF(D1324=$M$30,(E1324-$T$30)/E1324,IF(D1324=$M$31,(E1324-$T$31)/E1324,IF(D1324=$M$32,(E1324-$T$32)/E1324,IF(D1324=$M$33,(E1324-$T$33)/E1324,IF(D1324=$M$34,(E1324-$T$34)/E1324,IF(D1324=$M$35,(E1324-$T$35)/E1324,IF(D1324=$M$36,(E1324-$T$36)/E1324,IF(D1324=$M$37,(E1324-$T$37)/E1324,IF(D1324=$M$38,(E1324-$T$38)/E1324,IF(D1324=$M$39,(E1324-$T$39)/E1324,IF(D1324=$M$40,(E1324-$T$40)/E1324,IF(D1324=$M$41,(E1324-$T$41)/E1324,IF(D1324=$M$42,(E1324-$T$42)/E1324,IF(D1324=$M$43,(E1324-$T$43)/E1324,IF(D1324=$M$44,(E1324-$T$44)/E1324,IF(D1324=$M$45,(E1324-$T$45)/E1324,IF(D1324=$M$46,(E1324-$T$46)/E1324,IF(D1324=$M$47,(E1324-$T$47)/E1324,IF(D1324=$M$48,(E1324-$T$48)/E1324,IF(D1324=$M$49,(E1324-$T$49)/E1324,IF(D1324=$M$50,(E1324-$T$50)/E1324,IF(D1324=$M$51,(E1324-$T$51)/E1324,IF(D1324=$M$52,(E1324-$T$52)/E1324,IF(D1324=$M$53,(E1324-$T$53)/E1324,IF(D1324=$M$54,(E1324-$T$54)/E1324,IF(D1324=$M$55,(E1324-$T$55)/E1324,IF(D1324=$M$56,(E1324-$T$56)/E1324,IF(D1324=$M$57,(E1324-$T$57)/E1324,IF(D1324=$M$58,(E1324-$T$58)/E1324,IF(D1324=$M$59,(E1324-$T$59)/E1324,IF(D1324=$M$60,(E1324-$T$60)/E1324,IF(D1324=$M$61,(E1324-$T$61)/E1324,IF(D1324=$M$62,(E1324-$T$62)/E1324)))))))))))))))))))))))))))))))))))))))))))))))))))))))))))))</f>
        <v>0.31073971418133417</v>
      </c>
    </row>
    <row r="1325" spans="2:11" ht="18">
      <c r="B1325" s="159">
        <v>45391</v>
      </c>
      <c r="C1325" s="157">
        <v>115456</v>
      </c>
      <c r="D1325" s="158">
        <v>8127</v>
      </c>
      <c r="E1325" s="158">
        <v>19.652999999999999</v>
      </c>
      <c r="F1325" s="158">
        <v>19.626000000000001</v>
      </c>
      <c r="G1325" s="16">
        <f t="shared" si="30"/>
        <v>19.906047079520491</v>
      </c>
      <c r="H1325" s="17">
        <f t="shared" si="31"/>
        <v>-0.42174513253415336</v>
      </c>
      <c r="I1325" s="17">
        <f t="shared" si="32"/>
        <v>-2.699999999999747E-2</v>
      </c>
      <c r="J1325" s="18">
        <f t="shared" si="33"/>
        <v>1.3738360555639074E-3</v>
      </c>
      <c r="K1325" s="18">
        <f t="shared" si="34"/>
        <v>0.29281498988517324</v>
      </c>
    </row>
    <row r="1326" spans="2:11" ht="18">
      <c r="B1326" s="158"/>
      <c r="C1326" s="157"/>
      <c r="D1326" s="158">
        <v>8127</v>
      </c>
      <c r="E1326" s="158">
        <v>18.925999999999998</v>
      </c>
      <c r="F1326" s="158">
        <v>18.901</v>
      </c>
      <c r="G1326" s="16">
        <f t="shared" si="30"/>
        <v>19.906047079520491</v>
      </c>
      <c r="H1326" s="17">
        <f t="shared" si="31"/>
        <v>-1.6334117992008206</v>
      </c>
      <c r="I1326" s="17">
        <f t="shared" si="32"/>
        <v>-2.4999999999998579E-2</v>
      </c>
      <c r="J1326" s="18">
        <f t="shared" si="33"/>
        <v>1.3209341646411594E-3</v>
      </c>
      <c r="K1326" s="18">
        <f t="shared" si="34"/>
        <v>0.26565005792102447</v>
      </c>
    </row>
    <row r="1327" spans="2:11" ht="18">
      <c r="B1327" s="159">
        <v>45391</v>
      </c>
      <c r="C1327" s="157">
        <v>115458</v>
      </c>
      <c r="D1327" s="158">
        <v>5001</v>
      </c>
      <c r="E1327" s="158">
        <v>39.783000000000001</v>
      </c>
      <c r="F1327" s="158">
        <v>39.223999999999997</v>
      </c>
      <c r="G1327" s="16">
        <f t="shared" si="30"/>
        <v>38.4</v>
      </c>
      <c r="H1327" s="17">
        <f t="shared" si="31"/>
        <v>2.3050000000000046</v>
      </c>
      <c r="I1327" s="17">
        <f t="shared" si="32"/>
        <v>-0.5590000000000046</v>
      </c>
      <c r="J1327" s="18">
        <f t="shared" si="33"/>
        <v>1.4051227911419566E-2</v>
      </c>
      <c r="K1327" s="18">
        <f t="shared" si="34"/>
        <v>0.3967272453057839</v>
      </c>
    </row>
    <row r="1328" spans="2:11" ht="18">
      <c r="B1328" s="158"/>
      <c r="C1328" s="157"/>
      <c r="D1328" s="158">
        <v>5001</v>
      </c>
      <c r="E1328" s="158">
        <v>39.621000000000002</v>
      </c>
      <c r="F1328" s="158">
        <v>39.018000000000001</v>
      </c>
      <c r="G1328" s="16">
        <f t="shared" si="30"/>
        <v>38.4</v>
      </c>
      <c r="H1328" s="17">
        <f t="shared" si="31"/>
        <v>2.0350000000000064</v>
      </c>
      <c r="I1328" s="17">
        <f t="shared" si="32"/>
        <v>-0.60300000000000153</v>
      </c>
      <c r="J1328" s="18">
        <f t="shared" si="33"/>
        <v>1.5219201938366057E-2</v>
      </c>
      <c r="K1328" s="18">
        <f t="shared" si="34"/>
        <v>0.39426061936851675</v>
      </c>
    </row>
    <row r="1329" spans="2:11" ht="18">
      <c r="B1329" s="159">
        <v>45400</v>
      </c>
      <c r="C1329" s="157">
        <v>111171</v>
      </c>
      <c r="D1329" s="158">
        <v>5000</v>
      </c>
      <c r="E1329" s="158">
        <v>38.225999999999999</v>
      </c>
      <c r="F1329" s="158">
        <v>38.017000000000003</v>
      </c>
      <c r="G1329" s="16">
        <f t="shared" si="30"/>
        <v>38.4</v>
      </c>
      <c r="H1329" s="17">
        <f t="shared" si="31"/>
        <v>-0.28999999999999915</v>
      </c>
      <c r="I1329" s="17">
        <f t="shared" si="32"/>
        <v>-0.20899999999999608</v>
      </c>
      <c r="J1329" s="18">
        <f t="shared" si="33"/>
        <v>5.4674828650655601E-3</v>
      </c>
      <c r="K1329" s="18">
        <f t="shared" si="34"/>
        <v>0.37215507769580913</v>
      </c>
    </row>
    <row r="1330" spans="2:11" ht="18">
      <c r="B1330" s="159"/>
      <c r="C1330" s="157"/>
      <c r="D1330" s="158">
        <v>5000</v>
      </c>
      <c r="E1330" s="158">
        <v>38.823</v>
      </c>
      <c r="F1330" s="158">
        <v>38.154000000000003</v>
      </c>
      <c r="G1330" s="16">
        <f t="shared" si="30"/>
        <v>38.4</v>
      </c>
      <c r="H1330" s="17">
        <f t="shared" si="31"/>
        <v>0.70500000000000307</v>
      </c>
      <c r="I1330" s="17">
        <f t="shared" si="32"/>
        <v>-0.66899999999999693</v>
      </c>
      <c r="J1330" s="18">
        <f t="shared" si="33"/>
        <v>1.7232053164361254E-2</v>
      </c>
      <c r="K1330" s="18">
        <f t="shared" si="34"/>
        <v>0.38180975195116296</v>
      </c>
    </row>
    <row r="1331" spans="2:11" ht="18">
      <c r="B1331" s="159"/>
      <c r="C1331" s="157"/>
      <c r="D1331" s="158">
        <v>5000</v>
      </c>
      <c r="E1331" s="158">
        <v>39.630000000000003</v>
      </c>
      <c r="F1331" s="158">
        <v>39.253999999999998</v>
      </c>
      <c r="G1331" s="16">
        <f t="shared" si="30"/>
        <v>38.4</v>
      </c>
      <c r="H1331" s="17">
        <f t="shared" si="31"/>
        <v>2.0500000000000069</v>
      </c>
      <c r="I1331" s="17">
        <f t="shared" si="32"/>
        <v>-0.37600000000000477</v>
      </c>
      <c r="J1331" s="18">
        <f t="shared" si="33"/>
        <v>9.4877617966188429E-3</v>
      </c>
      <c r="K1331" s="18">
        <f t="shared" si="34"/>
        <v>0.39439818319454961</v>
      </c>
    </row>
    <row r="1332" spans="2:11" ht="18">
      <c r="B1332" s="159">
        <v>45400</v>
      </c>
      <c r="C1332" s="157">
        <v>115970</v>
      </c>
      <c r="D1332" s="158">
        <v>5003</v>
      </c>
      <c r="E1332" s="158">
        <v>40.668999999999997</v>
      </c>
      <c r="F1332" s="158">
        <v>40.134999999999998</v>
      </c>
      <c r="G1332" s="16">
        <f t="shared" si="30"/>
        <v>38.4</v>
      </c>
      <c r="H1332" s="17">
        <f t="shared" si="31"/>
        <v>3.7816666666666641</v>
      </c>
      <c r="I1332" s="17">
        <f t="shared" si="32"/>
        <v>-0.53399999999999892</v>
      </c>
      <c r="J1332" s="18">
        <f t="shared" si="33"/>
        <v>1.3130394157712237E-2</v>
      </c>
      <c r="K1332" s="18">
        <f t="shared" si="34"/>
        <v>0.40986992549607804</v>
      </c>
    </row>
    <row r="1333" spans="2:11" ht="18">
      <c r="B1333" s="159">
        <v>45400</v>
      </c>
      <c r="C1333" s="157">
        <v>115972</v>
      </c>
      <c r="D1333" s="158">
        <v>1010</v>
      </c>
      <c r="E1333" s="158">
        <v>27.163</v>
      </c>
      <c r="F1333" s="158">
        <v>26.881</v>
      </c>
      <c r="G1333" s="16">
        <f t="shared" si="30"/>
        <v>27</v>
      </c>
      <c r="H1333" s="17">
        <f t="shared" si="31"/>
        <v>0.27166666666666711</v>
      </c>
      <c r="I1333" s="17">
        <f t="shared" si="32"/>
        <v>-0.28200000000000003</v>
      </c>
      <c r="J1333" s="18">
        <f t="shared" si="33"/>
        <v>1.0381769318558333E-2</v>
      </c>
      <c r="K1333" s="18">
        <f t="shared" si="34"/>
        <v>0.55822258218900711</v>
      </c>
    </row>
    <row r="1334" spans="2:11" ht="18">
      <c r="B1334" s="159">
        <v>45400</v>
      </c>
      <c r="C1334" s="157">
        <v>115460</v>
      </c>
      <c r="D1334" s="158">
        <v>7148</v>
      </c>
      <c r="E1334" s="158">
        <v>25.007999999999999</v>
      </c>
      <c r="F1334" s="158">
        <v>24.696999999999999</v>
      </c>
      <c r="G1334" s="16">
        <f t="shared" si="30"/>
        <v>25.578129335331514</v>
      </c>
      <c r="H1334" s="17">
        <f t="shared" si="31"/>
        <v>-0.95021555888585851</v>
      </c>
      <c r="I1334" s="17">
        <f t="shared" si="32"/>
        <v>-0.31099999999999994</v>
      </c>
      <c r="J1334" s="18">
        <f t="shared" si="33"/>
        <v>1.2436020473448495E-2</v>
      </c>
      <c r="K1334" s="18">
        <f t="shared" si="34"/>
        <v>0.34927998405209104</v>
      </c>
    </row>
    <row r="1335" spans="2:11" ht="18">
      <c r="B1335" s="158"/>
      <c r="C1335" s="157"/>
      <c r="D1335" s="158">
        <v>7148</v>
      </c>
      <c r="E1335" s="158">
        <v>26.811</v>
      </c>
      <c r="F1335" s="158">
        <v>26.527000000000001</v>
      </c>
      <c r="G1335" s="16">
        <f t="shared" si="30"/>
        <v>25.578129335331514</v>
      </c>
      <c r="H1335" s="17">
        <f t="shared" si="31"/>
        <v>2.0547844411141432</v>
      </c>
      <c r="I1335" s="17">
        <f t="shared" si="32"/>
        <v>-0.28399999999999892</v>
      </c>
      <c r="J1335" s="18">
        <f t="shared" si="33"/>
        <v>1.0592667188840362E-2</v>
      </c>
      <c r="K1335" s="18">
        <f t="shared" si="34"/>
        <v>0.39303994036681561</v>
      </c>
    </row>
    <row r="1336" spans="2:11" ht="18">
      <c r="B1336" s="159">
        <v>45400</v>
      </c>
      <c r="C1336" s="157">
        <v>114730</v>
      </c>
      <c r="D1336" s="158">
        <v>7108</v>
      </c>
      <c r="E1336" s="158">
        <v>19.303000000000001</v>
      </c>
      <c r="F1336" s="158">
        <v>19.114000000000001</v>
      </c>
      <c r="G1336" s="16">
        <f t="shared" si="30"/>
        <v>18.039622077854567</v>
      </c>
      <c r="H1336" s="17">
        <f t="shared" si="31"/>
        <v>2.1056298702423901</v>
      </c>
      <c r="I1336" s="17">
        <f t="shared" si="32"/>
        <v>-0.18900000000000006</v>
      </c>
      <c r="J1336" s="18">
        <f t="shared" si="33"/>
        <v>9.7912241620473524E-3</v>
      </c>
      <c r="K1336" s="18">
        <f t="shared" si="34"/>
        <v>0.39686941808242349</v>
      </c>
    </row>
    <row r="1337" spans="2:11" ht="18">
      <c r="B1337" s="158"/>
      <c r="C1337" s="157"/>
      <c r="D1337" s="158">
        <v>7108</v>
      </c>
      <c r="E1337" s="158">
        <v>19.312999999999999</v>
      </c>
      <c r="F1337" s="158">
        <v>19.123000000000001</v>
      </c>
      <c r="G1337" s="16">
        <f t="shared" si="30"/>
        <v>18.039622077854567</v>
      </c>
      <c r="H1337" s="17">
        <f t="shared" si="31"/>
        <v>2.1222965369090536</v>
      </c>
      <c r="I1337" s="17">
        <f t="shared" si="32"/>
        <v>-0.18999999999999773</v>
      </c>
      <c r="J1337" s="18">
        <f t="shared" si="33"/>
        <v>9.8379329984983038E-3</v>
      </c>
      <c r="K1337" s="18">
        <f t="shared" si="34"/>
        <v>0.39718171062212082</v>
      </c>
    </row>
    <row r="1338" spans="2:11" ht="18">
      <c r="B1338" s="158"/>
      <c r="C1338" s="157"/>
      <c r="D1338" s="158">
        <v>7108</v>
      </c>
      <c r="E1338" s="158">
        <v>18.707999999999998</v>
      </c>
      <c r="F1338" s="158">
        <v>18.506</v>
      </c>
      <c r="G1338" s="16">
        <f t="shared" si="30"/>
        <v>18.039622077854567</v>
      </c>
      <c r="H1338" s="17">
        <f t="shared" si="31"/>
        <v>1.1139632035757194</v>
      </c>
      <c r="I1338" s="17">
        <f t="shared" si="32"/>
        <v>-0.20199999999999818</v>
      </c>
      <c r="J1338" s="18">
        <f t="shared" si="33"/>
        <v>1.0797519777635141E-2</v>
      </c>
      <c r="K1338" s="18">
        <f t="shared" si="34"/>
        <v>0.37768710590362509</v>
      </c>
    </row>
    <row r="1339" spans="2:11" ht="18">
      <c r="B1339" s="159">
        <v>45401</v>
      </c>
      <c r="C1339" s="157"/>
      <c r="D1339" s="158">
        <v>7108</v>
      </c>
      <c r="E1339" s="158">
        <v>17.797999999999998</v>
      </c>
      <c r="F1339" s="158">
        <v>17.645</v>
      </c>
      <c r="G1339" s="16">
        <f t="shared" si="30"/>
        <v>18.039622077854567</v>
      </c>
      <c r="H1339" s="17">
        <f t="shared" si="31"/>
        <v>-0.40270346309094762</v>
      </c>
      <c r="I1339" s="17">
        <f t="shared" si="32"/>
        <v>-0.15299999999999869</v>
      </c>
      <c r="J1339" s="18">
        <f t="shared" si="33"/>
        <v>8.5964715136531474E-3</v>
      </c>
      <c r="K1339" s="18">
        <f t="shared" si="34"/>
        <v>0.34586865812141915</v>
      </c>
    </row>
    <row r="1340" spans="2:11" ht="18">
      <c r="B1340" s="158"/>
      <c r="C1340" s="157"/>
      <c r="D1340" s="158">
        <v>7108</v>
      </c>
      <c r="E1340" s="158">
        <v>18.834</v>
      </c>
      <c r="F1340" s="158">
        <v>18.683</v>
      </c>
      <c r="G1340" s="16">
        <f t="shared" si="30"/>
        <v>18.039622077854567</v>
      </c>
      <c r="H1340" s="17">
        <f t="shared" si="31"/>
        <v>1.3239632035757214</v>
      </c>
      <c r="I1340" s="17">
        <f t="shared" si="32"/>
        <v>-0.1509999999999998</v>
      </c>
      <c r="J1340" s="18">
        <f t="shared" si="33"/>
        <v>8.0174153127322827E-3</v>
      </c>
      <c r="K1340" s="18">
        <f t="shared" si="34"/>
        <v>0.38185039700780604</v>
      </c>
    </row>
    <row r="1341" spans="2:11" ht="18">
      <c r="B1341" s="159">
        <v>45401</v>
      </c>
      <c r="C1341" s="157"/>
      <c r="D1341" s="158" t="s">
        <v>83</v>
      </c>
      <c r="E1341" s="158">
        <v>18.716000000000001</v>
      </c>
      <c r="F1341" s="158">
        <v>18.503</v>
      </c>
      <c r="G1341" s="16" t="b">
        <f t="shared" si="30"/>
        <v>0</v>
      </c>
      <c r="H1341" s="17">
        <f t="shared" si="31"/>
        <v>31.193333333333335</v>
      </c>
      <c r="I1341" s="17">
        <f t="shared" si="32"/>
        <v>-0.21300000000000097</v>
      </c>
      <c r="J1341" s="18">
        <f t="shared" si="33"/>
        <v>1.138063688822403E-2</v>
      </c>
      <c r="K1341" s="18" t="b">
        <f t="shared" si="34"/>
        <v>0</v>
      </c>
    </row>
    <row r="1342" spans="2:11" ht="18">
      <c r="B1342" s="159">
        <v>45401</v>
      </c>
      <c r="C1342" s="157">
        <v>116006</v>
      </c>
      <c r="D1342" s="158">
        <v>5001</v>
      </c>
      <c r="E1342" s="158">
        <v>39.780999999999999</v>
      </c>
      <c r="F1342" s="158">
        <v>39.225999999999999</v>
      </c>
      <c r="G1342" s="16">
        <f t="shared" si="30"/>
        <v>38.4</v>
      </c>
      <c r="H1342" s="17">
        <f t="shared" si="31"/>
        <v>2.3016666666666672</v>
      </c>
      <c r="I1342" s="17">
        <f t="shared" si="32"/>
        <v>-0.55499999999999972</v>
      </c>
      <c r="J1342" s="18">
        <f t="shared" si="33"/>
        <v>1.3951383826449806E-2</v>
      </c>
      <c r="K1342" s="18">
        <f t="shared" si="34"/>
        <v>0.39669691561298104</v>
      </c>
    </row>
    <row r="1343" spans="2:11" ht="18">
      <c r="B1343" s="158"/>
      <c r="C1343" s="157"/>
      <c r="D1343" s="158">
        <v>5001</v>
      </c>
      <c r="E1343" s="158">
        <v>39.622999999999998</v>
      </c>
      <c r="F1343" s="158">
        <v>39.021999999999998</v>
      </c>
      <c r="G1343" s="16">
        <f t="shared" si="30"/>
        <v>38.4</v>
      </c>
      <c r="H1343" s="17">
        <f t="shared" si="31"/>
        <v>2.0383333333333318</v>
      </c>
      <c r="I1343" s="17">
        <f t="shared" si="32"/>
        <v>-0.60099999999999909</v>
      </c>
      <c r="J1343" s="18">
        <f t="shared" si="33"/>
        <v>1.5167958004189463E-2</v>
      </c>
      <c r="K1343" s="18">
        <f t="shared" si="34"/>
        <v>0.39429119450824013</v>
      </c>
    </row>
    <row r="1344" spans="2:11" ht="18">
      <c r="B1344" s="158"/>
      <c r="C1344" s="157"/>
      <c r="D1344" s="158">
        <v>5001</v>
      </c>
      <c r="E1344" s="158">
        <v>39.213000000000001</v>
      </c>
      <c r="F1344" s="158">
        <v>38.811</v>
      </c>
      <c r="G1344" s="16">
        <f t="shared" si="30"/>
        <v>38.4</v>
      </c>
      <c r="H1344" s="17">
        <f t="shared" si="31"/>
        <v>1.355000000000004</v>
      </c>
      <c r="I1344" s="17">
        <f t="shared" si="32"/>
        <v>-0.40200000000000102</v>
      </c>
      <c r="J1344" s="18">
        <f t="shared" si="33"/>
        <v>1.0251702241603575E-2</v>
      </c>
      <c r="K1344" s="18">
        <f t="shared" si="34"/>
        <v>0.38795807512814628</v>
      </c>
    </row>
    <row r="1345" spans="2:11" ht="18">
      <c r="B1345" s="159">
        <v>45401</v>
      </c>
      <c r="C1345" s="157">
        <v>115981</v>
      </c>
      <c r="D1345" s="158">
        <v>6176</v>
      </c>
      <c r="E1345" s="158">
        <v>35.64</v>
      </c>
      <c r="F1345" s="158">
        <v>34.878</v>
      </c>
      <c r="G1345" s="16">
        <f t="shared" si="30"/>
        <v>36.028673497593743</v>
      </c>
      <c r="H1345" s="17">
        <f t="shared" si="31"/>
        <v>-0.6477891626562382</v>
      </c>
      <c r="I1345" s="17">
        <f t="shared" si="32"/>
        <v>-0.76200000000000045</v>
      </c>
      <c r="J1345" s="18">
        <f t="shared" si="33"/>
        <v>2.1380471380471392E-2</v>
      </c>
      <c r="K1345" s="18">
        <f t="shared" si="34"/>
        <v>0.32694581596708649</v>
      </c>
    </row>
    <row r="1346" spans="2:11" ht="18">
      <c r="B1346" s="158"/>
      <c r="C1346" s="157"/>
      <c r="D1346" s="158">
        <v>6176</v>
      </c>
      <c r="E1346" s="158">
        <v>35.779000000000003</v>
      </c>
      <c r="F1346" s="158">
        <v>35.063000000000002</v>
      </c>
      <c r="G1346" s="16">
        <f t="shared" si="30"/>
        <v>36.028673497593743</v>
      </c>
      <c r="H1346" s="17">
        <f t="shared" si="31"/>
        <v>-0.41612249598956674</v>
      </c>
      <c r="I1346" s="17">
        <f t="shared" si="32"/>
        <v>-0.71600000000000108</v>
      </c>
      <c r="J1346" s="18">
        <f t="shared" si="33"/>
        <v>2.0011738729422315E-2</v>
      </c>
      <c r="K1346" s="18">
        <f t="shared" si="34"/>
        <v>0.32956060485387978</v>
      </c>
    </row>
    <row r="1347" spans="2:11" ht="18">
      <c r="B1347" s="159">
        <v>45401</v>
      </c>
      <c r="C1347" s="157">
        <v>114728</v>
      </c>
      <c r="D1347" s="158">
        <v>6176</v>
      </c>
      <c r="E1347" s="158">
        <v>35.201999999999998</v>
      </c>
      <c r="F1347" s="158">
        <v>34.427999999999997</v>
      </c>
      <c r="G1347" s="16">
        <f t="shared" si="30"/>
        <v>36.028673497593743</v>
      </c>
      <c r="H1347" s="17">
        <f t="shared" si="31"/>
        <v>-1.3777891626562422</v>
      </c>
      <c r="I1347" s="17">
        <f t="shared" si="32"/>
        <v>-0.77400000000000091</v>
      </c>
      <c r="J1347" s="18">
        <f t="shared" si="33"/>
        <v>2.1987387080279558E-2</v>
      </c>
      <c r="K1347" s="18">
        <f t="shared" si="34"/>
        <v>0.31857135620325439</v>
      </c>
    </row>
    <row r="1348" spans="2:11" ht="18">
      <c r="B1348" s="158"/>
      <c r="C1348" s="157"/>
      <c r="D1348" s="158">
        <v>6176</v>
      </c>
      <c r="E1348" s="158">
        <v>35.679000000000002</v>
      </c>
      <c r="F1348" s="158">
        <v>34.975000000000001</v>
      </c>
      <c r="G1348" s="16">
        <f t="shared" si="30"/>
        <v>36.028673497593743</v>
      </c>
      <c r="H1348" s="17">
        <f t="shared" si="31"/>
        <v>-0.58278916265623582</v>
      </c>
      <c r="I1348" s="17">
        <f t="shared" si="32"/>
        <v>-0.70400000000000063</v>
      </c>
      <c r="J1348" s="18">
        <f t="shared" si="33"/>
        <v>1.9731494716780196E-2</v>
      </c>
      <c r="K1348" s="18">
        <f t="shared" si="34"/>
        <v>0.32768151800966855</v>
      </c>
    </row>
    <row r="1349" spans="2:11" ht="18">
      <c r="B1349" s="159">
        <v>45401</v>
      </c>
      <c r="C1349" s="157">
        <v>115979</v>
      </c>
      <c r="D1349" s="158">
        <v>6107</v>
      </c>
      <c r="E1349" s="158">
        <v>17.271999999999998</v>
      </c>
      <c r="F1349" s="158">
        <v>16.907</v>
      </c>
      <c r="G1349" s="16">
        <f t="shared" si="30"/>
        <v>17.032373496847189</v>
      </c>
      <c r="H1349" s="17">
        <f t="shared" si="31"/>
        <v>0.39937750525468257</v>
      </c>
      <c r="I1349" s="17">
        <f t="shared" si="32"/>
        <v>-0.36499999999999844</v>
      </c>
      <c r="J1349" s="18">
        <f t="shared" si="33"/>
        <v>2.1132468735525618E-2</v>
      </c>
      <c r="K1349" s="18">
        <f t="shared" si="34"/>
        <v>0.32917638926518217</v>
      </c>
    </row>
    <row r="1350" spans="2:11" ht="18">
      <c r="B1350" s="158"/>
      <c r="C1350" s="157"/>
      <c r="D1350" s="158">
        <v>6107</v>
      </c>
      <c r="E1350" s="158">
        <v>16.417999999999999</v>
      </c>
      <c r="F1350" s="158">
        <v>16.064</v>
      </c>
      <c r="G1350" s="16">
        <f t="shared" si="30"/>
        <v>17.032373496847189</v>
      </c>
      <c r="H1350" s="17">
        <f t="shared" si="31"/>
        <v>-1.0239558280786496</v>
      </c>
      <c r="I1350" s="17">
        <f t="shared" si="32"/>
        <v>-0.3539999999999992</v>
      </c>
      <c r="J1350" s="18">
        <f t="shared" si="33"/>
        <v>2.1561700572542284E-2</v>
      </c>
      <c r="K1350" s="18">
        <f t="shared" si="34"/>
        <v>0.29428277472214809</v>
      </c>
    </row>
    <row r="1351" spans="2:11" ht="18">
      <c r="B1351" s="158"/>
      <c r="C1351" s="157"/>
      <c r="D1351" s="158">
        <v>6107</v>
      </c>
      <c r="E1351" s="158">
        <v>16.474</v>
      </c>
      <c r="F1351" s="158">
        <v>16.114999999999998</v>
      </c>
      <c r="G1351" s="16">
        <f t="shared" si="30"/>
        <v>17.032373496847189</v>
      </c>
      <c r="H1351" s="17">
        <f t="shared" si="31"/>
        <v>-0.93062249474531455</v>
      </c>
      <c r="I1351" s="17">
        <f t="shared" si="32"/>
        <v>-0.35900000000000176</v>
      </c>
      <c r="J1351" s="18">
        <f t="shared" si="33"/>
        <v>2.1791914531989909E-2</v>
      </c>
      <c r="K1351" s="18">
        <f t="shared" si="34"/>
        <v>0.29668171636446694</v>
      </c>
    </row>
    <row r="1352" spans="2:11" ht="18">
      <c r="B1352" s="159">
        <v>45401</v>
      </c>
      <c r="C1352" s="157">
        <v>115977</v>
      </c>
      <c r="D1352" s="158">
        <v>6117</v>
      </c>
      <c r="E1352" s="158">
        <v>19.736999999999998</v>
      </c>
      <c r="F1352" s="158">
        <v>19.285</v>
      </c>
      <c r="G1352" s="16">
        <f t="shared" si="30"/>
        <v>19.9327573208373</v>
      </c>
      <c r="H1352" s="17">
        <f t="shared" si="31"/>
        <v>-0.32626220139550338</v>
      </c>
      <c r="I1352" s="17">
        <f t="shared" si="32"/>
        <v>-0.45199999999999818</v>
      </c>
      <c r="J1352" s="18">
        <f t="shared" si="33"/>
        <v>2.2901150124132252E-2</v>
      </c>
      <c r="K1352" s="18">
        <f t="shared" si="34"/>
        <v>0.31272336626438296</v>
      </c>
    </row>
    <row r="1353" spans="2:11" ht="18">
      <c r="B1353" s="159">
        <v>45402</v>
      </c>
      <c r="C1353" s="157"/>
      <c r="D1353" s="158">
        <v>6117</v>
      </c>
      <c r="E1353" s="158">
        <v>18.882999999999999</v>
      </c>
      <c r="F1353" s="158">
        <v>19.326000000000001</v>
      </c>
      <c r="G1353" s="16">
        <f t="shared" si="30"/>
        <v>19.9327573208373</v>
      </c>
      <c r="H1353" s="17">
        <f t="shared" si="31"/>
        <v>-1.7495955347288354</v>
      </c>
      <c r="I1353" s="17">
        <f t="shared" si="32"/>
        <v>0.44300000000000139</v>
      </c>
      <c r="J1353" s="18">
        <f t="shared" si="33"/>
        <v>-2.3460255256050489E-2</v>
      </c>
      <c r="K1353" s="18">
        <f t="shared" si="34"/>
        <v>0.28164068632950945</v>
      </c>
    </row>
    <row r="1354" spans="2:11" ht="18">
      <c r="B1354" s="158"/>
      <c r="C1354" s="157"/>
      <c r="D1354" s="158">
        <v>6117</v>
      </c>
      <c r="E1354" s="158">
        <v>18.765999999999998</v>
      </c>
      <c r="F1354" s="158">
        <v>18.314</v>
      </c>
      <c r="G1354" s="16">
        <f t="shared" si="30"/>
        <v>19.9327573208373</v>
      </c>
      <c r="H1354" s="17">
        <f t="shared" si="31"/>
        <v>-1.9445955347288368</v>
      </c>
      <c r="I1354" s="17">
        <f t="shared" si="32"/>
        <v>-0.45199999999999818</v>
      </c>
      <c r="J1354" s="18">
        <f t="shared" si="33"/>
        <v>2.4086113183416722E-2</v>
      </c>
      <c r="K1354" s="18">
        <f t="shared" si="34"/>
        <v>0.27716194607055988</v>
      </c>
    </row>
    <row r="1355" spans="2:11" ht="18">
      <c r="B1355" s="158"/>
      <c r="C1355" s="157"/>
      <c r="D1355" s="158">
        <v>6117</v>
      </c>
      <c r="E1355" s="158">
        <v>18.681000000000001</v>
      </c>
      <c r="F1355" s="158">
        <v>18.224</v>
      </c>
      <c r="G1355" s="16">
        <f t="shared" si="30"/>
        <v>19.9327573208373</v>
      </c>
      <c r="H1355" s="17">
        <f t="shared" si="31"/>
        <v>-2.086262201395499</v>
      </c>
      <c r="I1355" s="17">
        <f t="shared" si="32"/>
        <v>-0.45700000000000074</v>
      </c>
      <c r="J1355" s="18">
        <f t="shared" si="33"/>
        <v>2.4463358492586088E-2</v>
      </c>
      <c r="K1355" s="18">
        <f t="shared" si="34"/>
        <v>0.27387297681923495</v>
      </c>
    </row>
    <row r="1356" spans="2:11" ht="18">
      <c r="B1356" s="158"/>
      <c r="C1356" s="157"/>
      <c r="D1356" s="158">
        <v>6117</v>
      </c>
      <c r="E1356" s="158">
        <v>18.548999999999999</v>
      </c>
      <c r="F1356" s="158">
        <v>18.109000000000002</v>
      </c>
      <c r="G1356" s="16">
        <f t="shared" si="30"/>
        <v>19.9327573208373</v>
      </c>
      <c r="H1356" s="17">
        <f t="shared" si="31"/>
        <v>-2.3062622013955014</v>
      </c>
      <c r="I1356" s="17">
        <f t="shared" si="32"/>
        <v>-0.43999999999999773</v>
      </c>
      <c r="J1356" s="18">
        <f t="shared" si="33"/>
        <v>2.3720955307563629E-2</v>
      </c>
      <c r="K1356" s="18">
        <f t="shared" si="34"/>
        <v>0.26870564881988934</v>
      </c>
    </row>
    <row r="1357" spans="2:11" ht="18">
      <c r="B1357" s="158" t="s">
        <v>84</v>
      </c>
      <c r="C1357" s="157">
        <v>115983</v>
      </c>
      <c r="D1357" s="158">
        <v>6617</v>
      </c>
      <c r="E1357" s="158">
        <v>21.213999999999999</v>
      </c>
      <c r="F1357" s="158">
        <v>20.768000000000001</v>
      </c>
      <c r="G1357" s="16">
        <f t="shared" si="30"/>
        <v>21.071999999999999</v>
      </c>
      <c r="H1357" s="17">
        <f t="shared" si="31"/>
        <v>0.23666666666666578</v>
      </c>
      <c r="I1357" s="17">
        <f t="shared" si="32"/>
        <v>-0.44599999999999795</v>
      </c>
      <c r="J1357" s="18">
        <f t="shared" si="33"/>
        <v>2.1023852173093147E-2</v>
      </c>
      <c r="K1357" s="18">
        <f t="shared" si="34"/>
        <v>0.40531724332987662</v>
      </c>
    </row>
    <row r="1358" spans="2:11" ht="18">
      <c r="B1358" s="158"/>
      <c r="C1358" s="157"/>
      <c r="D1358" s="158">
        <v>6617</v>
      </c>
      <c r="E1358" s="158">
        <v>21.718</v>
      </c>
      <c r="F1358" s="158">
        <v>21.242999999999999</v>
      </c>
      <c r="G1358" s="16">
        <f t="shared" si="30"/>
        <v>21.071999999999999</v>
      </c>
      <c r="H1358" s="17">
        <f t="shared" si="31"/>
        <v>1.076666666666668</v>
      </c>
      <c r="I1358" s="17">
        <f t="shared" si="32"/>
        <v>-0.47500000000000142</v>
      </c>
      <c r="J1358" s="18">
        <f t="shared" si="33"/>
        <v>2.18712588636155E-2</v>
      </c>
      <c r="K1358" s="18">
        <f t="shared" si="34"/>
        <v>0.41911778248457515</v>
      </c>
    </row>
    <row r="1359" spans="2:11" ht="18">
      <c r="B1359" s="158"/>
      <c r="C1359" s="157"/>
      <c r="D1359" s="158">
        <v>6617</v>
      </c>
      <c r="E1359" s="158">
        <v>21.645</v>
      </c>
      <c r="F1359" s="158">
        <v>21.236999999999998</v>
      </c>
      <c r="G1359" s="16">
        <f t="shared" si="30"/>
        <v>21.071999999999999</v>
      </c>
      <c r="H1359" s="17">
        <f t="shared" si="31"/>
        <v>0.95500000000000074</v>
      </c>
      <c r="I1359" s="17">
        <f t="shared" si="32"/>
        <v>-0.40800000000000125</v>
      </c>
      <c r="J1359" s="18">
        <f t="shared" si="33"/>
        <v>1.8849618849618908E-2</v>
      </c>
      <c r="K1359" s="18">
        <f t="shared" si="34"/>
        <v>0.4171586971586973</v>
      </c>
    </row>
    <row r="1360" spans="2:11" ht="18">
      <c r="B1360" s="159">
        <v>45402</v>
      </c>
      <c r="C1360" s="157">
        <v>115989</v>
      </c>
      <c r="D1360" s="158">
        <v>6137</v>
      </c>
      <c r="E1360" s="158">
        <v>25.033999999999999</v>
      </c>
      <c r="F1360" s="158">
        <v>24.67</v>
      </c>
      <c r="G1360" s="16">
        <f t="shared" si="30"/>
        <v>24.625485865816515</v>
      </c>
      <c r="H1360" s="17">
        <f t="shared" si="31"/>
        <v>0.68085689030580698</v>
      </c>
      <c r="I1360" s="17">
        <f t="shared" si="32"/>
        <v>-0.36399999999999721</v>
      </c>
      <c r="J1360" s="18">
        <f t="shared" si="33"/>
        <v>1.4540225293600592E-2</v>
      </c>
      <c r="K1360" s="18">
        <f t="shared" si="34"/>
        <v>0.33556594295412245</v>
      </c>
    </row>
    <row r="1361" spans="2:11" ht="18">
      <c r="B1361" s="158"/>
      <c r="C1361" s="157"/>
      <c r="D1361" s="158">
        <v>6137</v>
      </c>
      <c r="E1361" s="158">
        <v>24.718</v>
      </c>
      <c r="F1361" s="158">
        <v>24.375</v>
      </c>
      <c r="G1361" s="16">
        <f t="shared" si="30"/>
        <v>24.625485865816515</v>
      </c>
      <c r="H1361" s="17">
        <f t="shared" si="31"/>
        <v>0.154190223639142</v>
      </c>
      <c r="I1361" s="17">
        <f t="shared" si="32"/>
        <v>-0.34299999999999997</v>
      </c>
      <c r="J1361" s="18">
        <f t="shared" si="33"/>
        <v>1.3876527227121934E-2</v>
      </c>
      <c r="K1361" s="18">
        <f t="shared" si="34"/>
        <v>0.32707168120048152</v>
      </c>
    </row>
    <row r="1362" spans="2:11" ht="18">
      <c r="B1362" s="158"/>
      <c r="C1362" s="157"/>
      <c r="D1362" s="158">
        <v>6137</v>
      </c>
      <c r="E1362" s="158">
        <v>25.518999999999998</v>
      </c>
      <c r="F1362" s="158">
        <v>25.170999999999999</v>
      </c>
      <c r="G1362" s="16">
        <f t="shared" si="30"/>
        <v>24.625485865816515</v>
      </c>
      <c r="H1362" s="17">
        <f t="shared" si="31"/>
        <v>1.4891902236391394</v>
      </c>
      <c r="I1362" s="17">
        <f t="shared" si="32"/>
        <v>-0.34799999999999898</v>
      </c>
      <c r="J1362" s="18">
        <f t="shared" si="33"/>
        <v>1.3636897997570398E-2</v>
      </c>
      <c r="K1362" s="18">
        <f t="shared" si="34"/>
        <v>0.34819380915841142</v>
      </c>
    </row>
    <row r="1363" spans="2:11" ht="18">
      <c r="B1363" s="159">
        <v>45402</v>
      </c>
      <c r="C1363" s="157">
        <v>116853</v>
      </c>
      <c r="D1363" s="158">
        <v>8167</v>
      </c>
      <c r="E1363" s="158">
        <v>32.576999999999998</v>
      </c>
      <c r="F1363" s="158">
        <v>32.514000000000003</v>
      </c>
      <c r="G1363" s="16">
        <f t="shared" si="30"/>
        <v>32.328252513081985</v>
      </c>
      <c r="H1363" s="17">
        <f t="shared" si="31"/>
        <v>0.41457914486335551</v>
      </c>
      <c r="I1363" s="17">
        <f t="shared" si="32"/>
        <v>-6.2999999999995282E-2</v>
      </c>
      <c r="J1363" s="18">
        <f t="shared" si="33"/>
        <v>1.9338797310984831E-3</v>
      </c>
      <c r="K1363" s="18">
        <f t="shared" si="34"/>
        <v>0.30918621739690438</v>
      </c>
    </row>
    <row r="1364" spans="2:11" ht="18">
      <c r="B1364" s="159">
        <v>45402</v>
      </c>
      <c r="C1364" s="157">
        <v>116851</v>
      </c>
      <c r="D1364" s="158">
        <v>8147</v>
      </c>
      <c r="E1364" s="158">
        <v>24.446000000000002</v>
      </c>
      <c r="F1364" s="158">
        <v>24.422999999999998</v>
      </c>
      <c r="G1364" s="16">
        <f t="shared" si="30"/>
        <v>25.037035574840008</v>
      </c>
      <c r="H1364" s="17">
        <f t="shared" si="31"/>
        <v>-0.98505929140001081</v>
      </c>
      <c r="I1364" s="17">
        <f t="shared" si="32"/>
        <v>-2.300000000000324E-2</v>
      </c>
      <c r="J1364" s="18">
        <f t="shared" si="33"/>
        <v>9.4084921868621606E-4</v>
      </c>
      <c r="K1364" s="18">
        <f t="shared" si="34"/>
        <v>0.28682648329877714</v>
      </c>
    </row>
    <row r="1365" spans="2:11" ht="18">
      <c r="B1365" s="159">
        <v>45402</v>
      </c>
      <c r="C1365" s="157">
        <v>116855</v>
      </c>
      <c r="D1365" s="158">
        <v>8127</v>
      </c>
      <c r="E1365" s="158">
        <v>20.757999999999999</v>
      </c>
      <c r="F1365" s="158">
        <v>20.731000000000002</v>
      </c>
      <c r="G1365" s="16">
        <f t="shared" si="30"/>
        <v>19.906047079520491</v>
      </c>
      <c r="H1365" s="17">
        <f t="shared" si="31"/>
        <v>1.4199215341325142</v>
      </c>
      <c r="I1365" s="17">
        <f t="shared" si="32"/>
        <v>-2.699999999999747E-2</v>
      </c>
      <c r="J1365" s="18">
        <f t="shared" si="33"/>
        <v>1.3007033432892124E-3</v>
      </c>
      <c r="K1365" s="18">
        <f t="shared" si="34"/>
        <v>0.33046020793011416</v>
      </c>
    </row>
    <row r="1366" spans="2:11" ht="18">
      <c r="B1366" s="158"/>
      <c r="C1366" s="157"/>
      <c r="D1366" s="158">
        <v>8127</v>
      </c>
      <c r="E1366" s="158">
        <v>20.126000000000001</v>
      </c>
      <c r="F1366" s="158">
        <v>20.114000000000001</v>
      </c>
      <c r="G1366" s="16">
        <f t="shared" si="30"/>
        <v>19.906047079520491</v>
      </c>
      <c r="H1366" s="17">
        <f t="shared" si="31"/>
        <v>0.36658820079918425</v>
      </c>
      <c r="I1366" s="17">
        <f t="shared" si="32"/>
        <v>-1.2000000000000455E-2</v>
      </c>
      <c r="J1366" s="18">
        <f t="shared" si="33"/>
        <v>5.9624366491108289E-4</v>
      </c>
      <c r="K1366" s="18">
        <f t="shared" si="34"/>
        <v>0.30943520800026392</v>
      </c>
    </row>
    <row r="1367" spans="2:11" ht="18">
      <c r="B1367" s="158"/>
      <c r="C1367" s="157"/>
      <c r="D1367" s="158">
        <v>8127</v>
      </c>
      <c r="E1367" s="158">
        <v>21.934999999999999</v>
      </c>
      <c r="F1367" s="158">
        <v>21.896999999999998</v>
      </c>
      <c r="G1367" s="16">
        <f t="shared" si="30"/>
        <v>19.906047079520491</v>
      </c>
      <c r="H1367" s="17">
        <f t="shared" si="31"/>
        <v>3.3815882007991802</v>
      </c>
      <c r="I1367" s="17">
        <f t="shared" si="32"/>
        <v>-3.8000000000000256E-2</v>
      </c>
      <c r="J1367" s="18">
        <f t="shared" si="33"/>
        <v>1.7323911556872695E-3</v>
      </c>
      <c r="K1367" s="18">
        <f t="shared" si="34"/>
        <v>0.36638673335825439</v>
      </c>
    </row>
    <row r="1368" spans="2:11" ht="18">
      <c r="B1368" s="159">
        <v>45403</v>
      </c>
      <c r="C1368" s="157">
        <v>116857</v>
      </c>
      <c r="D1368" s="158">
        <v>8107</v>
      </c>
      <c r="E1368" s="158">
        <v>15.768000000000001</v>
      </c>
      <c r="F1368" s="158">
        <v>15.749000000000001</v>
      </c>
      <c r="G1368" s="16">
        <f t="shared" si="30"/>
        <v>16.123457228651652</v>
      </c>
      <c r="H1368" s="17">
        <f t="shared" si="31"/>
        <v>-0.59242871441941958</v>
      </c>
      <c r="I1368" s="17">
        <f t="shared" si="32"/>
        <v>-1.9000000000000128E-2</v>
      </c>
      <c r="J1368" s="18">
        <f t="shared" si="33"/>
        <v>1.2049720953830622E-3</v>
      </c>
      <c r="K1368" s="18">
        <f t="shared" si="34"/>
        <v>0.27977018787703967</v>
      </c>
    </row>
    <row r="1369" spans="2:11" ht="18">
      <c r="B1369" s="158"/>
      <c r="C1369" s="157"/>
      <c r="D1369" s="158">
        <v>8107</v>
      </c>
      <c r="E1369" s="158">
        <v>16.803000000000001</v>
      </c>
      <c r="F1369" s="158">
        <v>16.783999999999999</v>
      </c>
      <c r="G1369" s="16">
        <f t="shared" si="30"/>
        <v>16.123457228651652</v>
      </c>
      <c r="H1369" s="17">
        <f t="shared" si="31"/>
        <v>1.1325712855805807</v>
      </c>
      <c r="I1369" s="17">
        <f t="shared" si="32"/>
        <v>-1.9000000000001904E-2</v>
      </c>
      <c r="J1369" s="18">
        <f t="shared" si="33"/>
        <v>1.1307504612272752E-3</v>
      </c>
      <c r="K1369" s="18">
        <f t="shared" si="34"/>
        <v>0.32413356677052674</v>
      </c>
    </row>
    <row r="1370" spans="2:11" ht="18">
      <c r="B1370" s="158"/>
      <c r="C1370" s="157"/>
      <c r="D1370" s="158">
        <v>8107</v>
      </c>
      <c r="E1370" s="158">
        <v>15.923</v>
      </c>
      <c r="F1370" s="158">
        <v>15.901</v>
      </c>
      <c r="G1370" s="16">
        <f t="shared" si="30"/>
        <v>16.123457228651652</v>
      </c>
      <c r="H1370" s="17">
        <f t="shared" si="31"/>
        <v>-0.33409538108608733</v>
      </c>
      <c r="I1370" s="17">
        <f t="shared" si="32"/>
        <v>-2.2000000000000242E-2</v>
      </c>
      <c r="J1370" s="18">
        <f t="shared" si="33"/>
        <v>1.3816491867110622E-3</v>
      </c>
      <c r="K1370" s="18">
        <f t="shared" si="34"/>
        <v>0.28678115445865482</v>
      </c>
    </row>
    <row r="1371" spans="2:11" ht="18">
      <c r="B1371" s="159">
        <v>45403</v>
      </c>
      <c r="C1371" s="157">
        <v>116008</v>
      </c>
      <c r="D1371" s="158">
        <v>5003</v>
      </c>
      <c r="E1371" s="158">
        <v>38.886000000000003</v>
      </c>
      <c r="F1371" s="158">
        <v>38.451000000000001</v>
      </c>
      <c r="G1371" s="16">
        <f t="shared" si="30"/>
        <v>38.4</v>
      </c>
      <c r="H1371" s="17">
        <f t="shared" si="31"/>
        <v>0.81000000000000705</v>
      </c>
      <c r="I1371" s="17">
        <f t="shared" si="32"/>
        <v>-0.43500000000000227</v>
      </c>
      <c r="J1371" s="18">
        <f t="shared" si="33"/>
        <v>1.118654528622132E-2</v>
      </c>
      <c r="K1371" s="18">
        <f t="shared" si="34"/>
        <v>0.3828112945533097</v>
      </c>
    </row>
    <row r="1372" spans="2:11" ht="18">
      <c r="B1372" s="158"/>
      <c r="C1372" s="157"/>
      <c r="D1372" s="158">
        <v>5003</v>
      </c>
      <c r="E1372" s="158">
        <v>39.112000000000002</v>
      </c>
      <c r="F1372" s="158">
        <v>38.601999999999997</v>
      </c>
      <c r="G1372" s="16">
        <f t="shared" si="30"/>
        <v>38.4</v>
      </c>
      <c r="H1372" s="17">
        <f t="shared" si="31"/>
        <v>1.1866666666666723</v>
      </c>
      <c r="I1372" s="17">
        <f t="shared" si="32"/>
        <v>-0.51000000000000512</v>
      </c>
      <c r="J1372" s="18">
        <f t="shared" si="33"/>
        <v>1.3039476375537051E-2</v>
      </c>
      <c r="K1372" s="18">
        <f t="shared" si="34"/>
        <v>0.38637758232767438</v>
      </c>
    </row>
    <row r="1373" spans="2:11" ht="18">
      <c r="B1373" s="159">
        <v>45403</v>
      </c>
      <c r="C1373" s="157">
        <v>116864</v>
      </c>
      <c r="D1373" s="158">
        <v>7108</v>
      </c>
      <c r="E1373" s="158">
        <v>17.978000000000002</v>
      </c>
      <c r="F1373" s="158">
        <v>17.806000000000001</v>
      </c>
      <c r="G1373" s="16">
        <f t="shared" si="30"/>
        <v>18.039622077854567</v>
      </c>
      <c r="H1373" s="17">
        <f t="shared" si="31"/>
        <v>-0.10270346309094218</v>
      </c>
      <c r="I1373" s="17">
        <f t="shared" si="32"/>
        <v>-0.1720000000000006</v>
      </c>
      <c r="J1373" s="18">
        <f t="shared" si="33"/>
        <v>9.5672488597174643E-3</v>
      </c>
      <c r="K1373" s="18">
        <f t="shared" si="34"/>
        <v>0.35241797626237736</v>
      </c>
    </row>
    <row r="1374" spans="2:11" ht="18">
      <c r="B1374" s="158"/>
      <c r="C1374" s="157"/>
      <c r="D1374" s="158">
        <v>7108</v>
      </c>
      <c r="E1374" s="158">
        <v>19.283000000000001</v>
      </c>
      <c r="F1374" s="158">
        <v>19.074000000000002</v>
      </c>
      <c r="G1374" s="16">
        <f t="shared" si="30"/>
        <v>18.039622077854567</v>
      </c>
      <c r="H1374" s="17">
        <f t="shared" si="31"/>
        <v>2.0722965369090574</v>
      </c>
      <c r="I1374" s="17">
        <f t="shared" si="32"/>
        <v>-0.20899999999999963</v>
      </c>
      <c r="J1374" s="18">
        <f t="shared" si="33"/>
        <v>1.0838562464346814E-2</v>
      </c>
      <c r="K1374" s="18">
        <f t="shared" si="34"/>
        <v>0.39624386128947886</v>
      </c>
    </row>
    <row r="1375" spans="2:11" ht="18">
      <c r="B1375" s="158"/>
      <c r="C1375" s="157"/>
      <c r="D1375" s="158">
        <v>7108</v>
      </c>
      <c r="E1375" s="158">
        <v>17.152999999999999</v>
      </c>
      <c r="F1375" s="158">
        <v>16.998000000000001</v>
      </c>
      <c r="G1375" s="16">
        <f t="shared" si="30"/>
        <v>18.039622077854567</v>
      </c>
      <c r="H1375" s="17">
        <f t="shared" si="31"/>
        <v>-1.4777034630909469</v>
      </c>
      <c r="I1375" s="17">
        <f t="shared" si="32"/>
        <v>-0.15499999999999758</v>
      </c>
      <c r="J1375" s="18">
        <f t="shared" si="33"/>
        <v>9.0363201772283332E-3</v>
      </c>
      <c r="K1375" s="18">
        <f t="shared" si="34"/>
        <v>0.32127151969014278</v>
      </c>
    </row>
    <row r="1376" spans="2:11" ht="18">
      <c r="B1376" s="159">
        <v>45403</v>
      </c>
      <c r="C1376" s="157">
        <v>116866</v>
      </c>
      <c r="D1376" s="158">
        <v>7108</v>
      </c>
      <c r="E1376" s="158">
        <v>17.466000000000001</v>
      </c>
      <c r="F1376" s="158">
        <v>17.323</v>
      </c>
      <c r="G1376" s="16">
        <f t="shared" si="30"/>
        <v>18.039622077854567</v>
      </c>
      <c r="H1376" s="17">
        <f t="shared" si="31"/>
        <v>-0.9560367964242763</v>
      </c>
      <c r="I1376" s="17">
        <f t="shared" si="32"/>
        <v>-0.14300000000000068</v>
      </c>
      <c r="J1376" s="18">
        <f t="shared" si="33"/>
        <v>8.1873353944807437E-3</v>
      </c>
      <c r="K1376" s="18">
        <f t="shared" si="34"/>
        <v>0.3334346946779469</v>
      </c>
    </row>
    <row r="1377" spans="2:11" ht="18">
      <c r="B1377" s="158"/>
      <c r="C1377" s="157"/>
      <c r="D1377" s="158">
        <v>7108</v>
      </c>
      <c r="E1377" s="158">
        <v>18.186</v>
      </c>
      <c r="F1377" s="158">
        <v>18.021000000000001</v>
      </c>
      <c r="G1377" s="16">
        <f t="shared" si="30"/>
        <v>18.039622077854567</v>
      </c>
      <c r="H1377" s="17">
        <f t="shared" si="31"/>
        <v>0.24396320357572185</v>
      </c>
      <c r="I1377" s="17">
        <f t="shared" si="32"/>
        <v>-0.16499999999999915</v>
      </c>
      <c r="J1377" s="18">
        <f t="shared" si="33"/>
        <v>9.0729132299570622E-3</v>
      </c>
      <c r="K1377" s="18">
        <f t="shared" si="34"/>
        <v>0.35982461108792585</v>
      </c>
    </row>
    <row r="1378" spans="2:11" ht="18">
      <c r="B1378" s="159">
        <v>45404</v>
      </c>
      <c r="C1378" s="157"/>
      <c r="D1378" s="158">
        <v>7108</v>
      </c>
      <c r="E1378" s="158">
        <v>16.597999999999999</v>
      </c>
      <c r="F1378" s="158">
        <v>16.364000000000001</v>
      </c>
      <c r="G1378" s="16">
        <f t="shared" si="30"/>
        <v>18.039622077854567</v>
      </c>
      <c r="H1378" s="17">
        <f t="shared" si="31"/>
        <v>-2.4027034630909467</v>
      </c>
      <c r="I1378" s="17">
        <f t="shared" si="32"/>
        <v>-0.23399999999999821</v>
      </c>
      <c r="J1378" s="18">
        <f t="shared" si="33"/>
        <v>1.4098084106518751E-2</v>
      </c>
      <c r="K1378" s="18">
        <f t="shared" si="34"/>
        <v>0.29857635722647419</v>
      </c>
    </row>
    <row r="1379" spans="2:11" ht="18">
      <c r="B1379" s="158"/>
      <c r="C1379" s="157"/>
      <c r="D1379" s="158">
        <v>7108</v>
      </c>
      <c r="E1379" s="158">
        <v>16.899000000000001</v>
      </c>
      <c r="F1379" s="158">
        <v>16.786999999999999</v>
      </c>
      <c r="G1379" s="16">
        <f t="shared" si="30"/>
        <v>18.039622077854567</v>
      </c>
      <c r="H1379" s="17">
        <f t="shared" si="31"/>
        <v>-1.9010367964242767</v>
      </c>
      <c r="I1379" s="17">
        <f t="shared" si="32"/>
        <v>-0.11200000000000188</v>
      </c>
      <c r="J1379" s="18">
        <f t="shared" si="33"/>
        <v>6.627611101248705E-3</v>
      </c>
      <c r="K1379" s="18">
        <f t="shared" si="34"/>
        <v>0.31106990811557017</v>
      </c>
    </row>
    <row r="1380" spans="2:11" ht="18">
      <c r="B1380" s="158"/>
      <c r="C1380" s="157"/>
      <c r="D1380" s="158">
        <v>7108</v>
      </c>
      <c r="E1380" s="158">
        <v>16.922000000000001</v>
      </c>
      <c r="F1380" s="158">
        <v>16.792999999999999</v>
      </c>
      <c r="G1380" s="16">
        <f t="shared" si="30"/>
        <v>18.039622077854567</v>
      </c>
      <c r="H1380" s="17">
        <f t="shared" si="31"/>
        <v>-1.8627034630909438</v>
      </c>
      <c r="I1380" s="17">
        <f t="shared" si="32"/>
        <v>-0.12900000000000134</v>
      </c>
      <c r="J1380" s="18">
        <f t="shared" si="33"/>
        <v>7.6232123862428397E-3</v>
      </c>
      <c r="K1380" s="18">
        <f t="shared" si="34"/>
        <v>0.31200628632815386</v>
      </c>
    </row>
    <row r="1381" spans="2:11" ht="18">
      <c r="B1381" s="159">
        <v>45404</v>
      </c>
      <c r="C1381" s="157">
        <v>116868</v>
      </c>
      <c r="D1381" s="158">
        <v>1013</v>
      </c>
      <c r="E1381" s="158">
        <v>27.975000000000001</v>
      </c>
      <c r="F1381" s="158">
        <v>27.774999999999999</v>
      </c>
      <c r="G1381" s="16">
        <f t="shared" si="30"/>
        <v>27</v>
      </c>
      <c r="H1381" s="17">
        <f t="shared" si="31"/>
        <v>1.6250000000000024</v>
      </c>
      <c r="I1381" s="17">
        <f t="shared" si="32"/>
        <v>-0.20000000000000284</v>
      </c>
      <c r="J1381" s="18">
        <f t="shared" si="33"/>
        <v>7.149240393208323E-3</v>
      </c>
      <c r="K1381" s="18">
        <f t="shared" si="34"/>
        <v>0.57104557640750675</v>
      </c>
    </row>
    <row r="1382" spans="2:11" ht="18">
      <c r="B1382" s="159">
        <v>45404</v>
      </c>
      <c r="C1382" s="157">
        <v>116872</v>
      </c>
      <c r="D1382" s="158">
        <v>6107</v>
      </c>
      <c r="E1382" s="158">
        <v>17.295000000000002</v>
      </c>
      <c r="F1382" s="158">
        <v>17.074999999999999</v>
      </c>
      <c r="G1382" s="16">
        <f t="shared" si="30"/>
        <v>17.032373496847189</v>
      </c>
      <c r="H1382" s="17">
        <f t="shared" si="31"/>
        <v>0.43771083858802129</v>
      </c>
      <c r="I1382" s="17">
        <f t="shared" si="32"/>
        <v>-0.22000000000000242</v>
      </c>
      <c r="J1382" s="18">
        <f t="shared" si="33"/>
        <v>1.2720439433362382E-2</v>
      </c>
      <c r="K1382" s="18">
        <f t="shared" si="34"/>
        <v>0.33006849351767731</v>
      </c>
    </row>
    <row r="1383" spans="2:11" ht="18">
      <c r="B1383" s="158"/>
      <c r="C1383" s="157"/>
      <c r="D1383" s="158">
        <v>6107</v>
      </c>
      <c r="E1383" s="158">
        <v>17.734000000000002</v>
      </c>
      <c r="F1383" s="158">
        <v>17.468</v>
      </c>
      <c r="G1383" s="16">
        <f t="shared" si="30"/>
        <v>17.032373496847189</v>
      </c>
      <c r="H1383" s="17">
        <f t="shared" si="31"/>
        <v>1.1693775052546882</v>
      </c>
      <c r="I1383" s="17">
        <f t="shared" si="32"/>
        <v>-0.26600000000000179</v>
      </c>
      <c r="J1383" s="18">
        <f t="shared" si="33"/>
        <v>1.4999436111424482E-2</v>
      </c>
      <c r="K1383" s="18">
        <f t="shared" si="34"/>
        <v>0.34665245265525146</v>
      </c>
    </row>
    <row r="1384" spans="2:11" ht="18">
      <c r="B1384" s="158"/>
      <c r="C1384" s="157"/>
      <c r="D1384" s="158">
        <v>6107</v>
      </c>
      <c r="E1384" s="158">
        <v>16.167000000000002</v>
      </c>
      <c r="F1384" s="158">
        <v>15.829000000000001</v>
      </c>
      <c r="G1384" s="16">
        <f t="shared" si="30"/>
        <v>17.032373496847189</v>
      </c>
      <c r="H1384" s="17">
        <f t="shared" si="31"/>
        <v>-1.442289161411979</v>
      </c>
      <c r="I1384" s="17">
        <f t="shared" si="32"/>
        <v>-0.33800000000000097</v>
      </c>
      <c r="J1384" s="18">
        <f t="shared" si="33"/>
        <v>2.0906785427104654E-2</v>
      </c>
      <c r="K1384" s="18">
        <f t="shared" si="34"/>
        <v>0.28332619505092033</v>
      </c>
    </row>
    <row r="1385" spans="2:11" ht="18">
      <c r="B1385" s="159">
        <v>45404</v>
      </c>
      <c r="C1385" s="157">
        <v>115987</v>
      </c>
      <c r="D1385" s="158">
        <v>6107</v>
      </c>
      <c r="E1385" s="158">
        <v>16.815000000000001</v>
      </c>
      <c r="F1385" s="158">
        <v>16.518999999999998</v>
      </c>
      <c r="G1385" s="16">
        <f t="shared" si="30"/>
        <v>17.032373496847189</v>
      </c>
      <c r="H1385" s="17">
        <f t="shared" si="31"/>
        <v>-0.36228916141197942</v>
      </c>
      <c r="I1385" s="17">
        <f t="shared" si="32"/>
        <v>-0.29600000000000293</v>
      </c>
      <c r="J1385" s="18">
        <f t="shared" si="33"/>
        <v>1.7603330359797973E-2</v>
      </c>
      <c r="K1385" s="18">
        <f t="shared" si="34"/>
        <v>0.31094466817652266</v>
      </c>
    </row>
    <row r="1386" spans="2:11" ht="18">
      <c r="B1386" s="158"/>
      <c r="C1386" s="157"/>
      <c r="D1386" s="158">
        <v>6107</v>
      </c>
      <c r="E1386" s="158">
        <v>16.599</v>
      </c>
      <c r="F1386" s="158">
        <v>16.297999999999998</v>
      </c>
      <c r="G1386" s="16">
        <f t="shared" si="30"/>
        <v>17.032373496847189</v>
      </c>
      <c r="H1386" s="17">
        <f t="shared" si="31"/>
        <v>-0.7222891614119813</v>
      </c>
      <c r="I1386" s="17">
        <f t="shared" si="32"/>
        <v>-0.30100000000000193</v>
      </c>
      <c r="J1386" s="18">
        <f t="shared" si="33"/>
        <v>1.8133622507380077E-2</v>
      </c>
      <c r="K1386" s="18">
        <f t="shared" si="34"/>
        <v>0.30197810683705212</v>
      </c>
    </row>
    <row r="1387" spans="2:11" ht="18">
      <c r="B1387" s="158"/>
      <c r="C1387" s="157"/>
      <c r="D1387" s="158">
        <v>6107</v>
      </c>
      <c r="E1387" s="158">
        <v>17.161999999999999</v>
      </c>
      <c r="F1387" s="158">
        <v>16.821999999999999</v>
      </c>
      <c r="G1387" s="16">
        <f t="shared" si="30"/>
        <v>17.032373496847189</v>
      </c>
      <c r="H1387" s="17">
        <f t="shared" si="31"/>
        <v>0.21604417192135017</v>
      </c>
      <c r="I1387" s="17">
        <f t="shared" si="32"/>
        <v>-0.33999999999999986</v>
      </c>
      <c r="J1387" s="18">
        <f t="shared" si="33"/>
        <v>1.9811210814590367E-2</v>
      </c>
      <c r="K1387" s="18">
        <f t="shared" si="34"/>
        <v>0.32487673903905295</v>
      </c>
    </row>
    <row r="1388" spans="2:11" ht="18">
      <c r="B1388" s="159">
        <v>45404</v>
      </c>
      <c r="C1388" s="157">
        <v>117057</v>
      </c>
      <c r="D1388" s="158" t="s">
        <v>20</v>
      </c>
      <c r="E1388" s="158">
        <v>18.288</v>
      </c>
      <c r="F1388" s="158">
        <v>17.960999999999999</v>
      </c>
      <c r="G1388" s="16">
        <f t="shared" ref="G1388:G1413" si="35">IF(D1388=$M$2,$P$2,IF(D1388=$M$3,$P$3,IF(D1388=$M$4,$P$4,IF(D1388=$M$5,$P$5,IF(D1388=$M$6,$P$6,IF(D1388=$M$7,$P$7,IF(D1388=$M$8,$P$8,IF(D1388=$M$9,$P$9,IF(D1388=$M$10,$P$10,IF(D1388=$M$11,$P$11,IF(D1388=$M$12,$P$12,IF(D1388=$M$13,$P$13,IF(D1388=$M$14,$P$14,IF(D1388=$M$15,$P$15,IF(D1388=$M$16,$P$16,IF(D1388=$M$17,$P$17,IF(D1388=$M$18,$P$18,IF(D1388=$M$19,$P$19,IF(D1388=$M$20,$P$20,IF(D1388=$M$21,$P$21,IF(D1388=$M$22,$P$22,IF(D1388=$M$23,$P$23,IF(D1388=$M$24,$P$24,IF(D1388=$M$25,$P$25,IF(D1388=$M$26,$P$26,IF(D1388=$M$27,$P$27,IF(D1388=$M$28,$P$28,IF(D1388=$M$29,$P$29,IF(D1388=$M$30,$P$30,IF(D1388=$M$31,$P$31,IF(D1388=$M$32,$P$32,IF(D1388=$M$33,$P$33,IF(D1388=$M$34,$P$34,IF(D1388=$M$35,$P$35,IF(D1388=$M$36,$P$36,IF(D1388=$M$37,$P$37,IF(D1388=$M$38,$P$38,IF(D1388=$M$39,$P$39,IF(D1388=$M$40,$P$40,IF(D1388=$M$41,$P$41,IF(D1388=$M$42,$P$42,IF(D1388=$M$43,$P$43,IF(D1388=$M$44,$P$44,IF(D1388=$M$45,$P$45,IF(D1388=$M$46,$P$46,IF(D1388=$M$47,$P$47,IF(D1388=$M$48,$P$48,IF(D1388=$M$49,$P$49,IF(D1388=$M$50,$P$50,IF(D1388=$M$51,$P$51,IF(D1388=$M$52,$P$52,IF(D1388=$M$53,$P$53,IF(D1388=$M$54,$P$54,IF(D1388=$M$55,$P$55,IF(D1388=$M$56,$P$56,IF(D1388=$M$57,$P$57,IF(D1388=$M$58,$P$58,IF(D1388=$M$59,$P$59,IF(D1388=$M$60,$P$60,IF(D1388=$M$61,$P$61,IF(D1388=$M$62,$P$62)))))))))))))))))))))))))))))))))))))))))))))))))))))))))))))</f>
        <v>17.032373496847189</v>
      </c>
      <c r="H1388" s="17">
        <f t="shared" ref="H1388:H1413" si="36">(E1388-G1388)/$X$2</f>
        <v>2.0927108385880189</v>
      </c>
      <c r="I1388" s="17">
        <f t="shared" ref="I1388:I1413" si="37">F1388-E1388</f>
        <v>-0.32700000000000173</v>
      </c>
      <c r="J1388" s="18">
        <f t="shared" ref="J1388:J1413" si="38">-1*I1388/E1388</f>
        <v>1.7880577427821617E-2</v>
      </c>
      <c r="K1388" s="18">
        <f t="shared" ref="K1388:K1413" si="39">IF(D1388=$M$2,(E1388-$T$2)/E1388,IF(D1388=$M$3,(E1388-$T$3)/E1388,IF(D1388=$M$4,(E1388-$T$4)/E1388,IF(D1388=$M$5,(E1388-$T$5)/E1388,IF(D1388=$M$6,(E1388-$T$6)/E1388,IF(D1388=$M$7,(E1388-$T$7)/E1388,IF(D1388=$M$8,(E1388-$T$8)/E1388,IF(D1388=$M$9,(E1388-$T$9)/E1388,IF(D1388=$M$10,(E1388-$T$10)/E1388,IF(D1388=$M$11,(E1388-$T$11)/E1388,IF(D1388=$M$12,(E1388-$T$12)/E1388,IF(D1388=$M$13,(E1388-$T$13)/E1388,IF(D1388=$M$14,(E1388-$T$14)/E1388,IF(D1388=$M$15,(E1388-$T$15)/E1388,IF(D1388=$M$16,(E1388-$T$16)/E1388,IF(D1388=$M$17,(E1388-$T$17)/E1388,IF(D1388=$M$18,(E1388-$T$18)/E1388,IF(D1388=$M$19,(E1388-$T$19)/E1388,IF(D1388=$M$20,(E1388-$T$20)/E1388,IF(D1388=$M$21,(E1388-$T$21)/E1388,IF(D1388=$M$22,(E1388-$T$22)/E1388,IF(D1388=$M$23,(E1388-$T$23)/E1388,IF(D1388=$M$24,(E1388-$T$24)/E1388,IF(D1388=$M$25,(E1388-$T$25)/E1388,IF(D1388=$M$26,(E1388-$T$26)/E1388,IF(D1388=$M$27,(E1388-$T$27)/E1388,IF(D1388=$M$28,(E1388-$T$28)/E1388,IF(D1388=$M$29,(E1388-$T$29)/E1388,IF(D1388=$M$30,(E1388-$T$30)/E1388,IF(D1388=$M$31,(E1388-$T$31)/E1388,IF(D1388=$M$32,(E1388-$T$32)/E1388,IF(D1388=$M$33,(E1388-$T$33)/E1388,IF(D1388=$M$34,(E1388-$T$34)/E1388,IF(D1388=$M$35,(E1388-$T$35)/E1388,IF(D1388=$M$36,(E1388-$T$36)/E1388,IF(D1388=$M$37,(E1388-$T$37)/E1388,IF(D1388=$M$38,(E1388-$T$38)/E1388,IF(D1388=$M$39,(E1388-$T$39)/E1388,IF(D1388=$M$40,(E1388-$T$40)/E1388,IF(D1388=$M$41,(E1388-$T$41)/E1388,IF(D1388=$M$42,(E1388-$T$42)/E1388,IF(D1388=$M$43,(E1388-$T$43)/E1388,IF(D1388=$M$44,(E1388-$T$44)/E1388,IF(D1388=$M$45,(E1388-$T$45)/E1388,IF(D1388=$M$46,(E1388-$T$46)/E1388,IF(D1388=$M$47,(E1388-$T$47)/E1388,IF(D1388=$M$48,(E1388-$T$48)/E1388,IF(D1388=$M$49,(E1388-$T$49)/E1388,IF(D1388=$M$50,(E1388-$T$50)/E1388,IF(D1388=$M$51,(E1388-$T$51)/E1388,IF(D1388=$M$52,(E1388-$T$52)/E1388,IF(D1388=$M$53,(E1388-$T$53)/E1388,IF(D1388=$M$54,(E1388-$T$54)/E1388,IF(D1388=$M$55,(E1388-$T$55)/E1388,IF(D1388=$M$56,(E1388-$T$56)/E1388,IF(D1388=$M$57,(E1388-$T$57)/E1388,IF(D1388=$M$58,(E1388-$T$58)/E1388,IF(D1388=$M$59,(E1388-$T$59)/E1388,IF(D1388=$M$60,(E1388-$T$60)/E1388,IF(D1388=$M$61,(E1388-$T$61)/E1388,IF(D1388=$M$62,(E1388-$T$62)/E1388)))))))))))))))))))))))))))))))))))))))))))))))))))))))))))))</f>
        <v>0.3664443676393388</v>
      </c>
    </row>
    <row r="1389" spans="2:11" ht="18">
      <c r="B1389" s="159">
        <v>45404</v>
      </c>
      <c r="C1389" s="157">
        <v>115985</v>
      </c>
      <c r="D1389" s="158">
        <v>6117</v>
      </c>
      <c r="E1389" s="158">
        <v>19.277999999999999</v>
      </c>
      <c r="F1389" s="158">
        <v>18.84</v>
      </c>
      <c r="G1389" s="16">
        <f t="shared" si="35"/>
        <v>19.9327573208373</v>
      </c>
      <c r="H1389" s="17">
        <f t="shared" si="36"/>
        <v>-1.0912622013955029</v>
      </c>
      <c r="I1389" s="17">
        <f t="shared" si="37"/>
        <v>-0.43799999999999883</v>
      </c>
      <c r="J1389" s="18">
        <f t="shared" si="38"/>
        <v>2.2720199190787368E-2</v>
      </c>
      <c r="K1389" s="18">
        <f t="shared" si="39"/>
        <v>0.29635963688972544</v>
      </c>
    </row>
    <row r="1390" spans="2:11" ht="18">
      <c r="B1390" s="158"/>
      <c r="C1390" s="157"/>
      <c r="D1390" s="158">
        <v>6117</v>
      </c>
      <c r="E1390" s="158">
        <v>21.029</v>
      </c>
      <c r="F1390" s="158">
        <v>20.605</v>
      </c>
      <c r="G1390" s="16">
        <f t="shared" si="35"/>
        <v>19.9327573208373</v>
      </c>
      <c r="H1390" s="17">
        <f t="shared" si="36"/>
        <v>1.8270711319378328</v>
      </c>
      <c r="I1390" s="17">
        <f t="shared" si="37"/>
        <v>-0.42399999999999949</v>
      </c>
      <c r="J1390" s="18">
        <f t="shared" si="38"/>
        <v>2.0162632555043011E-2</v>
      </c>
      <c r="K1390" s="18">
        <f t="shared" si="39"/>
        <v>0.35494893147368528</v>
      </c>
    </row>
    <row r="1391" spans="2:11" ht="18">
      <c r="B1391" s="158"/>
      <c r="C1391" s="157"/>
      <c r="D1391" s="158">
        <v>6117</v>
      </c>
      <c r="E1391" s="158">
        <v>19.181000000000001</v>
      </c>
      <c r="F1391" s="158">
        <v>18.782</v>
      </c>
      <c r="G1391" s="16">
        <f t="shared" si="35"/>
        <v>19.9327573208373</v>
      </c>
      <c r="H1391" s="17">
        <f t="shared" si="36"/>
        <v>-1.2529288680621657</v>
      </c>
      <c r="I1391" s="17">
        <f t="shared" si="37"/>
        <v>-0.39900000000000091</v>
      </c>
      <c r="J1391" s="18">
        <f t="shared" si="38"/>
        <v>2.0801835149366607E-2</v>
      </c>
      <c r="K1391" s="18">
        <f t="shared" si="39"/>
        <v>0.29280126583390481</v>
      </c>
    </row>
    <row r="1392" spans="2:11" ht="18">
      <c r="B1392" s="159">
        <v>45404</v>
      </c>
      <c r="C1392" s="157">
        <v>116091</v>
      </c>
      <c r="D1392" s="158" t="s">
        <v>31</v>
      </c>
      <c r="E1392" s="158">
        <v>18.321000000000002</v>
      </c>
      <c r="F1392" s="158">
        <v>17.981999999999999</v>
      </c>
      <c r="G1392" s="16">
        <f t="shared" si="35"/>
        <v>17.912399999999998</v>
      </c>
      <c r="H1392" s="17">
        <f t="shared" si="36"/>
        <v>0.68100000000000571</v>
      </c>
      <c r="I1392" s="17">
        <f t="shared" si="37"/>
        <v>-0.33900000000000219</v>
      </c>
      <c r="J1392" s="18">
        <f t="shared" si="38"/>
        <v>1.850335680366804E-2</v>
      </c>
      <c r="K1392" s="18">
        <f t="shared" si="39"/>
        <v>0.41185524807597845</v>
      </c>
    </row>
    <row r="1393" spans="2:11" ht="18">
      <c r="B1393" s="159">
        <v>45405</v>
      </c>
      <c r="C1393" s="157">
        <v>116093</v>
      </c>
      <c r="D1393" s="158">
        <v>5623</v>
      </c>
      <c r="E1393" s="158">
        <v>21.913</v>
      </c>
      <c r="F1393" s="158">
        <v>21.846</v>
      </c>
      <c r="G1393" s="16">
        <f t="shared" si="35"/>
        <v>22.870927068045674</v>
      </c>
      <c r="H1393" s="17">
        <f t="shared" si="36"/>
        <v>-1.5965451134094564</v>
      </c>
      <c r="I1393" s="17">
        <f t="shared" si="37"/>
        <v>-6.7000000000000171E-2</v>
      </c>
      <c r="J1393" s="18">
        <f t="shared" si="38"/>
        <v>3.0575457490987163E-3</v>
      </c>
      <c r="K1393" s="18">
        <f t="shared" si="39"/>
        <v>0.27448127754551949</v>
      </c>
    </row>
    <row r="1394" spans="2:11" ht="18">
      <c r="B1394" s="159">
        <v>45405</v>
      </c>
      <c r="C1394" s="157">
        <v>118097</v>
      </c>
      <c r="D1394" s="158">
        <v>5169</v>
      </c>
      <c r="E1394" s="158">
        <v>25.602</v>
      </c>
      <c r="F1394" s="158">
        <v>25.515000000000001</v>
      </c>
      <c r="G1394" s="16">
        <f t="shared" si="35"/>
        <v>24.534583675052499</v>
      </c>
      <c r="H1394" s="17">
        <f t="shared" si="36"/>
        <v>1.7790272082458358</v>
      </c>
      <c r="I1394" s="17">
        <f t="shared" si="37"/>
        <v>-8.6999999999999744E-2</v>
      </c>
      <c r="J1394" s="18">
        <f t="shared" si="38"/>
        <v>3.3981720178110986E-3</v>
      </c>
      <c r="K1394" s="18">
        <f t="shared" si="39"/>
        <v>0.34646849822920739</v>
      </c>
    </row>
    <row r="1395" spans="2:11" ht="18">
      <c r="B1395" s="158"/>
      <c r="C1395" s="157"/>
      <c r="D1395" s="158">
        <v>5169</v>
      </c>
      <c r="E1395" s="158">
        <v>26.311</v>
      </c>
      <c r="F1395" s="158">
        <v>26.225999999999999</v>
      </c>
      <c r="G1395" s="16">
        <f t="shared" si="35"/>
        <v>24.534583675052499</v>
      </c>
      <c r="H1395" s="17">
        <f t="shared" si="36"/>
        <v>2.960693874912502</v>
      </c>
      <c r="I1395" s="17">
        <f t="shared" si="37"/>
        <v>-8.5000000000000853E-2</v>
      </c>
      <c r="J1395" s="18">
        <f t="shared" si="38"/>
        <v>3.2305879670100281E-3</v>
      </c>
      <c r="K1395" s="18">
        <f t="shared" si="39"/>
        <v>0.36407914908837241</v>
      </c>
    </row>
    <row r="1396" spans="2:11" ht="18">
      <c r="B1396" s="159">
        <v>45405</v>
      </c>
      <c r="C1396" s="157">
        <v>116870</v>
      </c>
      <c r="D1396" s="158">
        <v>5648</v>
      </c>
      <c r="E1396" s="158">
        <v>20.574000000000002</v>
      </c>
      <c r="F1396" s="158">
        <v>20.402000000000001</v>
      </c>
      <c r="G1396" s="16">
        <f t="shared" si="35"/>
        <v>19.240505739344663</v>
      </c>
      <c r="H1396" s="17">
        <f t="shared" si="36"/>
        <v>2.2224904344255654</v>
      </c>
      <c r="I1396" s="17">
        <f t="shared" si="37"/>
        <v>-0.1720000000000006</v>
      </c>
      <c r="J1396" s="18">
        <f t="shared" si="38"/>
        <v>8.360066102848283E-3</v>
      </c>
      <c r="K1396" s="18">
        <f t="shared" si="39"/>
        <v>0.35990084572761738</v>
      </c>
    </row>
    <row r="1397" spans="2:11" ht="18">
      <c r="B1397" s="158"/>
      <c r="C1397" s="157"/>
      <c r="D1397" s="158">
        <v>5648</v>
      </c>
      <c r="E1397" s="158">
        <v>19.672999999999998</v>
      </c>
      <c r="F1397" s="158">
        <v>19.513999999999999</v>
      </c>
      <c r="G1397" s="16">
        <f t="shared" si="35"/>
        <v>19.240505739344663</v>
      </c>
      <c r="H1397" s="17">
        <f t="shared" si="36"/>
        <v>0.7208237677588929</v>
      </c>
      <c r="I1397" s="17">
        <f t="shared" si="37"/>
        <v>-0.15899999999999892</v>
      </c>
      <c r="J1397" s="18">
        <f t="shared" si="38"/>
        <v>8.0821430386824045E-3</v>
      </c>
      <c r="K1397" s="18">
        <f t="shared" si="39"/>
        <v>0.33058506582625924</v>
      </c>
    </row>
    <row r="1398" spans="2:11" ht="18">
      <c r="B1398" s="158"/>
      <c r="C1398" s="157"/>
      <c r="D1398" s="158">
        <v>5648</v>
      </c>
      <c r="E1398" s="158">
        <v>19.600000000000001</v>
      </c>
      <c r="F1398" s="158">
        <v>19.439</v>
      </c>
      <c r="G1398" s="16">
        <f t="shared" si="35"/>
        <v>19.240505739344663</v>
      </c>
      <c r="H1398" s="17">
        <f t="shared" si="36"/>
        <v>0.59915710109223141</v>
      </c>
      <c r="I1398" s="17">
        <f t="shared" si="37"/>
        <v>-0.16100000000000136</v>
      </c>
      <c r="J1398" s="18">
        <f t="shared" si="38"/>
        <v>8.2142857142857833E-3</v>
      </c>
      <c r="K1398" s="18">
        <f t="shared" si="39"/>
        <v>0.32809183673469383</v>
      </c>
    </row>
    <row r="1399" spans="2:11" ht="18">
      <c r="B1399" s="159">
        <v>45405</v>
      </c>
      <c r="C1399" s="157">
        <v>116876</v>
      </c>
      <c r="D1399" s="158">
        <v>5001</v>
      </c>
      <c r="E1399" s="158">
        <v>42.393000000000001</v>
      </c>
      <c r="F1399" s="158">
        <v>40.674999999999997</v>
      </c>
      <c r="G1399" s="16">
        <f t="shared" si="35"/>
        <v>38.4</v>
      </c>
      <c r="H1399" s="17">
        <f t="shared" si="36"/>
        <v>6.6550000000000038</v>
      </c>
      <c r="I1399" s="17">
        <f t="shared" si="37"/>
        <v>-1.7180000000000035</v>
      </c>
      <c r="J1399" s="18">
        <f t="shared" si="38"/>
        <v>4.0525558464840974E-2</v>
      </c>
      <c r="K1399" s="18">
        <f t="shared" si="39"/>
        <v>0.43386879909419007</v>
      </c>
    </row>
    <row r="1400" spans="2:11" ht="18">
      <c r="B1400" s="158"/>
      <c r="C1400" s="157"/>
      <c r="D1400" s="158">
        <v>5001</v>
      </c>
      <c r="E1400" s="158">
        <v>37.854999999999997</v>
      </c>
      <c r="F1400" s="158">
        <v>37.491</v>
      </c>
      <c r="G1400" s="16">
        <f t="shared" si="35"/>
        <v>38.4</v>
      </c>
      <c r="H1400" s="17">
        <f t="shared" si="36"/>
        <v>-0.90833333333333621</v>
      </c>
      <c r="I1400" s="17">
        <f t="shared" si="37"/>
        <v>-0.36399999999999721</v>
      </c>
      <c r="J1400" s="18">
        <f t="shared" si="38"/>
        <v>9.6156386210539489E-3</v>
      </c>
      <c r="K1400" s="18">
        <f t="shared" si="39"/>
        <v>0.36600184916127321</v>
      </c>
    </row>
    <row r="1401" spans="2:11" ht="18">
      <c r="B1401" s="159">
        <v>45406</v>
      </c>
      <c r="C1401" s="157"/>
      <c r="D1401" s="158">
        <v>5001</v>
      </c>
      <c r="E1401" s="158">
        <v>42.640999999999998</v>
      </c>
      <c r="F1401" s="158">
        <v>40.712000000000003</v>
      </c>
      <c r="G1401" s="16">
        <f t="shared" si="35"/>
        <v>38.4</v>
      </c>
      <c r="H1401" s="17">
        <f t="shared" si="36"/>
        <v>7.0683333333333334</v>
      </c>
      <c r="I1401" s="17">
        <f t="shared" si="37"/>
        <v>-1.9289999999999949</v>
      </c>
      <c r="J1401" s="18">
        <f t="shared" si="38"/>
        <v>4.523815107525609E-2</v>
      </c>
      <c r="K1401" s="18">
        <f t="shared" si="39"/>
        <v>0.43716141741516379</v>
      </c>
    </row>
    <row r="1402" spans="2:11" ht="18">
      <c r="B1402" s="158"/>
      <c r="C1402" s="157"/>
      <c r="D1402" s="158">
        <v>5001</v>
      </c>
      <c r="E1402" s="158">
        <v>38.926000000000002</v>
      </c>
      <c r="F1402" s="158">
        <v>38.460999999999999</v>
      </c>
      <c r="G1402" s="16">
        <f t="shared" si="35"/>
        <v>38.4</v>
      </c>
      <c r="H1402" s="17">
        <f t="shared" si="36"/>
        <v>0.87666666666667226</v>
      </c>
      <c r="I1402" s="17">
        <f t="shared" si="37"/>
        <v>-0.46500000000000341</v>
      </c>
      <c r="J1402" s="18">
        <f t="shared" si="38"/>
        <v>1.1945743205055833E-2</v>
      </c>
      <c r="K1402" s="18">
        <f t="shared" si="39"/>
        <v>0.38344551199712279</v>
      </c>
    </row>
    <row r="1403" spans="2:11" ht="18">
      <c r="B1403" s="159">
        <v>45406</v>
      </c>
      <c r="C1403" s="157">
        <v>116874</v>
      </c>
      <c r="D1403" s="158">
        <v>1011</v>
      </c>
      <c r="E1403" s="158">
        <v>25.936</v>
      </c>
      <c r="F1403" s="158">
        <v>25.721</v>
      </c>
      <c r="G1403" s="16">
        <f t="shared" si="35"/>
        <v>27</v>
      </c>
      <c r="H1403" s="17">
        <f t="shared" si="36"/>
        <v>-1.7733333333333334</v>
      </c>
      <c r="I1403" s="17">
        <f t="shared" si="37"/>
        <v>-0.21499999999999986</v>
      </c>
      <c r="J1403" s="18">
        <f t="shared" si="38"/>
        <v>8.289636027143733E-3</v>
      </c>
      <c r="K1403" s="18">
        <f t="shared" si="39"/>
        <v>0.53732264034546573</v>
      </c>
    </row>
    <row r="1404" spans="2:11" ht="18">
      <c r="B1404" s="158"/>
      <c r="C1404" s="157"/>
      <c r="D1404" s="158">
        <v>1011</v>
      </c>
      <c r="E1404" s="158">
        <v>25.242999999999999</v>
      </c>
      <c r="F1404" s="158">
        <v>25.079000000000001</v>
      </c>
      <c r="G1404" s="16">
        <f t="shared" si="35"/>
        <v>27</v>
      </c>
      <c r="H1404" s="17">
        <f t="shared" si="36"/>
        <v>-2.9283333333333359</v>
      </c>
      <c r="I1404" s="17">
        <f t="shared" si="37"/>
        <v>-0.16399999999999793</v>
      </c>
      <c r="J1404" s="18">
        <f t="shared" si="38"/>
        <v>6.4968506120507835E-3</v>
      </c>
      <c r="K1404" s="18">
        <f t="shared" si="39"/>
        <v>0.52462068692310737</v>
      </c>
    </row>
    <row r="1405" spans="2:11" ht="18">
      <c r="B1405" s="158"/>
      <c r="C1405" s="157"/>
      <c r="D1405" s="158">
        <v>1011</v>
      </c>
      <c r="E1405" s="158">
        <v>26.111999999999998</v>
      </c>
      <c r="F1405" s="158">
        <v>25.812999999999999</v>
      </c>
      <c r="G1405" s="16">
        <f t="shared" si="35"/>
        <v>27</v>
      </c>
      <c r="H1405" s="17">
        <f t="shared" si="36"/>
        <v>-1.4800000000000029</v>
      </c>
      <c r="I1405" s="17">
        <f t="shared" si="37"/>
        <v>-0.29899999999999949</v>
      </c>
      <c r="J1405" s="18">
        <f t="shared" si="38"/>
        <v>1.1450674019607825E-2</v>
      </c>
      <c r="K1405" s="18">
        <f t="shared" si="39"/>
        <v>0.5404411764705882</v>
      </c>
    </row>
    <row r="1406" spans="2:11" ht="18">
      <c r="B1406" s="159">
        <v>45406</v>
      </c>
      <c r="C1406" s="157">
        <v>117027</v>
      </c>
      <c r="D1406" s="158">
        <v>6176</v>
      </c>
      <c r="E1406" s="158">
        <v>35.207999999999998</v>
      </c>
      <c r="F1406" s="158">
        <v>34.482999999999997</v>
      </c>
      <c r="G1406" s="16">
        <f t="shared" si="35"/>
        <v>36.028673497593743</v>
      </c>
      <c r="H1406" s="17">
        <f t="shared" si="36"/>
        <v>-1.367789162656242</v>
      </c>
      <c r="I1406" s="17">
        <f t="shared" si="37"/>
        <v>-0.72500000000000142</v>
      </c>
      <c r="J1406" s="18">
        <f t="shared" si="38"/>
        <v>2.0591910929334285E-2</v>
      </c>
      <c r="K1406" s="18">
        <f t="shared" si="39"/>
        <v>0.31868748242067035</v>
      </c>
    </row>
    <row r="1407" spans="2:11" ht="18">
      <c r="B1407" s="158"/>
      <c r="C1407" s="157"/>
      <c r="D1407" s="158">
        <v>6176</v>
      </c>
      <c r="E1407" s="158">
        <v>35.621000000000002</v>
      </c>
      <c r="F1407" s="158">
        <v>34.915999999999997</v>
      </c>
      <c r="G1407" s="16">
        <f t="shared" si="35"/>
        <v>36.028673497593743</v>
      </c>
      <c r="H1407" s="17">
        <f t="shared" si="36"/>
        <v>-0.67945582932290216</v>
      </c>
      <c r="I1407" s="17">
        <f t="shared" si="37"/>
        <v>-0.7050000000000054</v>
      </c>
      <c r="J1407" s="18">
        <f t="shared" si="38"/>
        <v>1.9791695909716328E-2</v>
      </c>
      <c r="K1407" s="18">
        <f t="shared" si="39"/>
        <v>0.32658681342654511</v>
      </c>
    </row>
    <row r="1408" spans="2:11" ht="18">
      <c r="B1408" s="158"/>
      <c r="C1408" s="157"/>
      <c r="D1408" s="158">
        <v>6176</v>
      </c>
      <c r="E1408" s="158">
        <v>36.451000000000001</v>
      </c>
      <c r="F1408" s="158">
        <v>35.752000000000002</v>
      </c>
      <c r="G1408" s="16">
        <f t="shared" si="35"/>
        <v>36.028673497593743</v>
      </c>
      <c r="H1408" s="17">
        <f t="shared" si="36"/>
        <v>0.70387750401042837</v>
      </c>
      <c r="I1408" s="17">
        <f t="shared" si="37"/>
        <v>-0.69899999999999807</v>
      </c>
      <c r="J1408" s="18">
        <f t="shared" si="38"/>
        <v>1.9176428630215854E-2</v>
      </c>
      <c r="K1408" s="18">
        <f t="shared" si="39"/>
        <v>0.34192062991596839</v>
      </c>
    </row>
    <row r="1409" spans="2:11" ht="18">
      <c r="B1409" s="158"/>
      <c r="C1409" s="157"/>
      <c r="D1409" s="158">
        <v>6176</v>
      </c>
      <c r="E1409" s="158">
        <v>35.975999999999999</v>
      </c>
      <c r="F1409" s="158">
        <v>35.348999999999997</v>
      </c>
      <c r="G1409" s="16">
        <f t="shared" si="35"/>
        <v>36.028673497593743</v>
      </c>
      <c r="H1409" s="17">
        <f t="shared" si="36"/>
        <v>-8.7789162656240677E-2</v>
      </c>
      <c r="I1409" s="17">
        <f t="shared" si="37"/>
        <v>-0.62700000000000244</v>
      </c>
      <c r="J1409" s="18">
        <f t="shared" si="38"/>
        <v>1.7428285523682523E-2</v>
      </c>
      <c r="K1409" s="18">
        <f t="shared" si="39"/>
        <v>0.333231845704552</v>
      </c>
    </row>
    <row r="1410" spans="2:11" ht="18">
      <c r="B1410" s="159">
        <v>45406</v>
      </c>
      <c r="C1410" s="157">
        <v>117021</v>
      </c>
      <c r="D1410" s="158">
        <v>5003</v>
      </c>
      <c r="E1410" s="158">
        <v>35.527000000000001</v>
      </c>
      <c r="F1410" s="158">
        <v>35.287999999999997</v>
      </c>
      <c r="G1410" s="16">
        <f t="shared" si="35"/>
        <v>38.4</v>
      </c>
      <c r="H1410" s="17">
        <f t="shared" si="36"/>
        <v>-4.7883333333333296</v>
      </c>
      <c r="I1410" s="17">
        <f t="shared" si="37"/>
        <v>-0.23900000000000432</v>
      </c>
      <c r="J1410" s="18">
        <f t="shared" si="38"/>
        <v>6.7272778450194028E-3</v>
      </c>
      <c r="K1410" s="18">
        <f t="shared" si="39"/>
        <v>0.32445745489346134</v>
      </c>
    </row>
    <row r="1411" spans="2:11" ht="18">
      <c r="B1411" s="158"/>
      <c r="C1411" s="157"/>
      <c r="D1411" s="158">
        <v>5003</v>
      </c>
      <c r="E1411" s="158">
        <v>39.191000000000003</v>
      </c>
      <c r="F1411" s="158">
        <v>38.835999999999999</v>
      </c>
      <c r="G1411" s="16">
        <f t="shared" si="35"/>
        <v>38.4</v>
      </c>
      <c r="H1411" s="17">
        <f t="shared" si="36"/>
        <v>1.31833333333334</v>
      </c>
      <c r="I1411" s="17">
        <f t="shared" si="37"/>
        <v>-0.35500000000000398</v>
      </c>
      <c r="J1411" s="18">
        <f t="shared" si="38"/>
        <v>9.0582021382461277E-3</v>
      </c>
      <c r="K1411" s="18">
        <f t="shared" si="39"/>
        <v>0.38761450332984615</v>
      </c>
    </row>
    <row r="1412" spans="2:11" ht="18">
      <c r="B1412" s="158"/>
      <c r="C1412" s="157"/>
      <c r="D1412" s="158">
        <v>5003</v>
      </c>
      <c r="E1412" s="158">
        <v>37.206000000000003</v>
      </c>
      <c r="F1412" s="158">
        <v>36.841000000000001</v>
      </c>
      <c r="G1412" s="16">
        <f t="shared" si="35"/>
        <v>38.4</v>
      </c>
      <c r="H1412" s="17">
        <f t="shared" si="36"/>
        <v>-1.9899999999999927</v>
      </c>
      <c r="I1412" s="17">
        <f t="shared" si="37"/>
        <v>-0.36500000000000199</v>
      </c>
      <c r="J1412" s="18">
        <f t="shared" si="38"/>
        <v>9.8102456593023163E-3</v>
      </c>
      <c r="K1412" s="18">
        <f t="shared" si="39"/>
        <v>0.35494275116916629</v>
      </c>
    </row>
    <row r="1413" spans="2:11" ht="18">
      <c r="B1413" s="159">
        <v>45406</v>
      </c>
      <c r="C1413" s="157">
        <v>116010</v>
      </c>
      <c r="D1413" s="158">
        <v>5120</v>
      </c>
      <c r="E1413" s="158">
        <v>24.427</v>
      </c>
      <c r="F1413" s="158">
        <v>24.350999999999999</v>
      </c>
      <c r="G1413" s="16">
        <f t="shared" si="35"/>
        <v>22.870927068045674</v>
      </c>
      <c r="H1413" s="17">
        <f t="shared" si="36"/>
        <v>2.5934548865905427</v>
      </c>
      <c r="I1413" s="17">
        <f t="shared" si="37"/>
        <v>-7.6000000000000512E-2</v>
      </c>
      <c r="J1413" s="18">
        <f t="shared" si="38"/>
        <v>3.111311253940333E-3</v>
      </c>
      <c r="K1413" s="18">
        <f t="shared" si="39"/>
        <v>0.34915086727207467</v>
      </c>
    </row>
    <row r="1414" spans="2:11" ht="18">
      <c r="B1414" s="158"/>
      <c r="C1414" s="157"/>
      <c r="D1414" s="158">
        <v>5120</v>
      </c>
      <c r="E1414" s="158">
        <v>22.504999999999999</v>
      </c>
      <c r="F1414" s="158">
        <v>22.452000000000002</v>
      </c>
      <c r="G1414" s="16">
        <f t="shared" ref="G1414:G1462" si="40">IF(D1414=$M$2,$P$2,IF(D1414=$M$3,$P$3,IF(D1414=$M$4,$P$4,IF(D1414=$M$5,$P$5,IF(D1414=$M$6,$P$6,IF(D1414=$M$7,$P$7,IF(D1414=$M$8,$P$8,IF(D1414=$M$9,$P$9,IF(D1414=$M$10,$P$10,IF(D1414=$M$11,$P$11,IF(D1414=$M$12,$P$12,IF(D1414=$M$13,$P$13,IF(D1414=$M$14,$P$14,IF(D1414=$M$15,$P$15,IF(D1414=$M$16,$P$16,IF(D1414=$M$17,$P$17,IF(D1414=$M$18,$P$18,IF(D1414=$M$19,$P$19,IF(D1414=$M$20,$P$20,IF(D1414=$M$21,$P$21,IF(D1414=$M$22,$P$22,IF(D1414=$M$23,$P$23,IF(D1414=$M$24,$P$24,IF(D1414=$M$25,$P$25,IF(D1414=$M$26,$P$26,IF(D1414=$M$27,$P$27,IF(D1414=$M$28,$P$28,IF(D1414=$M$29,$P$29,IF(D1414=$M$30,$P$30,IF(D1414=$M$31,$P$31,IF(D1414=$M$32,$P$32,IF(D1414=$M$33,$P$33,IF(D1414=$M$34,$P$34,IF(D1414=$M$35,$P$35,IF(D1414=$M$36,$P$36,IF(D1414=$M$37,$P$37,IF(D1414=$M$38,$P$38,IF(D1414=$M$39,$P$39,IF(D1414=$M$40,$P$40,IF(D1414=$M$41,$P$41,IF(D1414=$M$42,$P$42,IF(D1414=$M$43,$P$43,IF(D1414=$M$44,$P$44,IF(D1414=$M$45,$P$45,IF(D1414=$M$46,$P$46,IF(D1414=$M$47,$P$47,IF(D1414=$M$48,$P$48,IF(D1414=$M$49,$P$49,IF(D1414=$M$50,$P$50,IF(D1414=$M$51,$P$51,IF(D1414=$M$52,$P$52,IF(D1414=$M$53,$P$53,IF(D1414=$M$54,$P$54,IF(D1414=$M$55,$P$55,IF(D1414=$M$56,$P$56,IF(D1414=$M$57,$P$57,IF(D1414=$M$58,$P$58,IF(D1414=$M$59,$P$59,IF(D1414=$M$60,$P$60,IF(D1414=$M$61,$P$61,IF(D1414=$M$62,$P$62)))))))))))))))))))))))))))))))))))))))))))))))))))))))))))))</f>
        <v>22.870927068045674</v>
      </c>
      <c r="H1414" s="17">
        <f t="shared" ref="H1414:H1462" si="41">(E1414-G1414)/$X$2</f>
        <v>-0.60987844674279168</v>
      </c>
      <c r="I1414" s="17">
        <f t="shared" ref="I1414:I1462" si="42">F1414-E1414</f>
        <v>-5.2999999999997272E-2</v>
      </c>
      <c r="J1414" s="18">
        <f t="shared" ref="J1414:J1462" si="43">-1*I1414/E1414</f>
        <v>2.3550322150631981E-3</v>
      </c>
      <c r="K1414" s="18">
        <f t="shared" ref="K1414:K1462" si="44">IF(D1414=$M$2,(E1414-$T$2)/E1414,IF(D1414=$M$3,(E1414-$T$3)/E1414,IF(D1414=$M$4,(E1414-$T$4)/E1414,IF(D1414=$M$5,(E1414-$T$5)/E1414,IF(D1414=$M$6,(E1414-$T$6)/E1414,IF(D1414=$M$7,(E1414-$T$7)/E1414,IF(D1414=$M$8,(E1414-$T$8)/E1414,IF(D1414=$M$9,(E1414-$T$9)/E1414,IF(D1414=$M$10,(E1414-$T$10)/E1414,IF(D1414=$M$11,(E1414-$T$11)/E1414,IF(D1414=$M$12,(E1414-$T$12)/E1414,IF(D1414=$M$13,(E1414-$T$13)/E1414,IF(D1414=$M$14,(E1414-$T$14)/E1414,IF(D1414=$M$15,(E1414-$T$15)/E1414,IF(D1414=$M$16,(E1414-$T$16)/E1414,IF(D1414=$M$17,(E1414-$T$17)/E1414,IF(D1414=$M$18,(E1414-$T$18)/E1414,IF(D1414=$M$19,(E1414-$T$19)/E1414,IF(D1414=$M$20,(E1414-$T$20)/E1414,IF(D1414=$M$21,(E1414-$T$21)/E1414,IF(D1414=$M$22,(E1414-$T$22)/E1414,IF(D1414=$M$23,(E1414-$T$23)/E1414,IF(D1414=$M$24,(E1414-$T$24)/E1414,IF(D1414=$M$25,(E1414-$T$25)/E1414,IF(D1414=$M$26,(E1414-$T$26)/E1414,IF(D1414=$M$27,(E1414-$T$27)/E1414,IF(D1414=$M$28,(E1414-$T$28)/E1414,IF(D1414=$M$29,(E1414-$T$29)/E1414,IF(D1414=$M$30,(E1414-$T$30)/E1414,IF(D1414=$M$31,(E1414-$T$31)/E1414,IF(D1414=$M$32,(E1414-$T$32)/E1414,IF(D1414=$M$33,(E1414-$T$33)/E1414,IF(D1414=$M$34,(E1414-$T$34)/E1414,IF(D1414=$M$35,(E1414-$T$35)/E1414,IF(D1414=$M$36,(E1414-$T$36)/E1414,IF(D1414=$M$37,(E1414-$T$37)/E1414,IF(D1414=$M$38,(E1414-$T$38)/E1414,IF(D1414=$M$39,(E1414-$T$39)/E1414,IF(D1414=$M$40,(E1414-$T$40)/E1414,IF(D1414=$M$41,(E1414-$T$41)/E1414,IF(D1414=$M$42,(E1414-$T$42)/E1414,IF(D1414=$M$43,(E1414-$T$43)/E1414,IF(D1414=$M$44,(E1414-$T$44)/E1414,IF(D1414=$M$45,(E1414-$T$45)/E1414,IF(D1414=$M$46,(E1414-$T$46)/E1414,IF(D1414=$M$47,(E1414-$T$47)/E1414,IF(D1414=$M$48,(E1414-$T$48)/E1414,IF(D1414=$M$49,(E1414-$T$49)/E1414,IF(D1414=$M$50,(E1414-$T$50)/E1414,IF(D1414=$M$51,(E1414-$T$51)/E1414,IF(D1414=$M$52,(E1414-$T$52)/E1414,IF(D1414=$M$53,(E1414-$T$53)/E1414,IF(D1414=$M$54,(E1414-$T$54)/E1414,IF(D1414=$M$55,(E1414-$T$55)/E1414,IF(D1414=$M$56,(E1414-$T$56)/E1414,IF(D1414=$M$57,(E1414-$T$57)/E1414,IF(D1414=$M$58,(E1414-$T$58)/E1414,IF(D1414=$M$59,(E1414-$T$59)/E1414,IF(D1414=$M$60,(E1414-$T$60)/E1414,IF(D1414=$M$61,(E1414-$T$61)/E1414,IF(D1414=$M$62,(E1414-$T$62)/E1414)))))))))))))))))))))))))))))))))))))))))))))))))))))))))))))</f>
        <v>0.2935662401624069</v>
      </c>
    </row>
    <row r="1415" spans="2:11" ht="18">
      <c r="B1415" s="158"/>
      <c r="C1415" s="157"/>
      <c r="D1415" s="158">
        <v>5120</v>
      </c>
      <c r="E1415" s="158">
        <v>21.945</v>
      </c>
      <c r="F1415" s="158">
        <v>21.899000000000001</v>
      </c>
      <c r="G1415" s="16">
        <f t="shared" si="40"/>
        <v>22.870927068045674</v>
      </c>
      <c r="H1415" s="17">
        <f t="shared" si="41"/>
        <v>-1.5432117800761229</v>
      </c>
      <c r="I1415" s="17">
        <f t="shared" si="42"/>
        <v>-4.5999999999999375E-2</v>
      </c>
      <c r="J1415" s="18">
        <f t="shared" si="43"/>
        <v>2.0961494645704887E-3</v>
      </c>
      <c r="K1415" s="18">
        <f t="shared" si="44"/>
        <v>0.27553922236750822</v>
      </c>
    </row>
    <row r="1416" spans="2:11" ht="18">
      <c r="B1416" s="159">
        <v>45407</v>
      </c>
      <c r="C1416" s="157">
        <v>117013</v>
      </c>
      <c r="D1416" s="158">
        <v>5148</v>
      </c>
      <c r="E1416" s="158">
        <v>21.032</v>
      </c>
      <c r="F1416" s="158">
        <v>20.827000000000002</v>
      </c>
      <c r="G1416" s="16">
        <f t="shared" si="40"/>
        <v>20.202531026311895</v>
      </c>
      <c r="H1416" s="17">
        <f t="shared" si="41"/>
        <v>1.3824482894801746</v>
      </c>
      <c r="I1416" s="17">
        <f t="shared" si="42"/>
        <v>-0.20499999999999829</v>
      </c>
      <c r="J1416" s="18">
        <f t="shared" si="43"/>
        <v>9.7470521110687661E-3</v>
      </c>
      <c r="K1416" s="18">
        <f t="shared" si="44"/>
        <v>0.32809883572806992</v>
      </c>
    </row>
    <row r="1417" spans="2:11" ht="18">
      <c r="B1417" s="159">
        <v>45407</v>
      </c>
      <c r="C1417" s="157">
        <v>114870</v>
      </c>
      <c r="D1417" s="158">
        <v>6137</v>
      </c>
      <c r="E1417" s="158">
        <v>24.641999999999999</v>
      </c>
      <c r="F1417" s="158">
        <v>24.111999999999998</v>
      </c>
      <c r="G1417" s="16">
        <f t="shared" si="40"/>
        <v>24.625485865816515</v>
      </c>
      <c r="H1417" s="17">
        <f t="shared" si="41"/>
        <v>2.7523556972474477E-2</v>
      </c>
      <c r="I1417" s="17">
        <f t="shared" si="42"/>
        <v>-0.53000000000000114</v>
      </c>
      <c r="J1417" s="18">
        <f t="shared" si="43"/>
        <v>2.1507994480967501E-2</v>
      </c>
      <c r="K1417" s="18">
        <f t="shared" si="44"/>
        <v>0.32499625906637053</v>
      </c>
    </row>
    <row r="1418" spans="2:11" ht="18">
      <c r="B1418" s="158"/>
      <c r="C1418" s="157"/>
      <c r="D1418" s="158">
        <v>6137</v>
      </c>
      <c r="E1418" s="158">
        <v>24.626999999999999</v>
      </c>
      <c r="F1418" s="158">
        <v>24.094000000000001</v>
      </c>
      <c r="G1418" s="16">
        <f t="shared" si="40"/>
        <v>24.625485865816515</v>
      </c>
      <c r="H1418" s="17">
        <f t="shared" si="41"/>
        <v>2.5235569724735285E-3</v>
      </c>
      <c r="I1418" s="17">
        <f t="shared" si="42"/>
        <v>-0.5329999999999977</v>
      </c>
      <c r="J1418" s="18">
        <f t="shared" si="43"/>
        <v>2.1642912250781569E-2</v>
      </c>
      <c r="K1418" s="18">
        <f t="shared" si="44"/>
        <v>0.32458512266672762</v>
      </c>
    </row>
    <row r="1419" spans="2:11" ht="18">
      <c r="B1419" s="159">
        <v>45407</v>
      </c>
      <c r="C1419" s="157">
        <v>114872</v>
      </c>
      <c r="D1419" s="158">
        <v>6117</v>
      </c>
      <c r="E1419" s="158">
        <v>20.106999999999999</v>
      </c>
      <c r="F1419" s="158">
        <v>19.667000000000002</v>
      </c>
      <c r="G1419" s="16">
        <f t="shared" si="40"/>
        <v>19.9327573208373</v>
      </c>
      <c r="H1419" s="17">
        <f t="shared" si="41"/>
        <v>0.29040446527116498</v>
      </c>
      <c r="I1419" s="17">
        <f t="shared" si="42"/>
        <v>-0.43999999999999773</v>
      </c>
      <c r="J1419" s="18">
        <f t="shared" si="43"/>
        <v>2.1882926344059171E-2</v>
      </c>
      <c r="K1419" s="18">
        <f t="shared" si="44"/>
        <v>0.32537032277118055</v>
      </c>
    </row>
    <row r="1420" spans="2:11" ht="18">
      <c r="B1420" s="158"/>
      <c r="C1420" s="157"/>
      <c r="D1420" s="158">
        <v>6117</v>
      </c>
      <c r="E1420" s="158">
        <v>18.225999999999999</v>
      </c>
      <c r="F1420" s="158">
        <v>17.768000000000001</v>
      </c>
      <c r="G1420" s="16">
        <f t="shared" si="40"/>
        <v>19.9327573208373</v>
      </c>
      <c r="H1420" s="17">
        <f t="shared" si="41"/>
        <v>-2.8445955347288354</v>
      </c>
      <c r="I1420" s="17">
        <f t="shared" si="42"/>
        <v>-0.45799999999999841</v>
      </c>
      <c r="J1420" s="18">
        <f t="shared" si="43"/>
        <v>2.5128936683858138E-2</v>
      </c>
      <c r="K1420" s="18">
        <f t="shared" si="44"/>
        <v>0.2557456973532386</v>
      </c>
    </row>
    <row r="1421" spans="2:11" ht="18">
      <c r="B1421" s="158"/>
      <c r="C1421" s="157"/>
      <c r="D1421" s="158">
        <v>6117</v>
      </c>
      <c r="E1421" s="158">
        <v>19.210999999999999</v>
      </c>
      <c r="F1421" s="158">
        <v>18.847000000000001</v>
      </c>
      <c r="G1421" s="16">
        <f t="shared" si="40"/>
        <v>19.9327573208373</v>
      </c>
      <c r="H1421" s="17">
        <f t="shared" si="41"/>
        <v>-1.2029288680621697</v>
      </c>
      <c r="I1421" s="17">
        <f t="shared" si="42"/>
        <v>-0.36399999999999721</v>
      </c>
      <c r="J1421" s="18">
        <f t="shared" si="43"/>
        <v>1.8947478007391456E-2</v>
      </c>
      <c r="K1421" s="18">
        <f t="shared" si="44"/>
        <v>0.29390563114674545</v>
      </c>
    </row>
    <row r="1422" spans="2:11" ht="18">
      <c r="B1422" s="159">
        <v>45407</v>
      </c>
      <c r="C1422" s="157">
        <v>115996</v>
      </c>
      <c r="D1422" s="158">
        <v>7108</v>
      </c>
      <c r="E1422" s="158">
        <v>17.747</v>
      </c>
      <c r="F1422" s="158">
        <v>17.631</v>
      </c>
      <c r="G1422" s="16">
        <f t="shared" si="40"/>
        <v>18.039622077854567</v>
      </c>
      <c r="H1422" s="17">
        <f t="shared" si="41"/>
        <v>-0.48770346309094492</v>
      </c>
      <c r="I1422" s="17">
        <f t="shared" si="42"/>
        <v>-0.11599999999999966</v>
      </c>
      <c r="J1422" s="18">
        <f t="shared" si="43"/>
        <v>6.5363159970699084E-3</v>
      </c>
      <c r="K1422" s="18">
        <f t="shared" si="44"/>
        <v>0.34398886444159688</v>
      </c>
    </row>
    <row r="1423" spans="2:11" ht="18">
      <c r="B1423" s="158"/>
      <c r="C1423" s="157"/>
      <c r="D1423" s="158">
        <v>7108</v>
      </c>
      <c r="E1423" s="158">
        <v>18.062999999999999</v>
      </c>
      <c r="F1423" s="158">
        <v>17.93</v>
      </c>
      <c r="G1423" s="16">
        <f t="shared" si="40"/>
        <v>18.039622077854567</v>
      </c>
      <c r="H1423" s="17">
        <f t="shared" si="41"/>
        <v>3.8963203575719994E-2</v>
      </c>
      <c r="I1423" s="17">
        <f t="shared" si="42"/>
        <v>-0.13299999999999912</v>
      </c>
      <c r="J1423" s="18">
        <f t="shared" si="43"/>
        <v>7.363117975972935E-3</v>
      </c>
      <c r="K1423" s="18">
        <f t="shared" si="44"/>
        <v>0.35546533672396718</v>
      </c>
    </row>
    <row r="1424" spans="2:11" ht="18">
      <c r="B1424" s="158"/>
      <c r="C1424" s="157"/>
      <c r="D1424" s="158">
        <v>7108</v>
      </c>
      <c r="E1424" s="158">
        <v>17.158999999999999</v>
      </c>
      <c r="F1424" s="158">
        <v>17.018999999999998</v>
      </c>
      <c r="G1424" s="16">
        <f t="shared" si="40"/>
        <v>18.039622077854567</v>
      </c>
      <c r="H1424" s="17">
        <f t="shared" si="41"/>
        <v>-1.4677034630909467</v>
      </c>
      <c r="I1424" s="17">
        <f t="shared" si="42"/>
        <v>-0.14000000000000057</v>
      </c>
      <c r="J1424" s="18">
        <f t="shared" si="43"/>
        <v>8.158983623754331E-3</v>
      </c>
      <c r="K1424" s="18">
        <f t="shared" si="44"/>
        <v>0.32150885117110667</v>
      </c>
    </row>
    <row r="1425" spans="2:11" ht="18">
      <c r="B1425" s="158"/>
      <c r="C1425" s="157"/>
      <c r="D1425" s="158">
        <v>7108</v>
      </c>
      <c r="E1425" s="158">
        <v>17.582000000000001</v>
      </c>
      <c r="F1425" s="158">
        <v>17.440000000000001</v>
      </c>
      <c r="G1425" s="16">
        <f t="shared" si="40"/>
        <v>18.039622077854567</v>
      </c>
      <c r="H1425" s="17">
        <f t="shared" si="41"/>
        <v>-0.7627034630909435</v>
      </c>
      <c r="I1425" s="17">
        <f t="shared" si="42"/>
        <v>-0.14199999999999946</v>
      </c>
      <c r="J1425" s="18">
        <f t="shared" si="43"/>
        <v>8.0764418154930864E-3</v>
      </c>
      <c r="K1425" s="18">
        <f t="shared" si="44"/>
        <v>0.33783246372682402</v>
      </c>
    </row>
    <row r="1426" spans="2:11" ht="18">
      <c r="B1426" s="159">
        <v>45407</v>
      </c>
      <c r="C1426" s="157"/>
      <c r="D1426" s="158">
        <v>7148</v>
      </c>
      <c r="E1426" s="158">
        <v>24.459</v>
      </c>
      <c r="F1426" s="158">
        <v>24.193000000000001</v>
      </c>
      <c r="G1426" s="16">
        <f t="shared" si="40"/>
        <v>25.578129335331514</v>
      </c>
      <c r="H1426" s="17">
        <f t="shared" si="41"/>
        <v>-1.8652155588858577</v>
      </c>
      <c r="I1426" s="17">
        <f t="shared" si="42"/>
        <v>-0.26599999999999824</v>
      </c>
      <c r="J1426" s="18">
        <f t="shared" si="43"/>
        <v>1.0875342409746851E-2</v>
      </c>
      <c r="K1426" s="18">
        <f t="shared" si="44"/>
        <v>0.3346741011968884</v>
      </c>
    </row>
    <row r="1427" spans="2:11" ht="18">
      <c r="B1427" s="159">
        <v>45407</v>
      </c>
      <c r="C1427" s="157">
        <v>117017</v>
      </c>
      <c r="D1427" s="158">
        <v>6176</v>
      </c>
      <c r="E1427" s="158">
        <v>35.61</v>
      </c>
      <c r="F1427" s="158">
        <v>34.865000000000002</v>
      </c>
      <c r="G1427" s="16">
        <f t="shared" si="40"/>
        <v>36.028673497593743</v>
      </c>
      <c r="H1427" s="17">
        <f t="shared" si="41"/>
        <v>-0.69778916265624014</v>
      </c>
      <c r="I1427" s="17">
        <f t="shared" si="42"/>
        <v>-0.74499999999999744</v>
      </c>
      <c r="J1427" s="18">
        <f t="shared" si="43"/>
        <v>2.0921089581578137E-2</v>
      </c>
      <c r="K1427" s="18">
        <f t="shared" si="44"/>
        <v>0.32637879475054654</v>
      </c>
    </row>
    <row r="1428" spans="2:11" ht="18">
      <c r="B1428" s="159">
        <v>45407</v>
      </c>
      <c r="C1428" s="157">
        <v>117015</v>
      </c>
      <c r="D1428" s="158">
        <v>6157</v>
      </c>
      <c r="E1428" s="158">
        <v>30.43</v>
      </c>
      <c r="F1428" s="158">
        <v>29.928999999999998</v>
      </c>
      <c r="G1428" s="16">
        <f t="shared" si="40"/>
        <v>30.17176486559946</v>
      </c>
      <c r="H1428" s="17">
        <f t="shared" si="41"/>
        <v>0.430391890667566</v>
      </c>
      <c r="I1428" s="17">
        <f t="shared" si="42"/>
        <v>-0.50100000000000122</v>
      </c>
      <c r="J1428" s="18">
        <f t="shared" si="43"/>
        <v>1.6464015773907367E-2</v>
      </c>
      <c r="K1428" s="18">
        <f t="shared" si="44"/>
        <v>0.33103678252100915</v>
      </c>
    </row>
    <row r="1429" spans="2:11" ht="18">
      <c r="B1429" s="158"/>
      <c r="C1429" s="157"/>
      <c r="D1429" s="158">
        <v>6157</v>
      </c>
      <c r="E1429" s="158">
        <v>30.898</v>
      </c>
      <c r="F1429" s="158">
        <v>30.384</v>
      </c>
      <c r="G1429" s="16">
        <f t="shared" si="40"/>
        <v>30.17176486559946</v>
      </c>
      <c r="H1429" s="17">
        <f t="shared" si="41"/>
        <v>1.2103918906675659</v>
      </c>
      <c r="I1429" s="17">
        <f t="shared" si="42"/>
        <v>-0.51399999999999935</v>
      </c>
      <c r="J1429" s="18">
        <f t="shared" si="43"/>
        <v>1.663538093080456E-2</v>
      </c>
      <c r="K1429" s="18">
        <f t="shared" si="44"/>
        <v>0.34116930843790239</v>
      </c>
    </row>
    <row r="1430" spans="2:11" ht="18">
      <c r="B1430" s="159">
        <v>45407</v>
      </c>
      <c r="C1430" s="157">
        <v>116004</v>
      </c>
      <c r="D1430" s="158">
        <v>6107</v>
      </c>
      <c r="E1430" s="158">
        <v>17.018999999999998</v>
      </c>
      <c r="F1430" s="158">
        <v>16.637</v>
      </c>
      <c r="G1430" s="16">
        <f t="shared" si="40"/>
        <v>17.032373496847189</v>
      </c>
      <c r="H1430" s="17">
        <f t="shared" si="41"/>
        <v>-2.2289161411984303E-2</v>
      </c>
      <c r="I1430" s="17">
        <f t="shared" si="42"/>
        <v>-0.3819999999999979</v>
      </c>
      <c r="J1430" s="18">
        <f t="shared" si="43"/>
        <v>2.244550208590387E-2</v>
      </c>
      <c r="K1430" s="18">
        <f t="shared" si="44"/>
        <v>0.31920410102757074</v>
      </c>
    </row>
    <row r="1431" spans="2:11" ht="18">
      <c r="B1431" s="158"/>
      <c r="C1431" s="157"/>
      <c r="D1431" s="158">
        <v>6107</v>
      </c>
      <c r="E1431" s="158">
        <v>17.102</v>
      </c>
      <c r="F1431" s="158">
        <v>16.704999999999998</v>
      </c>
      <c r="G1431" s="16">
        <f t="shared" si="40"/>
        <v>17.032373496847189</v>
      </c>
      <c r="H1431" s="17">
        <f t="shared" si="41"/>
        <v>0.1160441719213523</v>
      </c>
      <c r="I1431" s="17">
        <f t="shared" si="42"/>
        <v>-0.39700000000000202</v>
      </c>
      <c r="J1431" s="18">
        <f t="shared" si="43"/>
        <v>2.3213659221143844E-2</v>
      </c>
      <c r="K1431" s="18">
        <f t="shared" si="44"/>
        <v>0.32250816251831527</v>
      </c>
    </row>
    <row r="1432" spans="2:11" ht="18">
      <c r="B1432" s="159">
        <v>45407</v>
      </c>
      <c r="C1432" s="157">
        <v>117031</v>
      </c>
      <c r="D1432" s="158">
        <v>6117</v>
      </c>
      <c r="E1432" s="158">
        <v>20.117000000000001</v>
      </c>
      <c r="F1432" s="158">
        <v>19.652000000000001</v>
      </c>
      <c r="G1432" s="16">
        <f t="shared" si="40"/>
        <v>19.9327573208373</v>
      </c>
      <c r="H1432" s="17">
        <f t="shared" si="41"/>
        <v>0.30707113193783425</v>
      </c>
      <c r="I1432" s="17">
        <f t="shared" si="42"/>
        <v>-0.46499999999999986</v>
      </c>
      <c r="J1432" s="18">
        <f t="shared" si="43"/>
        <v>2.3114778545508766E-2</v>
      </c>
      <c r="K1432" s="18">
        <f t="shared" si="44"/>
        <v>0.32570567579460796</v>
      </c>
    </row>
    <row r="1433" spans="2:11" ht="18">
      <c r="B1433" s="158"/>
      <c r="C1433" s="157"/>
      <c r="D1433" s="158">
        <v>6117</v>
      </c>
      <c r="E1433" s="158">
        <v>19.491</v>
      </c>
      <c r="F1433" s="158">
        <v>19.018999999999998</v>
      </c>
      <c r="G1433" s="16">
        <f t="shared" si="40"/>
        <v>19.9327573208373</v>
      </c>
      <c r="H1433" s="17">
        <f t="shared" si="41"/>
        <v>-0.73626220139550114</v>
      </c>
      <c r="I1433" s="17">
        <f t="shared" si="42"/>
        <v>-0.47200000000000131</v>
      </c>
      <c r="J1433" s="18">
        <f t="shared" si="43"/>
        <v>2.4216304961264239E-2</v>
      </c>
      <c r="K1433" s="18">
        <f t="shared" si="44"/>
        <v>0.30404910368683635</v>
      </c>
    </row>
    <row r="1434" spans="2:11" ht="18">
      <c r="B1434" s="159">
        <v>45408</v>
      </c>
      <c r="C1434" s="157">
        <v>117734</v>
      </c>
      <c r="D1434" s="158">
        <v>6606</v>
      </c>
      <c r="E1434" s="158">
        <v>15.92</v>
      </c>
      <c r="F1434" s="158">
        <v>15.590999999999999</v>
      </c>
      <c r="G1434" s="16">
        <f t="shared" si="40"/>
        <v>15.807599999999999</v>
      </c>
      <c r="H1434" s="17">
        <f t="shared" si="41"/>
        <v>0.18733333333333491</v>
      </c>
      <c r="I1434" s="17">
        <f t="shared" si="42"/>
        <v>-0.32900000000000063</v>
      </c>
      <c r="J1434" s="18">
        <f t="shared" si="43"/>
        <v>2.0665829145728683E-2</v>
      </c>
      <c r="K1434" s="18">
        <f t="shared" si="44"/>
        <v>0.40018844221105532</v>
      </c>
    </row>
    <row r="1435" spans="2:11" ht="18">
      <c r="B1435" s="158"/>
      <c r="C1435" s="157"/>
      <c r="D1435" s="158">
        <v>6617</v>
      </c>
      <c r="E1435" s="158">
        <v>21.417000000000002</v>
      </c>
      <c r="F1435" s="158">
        <v>20.914999999999999</v>
      </c>
      <c r="G1435" s="16">
        <f t="shared" si="40"/>
        <v>21.071999999999999</v>
      </c>
      <c r="H1435" s="17">
        <f t="shared" si="41"/>
        <v>0.57500000000000406</v>
      </c>
      <c r="I1435" s="17">
        <f t="shared" si="42"/>
        <v>-0.50200000000000244</v>
      </c>
      <c r="J1435" s="18">
        <f t="shared" si="43"/>
        <v>2.343932390157363E-2</v>
      </c>
      <c r="K1435" s="18">
        <f t="shared" si="44"/>
        <v>0.41095391511416185</v>
      </c>
    </row>
    <row r="1436" spans="2:11" ht="18">
      <c r="B1436" s="158"/>
      <c r="C1436" s="157"/>
      <c r="D1436" s="158">
        <v>6617</v>
      </c>
      <c r="E1436" s="158">
        <v>20.777000000000001</v>
      </c>
      <c r="F1436" s="158">
        <v>20.282</v>
      </c>
      <c r="G1436" s="16">
        <f t="shared" si="40"/>
        <v>21.071999999999999</v>
      </c>
      <c r="H1436" s="17">
        <f t="shared" si="41"/>
        <v>-0.49166666666666359</v>
      </c>
      <c r="I1436" s="17">
        <f t="shared" si="42"/>
        <v>-0.49500000000000099</v>
      </c>
      <c r="J1436" s="18">
        <f t="shared" si="43"/>
        <v>2.382442123501954E-2</v>
      </c>
      <c r="K1436" s="18">
        <f t="shared" si="44"/>
        <v>0.39280935649997611</v>
      </c>
    </row>
    <row r="1437" spans="2:11" ht="18">
      <c r="B1437" s="158"/>
      <c r="C1437" s="157"/>
      <c r="D1437" s="158">
        <v>6617</v>
      </c>
      <c r="E1437" s="158">
        <v>20.983000000000001</v>
      </c>
      <c r="F1437" s="158">
        <v>20.489000000000001</v>
      </c>
      <c r="G1437" s="16">
        <f t="shared" si="40"/>
        <v>21.071999999999999</v>
      </c>
      <c r="H1437" s="17">
        <f t="shared" si="41"/>
        <v>-0.14833333333333107</v>
      </c>
      <c r="I1437" s="17">
        <f t="shared" si="42"/>
        <v>-0.49399999999999977</v>
      </c>
      <c r="J1437" s="18">
        <f t="shared" si="43"/>
        <v>2.3542868036029153E-2</v>
      </c>
      <c r="K1437" s="18">
        <f t="shared" si="44"/>
        <v>0.39877043320783506</v>
      </c>
    </row>
    <row r="1438" spans="2:11" ht="18">
      <c r="B1438" s="159">
        <v>45408</v>
      </c>
      <c r="C1438" s="157"/>
      <c r="D1438" s="158">
        <v>6107</v>
      </c>
      <c r="E1438" s="158">
        <v>16.602</v>
      </c>
      <c r="F1438" s="158">
        <v>16.303999999999998</v>
      </c>
      <c r="G1438" s="16">
        <f t="shared" si="40"/>
        <v>17.032373496847189</v>
      </c>
      <c r="H1438" s="17">
        <f t="shared" si="41"/>
        <v>-0.71728916141198107</v>
      </c>
      <c r="I1438" s="17">
        <f t="shared" si="42"/>
        <v>-0.29800000000000182</v>
      </c>
      <c r="J1438" s="18">
        <f t="shared" si="43"/>
        <v>1.7949644621130093E-2</v>
      </c>
      <c r="K1438" s="18">
        <f t="shared" si="44"/>
        <v>0.30210424017517334</v>
      </c>
    </row>
    <row r="1439" spans="2:11" ht="18">
      <c r="B1439" s="158"/>
      <c r="C1439" s="157"/>
      <c r="D1439" s="158">
        <v>6107</v>
      </c>
      <c r="E1439" s="158">
        <v>17.167999999999999</v>
      </c>
      <c r="F1439" s="158">
        <v>16.823</v>
      </c>
      <c r="G1439" s="16">
        <f t="shared" si="40"/>
        <v>17.032373496847189</v>
      </c>
      <c r="H1439" s="17">
        <f t="shared" si="41"/>
        <v>0.22604417192135057</v>
      </c>
      <c r="I1439" s="17">
        <f t="shared" si="42"/>
        <v>-0.34499999999999886</v>
      </c>
      <c r="J1439" s="18">
        <f t="shared" si="43"/>
        <v>2.0095526561043738E-2</v>
      </c>
      <c r="K1439" s="18">
        <f t="shared" si="44"/>
        <v>0.32511268612466376</v>
      </c>
    </row>
    <row r="1440" spans="2:11" ht="18">
      <c r="B1440" s="158"/>
      <c r="C1440" s="157"/>
      <c r="D1440" s="158">
        <v>6107</v>
      </c>
      <c r="E1440" s="158">
        <v>16.814</v>
      </c>
      <c r="F1440" s="158">
        <v>16.523</v>
      </c>
      <c r="G1440" s="16">
        <f t="shared" si="40"/>
        <v>17.032373496847189</v>
      </c>
      <c r="H1440" s="17">
        <f t="shared" si="41"/>
        <v>-0.36395582807864812</v>
      </c>
      <c r="I1440" s="17">
        <f t="shared" si="42"/>
        <v>-0.29100000000000037</v>
      </c>
      <c r="J1440" s="18">
        <f t="shared" si="43"/>
        <v>1.7307006066373282E-2</v>
      </c>
      <c r="K1440" s="18">
        <f t="shared" si="44"/>
        <v>0.31090368712907268</v>
      </c>
    </row>
    <row r="1441" spans="1:12" ht="18">
      <c r="B1441" s="158"/>
      <c r="C1441" s="157"/>
      <c r="D1441" s="158">
        <v>6107</v>
      </c>
      <c r="E1441" s="158">
        <v>16.425000000000001</v>
      </c>
      <c r="F1441" s="158">
        <v>16.131</v>
      </c>
      <c r="G1441" s="16">
        <f t="shared" si="40"/>
        <v>17.032373496847189</v>
      </c>
      <c r="H1441" s="17">
        <f t="shared" si="41"/>
        <v>-1.0122891614119804</v>
      </c>
      <c r="I1441" s="17">
        <f t="shared" si="42"/>
        <v>-0.29400000000000048</v>
      </c>
      <c r="J1441" s="18">
        <f t="shared" si="43"/>
        <v>1.7899543378995464E-2</v>
      </c>
      <c r="K1441" s="18">
        <f t="shared" si="44"/>
        <v>0.29458353700993778</v>
      </c>
    </row>
    <row r="1442" spans="1:12" ht="18">
      <c r="B1442" s="159">
        <v>45408</v>
      </c>
      <c r="C1442" s="157"/>
      <c r="D1442" s="158">
        <v>5148</v>
      </c>
      <c r="E1442" s="158">
        <v>20.747</v>
      </c>
      <c r="F1442" s="158">
        <v>20.498999999999999</v>
      </c>
      <c r="G1442" s="16">
        <f t="shared" si="40"/>
        <v>20.202531026311895</v>
      </c>
      <c r="H1442" s="17">
        <f t="shared" si="41"/>
        <v>0.90744828948017431</v>
      </c>
      <c r="I1442" s="17">
        <f t="shared" si="42"/>
        <v>-0.24800000000000111</v>
      </c>
      <c r="J1442" s="18">
        <f t="shared" si="43"/>
        <v>1.1953535450908619E-2</v>
      </c>
      <c r="K1442" s="18">
        <f t="shared" si="44"/>
        <v>0.31886897927569124</v>
      </c>
    </row>
    <row r="1443" spans="1:12" ht="18">
      <c r="B1443" s="158"/>
      <c r="C1443" s="157"/>
      <c r="D1443" s="158">
        <v>5148</v>
      </c>
      <c r="E1443" s="158">
        <v>19.954000000000001</v>
      </c>
      <c r="F1443" s="158">
        <v>19.745999999999999</v>
      </c>
      <c r="G1443" s="16">
        <f t="shared" si="40"/>
        <v>20.202531026311895</v>
      </c>
      <c r="H1443" s="17">
        <f t="shared" si="41"/>
        <v>-0.41421837718649124</v>
      </c>
      <c r="I1443" s="17">
        <f t="shared" si="42"/>
        <v>-0.20800000000000196</v>
      </c>
      <c r="J1443" s="18">
        <f t="shared" si="43"/>
        <v>1.0423975142828603E-2</v>
      </c>
      <c r="K1443" s="18">
        <f t="shared" si="44"/>
        <v>0.29179987536497776</v>
      </c>
    </row>
    <row r="1444" spans="1:12" ht="18">
      <c r="B1444" s="158"/>
      <c r="C1444" s="157"/>
      <c r="D1444" s="158">
        <v>5148</v>
      </c>
      <c r="E1444" s="158">
        <v>20.283999999999999</v>
      </c>
      <c r="F1444" s="158">
        <v>20.068999999999999</v>
      </c>
      <c r="G1444" s="16">
        <f t="shared" si="40"/>
        <v>20.202531026311895</v>
      </c>
      <c r="H1444" s="17">
        <f t="shared" si="41"/>
        <v>0.13578162281350598</v>
      </c>
      <c r="I1444" s="17">
        <f t="shared" si="42"/>
        <v>-0.21499999999999986</v>
      </c>
      <c r="J1444" s="18">
        <f t="shared" si="43"/>
        <v>1.0599487280615256E-2</v>
      </c>
      <c r="K1444" s="18">
        <f t="shared" si="44"/>
        <v>0.30332156936663207</v>
      </c>
    </row>
    <row r="1445" spans="1:12" ht="18">
      <c r="B1445" s="159">
        <v>45408</v>
      </c>
      <c r="C1445" s="157">
        <v>117738</v>
      </c>
      <c r="D1445" s="158">
        <v>5003</v>
      </c>
      <c r="E1445" s="158">
        <v>37.209000000000003</v>
      </c>
      <c r="F1445" s="158">
        <v>36.847999999999999</v>
      </c>
      <c r="G1445" s="16">
        <f t="shared" si="40"/>
        <v>38.4</v>
      </c>
      <c r="H1445" s="17">
        <f t="shared" si="41"/>
        <v>-1.9849999999999923</v>
      </c>
      <c r="I1445" s="17">
        <f t="shared" si="42"/>
        <v>-0.36100000000000421</v>
      </c>
      <c r="J1445" s="18">
        <f t="shared" si="43"/>
        <v>9.7019538283749686E-3</v>
      </c>
      <c r="K1445" s="18">
        <f t="shared" si="44"/>
        <v>0.35499475933241964</v>
      </c>
    </row>
    <row r="1446" spans="1:12" ht="18">
      <c r="B1446" s="158"/>
      <c r="C1446" s="157"/>
      <c r="D1446" s="158">
        <v>5003</v>
      </c>
      <c r="E1446" s="158">
        <v>39.618000000000002</v>
      </c>
      <c r="F1446" s="158">
        <v>35.264000000000003</v>
      </c>
      <c r="G1446" s="16">
        <f t="shared" si="40"/>
        <v>38.4</v>
      </c>
      <c r="H1446" s="17">
        <f t="shared" si="41"/>
        <v>2.030000000000006</v>
      </c>
      <c r="I1446" s="17">
        <f t="shared" si="42"/>
        <v>-4.3539999999999992</v>
      </c>
      <c r="J1446" s="18">
        <f t="shared" si="43"/>
        <v>0.10989954061285272</v>
      </c>
      <c r="K1446" s="18">
        <f t="shared" si="44"/>
        <v>0.39421475087081631</v>
      </c>
    </row>
    <row r="1447" spans="1:12" ht="18">
      <c r="B1447" s="158"/>
      <c r="C1447" s="157"/>
      <c r="D1447" s="158">
        <v>5003</v>
      </c>
      <c r="E1447" s="158">
        <v>39.542000000000002</v>
      </c>
      <c r="F1447" s="158">
        <v>39.040999999999997</v>
      </c>
      <c r="G1447" s="16">
        <f t="shared" si="40"/>
        <v>38.4</v>
      </c>
      <c r="H1447" s="17">
        <f t="shared" si="41"/>
        <v>1.9033333333333384</v>
      </c>
      <c r="I1447" s="17">
        <f t="shared" si="42"/>
        <v>-0.50100000000000477</v>
      </c>
      <c r="J1447" s="18">
        <f t="shared" si="43"/>
        <v>1.2670072328157523E-2</v>
      </c>
      <c r="K1447" s="18">
        <f t="shared" si="44"/>
        <v>0.39305042739365742</v>
      </c>
    </row>
    <row r="1448" spans="1:12" ht="18">
      <c r="B1448" s="159">
        <v>45408</v>
      </c>
      <c r="C1448" s="157">
        <v>117740</v>
      </c>
      <c r="D1448" s="158">
        <v>535</v>
      </c>
      <c r="E1448" s="158">
        <v>16.337</v>
      </c>
      <c r="F1448" s="158">
        <v>16.23</v>
      </c>
      <c r="G1448" s="16">
        <f t="shared" si="40"/>
        <v>16.637999999999998</v>
      </c>
      <c r="H1448" s="17">
        <f t="shared" si="41"/>
        <v>-0.50166666666666404</v>
      </c>
      <c r="I1448" s="17">
        <f t="shared" si="42"/>
        <v>-0.10699999999999932</v>
      </c>
      <c r="J1448" s="18">
        <f t="shared" si="43"/>
        <v>6.5495501009976932E-3</v>
      </c>
      <c r="K1448" s="18">
        <f t="shared" si="44"/>
        <v>0.49574585297178186</v>
      </c>
    </row>
    <row r="1449" spans="1:12" ht="18">
      <c r="B1449" s="159">
        <v>45408</v>
      </c>
      <c r="C1449" s="157">
        <v>117044</v>
      </c>
      <c r="D1449" s="158">
        <v>8107</v>
      </c>
      <c r="E1449" s="158">
        <v>16.382999999999999</v>
      </c>
      <c r="F1449" s="158">
        <v>16.34</v>
      </c>
      <c r="G1449" s="16">
        <f t="shared" si="40"/>
        <v>16.123457228651652</v>
      </c>
      <c r="H1449" s="17">
        <f t="shared" si="41"/>
        <v>0.43257128558057784</v>
      </c>
      <c r="I1449" s="17">
        <f t="shared" si="42"/>
        <v>-4.2999999999999261E-2</v>
      </c>
      <c r="J1449" s="18">
        <f t="shared" si="43"/>
        <v>2.6246719160104535E-3</v>
      </c>
      <c r="K1449" s="18">
        <f t="shared" si="44"/>
        <v>0.30680683162089728</v>
      </c>
    </row>
    <row r="1450" spans="1:12" ht="18">
      <c r="B1450" s="158"/>
      <c r="C1450" s="157"/>
      <c r="D1450" s="158">
        <v>8107</v>
      </c>
      <c r="E1450" s="158">
        <v>18.047999999999998</v>
      </c>
      <c r="F1450" s="158">
        <v>17.994</v>
      </c>
      <c r="G1450" s="16">
        <f t="shared" si="40"/>
        <v>16.123457228651652</v>
      </c>
      <c r="H1450" s="17">
        <f t="shared" si="41"/>
        <v>3.2075712855805767</v>
      </c>
      <c r="I1450" s="17">
        <f t="shared" si="42"/>
        <v>-5.3999999999998494E-2</v>
      </c>
      <c r="J1450" s="18">
        <f t="shared" si="43"/>
        <v>2.9920212765956614E-3</v>
      </c>
      <c r="K1450" s="18">
        <f t="shared" si="44"/>
        <v>0.37075666680214758</v>
      </c>
    </row>
    <row r="1451" spans="1:12" ht="18">
      <c r="B1451" s="158"/>
      <c r="C1451" s="157"/>
      <c r="D1451" s="158">
        <v>8107</v>
      </c>
      <c r="E1451" s="158">
        <v>17.498999999999999</v>
      </c>
      <c r="F1451" s="158">
        <v>17.445</v>
      </c>
      <c r="G1451" s="16">
        <f t="shared" si="40"/>
        <v>16.123457228651652</v>
      </c>
      <c r="H1451" s="17">
        <f t="shared" si="41"/>
        <v>2.2925712855805775</v>
      </c>
      <c r="I1451" s="17">
        <f t="shared" si="42"/>
        <v>-5.3999999999998494E-2</v>
      </c>
      <c r="J1451" s="18">
        <f t="shared" si="43"/>
        <v>3.0858906223211898E-3</v>
      </c>
      <c r="K1451" s="18">
        <f t="shared" si="44"/>
        <v>0.35101527644123437</v>
      </c>
    </row>
    <row r="1452" spans="1:12" ht="18">
      <c r="B1452" s="159">
        <v>45409</v>
      </c>
      <c r="C1452" s="157">
        <v>117042</v>
      </c>
      <c r="D1452" s="158">
        <v>8127</v>
      </c>
      <c r="E1452" s="158">
        <v>20.164000000000001</v>
      </c>
      <c r="F1452" s="158">
        <v>20.135999999999999</v>
      </c>
      <c r="G1452" s="16">
        <f t="shared" si="40"/>
        <v>19.906047079520491</v>
      </c>
      <c r="H1452" s="17">
        <f t="shared" si="41"/>
        <v>0.42992153413251799</v>
      </c>
      <c r="I1452" s="17">
        <f t="shared" si="42"/>
        <v>-2.8000000000002245E-2</v>
      </c>
      <c r="J1452" s="18">
        <f t="shared" si="43"/>
        <v>1.3886133703631344E-3</v>
      </c>
      <c r="K1452" s="18">
        <f t="shared" si="44"/>
        <v>0.31073660961184846</v>
      </c>
    </row>
    <row r="1453" spans="1:12" ht="18">
      <c r="B1453" s="161"/>
      <c r="C1453" s="162"/>
      <c r="D1453" s="161">
        <v>8127</v>
      </c>
      <c r="E1453" s="161">
        <v>20.347000000000001</v>
      </c>
      <c r="F1453" s="161">
        <v>20.309000000000001</v>
      </c>
      <c r="G1453" s="16">
        <f t="shared" si="40"/>
        <v>19.906047079520491</v>
      </c>
      <c r="H1453" s="17">
        <f t="shared" si="41"/>
        <v>0.73492153413251771</v>
      </c>
      <c r="I1453" s="17">
        <f t="shared" si="42"/>
        <v>-3.8000000000000256E-2</v>
      </c>
      <c r="J1453" s="18">
        <f t="shared" si="43"/>
        <v>1.8675971887747705E-3</v>
      </c>
      <c r="K1453" s="18">
        <f t="shared" si="44"/>
        <v>0.316935813447354</v>
      </c>
    </row>
    <row r="1454" spans="1:12" ht="18">
      <c r="A1454" s="74"/>
      <c r="B1454" s="163"/>
      <c r="C1454" s="164"/>
      <c r="D1454" s="163">
        <v>8127</v>
      </c>
      <c r="E1454" s="163">
        <v>21.934000000000001</v>
      </c>
      <c r="F1454" s="163">
        <v>21.898</v>
      </c>
      <c r="G1454" s="16">
        <f t="shared" si="40"/>
        <v>19.906047079520491</v>
      </c>
      <c r="H1454" s="17">
        <f t="shared" si="41"/>
        <v>3.3799215341325173</v>
      </c>
      <c r="I1454" s="17">
        <f t="shared" si="42"/>
        <v>-3.6000000000001364E-2</v>
      </c>
      <c r="J1454" s="18">
        <f t="shared" si="43"/>
        <v>1.6412874988602792E-3</v>
      </c>
      <c r="K1454" s="18">
        <f t="shared" si="44"/>
        <v>0.36635784609343081</v>
      </c>
      <c r="L1454" s="74"/>
    </row>
    <row r="1455" spans="1:12" ht="18">
      <c r="A1455" s="74"/>
      <c r="B1455" s="165">
        <v>45409</v>
      </c>
      <c r="C1455" s="164">
        <v>116022</v>
      </c>
      <c r="D1455" s="163">
        <v>5120</v>
      </c>
      <c r="E1455" s="163">
        <v>22.978000000000002</v>
      </c>
      <c r="F1455" s="163">
        <v>22.952999999999999</v>
      </c>
      <c r="G1455" s="16">
        <f t="shared" si="40"/>
        <v>22.870927068045674</v>
      </c>
      <c r="H1455" s="17">
        <f t="shared" si="41"/>
        <v>0.17845488659054592</v>
      </c>
      <c r="I1455" s="17">
        <f t="shared" si="42"/>
        <v>-2.5000000000002132E-2</v>
      </c>
      <c r="J1455" s="18">
        <f t="shared" si="43"/>
        <v>1.087997214727223E-3</v>
      </c>
      <c r="K1455" s="18">
        <f t="shared" si="44"/>
        <v>0.30810811362411739</v>
      </c>
      <c r="L1455" s="74"/>
    </row>
    <row r="1456" spans="1:12" ht="18">
      <c r="A1456" s="74"/>
      <c r="B1456" s="163"/>
      <c r="C1456" s="164"/>
      <c r="D1456" s="163">
        <v>5120</v>
      </c>
      <c r="E1456" s="163">
        <v>21.713000000000001</v>
      </c>
      <c r="F1456" s="163">
        <v>21.667999999999999</v>
      </c>
      <c r="G1456" s="16">
        <f t="shared" si="40"/>
        <v>22.870927068045674</v>
      </c>
      <c r="H1456" s="17">
        <f t="shared" si="41"/>
        <v>-1.9298784467427885</v>
      </c>
      <c r="I1456" s="17">
        <f t="shared" si="42"/>
        <v>-4.5000000000001705E-2</v>
      </c>
      <c r="J1456" s="18">
        <f t="shared" si="43"/>
        <v>2.0724911343435594E-3</v>
      </c>
      <c r="K1456" s="18">
        <f t="shared" si="44"/>
        <v>0.26779847256735451</v>
      </c>
      <c r="L1456" s="74"/>
    </row>
    <row r="1457" spans="1:12" ht="18">
      <c r="A1457" s="74"/>
      <c r="B1457" s="163"/>
      <c r="C1457" s="164"/>
      <c r="D1457" s="163">
        <v>5120</v>
      </c>
      <c r="E1457" s="163">
        <v>22.51</v>
      </c>
      <c r="F1457" s="163">
        <v>22.449000000000002</v>
      </c>
      <c r="G1457" s="16">
        <f t="shared" si="40"/>
        <v>22.870927068045674</v>
      </c>
      <c r="H1457" s="17">
        <f t="shared" si="41"/>
        <v>-0.60154511340945405</v>
      </c>
      <c r="I1457" s="17">
        <f t="shared" si="42"/>
        <v>-6.0999999999999943E-2</v>
      </c>
      <c r="J1457" s="18">
        <f t="shared" si="43"/>
        <v>2.7099067081297174E-3</v>
      </c>
      <c r="K1457" s="18">
        <f t="shared" si="44"/>
        <v>0.29372315570213098</v>
      </c>
      <c r="L1457" s="74"/>
    </row>
    <row r="1458" spans="1:12" ht="18">
      <c r="A1458" s="74"/>
      <c r="B1458" s="165">
        <v>45409</v>
      </c>
      <c r="C1458" s="164">
        <v>117752</v>
      </c>
      <c r="D1458" s="163">
        <v>5121</v>
      </c>
      <c r="E1458" s="163">
        <v>23.411999999999999</v>
      </c>
      <c r="F1458" s="163">
        <v>23.370999999999999</v>
      </c>
      <c r="G1458" s="16">
        <f t="shared" si="40"/>
        <v>22.870927068045674</v>
      </c>
      <c r="H1458" s="17">
        <f t="shared" si="41"/>
        <v>0.90178821992387515</v>
      </c>
      <c r="I1458" s="17">
        <f t="shared" si="42"/>
        <v>-4.1000000000000369E-2</v>
      </c>
      <c r="J1458" s="18">
        <f t="shared" si="43"/>
        <v>1.7512386810182971E-3</v>
      </c>
      <c r="K1458" s="18">
        <f t="shared" si="44"/>
        <v>0.3209340609454539</v>
      </c>
      <c r="L1458" s="74"/>
    </row>
    <row r="1459" spans="1:12" ht="18">
      <c r="A1459" s="74"/>
      <c r="B1459" s="165">
        <v>45409</v>
      </c>
      <c r="C1459" s="164">
        <v>118488</v>
      </c>
      <c r="D1459" s="163">
        <v>1011</v>
      </c>
      <c r="E1459" s="163">
        <v>28.385000000000002</v>
      </c>
      <c r="F1459" s="163">
        <v>28.196000000000002</v>
      </c>
      <c r="G1459" s="16">
        <f t="shared" si="40"/>
        <v>27</v>
      </c>
      <c r="H1459" s="17">
        <f t="shared" si="41"/>
        <v>2.3083333333333362</v>
      </c>
      <c r="I1459" s="17">
        <f t="shared" si="42"/>
        <v>-0.18900000000000006</v>
      </c>
      <c r="J1459" s="18">
        <f t="shared" si="43"/>
        <v>6.6584463625154145E-3</v>
      </c>
      <c r="K1459" s="18">
        <f t="shared" si="44"/>
        <v>0.57724150079267222</v>
      </c>
      <c r="L1459" s="74"/>
    </row>
    <row r="1460" spans="1:12" ht="18">
      <c r="A1460" s="74"/>
      <c r="B1460" s="163"/>
      <c r="C1460" s="164"/>
      <c r="D1460" s="163">
        <v>1011</v>
      </c>
      <c r="E1460" s="163">
        <v>28.071999999999999</v>
      </c>
      <c r="F1460" s="163">
        <v>27.882999999999999</v>
      </c>
      <c r="G1460" s="16">
        <f t="shared" si="40"/>
        <v>27</v>
      </c>
      <c r="H1460" s="17">
        <f t="shared" si="41"/>
        <v>1.7866666666666653</v>
      </c>
      <c r="I1460" s="17">
        <f t="shared" si="42"/>
        <v>-0.18900000000000006</v>
      </c>
      <c r="J1460" s="18">
        <f t="shared" si="43"/>
        <v>6.7326873753206064E-3</v>
      </c>
      <c r="K1460" s="18">
        <f t="shared" si="44"/>
        <v>0.57252778569392992</v>
      </c>
      <c r="L1460" s="74"/>
    </row>
    <row r="1461" spans="1:12" ht="18">
      <c r="A1461" s="74"/>
      <c r="B1461" s="165">
        <v>45409</v>
      </c>
      <c r="C1461" s="164">
        <v>117025</v>
      </c>
      <c r="D1461" s="163">
        <v>515</v>
      </c>
      <c r="E1461" s="163">
        <v>16.852</v>
      </c>
      <c r="F1461" s="163">
        <v>16.794</v>
      </c>
      <c r="G1461" s="16">
        <f t="shared" si="40"/>
        <v>16.637999999999998</v>
      </c>
      <c r="H1461" s="17">
        <f t="shared" si="41"/>
        <v>0.35666666666667035</v>
      </c>
      <c r="I1461" s="17">
        <f t="shared" si="42"/>
        <v>-5.7999999999999829E-2</v>
      </c>
      <c r="J1461" s="18">
        <f t="shared" si="43"/>
        <v>3.4417279848089144E-3</v>
      </c>
      <c r="K1461" s="18">
        <f t="shared" si="44"/>
        <v>0.51115594588179447</v>
      </c>
      <c r="L1461" s="74"/>
    </row>
    <row r="1462" spans="1:12" ht="18">
      <c r="A1462" s="74"/>
      <c r="B1462" s="163"/>
      <c r="C1462" s="164"/>
      <c r="D1462" s="163">
        <v>515</v>
      </c>
      <c r="E1462" s="163">
        <v>16.446999999999999</v>
      </c>
      <c r="F1462" s="163">
        <v>16.416</v>
      </c>
      <c r="G1462" s="16">
        <f t="shared" si="40"/>
        <v>16.637999999999998</v>
      </c>
      <c r="H1462" s="17">
        <f t="shared" si="41"/>
        <v>-0.31833333333333158</v>
      </c>
      <c r="I1462" s="17">
        <f t="shared" si="42"/>
        <v>-3.0999999999998806E-2</v>
      </c>
      <c r="J1462" s="18">
        <f t="shared" si="43"/>
        <v>1.884842220465666E-3</v>
      </c>
      <c r="K1462" s="18">
        <f t="shared" si="44"/>
        <v>0.49911838025171762</v>
      </c>
      <c r="L1462" s="74"/>
    </row>
    <row r="1463" spans="1:12" ht="18">
      <c r="A1463" s="74"/>
      <c r="B1463" s="165">
        <v>45409</v>
      </c>
      <c r="C1463" s="164">
        <v>117040</v>
      </c>
      <c r="D1463" s="163">
        <v>7108</v>
      </c>
      <c r="E1463" s="163">
        <v>17.785</v>
      </c>
      <c r="F1463" s="163">
        <v>17.649000000000001</v>
      </c>
      <c r="G1463" s="16">
        <f t="shared" ref="G1463:G1504" si="45">IF(D1463=$M$2,$P$2,IF(D1463=$M$3,$P$3,IF(D1463=$M$4,$P$4,IF(D1463=$M$5,$P$5,IF(D1463=$M$6,$P$6,IF(D1463=$M$7,$P$7,IF(D1463=$M$8,$P$8,IF(D1463=$M$9,$P$9,IF(D1463=$M$10,$P$10,IF(D1463=$M$11,$P$11,IF(D1463=$M$12,$P$12,IF(D1463=$M$13,$P$13,IF(D1463=$M$14,$P$14,IF(D1463=$M$15,$P$15,IF(D1463=$M$16,$P$16,IF(D1463=$M$17,$P$17,IF(D1463=$M$18,$P$18,IF(D1463=$M$19,$P$19,IF(D1463=$M$20,$P$20,IF(D1463=$M$21,$P$21,IF(D1463=$M$22,$P$22,IF(D1463=$M$23,$P$23,IF(D1463=$M$24,$P$24,IF(D1463=$M$25,$P$25,IF(D1463=$M$26,$P$26,IF(D1463=$M$27,$P$27,IF(D1463=$M$28,$P$28,IF(D1463=$M$29,$P$29,IF(D1463=$M$30,$P$30,IF(D1463=$M$31,$P$31,IF(D1463=$M$32,$P$32,IF(D1463=$M$33,$P$33,IF(D1463=$M$34,$P$34,IF(D1463=$M$35,$P$35,IF(D1463=$M$36,$P$36,IF(D1463=$M$37,$P$37,IF(D1463=$M$38,$P$38,IF(D1463=$M$39,$P$39,IF(D1463=$M$40,$P$40,IF(D1463=$M$41,$P$41,IF(D1463=$M$42,$P$42,IF(D1463=$M$43,$P$43,IF(D1463=$M$44,$P$44,IF(D1463=$M$45,$P$45,IF(D1463=$M$46,$P$46,IF(D1463=$M$47,$P$47,IF(D1463=$M$48,$P$48,IF(D1463=$M$49,$P$49,IF(D1463=$M$50,$P$50,IF(D1463=$M$51,$P$51,IF(D1463=$M$52,$P$52,IF(D1463=$M$53,$P$53,IF(D1463=$M$54,$P$54,IF(D1463=$M$55,$P$55,IF(D1463=$M$56,$P$56,IF(D1463=$M$57,$P$57,IF(D1463=$M$58,$P$58,IF(D1463=$M$59,$P$59,IF(D1463=$M$60,$P$60,IF(D1463=$M$61,$P$61,IF(D1463=$M$62,$P$62)))))))))))))))))))))))))))))))))))))))))))))))))))))))))))))</f>
        <v>18.039622077854567</v>
      </c>
      <c r="H1463" s="17">
        <f t="shared" ref="H1463:H1504" si="46">(E1463-G1463)/$X$2</f>
        <v>-0.42437012975761118</v>
      </c>
      <c r="I1463" s="17">
        <f t="shared" ref="I1463:I1504" si="47">F1463-E1463</f>
        <v>-0.13599999999999923</v>
      </c>
      <c r="J1463" s="18">
        <f t="shared" ref="J1463:J1504" si="48">-1*I1463/E1463</f>
        <v>7.6468934495360829E-3</v>
      </c>
      <c r="K1463" s="18">
        <f t="shared" ref="K1463:K1504" si="49">IF(D1463=$M$2,(E1463-$T$2)/E1463,IF(D1463=$M$3,(E1463-$T$3)/E1463,IF(D1463=$M$4,(E1463-$T$4)/E1463,IF(D1463=$M$5,(E1463-$T$5)/E1463,IF(D1463=$M$6,(E1463-$T$6)/E1463,IF(D1463=$M$7,(E1463-$T$7)/E1463,IF(D1463=$M$8,(E1463-$T$8)/E1463,IF(D1463=$M$9,(E1463-$T$9)/E1463,IF(D1463=$M$10,(E1463-$T$10)/E1463,IF(D1463=$M$11,(E1463-$T$11)/E1463,IF(D1463=$M$12,(E1463-$T$12)/E1463,IF(D1463=$M$13,(E1463-$T$13)/E1463,IF(D1463=$M$14,(E1463-$T$14)/E1463,IF(D1463=$M$15,(E1463-$T$15)/E1463,IF(D1463=$M$16,(E1463-$T$16)/E1463,IF(D1463=$M$17,(E1463-$T$17)/E1463,IF(D1463=$M$18,(E1463-$T$18)/E1463,IF(D1463=$M$19,(E1463-$T$19)/E1463,IF(D1463=$M$20,(E1463-$T$20)/E1463,IF(D1463=$M$21,(E1463-$T$21)/E1463,IF(D1463=$M$22,(E1463-$T$22)/E1463,IF(D1463=$M$23,(E1463-$T$23)/E1463,IF(D1463=$M$24,(E1463-$T$24)/E1463,IF(D1463=$M$25,(E1463-$T$25)/E1463,IF(D1463=$M$26,(E1463-$T$26)/E1463,IF(D1463=$M$27,(E1463-$T$27)/E1463,IF(D1463=$M$28,(E1463-$T$28)/E1463,IF(D1463=$M$29,(E1463-$T$29)/E1463,IF(D1463=$M$30,(E1463-$T$30)/E1463,IF(D1463=$M$31,(E1463-$T$31)/E1463,IF(D1463=$M$32,(E1463-$T$32)/E1463,IF(D1463=$M$33,(E1463-$T$33)/E1463,IF(D1463=$M$34,(E1463-$T$34)/E1463,IF(D1463=$M$35,(E1463-$T$35)/E1463,IF(D1463=$M$36,(E1463-$T$36)/E1463,IF(D1463=$M$37,(E1463-$T$37)/E1463,IF(D1463=$M$38,(E1463-$T$38)/E1463,IF(D1463=$M$39,(E1463-$T$39)/E1463,IF(D1463=$M$40,(E1463-$T$40)/E1463,IF(D1463=$M$41,(E1463-$T$41)/E1463,IF(D1463=$M$42,(E1463-$T$42)/E1463,IF(D1463=$M$43,(E1463-$T$43)/E1463,IF(D1463=$M$44,(E1463-$T$44)/E1463,IF(D1463=$M$45,(E1463-$T$45)/E1463,IF(D1463=$M$46,(E1463-$T$46)/E1463,IF(D1463=$M$47,(E1463-$T$47)/E1463,IF(D1463=$M$48,(E1463-$T$48)/E1463,IF(D1463=$M$49,(E1463-$T$49)/E1463,IF(D1463=$M$50,(E1463-$T$50)/E1463,IF(D1463=$M$51,(E1463-$T$51)/E1463,IF(D1463=$M$52,(E1463-$T$52)/E1463,IF(D1463=$M$53,(E1463-$T$53)/E1463,IF(D1463=$M$54,(E1463-$T$54)/E1463,IF(D1463=$M$55,(E1463-$T$55)/E1463,IF(D1463=$M$56,(E1463-$T$56)/E1463,IF(D1463=$M$57,(E1463-$T$57)/E1463,IF(D1463=$M$58,(E1463-$T$58)/E1463,IF(D1463=$M$59,(E1463-$T$59)/E1463,IF(D1463=$M$60,(E1463-$T$60)/E1463,IF(D1463=$M$61,(E1463-$T$61)/E1463,IF(D1463=$M$62,(E1463-$T$62)/E1463)))))))))))))))))))))))))))))))))))))))))))))))))))))))))))))</f>
        <v>0.34539051882176103</v>
      </c>
      <c r="L1463" s="74"/>
    </row>
    <row r="1464" spans="1:12" ht="18">
      <c r="A1464" s="74"/>
      <c r="B1464" s="163"/>
      <c r="C1464" s="164"/>
      <c r="D1464" s="163">
        <v>7108</v>
      </c>
      <c r="E1464" s="163">
        <v>18.026</v>
      </c>
      <c r="F1464" s="163">
        <v>17.899999999999999</v>
      </c>
      <c r="G1464" s="16">
        <f t="shared" si="45"/>
        <v>18.039622077854567</v>
      </c>
      <c r="H1464" s="17">
        <f t="shared" si="46"/>
        <v>-2.2703463090945064E-2</v>
      </c>
      <c r="I1464" s="17">
        <f t="shared" si="47"/>
        <v>-0.12600000000000122</v>
      </c>
      <c r="J1464" s="18">
        <f t="shared" si="48"/>
        <v>6.9899034727616341E-3</v>
      </c>
      <c r="K1464" s="18">
        <f t="shared" si="49"/>
        <v>0.35414237086680461</v>
      </c>
      <c r="L1464" s="74"/>
    </row>
    <row r="1465" spans="1:12" ht="18">
      <c r="A1465" s="74"/>
      <c r="B1465" s="163"/>
      <c r="C1465" s="164"/>
      <c r="D1465" s="163">
        <v>7108</v>
      </c>
      <c r="E1465" s="163">
        <v>18.210999999999999</v>
      </c>
      <c r="F1465" s="163">
        <v>18.109000000000002</v>
      </c>
      <c r="G1465" s="16">
        <f t="shared" si="45"/>
        <v>18.039622077854567</v>
      </c>
      <c r="H1465" s="17">
        <f t="shared" si="46"/>
        <v>0.28562987024238617</v>
      </c>
      <c r="I1465" s="17">
        <f t="shared" si="47"/>
        <v>-0.10199999999999676</v>
      </c>
      <c r="J1465" s="18">
        <f t="shared" si="48"/>
        <v>5.6010103783425821E-3</v>
      </c>
      <c r="K1465" s="18">
        <f t="shared" si="49"/>
        <v>0.36070344172450819</v>
      </c>
      <c r="L1465" s="74"/>
    </row>
    <row r="1466" spans="1:12" ht="18">
      <c r="A1466" s="74"/>
      <c r="B1466" s="163"/>
      <c r="C1466" s="164"/>
      <c r="D1466" s="163">
        <v>7108</v>
      </c>
      <c r="E1466" s="163">
        <v>17.881</v>
      </c>
      <c r="F1466" s="163">
        <v>17.742999999999999</v>
      </c>
      <c r="G1466" s="16">
        <f t="shared" si="45"/>
        <v>18.039622077854567</v>
      </c>
      <c r="H1466" s="17">
        <f t="shared" si="46"/>
        <v>-0.26437012975761104</v>
      </c>
      <c r="I1466" s="17">
        <f t="shared" si="47"/>
        <v>-0.13800000000000168</v>
      </c>
      <c r="J1466" s="18">
        <f t="shared" si="48"/>
        <v>7.7176891672726174E-3</v>
      </c>
      <c r="K1466" s="18">
        <f t="shared" si="49"/>
        <v>0.34890500404032321</v>
      </c>
      <c r="L1466" s="74"/>
    </row>
    <row r="1467" spans="1:12" ht="18">
      <c r="A1467" s="74"/>
      <c r="B1467" s="165">
        <v>45410</v>
      </c>
      <c r="C1467" s="164"/>
      <c r="D1467" s="163" t="s">
        <v>25</v>
      </c>
      <c r="E1467" s="163">
        <v>18.001000000000001</v>
      </c>
      <c r="F1467" s="163">
        <v>17.895</v>
      </c>
      <c r="G1467" s="16">
        <f t="shared" si="45"/>
        <v>18.039622077854567</v>
      </c>
      <c r="H1467" s="17">
        <f t="shared" si="46"/>
        <v>-6.4370129757609362E-2</v>
      </c>
      <c r="I1467" s="17">
        <f t="shared" si="47"/>
        <v>-0.10600000000000165</v>
      </c>
      <c r="J1467" s="18">
        <f t="shared" si="48"/>
        <v>5.8885617465697258E-3</v>
      </c>
      <c r="K1467" s="18">
        <f t="shared" si="49"/>
        <v>0.35324539621382256</v>
      </c>
      <c r="L1467" s="74"/>
    </row>
    <row r="1468" spans="1:12" ht="18">
      <c r="A1468" s="74"/>
      <c r="B1468" s="165">
        <v>45410</v>
      </c>
      <c r="C1468" s="164">
        <v>117744</v>
      </c>
      <c r="D1468" s="163" t="s">
        <v>22</v>
      </c>
      <c r="E1468" s="163">
        <v>23.931999999999999</v>
      </c>
      <c r="F1468" s="163">
        <v>23.81</v>
      </c>
      <c r="G1468" s="16">
        <f t="shared" si="45"/>
        <v>24.625485865816515</v>
      </c>
      <c r="H1468" s="17">
        <f t="shared" si="46"/>
        <v>-1.1558097763608604</v>
      </c>
      <c r="I1468" s="17">
        <f t="shared" si="47"/>
        <v>-0.12199999999999989</v>
      </c>
      <c r="J1468" s="18">
        <f t="shared" si="48"/>
        <v>5.097777034932304E-3</v>
      </c>
      <c r="K1468" s="18">
        <f t="shared" si="49"/>
        <v>0.30497065919745536</v>
      </c>
      <c r="L1468" s="74"/>
    </row>
    <row r="1469" spans="1:12" ht="18">
      <c r="A1469" s="74"/>
      <c r="B1469" s="163"/>
      <c r="C1469" s="164"/>
      <c r="D1469" s="163" t="s">
        <v>22</v>
      </c>
      <c r="E1469" s="163">
        <v>23.741</v>
      </c>
      <c r="F1469" s="163">
        <v>23.611999999999998</v>
      </c>
      <c r="G1469" s="16">
        <f t="shared" si="45"/>
        <v>24.625485865816515</v>
      </c>
      <c r="H1469" s="17">
        <f t="shared" si="46"/>
        <v>-1.4741431096941919</v>
      </c>
      <c r="I1469" s="17">
        <f t="shared" si="47"/>
        <v>-0.12900000000000134</v>
      </c>
      <c r="J1469" s="18">
        <f t="shared" si="48"/>
        <v>5.4336380101933932E-3</v>
      </c>
      <c r="K1469" s="18">
        <f t="shared" si="49"/>
        <v>0.29937904114879332</v>
      </c>
      <c r="L1469" s="74"/>
    </row>
    <row r="1470" spans="1:12" ht="18">
      <c r="A1470" s="74"/>
      <c r="B1470" s="163"/>
      <c r="C1470" s="164"/>
      <c r="D1470" s="163" t="s">
        <v>22</v>
      </c>
      <c r="E1470" s="163">
        <v>24.11</v>
      </c>
      <c r="F1470" s="163">
        <v>23.986999999999998</v>
      </c>
      <c r="G1470" s="16">
        <f t="shared" si="45"/>
        <v>24.625485865816515</v>
      </c>
      <c r="H1470" s="17">
        <f t="shared" si="46"/>
        <v>-0.85914310969419228</v>
      </c>
      <c r="I1470" s="17">
        <f t="shared" si="47"/>
        <v>-0.12300000000000111</v>
      </c>
      <c r="J1470" s="18">
        <f t="shared" si="48"/>
        <v>5.1016175860639197E-3</v>
      </c>
      <c r="K1470" s="18">
        <f t="shared" si="49"/>
        <v>0.31010194176331407</v>
      </c>
      <c r="L1470" s="74"/>
    </row>
    <row r="1471" spans="1:12" ht="18">
      <c r="A1471" s="74"/>
      <c r="B1471" s="165">
        <v>45410</v>
      </c>
      <c r="C1471" s="164">
        <v>117748</v>
      </c>
      <c r="D1471" s="163" t="s">
        <v>21</v>
      </c>
      <c r="E1471" s="163">
        <v>18.911000000000001</v>
      </c>
      <c r="F1471" s="163">
        <v>18.649999999999999</v>
      </c>
      <c r="G1471" s="16">
        <f t="shared" si="45"/>
        <v>19.9327573208373</v>
      </c>
      <c r="H1471" s="17">
        <f t="shared" si="46"/>
        <v>-1.702928868062165</v>
      </c>
      <c r="I1471" s="17">
        <f t="shared" si="47"/>
        <v>-0.26100000000000279</v>
      </c>
      <c r="J1471" s="18">
        <f t="shared" si="48"/>
        <v>1.380149119560059E-2</v>
      </c>
      <c r="K1471" s="18">
        <f t="shared" si="49"/>
        <v>0.28270430331342228</v>
      </c>
      <c r="L1471" s="74"/>
    </row>
    <row r="1472" spans="1:12" ht="18">
      <c r="A1472" s="74"/>
      <c r="B1472" s="163"/>
      <c r="C1472" s="164"/>
      <c r="D1472" s="163" t="s">
        <v>21</v>
      </c>
      <c r="E1472" s="163">
        <v>20.434000000000001</v>
      </c>
      <c r="F1472" s="163">
        <v>20.175000000000001</v>
      </c>
      <c r="G1472" s="16">
        <f t="shared" si="45"/>
        <v>19.9327573208373</v>
      </c>
      <c r="H1472" s="17">
        <f t="shared" si="46"/>
        <v>0.83540446527116785</v>
      </c>
      <c r="I1472" s="17">
        <f t="shared" si="47"/>
        <v>-0.25900000000000034</v>
      </c>
      <c r="J1472" s="18">
        <f t="shared" si="48"/>
        <v>1.2674953508857802E-2</v>
      </c>
      <c r="K1472" s="18">
        <f t="shared" si="49"/>
        <v>0.33616624645004056</v>
      </c>
      <c r="L1472" s="74"/>
    </row>
    <row r="1473" spans="1:12" ht="18">
      <c r="A1473" s="74"/>
      <c r="B1473" s="163"/>
      <c r="C1473" s="164"/>
      <c r="D1473" s="163" t="s">
        <v>21</v>
      </c>
      <c r="E1473" s="163">
        <v>19.885999999999999</v>
      </c>
      <c r="F1473" s="163">
        <v>19.603000000000002</v>
      </c>
      <c r="G1473" s="16">
        <f t="shared" si="45"/>
        <v>19.9327573208373</v>
      </c>
      <c r="H1473" s="17">
        <f t="shared" si="46"/>
        <v>-7.7928868062168519E-2</v>
      </c>
      <c r="I1473" s="17">
        <f t="shared" si="47"/>
        <v>-0.2829999999999977</v>
      </c>
      <c r="J1473" s="18">
        <f t="shared" si="48"/>
        <v>1.4231117369003204E-2</v>
      </c>
      <c r="K1473" s="18">
        <f t="shared" si="49"/>
        <v>0.31787292969728087</v>
      </c>
      <c r="L1473" s="74"/>
    </row>
    <row r="1474" spans="1:12" ht="18">
      <c r="A1474" s="74"/>
      <c r="B1474" s="165">
        <v>45410</v>
      </c>
      <c r="C1474" s="164">
        <v>117746</v>
      </c>
      <c r="D1474" s="163" t="s">
        <v>32</v>
      </c>
      <c r="E1474" s="163">
        <v>21.631</v>
      </c>
      <c r="F1474" s="163">
        <v>21.318000000000001</v>
      </c>
      <c r="G1474" s="16">
        <f t="shared" si="45"/>
        <v>21.071999999999999</v>
      </c>
      <c r="H1474" s="17">
        <f t="shared" si="46"/>
        <v>0.93166666666666842</v>
      </c>
      <c r="I1474" s="17">
        <f t="shared" si="47"/>
        <v>-0.31299999999999883</v>
      </c>
      <c r="J1474" s="18">
        <f t="shared" si="48"/>
        <v>1.4469973648929723E-2</v>
      </c>
      <c r="K1474" s="18">
        <f t="shared" si="49"/>
        <v>0.41678147103693786</v>
      </c>
      <c r="L1474" s="74"/>
    </row>
    <row r="1475" spans="1:12" ht="18">
      <c r="A1475" s="74"/>
      <c r="B1475" s="163"/>
      <c r="C1475" s="164"/>
      <c r="D1475" s="163">
        <v>6117</v>
      </c>
      <c r="E1475" s="163">
        <v>20.082999999999998</v>
      </c>
      <c r="F1475" s="163">
        <v>19.715</v>
      </c>
      <c r="G1475" s="16">
        <f t="shared" si="45"/>
        <v>19.9327573208373</v>
      </c>
      <c r="H1475" s="17">
        <f t="shared" si="46"/>
        <v>0.25040446527116345</v>
      </c>
      <c r="I1475" s="17">
        <f t="shared" si="47"/>
        <v>-0.36799999999999855</v>
      </c>
      <c r="J1475" s="18">
        <f t="shared" si="48"/>
        <v>1.832395558432498E-2</v>
      </c>
      <c r="K1475" s="18">
        <f t="shared" si="49"/>
        <v>0.32456411292934956</v>
      </c>
      <c r="L1475" s="74"/>
    </row>
    <row r="1476" spans="1:12" ht="18">
      <c r="A1476" s="74"/>
      <c r="B1476" s="163"/>
      <c r="C1476" s="164"/>
      <c r="D1476" s="163">
        <v>6117</v>
      </c>
      <c r="E1476" s="163">
        <v>20.190000000000001</v>
      </c>
      <c r="F1476" s="163">
        <v>19.824999999999999</v>
      </c>
      <c r="G1476" s="16">
        <f t="shared" si="45"/>
        <v>19.9327573208373</v>
      </c>
      <c r="H1476" s="17">
        <f t="shared" si="46"/>
        <v>0.42873779860450156</v>
      </c>
      <c r="I1476" s="17">
        <f t="shared" si="47"/>
        <v>-0.36500000000000199</v>
      </c>
      <c r="J1476" s="18">
        <f t="shared" si="48"/>
        <v>1.8078256562654878E-2</v>
      </c>
      <c r="K1476" s="18">
        <f t="shared" si="49"/>
        <v>0.32814368895295337</v>
      </c>
      <c r="L1476" s="74"/>
    </row>
    <row r="1477" spans="1:12" ht="18">
      <c r="A1477" s="74"/>
      <c r="B1477" s="163"/>
      <c r="C1477" s="164"/>
      <c r="D1477" s="163">
        <v>6117</v>
      </c>
      <c r="E1477" s="163">
        <v>20.535</v>
      </c>
      <c r="F1477" s="163">
        <v>20.132000000000001</v>
      </c>
      <c r="G1477" s="16">
        <f t="shared" si="45"/>
        <v>19.9327573208373</v>
      </c>
      <c r="H1477" s="17">
        <f t="shared" si="46"/>
        <v>1.0037377986044997</v>
      </c>
      <c r="I1477" s="17">
        <f t="shared" si="47"/>
        <v>-0.40299999999999869</v>
      </c>
      <c r="J1477" s="18">
        <f t="shared" si="48"/>
        <v>1.9625030435841184E-2</v>
      </c>
      <c r="K1477" s="18">
        <f t="shared" si="49"/>
        <v>0.33943126758997455</v>
      </c>
      <c r="L1477" s="74"/>
    </row>
    <row r="1478" spans="1:12" ht="18">
      <c r="A1478" s="74"/>
      <c r="B1478" s="165">
        <v>45411</v>
      </c>
      <c r="C1478" s="164">
        <v>1184995</v>
      </c>
      <c r="D1478" s="163">
        <v>6107</v>
      </c>
      <c r="E1478" s="163">
        <v>16.93</v>
      </c>
      <c r="F1478" s="163">
        <v>16.678000000000001</v>
      </c>
      <c r="G1478" s="16">
        <f t="shared" si="45"/>
        <v>17.032373496847189</v>
      </c>
      <c r="H1478" s="17">
        <f t="shared" si="46"/>
        <v>-0.17062249474531538</v>
      </c>
      <c r="I1478" s="17">
        <f t="shared" si="47"/>
        <v>-0.25199999999999889</v>
      </c>
      <c r="J1478" s="18">
        <f t="shared" si="48"/>
        <v>1.4884819846426397E-2</v>
      </c>
      <c r="K1478" s="18">
        <f t="shared" si="49"/>
        <v>0.31562519760119478</v>
      </c>
      <c r="L1478" s="74"/>
    </row>
    <row r="1479" spans="1:12" ht="18">
      <c r="A1479" s="74"/>
      <c r="B1479" s="163"/>
      <c r="C1479" s="164"/>
      <c r="D1479" s="163">
        <v>6107</v>
      </c>
      <c r="E1479" s="163">
        <v>18.033000000000001</v>
      </c>
      <c r="F1479" s="163">
        <v>17.765999999999998</v>
      </c>
      <c r="G1479" s="16">
        <f t="shared" si="45"/>
        <v>17.032373496847189</v>
      </c>
      <c r="H1479" s="17">
        <f t="shared" si="46"/>
        <v>1.6677108385880206</v>
      </c>
      <c r="I1479" s="17">
        <f t="shared" si="47"/>
        <v>-0.26700000000000301</v>
      </c>
      <c r="J1479" s="18">
        <f t="shared" si="48"/>
        <v>1.4806188654134253E-2</v>
      </c>
      <c r="K1479" s="18">
        <f t="shared" si="49"/>
        <v>0.35748542091655455</v>
      </c>
      <c r="L1479" s="74"/>
    </row>
    <row r="1480" spans="1:12" ht="18">
      <c r="A1480" s="74"/>
      <c r="B1480" s="163"/>
      <c r="C1480" s="164"/>
      <c r="D1480" s="163">
        <v>6107</v>
      </c>
      <c r="E1480" s="163">
        <v>19.023</v>
      </c>
      <c r="F1480" s="163">
        <v>18.771000000000001</v>
      </c>
      <c r="G1480" s="16">
        <f t="shared" si="45"/>
        <v>17.032373496847189</v>
      </c>
      <c r="H1480" s="17">
        <f t="shared" si="46"/>
        <v>3.3177108385880181</v>
      </c>
      <c r="I1480" s="17">
        <f t="shared" si="47"/>
        <v>-0.25199999999999889</v>
      </c>
      <c r="J1480" s="18">
        <f t="shared" si="48"/>
        <v>1.3247121905062236E-2</v>
      </c>
      <c r="K1480" s="18">
        <f t="shared" si="49"/>
        <v>0.39092333466794027</v>
      </c>
      <c r="L1480" s="74"/>
    </row>
    <row r="1481" spans="1:12" ht="18">
      <c r="A1481" s="74"/>
      <c r="B1481" s="165">
        <v>45411</v>
      </c>
      <c r="C1481" s="164">
        <v>118584</v>
      </c>
      <c r="D1481" s="163">
        <v>8127</v>
      </c>
      <c r="E1481" s="163">
        <v>20.373999999999999</v>
      </c>
      <c r="F1481" s="163">
        <v>20.355</v>
      </c>
      <c r="G1481" s="16">
        <f t="shared" si="45"/>
        <v>19.906047079520491</v>
      </c>
      <c r="H1481" s="17">
        <f t="shared" si="46"/>
        <v>0.77992153413251353</v>
      </c>
      <c r="I1481" s="17">
        <f t="shared" si="47"/>
        <v>-1.8999999999998352E-2</v>
      </c>
      <c r="J1481" s="18">
        <f t="shared" si="48"/>
        <v>9.325611072935286E-4</v>
      </c>
      <c r="K1481" s="18">
        <f t="shared" si="49"/>
        <v>0.31784102268642928</v>
      </c>
      <c r="L1481" s="74"/>
    </row>
    <row r="1482" spans="1:12" ht="18">
      <c r="A1482" s="74"/>
      <c r="B1482" s="163"/>
      <c r="C1482" s="164"/>
      <c r="D1482" s="163">
        <v>8127</v>
      </c>
      <c r="E1482" s="163">
        <v>21.434999999999999</v>
      </c>
      <c r="F1482" s="163">
        <v>21.408999999999999</v>
      </c>
      <c r="G1482" s="16">
        <f t="shared" si="45"/>
        <v>19.906047079520491</v>
      </c>
      <c r="H1482" s="17">
        <f t="shared" si="46"/>
        <v>2.5482548674658467</v>
      </c>
      <c r="I1482" s="17">
        <f t="shared" si="47"/>
        <v>-2.5999999999999801E-2</v>
      </c>
      <c r="J1482" s="18">
        <f t="shared" si="48"/>
        <v>1.2129694425005739E-3</v>
      </c>
      <c r="K1482" s="18">
        <f t="shared" si="49"/>
        <v>0.35160685776595801</v>
      </c>
      <c r="L1482" s="74"/>
    </row>
    <row r="1483" spans="1:12" ht="18">
      <c r="A1483" s="74"/>
      <c r="B1483" s="165">
        <v>45411</v>
      </c>
      <c r="C1483" s="164">
        <v>118497</v>
      </c>
      <c r="D1483" s="163">
        <v>7108</v>
      </c>
      <c r="E1483" s="163">
        <v>17.34</v>
      </c>
      <c r="F1483" s="163">
        <v>17.248000000000001</v>
      </c>
      <c r="G1483" s="16">
        <f t="shared" si="45"/>
        <v>18.039622077854567</v>
      </c>
      <c r="H1483" s="17">
        <f t="shared" si="46"/>
        <v>-1.1660367964242784</v>
      </c>
      <c r="I1483" s="17">
        <f t="shared" si="47"/>
        <v>-9.1999999999998749E-2</v>
      </c>
      <c r="J1483" s="18">
        <f t="shared" si="48"/>
        <v>5.3056516724336077E-3</v>
      </c>
      <c r="K1483" s="18">
        <f t="shared" si="49"/>
        <v>0.32859114055622951</v>
      </c>
      <c r="L1483" s="74"/>
    </row>
    <row r="1484" spans="1:12" ht="18">
      <c r="A1484" s="74"/>
      <c r="B1484" s="163"/>
      <c r="C1484" s="164"/>
      <c r="D1484" s="163">
        <v>7108</v>
      </c>
      <c r="E1484" s="163">
        <v>17.927</v>
      </c>
      <c r="F1484" s="163">
        <v>17.834</v>
      </c>
      <c r="G1484" s="16">
        <f t="shared" si="45"/>
        <v>18.039622077854567</v>
      </c>
      <c r="H1484" s="17">
        <f t="shared" si="46"/>
        <v>-0.1877034630909454</v>
      </c>
      <c r="I1484" s="17">
        <f t="shared" si="47"/>
        <v>-9.2999999999999972E-2</v>
      </c>
      <c r="J1484" s="18">
        <f t="shared" si="48"/>
        <v>5.1877056953199075E-3</v>
      </c>
      <c r="K1484" s="18">
        <f t="shared" si="49"/>
        <v>0.35057568903023478</v>
      </c>
      <c r="L1484" s="74"/>
    </row>
    <row r="1485" spans="1:12" ht="18">
      <c r="A1485" s="74"/>
      <c r="B1485" s="163"/>
      <c r="C1485" s="164"/>
      <c r="D1485" s="163">
        <v>7108</v>
      </c>
      <c r="E1485" s="163">
        <v>17.869</v>
      </c>
      <c r="F1485" s="163">
        <v>17.760000000000002</v>
      </c>
      <c r="G1485" s="16">
        <f t="shared" si="45"/>
        <v>18.039622077854567</v>
      </c>
      <c r="H1485" s="17">
        <f t="shared" si="46"/>
        <v>-0.28437012975761178</v>
      </c>
      <c r="I1485" s="17">
        <f t="shared" si="47"/>
        <v>-0.10899999999999821</v>
      </c>
      <c r="J1485" s="18">
        <f t="shared" si="48"/>
        <v>6.0999496334432938E-3</v>
      </c>
      <c r="K1485" s="18">
        <f t="shared" si="49"/>
        <v>0.34846775853405448</v>
      </c>
      <c r="L1485" s="74"/>
    </row>
    <row r="1486" spans="1:12" ht="18">
      <c r="A1486" s="74"/>
      <c r="B1486" s="165">
        <v>45411</v>
      </c>
      <c r="C1486" s="164">
        <v>115998</v>
      </c>
      <c r="D1486" s="163">
        <v>7108</v>
      </c>
      <c r="E1486" s="163">
        <v>17.349</v>
      </c>
      <c r="F1486" s="163">
        <v>17.245999999999999</v>
      </c>
      <c r="G1486" s="16">
        <f t="shared" si="45"/>
        <v>18.039622077854567</v>
      </c>
      <c r="H1486" s="17">
        <f t="shared" si="46"/>
        <v>-1.1510367964242778</v>
      </c>
      <c r="I1486" s="17">
        <f t="shared" si="47"/>
        <v>-0.10300000000000153</v>
      </c>
      <c r="J1486" s="18">
        <f t="shared" si="48"/>
        <v>5.9369416104675509E-3</v>
      </c>
      <c r="K1486" s="18">
        <f t="shared" si="49"/>
        <v>0.3289394418839714</v>
      </c>
      <c r="L1486" s="74"/>
    </row>
    <row r="1487" spans="1:12" ht="18">
      <c r="A1487" s="74"/>
      <c r="B1487" s="163"/>
      <c r="C1487" s="164"/>
      <c r="D1487" s="163">
        <v>7108</v>
      </c>
      <c r="E1487" s="163">
        <v>18.103000000000002</v>
      </c>
      <c r="F1487" s="163">
        <v>18.015999999999998</v>
      </c>
      <c r="G1487" s="16">
        <f t="shared" si="45"/>
        <v>18.039622077854567</v>
      </c>
      <c r="H1487" s="17">
        <f t="shared" si="46"/>
        <v>0.10562987024239116</v>
      </c>
      <c r="I1487" s="17">
        <f t="shared" si="47"/>
        <v>-8.7000000000003297E-2</v>
      </c>
      <c r="J1487" s="18">
        <f t="shared" si="48"/>
        <v>4.8058332873006293E-3</v>
      </c>
      <c r="K1487" s="18">
        <f t="shared" si="49"/>
        <v>0.35688948667320447</v>
      </c>
      <c r="L1487" s="74"/>
    </row>
    <row r="1488" spans="1:12" ht="18">
      <c r="A1488" s="74"/>
      <c r="B1488" s="163"/>
      <c r="C1488" s="164"/>
      <c r="D1488" s="163">
        <v>7108</v>
      </c>
      <c r="E1488" s="163">
        <v>16.466999999999999</v>
      </c>
      <c r="F1488" s="163">
        <v>16.318000000000001</v>
      </c>
      <c r="G1488" s="16">
        <f t="shared" si="45"/>
        <v>18.039622077854567</v>
      </c>
      <c r="H1488" s="17">
        <f t="shared" si="46"/>
        <v>-2.6210367964242804</v>
      </c>
      <c r="I1488" s="17">
        <f t="shared" si="47"/>
        <v>-0.14899999999999736</v>
      </c>
      <c r="J1488" s="18">
        <f t="shared" si="48"/>
        <v>9.0483998299627968E-3</v>
      </c>
      <c r="K1488" s="18">
        <f t="shared" si="49"/>
        <v>0.29299631853069891</v>
      </c>
      <c r="L1488" s="74"/>
    </row>
    <row r="1489" spans="1:12" ht="18">
      <c r="A1489" s="74"/>
      <c r="B1489" s="165">
        <v>45411</v>
      </c>
      <c r="C1489" s="164">
        <v>116000</v>
      </c>
      <c r="D1489" s="163">
        <v>6176</v>
      </c>
      <c r="E1489" s="163">
        <v>35.585999999999999</v>
      </c>
      <c r="F1489" s="163">
        <v>34.887999999999998</v>
      </c>
      <c r="G1489" s="16">
        <f t="shared" si="45"/>
        <v>36.028673497593743</v>
      </c>
      <c r="H1489" s="17">
        <f t="shared" si="46"/>
        <v>-0.73778916265624161</v>
      </c>
      <c r="I1489" s="17">
        <f t="shared" si="47"/>
        <v>-0.6980000000000004</v>
      </c>
      <c r="J1489" s="18">
        <f t="shared" si="48"/>
        <v>1.9614455122801112E-2</v>
      </c>
      <c r="K1489" s="18">
        <f t="shared" si="49"/>
        <v>0.32592448943592878</v>
      </c>
      <c r="L1489" s="74"/>
    </row>
    <row r="1490" spans="1:12" ht="18">
      <c r="A1490" s="74"/>
      <c r="B1490" s="163"/>
      <c r="C1490" s="164"/>
      <c r="D1490" s="163">
        <v>6176</v>
      </c>
      <c r="E1490" s="163">
        <v>34.39</v>
      </c>
      <c r="F1490" s="163">
        <v>33.673000000000002</v>
      </c>
      <c r="G1490" s="16">
        <f t="shared" si="45"/>
        <v>36.028673497593743</v>
      </c>
      <c r="H1490" s="17">
        <f t="shared" si="46"/>
        <v>-2.7311224959895717</v>
      </c>
      <c r="I1490" s="17">
        <f t="shared" si="47"/>
        <v>-0.71699999999999875</v>
      </c>
      <c r="J1490" s="18">
        <f t="shared" si="48"/>
        <v>2.0849084036056956E-2</v>
      </c>
      <c r="K1490" s="18">
        <f t="shared" si="49"/>
        <v>0.30248179357566046</v>
      </c>
      <c r="L1490" s="74"/>
    </row>
    <row r="1491" spans="1:12" ht="18">
      <c r="A1491" s="74"/>
      <c r="B1491" s="165">
        <v>45411</v>
      </c>
      <c r="C1491" s="164">
        <v>118499</v>
      </c>
      <c r="D1491" s="163">
        <v>6137</v>
      </c>
      <c r="E1491" s="163">
        <v>23.632000000000001</v>
      </c>
      <c r="F1491" s="163">
        <v>23.138000000000002</v>
      </c>
      <c r="G1491" s="16">
        <f t="shared" si="45"/>
        <v>24.625485865816515</v>
      </c>
      <c r="H1491" s="17">
        <f t="shared" si="46"/>
        <v>-1.6558097763608557</v>
      </c>
      <c r="I1491" s="17">
        <f t="shared" si="47"/>
        <v>-0.49399999999999977</v>
      </c>
      <c r="J1491" s="18">
        <f t="shared" si="48"/>
        <v>2.0903859174001345E-2</v>
      </c>
      <c r="K1491" s="18">
        <f t="shared" si="49"/>
        <v>0.29614750405862827</v>
      </c>
      <c r="L1491" s="74"/>
    </row>
    <row r="1492" spans="1:12" ht="18">
      <c r="A1492" s="74"/>
      <c r="B1492" s="163"/>
      <c r="C1492" s="164"/>
      <c r="D1492" s="163">
        <v>6137</v>
      </c>
      <c r="E1492" s="163">
        <v>22.989000000000001</v>
      </c>
      <c r="F1492" s="163">
        <v>22.466000000000001</v>
      </c>
      <c r="G1492" s="16">
        <f t="shared" si="45"/>
        <v>24.625485865816515</v>
      </c>
      <c r="H1492" s="17">
        <f t="shared" si="46"/>
        <v>-2.7274764430275233</v>
      </c>
      <c r="I1492" s="17">
        <f t="shared" si="47"/>
        <v>-0.52299999999999969</v>
      </c>
      <c r="J1492" s="18">
        <f t="shared" si="48"/>
        <v>2.2750010874766177E-2</v>
      </c>
      <c r="K1492" s="18">
        <f t="shared" si="49"/>
        <v>0.27646082108458403</v>
      </c>
      <c r="L1492" s="74"/>
    </row>
    <row r="1493" spans="1:12" ht="18">
      <c r="A1493" s="74"/>
      <c r="B1493" s="163"/>
      <c r="C1493" s="164"/>
      <c r="D1493" s="163">
        <v>6137</v>
      </c>
      <c r="E1493" s="163">
        <v>25.251999999999999</v>
      </c>
      <c r="F1493" s="163">
        <v>24.704000000000001</v>
      </c>
      <c r="G1493" s="16">
        <f t="shared" si="45"/>
        <v>24.625485865816515</v>
      </c>
      <c r="H1493" s="17">
        <f t="shared" si="46"/>
        <v>1.0441902236391403</v>
      </c>
      <c r="I1493" s="17">
        <f t="shared" si="47"/>
        <v>-0.54799999999999827</v>
      </c>
      <c r="J1493" s="18">
        <f t="shared" si="48"/>
        <v>2.1701251386028762E-2</v>
      </c>
      <c r="K1493" s="18">
        <f t="shared" si="49"/>
        <v>0.34130198859153738</v>
      </c>
      <c r="L1493" s="74"/>
    </row>
    <row r="1494" spans="1:12" ht="18">
      <c r="A1494" s="74"/>
      <c r="B1494" s="163"/>
      <c r="C1494" s="164"/>
      <c r="D1494" s="163">
        <v>6137</v>
      </c>
      <c r="E1494" s="163">
        <v>23.324000000000002</v>
      </c>
      <c r="F1494" s="163">
        <v>22.812999999999999</v>
      </c>
      <c r="G1494" s="16">
        <f t="shared" si="45"/>
        <v>24.625485865816515</v>
      </c>
      <c r="H1494" s="17">
        <f t="shared" si="46"/>
        <v>-2.1691431096941889</v>
      </c>
      <c r="I1494" s="17">
        <f t="shared" si="47"/>
        <v>-0.51100000000000279</v>
      </c>
      <c r="J1494" s="18">
        <f t="shared" si="48"/>
        <v>2.190876350540228E-2</v>
      </c>
      <c r="K1494" s="18">
        <f t="shared" si="49"/>
        <v>0.28685293328389228</v>
      </c>
      <c r="L1494" s="74"/>
    </row>
    <row r="1495" spans="1:12" ht="18">
      <c r="A1495" s="74"/>
      <c r="B1495" s="163"/>
      <c r="C1495" s="164"/>
      <c r="D1495" s="163">
        <v>6137</v>
      </c>
      <c r="E1495" s="163">
        <v>24.175999999999998</v>
      </c>
      <c r="F1495" s="163">
        <v>23.614999999999998</v>
      </c>
      <c r="G1495" s="16">
        <f t="shared" si="45"/>
        <v>24.625485865816515</v>
      </c>
      <c r="H1495" s="17">
        <f t="shared" si="46"/>
        <v>-0.74914310969419406</v>
      </c>
      <c r="I1495" s="17">
        <f t="shared" si="47"/>
        <v>-0.56099999999999994</v>
      </c>
      <c r="J1495" s="18">
        <f t="shared" si="48"/>
        <v>2.3204831237590998E-2</v>
      </c>
      <c r="K1495" s="18">
        <f t="shared" si="49"/>
        <v>0.31198534976478742</v>
      </c>
      <c r="L1495" s="74"/>
    </row>
    <row r="1496" spans="1:12" ht="18">
      <c r="A1496" s="74"/>
      <c r="B1496" s="165">
        <v>45411</v>
      </c>
      <c r="C1496" s="164">
        <v>117033</v>
      </c>
      <c r="D1496" s="163">
        <v>6117</v>
      </c>
      <c r="E1496" s="163">
        <v>18.661999999999999</v>
      </c>
      <c r="F1496" s="163">
        <v>18.198</v>
      </c>
      <c r="G1496" s="16">
        <f t="shared" si="45"/>
        <v>19.9327573208373</v>
      </c>
      <c r="H1496" s="17">
        <f t="shared" si="46"/>
        <v>-2.1179288680621688</v>
      </c>
      <c r="I1496" s="17">
        <f t="shared" si="47"/>
        <v>-0.46399999999999864</v>
      </c>
      <c r="J1496" s="18">
        <f t="shared" si="48"/>
        <v>2.4863358696816988E-2</v>
      </c>
      <c r="K1496" s="18">
        <f t="shared" si="49"/>
        <v>0.27313369842246954</v>
      </c>
      <c r="L1496" s="74"/>
    </row>
    <row r="1497" spans="1:12" ht="18">
      <c r="A1497" s="74"/>
      <c r="B1497" s="163"/>
      <c r="C1497" s="164"/>
      <c r="D1497" s="163">
        <v>6117</v>
      </c>
      <c r="E1497" s="163">
        <v>19.510999999999999</v>
      </c>
      <c r="F1497" s="163">
        <v>19.236000000000001</v>
      </c>
      <c r="G1497" s="16">
        <f t="shared" si="45"/>
        <v>19.9327573208373</v>
      </c>
      <c r="H1497" s="17">
        <f t="shared" si="46"/>
        <v>-0.70292886806216859</v>
      </c>
      <c r="I1497" s="17">
        <f t="shared" si="47"/>
        <v>-0.27499999999999858</v>
      </c>
      <c r="J1497" s="18">
        <f t="shared" si="48"/>
        <v>1.409461329506425E-2</v>
      </c>
      <c r="K1497" s="18">
        <f t="shared" si="49"/>
        <v>0.30476249705090086</v>
      </c>
      <c r="L1497" s="74"/>
    </row>
    <row r="1498" spans="1:12" ht="18">
      <c r="A1498" s="74"/>
      <c r="B1498" s="163"/>
      <c r="C1498" s="164"/>
      <c r="D1498" s="163">
        <v>6117</v>
      </c>
      <c r="E1498" s="163">
        <v>19.132000000000001</v>
      </c>
      <c r="F1498" s="163">
        <v>18.806999999999999</v>
      </c>
      <c r="G1498" s="16">
        <f t="shared" si="45"/>
        <v>19.9327573208373</v>
      </c>
      <c r="H1498" s="17">
        <f t="shared" si="46"/>
        <v>-1.3345955347288316</v>
      </c>
      <c r="I1498" s="17">
        <f t="shared" si="47"/>
        <v>-0.32500000000000284</v>
      </c>
      <c r="J1498" s="18">
        <f t="shared" si="48"/>
        <v>1.6987246498013947E-2</v>
      </c>
      <c r="K1498" s="18">
        <f t="shared" si="49"/>
        <v>0.2909900209052963</v>
      </c>
      <c r="L1498" s="74"/>
    </row>
    <row r="1499" spans="1:12" ht="18">
      <c r="A1499" s="74"/>
      <c r="B1499" s="163"/>
      <c r="C1499" s="164"/>
      <c r="D1499" s="163">
        <v>6117</v>
      </c>
      <c r="E1499" s="163">
        <v>18.576000000000001</v>
      </c>
      <c r="F1499" s="163">
        <v>18.309000000000001</v>
      </c>
      <c r="G1499" s="16">
        <f t="shared" si="45"/>
        <v>19.9327573208373</v>
      </c>
      <c r="H1499" s="17">
        <f t="shared" si="46"/>
        <v>-2.2612622013954997</v>
      </c>
      <c r="I1499" s="17">
        <f t="shared" si="47"/>
        <v>-0.26699999999999946</v>
      </c>
      <c r="J1499" s="18">
        <f t="shared" si="48"/>
        <v>1.4373385012919867E-2</v>
      </c>
      <c r="K1499" s="18">
        <f t="shared" si="49"/>
        <v>0.26976857665590698</v>
      </c>
      <c r="L1499" s="74"/>
    </row>
    <row r="1500" spans="1:12" ht="18">
      <c r="A1500" s="74"/>
      <c r="B1500" s="165">
        <v>45411</v>
      </c>
      <c r="C1500" s="164"/>
      <c r="D1500" s="163">
        <v>5148</v>
      </c>
      <c r="E1500" s="163">
        <v>20.146999999999998</v>
      </c>
      <c r="F1500" s="163">
        <v>20.053000000000001</v>
      </c>
      <c r="G1500" s="16">
        <f t="shared" si="45"/>
        <v>20.202531026311895</v>
      </c>
      <c r="H1500" s="17">
        <f t="shared" si="46"/>
        <v>-9.2551710519828134E-2</v>
      </c>
      <c r="I1500" s="17">
        <f t="shared" si="47"/>
        <v>-9.3999999999997641E-2</v>
      </c>
      <c r="J1500" s="18">
        <f t="shared" si="48"/>
        <v>4.6657070531591627E-3</v>
      </c>
      <c r="K1500" s="18">
        <f t="shared" si="49"/>
        <v>0.29858414220642104</v>
      </c>
      <c r="L1500" s="74"/>
    </row>
    <row r="1501" spans="1:12" ht="18">
      <c r="A1501" s="74"/>
      <c r="B1501" s="163"/>
      <c r="C1501" s="164"/>
      <c r="D1501" s="163">
        <v>5148</v>
      </c>
      <c r="E1501" s="163">
        <v>19.925999999999998</v>
      </c>
      <c r="F1501" s="163">
        <v>19.812000000000001</v>
      </c>
      <c r="G1501" s="16">
        <f t="shared" si="45"/>
        <v>20.202531026311895</v>
      </c>
      <c r="H1501" s="17">
        <f t="shared" si="46"/>
        <v>-0.46088504385316165</v>
      </c>
      <c r="I1501" s="17">
        <f t="shared" si="47"/>
        <v>-0.11399999999999721</v>
      </c>
      <c r="J1501" s="18">
        <f t="shared" si="48"/>
        <v>5.7211683227941998E-3</v>
      </c>
      <c r="K1501" s="18">
        <f t="shared" si="49"/>
        <v>0.2908047130900715</v>
      </c>
      <c r="L1501" s="74"/>
    </row>
    <row r="1502" spans="1:12" ht="18">
      <c r="A1502" s="74"/>
      <c r="B1502" s="163"/>
      <c r="C1502" s="164"/>
      <c r="D1502" s="163">
        <v>5648</v>
      </c>
      <c r="E1502" s="163">
        <v>19.574999999999999</v>
      </c>
      <c r="F1502" s="163">
        <v>19.474</v>
      </c>
      <c r="G1502" s="16">
        <f t="shared" si="45"/>
        <v>19.240505739344663</v>
      </c>
      <c r="H1502" s="17">
        <f t="shared" si="46"/>
        <v>0.55749043442556123</v>
      </c>
      <c r="I1502" s="17">
        <f t="shared" si="47"/>
        <v>-0.10099999999999909</v>
      </c>
      <c r="J1502" s="18">
        <f t="shared" si="48"/>
        <v>5.1596424010216654E-3</v>
      </c>
      <c r="K1502" s="18">
        <f t="shared" si="49"/>
        <v>0.32723371647509569</v>
      </c>
      <c r="L1502" s="74"/>
    </row>
    <row r="1503" spans="1:12" ht="18">
      <c r="A1503" s="74"/>
      <c r="B1503" s="165">
        <v>45411</v>
      </c>
      <c r="C1503" s="164"/>
      <c r="D1503" s="163">
        <v>5648</v>
      </c>
      <c r="E1503" s="163">
        <v>19.765000000000001</v>
      </c>
      <c r="F1503" s="163">
        <v>19.664000000000001</v>
      </c>
      <c r="G1503" s="16">
        <f t="shared" si="45"/>
        <v>19.240505739344663</v>
      </c>
      <c r="H1503" s="17">
        <f t="shared" si="46"/>
        <v>0.87415710109222999</v>
      </c>
      <c r="I1503" s="17">
        <f t="shared" si="47"/>
        <v>-0.10099999999999909</v>
      </c>
      <c r="J1503" s="18">
        <f t="shared" si="48"/>
        <v>5.1100430053123745E-3</v>
      </c>
      <c r="K1503" s="18">
        <f t="shared" si="49"/>
        <v>0.33370098659246139</v>
      </c>
      <c r="L1503" s="74"/>
    </row>
    <row r="1504" spans="1:12" ht="18">
      <c r="A1504" s="74"/>
      <c r="B1504" s="163"/>
      <c r="C1504" s="164"/>
      <c r="D1504" s="163">
        <v>5648</v>
      </c>
      <c r="E1504" s="163">
        <v>19.832000000000001</v>
      </c>
      <c r="F1504" s="163">
        <v>19.734999999999999</v>
      </c>
      <c r="G1504" s="16">
        <f t="shared" si="45"/>
        <v>19.240505739344663</v>
      </c>
      <c r="H1504" s="17">
        <f t="shared" si="46"/>
        <v>0.98582376775889702</v>
      </c>
      <c r="I1504" s="17">
        <f t="shared" si="47"/>
        <v>-9.7000000000001307E-2</v>
      </c>
      <c r="J1504" s="18">
        <f t="shared" si="48"/>
        <v>4.8910851149657781E-3</v>
      </c>
      <c r="K1504" s="18">
        <f t="shared" si="49"/>
        <v>0.33595199677289228</v>
      </c>
      <c r="L1504" s="74"/>
    </row>
    <row r="1505" spans="1:12" ht="18">
      <c r="A1505" s="74"/>
      <c r="B1505" s="165">
        <v>45412</v>
      </c>
      <c r="C1505" s="164"/>
      <c r="D1505" s="163">
        <v>5648</v>
      </c>
      <c r="E1505" s="163">
        <v>19.95</v>
      </c>
      <c r="F1505" s="163">
        <v>19.745000000000001</v>
      </c>
      <c r="G1505" s="16">
        <f t="shared" ref="G1505:G1511" si="50">IF(D1505=$M$2,$P$2,IF(D1505=$M$3,$P$3,IF(D1505=$M$4,$P$4,IF(D1505=$M$5,$P$5,IF(D1505=$M$6,$P$6,IF(D1505=$M$7,$P$7,IF(D1505=$M$8,$P$8,IF(D1505=$M$9,$P$9,IF(D1505=$M$10,$P$10,IF(D1505=$M$11,$P$11,IF(D1505=$M$12,$P$12,IF(D1505=$M$13,$P$13,IF(D1505=$M$14,$P$14,IF(D1505=$M$15,$P$15,IF(D1505=$M$16,$P$16,IF(D1505=$M$17,$P$17,IF(D1505=$M$18,$P$18,IF(D1505=$M$19,$P$19,IF(D1505=$M$20,$P$20,IF(D1505=$M$21,$P$21,IF(D1505=$M$22,$P$22,IF(D1505=$M$23,$P$23,IF(D1505=$M$24,$P$24,IF(D1505=$M$25,$P$25,IF(D1505=$M$26,$P$26,IF(D1505=$M$27,$P$27,IF(D1505=$M$28,$P$28,IF(D1505=$M$29,$P$29,IF(D1505=$M$30,$P$30,IF(D1505=$M$31,$P$31,IF(D1505=$M$32,$P$32,IF(D1505=$M$33,$P$33,IF(D1505=$M$34,$P$34,IF(D1505=$M$35,$P$35,IF(D1505=$M$36,$P$36,IF(D1505=$M$37,$P$37,IF(D1505=$M$38,$P$38,IF(D1505=$M$39,$P$39,IF(D1505=$M$40,$P$40,IF(D1505=$M$41,$P$41,IF(D1505=$M$42,$P$42,IF(D1505=$M$43,$P$43,IF(D1505=$M$44,$P$44,IF(D1505=$M$45,$P$45,IF(D1505=$M$46,$P$46,IF(D1505=$M$47,$P$47,IF(D1505=$M$48,$P$48,IF(D1505=$M$49,$P$49,IF(D1505=$M$50,$P$50,IF(D1505=$M$51,$P$51,IF(D1505=$M$52,$P$52,IF(D1505=$M$53,$P$53,IF(D1505=$M$54,$P$54,IF(D1505=$M$55,$P$55,IF(D1505=$M$56,$P$56,IF(D1505=$M$57,$P$57,IF(D1505=$M$58,$P$58,IF(D1505=$M$59,$P$59,IF(D1505=$M$60,$P$60,IF(D1505=$M$61,$P$61,IF(D1505=$M$62,$P$62)))))))))))))))))))))))))))))))))))))))))))))))))))))))))))))</f>
        <v>19.240505739344663</v>
      </c>
      <c r="H1505" s="17">
        <f t="shared" ref="H1505:H1511" si="51">(E1505-G1505)/$X$2</f>
        <v>1.1824904344255613</v>
      </c>
      <c r="I1505" s="17">
        <f t="shared" ref="I1505:I1511" si="52">F1505-E1505</f>
        <v>-0.20499999999999829</v>
      </c>
      <c r="J1505" s="18">
        <f t="shared" ref="J1505:J1511" si="53">-1*I1505/E1505</f>
        <v>1.027568922305756E-2</v>
      </c>
      <c r="K1505" s="18">
        <f t="shared" ref="K1505:K1511" si="54">IF(D1505=$M$2,(E1505-$T$2)/E1505,IF(D1505=$M$3,(E1505-$T$3)/E1505,IF(D1505=$M$4,(E1505-$T$4)/E1505,IF(D1505=$M$5,(E1505-$T$5)/E1505,IF(D1505=$M$6,(E1505-$T$6)/E1505,IF(D1505=$M$7,(E1505-$T$7)/E1505,IF(D1505=$M$8,(E1505-$T$8)/E1505,IF(D1505=$M$9,(E1505-$T$9)/E1505,IF(D1505=$M$10,(E1505-$T$10)/E1505,IF(D1505=$M$11,(E1505-$T$11)/E1505,IF(D1505=$M$12,(E1505-$T$12)/E1505,IF(D1505=$M$13,(E1505-$T$13)/E1505,IF(D1505=$M$14,(E1505-$T$14)/E1505,IF(D1505=$M$15,(E1505-$T$15)/E1505,IF(D1505=$M$16,(E1505-$T$16)/E1505,IF(D1505=$M$17,(E1505-$T$17)/E1505,IF(D1505=$M$18,(E1505-$T$18)/E1505,IF(D1505=$M$19,(E1505-$T$19)/E1505,IF(D1505=$M$20,(E1505-$T$20)/E1505,IF(D1505=$M$21,(E1505-$T$21)/E1505,IF(D1505=$M$22,(E1505-$T$22)/E1505,IF(D1505=$M$23,(E1505-$T$23)/E1505,IF(D1505=$M$24,(E1505-$T$24)/E1505,IF(D1505=$M$25,(E1505-$T$25)/E1505,IF(D1505=$M$26,(E1505-$T$26)/E1505,IF(D1505=$M$27,(E1505-$T$27)/E1505,IF(D1505=$M$28,(E1505-$T$28)/E1505,IF(D1505=$M$29,(E1505-$T$29)/E1505,IF(D1505=$M$30,(E1505-$T$30)/E1505,IF(D1505=$M$31,(E1505-$T$31)/E1505,IF(D1505=$M$32,(E1505-$T$32)/E1505,IF(D1505=$M$33,(E1505-$T$33)/E1505,IF(D1505=$M$34,(E1505-$T$34)/E1505,IF(D1505=$M$35,(E1505-$T$35)/E1505,IF(D1505=$M$36,(E1505-$T$36)/E1505,IF(D1505=$M$37,(E1505-$T$37)/E1505,IF(D1505=$M$38,(E1505-$T$38)/E1505,IF(D1505=$M$39,(E1505-$T$39)/E1505,IF(D1505=$M$40,(E1505-$T$40)/E1505,IF(D1505=$M$41,(E1505-$T$41)/E1505,IF(D1505=$M$42,(E1505-$T$42)/E1505,IF(D1505=$M$43,(E1505-$T$43)/E1505,IF(D1505=$M$44,(E1505-$T$44)/E1505,IF(D1505=$M$45,(E1505-$T$45)/E1505,IF(D1505=$M$46,(E1505-$T$46)/E1505,IF(D1505=$M$47,(E1505-$T$47)/E1505,IF(D1505=$M$48,(E1505-$T$48)/E1505,IF(D1505=$M$49,(E1505-$T$49)/E1505,IF(D1505=$M$50,(E1505-$T$50)/E1505,IF(D1505=$M$51,(E1505-$T$51)/E1505,IF(D1505=$M$52,(E1505-$T$52)/E1505,IF(D1505=$M$53,(E1505-$T$53)/E1505,IF(D1505=$M$54,(E1505-$T$54)/E1505,IF(D1505=$M$55,(E1505-$T$55)/E1505,IF(D1505=$M$56,(E1505-$T$56)/E1505,IF(D1505=$M$57,(E1505-$T$57)/E1505,IF(D1505=$M$58,(E1505-$T$58)/E1505,IF(D1505=$M$59,(E1505-$T$59)/E1505,IF(D1505=$M$60,(E1505-$T$60)/E1505,IF(D1505=$M$61,(E1505-$T$61)/E1505,IF(D1505=$M$62,(E1505-$T$62)/E1505)))))))))))))))))))))))))))))))))))))))))))))))))))))))))))))</f>
        <v>0.33987969924812023</v>
      </c>
      <c r="L1505" s="74"/>
    </row>
    <row r="1506" spans="1:12" ht="18">
      <c r="A1506" s="74"/>
      <c r="B1506" s="165">
        <v>45412</v>
      </c>
      <c r="C1506" s="164"/>
      <c r="D1506" s="163">
        <v>5120</v>
      </c>
      <c r="E1506" s="163">
        <v>22.474</v>
      </c>
      <c r="F1506" s="163">
        <v>22.396000000000001</v>
      </c>
      <c r="G1506" s="16">
        <f t="shared" si="50"/>
        <v>22.870927068045674</v>
      </c>
      <c r="H1506" s="17">
        <f t="shared" si="51"/>
        <v>-0.66154511340945632</v>
      </c>
      <c r="I1506" s="17">
        <f t="shared" si="52"/>
        <v>-7.7999999999999403E-2</v>
      </c>
      <c r="J1506" s="18">
        <f t="shared" si="53"/>
        <v>3.4706772270178608E-3</v>
      </c>
      <c r="K1506" s="18">
        <f t="shared" si="54"/>
        <v>0.29259180541314267</v>
      </c>
      <c r="L1506" s="74"/>
    </row>
    <row r="1507" spans="1:12" ht="18">
      <c r="A1507" s="74"/>
      <c r="B1507" s="163"/>
      <c r="C1507" s="164"/>
      <c r="D1507" s="163">
        <v>5120</v>
      </c>
      <c r="E1507" s="163">
        <v>22.361000000000001</v>
      </c>
      <c r="F1507" s="163">
        <v>22.288</v>
      </c>
      <c r="G1507" s="16">
        <f t="shared" si="50"/>
        <v>22.870927068045674</v>
      </c>
      <c r="H1507" s="17">
        <f t="shared" si="51"/>
        <v>-0.8498784467427889</v>
      </c>
      <c r="I1507" s="17">
        <f t="shared" si="52"/>
        <v>-7.3000000000000398E-2</v>
      </c>
      <c r="J1507" s="18">
        <f t="shared" si="53"/>
        <v>3.264612494968937E-3</v>
      </c>
      <c r="K1507" s="18">
        <f t="shared" si="54"/>
        <v>0.28901695965542545</v>
      </c>
      <c r="L1507" s="74"/>
    </row>
    <row r="1508" spans="1:12" ht="18">
      <c r="A1508" s="74"/>
      <c r="B1508" s="165">
        <v>45412</v>
      </c>
      <c r="C1508" s="164"/>
      <c r="D1508" s="163">
        <v>5148</v>
      </c>
      <c r="E1508" s="163">
        <v>20.260000000000002</v>
      </c>
      <c r="F1508" s="163">
        <v>20.047000000000001</v>
      </c>
      <c r="G1508" s="16">
        <f t="shared" si="50"/>
        <v>20.202531026311895</v>
      </c>
      <c r="H1508" s="17">
        <f t="shared" si="51"/>
        <v>9.5781622813510367E-2</v>
      </c>
      <c r="I1508" s="17">
        <f t="shared" si="52"/>
        <v>-0.21300000000000097</v>
      </c>
      <c r="J1508" s="18">
        <f t="shared" si="53"/>
        <v>1.0513326752221172E-2</v>
      </c>
      <c r="K1508" s="18">
        <f t="shared" si="54"/>
        <v>0.30249628396015632</v>
      </c>
      <c r="L1508" s="74"/>
    </row>
    <row r="1509" spans="1:12" ht="18">
      <c r="A1509" s="74"/>
      <c r="B1509" s="163"/>
      <c r="C1509" s="164"/>
      <c r="D1509" s="163">
        <v>5148</v>
      </c>
      <c r="E1509" s="163">
        <v>20.763000000000002</v>
      </c>
      <c r="F1509" s="163">
        <v>20.55</v>
      </c>
      <c r="G1509" s="16">
        <f t="shared" si="50"/>
        <v>20.202531026311895</v>
      </c>
      <c r="H1509" s="17">
        <f t="shared" si="51"/>
        <v>0.93411495614684392</v>
      </c>
      <c r="I1509" s="17">
        <f t="shared" si="52"/>
        <v>-0.21300000000000097</v>
      </c>
      <c r="J1509" s="18">
        <f t="shared" si="53"/>
        <v>1.0258633145499251E-2</v>
      </c>
      <c r="K1509" s="18">
        <f t="shared" si="54"/>
        <v>0.3193938598965837</v>
      </c>
      <c r="L1509" s="74"/>
    </row>
    <row r="1510" spans="1:12" ht="18">
      <c r="A1510" s="74"/>
      <c r="B1510" s="165">
        <v>45412</v>
      </c>
      <c r="C1510" s="164"/>
      <c r="D1510" s="163">
        <v>5003</v>
      </c>
      <c r="E1510" s="163">
        <v>38.729999999999997</v>
      </c>
      <c r="F1510" s="163">
        <v>38.427999999999997</v>
      </c>
      <c r="G1510" s="16">
        <f t="shared" si="50"/>
        <v>38.4</v>
      </c>
      <c r="H1510" s="17">
        <f t="shared" si="51"/>
        <v>0.54999999999999716</v>
      </c>
      <c r="I1510" s="17">
        <f t="shared" si="52"/>
        <v>-0.3019999999999996</v>
      </c>
      <c r="J1510" s="18">
        <f t="shared" si="53"/>
        <v>7.7975729408726992E-3</v>
      </c>
      <c r="K1510" s="18">
        <f t="shared" si="54"/>
        <v>0.38032532920216883</v>
      </c>
      <c r="L1510" s="74"/>
    </row>
    <row r="1511" spans="1:12" ht="18">
      <c r="A1511" s="74"/>
      <c r="B1511" s="163"/>
      <c r="C1511" s="164"/>
      <c r="D1511" s="163">
        <v>5003</v>
      </c>
      <c r="E1511" s="163">
        <v>39.404000000000003</v>
      </c>
      <c r="F1511" s="163">
        <v>39.088999999999999</v>
      </c>
      <c r="G1511" s="16">
        <f t="shared" si="50"/>
        <v>38.4</v>
      </c>
      <c r="H1511" s="17">
        <f t="shared" si="51"/>
        <v>1.6733333333333416</v>
      </c>
      <c r="I1511" s="17">
        <f t="shared" si="52"/>
        <v>-0.31500000000000483</v>
      </c>
      <c r="J1511" s="18">
        <f t="shared" si="53"/>
        <v>7.9941122728658214E-3</v>
      </c>
      <c r="K1511" s="18">
        <f t="shared" si="54"/>
        <v>0.3909247792102325</v>
      </c>
      <c r="L1511" s="74"/>
    </row>
    <row r="1512" spans="1:12" ht="18">
      <c r="A1512" s="74"/>
      <c r="B1512" s="163"/>
      <c r="C1512" s="164"/>
      <c r="D1512" s="163">
        <v>5003</v>
      </c>
      <c r="E1512" s="163">
        <v>41.063000000000002</v>
      </c>
      <c r="F1512" s="163">
        <v>40.539000000000001</v>
      </c>
      <c r="G1512" s="16">
        <f t="shared" ref="G1512:G1517" si="55">IF(D1512=$M$2,$P$2,IF(D1512=$M$3,$P$3,IF(D1512=$M$4,$P$4,IF(D1512=$M$5,$P$5,IF(D1512=$M$6,$P$6,IF(D1512=$M$7,$P$7,IF(D1512=$M$8,$P$8,IF(D1512=$M$9,$P$9,IF(D1512=$M$10,$P$10,IF(D1512=$M$11,$P$11,IF(D1512=$M$12,$P$12,IF(D1512=$M$13,$P$13,IF(D1512=$M$14,$P$14,IF(D1512=$M$15,$P$15,IF(D1512=$M$16,$P$16,IF(D1512=$M$17,$P$17,IF(D1512=$M$18,$P$18,IF(D1512=$M$19,$P$19,IF(D1512=$M$20,$P$20,IF(D1512=$M$21,$P$21,IF(D1512=$M$22,$P$22,IF(D1512=$M$23,$P$23,IF(D1512=$M$24,$P$24,IF(D1512=$M$25,$P$25,IF(D1512=$M$26,$P$26,IF(D1512=$M$27,$P$27,IF(D1512=$M$28,$P$28,IF(D1512=$M$29,$P$29,IF(D1512=$M$30,$P$30,IF(D1512=$M$31,$P$31,IF(D1512=$M$32,$P$32,IF(D1512=$M$33,$P$33,IF(D1512=$M$34,$P$34,IF(D1512=$M$35,$P$35,IF(D1512=$M$36,$P$36,IF(D1512=$M$37,$P$37,IF(D1512=$M$38,$P$38,IF(D1512=$M$39,$P$39,IF(D1512=$M$40,$P$40,IF(D1512=$M$41,$P$41,IF(D1512=$M$42,$P$42,IF(D1512=$M$43,$P$43,IF(D1512=$M$44,$P$44,IF(D1512=$M$45,$P$45,IF(D1512=$M$46,$P$46,IF(D1512=$M$47,$P$47,IF(D1512=$M$48,$P$48,IF(D1512=$M$49,$P$49,IF(D1512=$M$50,$P$50,IF(D1512=$M$51,$P$51,IF(D1512=$M$52,$P$52,IF(D1512=$M$53,$P$53,IF(D1512=$M$54,$P$54,IF(D1512=$M$55,$P$55,IF(D1512=$M$56,$P$56,IF(D1512=$M$57,$P$57,IF(D1512=$M$58,$P$58,IF(D1512=$M$59,$P$59,IF(D1512=$M$60,$P$60,IF(D1512=$M$61,$P$61,IF(D1512=$M$62,$P$62)))))))))))))))))))))))))))))))))))))))))))))))))))))))))))))</f>
        <v>38.4</v>
      </c>
      <c r="H1512" s="17">
        <f t="shared" ref="H1512:H1517" si="56">(E1512-G1512)/$X$2</f>
        <v>4.4383333333333397</v>
      </c>
      <c r="I1512" s="17">
        <f t="shared" ref="I1512:I1517" si="57">F1512-E1512</f>
        <v>-0.52400000000000091</v>
      </c>
      <c r="J1512" s="18">
        <f t="shared" ref="J1512:J1517" si="58">-1*I1512/E1512</f>
        <v>1.2760879623992423E-2</v>
      </c>
      <c r="K1512" s="18">
        <f t="shared" ref="K1512:K1517" si="59">IF(D1512=$M$2,(E1512-$T$2)/E1512,IF(D1512=$M$3,(E1512-$T$3)/E1512,IF(D1512=$M$4,(E1512-$T$4)/E1512,IF(D1512=$M$5,(E1512-$T$5)/E1512,IF(D1512=$M$6,(E1512-$T$6)/E1512,IF(D1512=$M$7,(E1512-$T$7)/E1512,IF(D1512=$M$8,(E1512-$T$8)/E1512,IF(D1512=$M$9,(E1512-$T$9)/E1512,IF(D1512=$M$10,(E1512-$T$10)/E1512,IF(D1512=$M$11,(E1512-$T$11)/E1512,IF(D1512=$M$12,(E1512-$T$12)/E1512,IF(D1512=$M$13,(E1512-$T$13)/E1512,IF(D1512=$M$14,(E1512-$T$14)/E1512,IF(D1512=$M$15,(E1512-$T$15)/E1512,IF(D1512=$M$16,(E1512-$T$16)/E1512,IF(D1512=$M$17,(E1512-$T$17)/E1512,IF(D1512=$M$18,(E1512-$T$18)/E1512,IF(D1512=$M$19,(E1512-$T$19)/E1512,IF(D1512=$M$20,(E1512-$T$20)/E1512,IF(D1512=$M$21,(E1512-$T$21)/E1512,IF(D1512=$M$22,(E1512-$T$22)/E1512,IF(D1512=$M$23,(E1512-$T$23)/E1512,IF(D1512=$M$24,(E1512-$T$24)/E1512,IF(D1512=$M$25,(E1512-$T$25)/E1512,IF(D1512=$M$26,(E1512-$T$26)/E1512,IF(D1512=$M$27,(E1512-$T$27)/E1512,IF(D1512=$M$28,(E1512-$T$28)/E1512,IF(D1512=$M$29,(E1512-$T$29)/E1512,IF(D1512=$M$30,(E1512-$T$30)/E1512,IF(D1512=$M$31,(E1512-$T$31)/E1512,IF(D1512=$M$32,(E1512-$T$32)/E1512,IF(D1512=$M$33,(E1512-$T$33)/E1512,IF(D1512=$M$34,(E1512-$T$34)/E1512,IF(D1512=$M$35,(E1512-$T$35)/E1512,IF(D1512=$M$36,(E1512-$T$36)/E1512,IF(D1512=$M$37,(E1512-$T$37)/E1512,IF(D1512=$M$38,(E1512-$T$38)/E1512,IF(D1512=$M$39,(E1512-$T$39)/E1512,IF(D1512=$M$40,(E1512-$T$40)/E1512,IF(D1512=$M$41,(E1512-$T$41)/E1512,IF(D1512=$M$42,(E1512-$T$42)/E1512,IF(D1512=$M$43,(E1512-$T$43)/E1512,IF(D1512=$M$44,(E1512-$T$44)/E1512,IF(D1512=$M$45,(E1512-$T$45)/E1512,IF(D1512=$M$46,(E1512-$T$46)/E1512,IF(D1512=$M$47,(E1512-$T$47)/E1512,IF(D1512=$M$48,(E1512-$T$48)/E1512,IF(D1512=$M$49,(E1512-$T$49)/E1512,IF(D1512=$M$50,(E1512-$T$50)/E1512,IF(D1512=$M$51,(E1512-$T$51)/E1512,IF(D1512=$M$52,(E1512-$T$52)/E1512,IF(D1512=$M$53,(E1512-$T$53)/E1512,IF(D1512=$M$54,(E1512-$T$54)/E1512,IF(D1512=$M$55,(E1512-$T$55)/E1512,IF(D1512=$M$56,(E1512-$T$56)/E1512,IF(D1512=$M$57,(E1512-$T$57)/E1512,IF(D1512=$M$58,(E1512-$T$58)/E1512,IF(D1512=$M$59,(E1512-$T$59)/E1512,IF(D1512=$M$60,(E1512-$T$60)/E1512,IF(D1512=$M$61,(E1512-$T$61)/E1512,IF(D1512=$M$62,(E1512-$T$62)/E1512)))))))))))))))))))))))))))))))))))))))))))))))))))))))))))))</f>
        <v>0.41553223096218012</v>
      </c>
      <c r="L1512" s="74"/>
    </row>
    <row r="1513" spans="1:12" ht="18">
      <c r="A1513" s="74"/>
      <c r="B1513" s="165">
        <v>45414</v>
      </c>
      <c r="C1513" s="164" t="s">
        <v>85</v>
      </c>
      <c r="D1513" s="163">
        <v>6617</v>
      </c>
      <c r="E1513" s="163">
        <v>21.675000000000001</v>
      </c>
      <c r="F1513" s="163">
        <v>21.274000000000001</v>
      </c>
      <c r="G1513" s="16">
        <f t="shared" si="55"/>
        <v>21.071999999999999</v>
      </c>
      <c r="H1513" s="17">
        <f t="shared" si="56"/>
        <v>1.0050000000000026</v>
      </c>
      <c r="I1513" s="17">
        <f t="shared" si="57"/>
        <v>-0.4009999999999998</v>
      </c>
      <c r="J1513" s="18">
        <f t="shared" si="58"/>
        <v>1.8500576701268732E-2</v>
      </c>
      <c r="K1513" s="18">
        <f t="shared" si="59"/>
        <v>0.4179653979238756</v>
      </c>
      <c r="L1513" s="74"/>
    </row>
    <row r="1514" spans="1:12" ht="18">
      <c r="A1514" s="74"/>
      <c r="B1514" s="163"/>
      <c r="C1514" s="164"/>
      <c r="D1514" s="163">
        <v>6617</v>
      </c>
      <c r="E1514" s="163">
        <v>21.356000000000002</v>
      </c>
      <c r="F1514" s="163">
        <v>21.004000000000001</v>
      </c>
      <c r="G1514" s="16">
        <f t="shared" si="55"/>
        <v>21.071999999999999</v>
      </c>
      <c r="H1514" s="17">
        <f t="shared" si="56"/>
        <v>0.47333333333333749</v>
      </c>
      <c r="I1514" s="17">
        <f t="shared" si="57"/>
        <v>-0.35200000000000031</v>
      </c>
      <c r="J1514" s="18">
        <f t="shared" si="58"/>
        <v>1.6482487357183006E-2</v>
      </c>
      <c r="K1514" s="18">
        <f t="shared" si="59"/>
        <v>0.40927139913841559</v>
      </c>
      <c r="L1514" s="74"/>
    </row>
    <row r="1515" spans="1:12" ht="18">
      <c r="A1515" s="74"/>
      <c r="B1515" s="163"/>
      <c r="C1515" s="164"/>
      <c r="D1515" s="163">
        <v>6617</v>
      </c>
      <c r="E1515" s="163">
        <v>20.957000000000001</v>
      </c>
      <c r="F1515" s="163">
        <v>20.619</v>
      </c>
      <c r="G1515" s="16">
        <f t="shared" si="55"/>
        <v>21.071999999999999</v>
      </c>
      <c r="H1515" s="17">
        <f t="shared" si="56"/>
        <v>-0.19166666666666407</v>
      </c>
      <c r="I1515" s="17">
        <f t="shared" si="57"/>
        <v>-0.33800000000000097</v>
      </c>
      <c r="J1515" s="18">
        <f t="shared" si="58"/>
        <v>1.6128262633010496E-2</v>
      </c>
      <c r="K1515" s="18">
        <f t="shared" si="59"/>
        <v>0.39802452641122316</v>
      </c>
      <c r="L1515" s="74"/>
    </row>
    <row r="1516" spans="1:12" ht="18">
      <c r="A1516" s="74"/>
      <c r="B1516" s="165">
        <v>45414</v>
      </c>
      <c r="C1516" s="164" t="s">
        <v>86</v>
      </c>
      <c r="D1516" s="163">
        <v>6617</v>
      </c>
      <c r="E1516" s="163">
        <v>22.234000000000002</v>
      </c>
      <c r="F1516" s="163">
        <v>21.841999999999999</v>
      </c>
      <c r="G1516" s="16">
        <f t="shared" si="55"/>
        <v>21.071999999999999</v>
      </c>
      <c r="H1516" s="17">
        <f t="shared" si="56"/>
        <v>1.936666666666671</v>
      </c>
      <c r="I1516" s="17">
        <f t="shared" si="57"/>
        <v>-0.39200000000000301</v>
      </c>
      <c r="J1516" s="18">
        <f t="shared" si="58"/>
        <v>1.7630655752451336E-2</v>
      </c>
      <c r="K1516" s="18">
        <f t="shared" si="59"/>
        <v>0.43259872267698135</v>
      </c>
      <c r="L1516" s="74"/>
    </row>
    <row r="1517" spans="1:12" ht="18">
      <c r="A1517" s="74"/>
      <c r="B1517" s="163"/>
      <c r="C1517" s="164"/>
      <c r="D1517" s="163">
        <v>6617</v>
      </c>
      <c r="E1517" s="163">
        <v>22.445</v>
      </c>
      <c r="F1517" s="163">
        <v>22.050999999999998</v>
      </c>
      <c r="G1517" s="16">
        <f t="shared" si="55"/>
        <v>21.071999999999999</v>
      </c>
      <c r="H1517" s="17">
        <f t="shared" si="56"/>
        <v>2.2883333333333353</v>
      </c>
      <c r="I1517" s="17">
        <f t="shared" si="57"/>
        <v>-0.3940000000000019</v>
      </c>
      <c r="J1517" s="18">
        <f t="shared" si="58"/>
        <v>1.7554020940075826E-2</v>
      </c>
      <c r="K1517" s="18">
        <f t="shared" si="59"/>
        <v>0.43793272443751408</v>
      </c>
      <c r="L1517" s="74"/>
    </row>
    <row r="1518" spans="1:12" ht="18">
      <c r="A1518" s="74"/>
      <c r="B1518" s="165">
        <v>45414</v>
      </c>
      <c r="C1518" s="164">
        <v>118502</v>
      </c>
      <c r="D1518" s="163">
        <v>6117</v>
      </c>
      <c r="E1518" s="163">
        <v>19.026</v>
      </c>
      <c r="F1518" s="163">
        <v>18.616</v>
      </c>
      <c r="G1518" s="16">
        <f t="shared" ref="G1518:G1524" si="60">IF(D1518=$M$2,$P$2,IF(D1518=$M$3,$P$3,IF(D1518=$M$4,$P$4,IF(D1518=$M$5,$P$5,IF(D1518=$M$6,$P$6,IF(D1518=$M$7,$P$7,IF(D1518=$M$8,$P$8,IF(D1518=$M$9,$P$9,IF(D1518=$M$10,$P$10,IF(D1518=$M$11,$P$11,IF(D1518=$M$12,$P$12,IF(D1518=$M$13,$P$13,IF(D1518=$M$14,$P$14,IF(D1518=$M$15,$P$15,IF(D1518=$M$16,$P$16,IF(D1518=$M$17,$P$17,IF(D1518=$M$18,$P$18,IF(D1518=$M$19,$P$19,IF(D1518=$M$20,$P$20,IF(D1518=$M$21,$P$21,IF(D1518=$M$22,$P$22,IF(D1518=$M$23,$P$23,IF(D1518=$M$24,$P$24,IF(D1518=$M$25,$P$25,IF(D1518=$M$26,$P$26,IF(D1518=$M$27,$P$27,IF(D1518=$M$28,$P$28,IF(D1518=$M$29,$P$29,IF(D1518=$M$30,$P$30,IF(D1518=$M$31,$P$31,IF(D1518=$M$32,$P$32,IF(D1518=$M$33,$P$33,IF(D1518=$M$34,$P$34,IF(D1518=$M$35,$P$35,IF(D1518=$M$36,$P$36,IF(D1518=$M$37,$P$37,IF(D1518=$M$38,$P$38,IF(D1518=$M$39,$P$39,IF(D1518=$M$40,$P$40,IF(D1518=$M$41,$P$41,IF(D1518=$M$42,$P$42,IF(D1518=$M$43,$P$43,IF(D1518=$M$44,$P$44,IF(D1518=$M$45,$P$45,IF(D1518=$M$46,$P$46,IF(D1518=$M$47,$P$47,IF(D1518=$M$48,$P$48,IF(D1518=$M$49,$P$49,IF(D1518=$M$50,$P$50,IF(D1518=$M$51,$P$51,IF(D1518=$M$52,$P$52,IF(D1518=$M$53,$P$53,IF(D1518=$M$54,$P$54,IF(D1518=$M$55,$P$55,IF(D1518=$M$56,$P$56,IF(D1518=$M$57,$P$57,IF(D1518=$M$58,$P$58,IF(D1518=$M$59,$P$59,IF(D1518=$M$60,$P$60,IF(D1518=$M$61,$P$61,IF(D1518=$M$62,$P$62)))))))))))))))))))))))))))))))))))))))))))))))))))))))))))))</f>
        <v>19.9327573208373</v>
      </c>
      <c r="H1518" s="17">
        <f t="shared" ref="H1518:H1524" si="61">(E1518-G1518)/$X$2</f>
        <v>-1.511262201395501</v>
      </c>
      <c r="I1518" s="17">
        <f t="shared" ref="I1518:I1524" si="62">F1518-E1518</f>
        <v>-0.41000000000000014</v>
      </c>
      <c r="J1518" s="18">
        <f t="shared" ref="J1518:J1524" si="63">-1*I1518/E1518</f>
        <v>2.1549458635551359E-2</v>
      </c>
      <c r="K1518" s="18">
        <f t="shared" ref="K1518:K1524" si="64">IF(D1518=$M$2,(E1518-$T$2)/E1518,IF(D1518=$M$3,(E1518-$T$3)/E1518,IF(D1518=$M$4,(E1518-$T$4)/E1518,IF(D1518=$M$5,(E1518-$T$5)/E1518,IF(D1518=$M$6,(E1518-$T$6)/E1518,IF(D1518=$M$7,(E1518-$T$7)/E1518,IF(D1518=$M$8,(E1518-$T$8)/E1518,IF(D1518=$M$9,(E1518-$T$9)/E1518,IF(D1518=$M$10,(E1518-$T$10)/E1518,IF(D1518=$M$11,(E1518-$T$11)/E1518,IF(D1518=$M$12,(E1518-$T$12)/E1518,IF(D1518=$M$13,(E1518-$T$13)/E1518,IF(D1518=$M$14,(E1518-$T$14)/E1518,IF(D1518=$M$15,(E1518-$T$15)/E1518,IF(D1518=$M$16,(E1518-$T$16)/E1518,IF(D1518=$M$17,(E1518-$T$17)/E1518,IF(D1518=$M$18,(E1518-$T$18)/E1518,IF(D1518=$M$19,(E1518-$T$19)/E1518,IF(D1518=$M$20,(E1518-$T$20)/E1518,IF(D1518=$M$21,(E1518-$T$21)/E1518,IF(D1518=$M$22,(E1518-$T$22)/E1518,IF(D1518=$M$23,(E1518-$T$23)/E1518,IF(D1518=$M$24,(E1518-$T$24)/E1518,IF(D1518=$M$25,(E1518-$T$25)/E1518,IF(D1518=$M$26,(E1518-$T$26)/E1518,IF(D1518=$M$27,(E1518-$T$27)/E1518,IF(D1518=$M$28,(E1518-$T$28)/E1518,IF(D1518=$M$29,(E1518-$T$29)/E1518,IF(D1518=$M$30,(E1518-$T$30)/E1518,IF(D1518=$M$31,(E1518-$T$31)/E1518,IF(D1518=$M$32,(E1518-$T$32)/E1518,IF(D1518=$M$33,(E1518-$T$33)/E1518,IF(D1518=$M$34,(E1518-$T$34)/E1518,IF(D1518=$M$35,(E1518-$T$35)/E1518,IF(D1518=$M$36,(E1518-$T$36)/E1518,IF(D1518=$M$37,(E1518-$T$37)/E1518,IF(D1518=$M$38,(E1518-$T$38)/E1518,IF(D1518=$M$39,(E1518-$T$39)/E1518,IF(D1518=$M$40,(E1518-$T$40)/E1518,IF(D1518=$M$41,(E1518-$T$41)/E1518,IF(D1518=$M$42,(E1518-$T$42)/E1518,IF(D1518=$M$43,(E1518-$T$43)/E1518,IF(D1518=$M$44,(E1518-$T$44)/E1518,IF(D1518=$M$45,(E1518-$T$45)/E1518,IF(D1518=$M$46,(E1518-$T$46)/E1518,IF(D1518=$M$47,(E1518-$T$47)/E1518,IF(D1518=$M$48,(E1518-$T$48)/E1518,IF(D1518=$M$49,(E1518-$T$49)/E1518,IF(D1518=$M$50,(E1518-$T$50)/E1518,IF(D1518=$M$51,(E1518-$T$51)/E1518,IF(D1518=$M$52,(E1518-$T$52)/E1518,IF(D1518=$M$53,(E1518-$T$53)/E1518,IF(D1518=$M$54,(E1518-$T$54)/E1518,IF(D1518=$M$55,(E1518-$T$55)/E1518,IF(D1518=$M$56,(E1518-$T$56)/E1518,IF(D1518=$M$57,(E1518-$T$57)/E1518,IF(D1518=$M$58,(E1518-$T$58)/E1518,IF(D1518=$M$59,(E1518-$T$59)/E1518,IF(D1518=$M$60,(E1518-$T$60)/E1518,IF(D1518=$M$61,(E1518-$T$61)/E1518,IF(D1518=$M$62,(E1518-$T$62)/E1518)))))))))))))))))))))))))))))))))))))))))))))))))))))))))))))</f>
        <v>0.28703989698098009</v>
      </c>
      <c r="L1518" s="74"/>
    </row>
    <row r="1519" spans="1:12" ht="18">
      <c r="A1519" s="74"/>
      <c r="B1519" s="163"/>
      <c r="C1519" s="164"/>
      <c r="D1519" s="163">
        <v>6117</v>
      </c>
      <c r="E1519" s="163">
        <v>19.109000000000002</v>
      </c>
      <c r="F1519" s="163">
        <v>18.678999999999998</v>
      </c>
      <c r="G1519" s="16">
        <f t="shared" si="60"/>
        <v>19.9327573208373</v>
      </c>
      <c r="H1519" s="17">
        <f t="shared" si="61"/>
        <v>-1.3729288680621643</v>
      </c>
      <c r="I1519" s="17">
        <f t="shared" si="62"/>
        <v>-0.43000000000000327</v>
      </c>
      <c r="J1519" s="18">
        <f t="shared" si="63"/>
        <v>2.2502485739703974E-2</v>
      </c>
      <c r="K1519" s="18">
        <f t="shared" si="64"/>
        <v>0.29013664137108841</v>
      </c>
      <c r="L1519" s="74"/>
    </row>
    <row r="1520" spans="1:12" ht="18">
      <c r="A1520" s="74"/>
      <c r="B1520" s="163"/>
      <c r="C1520" s="164"/>
      <c r="D1520" s="163">
        <v>6117</v>
      </c>
      <c r="E1520" s="163">
        <v>18.928999999999998</v>
      </c>
      <c r="F1520" s="163">
        <v>18.488</v>
      </c>
      <c r="G1520" s="16">
        <f t="shared" si="60"/>
        <v>19.9327573208373</v>
      </c>
      <c r="H1520" s="17">
        <f t="shared" si="61"/>
        <v>-1.6729288680621699</v>
      </c>
      <c r="I1520" s="17">
        <f t="shared" si="62"/>
        <v>-0.44099999999999895</v>
      </c>
      <c r="J1520" s="18">
        <f t="shared" si="63"/>
        <v>2.3297585715040359E-2</v>
      </c>
      <c r="K1520" s="18">
        <f t="shared" si="64"/>
        <v>0.28338639547573174</v>
      </c>
      <c r="L1520" s="74"/>
    </row>
    <row r="1521" spans="1:12" ht="18">
      <c r="A1521" s="74"/>
      <c r="B1521" s="163"/>
      <c r="C1521" s="164"/>
      <c r="D1521" s="163">
        <v>6117</v>
      </c>
      <c r="E1521" s="163">
        <v>18.577999999999999</v>
      </c>
      <c r="F1521" s="163">
        <v>18.18</v>
      </c>
      <c r="G1521" s="16">
        <f t="shared" si="60"/>
        <v>19.9327573208373</v>
      </c>
      <c r="H1521" s="17">
        <f t="shared" si="61"/>
        <v>-2.2579288680621685</v>
      </c>
      <c r="I1521" s="17">
        <f t="shared" si="62"/>
        <v>-0.39799999999999969</v>
      </c>
      <c r="J1521" s="18">
        <f t="shared" si="63"/>
        <v>2.1423188717838288E-2</v>
      </c>
      <c r="K1521" s="18">
        <f t="shared" si="64"/>
        <v>0.26984718914630895</v>
      </c>
      <c r="L1521" s="74"/>
    </row>
    <row r="1522" spans="1:12" ht="18">
      <c r="A1522" s="74"/>
      <c r="B1522" s="165">
        <v>45414</v>
      </c>
      <c r="C1522" s="164">
        <v>118503</v>
      </c>
      <c r="D1522" s="163">
        <v>6107</v>
      </c>
      <c r="E1522" s="163">
        <v>16.024999999999999</v>
      </c>
      <c r="F1522" s="163">
        <v>15.73</v>
      </c>
      <c r="G1522" s="16">
        <f t="shared" si="60"/>
        <v>17.032373496847189</v>
      </c>
      <c r="H1522" s="17">
        <f t="shared" si="61"/>
        <v>-1.6789558280786507</v>
      </c>
      <c r="I1522" s="17">
        <f t="shared" si="62"/>
        <v>-0.29499999999999815</v>
      </c>
      <c r="J1522" s="18">
        <f t="shared" si="63"/>
        <v>1.8408736349453864E-2</v>
      </c>
      <c r="K1522" s="18">
        <f t="shared" si="64"/>
        <v>0.27697563777773648</v>
      </c>
      <c r="L1522" s="74"/>
    </row>
    <row r="1523" spans="1:12" ht="18">
      <c r="A1523" s="74"/>
      <c r="B1523" s="163"/>
      <c r="C1523" s="164"/>
      <c r="D1523" s="163">
        <v>6107</v>
      </c>
      <c r="E1523" s="163">
        <v>16.827999999999999</v>
      </c>
      <c r="F1523" s="163">
        <v>16.497</v>
      </c>
      <c r="G1523" s="16">
        <f t="shared" si="60"/>
        <v>17.032373496847189</v>
      </c>
      <c r="H1523" s="17">
        <f t="shared" si="61"/>
        <v>-0.34062249474531592</v>
      </c>
      <c r="I1523" s="17">
        <f t="shared" si="62"/>
        <v>-0.33099999999999952</v>
      </c>
      <c r="J1523" s="18">
        <f t="shared" si="63"/>
        <v>1.9669598288566646E-2</v>
      </c>
      <c r="K1523" s="18">
        <f t="shared" si="64"/>
        <v>0.31147697857072898</v>
      </c>
      <c r="L1523" s="74"/>
    </row>
    <row r="1524" spans="1:12" ht="18">
      <c r="A1524" s="74"/>
      <c r="B1524" s="163"/>
      <c r="C1524" s="164"/>
      <c r="D1524" s="163">
        <v>6107</v>
      </c>
      <c r="E1524" s="163">
        <v>16.446000000000002</v>
      </c>
      <c r="F1524" s="163">
        <v>16.13</v>
      </c>
      <c r="G1524" s="16">
        <f t="shared" si="60"/>
        <v>17.032373496847189</v>
      </c>
      <c r="H1524" s="17">
        <f t="shared" si="61"/>
        <v>-0.97728916141197908</v>
      </c>
      <c r="I1524" s="17">
        <f t="shared" si="62"/>
        <v>-0.3160000000000025</v>
      </c>
      <c r="J1524" s="18">
        <f t="shared" si="63"/>
        <v>1.9214398637966829E-2</v>
      </c>
      <c r="K1524" s="18">
        <f t="shared" si="64"/>
        <v>0.29548428769234031</v>
      </c>
      <c r="L1524" s="74"/>
    </row>
    <row r="1525" spans="1:12" ht="18">
      <c r="A1525" s="74"/>
      <c r="B1525" s="165">
        <v>45415</v>
      </c>
      <c r="C1525" s="164">
        <v>11507</v>
      </c>
      <c r="D1525" s="163">
        <v>6157</v>
      </c>
      <c r="E1525" s="163">
        <v>30.89</v>
      </c>
      <c r="F1525" s="163">
        <v>30.396999999999998</v>
      </c>
      <c r="G1525" s="16">
        <f t="shared" ref="G1525:G1535" si="65">IF(D1525=$M$2,$P$2,IF(D1525=$M$3,$P$3,IF(D1525=$M$4,$P$4,IF(D1525=$M$5,$P$5,IF(D1525=$M$6,$P$6,IF(D1525=$M$7,$P$7,IF(D1525=$M$8,$P$8,IF(D1525=$M$9,$P$9,IF(D1525=$M$10,$P$10,IF(D1525=$M$11,$P$11,IF(D1525=$M$12,$P$12,IF(D1525=$M$13,$P$13,IF(D1525=$M$14,$P$14,IF(D1525=$M$15,$P$15,IF(D1525=$M$16,$P$16,IF(D1525=$M$17,$P$17,IF(D1525=$M$18,$P$18,IF(D1525=$M$19,$P$19,IF(D1525=$M$20,$P$20,IF(D1525=$M$21,$P$21,IF(D1525=$M$22,$P$22,IF(D1525=$M$23,$P$23,IF(D1525=$M$24,$P$24,IF(D1525=$M$25,$P$25,IF(D1525=$M$26,$P$26,IF(D1525=$M$27,$P$27,IF(D1525=$M$28,$P$28,IF(D1525=$M$29,$P$29,IF(D1525=$M$30,$P$30,IF(D1525=$M$31,$P$31,IF(D1525=$M$32,$P$32,IF(D1525=$M$33,$P$33,IF(D1525=$M$34,$P$34,IF(D1525=$M$35,$P$35,IF(D1525=$M$36,$P$36,IF(D1525=$M$37,$P$37,IF(D1525=$M$38,$P$38,IF(D1525=$M$39,$P$39,IF(D1525=$M$40,$P$40,IF(D1525=$M$41,$P$41,IF(D1525=$M$42,$P$42,IF(D1525=$M$43,$P$43,IF(D1525=$M$44,$P$44,IF(D1525=$M$45,$P$45,IF(D1525=$M$46,$P$46,IF(D1525=$M$47,$P$47,IF(D1525=$M$48,$P$48,IF(D1525=$M$49,$P$49,IF(D1525=$M$50,$P$50,IF(D1525=$M$51,$P$51,IF(D1525=$M$52,$P$52,IF(D1525=$M$53,$P$53,IF(D1525=$M$54,$P$54,IF(D1525=$M$55,$P$55,IF(D1525=$M$56,$P$56,IF(D1525=$M$57,$P$57,IF(D1525=$M$58,$P$58,IF(D1525=$M$59,$P$59,IF(D1525=$M$60,$P$60,IF(D1525=$M$61,$P$61,IF(D1525=$M$62,$P$62)))))))))))))))))))))))))))))))))))))))))))))))))))))))))))))</f>
        <v>30.17176486559946</v>
      </c>
      <c r="H1525" s="17">
        <f t="shared" ref="H1525:H1535" si="66">(E1525-G1525)/$X$2</f>
        <v>1.1970585573342341</v>
      </c>
      <c r="I1525" s="17">
        <f t="shared" ref="I1525:I1535" si="67">F1525-E1525</f>
        <v>-0.4930000000000021</v>
      </c>
      <c r="J1525" s="18">
        <f t="shared" ref="J1525:J1535" si="68">-1*I1525/E1525</f>
        <v>1.5959857559080675E-2</v>
      </c>
      <c r="K1525" s="18">
        <f t="shared" ref="K1525:K1535" si="69">IF(D1525=$M$2,(E1525-$T$2)/E1525,IF(D1525=$M$3,(E1525-$T$3)/E1525,IF(D1525=$M$4,(E1525-$T$4)/E1525,IF(D1525=$M$5,(E1525-$T$5)/E1525,IF(D1525=$M$6,(E1525-$T$6)/E1525,IF(D1525=$M$7,(E1525-$T$7)/E1525,IF(D1525=$M$8,(E1525-$T$8)/E1525,IF(D1525=$M$9,(E1525-$T$9)/E1525,IF(D1525=$M$10,(E1525-$T$10)/E1525,IF(D1525=$M$11,(E1525-$T$11)/E1525,IF(D1525=$M$12,(E1525-$T$12)/E1525,IF(D1525=$M$13,(E1525-$T$13)/E1525,IF(D1525=$M$14,(E1525-$T$14)/E1525,IF(D1525=$M$15,(E1525-$T$15)/E1525,IF(D1525=$M$16,(E1525-$T$16)/E1525,IF(D1525=$M$17,(E1525-$T$17)/E1525,IF(D1525=$M$18,(E1525-$T$18)/E1525,IF(D1525=$M$19,(E1525-$T$19)/E1525,IF(D1525=$M$20,(E1525-$T$20)/E1525,IF(D1525=$M$21,(E1525-$T$21)/E1525,IF(D1525=$M$22,(E1525-$T$22)/E1525,IF(D1525=$M$23,(E1525-$T$23)/E1525,IF(D1525=$M$24,(E1525-$T$24)/E1525,IF(D1525=$M$25,(E1525-$T$25)/E1525,IF(D1525=$M$26,(E1525-$T$26)/E1525,IF(D1525=$M$27,(E1525-$T$27)/E1525,IF(D1525=$M$28,(E1525-$T$28)/E1525,IF(D1525=$M$29,(E1525-$T$29)/E1525,IF(D1525=$M$30,(E1525-$T$30)/E1525,IF(D1525=$M$31,(E1525-$T$31)/E1525,IF(D1525=$M$32,(E1525-$T$32)/E1525,IF(D1525=$M$33,(E1525-$T$33)/E1525,IF(D1525=$M$34,(E1525-$T$34)/E1525,IF(D1525=$M$35,(E1525-$T$35)/E1525,IF(D1525=$M$36,(E1525-$T$36)/E1525,IF(D1525=$M$37,(E1525-$T$37)/E1525,IF(D1525=$M$38,(E1525-$T$38)/E1525,IF(D1525=$M$39,(E1525-$T$39)/E1525,IF(D1525=$M$40,(E1525-$T$40)/E1525,IF(D1525=$M$41,(E1525-$T$41)/E1525,IF(D1525=$M$42,(E1525-$T$42)/E1525,IF(D1525=$M$43,(E1525-$T$43)/E1525,IF(D1525=$M$44,(E1525-$T$44)/E1525,IF(D1525=$M$45,(E1525-$T$45)/E1525,IF(D1525=$M$46,(E1525-$T$46)/E1525,IF(D1525=$M$47,(E1525-$T$47)/E1525,IF(D1525=$M$48,(E1525-$T$48)/E1525,IF(D1525=$M$49,(E1525-$T$49)/E1525,IF(D1525=$M$50,(E1525-$T$50)/E1525,IF(D1525=$M$51,(E1525-$T$51)/E1525,IF(D1525=$M$52,(E1525-$T$52)/E1525,IF(D1525=$M$53,(E1525-$T$53)/E1525,IF(D1525=$M$54,(E1525-$T$54)/E1525,IF(D1525=$M$55,(E1525-$T$55)/E1525,IF(D1525=$M$56,(E1525-$T$56)/E1525,IF(D1525=$M$57,(E1525-$T$57)/E1525,IF(D1525=$M$58,(E1525-$T$58)/E1525,IF(D1525=$M$59,(E1525-$T$59)/E1525,IF(D1525=$M$60,(E1525-$T$60)/E1525,IF(D1525=$M$61,(E1525-$T$61)/E1525,IF(D1525=$M$62,(E1525-$T$62)/E1525)))))))))))))))))))))))))))))))))))))))))))))))))))))))))))))</f>
        <v>0.34099868216621265</v>
      </c>
      <c r="L1525" s="74"/>
    </row>
    <row r="1526" spans="1:12" ht="18">
      <c r="A1526" s="74"/>
      <c r="B1526" s="163"/>
      <c r="C1526" s="164"/>
      <c r="D1526" s="163">
        <v>6157</v>
      </c>
      <c r="E1526" s="163">
        <v>30.46</v>
      </c>
      <c r="F1526" s="163">
        <v>30.016999999999999</v>
      </c>
      <c r="G1526" s="16">
        <f t="shared" si="65"/>
        <v>30.17176486559946</v>
      </c>
      <c r="H1526" s="17">
        <f t="shared" si="66"/>
        <v>0.48039189066756788</v>
      </c>
      <c r="I1526" s="17">
        <f t="shared" si="67"/>
        <v>-0.44300000000000139</v>
      </c>
      <c r="J1526" s="18">
        <f t="shared" si="68"/>
        <v>1.4543663821405166E-2</v>
      </c>
      <c r="K1526" s="18">
        <f t="shared" si="69"/>
        <v>0.33169564320795497</v>
      </c>
      <c r="L1526" s="74"/>
    </row>
    <row r="1527" spans="1:12" ht="18">
      <c r="A1527" s="74"/>
      <c r="B1527" s="163"/>
      <c r="C1527" s="164">
        <v>117029</v>
      </c>
      <c r="D1527" s="163">
        <v>6137</v>
      </c>
      <c r="E1527" s="163">
        <v>24.521000000000001</v>
      </c>
      <c r="F1527" s="163">
        <v>24.013000000000002</v>
      </c>
      <c r="G1527" s="16">
        <f t="shared" si="65"/>
        <v>24.625485865816515</v>
      </c>
      <c r="H1527" s="17">
        <f t="shared" si="66"/>
        <v>-0.17414310969418997</v>
      </c>
      <c r="I1527" s="17">
        <f t="shared" si="67"/>
        <v>-0.50799999999999912</v>
      </c>
      <c r="J1527" s="18">
        <f t="shared" si="68"/>
        <v>2.0716936503405208E-2</v>
      </c>
      <c r="K1527" s="18">
        <f t="shared" si="69"/>
        <v>0.32166542212444449</v>
      </c>
      <c r="L1527" s="74"/>
    </row>
    <row r="1528" spans="1:12" ht="18">
      <c r="A1528" s="74"/>
      <c r="B1528" s="163"/>
      <c r="C1528" s="164"/>
      <c r="D1528" s="163">
        <v>6137</v>
      </c>
      <c r="E1528" s="163">
        <v>23.346</v>
      </c>
      <c r="F1528" s="163">
        <v>22.817</v>
      </c>
      <c r="G1528" s="16">
        <f t="shared" si="65"/>
        <v>24.625485865816515</v>
      </c>
      <c r="H1528" s="17">
        <f t="shared" si="66"/>
        <v>-2.1324764430275245</v>
      </c>
      <c r="I1528" s="17">
        <f t="shared" si="67"/>
        <v>-0.52899999999999991</v>
      </c>
      <c r="J1528" s="18">
        <f t="shared" si="68"/>
        <v>2.2659127901996055E-2</v>
      </c>
      <c r="K1528" s="18">
        <f t="shared" si="69"/>
        <v>0.28752496427283059</v>
      </c>
      <c r="L1528" s="74"/>
    </row>
    <row r="1529" spans="1:12" ht="18">
      <c r="A1529" s="74"/>
      <c r="B1529" s="163"/>
      <c r="C1529" s="164">
        <v>119375</v>
      </c>
      <c r="D1529" s="163">
        <v>5001</v>
      </c>
      <c r="E1529" s="163">
        <v>39.96</v>
      </c>
      <c r="F1529" s="163">
        <v>39.39</v>
      </c>
      <c r="G1529" s="16">
        <f t="shared" si="65"/>
        <v>38.4</v>
      </c>
      <c r="H1529" s="17">
        <f t="shared" si="66"/>
        <v>2.6000000000000041</v>
      </c>
      <c r="I1529" s="17">
        <f t="shared" si="67"/>
        <v>-0.57000000000000028</v>
      </c>
      <c r="J1529" s="18">
        <f t="shared" si="68"/>
        <v>1.4264264264264271E-2</v>
      </c>
      <c r="K1529" s="18">
        <f t="shared" si="69"/>
        <v>0.39939939939939939</v>
      </c>
      <c r="L1529" s="74"/>
    </row>
    <row r="1530" spans="1:12" ht="18">
      <c r="A1530" s="74"/>
      <c r="B1530" s="163"/>
      <c r="C1530" s="164"/>
      <c r="D1530" s="163">
        <v>5001</v>
      </c>
      <c r="E1530" s="163">
        <v>39.155999999999999</v>
      </c>
      <c r="F1530" s="163">
        <v>38.619</v>
      </c>
      <c r="G1530" s="16">
        <f t="shared" si="65"/>
        <v>38.4</v>
      </c>
      <c r="H1530" s="17">
        <f t="shared" si="66"/>
        <v>1.2600000000000005</v>
      </c>
      <c r="I1530" s="17">
        <f t="shared" si="67"/>
        <v>-0.53699999999999903</v>
      </c>
      <c r="J1530" s="18">
        <f t="shared" si="68"/>
        <v>1.371437327612624E-2</v>
      </c>
      <c r="K1530" s="18">
        <f t="shared" si="69"/>
        <v>0.38706711615078149</v>
      </c>
      <c r="L1530" s="74"/>
    </row>
    <row r="1531" spans="1:12" ht="18">
      <c r="A1531" s="74"/>
      <c r="B1531" s="163"/>
      <c r="C1531" s="164">
        <v>119377</v>
      </c>
      <c r="D1531" s="163">
        <v>6117</v>
      </c>
      <c r="E1531" s="163">
        <v>19.484999999999999</v>
      </c>
      <c r="F1531" s="163">
        <v>19.055</v>
      </c>
      <c r="G1531" s="16">
        <f t="shared" si="65"/>
        <v>19.9327573208373</v>
      </c>
      <c r="H1531" s="17">
        <f t="shared" si="66"/>
        <v>-0.74626220139550159</v>
      </c>
      <c r="I1531" s="17">
        <f t="shared" si="67"/>
        <v>-0.42999999999999972</v>
      </c>
      <c r="J1531" s="18">
        <f t="shared" si="68"/>
        <v>2.2068257634077482E-2</v>
      </c>
      <c r="K1531" s="18">
        <f t="shared" si="69"/>
        <v>0.30383480010059671</v>
      </c>
      <c r="L1531" s="74"/>
    </row>
    <row r="1532" spans="1:12" ht="18">
      <c r="A1532" s="74"/>
      <c r="B1532" s="163"/>
      <c r="C1532" s="164"/>
      <c r="D1532" s="163">
        <v>6117</v>
      </c>
      <c r="E1532" s="163">
        <v>20.273</v>
      </c>
      <c r="F1532" s="163">
        <v>19.902999999999999</v>
      </c>
      <c r="G1532" s="16">
        <f t="shared" si="65"/>
        <v>19.9327573208373</v>
      </c>
      <c r="H1532" s="17">
        <f t="shared" si="66"/>
        <v>0.56707113193783232</v>
      </c>
      <c r="I1532" s="17">
        <f t="shared" si="67"/>
        <v>-0.37000000000000099</v>
      </c>
      <c r="J1532" s="18">
        <f t="shared" si="68"/>
        <v>1.8250875548759482E-2</v>
      </c>
      <c r="K1532" s="18">
        <f t="shared" si="69"/>
        <v>0.33089434617274838</v>
      </c>
      <c r="L1532" s="74"/>
    </row>
    <row r="1533" spans="1:12" ht="18">
      <c r="A1533" s="74"/>
      <c r="B1533" s="163"/>
      <c r="C1533" s="164"/>
      <c r="D1533" s="163">
        <v>6117</v>
      </c>
      <c r="E1533" s="163">
        <v>19.63</v>
      </c>
      <c r="F1533" s="163">
        <v>19.233000000000001</v>
      </c>
      <c r="G1533" s="16">
        <f t="shared" si="65"/>
        <v>19.9327573208373</v>
      </c>
      <c r="H1533" s="17">
        <f t="shared" si="66"/>
        <v>-0.50459553472883556</v>
      </c>
      <c r="I1533" s="17">
        <f t="shared" si="67"/>
        <v>-0.39699999999999847</v>
      </c>
      <c r="J1533" s="18">
        <f t="shared" si="68"/>
        <v>2.0224146714212861E-2</v>
      </c>
      <c r="K1533" s="18">
        <f t="shared" si="69"/>
        <v>0.30897713092002682</v>
      </c>
      <c r="L1533" s="74"/>
    </row>
    <row r="1534" spans="1:12" ht="18">
      <c r="A1534" s="74"/>
      <c r="B1534" s="163"/>
      <c r="C1534" s="164">
        <v>119380</v>
      </c>
      <c r="D1534" s="163">
        <v>6107</v>
      </c>
      <c r="E1534" s="163">
        <v>18.091000000000001</v>
      </c>
      <c r="F1534" s="163">
        <v>17.838999999999999</v>
      </c>
      <c r="G1534" s="16">
        <f t="shared" si="65"/>
        <v>17.032373496847189</v>
      </c>
      <c r="H1534" s="17">
        <f t="shared" si="66"/>
        <v>1.7643775052546871</v>
      </c>
      <c r="I1534" s="17">
        <f t="shared" si="67"/>
        <v>-0.25200000000000244</v>
      </c>
      <c r="J1534" s="18">
        <f t="shared" si="68"/>
        <v>1.3929578243325545E-2</v>
      </c>
      <c r="K1534" s="18">
        <f t="shared" si="69"/>
        <v>0.35954533167808461</v>
      </c>
      <c r="L1534" s="74"/>
    </row>
    <row r="1535" spans="1:12" ht="18">
      <c r="A1535" s="74"/>
      <c r="B1535" s="163"/>
      <c r="C1535" s="164"/>
      <c r="D1535" s="163">
        <v>6107</v>
      </c>
      <c r="E1535" s="163">
        <v>16.916</v>
      </c>
      <c r="F1535" s="163">
        <v>16.594999999999999</v>
      </c>
      <c r="G1535" s="16">
        <f t="shared" si="65"/>
        <v>17.032373496847189</v>
      </c>
      <c r="H1535" s="17">
        <f t="shared" si="66"/>
        <v>-0.19395582807864761</v>
      </c>
      <c r="I1535" s="17">
        <f t="shared" si="67"/>
        <v>-0.32100000000000151</v>
      </c>
      <c r="J1535" s="18">
        <f t="shared" si="68"/>
        <v>1.8976117285410352E-2</v>
      </c>
      <c r="K1535" s="18">
        <f t="shared" si="69"/>
        <v>0.31505879613314186</v>
      </c>
      <c r="L1535" s="74"/>
    </row>
    <row r="1536" spans="1:12" ht="18">
      <c r="A1536" s="74"/>
      <c r="B1536" s="165">
        <v>45416</v>
      </c>
      <c r="C1536" s="164">
        <v>120000</v>
      </c>
      <c r="D1536" s="163">
        <v>6117</v>
      </c>
      <c r="E1536" s="163">
        <v>21.010999999999999</v>
      </c>
      <c r="F1536" s="163">
        <v>20.847000000000001</v>
      </c>
      <c r="G1536" s="16">
        <f t="shared" ref="G1536:G1543" si="70">IF(D1536=$M$2,$P$2,IF(D1536=$M$3,$P$3,IF(D1536=$M$4,$P$4,IF(D1536=$M$5,$P$5,IF(D1536=$M$6,$P$6,IF(D1536=$M$7,$P$7,IF(D1536=$M$8,$P$8,IF(D1536=$M$9,$P$9,IF(D1536=$M$10,$P$10,IF(D1536=$M$11,$P$11,IF(D1536=$M$12,$P$12,IF(D1536=$M$13,$P$13,IF(D1536=$M$14,$P$14,IF(D1536=$M$15,$P$15,IF(D1536=$M$16,$P$16,IF(D1536=$M$17,$P$17,IF(D1536=$M$18,$P$18,IF(D1536=$M$19,$P$19,IF(D1536=$M$20,$P$20,IF(D1536=$M$21,$P$21,IF(D1536=$M$22,$P$22,IF(D1536=$M$23,$P$23,IF(D1536=$M$24,$P$24,IF(D1536=$M$25,$P$25,IF(D1536=$M$26,$P$26,IF(D1536=$M$27,$P$27,IF(D1536=$M$28,$P$28,IF(D1536=$M$29,$P$29,IF(D1536=$M$30,$P$30,IF(D1536=$M$31,$P$31,IF(D1536=$M$32,$P$32,IF(D1536=$M$33,$P$33,IF(D1536=$M$34,$P$34,IF(D1536=$M$35,$P$35,IF(D1536=$M$36,$P$36,IF(D1536=$M$37,$P$37,IF(D1536=$M$38,$P$38,IF(D1536=$M$39,$P$39,IF(D1536=$M$40,$P$40,IF(D1536=$M$41,$P$41,IF(D1536=$M$42,$P$42,IF(D1536=$M$43,$P$43,IF(D1536=$M$44,$P$44,IF(D1536=$M$45,$P$45,IF(D1536=$M$46,$P$46,IF(D1536=$M$47,$P$47,IF(D1536=$M$48,$P$48,IF(D1536=$M$49,$P$49,IF(D1536=$M$50,$P$50,IF(D1536=$M$51,$P$51,IF(D1536=$M$52,$P$52,IF(D1536=$M$53,$P$53,IF(D1536=$M$54,$P$54,IF(D1536=$M$55,$P$55,IF(D1536=$M$56,$P$56,IF(D1536=$M$57,$P$57,IF(D1536=$M$58,$P$58,IF(D1536=$M$59,$P$59,IF(D1536=$M$60,$P$60,IF(D1536=$M$61,$P$61,IF(D1536=$M$62,$P$62)))))))))))))))))))))))))))))))))))))))))))))))))))))))))))))</f>
        <v>19.9327573208373</v>
      </c>
      <c r="H1536" s="17">
        <f t="shared" ref="H1536:H1543" si="71">(E1536-G1536)/$X$2</f>
        <v>1.7970711319378316</v>
      </c>
      <c r="I1536" s="17">
        <f t="shared" ref="I1536:I1543" si="72">F1536-E1536</f>
        <v>-0.16399999999999793</v>
      </c>
      <c r="J1536" s="18">
        <f t="shared" ref="J1536:J1543" si="73">-1*I1536/E1536</f>
        <v>7.8054352482032239E-3</v>
      </c>
      <c r="K1536" s="18">
        <f t="shared" ref="K1536:K1543" si="74">IF(D1536=$M$2,(E1536-$T$2)/E1536,IF(D1536=$M$3,(E1536-$T$3)/E1536,IF(D1536=$M$4,(E1536-$T$4)/E1536,IF(D1536=$M$5,(E1536-$T$5)/E1536,IF(D1536=$M$6,(E1536-$T$6)/E1536,IF(D1536=$M$7,(E1536-$T$7)/E1536,IF(D1536=$M$8,(E1536-$T$8)/E1536,IF(D1536=$M$9,(E1536-$T$9)/E1536,IF(D1536=$M$10,(E1536-$T$10)/E1536,IF(D1536=$M$11,(E1536-$T$11)/E1536,IF(D1536=$M$12,(E1536-$T$12)/E1536,IF(D1536=$M$13,(E1536-$T$13)/E1536,IF(D1536=$M$14,(E1536-$T$14)/E1536,IF(D1536=$M$15,(E1536-$T$15)/E1536,IF(D1536=$M$16,(E1536-$T$16)/E1536,IF(D1536=$M$17,(E1536-$T$17)/E1536,IF(D1536=$M$18,(E1536-$T$18)/E1536,IF(D1536=$M$19,(E1536-$T$19)/E1536,IF(D1536=$M$20,(E1536-$T$20)/E1536,IF(D1536=$M$21,(E1536-$T$21)/E1536,IF(D1536=$M$22,(E1536-$T$22)/E1536,IF(D1536=$M$23,(E1536-$T$23)/E1536,IF(D1536=$M$24,(E1536-$T$24)/E1536,IF(D1536=$M$25,(E1536-$T$25)/E1536,IF(D1536=$M$26,(E1536-$T$26)/E1536,IF(D1536=$M$27,(E1536-$T$27)/E1536,IF(D1536=$M$28,(E1536-$T$28)/E1536,IF(D1536=$M$29,(E1536-$T$29)/E1536,IF(D1536=$M$30,(E1536-$T$30)/E1536,IF(D1536=$M$31,(E1536-$T$31)/E1536,IF(D1536=$M$32,(E1536-$T$32)/E1536,IF(D1536=$M$33,(E1536-$T$33)/E1536,IF(D1536=$M$34,(E1536-$T$34)/E1536,IF(D1536=$M$35,(E1536-$T$35)/E1536,IF(D1536=$M$36,(E1536-$T$36)/E1536,IF(D1536=$M$37,(E1536-$T$37)/E1536,IF(D1536=$M$38,(E1536-$T$38)/E1536,IF(D1536=$M$39,(E1536-$T$39)/E1536,IF(D1536=$M$40,(E1536-$T$40)/E1536,IF(D1536=$M$41,(E1536-$T$41)/E1536,IF(D1536=$M$42,(E1536-$T$42)/E1536,IF(D1536=$M$43,(E1536-$T$43)/E1536,IF(D1536=$M$44,(E1536-$T$44)/E1536,IF(D1536=$M$45,(E1536-$T$45)/E1536,IF(D1536=$M$46,(E1536-$T$46)/E1536,IF(D1536=$M$47,(E1536-$T$47)/E1536,IF(D1536=$M$48,(E1536-$T$48)/E1536,IF(D1536=$M$49,(E1536-$T$49)/E1536,IF(D1536=$M$50,(E1536-$T$50)/E1536,IF(D1536=$M$51,(E1536-$T$51)/E1536,IF(D1536=$M$52,(E1536-$T$52)/E1536,IF(D1536=$M$53,(E1536-$T$53)/E1536,IF(D1536=$M$54,(E1536-$T$54)/E1536,IF(D1536=$M$55,(E1536-$T$55)/E1536,IF(D1536=$M$56,(E1536-$T$56)/E1536,IF(D1536=$M$57,(E1536-$T$57)/E1536,IF(D1536=$M$58,(E1536-$T$58)/E1536,IF(D1536=$M$59,(E1536-$T$59)/E1536,IF(D1536=$M$60,(E1536-$T$60)/E1536,IF(D1536=$M$61,(E1536-$T$61)/E1536,IF(D1536=$M$62,(E1536-$T$62)/E1536)))))))))))))))))))))))))))))))))))))))))))))))))))))))))))))</f>
        <v>0.35439632002094745</v>
      </c>
      <c r="L1536" s="74"/>
    </row>
    <row r="1537" spans="1:12" ht="18">
      <c r="A1537" s="74"/>
      <c r="B1537" s="163"/>
      <c r="C1537" s="164"/>
      <c r="D1537" s="163">
        <v>6117</v>
      </c>
      <c r="E1537" s="163">
        <v>20.277999999999999</v>
      </c>
      <c r="F1537" s="163">
        <v>19.916</v>
      </c>
      <c r="G1537" s="16">
        <f t="shared" si="70"/>
        <v>19.9327573208373</v>
      </c>
      <c r="H1537" s="17">
        <f t="shared" si="71"/>
        <v>0.57540446527116396</v>
      </c>
      <c r="I1537" s="17">
        <f t="shared" si="72"/>
        <v>-0.36199999999999832</v>
      </c>
      <c r="J1537" s="18">
        <f t="shared" si="73"/>
        <v>1.7851859157707779E-2</v>
      </c>
      <c r="K1537" s="18">
        <f t="shared" si="74"/>
        <v>0.33105932932045207</v>
      </c>
      <c r="L1537" s="74"/>
    </row>
    <row r="1538" spans="1:12" ht="18">
      <c r="A1538" s="74"/>
      <c r="B1538" s="163"/>
      <c r="C1538" s="164"/>
      <c r="D1538" s="163">
        <v>6117</v>
      </c>
      <c r="E1538" s="163">
        <v>20.311</v>
      </c>
      <c r="F1538" s="163">
        <v>19.997</v>
      </c>
      <c r="G1538" s="16">
        <f t="shared" si="70"/>
        <v>19.9327573208373</v>
      </c>
      <c r="H1538" s="17">
        <f t="shared" si="71"/>
        <v>0.630404465271166</v>
      </c>
      <c r="I1538" s="17">
        <f t="shared" si="72"/>
        <v>-0.31400000000000006</v>
      </c>
      <c r="J1538" s="18">
        <f t="shared" si="73"/>
        <v>1.5459603170695686E-2</v>
      </c>
      <c r="K1538" s="18">
        <f t="shared" si="74"/>
        <v>0.33214618088524089</v>
      </c>
      <c r="L1538" s="74"/>
    </row>
    <row r="1539" spans="1:12" ht="18">
      <c r="A1539" s="74"/>
      <c r="B1539" s="163"/>
      <c r="C1539" s="164"/>
      <c r="D1539" s="163">
        <v>6117</v>
      </c>
      <c r="E1539" s="163">
        <v>19.634</v>
      </c>
      <c r="F1539" s="163">
        <v>19.236999999999998</v>
      </c>
      <c r="G1539" s="16">
        <f t="shared" si="70"/>
        <v>19.9327573208373</v>
      </c>
      <c r="H1539" s="17">
        <f t="shared" si="71"/>
        <v>-0.49792886806216669</v>
      </c>
      <c r="I1539" s="17">
        <f t="shared" si="72"/>
        <v>-0.39700000000000202</v>
      </c>
      <c r="J1539" s="18">
        <f t="shared" si="73"/>
        <v>2.0220026484669553E-2</v>
      </c>
      <c r="K1539" s="18">
        <f t="shared" si="74"/>
        <v>0.30911791178364711</v>
      </c>
      <c r="L1539" s="74"/>
    </row>
    <row r="1540" spans="1:12" ht="18">
      <c r="A1540" s="74"/>
      <c r="B1540" s="165">
        <v>45416</v>
      </c>
      <c r="C1540" s="164">
        <v>120002</v>
      </c>
      <c r="D1540" s="163">
        <v>1013</v>
      </c>
      <c r="E1540" s="163">
        <v>26.353999999999999</v>
      </c>
      <c r="F1540" s="163">
        <v>26.158999999999999</v>
      </c>
      <c r="G1540" s="16">
        <f t="shared" si="70"/>
        <v>27</v>
      </c>
      <c r="H1540" s="17">
        <f t="shared" si="71"/>
        <v>-1.076666666666668</v>
      </c>
      <c r="I1540" s="17">
        <f t="shared" si="72"/>
        <v>-0.19500000000000028</v>
      </c>
      <c r="J1540" s="18">
        <f t="shared" si="73"/>
        <v>7.399256279881623E-3</v>
      </c>
      <c r="K1540" s="18">
        <f t="shared" si="74"/>
        <v>0.54466115200728538</v>
      </c>
      <c r="L1540" s="74"/>
    </row>
    <row r="1541" spans="1:12" ht="18">
      <c r="A1541" s="74"/>
      <c r="B1541" s="163"/>
      <c r="C1541" s="164"/>
      <c r="D1541" s="163">
        <v>1013</v>
      </c>
      <c r="E1541" s="163">
        <v>27.29</v>
      </c>
      <c r="F1541" s="163">
        <v>27.081</v>
      </c>
      <c r="G1541" s="16">
        <f t="shared" si="70"/>
        <v>27</v>
      </c>
      <c r="H1541" s="17">
        <f t="shared" si="71"/>
        <v>0.48333333333333195</v>
      </c>
      <c r="I1541" s="17">
        <f t="shared" si="72"/>
        <v>-0.20899999999999963</v>
      </c>
      <c r="J1541" s="18">
        <f t="shared" si="73"/>
        <v>7.6584829607914857E-3</v>
      </c>
      <c r="K1541" s="18">
        <f t="shared" si="74"/>
        <v>0.56027849028948329</v>
      </c>
      <c r="L1541" s="74"/>
    </row>
    <row r="1542" spans="1:12" ht="18">
      <c r="A1542" s="74"/>
      <c r="B1542" s="163"/>
      <c r="C1542" s="164"/>
      <c r="D1542" s="163">
        <v>1013</v>
      </c>
      <c r="E1542" s="163">
        <v>27.638999999999999</v>
      </c>
      <c r="F1542" s="163">
        <v>27.414999999999999</v>
      </c>
      <c r="G1542" s="16">
        <f t="shared" si="70"/>
        <v>27</v>
      </c>
      <c r="H1542" s="17">
        <f t="shared" si="71"/>
        <v>1.0649999999999991</v>
      </c>
      <c r="I1542" s="17">
        <f t="shared" si="72"/>
        <v>-0.2240000000000002</v>
      </c>
      <c r="J1542" s="18">
        <f t="shared" si="73"/>
        <v>8.1044900322008832E-3</v>
      </c>
      <c r="K1542" s="18">
        <f t="shared" si="74"/>
        <v>0.56583089113209595</v>
      </c>
      <c r="L1542" s="74"/>
    </row>
    <row r="1543" spans="1:12" ht="18">
      <c r="A1543" s="74"/>
      <c r="B1543" s="165">
        <v>45416</v>
      </c>
      <c r="C1543" s="164">
        <v>120004</v>
      </c>
      <c r="D1543" s="163">
        <v>8107</v>
      </c>
      <c r="E1543" s="163">
        <v>15.523999999999999</v>
      </c>
      <c r="F1543" s="163">
        <v>15.483000000000001</v>
      </c>
      <c r="G1543" s="16">
        <f t="shared" si="70"/>
        <v>16.123457228651652</v>
      </c>
      <c r="H1543" s="17">
        <f t="shared" si="71"/>
        <v>-0.99909538108608886</v>
      </c>
      <c r="I1543" s="17">
        <f t="shared" si="72"/>
        <v>-4.0999999999998593E-2</v>
      </c>
      <c r="J1543" s="18">
        <f t="shared" si="73"/>
        <v>2.641071888688392E-3</v>
      </c>
      <c r="K1543" s="18">
        <f t="shared" si="74"/>
        <v>0.2684499048212548</v>
      </c>
      <c r="L1543" s="74"/>
    </row>
    <row r="1544" spans="1:12" ht="18">
      <c r="A1544" s="74"/>
      <c r="B1544" s="163"/>
      <c r="C1544" s="164"/>
      <c r="D1544" s="163">
        <v>8107</v>
      </c>
      <c r="E1544" s="163">
        <v>16.713000000000001</v>
      </c>
      <c r="F1544" s="163">
        <v>16.663</v>
      </c>
      <c r="G1544" s="16">
        <f t="shared" ref="G1544:G1548" si="75">IF(D1544=$M$2,$P$2,IF(D1544=$M$3,$P$3,IF(D1544=$M$4,$P$4,IF(D1544=$M$5,$P$5,IF(D1544=$M$6,$P$6,IF(D1544=$M$7,$P$7,IF(D1544=$M$8,$P$8,IF(D1544=$M$9,$P$9,IF(D1544=$M$10,$P$10,IF(D1544=$M$11,$P$11,IF(D1544=$M$12,$P$12,IF(D1544=$M$13,$P$13,IF(D1544=$M$14,$P$14,IF(D1544=$M$15,$P$15,IF(D1544=$M$16,$P$16,IF(D1544=$M$17,$P$17,IF(D1544=$M$18,$P$18,IF(D1544=$M$19,$P$19,IF(D1544=$M$20,$P$20,IF(D1544=$M$21,$P$21,IF(D1544=$M$22,$P$22,IF(D1544=$M$23,$P$23,IF(D1544=$M$24,$P$24,IF(D1544=$M$25,$P$25,IF(D1544=$M$26,$P$26,IF(D1544=$M$27,$P$27,IF(D1544=$M$28,$P$28,IF(D1544=$M$29,$P$29,IF(D1544=$M$30,$P$30,IF(D1544=$M$31,$P$31,IF(D1544=$M$32,$P$32,IF(D1544=$M$33,$P$33,IF(D1544=$M$34,$P$34,IF(D1544=$M$35,$P$35,IF(D1544=$M$36,$P$36,IF(D1544=$M$37,$P$37,IF(D1544=$M$38,$P$38,IF(D1544=$M$39,$P$39,IF(D1544=$M$40,$P$40,IF(D1544=$M$41,$P$41,IF(D1544=$M$42,$P$42,IF(D1544=$M$43,$P$43,IF(D1544=$M$44,$P$44,IF(D1544=$M$45,$P$45,IF(D1544=$M$46,$P$46,IF(D1544=$M$47,$P$47,IF(D1544=$M$48,$P$48,IF(D1544=$M$49,$P$49,IF(D1544=$M$50,$P$50,IF(D1544=$M$51,$P$51,IF(D1544=$M$52,$P$52,IF(D1544=$M$53,$P$53,IF(D1544=$M$54,$P$54,IF(D1544=$M$55,$P$55,IF(D1544=$M$56,$P$56,IF(D1544=$M$57,$P$57,IF(D1544=$M$58,$P$58,IF(D1544=$M$59,$P$59,IF(D1544=$M$60,$P$60,IF(D1544=$M$61,$P$61,IF(D1544=$M$62,$P$62)))))))))))))))))))))))))))))))))))))))))))))))))))))))))))))</f>
        <v>16.123457228651652</v>
      </c>
      <c r="H1544" s="17">
        <f t="shared" ref="H1544:H1548" si="76">(E1544-G1544)/$X$2</f>
        <v>0.98257128558058093</v>
      </c>
      <c r="I1544" s="17">
        <f t="shared" ref="I1544:I1548" si="77">F1544-E1544</f>
        <v>-5.0000000000000711E-2</v>
      </c>
      <c r="J1544" s="18">
        <f t="shared" ref="J1544:J1548" si="78">-1*I1544/E1544</f>
        <v>2.991683120923874E-3</v>
      </c>
      <c r="K1544" s="18">
        <f t="shared" ref="K1544:K1548" si="79">IF(D1544=$M$2,(E1544-$T$2)/E1544,IF(D1544=$M$3,(E1544-$T$3)/E1544,IF(D1544=$M$4,(E1544-$T$4)/E1544,IF(D1544=$M$5,(E1544-$T$5)/E1544,IF(D1544=$M$6,(E1544-$T$6)/E1544,IF(D1544=$M$7,(E1544-$T$7)/E1544,IF(D1544=$M$8,(E1544-$T$8)/E1544,IF(D1544=$M$9,(E1544-$T$9)/E1544,IF(D1544=$M$10,(E1544-$T$10)/E1544,IF(D1544=$M$11,(E1544-$T$11)/E1544,IF(D1544=$M$12,(E1544-$T$12)/E1544,IF(D1544=$M$13,(E1544-$T$13)/E1544,IF(D1544=$M$14,(E1544-$T$14)/E1544,IF(D1544=$M$15,(E1544-$T$15)/E1544,IF(D1544=$M$16,(E1544-$T$16)/E1544,IF(D1544=$M$17,(E1544-$T$17)/E1544,IF(D1544=$M$18,(E1544-$T$18)/E1544,IF(D1544=$M$19,(E1544-$T$19)/E1544,IF(D1544=$M$20,(E1544-$T$20)/E1544,IF(D1544=$M$21,(E1544-$T$21)/E1544,IF(D1544=$M$22,(E1544-$T$22)/E1544,IF(D1544=$M$23,(E1544-$T$23)/E1544,IF(D1544=$M$24,(E1544-$T$24)/E1544,IF(D1544=$M$25,(E1544-$T$25)/E1544,IF(D1544=$M$26,(E1544-$T$26)/E1544,IF(D1544=$M$27,(E1544-$T$27)/E1544,IF(D1544=$M$28,(E1544-$T$28)/E1544,IF(D1544=$M$29,(E1544-$T$29)/E1544,IF(D1544=$M$30,(E1544-$T$30)/E1544,IF(D1544=$M$31,(E1544-$T$31)/E1544,IF(D1544=$M$32,(E1544-$T$32)/E1544,IF(D1544=$M$33,(E1544-$T$33)/E1544,IF(D1544=$M$34,(E1544-$T$34)/E1544,IF(D1544=$M$35,(E1544-$T$35)/E1544,IF(D1544=$M$36,(E1544-$T$36)/E1544,IF(D1544=$M$37,(E1544-$T$37)/E1544,IF(D1544=$M$38,(E1544-$T$38)/E1544,IF(D1544=$M$39,(E1544-$T$39)/E1544,IF(D1544=$M$40,(E1544-$T$40)/E1544,IF(D1544=$M$41,(E1544-$T$41)/E1544,IF(D1544=$M$42,(E1544-$T$42)/E1544,IF(D1544=$M$43,(E1544-$T$43)/E1544,IF(D1544=$M$44,(E1544-$T$44)/E1544,IF(D1544=$M$45,(E1544-$T$45)/E1544,IF(D1544=$M$46,(E1544-$T$46)/E1544,IF(D1544=$M$47,(E1544-$T$47)/E1544,IF(D1544=$M$48,(E1544-$T$48)/E1544,IF(D1544=$M$49,(E1544-$T$49)/E1544,IF(D1544=$M$50,(E1544-$T$50)/E1544,IF(D1544=$M$51,(E1544-$T$51)/E1544,IF(D1544=$M$52,(E1544-$T$52)/E1544,IF(D1544=$M$53,(E1544-$T$53)/E1544,IF(D1544=$M$54,(E1544-$T$54)/E1544,IF(D1544=$M$55,(E1544-$T$55)/E1544,IF(D1544=$M$56,(E1544-$T$56)/E1544,IF(D1544=$M$57,(E1544-$T$57)/E1544,IF(D1544=$M$58,(E1544-$T$58)/E1544,IF(D1544=$M$59,(E1544-$T$59)/E1544,IF(D1544=$M$60,(E1544-$T$60)/E1544,IF(D1544=$M$61,(E1544-$T$61)/E1544,IF(D1544=$M$62,(E1544-$T$62)/E1544)))))))))))))))))))))))))))))))))))))))))))))))))))))))))))))</f>
        <v>0.32049400601000189</v>
      </c>
      <c r="L1544" s="74"/>
    </row>
    <row r="1545" spans="1:12" ht="18">
      <c r="A1545" s="74"/>
      <c r="B1545" s="163"/>
      <c r="C1545" s="164"/>
      <c r="D1545" s="163">
        <v>8107</v>
      </c>
      <c r="E1545" s="163">
        <v>15.85</v>
      </c>
      <c r="F1545" s="163">
        <v>15.801</v>
      </c>
      <c r="G1545" s="16">
        <f t="shared" si="75"/>
        <v>16.123457228651652</v>
      </c>
      <c r="H1545" s="17">
        <f t="shared" si="76"/>
        <v>-0.45576204775275464</v>
      </c>
      <c r="I1545" s="17">
        <f t="shared" si="77"/>
        <v>-4.8999999999999488E-2</v>
      </c>
      <c r="J1545" s="18">
        <f t="shared" si="78"/>
        <v>3.091482649842239E-3</v>
      </c>
      <c r="K1545" s="18">
        <f t="shared" si="79"/>
        <v>0.2834962979460669</v>
      </c>
      <c r="L1545" s="74"/>
    </row>
    <row r="1546" spans="1:12" ht="18">
      <c r="A1546" s="163"/>
      <c r="B1546" s="165">
        <v>45416</v>
      </c>
      <c r="C1546" s="164">
        <v>120010</v>
      </c>
      <c r="D1546" s="163">
        <v>8108</v>
      </c>
      <c r="E1546" s="163">
        <v>17.919</v>
      </c>
      <c r="F1546" s="163">
        <v>17.864000000000001</v>
      </c>
      <c r="G1546" s="16">
        <f t="shared" si="75"/>
        <v>18.363527102940179</v>
      </c>
      <c r="H1546" s="17">
        <f t="shared" si="76"/>
        <v>-0.74087850490029683</v>
      </c>
      <c r="I1546" s="17">
        <f t="shared" si="77"/>
        <v>-5.4999999999999716E-2</v>
      </c>
      <c r="J1546" s="18">
        <f t="shared" si="78"/>
        <v>3.0693677102516721E-3</v>
      </c>
      <c r="K1546" s="18">
        <f t="shared" si="79"/>
        <v>0.27522441701163131</v>
      </c>
      <c r="L1546" s="74"/>
    </row>
    <row r="1547" spans="1:12" ht="18">
      <c r="A1547" s="74"/>
      <c r="B1547" s="163"/>
      <c r="D1547" s="163">
        <v>8108</v>
      </c>
      <c r="E1547" s="163">
        <v>19.567</v>
      </c>
      <c r="F1547" s="163">
        <v>19.501000000000001</v>
      </c>
      <c r="G1547" s="16">
        <f t="shared" si="75"/>
        <v>18.363527102940179</v>
      </c>
      <c r="H1547" s="17">
        <f t="shared" si="76"/>
        <v>2.0057881617663695</v>
      </c>
      <c r="I1547" s="17">
        <f t="shared" si="77"/>
        <v>-6.5999999999998948E-2</v>
      </c>
      <c r="J1547" s="18">
        <f t="shared" si="78"/>
        <v>3.3730260131854114E-3</v>
      </c>
      <c r="K1547" s="18">
        <f t="shared" si="79"/>
        <v>0.3362675079691021</v>
      </c>
      <c r="L1547" s="74"/>
    </row>
    <row r="1548" spans="1:12" ht="18">
      <c r="A1548" s="74"/>
      <c r="B1548" s="165">
        <v>45416</v>
      </c>
      <c r="C1548" s="164">
        <v>120006</v>
      </c>
      <c r="D1548" s="163">
        <v>8127</v>
      </c>
      <c r="E1548" s="163">
        <v>20.907</v>
      </c>
      <c r="F1548" s="163">
        <v>20.838999999999999</v>
      </c>
      <c r="G1548" s="16">
        <f t="shared" si="75"/>
        <v>19.906047079520491</v>
      </c>
      <c r="H1548" s="17">
        <f t="shared" si="76"/>
        <v>1.6682548674658491</v>
      </c>
      <c r="I1548" s="17">
        <f t="shared" si="77"/>
        <v>-6.8000000000001393E-2</v>
      </c>
      <c r="J1548" s="18">
        <f t="shared" si="78"/>
        <v>3.2524991629598408E-3</v>
      </c>
      <c r="K1548" s="18">
        <f t="shared" si="79"/>
        <v>0.33523188387685038</v>
      </c>
      <c r="L1548" s="74"/>
    </row>
    <row r="1549" spans="1:12" ht="18">
      <c r="A1549" s="74"/>
      <c r="B1549" s="163"/>
      <c r="C1549" s="164"/>
      <c r="D1549" s="163">
        <v>8127</v>
      </c>
      <c r="E1549" s="163">
        <v>20.885999999999999</v>
      </c>
      <c r="F1549" s="163">
        <v>20.780999999999999</v>
      </c>
      <c r="G1549" s="16">
        <f t="shared" ref="G1549:G1553" si="80">IF(D1549=$M$2,$P$2,IF(D1549=$M$3,$P$3,IF(D1549=$M$4,$P$4,IF(D1549=$M$5,$P$5,IF(D1549=$M$6,$P$6,IF(D1549=$M$7,$P$7,IF(D1549=$M$8,$P$8,IF(D1549=$M$9,$P$9,IF(D1549=$M$10,$P$10,IF(D1549=$M$11,$P$11,IF(D1549=$M$12,$P$12,IF(D1549=$M$13,$P$13,IF(D1549=$M$14,$P$14,IF(D1549=$M$15,$P$15,IF(D1549=$M$16,$P$16,IF(D1549=$M$17,$P$17,IF(D1549=$M$18,$P$18,IF(D1549=$M$19,$P$19,IF(D1549=$M$20,$P$20,IF(D1549=$M$21,$P$21,IF(D1549=$M$22,$P$22,IF(D1549=$M$23,$P$23,IF(D1549=$M$24,$P$24,IF(D1549=$M$25,$P$25,IF(D1549=$M$26,$P$26,IF(D1549=$M$27,$P$27,IF(D1549=$M$28,$P$28,IF(D1549=$M$29,$P$29,IF(D1549=$M$30,$P$30,IF(D1549=$M$31,$P$31,IF(D1549=$M$32,$P$32,IF(D1549=$M$33,$P$33,IF(D1549=$M$34,$P$34,IF(D1549=$M$35,$P$35,IF(D1549=$M$36,$P$36,IF(D1549=$M$37,$P$37,IF(D1549=$M$38,$P$38,IF(D1549=$M$39,$P$39,IF(D1549=$M$40,$P$40,IF(D1549=$M$41,$P$41,IF(D1549=$M$42,$P$42,IF(D1549=$M$43,$P$43,IF(D1549=$M$44,$P$44,IF(D1549=$M$45,$P$45,IF(D1549=$M$46,$P$46,IF(D1549=$M$47,$P$47,IF(D1549=$M$48,$P$48,IF(D1549=$M$49,$P$49,IF(D1549=$M$50,$P$50,IF(D1549=$M$51,$P$51,IF(D1549=$M$52,$P$52,IF(D1549=$M$53,$P$53,IF(D1549=$M$54,$P$54,IF(D1549=$M$55,$P$55,IF(D1549=$M$56,$P$56,IF(D1549=$M$57,$P$57,IF(D1549=$M$58,$P$58,IF(D1549=$M$59,$P$59,IF(D1549=$M$60,$P$60,IF(D1549=$M$61,$P$61,IF(D1549=$M$62,$P$62)))))))))))))))))))))))))))))))))))))))))))))))))))))))))))))</f>
        <v>19.906047079520491</v>
      </c>
      <c r="H1549" s="17">
        <f t="shared" ref="H1549:H1553" si="81">(E1549-G1549)/$X$2</f>
        <v>1.6332548674658476</v>
      </c>
      <c r="I1549" s="17">
        <f t="shared" ref="I1549:I1553" si="82">F1549-E1549</f>
        <v>-0.10500000000000043</v>
      </c>
      <c r="J1549" s="18">
        <f t="shared" ref="J1549:J1553" si="83">-1*I1549/E1549</f>
        <v>5.0272910083309598E-3</v>
      </c>
      <c r="K1549" s="18">
        <f t="shared" ref="K1549:K1553" si="84">IF(D1549=$M$2,(E1549-$T$2)/E1549,IF(D1549=$M$3,(E1549-$T$3)/E1549,IF(D1549=$M$4,(E1549-$T$4)/E1549,IF(D1549=$M$5,(E1549-$T$5)/E1549,IF(D1549=$M$6,(E1549-$T$6)/E1549,IF(D1549=$M$7,(E1549-$T$7)/E1549,IF(D1549=$M$8,(E1549-$T$8)/E1549,IF(D1549=$M$9,(E1549-$T$9)/E1549,IF(D1549=$M$10,(E1549-$T$10)/E1549,IF(D1549=$M$11,(E1549-$T$11)/E1549,IF(D1549=$M$12,(E1549-$T$12)/E1549,IF(D1549=$M$13,(E1549-$T$13)/E1549,IF(D1549=$M$14,(E1549-$T$14)/E1549,IF(D1549=$M$15,(E1549-$T$15)/E1549,IF(D1549=$M$16,(E1549-$T$16)/E1549,IF(D1549=$M$17,(E1549-$T$17)/E1549,IF(D1549=$M$18,(E1549-$T$18)/E1549,IF(D1549=$M$19,(E1549-$T$19)/E1549,IF(D1549=$M$20,(E1549-$T$20)/E1549,IF(D1549=$M$21,(E1549-$T$21)/E1549,IF(D1549=$M$22,(E1549-$T$22)/E1549,IF(D1549=$M$23,(E1549-$T$23)/E1549,IF(D1549=$M$24,(E1549-$T$24)/E1549,IF(D1549=$M$25,(E1549-$T$25)/E1549,IF(D1549=$M$26,(E1549-$T$26)/E1549,IF(D1549=$M$27,(E1549-$T$27)/E1549,IF(D1549=$M$28,(E1549-$T$28)/E1549,IF(D1549=$M$29,(E1549-$T$29)/E1549,IF(D1549=$M$30,(E1549-$T$30)/E1549,IF(D1549=$M$31,(E1549-$T$31)/E1549,IF(D1549=$M$32,(E1549-$T$32)/E1549,IF(D1549=$M$33,(E1549-$T$33)/E1549,IF(D1549=$M$34,(E1549-$T$34)/E1549,IF(D1549=$M$35,(E1549-$T$35)/E1549,IF(D1549=$M$36,(E1549-$T$36)/E1549,IF(D1549=$M$37,(E1549-$T$37)/E1549,IF(D1549=$M$38,(E1549-$T$38)/E1549,IF(D1549=$M$39,(E1549-$T$39)/E1549,IF(D1549=$M$40,(E1549-$T$40)/E1549,IF(D1549=$M$41,(E1549-$T$41)/E1549,IF(D1549=$M$42,(E1549-$T$42)/E1549,IF(D1549=$M$43,(E1549-$T$43)/E1549,IF(D1549=$M$44,(E1549-$T$44)/E1549,IF(D1549=$M$45,(E1549-$T$45)/E1549,IF(D1549=$M$46,(E1549-$T$46)/E1549,IF(D1549=$M$47,(E1549-$T$47)/E1549,IF(D1549=$M$48,(E1549-$T$48)/E1549,IF(D1549=$M$49,(E1549-$T$49)/E1549,IF(D1549=$M$50,(E1549-$T$50)/E1549,IF(D1549=$M$51,(E1549-$T$51)/E1549,IF(D1549=$M$52,(E1549-$T$52)/E1549,IF(D1549=$M$53,(E1549-$T$53)/E1549,IF(D1549=$M$54,(E1549-$T$54)/E1549,IF(D1549=$M$55,(E1549-$T$55)/E1549,IF(D1549=$M$56,(E1549-$T$56)/E1549,IF(D1549=$M$57,(E1549-$T$57)/E1549,IF(D1549=$M$58,(E1549-$T$58)/E1549,IF(D1549=$M$59,(E1549-$T$59)/E1549,IF(D1549=$M$60,(E1549-$T$60)/E1549,IF(D1549=$M$61,(E1549-$T$61)/E1549,IF(D1549=$M$62,(E1549-$T$62)/E1549)))))))))))))))))))))))))))))))))))))))))))))))))))))))))))))</f>
        <v>0.33456348732228813</v>
      </c>
      <c r="L1549" s="74"/>
    </row>
    <row r="1550" spans="1:12" ht="18">
      <c r="A1550" s="74"/>
      <c r="B1550" s="165">
        <v>45417</v>
      </c>
      <c r="C1550" s="164">
        <v>120008</v>
      </c>
      <c r="D1550" s="163">
        <v>8128</v>
      </c>
      <c r="E1550" s="163">
        <v>20.23</v>
      </c>
      <c r="F1550" s="163">
        <v>20.204000000000001</v>
      </c>
      <c r="G1550" s="16">
        <f t="shared" si="80"/>
        <v>20.092045107828728</v>
      </c>
      <c r="H1550" s="17">
        <f t="shared" si="81"/>
        <v>0.22992482028545425</v>
      </c>
      <c r="I1550" s="17">
        <f t="shared" si="82"/>
        <v>-2.5999999999999801E-2</v>
      </c>
      <c r="J1550" s="18">
        <f t="shared" si="83"/>
        <v>1.2852199703410677E-3</v>
      </c>
      <c r="K1550" s="18">
        <f t="shared" si="84"/>
        <v>0.29976450554850492</v>
      </c>
      <c r="L1550" s="74"/>
    </row>
    <row r="1551" spans="1:12" ht="18">
      <c r="A1551" s="74"/>
      <c r="B1551" s="163"/>
      <c r="C1551" s="164"/>
      <c r="D1551" s="163">
        <v>8128</v>
      </c>
      <c r="E1551" s="163">
        <v>20.547000000000001</v>
      </c>
      <c r="F1551" s="163">
        <v>20.504000000000001</v>
      </c>
      <c r="G1551" s="16">
        <f t="shared" si="80"/>
        <v>20.092045107828728</v>
      </c>
      <c r="H1551" s="17">
        <f t="shared" si="81"/>
        <v>0.7582581536187879</v>
      </c>
      <c r="I1551" s="17">
        <f t="shared" si="82"/>
        <v>-4.2999999999999261E-2</v>
      </c>
      <c r="J1551" s="18">
        <f t="shared" si="83"/>
        <v>2.0927629337615839E-3</v>
      </c>
      <c r="K1551" s="18">
        <f t="shared" si="84"/>
        <v>0.31056776888335302</v>
      </c>
      <c r="L1551" s="74"/>
    </row>
    <row r="1552" spans="1:12" ht="18">
      <c r="A1552" s="74"/>
      <c r="B1552" s="165">
        <v>45417</v>
      </c>
      <c r="C1552" s="164">
        <v>120028</v>
      </c>
      <c r="D1552" s="163">
        <v>6137</v>
      </c>
      <c r="E1552" s="163">
        <v>24.529</v>
      </c>
      <c r="F1552" s="163">
        <v>24.11</v>
      </c>
      <c r="G1552" s="16">
        <f t="shared" si="80"/>
        <v>24.625485865816515</v>
      </c>
      <c r="H1552" s="17">
        <f t="shared" si="81"/>
        <v>-0.16080977636085811</v>
      </c>
      <c r="I1552" s="17">
        <f t="shared" si="82"/>
        <v>-0.41900000000000048</v>
      </c>
      <c r="J1552" s="18">
        <f t="shared" si="83"/>
        <v>1.7081821517387602E-2</v>
      </c>
      <c r="K1552" s="18">
        <f t="shared" si="84"/>
        <v>0.32188665725930543</v>
      </c>
      <c r="L1552" s="74"/>
    </row>
    <row r="1553" spans="1:12" ht="18">
      <c r="A1553" s="74"/>
      <c r="B1553" s="163"/>
      <c r="C1553" s="164"/>
      <c r="D1553" s="163">
        <v>6137</v>
      </c>
      <c r="E1553" s="163">
        <v>25.106999999999999</v>
      </c>
      <c r="F1553" s="163">
        <v>24.628</v>
      </c>
      <c r="G1553" s="16">
        <f t="shared" si="80"/>
        <v>24.625485865816515</v>
      </c>
      <c r="H1553" s="17">
        <f t="shared" si="81"/>
        <v>0.80252355697247424</v>
      </c>
      <c r="I1553" s="17">
        <f t="shared" si="82"/>
        <v>-0.4789999999999992</v>
      </c>
      <c r="J1553" s="18">
        <f t="shared" si="83"/>
        <v>1.9078344684749241E-2</v>
      </c>
      <c r="K1553" s="18">
        <f t="shared" si="84"/>
        <v>0.33749782195855743</v>
      </c>
      <c r="L1553" s="74"/>
    </row>
    <row r="1554" spans="1:12" ht="18">
      <c r="A1554" s="74"/>
      <c r="B1554" s="163"/>
      <c r="C1554" s="164"/>
      <c r="D1554" s="163">
        <v>6137</v>
      </c>
      <c r="E1554" s="163">
        <v>24.760999999999999</v>
      </c>
      <c r="F1554" s="163">
        <v>24.218</v>
      </c>
      <c r="G1554" s="16">
        <f t="shared" ref="G1554:G1563" si="85">IF(D1554=$M$2,$P$2,IF(D1554=$M$3,$P$3,IF(D1554=$M$4,$P$4,IF(D1554=$M$5,$P$5,IF(D1554=$M$6,$P$6,IF(D1554=$M$7,$P$7,IF(D1554=$M$8,$P$8,IF(D1554=$M$9,$P$9,IF(D1554=$M$10,$P$10,IF(D1554=$M$11,$P$11,IF(D1554=$M$12,$P$12,IF(D1554=$M$13,$P$13,IF(D1554=$M$14,$P$14,IF(D1554=$M$15,$P$15,IF(D1554=$M$16,$P$16,IF(D1554=$M$17,$P$17,IF(D1554=$M$18,$P$18,IF(D1554=$M$19,$P$19,IF(D1554=$M$20,$P$20,IF(D1554=$M$21,$P$21,IF(D1554=$M$22,$P$22,IF(D1554=$M$23,$P$23,IF(D1554=$M$24,$P$24,IF(D1554=$M$25,$P$25,IF(D1554=$M$26,$P$26,IF(D1554=$M$27,$P$27,IF(D1554=$M$28,$P$28,IF(D1554=$M$29,$P$29,IF(D1554=$M$30,$P$30,IF(D1554=$M$31,$P$31,IF(D1554=$M$32,$P$32,IF(D1554=$M$33,$P$33,IF(D1554=$M$34,$P$34,IF(D1554=$M$35,$P$35,IF(D1554=$M$36,$P$36,IF(D1554=$M$37,$P$37,IF(D1554=$M$38,$P$38,IF(D1554=$M$39,$P$39,IF(D1554=$M$40,$P$40,IF(D1554=$M$41,$P$41,IF(D1554=$M$42,$P$42,IF(D1554=$M$43,$P$43,IF(D1554=$M$44,$P$44,IF(D1554=$M$45,$P$45,IF(D1554=$M$46,$P$46,IF(D1554=$M$47,$P$47,IF(D1554=$M$48,$P$48,IF(D1554=$M$49,$P$49,IF(D1554=$M$50,$P$50,IF(D1554=$M$51,$P$51,IF(D1554=$M$52,$P$52,IF(D1554=$M$53,$P$53,IF(D1554=$M$54,$P$54,IF(D1554=$M$55,$P$55,IF(D1554=$M$56,$P$56,IF(D1554=$M$57,$P$57,IF(D1554=$M$58,$P$58,IF(D1554=$M$59,$P$59,IF(D1554=$M$60,$P$60,IF(D1554=$M$61,$P$61,IF(D1554=$M$62,$P$62)))))))))))))))))))))))))))))))))))))))))))))))))))))))))))))</f>
        <v>24.625485865816515</v>
      </c>
      <c r="H1554" s="17">
        <f t="shared" ref="H1554:H1563" si="86">(E1554-G1554)/$X$2</f>
        <v>0.22585689030580744</v>
      </c>
      <c r="I1554" s="17">
        <f t="shared" ref="I1554:I1563" si="87">F1554-E1554</f>
        <v>-0.54299999999999926</v>
      </c>
      <c r="J1554" s="18">
        <f t="shared" ref="J1554:J1563" si="88">-1*I1554/E1554</f>
        <v>2.1929647429425277E-2</v>
      </c>
      <c r="K1554" s="18">
        <f t="shared" ref="K1554:K1563" si="89">IF(D1554=$M$2,(E1554-$T$2)/E1554,IF(D1554=$M$3,(E1554-$T$3)/E1554,IF(D1554=$M$4,(E1554-$T$4)/E1554,IF(D1554=$M$5,(E1554-$T$5)/E1554,IF(D1554=$M$6,(E1554-$T$6)/E1554,IF(D1554=$M$7,(E1554-$T$7)/E1554,IF(D1554=$M$8,(E1554-$T$8)/E1554,IF(D1554=$M$9,(E1554-$T$9)/E1554,IF(D1554=$M$10,(E1554-$T$10)/E1554,IF(D1554=$M$11,(E1554-$T$11)/E1554,IF(D1554=$M$12,(E1554-$T$12)/E1554,IF(D1554=$M$13,(E1554-$T$13)/E1554,IF(D1554=$M$14,(E1554-$T$14)/E1554,IF(D1554=$M$15,(E1554-$T$15)/E1554,IF(D1554=$M$16,(E1554-$T$16)/E1554,IF(D1554=$M$17,(E1554-$T$17)/E1554,IF(D1554=$M$18,(E1554-$T$18)/E1554,IF(D1554=$M$19,(E1554-$T$19)/E1554,IF(D1554=$M$20,(E1554-$T$20)/E1554,IF(D1554=$M$21,(E1554-$T$21)/E1554,IF(D1554=$M$22,(E1554-$T$22)/E1554,IF(D1554=$M$23,(E1554-$T$23)/E1554,IF(D1554=$M$24,(E1554-$T$24)/E1554,IF(D1554=$M$25,(E1554-$T$25)/E1554,IF(D1554=$M$26,(E1554-$T$26)/E1554,IF(D1554=$M$27,(E1554-$T$27)/E1554,IF(D1554=$M$28,(E1554-$T$28)/E1554,IF(D1554=$M$29,(E1554-$T$29)/E1554,IF(D1554=$M$30,(E1554-$T$30)/E1554,IF(D1554=$M$31,(E1554-$T$31)/E1554,IF(D1554=$M$32,(E1554-$T$32)/E1554,IF(D1554=$M$33,(E1554-$T$33)/E1554,IF(D1554=$M$34,(E1554-$T$34)/E1554,IF(D1554=$M$35,(E1554-$T$35)/E1554,IF(D1554=$M$36,(E1554-$T$36)/E1554,IF(D1554=$M$37,(E1554-$T$37)/E1554,IF(D1554=$M$38,(E1554-$T$38)/E1554,IF(D1554=$M$39,(E1554-$T$39)/E1554,IF(D1554=$M$40,(E1554-$T$40)/E1554,IF(D1554=$M$41,(E1554-$T$41)/E1554,IF(D1554=$M$42,(E1554-$T$42)/E1554,IF(D1554=$M$43,(E1554-$T$43)/E1554,IF(D1554=$M$44,(E1554-$T$44)/E1554,IF(D1554=$M$45,(E1554-$T$45)/E1554,IF(D1554=$M$46,(E1554-$T$46)/E1554,IF(D1554=$M$47,(E1554-$T$47)/E1554,IF(D1554=$M$48,(E1554-$T$48)/E1554,IF(D1554=$M$49,(E1554-$T$49)/E1554,IF(D1554=$M$50,(E1554-$T$50)/E1554,IF(D1554=$M$51,(E1554-$T$51)/E1554,IF(D1554=$M$52,(E1554-$T$52)/E1554,IF(D1554=$M$53,(E1554-$T$53)/E1554,IF(D1554=$M$54,(E1554-$T$54)/E1554,IF(D1554=$M$55,(E1554-$T$55)/E1554,IF(D1554=$M$56,(E1554-$T$56)/E1554,IF(D1554=$M$57,(E1554-$T$57)/E1554,IF(D1554=$M$58,(E1554-$T$58)/E1554,IF(D1554=$M$59,(E1554-$T$59)/E1554,IF(D1554=$M$60,(E1554-$T$60)/E1554,IF(D1554=$M$61,(E1554-$T$61)/E1554,IF(D1554=$M$62,(E1554-$T$62)/E1554)))))))))))))))))))))))))))))))))))))))))))))))))))))))))))))</f>
        <v>0.32824028980709591</v>
      </c>
      <c r="L1554" s="74"/>
    </row>
    <row r="1555" spans="1:12" ht="18">
      <c r="A1555" s="74"/>
      <c r="B1555" s="165">
        <v>45417</v>
      </c>
      <c r="C1555" s="164"/>
      <c r="D1555" s="163">
        <v>6107</v>
      </c>
      <c r="E1555" s="163">
        <v>16.817</v>
      </c>
      <c r="F1555" s="163">
        <v>16.454999999999998</v>
      </c>
      <c r="G1555" s="16">
        <f t="shared" si="85"/>
        <v>17.032373496847189</v>
      </c>
      <c r="H1555" s="17">
        <f t="shared" si="86"/>
        <v>-0.35895582807864795</v>
      </c>
      <c r="I1555" s="17">
        <f t="shared" si="87"/>
        <v>-0.36200000000000188</v>
      </c>
      <c r="J1555" s="18">
        <f t="shared" si="88"/>
        <v>2.1525836950704754E-2</v>
      </c>
      <c r="K1555" s="18">
        <f t="shared" si="89"/>
        <v>0.31102661565012951</v>
      </c>
      <c r="L1555" s="74"/>
    </row>
    <row r="1556" spans="1:12" ht="18">
      <c r="A1556" s="74"/>
      <c r="B1556" s="165">
        <v>45417</v>
      </c>
      <c r="C1556" s="164" t="s">
        <v>87</v>
      </c>
      <c r="D1556" s="163">
        <v>5648</v>
      </c>
      <c r="E1556" s="163">
        <v>20.204999999999998</v>
      </c>
      <c r="F1556" s="163">
        <v>20.068000000000001</v>
      </c>
      <c r="G1556" s="16">
        <f t="shared" si="85"/>
        <v>19.240505739344663</v>
      </c>
      <c r="H1556" s="17">
        <f t="shared" si="86"/>
        <v>1.6074904344255596</v>
      </c>
      <c r="I1556" s="17">
        <f t="shared" si="87"/>
        <v>-0.1369999999999969</v>
      </c>
      <c r="J1556" s="18">
        <f t="shared" si="88"/>
        <v>6.7804998762680977E-3</v>
      </c>
      <c r="K1556" s="18">
        <f t="shared" si="89"/>
        <v>0.34821083890126192</v>
      </c>
      <c r="L1556" s="74"/>
    </row>
    <row r="1557" spans="1:12" ht="18">
      <c r="A1557" s="74"/>
      <c r="B1557" s="163"/>
      <c r="C1557" s="164"/>
      <c r="D1557" s="163">
        <v>5648</v>
      </c>
      <c r="E1557" s="163">
        <v>19.045000000000002</v>
      </c>
      <c r="F1557" s="163">
        <v>18.864000000000001</v>
      </c>
      <c r="G1557" s="16">
        <f t="shared" si="85"/>
        <v>19.240505739344663</v>
      </c>
      <c r="H1557" s="17">
        <f t="shared" si="86"/>
        <v>-0.32584289890776813</v>
      </c>
      <c r="I1557" s="17">
        <f t="shared" si="87"/>
        <v>-0.18100000000000094</v>
      </c>
      <c r="J1557" s="18">
        <f t="shared" si="88"/>
        <v>9.5038067734313954E-3</v>
      </c>
      <c r="K1557" s="18">
        <f t="shared" si="89"/>
        <v>0.30851142032029405</v>
      </c>
      <c r="L1557" s="74"/>
    </row>
    <row r="1558" spans="1:12" ht="18">
      <c r="A1558" s="74"/>
      <c r="B1558" s="163"/>
      <c r="C1558" s="164"/>
      <c r="D1558" s="163">
        <v>5648</v>
      </c>
      <c r="E1558" s="163">
        <v>19.081</v>
      </c>
      <c r="F1558" s="163">
        <v>18.943999999999999</v>
      </c>
      <c r="G1558" s="16">
        <f t="shared" si="85"/>
        <v>19.240505739344663</v>
      </c>
      <c r="H1558" s="17">
        <f t="shared" si="86"/>
        <v>-0.2658428989077718</v>
      </c>
      <c r="I1558" s="17">
        <f t="shared" si="87"/>
        <v>-0.13700000000000045</v>
      </c>
      <c r="J1558" s="18">
        <f t="shared" si="88"/>
        <v>7.1799171951155843E-3</v>
      </c>
      <c r="K1558" s="18">
        <f t="shared" si="89"/>
        <v>0.30981604737697177</v>
      </c>
      <c r="L1558" s="74"/>
    </row>
    <row r="1559" spans="1:12" ht="18">
      <c r="A1559" s="74"/>
      <c r="B1559" s="165">
        <v>45417</v>
      </c>
      <c r="C1559" s="164" t="s">
        <v>88</v>
      </c>
      <c r="D1559" s="163">
        <v>5148</v>
      </c>
      <c r="E1559" s="163">
        <v>19.748000000000001</v>
      </c>
      <c r="F1559" s="163">
        <v>19.617000000000001</v>
      </c>
      <c r="G1559" s="16">
        <f t="shared" si="85"/>
        <v>20.202531026311895</v>
      </c>
      <c r="H1559" s="17">
        <f t="shared" si="86"/>
        <v>-0.75755171051982373</v>
      </c>
      <c r="I1559" s="17">
        <f t="shared" si="87"/>
        <v>-0.13100000000000023</v>
      </c>
      <c r="J1559" s="18">
        <f t="shared" si="88"/>
        <v>6.6335831476605333E-3</v>
      </c>
      <c r="K1559" s="18">
        <f t="shared" si="89"/>
        <v>0.28441233102252211</v>
      </c>
      <c r="L1559" s="74"/>
    </row>
    <row r="1560" spans="1:12" ht="18">
      <c r="A1560" s="74"/>
      <c r="B1560" s="163"/>
      <c r="C1560" s="164"/>
      <c r="D1560" s="163">
        <v>5148</v>
      </c>
      <c r="E1560" s="163">
        <v>21.114000000000001</v>
      </c>
      <c r="F1560" s="163">
        <v>20.97</v>
      </c>
      <c r="G1560" s="16">
        <f t="shared" si="85"/>
        <v>20.202531026311895</v>
      </c>
      <c r="H1560" s="17">
        <f t="shared" si="86"/>
        <v>1.5191149561468424</v>
      </c>
      <c r="I1560" s="17">
        <f t="shared" si="87"/>
        <v>-0.1440000000000019</v>
      </c>
      <c r="J1560" s="18">
        <f t="shared" si="88"/>
        <v>6.8201193520887517E-3</v>
      </c>
      <c r="K1560" s="18">
        <f t="shared" si="89"/>
        <v>0.33070828422055348</v>
      </c>
      <c r="L1560" s="74"/>
    </row>
    <row r="1561" spans="1:12" ht="18">
      <c r="A1561" s="74"/>
      <c r="B1561" s="163"/>
      <c r="C1561" s="164"/>
      <c r="D1561" s="163">
        <v>5148</v>
      </c>
      <c r="E1561" s="163">
        <v>20.934000000000001</v>
      </c>
      <c r="F1561" s="163">
        <v>20.794</v>
      </c>
      <c r="G1561" s="16">
        <f t="shared" si="85"/>
        <v>20.202531026311895</v>
      </c>
      <c r="H1561" s="17">
        <f t="shared" si="86"/>
        <v>1.2191149561468428</v>
      </c>
      <c r="I1561" s="17">
        <f t="shared" si="87"/>
        <v>-0.14000000000000057</v>
      </c>
      <c r="J1561" s="18">
        <f t="shared" si="88"/>
        <v>6.6876851055699136E-3</v>
      </c>
      <c r="K1561" s="18">
        <f t="shared" si="89"/>
        <v>0.32495341134196842</v>
      </c>
      <c r="L1561" s="74"/>
    </row>
    <row r="1562" spans="1:12" ht="18">
      <c r="A1562" s="74"/>
      <c r="B1562" s="165">
        <v>45417</v>
      </c>
      <c r="C1562" s="164" t="s">
        <v>89</v>
      </c>
      <c r="D1562" s="163">
        <v>5120</v>
      </c>
      <c r="E1562" s="163">
        <v>22.841999999999999</v>
      </c>
      <c r="F1562" s="163">
        <v>22.783000000000001</v>
      </c>
      <c r="G1562" s="16">
        <f t="shared" si="85"/>
        <v>22.870927068045674</v>
      </c>
      <c r="H1562" s="17">
        <f t="shared" si="86"/>
        <v>-4.8211780076125407E-2</v>
      </c>
      <c r="I1562" s="17">
        <f t="shared" si="87"/>
        <v>-5.8999999999997499E-2</v>
      </c>
      <c r="J1562" s="18">
        <f t="shared" si="88"/>
        <v>2.5829612118027099E-3</v>
      </c>
      <c r="K1562" s="18">
        <f t="shared" si="89"/>
        <v>0.30398862774078306</v>
      </c>
      <c r="L1562" s="74"/>
    </row>
    <row r="1563" spans="1:12" ht="18">
      <c r="A1563" s="74"/>
      <c r="B1563" s="163"/>
      <c r="C1563" s="164"/>
      <c r="D1563" s="163">
        <v>5120</v>
      </c>
      <c r="E1563" s="163">
        <v>21.765000000000001</v>
      </c>
      <c r="F1563" s="163">
        <v>21.713999999999999</v>
      </c>
      <c r="G1563" s="16">
        <f t="shared" si="85"/>
        <v>22.870927068045674</v>
      </c>
      <c r="H1563" s="17">
        <f t="shared" si="86"/>
        <v>-1.8432117800761225</v>
      </c>
      <c r="I1563" s="17">
        <f t="shared" si="87"/>
        <v>-5.1000000000001933E-2</v>
      </c>
      <c r="J1563" s="18">
        <f t="shared" si="88"/>
        <v>2.3432115782220046E-3</v>
      </c>
      <c r="K1563" s="18">
        <f t="shared" si="89"/>
        <v>0.2695478169012161</v>
      </c>
      <c r="L1563" s="74"/>
    </row>
    <row r="1564" spans="1:12" ht="18">
      <c r="A1564" s="74"/>
      <c r="B1564" s="163"/>
      <c r="C1564" s="164"/>
      <c r="D1564" s="163">
        <v>5120</v>
      </c>
      <c r="E1564" s="163">
        <v>21.986999999999998</v>
      </c>
      <c r="F1564" s="163">
        <v>21.895</v>
      </c>
      <c r="G1564" s="16">
        <f t="shared" ref="G1564:G1569" si="90">IF(D1564=$M$2,$P$2,IF(D1564=$M$3,$P$3,IF(D1564=$M$4,$P$4,IF(D1564=$M$5,$P$5,IF(D1564=$M$6,$P$6,IF(D1564=$M$7,$P$7,IF(D1564=$M$8,$P$8,IF(D1564=$M$9,$P$9,IF(D1564=$M$10,$P$10,IF(D1564=$M$11,$P$11,IF(D1564=$M$12,$P$12,IF(D1564=$M$13,$P$13,IF(D1564=$M$14,$P$14,IF(D1564=$M$15,$P$15,IF(D1564=$M$16,$P$16,IF(D1564=$M$17,$P$17,IF(D1564=$M$18,$P$18,IF(D1564=$M$19,$P$19,IF(D1564=$M$20,$P$20,IF(D1564=$M$21,$P$21,IF(D1564=$M$22,$P$22,IF(D1564=$M$23,$P$23,IF(D1564=$M$24,$P$24,IF(D1564=$M$25,$P$25,IF(D1564=$M$26,$P$26,IF(D1564=$M$27,$P$27,IF(D1564=$M$28,$P$28,IF(D1564=$M$29,$P$29,IF(D1564=$M$30,$P$30,IF(D1564=$M$31,$P$31,IF(D1564=$M$32,$P$32,IF(D1564=$M$33,$P$33,IF(D1564=$M$34,$P$34,IF(D1564=$M$35,$P$35,IF(D1564=$M$36,$P$36,IF(D1564=$M$37,$P$37,IF(D1564=$M$38,$P$38,IF(D1564=$M$39,$P$39,IF(D1564=$M$40,$P$40,IF(D1564=$M$41,$P$41,IF(D1564=$M$42,$P$42,IF(D1564=$M$43,$P$43,IF(D1564=$M$44,$P$44,IF(D1564=$M$45,$P$45,IF(D1564=$M$46,$P$46,IF(D1564=$M$47,$P$47,IF(D1564=$M$48,$P$48,IF(D1564=$M$49,$P$49,IF(D1564=$M$50,$P$50,IF(D1564=$M$51,$P$51,IF(D1564=$M$52,$P$52,IF(D1564=$M$53,$P$53,IF(D1564=$M$54,$P$54,IF(D1564=$M$55,$P$55,IF(D1564=$M$56,$P$56,IF(D1564=$M$57,$P$57,IF(D1564=$M$58,$P$58,IF(D1564=$M$59,$P$59,IF(D1564=$M$60,$P$60,IF(D1564=$M$61,$P$61,IF(D1564=$M$62,$P$62)))))))))))))))))))))))))))))))))))))))))))))))))))))))))))))</f>
        <v>22.870927068045674</v>
      </c>
      <c r="H1564" s="17">
        <f t="shared" ref="H1564:H1569" si="91">(E1564-G1564)/$X$2</f>
        <v>-1.4732117800761262</v>
      </c>
      <c r="I1564" s="17">
        <f t="shared" ref="I1564:I1569" si="92">F1564-E1564</f>
        <v>-9.1999999999998749E-2</v>
      </c>
      <c r="J1564" s="18">
        <f t="shared" ref="J1564:J1569" si="93">-1*I1564/E1564</f>
        <v>4.1842907172419501E-3</v>
      </c>
      <c r="K1564" s="18">
        <f t="shared" ref="K1564:K1569" si="94">IF(D1564=$M$2,(E1564-$T$2)/E1564,IF(D1564=$M$3,(E1564-$T$3)/E1564,IF(D1564=$M$4,(E1564-$T$4)/E1564,IF(D1564=$M$5,(E1564-$T$5)/E1564,IF(D1564=$M$6,(E1564-$T$6)/E1564,IF(D1564=$M$7,(E1564-$T$7)/E1564,IF(D1564=$M$8,(E1564-$T$8)/E1564,IF(D1564=$M$9,(E1564-$T$9)/E1564,IF(D1564=$M$10,(E1564-$T$10)/E1564,IF(D1564=$M$11,(E1564-$T$11)/E1564,IF(D1564=$M$12,(E1564-$T$12)/E1564,IF(D1564=$M$13,(E1564-$T$13)/E1564,IF(D1564=$M$14,(E1564-$T$14)/E1564,IF(D1564=$M$15,(E1564-$T$15)/E1564,IF(D1564=$M$16,(E1564-$T$16)/E1564,IF(D1564=$M$17,(E1564-$T$17)/E1564,IF(D1564=$M$18,(E1564-$T$18)/E1564,IF(D1564=$M$19,(E1564-$T$19)/E1564,IF(D1564=$M$20,(E1564-$T$20)/E1564,IF(D1564=$M$21,(E1564-$T$21)/E1564,IF(D1564=$M$22,(E1564-$T$22)/E1564,IF(D1564=$M$23,(E1564-$T$23)/E1564,IF(D1564=$M$24,(E1564-$T$24)/E1564,IF(D1564=$M$25,(E1564-$T$25)/E1564,IF(D1564=$M$26,(E1564-$T$26)/E1564,IF(D1564=$M$27,(E1564-$T$27)/E1564,IF(D1564=$M$28,(E1564-$T$28)/E1564,IF(D1564=$M$29,(E1564-$T$29)/E1564,IF(D1564=$M$30,(E1564-$T$30)/E1564,IF(D1564=$M$31,(E1564-$T$31)/E1564,IF(D1564=$M$32,(E1564-$T$32)/E1564,IF(D1564=$M$33,(E1564-$T$33)/E1564,IF(D1564=$M$34,(E1564-$T$34)/E1564,IF(D1564=$M$35,(E1564-$T$35)/E1564,IF(D1564=$M$36,(E1564-$T$36)/E1564,IF(D1564=$M$37,(E1564-$T$37)/E1564,IF(D1564=$M$38,(E1564-$T$38)/E1564,IF(D1564=$M$39,(E1564-$T$39)/E1564,IF(D1564=$M$40,(E1564-$T$40)/E1564,IF(D1564=$M$41,(E1564-$T$41)/E1564,IF(D1564=$M$42,(E1564-$T$42)/E1564,IF(D1564=$M$43,(E1564-$T$43)/E1564,IF(D1564=$M$44,(E1564-$T$44)/E1564,IF(D1564=$M$45,(E1564-$T$45)/E1564,IF(D1564=$M$46,(E1564-$T$46)/E1564,IF(D1564=$M$47,(E1564-$T$47)/E1564,IF(D1564=$M$48,(E1564-$T$48)/E1564,IF(D1564=$M$49,(E1564-$T$49)/E1564,IF(D1564=$M$50,(E1564-$T$50)/E1564,IF(D1564=$M$51,(E1564-$T$51)/E1564,IF(D1564=$M$52,(E1564-$T$52)/E1564,IF(D1564=$M$53,(E1564-$T$53)/E1564,IF(D1564=$M$54,(E1564-$T$54)/E1564,IF(D1564=$M$55,(E1564-$T$55)/E1564,IF(D1564=$M$56,(E1564-$T$56)/E1564,IF(D1564=$M$57,(E1564-$T$57)/E1564,IF(D1564=$M$58,(E1564-$T$58)/E1564,IF(D1564=$M$59,(E1564-$T$59)/E1564,IF(D1564=$M$60,(E1564-$T$60)/E1564,IF(D1564=$M$61,(E1564-$T$61)/E1564,IF(D1564=$M$62,(E1564-$T$62)/E1564)))))))))))))))))))))))))))))))))))))))))))))))))))))))))))))</f>
        <v>0.27692310159889783</v>
      </c>
      <c r="L1564" s="74"/>
    </row>
    <row r="1565" spans="1:12" ht="18">
      <c r="A1565" s="74"/>
      <c r="B1565" s="165">
        <v>45418</v>
      </c>
      <c r="C1565" s="164">
        <v>120016</v>
      </c>
      <c r="D1565" s="163">
        <v>5621</v>
      </c>
      <c r="E1565" s="163">
        <v>22.722999999999999</v>
      </c>
      <c r="F1565" s="163">
        <v>22.617999999999999</v>
      </c>
      <c r="G1565" s="16">
        <f t="shared" si="90"/>
        <v>22.870927068045674</v>
      </c>
      <c r="H1565" s="17">
        <f t="shared" si="91"/>
        <v>-0.24654511340945837</v>
      </c>
      <c r="I1565" s="17">
        <f t="shared" si="92"/>
        <v>-0.10500000000000043</v>
      </c>
      <c r="J1565" s="18">
        <f t="shared" si="93"/>
        <v>4.620868723320003E-3</v>
      </c>
      <c r="K1565" s="18">
        <f t="shared" si="94"/>
        <v>0.30034362693548244</v>
      </c>
      <c r="L1565" s="74"/>
    </row>
    <row r="1566" spans="1:12" ht="18">
      <c r="A1566" s="74"/>
      <c r="B1566" s="165">
        <v>45418</v>
      </c>
      <c r="C1566" s="164">
        <v>120018</v>
      </c>
      <c r="D1566" s="163">
        <v>1011</v>
      </c>
      <c r="E1566" s="163">
        <v>27.768999999999998</v>
      </c>
      <c r="F1566" s="163">
        <v>27.541</v>
      </c>
      <c r="G1566" s="16">
        <f t="shared" si="90"/>
        <v>27</v>
      </c>
      <c r="H1566" s="17">
        <f t="shared" si="91"/>
        <v>1.2816666666666641</v>
      </c>
      <c r="I1566" s="17">
        <f t="shared" si="92"/>
        <v>-0.22799999999999798</v>
      </c>
      <c r="J1566" s="18">
        <f t="shared" si="93"/>
        <v>8.2105945478770578E-3</v>
      </c>
      <c r="K1566" s="18">
        <f t="shared" si="94"/>
        <v>0.5678634448485721</v>
      </c>
      <c r="L1566" s="74"/>
    </row>
    <row r="1567" spans="1:12" ht="18">
      <c r="A1567" s="74"/>
      <c r="B1567" s="163"/>
      <c r="C1567" s="164"/>
      <c r="D1567" s="163">
        <v>1011</v>
      </c>
      <c r="E1567" s="163">
        <v>28.672000000000001</v>
      </c>
      <c r="F1567" s="163">
        <v>28.42</v>
      </c>
      <c r="G1567" s="16">
        <f t="shared" si="90"/>
        <v>27</v>
      </c>
      <c r="H1567" s="17">
        <f t="shared" si="91"/>
        <v>2.786666666666668</v>
      </c>
      <c r="I1567" s="17">
        <f t="shared" si="92"/>
        <v>-0.25199999999999889</v>
      </c>
      <c r="J1567" s="18">
        <f t="shared" si="93"/>
        <v>8.7890624999999618E-3</v>
      </c>
      <c r="K1567" s="18">
        <f t="shared" si="94"/>
        <v>0.5814732142857143</v>
      </c>
      <c r="L1567" s="74"/>
    </row>
    <row r="1568" spans="1:12" ht="18">
      <c r="A1568" s="74"/>
      <c r="B1568" s="165">
        <v>45418</v>
      </c>
      <c r="C1568" s="164">
        <v>120022</v>
      </c>
      <c r="D1568" s="163">
        <v>7148</v>
      </c>
      <c r="E1568" s="163">
        <v>22.620999999999999</v>
      </c>
      <c r="F1568" s="163">
        <v>22.436</v>
      </c>
      <c r="G1568" s="16">
        <f t="shared" si="90"/>
        <v>25.578129335331514</v>
      </c>
      <c r="H1568" s="17">
        <f t="shared" si="91"/>
        <v>-4.9285488922191929</v>
      </c>
      <c r="I1568" s="17">
        <f t="shared" si="92"/>
        <v>-0.18499999999999872</v>
      </c>
      <c r="J1568" s="18">
        <f t="shared" si="93"/>
        <v>8.1782414570531238E-3</v>
      </c>
      <c r="K1568" s="18">
        <f t="shared" si="94"/>
        <v>0.28061508514984712</v>
      </c>
      <c r="L1568" s="74"/>
    </row>
    <row r="1569" spans="1:12" ht="18">
      <c r="A1569" s="74"/>
      <c r="B1569" s="165">
        <v>45418</v>
      </c>
      <c r="C1569" s="164">
        <v>120024</v>
      </c>
      <c r="D1569" s="163">
        <v>7148</v>
      </c>
      <c r="E1569" s="163">
        <v>23.113</v>
      </c>
      <c r="F1569" s="163">
        <v>22.939</v>
      </c>
      <c r="G1569" s="16">
        <f t="shared" si="90"/>
        <v>25.578129335331514</v>
      </c>
      <c r="H1569" s="17">
        <f t="shared" si="91"/>
        <v>-4.1085488922191917</v>
      </c>
      <c r="I1569" s="17">
        <f t="shared" si="92"/>
        <v>-0.17399999999999949</v>
      </c>
      <c r="J1569" s="18">
        <f t="shared" si="93"/>
        <v>7.5282308657465278E-3</v>
      </c>
      <c r="K1569" s="18">
        <f t="shared" si="94"/>
        <v>0.29592843166939353</v>
      </c>
      <c r="L1569" s="74"/>
    </row>
    <row r="1570" spans="1:12" ht="18">
      <c r="A1570" s="74"/>
      <c r="B1570" s="165">
        <v>45418</v>
      </c>
      <c r="C1570" s="164">
        <v>120026</v>
      </c>
      <c r="D1570" s="163">
        <v>7130</v>
      </c>
      <c r="E1570" s="163">
        <v>19.733000000000001</v>
      </c>
      <c r="F1570" s="163">
        <v>19.581</v>
      </c>
      <c r="G1570" s="16">
        <f t="shared" ref="G1570:G1573" si="95">IF(D1570=$M$2,$P$2,IF(D1570=$M$3,$P$3,IF(D1570=$M$4,$P$4,IF(D1570=$M$5,$P$5,IF(D1570=$M$6,$P$6,IF(D1570=$M$7,$P$7,IF(D1570=$M$8,$P$8,IF(D1570=$M$9,$P$9,IF(D1570=$M$10,$P$10,IF(D1570=$M$11,$P$11,IF(D1570=$M$12,$P$12,IF(D1570=$M$13,$P$13,IF(D1570=$M$14,$P$14,IF(D1570=$M$15,$P$15,IF(D1570=$M$16,$P$16,IF(D1570=$M$17,$P$17,IF(D1570=$M$18,$P$18,IF(D1570=$M$19,$P$19,IF(D1570=$M$20,$P$20,IF(D1570=$M$21,$P$21,IF(D1570=$M$22,$P$22,IF(D1570=$M$23,$P$23,IF(D1570=$M$24,$P$24,IF(D1570=$M$25,$P$25,IF(D1570=$M$26,$P$26,IF(D1570=$M$27,$P$27,IF(D1570=$M$28,$P$28,IF(D1570=$M$29,$P$29,IF(D1570=$M$30,$P$30,IF(D1570=$M$31,$P$31,IF(D1570=$M$32,$P$32,IF(D1570=$M$33,$P$33,IF(D1570=$M$34,$P$34,IF(D1570=$M$35,$P$35,IF(D1570=$M$36,$P$36,IF(D1570=$M$37,$P$37,IF(D1570=$M$38,$P$38,IF(D1570=$M$39,$P$39,IF(D1570=$M$40,$P$40,IF(D1570=$M$41,$P$41,IF(D1570=$M$42,$P$42,IF(D1570=$M$43,$P$43,IF(D1570=$M$44,$P$44,IF(D1570=$M$45,$P$45,IF(D1570=$M$46,$P$46,IF(D1570=$M$47,$P$47,IF(D1570=$M$48,$P$48,IF(D1570=$M$49,$P$49,IF(D1570=$M$50,$P$50,IF(D1570=$M$51,$P$51,IF(D1570=$M$52,$P$52,IF(D1570=$M$53,$P$53,IF(D1570=$M$54,$P$54,IF(D1570=$M$55,$P$55,IF(D1570=$M$56,$P$56,IF(D1570=$M$57,$P$57,IF(D1570=$M$58,$P$58,IF(D1570=$M$59,$P$59,IF(D1570=$M$60,$P$60,IF(D1570=$M$61,$P$61,IF(D1570=$M$62,$P$62)))))))))))))))))))))))))))))))))))))))))))))))))))))))))))))</f>
        <v>19.468099997456186</v>
      </c>
      <c r="H1570" s="17">
        <f t="shared" ref="H1570:H1573" si="96">(E1570-G1570)/$X$2</f>
        <v>0.44150000423969143</v>
      </c>
      <c r="I1570" s="17">
        <f t="shared" ref="I1570:I1573" si="97">F1570-E1570</f>
        <v>-0.15200000000000102</v>
      </c>
      <c r="J1570" s="18">
        <f t="shared" ref="J1570:J1573" si="98">-1*I1570/E1570</f>
        <v>7.7028328181219796E-3</v>
      </c>
      <c r="K1570" s="18">
        <f t="shared" ref="K1570:K1573" si="99">IF(D1570=$M$2,(E1570-$T$2)/E1570,IF(D1570=$M$3,(E1570-$T$3)/E1570,IF(D1570=$M$4,(E1570-$T$4)/E1570,IF(D1570=$M$5,(E1570-$T$5)/E1570,IF(D1570=$M$6,(E1570-$T$6)/E1570,IF(D1570=$M$7,(E1570-$T$7)/E1570,IF(D1570=$M$8,(E1570-$T$8)/E1570,IF(D1570=$M$9,(E1570-$T$9)/E1570,IF(D1570=$M$10,(E1570-$T$10)/E1570,IF(D1570=$M$11,(E1570-$T$11)/E1570,IF(D1570=$M$12,(E1570-$T$12)/E1570,IF(D1570=$M$13,(E1570-$T$13)/E1570,IF(D1570=$M$14,(E1570-$T$14)/E1570,IF(D1570=$M$15,(E1570-$T$15)/E1570,IF(D1570=$M$16,(E1570-$T$16)/E1570,IF(D1570=$M$17,(E1570-$T$17)/E1570,IF(D1570=$M$18,(E1570-$T$18)/E1570,IF(D1570=$M$19,(E1570-$T$19)/E1570,IF(D1570=$M$20,(E1570-$T$20)/E1570,IF(D1570=$M$21,(E1570-$T$21)/E1570,IF(D1570=$M$22,(E1570-$T$22)/E1570,IF(D1570=$M$23,(E1570-$T$23)/E1570,IF(D1570=$M$24,(E1570-$T$24)/E1570,IF(D1570=$M$25,(E1570-$T$25)/E1570,IF(D1570=$M$26,(E1570-$T$26)/E1570,IF(D1570=$M$27,(E1570-$T$27)/E1570,IF(D1570=$M$28,(E1570-$T$28)/E1570,IF(D1570=$M$29,(E1570-$T$29)/E1570,IF(D1570=$M$30,(E1570-$T$30)/E1570,IF(D1570=$M$31,(E1570-$T$31)/E1570,IF(D1570=$M$32,(E1570-$T$32)/E1570,IF(D1570=$M$33,(E1570-$T$33)/E1570,IF(D1570=$M$34,(E1570-$T$34)/E1570,IF(D1570=$M$35,(E1570-$T$35)/E1570,IF(D1570=$M$36,(E1570-$T$36)/E1570,IF(D1570=$M$37,(E1570-$T$37)/E1570,IF(D1570=$M$38,(E1570-$T$38)/E1570,IF(D1570=$M$39,(E1570-$T$39)/E1570,IF(D1570=$M$40,(E1570-$T$40)/E1570,IF(D1570=$M$41,(E1570-$T$41)/E1570,IF(D1570=$M$42,(E1570-$T$42)/E1570,IF(D1570=$M$43,(E1570-$T$43)/E1570,IF(D1570=$M$44,(E1570-$T$44)/E1570,IF(D1570=$M$45,(E1570-$T$45)/E1570,IF(D1570=$M$46,(E1570-$T$46)/E1570,IF(D1570=$M$47,(E1570-$T$47)/E1570,IF(D1570=$M$48,(E1570-$T$48)/E1570,IF(D1570=$M$49,(E1570-$T$49)/E1570,IF(D1570=$M$50,(E1570-$T$50)/E1570,IF(D1570=$M$51,(E1570-$T$51)/E1570,IF(D1570=$M$52,(E1570-$T$52)/E1570,IF(D1570=$M$53,(E1570-$T$53)/E1570,IF(D1570=$M$54,(E1570-$T$54)/E1570,IF(D1570=$M$55,(E1570-$T$55)/E1570,IF(D1570=$M$56,(E1570-$T$56)/E1570,IF(D1570=$M$57,(E1570-$T$57)/E1570,IF(D1570=$M$58,(E1570-$T$58)/E1570,IF(D1570=$M$59,(E1570-$T$59)/E1570,IF(D1570=$M$60,(E1570-$T$60)/E1570,IF(D1570=$M$61,(E1570-$T$61)/E1570,IF(D1570=$M$62,(E1570-$T$62)/E1570)))))))))))))))))))))))))))))))))))))))))))))))))))))))))))))</f>
        <v>0.38090242837727434</v>
      </c>
      <c r="L1570" s="74"/>
    </row>
    <row r="1571" spans="1:12" ht="18">
      <c r="A1571" s="74"/>
      <c r="B1571" s="165">
        <v>45418</v>
      </c>
      <c r="C1571" s="164">
        <v>120030</v>
      </c>
      <c r="D1571" s="163">
        <v>7630</v>
      </c>
      <c r="E1571" s="163">
        <v>18.931999999999999</v>
      </c>
      <c r="F1571" s="163">
        <v>18.891999999999999</v>
      </c>
      <c r="G1571" s="16">
        <f t="shared" si="95"/>
        <v>20.8278</v>
      </c>
      <c r="H1571" s="17">
        <f t="shared" si="96"/>
        <v>-3.1596666666666691</v>
      </c>
      <c r="I1571" s="17">
        <f t="shared" si="97"/>
        <v>-3.9999999999999147E-2</v>
      </c>
      <c r="J1571" s="18">
        <f t="shared" si="98"/>
        <v>2.1128248468201536E-3</v>
      </c>
      <c r="K1571" s="18">
        <f t="shared" si="99"/>
        <v>0.4036763152334672</v>
      </c>
      <c r="L1571" s="74"/>
    </row>
    <row r="1572" spans="1:12" ht="18">
      <c r="A1572" s="74"/>
      <c r="B1572" s="165">
        <v>45418</v>
      </c>
      <c r="C1572" s="164">
        <v>120012</v>
      </c>
      <c r="D1572" s="163">
        <v>5003</v>
      </c>
      <c r="E1572" s="163">
        <v>37.156999999999996</v>
      </c>
      <c r="F1572" s="163">
        <v>36.863</v>
      </c>
      <c r="G1572" s="16">
        <f t="shared" si="95"/>
        <v>38.4</v>
      </c>
      <c r="H1572" s="17">
        <f t="shared" si="96"/>
        <v>-2.0716666666666703</v>
      </c>
      <c r="I1572" s="17">
        <f t="shared" si="97"/>
        <v>-0.29399999999999693</v>
      </c>
      <c r="J1572" s="18">
        <f t="shared" si="98"/>
        <v>7.9123718276501599E-3</v>
      </c>
      <c r="K1572" s="18">
        <f t="shared" si="99"/>
        <v>0.3540920957020211</v>
      </c>
      <c r="L1572" s="74"/>
    </row>
    <row r="1573" spans="1:12" ht="18">
      <c r="A1573" s="74"/>
      <c r="B1573" s="165">
        <v>45418</v>
      </c>
      <c r="C1573" s="164">
        <v>120063</v>
      </c>
      <c r="D1573" s="163">
        <v>5623</v>
      </c>
      <c r="E1573" s="163">
        <v>22.484000000000002</v>
      </c>
      <c r="F1573" s="163">
        <v>22.402999999999999</v>
      </c>
      <c r="G1573" s="16">
        <f t="shared" si="95"/>
        <v>22.870927068045674</v>
      </c>
      <c r="H1573" s="17">
        <f t="shared" si="96"/>
        <v>-0.64487844674278705</v>
      </c>
      <c r="I1573" s="17">
        <f t="shared" si="97"/>
        <v>-8.100000000000307E-2</v>
      </c>
      <c r="J1573" s="18">
        <f t="shared" si="98"/>
        <v>3.6025618217400404E-3</v>
      </c>
      <c r="K1573" s="18">
        <f t="shared" si="99"/>
        <v>0.29290643279020501</v>
      </c>
      <c r="L1573" s="74"/>
    </row>
    <row r="1574" spans="1:12" ht="18">
      <c r="A1574" s="74"/>
      <c r="B1574" s="165">
        <v>45419</v>
      </c>
      <c r="C1574" s="164"/>
      <c r="D1574" s="163">
        <v>5623</v>
      </c>
      <c r="E1574" s="163">
        <v>23.527999999999999</v>
      </c>
      <c r="F1574" s="163">
        <v>23.411000000000001</v>
      </c>
      <c r="G1574" s="16">
        <f t="shared" ref="G1574:G1580" si="100">IF(D1574=$M$2,$P$2,IF(D1574=$M$3,$P$3,IF(D1574=$M$4,$P$4,IF(D1574=$M$5,$P$5,IF(D1574=$M$6,$P$6,IF(D1574=$M$7,$P$7,IF(D1574=$M$8,$P$8,IF(D1574=$M$9,$P$9,IF(D1574=$M$10,$P$10,IF(D1574=$M$11,$P$11,IF(D1574=$M$12,$P$12,IF(D1574=$M$13,$P$13,IF(D1574=$M$14,$P$14,IF(D1574=$M$15,$P$15,IF(D1574=$M$16,$P$16,IF(D1574=$M$17,$P$17,IF(D1574=$M$18,$P$18,IF(D1574=$M$19,$P$19,IF(D1574=$M$20,$P$20,IF(D1574=$M$21,$P$21,IF(D1574=$M$22,$P$22,IF(D1574=$M$23,$P$23,IF(D1574=$M$24,$P$24,IF(D1574=$M$25,$P$25,IF(D1574=$M$26,$P$26,IF(D1574=$M$27,$P$27,IF(D1574=$M$28,$P$28,IF(D1574=$M$29,$P$29,IF(D1574=$M$30,$P$30,IF(D1574=$M$31,$P$31,IF(D1574=$M$32,$P$32,IF(D1574=$M$33,$P$33,IF(D1574=$M$34,$P$34,IF(D1574=$M$35,$P$35,IF(D1574=$M$36,$P$36,IF(D1574=$M$37,$P$37,IF(D1574=$M$38,$P$38,IF(D1574=$M$39,$P$39,IF(D1574=$M$40,$P$40,IF(D1574=$M$41,$P$41,IF(D1574=$M$42,$P$42,IF(D1574=$M$43,$P$43,IF(D1574=$M$44,$P$44,IF(D1574=$M$45,$P$45,IF(D1574=$M$46,$P$46,IF(D1574=$M$47,$P$47,IF(D1574=$M$48,$P$48,IF(D1574=$M$49,$P$49,IF(D1574=$M$50,$P$50,IF(D1574=$M$51,$P$51,IF(D1574=$M$52,$P$52,IF(D1574=$M$53,$P$53,IF(D1574=$M$54,$P$54,IF(D1574=$M$55,$P$55,IF(D1574=$M$56,$P$56,IF(D1574=$M$57,$P$57,IF(D1574=$M$58,$P$58,IF(D1574=$M$59,$P$59,IF(D1574=$M$60,$P$60,IF(D1574=$M$61,$P$61,IF(D1574=$M$62,$P$62)))))))))))))))))))))))))))))))))))))))))))))))))))))))))))))</f>
        <v>22.870927068045674</v>
      </c>
      <c r="H1574" s="17">
        <f t="shared" ref="H1574:H1580" si="101">(E1574-G1574)/$X$2</f>
        <v>1.0951215532572078</v>
      </c>
      <c r="I1574" s="17">
        <f t="shared" ref="I1574:I1580" si="102">F1574-E1574</f>
        <v>-0.11699999999999733</v>
      </c>
      <c r="J1574" s="18">
        <f t="shared" ref="J1574:J1580" si="103">-1*I1574/E1574</f>
        <v>4.9727983679019611E-3</v>
      </c>
      <c r="K1574" s="18">
        <f t="shared" ref="K1574:K1580" si="104">IF(D1574=$M$2,(E1574-$T$2)/E1574,IF(D1574=$M$3,(E1574-$T$3)/E1574,IF(D1574=$M$4,(E1574-$T$4)/E1574,IF(D1574=$M$5,(E1574-$T$5)/E1574,IF(D1574=$M$6,(E1574-$T$6)/E1574,IF(D1574=$M$7,(E1574-$T$7)/E1574,IF(D1574=$M$8,(E1574-$T$8)/E1574,IF(D1574=$M$9,(E1574-$T$9)/E1574,IF(D1574=$M$10,(E1574-$T$10)/E1574,IF(D1574=$M$11,(E1574-$T$11)/E1574,IF(D1574=$M$12,(E1574-$T$12)/E1574,IF(D1574=$M$13,(E1574-$T$13)/E1574,IF(D1574=$M$14,(E1574-$T$14)/E1574,IF(D1574=$M$15,(E1574-$T$15)/E1574,IF(D1574=$M$16,(E1574-$T$16)/E1574,IF(D1574=$M$17,(E1574-$T$17)/E1574,IF(D1574=$M$18,(E1574-$T$18)/E1574,IF(D1574=$M$19,(E1574-$T$19)/E1574,IF(D1574=$M$20,(E1574-$T$20)/E1574,IF(D1574=$M$21,(E1574-$T$21)/E1574,IF(D1574=$M$22,(E1574-$T$22)/E1574,IF(D1574=$M$23,(E1574-$T$23)/E1574,IF(D1574=$M$24,(E1574-$T$24)/E1574,IF(D1574=$M$25,(E1574-$T$25)/E1574,IF(D1574=$M$26,(E1574-$T$26)/E1574,IF(D1574=$M$27,(E1574-$T$27)/E1574,IF(D1574=$M$28,(E1574-$T$28)/E1574,IF(D1574=$M$29,(E1574-$T$29)/E1574,IF(D1574=$M$30,(E1574-$T$30)/E1574,IF(D1574=$M$31,(E1574-$T$31)/E1574,IF(D1574=$M$32,(E1574-$T$32)/E1574,IF(D1574=$M$33,(E1574-$T$33)/E1574,IF(D1574=$M$34,(E1574-$T$34)/E1574,IF(D1574=$M$35,(E1574-$T$35)/E1574,IF(D1574=$M$36,(E1574-$T$36)/E1574,IF(D1574=$M$37,(E1574-$T$37)/E1574,IF(D1574=$M$38,(E1574-$T$38)/E1574,IF(D1574=$M$39,(E1574-$T$39)/E1574,IF(D1574=$M$40,(E1574-$T$40)/E1574,IF(D1574=$M$41,(E1574-$T$41)/E1574,IF(D1574=$M$42,(E1574-$T$42)/E1574,IF(D1574=$M$43,(E1574-$T$43)/E1574,IF(D1574=$M$44,(E1574-$T$44)/E1574,IF(D1574=$M$45,(E1574-$T$45)/E1574,IF(D1574=$M$46,(E1574-$T$46)/E1574,IF(D1574=$M$47,(E1574-$T$47)/E1574,IF(D1574=$M$48,(E1574-$T$48)/E1574,IF(D1574=$M$49,(E1574-$T$49)/E1574,IF(D1574=$M$50,(E1574-$T$50)/E1574,IF(D1574=$M$51,(E1574-$T$51)/E1574,IF(D1574=$M$52,(E1574-$T$52)/E1574,IF(D1574=$M$53,(E1574-$T$53)/E1574,IF(D1574=$M$54,(E1574-$T$54)/E1574,IF(D1574=$M$55,(E1574-$T$55)/E1574,IF(D1574=$M$56,(E1574-$T$56)/E1574,IF(D1574=$M$57,(E1574-$T$57)/E1574,IF(D1574=$M$58,(E1574-$T$58)/E1574,IF(D1574=$M$59,(E1574-$T$59)/E1574,IF(D1574=$M$60,(E1574-$T$60)/E1574,IF(D1574=$M$61,(E1574-$T$61)/E1574,IF(D1574=$M$62,(E1574-$T$62)/E1574)))))))))))))))))))))))))))))))))))))))))))))))))))))))))))))</f>
        <v>0.32428205690475037</v>
      </c>
      <c r="L1574" s="74"/>
    </row>
    <row r="1575" spans="1:12" ht="18">
      <c r="A1575" s="74"/>
      <c r="B1575" s="165">
        <v>45419</v>
      </c>
      <c r="C1575" s="164">
        <v>120165</v>
      </c>
      <c r="D1575" s="163">
        <v>5169</v>
      </c>
      <c r="E1575" s="163">
        <v>25.571999999999999</v>
      </c>
      <c r="F1575" s="163">
        <v>25.463999999999999</v>
      </c>
      <c r="G1575" s="16">
        <f t="shared" si="100"/>
        <v>24.534583675052499</v>
      </c>
      <c r="H1575" s="17">
        <f t="shared" si="101"/>
        <v>1.729027208245834</v>
      </c>
      <c r="I1575" s="17">
        <f t="shared" si="102"/>
        <v>-0.10800000000000054</v>
      </c>
      <c r="J1575" s="18">
        <f t="shared" si="103"/>
        <v>4.223369310183034E-3</v>
      </c>
      <c r="K1575" s="18">
        <f t="shared" si="104"/>
        <v>0.34570180242703608</v>
      </c>
      <c r="L1575" s="74"/>
    </row>
    <row r="1576" spans="1:12" ht="18">
      <c r="A1576" s="74"/>
      <c r="B1576" s="165"/>
      <c r="C1576" s="164"/>
      <c r="D1576" s="163">
        <v>5169</v>
      </c>
      <c r="E1576" s="163">
        <v>26.838000000000001</v>
      </c>
      <c r="F1576" s="163">
        <v>26.724</v>
      </c>
      <c r="G1576" s="16">
        <f t="shared" si="100"/>
        <v>24.534583675052499</v>
      </c>
      <c r="H1576" s="17">
        <f t="shared" si="101"/>
        <v>3.8390272082458372</v>
      </c>
      <c r="I1576" s="17">
        <f t="shared" si="102"/>
        <v>-0.11400000000000077</v>
      </c>
      <c r="J1576" s="18">
        <f t="shared" si="103"/>
        <v>4.2477084730606143E-3</v>
      </c>
      <c r="K1576" s="18">
        <f t="shared" si="104"/>
        <v>0.37656630492824233</v>
      </c>
      <c r="L1576" s="74"/>
    </row>
    <row r="1577" spans="1:12" ht="18">
      <c r="A1577" s="74"/>
      <c r="B1577" s="165">
        <v>45419</v>
      </c>
      <c r="C1577" s="164"/>
      <c r="D1577" s="163">
        <v>6617</v>
      </c>
      <c r="E1577" s="163">
        <v>21.696999999999999</v>
      </c>
      <c r="F1577" s="163">
        <v>21.28</v>
      </c>
      <c r="G1577" s="16">
        <f t="shared" si="100"/>
        <v>21.071999999999999</v>
      </c>
      <c r="H1577" s="17">
        <f t="shared" si="101"/>
        <v>1.0416666666666667</v>
      </c>
      <c r="I1577" s="17">
        <f t="shared" si="102"/>
        <v>-0.41699999999999804</v>
      </c>
      <c r="J1577" s="18">
        <f t="shared" si="103"/>
        <v>1.9219246900493064E-2</v>
      </c>
      <c r="K1577" s="18">
        <f t="shared" si="104"/>
        <v>0.41855556067659133</v>
      </c>
      <c r="L1577" s="74"/>
    </row>
    <row r="1578" spans="1:12" ht="18">
      <c r="A1578" s="74"/>
      <c r="B1578" s="163"/>
      <c r="C1578" s="164"/>
      <c r="D1578" s="163">
        <v>6617</v>
      </c>
      <c r="E1578" s="163">
        <v>22.260999999999999</v>
      </c>
      <c r="F1578" s="163">
        <v>21.841000000000001</v>
      </c>
      <c r="G1578" s="16">
        <f t="shared" si="100"/>
        <v>21.071999999999999</v>
      </c>
      <c r="H1578" s="17">
        <f t="shared" si="101"/>
        <v>1.9816666666666669</v>
      </c>
      <c r="I1578" s="17">
        <f t="shared" si="102"/>
        <v>-0.41999999999999815</v>
      </c>
      <c r="J1578" s="18">
        <f t="shared" si="103"/>
        <v>1.8867076950720908E-2</v>
      </c>
      <c r="K1578" s="18">
        <f t="shared" si="104"/>
        <v>0.43328691433448646</v>
      </c>
      <c r="L1578" s="74"/>
    </row>
    <row r="1579" spans="1:12" ht="18">
      <c r="A1579" s="74"/>
      <c r="B1579" s="163"/>
      <c r="C1579" s="164"/>
      <c r="D1579" s="163">
        <v>6617</v>
      </c>
      <c r="E1579" s="163">
        <v>21.745000000000001</v>
      </c>
      <c r="F1579" s="163">
        <v>21.363</v>
      </c>
      <c r="G1579" s="16">
        <f t="shared" si="100"/>
        <v>21.071999999999999</v>
      </c>
      <c r="H1579" s="17">
        <f t="shared" si="101"/>
        <v>1.1216666666666697</v>
      </c>
      <c r="I1579" s="17">
        <f t="shared" si="102"/>
        <v>-0.38200000000000145</v>
      </c>
      <c r="J1579" s="18">
        <f t="shared" si="103"/>
        <v>1.7567256840653089E-2</v>
      </c>
      <c r="K1579" s="18">
        <f t="shared" si="104"/>
        <v>0.41983904345826645</v>
      </c>
      <c r="L1579" s="74"/>
    </row>
    <row r="1580" spans="1:12" ht="18">
      <c r="A1580" s="74"/>
      <c r="B1580" s="165">
        <v>45419</v>
      </c>
      <c r="C1580" s="164">
        <v>120034</v>
      </c>
      <c r="D1580" s="163">
        <v>6618</v>
      </c>
      <c r="E1580" s="163">
        <v>21.963999999999999</v>
      </c>
      <c r="F1580" s="163">
        <v>21.564</v>
      </c>
      <c r="G1580" s="16">
        <f t="shared" si="100"/>
        <v>21.437999999999999</v>
      </c>
      <c r="H1580" s="17">
        <f t="shared" si="101"/>
        <v>0.87666666666666637</v>
      </c>
      <c r="I1580" s="17">
        <f t="shared" si="102"/>
        <v>-0.39999999999999858</v>
      </c>
      <c r="J1580" s="18">
        <f t="shared" si="103"/>
        <v>1.8211619012930187E-2</v>
      </c>
      <c r="K1580" s="18">
        <f t="shared" si="104"/>
        <v>0.41297577854671286</v>
      </c>
      <c r="L1580" s="74"/>
    </row>
    <row r="1581" spans="1:12" ht="18">
      <c r="A1581" s="74"/>
      <c r="B1581" s="165">
        <v>45419</v>
      </c>
      <c r="C1581" s="164" t="s">
        <v>90</v>
      </c>
      <c r="D1581" s="163">
        <v>6117</v>
      </c>
      <c r="E1581" s="163">
        <v>20.707999999999998</v>
      </c>
      <c r="F1581" s="163">
        <v>20.317</v>
      </c>
      <c r="G1581" s="16">
        <f t="shared" ref="G1581:G1583" si="105">IF(D1581=$M$2,$P$2,IF(D1581=$M$3,$P$3,IF(D1581=$M$4,$P$4,IF(D1581=$M$5,$P$5,IF(D1581=$M$6,$P$6,IF(D1581=$M$7,$P$7,IF(D1581=$M$8,$P$8,IF(D1581=$M$9,$P$9,IF(D1581=$M$10,$P$10,IF(D1581=$M$11,$P$11,IF(D1581=$M$12,$P$12,IF(D1581=$M$13,$P$13,IF(D1581=$M$14,$P$14,IF(D1581=$M$15,$P$15,IF(D1581=$M$16,$P$16,IF(D1581=$M$17,$P$17,IF(D1581=$M$18,$P$18,IF(D1581=$M$19,$P$19,IF(D1581=$M$20,$P$20,IF(D1581=$M$21,$P$21,IF(D1581=$M$22,$P$22,IF(D1581=$M$23,$P$23,IF(D1581=$M$24,$P$24,IF(D1581=$M$25,$P$25,IF(D1581=$M$26,$P$26,IF(D1581=$M$27,$P$27,IF(D1581=$M$28,$P$28,IF(D1581=$M$29,$P$29,IF(D1581=$M$30,$P$30,IF(D1581=$M$31,$P$31,IF(D1581=$M$32,$P$32,IF(D1581=$M$33,$P$33,IF(D1581=$M$34,$P$34,IF(D1581=$M$35,$P$35,IF(D1581=$M$36,$P$36,IF(D1581=$M$37,$P$37,IF(D1581=$M$38,$P$38,IF(D1581=$M$39,$P$39,IF(D1581=$M$40,$P$40,IF(D1581=$M$41,$P$41,IF(D1581=$M$42,$P$42,IF(D1581=$M$43,$P$43,IF(D1581=$M$44,$P$44,IF(D1581=$M$45,$P$45,IF(D1581=$M$46,$P$46,IF(D1581=$M$47,$P$47,IF(D1581=$M$48,$P$48,IF(D1581=$M$49,$P$49,IF(D1581=$M$50,$P$50,IF(D1581=$M$51,$P$51,IF(D1581=$M$52,$P$52,IF(D1581=$M$53,$P$53,IF(D1581=$M$54,$P$54,IF(D1581=$M$55,$P$55,IF(D1581=$M$56,$P$56,IF(D1581=$M$57,$P$57,IF(D1581=$M$58,$P$58,IF(D1581=$M$59,$P$59,IF(D1581=$M$60,$P$60,IF(D1581=$M$61,$P$61,IF(D1581=$M$62,$P$62)))))))))))))))))))))))))))))))))))))))))))))))))))))))))))))</f>
        <v>19.9327573208373</v>
      </c>
      <c r="H1581" s="17">
        <f t="shared" ref="H1581:H1583" si="106">(E1581-G1581)/$X$2</f>
        <v>1.2920711319378302</v>
      </c>
      <c r="I1581" s="17">
        <f t="shared" ref="I1581:I1583" si="107">F1581-E1581</f>
        <v>-0.39099999999999824</v>
      </c>
      <c r="J1581" s="18">
        <f t="shared" ref="J1581:J1583" si="108">-1*I1581/E1581</f>
        <v>1.8881591655398797E-2</v>
      </c>
      <c r="K1581" s="18">
        <f t="shared" ref="K1581:K1583" si="109">IF(D1581=$M$2,(E1581-$T$2)/E1581,IF(D1581=$M$3,(E1581-$T$3)/E1581,IF(D1581=$M$4,(E1581-$T$4)/E1581,IF(D1581=$M$5,(E1581-$T$5)/E1581,IF(D1581=$M$6,(E1581-$T$6)/E1581,IF(D1581=$M$7,(E1581-$T$7)/E1581,IF(D1581=$M$8,(E1581-$T$8)/E1581,IF(D1581=$M$9,(E1581-$T$9)/E1581,IF(D1581=$M$10,(E1581-$T$10)/E1581,IF(D1581=$M$11,(E1581-$T$11)/E1581,IF(D1581=$M$12,(E1581-$T$12)/E1581,IF(D1581=$M$13,(E1581-$T$13)/E1581,IF(D1581=$M$14,(E1581-$T$14)/E1581,IF(D1581=$M$15,(E1581-$T$15)/E1581,IF(D1581=$M$16,(E1581-$T$16)/E1581,IF(D1581=$M$17,(E1581-$T$17)/E1581,IF(D1581=$M$18,(E1581-$T$18)/E1581,IF(D1581=$M$19,(E1581-$T$19)/E1581,IF(D1581=$M$20,(E1581-$T$20)/E1581,IF(D1581=$M$21,(E1581-$T$21)/E1581,IF(D1581=$M$22,(E1581-$T$22)/E1581,IF(D1581=$M$23,(E1581-$T$23)/E1581,IF(D1581=$M$24,(E1581-$T$24)/E1581,IF(D1581=$M$25,(E1581-$T$25)/E1581,IF(D1581=$M$26,(E1581-$T$26)/E1581,IF(D1581=$M$27,(E1581-$T$27)/E1581,IF(D1581=$M$28,(E1581-$T$28)/E1581,IF(D1581=$M$29,(E1581-$T$29)/E1581,IF(D1581=$M$30,(E1581-$T$30)/E1581,IF(D1581=$M$31,(E1581-$T$31)/E1581,IF(D1581=$M$32,(E1581-$T$32)/E1581,IF(D1581=$M$33,(E1581-$T$33)/E1581,IF(D1581=$M$34,(E1581-$T$34)/E1581,IF(D1581=$M$35,(E1581-$T$35)/E1581,IF(D1581=$M$36,(E1581-$T$36)/E1581,IF(D1581=$M$37,(E1581-$T$37)/E1581,IF(D1581=$M$38,(E1581-$T$38)/E1581,IF(D1581=$M$39,(E1581-$T$39)/E1581,IF(D1581=$M$40,(E1581-$T$40)/E1581,IF(D1581=$M$41,(E1581-$T$41)/E1581,IF(D1581=$M$42,(E1581-$T$42)/E1581,IF(D1581=$M$43,(E1581-$T$43)/E1581,IF(D1581=$M$44,(E1581-$T$44)/E1581,IF(D1581=$M$45,(E1581-$T$45)/E1581,IF(D1581=$M$46,(E1581-$T$46)/E1581,IF(D1581=$M$47,(E1581-$T$47)/E1581,IF(D1581=$M$48,(E1581-$T$48)/E1581,IF(D1581=$M$49,(E1581-$T$49)/E1581,IF(D1581=$M$50,(E1581-$T$50)/E1581,IF(D1581=$M$51,(E1581-$T$51)/E1581,IF(D1581=$M$52,(E1581-$T$52)/E1581,IF(D1581=$M$53,(E1581-$T$53)/E1581,IF(D1581=$M$54,(E1581-$T$54)/E1581,IF(D1581=$M$55,(E1581-$T$55)/E1581,IF(D1581=$M$56,(E1581-$T$56)/E1581,IF(D1581=$M$57,(E1581-$T$57)/E1581,IF(D1581=$M$58,(E1581-$T$58)/E1581,IF(D1581=$M$59,(E1581-$T$59)/E1581,IF(D1581=$M$60,(E1581-$T$60)/E1581,IF(D1581=$M$61,(E1581-$T$61)/E1581,IF(D1581=$M$62,(E1581-$T$62)/E1581)))))))))))))))))))))))))))))))))))))))))))))))))))))))))))))</f>
        <v>0.34494983001545909</v>
      </c>
      <c r="L1581" s="74"/>
    </row>
    <row r="1582" spans="1:12" ht="18">
      <c r="A1582" s="74"/>
      <c r="B1582" s="163"/>
      <c r="C1582" s="164"/>
      <c r="D1582" s="163">
        <v>6117</v>
      </c>
      <c r="E1582" s="163">
        <v>20.611000000000001</v>
      </c>
      <c r="F1582" s="163">
        <v>20.224</v>
      </c>
      <c r="G1582" s="16">
        <f t="shared" si="105"/>
        <v>19.9327573208373</v>
      </c>
      <c r="H1582" s="17">
        <f t="shared" si="106"/>
        <v>1.1304044652711673</v>
      </c>
      <c r="I1582" s="17">
        <f t="shared" si="107"/>
        <v>-0.38700000000000045</v>
      </c>
      <c r="J1582" s="18">
        <f t="shared" si="108"/>
        <v>1.8776381543835836E-2</v>
      </c>
      <c r="K1582" s="18">
        <f t="shared" si="109"/>
        <v>0.34186701663966468</v>
      </c>
      <c r="L1582" s="74"/>
    </row>
    <row r="1583" spans="1:12" ht="18">
      <c r="A1583" s="74"/>
      <c r="B1583" s="163"/>
      <c r="C1583" s="164"/>
      <c r="D1583" s="163">
        <v>6117</v>
      </c>
      <c r="E1583" s="163">
        <v>21.108000000000001</v>
      </c>
      <c r="F1583" s="163">
        <v>20.745000000000001</v>
      </c>
      <c r="G1583" s="16">
        <f t="shared" si="105"/>
        <v>19.9327573208373</v>
      </c>
      <c r="H1583" s="17">
        <f t="shared" si="106"/>
        <v>1.9587377986045005</v>
      </c>
      <c r="I1583" s="17">
        <f t="shared" si="107"/>
        <v>-0.36299999999999955</v>
      </c>
      <c r="J1583" s="18">
        <f t="shared" si="108"/>
        <v>1.719727117680498E-2</v>
      </c>
      <c r="K1583" s="18">
        <f t="shared" si="109"/>
        <v>0.35736313624976918</v>
      </c>
      <c r="L1583" s="74"/>
    </row>
    <row r="1584" spans="1:12" ht="18">
      <c r="A1584" s="74"/>
      <c r="B1584" s="163"/>
      <c r="C1584" s="164" t="s">
        <v>91</v>
      </c>
      <c r="D1584" s="163">
        <v>6117</v>
      </c>
      <c r="E1584" s="163">
        <v>19.646999999999998</v>
      </c>
      <c r="F1584" s="163">
        <v>19.218</v>
      </c>
      <c r="G1584" s="16">
        <f t="shared" ref="G1584:G1596" si="110">IF(D1584=$M$2,$P$2,IF(D1584=$M$3,$P$3,IF(D1584=$M$4,$P$4,IF(D1584=$M$5,$P$5,IF(D1584=$M$6,$P$6,IF(D1584=$M$7,$P$7,IF(D1584=$M$8,$P$8,IF(D1584=$M$9,$P$9,IF(D1584=$M$10,$P$10,IF(D1584=$M$11,$P$11,IF(D1584=$M$12,$P$12,IF(D1584=$M$13,$P$13,IF(D1584=$M$14,$P$14,IF(D1584=$M$15,$P$15,IF(D1584=$M$16,$P$16,IF(D1584=$M$17,$P$17,IF(D1584=$M$18,$P$18,IF(D1584=$M$19,$P$19,IF(D1584=$M$20,$P$20,IF(D1584=$M$21,$P$21,IF(D1584=$M$22,$P$22,IF(D1584=$M$23,$P$23,IF(D1584=$M$24,$P$24,IF(D1584=$M$25,$P$25,IF(D1584=$M$26,$P$26,IF(D1584=$M$27,$P$27,IF(D1584=$M$28,$P$28,IF(D1584=$M$29,$P$29,IF(D1584=$M$30,$P$30,IF(D1584=$M$31,$P$31,IF(D1584=$M$32,$P$32,IF(D1584=$M$33,$P$33,IF(D1584=$M$34,$P$34,IF(D1584=$M$35,$P$35,IF(D1584=$M$36,$P$36,IF(D1584=$M$37,$P$37,IF(D1584=$M$38,$P$38,IF(D1584=$M$39,$P$39,IF(D1584=$M$40,$P$40,IF(D1584=$M$41,$P$41,IF(D1584=$M$42,$P$42,IF(D1584=$M$43,$P$43,IF(D1584=$M$44,$P$44,IF(D1584=$M$45,$P$45,IF(D1584=$M$46,$P$46,IF(D1584=$M$47,$P$47,IF(D1584=$M$48,$P$48,IF(D1584=$M$49,$P$49,IF(D1584=$M$50,$P$50,IF(D1584=$M$51,$P$51,IF(D1584=$M$52,$P$52,IF(D1584=$M$53,$P$53,IF(D1584=$M$54,$P$54,IF(D1584=$M$55,$P$55,IF(D1584=$M$56,$P$56,IF(D1584=$M$57,$P$57,IF(D1584=$M$58,$P$58,IF(D1584=$M$59,$P$59,IF(D1584=$M$60,$P$60,IF(D1584=$M$61,$P$61,IF(D1584=$M$62,$P$62)))))))))))))))))))))))))))))))))))))))))))))))))))))))))))))</f>
        <v>19.9327573208373</v>
      </c>
      <c r="H1584" s="17">
        <f t="shared" ref="H1584:H1596" si="111">(E1584-G1584)/$X$2</f>
        <v>-0.47626220139550313</v>
      </c>
      <c r="I1584" s="17">
        <f t="shared" ref="I1584:I1596" si="112">F1584-E1584</f>
        <v>-0.42899999999999849</v>
      </c>
      <c r="J1584" s="18">
        <f t="shared" ref="J1584:J1596" si="113">-1*I1584/E1584</f>
        <v>2.1835394716750573E-2</v>
      </c>
      <c r="K1584" s="18">
        <f t="shared" ref="K1584:K1596" si="114">IF(D1584=$M$2,(E1584-$T$2)/E1584,IF(D1584=$M$3,(E1584-$T$3)/E1584,IF(D1584=$M$4,(E1584-$T$4)/E1584,IF(D1584=$M$5,(E1584-$T$5)/E1584,IF(D1584=$M$6,(E1584-$T$6)/E1584,IF(D1584=$M$7,(E1584-$T$7)/E1584,IF(D1584=$M$8,(E1584-$T$8)/E1584,IF(D1584=$M$9,(E1584-$T$9)/E1584,IF(D1584=$M$10,(E1584-$T$10)/E1584,IF(D1584=$M$11,(E1584-$T$11)/E1584,IF(D1584=$M$12,(E1584-$T$12)/E1584,IF(D1584=$M$13,(E1584-$T$13)/E1584,IF(D1584=$M$14,(E1584-$T$14)/E1584,IF(D1584=$M$15,(E1584-$T$15)/E1584,IF(D1584=$M$16,(E1584-$T$16)/E1584,IF(D1584=$M$17,(E1584-$T$17)/E1584,IF(D1584=$M$18,(E1584-$T$18)/E1584,IF(D1584=$M$19,(E1584-$T$19)/E1584,IF(D1584=$M$20,(E1584-$T$20)/E1584,IF(D1584=$M$21,(E1584-$T$21)/E1584,IF(D1584=$M$22,(E1584-$T$22)/E1584,IF(D1584=$M$23,(E1584-$T$23)/E1584,IF(D1584=$M$24,(E1584-$T$24)/E1584,IF(D1584=$M$25,(E1584-$T$25)/E1584,IF(D1584=$M$26,(E1584-$T$26)/E1584,IF(D1584=$M$27,(E1584-$T$27)/E1584,IF(D1584=$M$28,(E1584-$T$28)/E1584,IF(D1584=$M$29,(E1584-$T$29)/E1584,IF(D1584=$M$30,(E1584-$T$30)/E1584,IF(D1584=$M$31,(E1584-$T$31)/E1584,IF(D1584=$M$32,(E1584-$T$32)/E1584,IF(D1584=$M$33,(E1584-$T$33)/E1584,IF(D1584=$M$34,(E1584-$T$34)/E1584,IF(D1584=$M$35,(E1584-$T$35)/E1584,IF(D1584=$M$36,(E1584-$T$36)/E1584,IF(D1584=$M$37,(E1584-$T$37)/E1584,IF(D1584=$M$38,(E1584-$T$38)/E1584,IF(D1584=$M$39,(E1584-$T$39)/E1584,IF(D1584=$M$40,(E1584-$T$40)/E1584,IF(D1584=$M$41,(E1584-$T$41)/E1584,IF(D1584=$M$42,(E1584-$T$42)/E1584,IF(D1584=$M$43,(E1584-$T$43)/E1584,IF(D1584=$M$44,(E1584-$T$44)/E1584,IF(D1584=$M$45,(E1584-$T$45)/E1584,IF(D1584=$M$46,(E1584-$T$46)/E1584,IF(D1584=$M$47,(E1584-$T$47)/E1584,IF(D1584=$M$48,(E1584-$T$48)/E1584,IF(D1584=$M$49,(E1584-$T$49)/E1584,IF(D1584=$M$50,(E1584-$T$50)/E1584,IF(D1584=$M$51,(E1584-$T$51)/E1584,IF(D1584=$M$52,(E1584-$T$52)/E1584,IF(D1584=$M$53,(E1584-$T$53)/E1584,IF(D1584=$M$54,(E1584-$T$54)/E1584,IF(D1584=$M$55,(E1584-$T$55)/E1584,IF(D1584=$M$56,(E1584-$T$56)/E1584,IF(D1584=$M$57,(E1584-$T$57)/E1584,IF(D1584=$M$58,(E1584-$T$58)/E1584,IF(D1584=$M$59,(E1584-$T$59)/E1584,IF(D1584=$M$60,(E1584-$T$60)/E1584,IF(D1584=$M$61,(E1584-$T$61)/E1584,IF(D1584=$M$62,(E1584-$T$62)/E1584)))))))))))))))))))))))))))))))))))))))))))))))))))))))))))))</f>
        <v>0.30957505369573607</v>
      </c>
      <c r="L1584" s="74"/>
    </row>
    <row r="1585" spans="1:12" ht="18">
      <c r="A1585" s="74"/>
      <c r="B1585" s="163"/>
      <c r="C1585" s="164"/>
      <c r="D1585" s="163">
        <v>6117</v>
      </c>
      <c r="E1585" s="163">
        <v>20.315000000000001</v>
      </c>
      <c r="F1585" s="163">
        <v>19.946999999999999</v>
      </c>
      <c r="G1585" s="16">
        <f t="shared" si="110"/>
        <v>19.9327573208373</v>
      </c>
      <c r="H1585" s="17">
        <f t="shared" si="111"/>
        <v>0.63707113193783493</v>
      </c>
      <c r="I1585" s="17">
        <f t="shared" si="112"/>
        <v>-0.3680000000000021</v>
      </c>
      <c r="J1585" s="18">
        <f t="shared" si="113"/>
        <v>1.8114693576175341E-2</v>
      </c>
      <c r="K1585" s="18">
        <f t="shared" si="114"/>
        <v>0.33227768052966422</v>
      </c>
      <c r="L1585" s="74"/>
    </row>
    <row r="1586" spans="1:12" ht="18">
      <c r="A1586" s="74"/>
      <c r="B1586" s="163"/>
      <c r="C1586" s="164"/>
      <c r="D1586" s="163">
        <v>6117</v>
      </c>
      <c r="E1586" s="163">
        <v>21.007000000000001</v>
      </c>
      <c r="F1586" s="163">
        <v>20.664000000000001</v>
      </c>
      <c r="G1586" s="16">
        <f t="shared" si="110"/>
        <v>19.9327573208373</v>
      </c>
      <c r="H1586" s="17">
        <f t="shared" si="111"/>
        <v>1.7904044652711686</v>
      </c>
      <c r="I1586" s="17">
        <f t="shared" si="112"/>
        <v>-0.34299999999999997</v>
      </c>
      <c r="J1586" s="18">
        <f t="shared" si="113"/>
        <v>1.6327890703098966E-2</v>
      </c>
      <c r="K1586" s="18">
        <f t="shared" si="114"/>
        <v>0.35427338886847853</v>
      </c>
      <c r="L1586" s="74"/>
    </row>
    <row r="1587" spans="1:12" ht="18">
      <c r="A1587" s="74"/>
      <c r="B1587" s="163"/>
      <c r="C1587" s="164">
        <v>120371</v>
      </c>
      <c r="D1587" s="163">
        <v>6608</v>
      </c>
      <c r="E1587" s="163">
        <v>18.440999999999999</v>
      </c>
      <c r="F1587" s="163">
        <v>18.16</v>
      </c>
      <c r="G1587" s="16">
        <f t="shared" si="110"/>
        <v>17.912399999999998</v>
      </c>
      <c r="H1587" s="17">
        <f t="shared" si="111"/>
        <v>0.88100000000000145</v>
      </c>
      <c r="I1587" s="17">
        <f t="shared" si="112"/>
        <v>-0.28099999999999881</v>
      </c>
      <c r="J1587" s="18">
        <f t="shared" si="113"/>
        <v>1.5237785369556901E-2</v>
      </c>
      <c r="K1587" s="18">
        <f t="shared" si="114"/>
        <v>0.41568244672197818</v>
      </c>
      <c r="L1587" s="74"/>
    </row>
    <row r="1588" spans="1:12" ht="18">
      <c r="A1588" s="74"/>
      <c r="B1588" s="163"/>
      <c r="C1588" s="164"/>
      <c r="D1588" s="163">
        <v>6608</v>
      </c>
      <c r="E1588" s="163">
        <v>21.303999999999998</v>
      </c>
      <c r="F1588" s="163">
        <v>20.943000000000001</v>
      </c>
      <c r="G1588" s="16">
        <f t="shared" si="110"/>
        <v>17.912399999999998</v>
      </c>
      <c r="H1588" s="17">
        <f t="shared" si="111"/>
        <v>5.6526666666666676</v>
      </c>
      <c r="I1588" s="17">
        <f t="shared" si="112"/>
        <v>-0.3609999999999971</v>
      </c>
      <c r="J1588" s="18">
        <f t="shared" si="113"/>
        <v>1.6945174615095621E-2</v>
      </c>
      <c r="K1588" s="18">
        <f t="shared" si="114"/>
        <v>0.49420766053323317</v>
      </c>
      <c r="L1588" s="74"/>
    </row>
    <row r="1589" spans="1:12" ht="18">
      <c r="A1589" s="74"/>
      <c r="B1589" s="163"/>
      <c r="C1589" s="164">
        <v>120040</v>
      </c>
      <c r="D1589" s="163">
        <v>6117</v>
      </c>
      <c r="E1589" s="163">
        <v>19.242000000000001</v>
      </c>
      <c r="F1589" s="163">
        <v>18.783999999999999</v>
      </c>
      <c r="G1589" s="16">
        <f t="shared" si="110"/>
        <v>19.9327573208373</v>
      </c>
      <c r="H1589" s="17">
        <f t="shared" si="111"/>
        <v>-1.1512622013954992</v>
      </c>
      <c r="I1589" s="17">
        <f t="shared" si="112"/>
        <v>-0.45800000000000196</v>
      </c>
      <c r="J1589" s="18">
        <f t="shared" si="113"/>
        <v>2.3802099573848972E-2</v>
      </c>
      <c r="K1589" s="18">
        <f t="shared" si="114"/>
        <v>0.295043190934421</v>
      </c>
      <c r="L1589" s="74"/>
    </row>
    <row r="1590" spans="1:12" ht="18">
      <c r="A1590" s="74"/>
      <c r="B1590" s="163"/>
      <c r="C1590" s="164">
        <v>120032</v>
      </c>
      <c r="D1590" s="163">
        <v>6157</v>
      </c>
      <c r="E1590" s="163">
        <v>31.041</v>
      </c>
      <c r="F1590" s="163">
        <v>30.352</v>
      </c>
      <c r="G1590" s="16">
        <f t="shared" si="110"/>
        <v>30.17176486559946</v>
      </c>
      <c r="H1590" s="17">
        <f t="shared" si="111"/>
        <v>1.4487252240009005</v>
      </c>
      <c r="I1590" s="17">
        <f t="shared" si="112"/>
        <v>-0.68900000000000006</v>
      </c>
      <c r="J1590" s="18">
        <f t="shared" si="113"/>
        <v>2.2196449856641216E-2</v>
      </c>
      <c r="K1590" s="18">
        <f t="shared" si="114"/>
        <v>0.3442044164851103</v>
      </c>
      <c r="L1590" s="74"/>
    </row>
    <row r="1591" spans="1:12" ht="18">
      <c r="A1591" s="74"/>
      <c r="B1591" s="163"/>
      <c r="C1591" s="164">
        <v>120597</v>
      </c>
      <c r="D1591" s="163">
        <v>6137</v>
      </c>
      <c r="E1591" s="163">
        <v>25.69</v>
      </c>
      <c r="F1591" s="163">
        <v>25.146000000000001</v>
      </c>
      <c r="G1591" s="16">
        <f t="shared" si="110"/>
        <v>24.625485865816515</v>
      </c>
      <c r="H1591" s="17">
        <f t="shared" si="111"/>
        <v>1.7741902236391442</v>
      </c>
      <c r="I1591" s="17">
        <f t="shared" si="112"/>
        <v>-0.54400000000000048</v>
      </c>
      <c r="J1591" s="18">
        <f t="shared" si="113"/>
        <v>2.1175554690541085E-2</v>
      </c>
      <c r="K1591" s="18">
        <f t="shared" si="114"/>
        <v>0.352532417902433</v>
      </c>
      <c r="L1591" s="74"/>
    </row>
    <row r="1592" spans="1:12" ht="18">
      <c r="A1592" s="74"/>
      <c r="B1592" s="163"/>
      <c r="C1592" s="164">
        <v>120042</v>
      </c>
      <c r="D1592" s="163">
        <v>5648</v>
      </c>
      <c r="E1592" s="163">
        <v>21.064</v>
      </c>
      <c r="F1592" s="163">
        <v>20.902000000000001</v>
      </c>
      <c r="G1592" s="16">
        <f t="shared" si="110"/>
        <v>19.240505739344663</v>
      </c>
      <c r="H1592" s="17">
        <f t="shared" si="111"/>
        <v>3.0391571010922291</v>
      </c>
      <c r="I1592" s="17">
        <f t="shared" si="112"/>
        <v>-0.16199999999999903</v>
      </c>
      <c r="J1592" s="18">
        <f t="shared" si="113"/>
        <v>7.6908469426509229E-3</v>
      </c>
      <c r="K1592" s="18">
        <f t="shared" si="114"/>
        <v>0.37479111279908844</v>
      </c>
      <c r="L1592" s="74"/>
    </row>
    <row r="1593" spans="1:12" ht="18">
      <c r="A1593" s="74"/>
      <c r="B1593" s="163"/>
      <c r="C1593" s="164"/>
      <c r="D1593" s="163">
        <v>5648</v>
      </c>
      <c r="E1593" s="163">
        <v>20.768999999999998</v>
      </c>
      <c r="F1593" s="163">
        <v>20.585999999999999</v>
      </c>
      <c r="G1593" s="16">
        <f t="shared" si="110"/>
        <v>19.240505739344663</v>
      </c>
      <c r="H1593" s="17">
        <f t="shared" si="111"/>
        <v>2.5474904344255598</v>
      </c>
      <c r="I1593" s="17">
        <f t="shared" si="112"/>
        <v>-0.18299999999999983</v>
      </c>
      <c r="J1593" s="18">
        <f t="shared" si="113"/>
        <v>8.8112090134334752E-3</v>
      </c>
      <c r="K1593" s="18">
        <f t="shared" si="114"/>
        <v>0.36591073234147037</v>
      </c>
      <c r="L1593" s="74"/>
    </row>
    <row r="1594" spans="1:12" ht="18">
      <c r="A1594" s="74"/>
      <c r="B1594" s="163"/>
      <c r="C1594" s="164"/>
      <c r="D1594" s="163">
        <v>5648</v>
      </c>
      <c r="E1594" s="163">
        <v>19.707000000000001</v>
      </c>
      <c r="F1594" s="163">
        <v>19.538</v>
      </c>
      <c r="G1594" s="16">
        <f t="shared" si="110"/>
        <v>19.240505739344663</v>
      </c>
      <c r="H1594" s="17">
        <f t="shared" si="111"/>
        <v>0.77749043442556365</v>
      </c>
      <c r="I1594" s="17">
        <f t="shared" si="112"/>
        <v>-0.16900000000000048</v>
      </c>
      <c r="J1594" s="18">
        <f t="shared" si="113"/>
        <v>8.575633023798674E-3</v>
      </c>
      <c r="K1594" s="18">
        <f t="shared" si="114"/>
        <v>0.33173999086618966</v>
      </c>
      <c r="L1594" s="74"/>
    </row>
    <row r="1595" spans="1:12" ht="18">
      <c r="A1595" s="74"/>
      <c r="B1595" s="163"/>
      <c r="C1595" s="164"/>
      <c r="D1595" s="163">
        <v>5648</v>
      </c>
      <c r="E1595" s="163">
        <v>21.013000000000002</v>
      </c>
      <c r="F1595" s="163">
        <v>20.873000000000001</v>
      </c>
      <c r="G1595" s="16">
        <f t="shared" si="110"/>
        <v>19.240505739344663</v>
      </c>
      <c r="H1595" s="17">
        <f t="shared" si="111"/>
        <v>2.9541571010922318</v>
      </c>
      <c r="I1595" s="17">
        <f t="shared" si="112"/>
        <v>-0.14000000000000057</v>
      </c>
      <c r="J1595" s="18">
        <f t="shared" si="113"/>
        <v>6.6625422357588426E-3</v>
      </c>
      <c r="K1595" s="18">
        <f t="shared" si="114"/>
        <v>0.37327368771712749</v>
      </c>
      <c r="L1595" s="74"/>
    </row>
    <row r="1596" spans="1:12" ht="18">
      <c r="A1596" s="74"/>
      <c r="B1596" s="163"/>
      <c r="C1596" s="164">
        <v>120044</v>
      </c>
      <c r="D1596" s="163">
        <v>5148</v>
      </c>
      <c r="E1596" s="163">
        <v>19.829999999999998</v>
      </c>
      <c r="F1596" s="163">
        <v>19.7</v>
      </c>
      <c r="G1596" s="16">
        <f t="shared" si="110"/>
        <v>20.202531026311895</v>
      </c>
      <c r="H1596" s="17">
        <f t="shared" si="111"/>
        <v>-0.62088504385316179</v>
      </c>
      <c r="I1596" s="17">
        <f t="shared" si="112"/>
        <v>-0.12999999999999901</v>
      </c>
      <c r="J1596" s="18">
        <f t="shared" si="113"/>
        <v>6.5557236510337376E-3</v>
      </c>
      <c r="K1596" s="18">
        <f t="shared" si="114"/>
        <v>0.28737139248778443</v>
      </c>
      <c r="L1596" s="74"/>
    </row>
    <row r="1597" spans="1:12" ht="18">
      <c r="A1597" s="74"/>
      <c r="B1597" s="163"/>
      <c r="C1597" s="164"/>
      <c r="D1597" s="163">
        <v>5148</v>
      </c>
      <c r="E1597" s="163">
        <v>19.783000000000001</v>
      </c>
      <c r="F1597" s="163">
        <v>19.654</v>
      </c>
      <c r="G1597" s="16">
        <f t="shared" ref="G1597:G1604" si="115">IF(D1597=$M$2,$P$2,IF(D1597=$M$3,$P$3,IF(D1597=$M$4,$P$4,IF(D1597=$M$5,$P$5,IF(D1597=$M$6,$P$6,IF(D1597=$M$7,$P$7,IF(D1597=$M$8,$P$8,IF(D1597=$M$9,$P$9,IF(D1597=$M$10,$P$10,IF(D1597=$M$11,$P$11,IF(D1597=$M$12,$P$12,IF(D1597=$M$13,$P$13,IF(D1597=$M$14,$P$14,IF(D1597=$M$15,$P$15,IF(D1597=$M$16,$P$16,IF(D1597=$M$17,$P$17,IF(D1597=$M$18,$P$18,IF(D1597=$M$19,$P$19,IF(D1597=$M$20,$P$20,IF(D1597=$M$21,$P$21,IF(D1597=$M$22,$P$22,IF(D1597=$M$23,$P$23,IF(D1597=$M$24,$P$24,IF(D1597=$M$25,$P$25,IF(D1597=$M$26,$P$26,IF(D1597=$M$27,$P$27,IF(D1597=$M$28,$P$28,IF(D1597=$M$29,$P$29,IF(D1597=$M$30,$P$30,IF(D1597=$M$31,$P$31,IF(D1597=$M$32,$P$32,IF(D1597=$M$33,$P$33,IF(D1597=$M$34,$P$34,IF(D1597=$M$35,$P$35,IF(D1597=$M$36,$P$36,IF(D1597=$M$37,$P$37,IF(D1597=$M$38,$P$38,IF(D1597=$M$39,$P$39,IF(D1597=$M$40,$P$40,IF(D1597=$M$41,$P$41,IF(D1597=$M$42,$P$42,IF(D1597=$M$43,$P$43,IF(D1597=$M$44,$P$44,IF(D1597=$M$45,$P$45,IF(D1597=$M$46,$P$46,IF(D1597=$M$47,$P$47,IF(D1597=$M$48,$P$48,IF(D1597=$M$49,$P$49,IF(D1597=$M$50,$P$50,IF(D1597=$M$51,$P$51,IF(D1597=$M$52,$P$52,IF(D1597=$M$53,$P$53,IF(D1597=$M$54,$P$54,IF(D1597=$M$55,$P$55,IF(D1597=$M$56,$P$56,IF(D1597=$M$57,$P$57,IF(D1597=$M$58,$P$58,IF(D1597=$M$59,$P$59,IF(D1597=$M$60,$P$60,IF(D1597=$M$61,$P$61,IF(D1597=$M$62,$P$62)))))))))))))))))))))))))))))))))))))))))))))))))))))))))))))</f>
        <v>20.202531026311895</v>
      </c>
      <c r="H1597" s="17">
        <f t="shared" ref="H1597:H1604" si="116">(E1597-G1597)/$X$2</f>
        <v>-0.69921837718649016</v>
      </c>
      <c r="I1597" s="17">
        <f t="shared" ref="I1597:I1604" si="117">F1597-E1597</f>
        <v>-0.12900000000000134</v>
      </c>
      <c r="J1597" s="18">
        <f t="shared" ref="J1597:J1604" si="118">-1*I1597/E1597</f>
        <v>6.5207501390083062E-3</v>
      </c>
      <c r="K1597" s="18">
        <f t="shared" ref="K1597:K1604" si="119">IF(D1597=$M$2,(E1597-$T$2)/E1597,IF(D1597=$M$3,(E1597-$T$3)/E1597,IF(D1597=$M$4,(E1597-$T$4)/E1597,IF(D1597=$M$5,(E1597-$T$5)/E1597,IF(D1597=$M$6,(E1597-$T$6)/E1597,IF(D1597=$M$7,(E1597-$T$7)/E1597,IF(D1597=$M$8,(E1597-$T$8)/E1597,IF(D1597=$M$9,(E1597-$T$9)/E1597,IF(D1597=$M$10,(E1597-$T$10)/E1597,IF(D1597=$M$11,(E1597-$T$11)/E1597,IF(D1597=$M$12,(E1597-$T$12)/E1597,IF(D1597=$M$13,(E1597-$T$13)/E1597,IF(D1597=$M$14,(E1597-$T$14)/E1597,IF(D1597=$M$15,(E1597-$T$15)/E1597,IF(D1597=$M$16,(E1597-$T$16)/E1597,IF(D1597=$M$17,(E1597-$T$17)/E1597,IF(D1597=$M$18,(E1597-$T$18)/E1597,IF(D1597=$M$19,(E1597-$T$19)/E1597,IF(D1597=$M$20,(E1597-$T$20)/E1597,IF(D1597=$M$21,(E1597-$T$21)/E1597,IF(D1597=$M$22,(E1597-$T$22)/E1597,IF(D1597=$M$23,(E1597-$T$23)/E1597,IF(D1597=$M$24,(E1597-$T$24)/E1597,IF(D1597=$M$25,(E1597-$T$25)/E1597,IF(D1597=$M$26,(E1597-$T$26)/E1597,IF(D1597=$M$27,(E1597-$T$27)/E1597,IF(D1597=$M$28,(E1597-$T$28)/E1597,IF(D1597=$M$29,(E1597-$T$29)/E1597,IF(D1597=$M$30,(E1597-$T$30)/E1597,IF(D1597=$M$31,(E1597-$T$31)/E1597,IF(D1597=$M$32,(E1597-$T$32)/E1597,IF(D1597=$M$33,(E1597-$T$33)/E1597,IF(D1597=$M$34,(E1597-$T$34)/E1597,IF(D1597=$M$35,(E1597-$T$35)/E1597,IF(D1597=$M$36,(E1597-$T$36)/E1597,IF(D1597=$M$37,(E1597-$T$37)/E1597,IF(D1597=$M$38,(E1597-$T$38)/E1597,IF(D1597=$M$39,(E1597-$T$39)/E1597,IF(D1597=$M$40,(E1597-$T$40)/E1597,IF(D1597=$M$41,(E1597-$T$41)/E1597,IF(D1597=$M$42,(E1597-$T$42)/E1597,IF(D1597=$M$43,(E1597-$T$43)/E1597,IF(D1597=$M$44,(E1597-$T$44)/E1597,IF(D1597=$M$45,(E1597-$T$45)/E1597,IF(D1597=$M$46,(E1597-$T$46)/E1597,IF(D1597=$M$47,(E1597-$T$47)/E1597,IF(D1597=$M$48,(E1597-$T$48)/E1597,IF(D1597=$M$49,(E1597-$T$49)/E1597,IF(D1597=$M$50,(E1597-$T$50)/E1597,IF(D1597=$M$51,(E1597-$T$51)/E1597,IF(D1597=$M$52,(E1597-$T$52)/E1597,IF(D1597=$M$53,(E1597-$T$53)/E1597,IF(D1597=$M$54,(E1597-$T$54)/E1597,IF(D1597=$M$55,(E1597-$T$55)/E1597,IF(D1597=$M$56,(E1597-$T$56)/E1597,IF(D1597=$M$57,(E1597-$T$57)/E1597,IF(D1597=$M$58,(E1597-$T$58)/E1597,IF(D1597=$M$59,(E1597-$T$59)/E1597,IF(D1597=$M$60,(E1597-$T$60)/E1597,IF(D1597=$M$61,(E1597-$T$61)/E1597,IF(D1597=$M$62,(E1597-$T$62)/E1597)))))))))))))))))))))))))))))))))))))))))))))))))))))))))))))</f>
        <v>0.28567834570251061</v>
      </c>
      <c r="L1597" s="74"/>
    </row>
    <row r="1598" spans="1:12" ht="18">
      <c r="A1598" s="74"/>
      <c r="B1598" s="163"/>
      <c r="C1598" s="164"/>
      <c r="D1598" s="163">
        <v>5148</v>
      </c>
      <c r="E1598" s="163">
        <v>19.515000000000001</v>
      </c>
      <c r="F1598" s="163">
        <v>19.387</v>
      </c>
      <c r="G1598" s="16">
        <f t="shared" si="115"/>
        <v>20.202531026311895</v>
      </c>
      <c r="H1598" s="17">
        <f t="shared" si="116"/>
        <v>-1.145885043853158</v>
      </c>
      <c r="I1598" s="17">
        <f t="shared" si="117"/>
        <v>-0.12800000000000011</v>
      </c>
      <c r="J1598" s="18">
        <f t="shared" si="118"/>
        <v>6.559057135536772E-3</v>
      </c>
      <c r="K1598" s="18">
        <f t="shared" si="119"/>
        <v>0.27586854793916304</v>
      </c>
      <c r="L1598" s="74"/>
    </row>
    <row r="1599" spans="1:12" ht="18">
      <c r="A1599" s="74"/>
      <c r="B1599" s="163"/>
      <c r="C1599" s="164"/>
      <c r="D1599" s="163">
        <v>5148</v>
      </c>
      <c r="E1599" s="163">
        <v>20.11</v>
      </c>
      <c r="F1599" s="163">
        <v>19.974</v>
      </c>
      <c r="G1599" s="16">
        <f t="shared" si="115"/>
        <v>20.202531026311895</v>
      </c>
      <c r="H1599" s="17">
        <f t="shared" si="116"/>
        <v>-0.1542183771864932</v>
      </c>
      <c r="I1599" s="17">
        <f t="shared" si="117"/>
        <v>-0.13599999999999923</v>
      </c>
      <c r="J1599" s="18">
        <f t="shared" si="118"/>
        <v>6.7628045748383513E-3</v>
      </c>
      <c r="K1599" s="18">
        <f t="shared" si="119"/>
        <v>0.29729362073758159</v>
      </c>
      <c r="L1599" s="74"/>
    </row>
    <row r="1600" spans="1:12" ht="18">
      <c r="A1600" s="74"/>
      <c r="B1600" s="165">
        <v>45420</v>
      </c>
      <c r="C1600" s="164" t="s">
        <v>92</v>
      </c>
      <c r="D1600" s="163">
        <v>7108</v>
      </c>
      <c r="E1600" s="163">
        <v>17.721</v>
      </c>
      <c r="F1600" s="163">
        <v>17.611999999999998</v>
      </c>
      <c r="G1600" s="16">
        <f t="shared" si="115"/>
        <v>18.039622077854567</v>
      </c>
      <c r="H1600" s="17">
        <f t="shared" si="116"/>
        <v>-0.53103679642427792</v>
      </c>
      <c r="I1600" s="17">
        <f t="shared" si="117"/>
        <v>-0.10900000000000176</v>
      </c>
      <c r="J1600" s="18">
        <f t="shared" si="118"/>
        <v>6.1508944190509429E-3</v>
      </c>
      <c r="K1600" s="18">
        <f t="shared" si="119"/>
        <v>0.34302637420264204</v>
      </c>
      <c r="L1600" s="74"/>
    </row>
    <row r="1601" spans="1:12" ht="18">
      <c r="A1601" s="74"/>
      <c r="B1601" s="163"/>
      <c r="C1601" s="164"/>
      <c r="D1601" s="163">
        <v>7108</v>
      </c>
      <c r="E1601" s="163">
        <v>18.113</v>
      </c>
      <c r="F1601" s="163">
        <v>17.997</v>
      </c>
      <c r="G1601" s="16">
        <f t="shared" si="115"/>
        <v>18.039622077854567</v>
      </c>
      <c r="H1601" s="17">
        <f t="shared" si="116"/>
        <v>0.12229653690905451</v>
      </c>
      <c r="I1601" s="17">
        <f t="shared" si="117"/>
        <v>-0.11599999999999966</v>
      </c>
      <c r="J1601" s="18">
        <f t="shared" si="118"/>
        <v>6.4042400485838716E-3</v>
      </c>
      <c r="K1601" s="18">
        <f t="shared" si="119"/>
        <v>0.35724454133743827</v>
      </c>
      <c r="L1601" s="74"/>
    </row>
    <row r="1602" spans="1:12" ht="18">
      <c r="A1602" s="74"/>
      <c r="B1602" s="163"/>
      <c r="C1602" s="164"/>
      <c r="D1602" s="163">
        <v>7108</v>
      </c>
      <c r="E1602" s="163">
        <v>16.824000000000002</v>
      </c>
      <c r="F1602" s="163">
        <v>16.709</v>
      </c>
      <c r="G1602" s="16">
        <f t="shared" si="115"/>
        <v>18.039622077854567</v>
      </c>
      <c r="H1602" s="17">
        <f t="shared" si="116"/>
        <v>-2.0260367964242754</v>
      </c>
      <c r="I1602" s="17">
        <f t="shared" si="117"/>
        <v>-0.11500000000000199</v>
      </c>
      <c r="J1602" s="18">
        <f t="shared" si="118"/>
        <v>6.8354731336187574E-3</v>
      </c>
      <c r="K1602" s="18">
        <f t="shared" si="119"/>
        <v>0.30799871476729795</v>
      </c>
      <c r="L1602" s="74"/>
    </row>
    <row r="1603" spans="1:12" ht="18">
      <c r="A1603" s="74"/>
      <c r="B1603" s="165">
        <v>45420</v>
      </c>
      <c r="C1603" s="164" t="s">
        <v>93</v>
      </c>
      <c r="D1603" s="163">
        <v>7108</v>
      </c>
      <c r="E1603" s="163">
        <v>16.994</v>
      </c>
      <c r="F1603" s="163">
        <v>16.870999999999999</v>
      </c>
      <c r="G1603" s="16">
        <f t="shared" si="115"/>
        <v>18.039622077854567</v>
      </c>
      <c r="H1603" s="17">
        <f t="shared" si="116"/>
        <v>-1.7427034630909453</v>
      </c>
      <c r="I1603" s="17">
        <f t="shared" si="117"/>
        <v>-0.12300000000000111</v>
      </c>
      <c r="J1603" s="18">
        <f t="shared" si="118"/>
        <v>7.2378486524656413E-3</v>
      </c>
      <c r="K1603" s="18">
        <f t="shared" si="119"/>
        <v>0.31492117083941507</v>
      </c>
      <c r="L1603" s="74"/>
    </row>
    <row r="1604" spans="1:12" ht="18">
      <c r="A1604" s="74"/>
      <c r="B1604" s="163"/>
      <c r="C1604" s="164"/>
      <c r="D1604" s="163">
        <v>7108</v>
      </c>
      <c r="E1604" s="163">
        <v>17.428000000000001</v>
      </c>
      <c r="F1604" s="163">
        <v>17.314</v>
      </c>
      <c r="G1604" s="16">
        <f t="shared" si="115"/>
        <v>18.039622077854567</v>
      </c>
      <c r="H1604" s="17">
        <f t="shared" si="116"/>
        <v>-1.0193701297576101</v>
      </c>
      <c r="I1604" s="17">
        <f t="shared" si="117"/>
        <v>-0.11400000000000077</v>
      </c>
      <c r="J1604" s="18">
        <f t="shared" si="118"/>
        <v>6.5411980720679807E-3</v>
      </c>
      <c r="K1604" s="18">
        <f t="shared" si="119"/>
        <v>0.33198131611458687</v>
      </c>
      <c r="L1604" s="74"/>
    </row>
    <row r="1605" spans="1:12" ht="18">
      <c r="A1605" s="74"/>
      <c r="B1605" s="163"/>
      <c r="C1605" s="164"/>
      <c r="D1605" s="163">
        <v>7108</v>
      </c>
      <c r="E1605" s="163">
        <v>17.946000000000002</v>
      </c>
      <c r="F1605" s="163">
        <v>17.811</v>
      </c>
      <c r="G1605" s="16">
        <f t="shared" ref="G1605:G1611" si="120">IF(D1605=$M$2,$P$2,IF(D1605=$M$3,$P$3,IF(D1605=$M$4,$P$4,IF(D1605=$M$5,$P$5,IF(D1605=$M$6,$P$6,IF(D1605=$M$7,$P$7,IF(D1605=$M$8,$P$8,IF(D1605=$M$9,$P$9,IF(D1605=$M$10,$P$10,IF(D1605=$M$11,$P$11,IF(D1605=$M$12,$P$12,IF(D1605=$M$13,$P$13,IF(D1605=$M$14,$P$14,IF(D1605=$M$15,$P$15,IF(D1605=$M$16,$P$16,IF(D1605=$M$17,$P$17,IF(D1605=$M$18,$P$18,IF(D1605=$M$19,$P$19,IF(D1605=$M$20,$P$20,IF(D1605=$M$21,$P$21,IF(D1605=$M$22,$P$22,IF(D1605=$M$23,$P$23,IF(D1605=$M$24,$P$24,IF(D1605=$M$25,$P$25,IF(D1605=$M$26,$P$26,IF(D1605=$M$27,$P$27,IF(D1605=$M$28,$P$28,IF(D1605=$M$29,$P$29,IF(D1605=$M$30,$P$30,IF(D1605=$M$31,$P$31,IF(D1605=$M$32,$P$32,IF(D1605=$M$33,$P$33,IF(D1605=$M$34,$P$34,IF(D1605=$M$35,$P$35,IF(D1605=$M$36,$P$36,IF(D1605=$M$37,$P$37,IF(D1605=$M$38,$P$38,IF(D1605=$M$39,$P$39,IF(D1605=$M$40,$P$40,IF(D1605=$M$41,$P$41,IF(D1605=$M$42,$P$42,IF(D1605=$M$43,$P$43,IF(D1605=$M$44,$P$44,IF(D1605=$M$45,$P$45,IF(D1605=$M$46,$P$46,IF(D1605=$M$47,$P$47,IF(D1605=$M$48,$P$48,IF(D1605=$M$49,$P$49,IF(D1605=$M$50,$P$50,IF(D1605=$M$51,$P$51,IF(D1605=$M$52,$P$52,IF(D1605=$M$53,$P$53,IF(D1605=$M$54,$P$54,IF(D1605=$M$55,$P$55,IF(D1605=$M$56,$P$56,IF(D1605=$M$57,$P$57,IF(D1605=$M$58,$P$58,IF(D1605=$M$59,$P$59,IF(D1605=$M$60,$P$60,IF(D1605=$M$61,$P$61,IF(D1605=$M$62,$P$62)))))))))))))))))))))))))))))))))))))))))))))))))))))))))))))</f>
        <v>18.039622077854567</v>
      </c>
      <c r="H1605" s="17">
        <f t="shared" ref="H1605:H1611" si="121">(E1605-G1605)/$X$2</f>
        <v>-0.15603679642427556</v>
      </c>
      <c r="I1605" s="17">
        <f t="shared" ref="I1605:I1611" si="122">F1605-E1605</f>
        <v>-0.13500000000000156</v>
      </c>
      <c r="J1605" s="18">
        <f t="shared" ref="J1605:J1611" si="123">-1*I1605/E1605</f>
        <v>7.5225677031094144E-3</v>
      </c>
      <c r="K1605" s="18">
        <f t="shared" ref="K1605:K1611" si="124">IF(D1605=$M$2,(E1605-$T$2)/E1605,IF(D1605=$M$3,(E1605-$T$3)/E1605,IF(D1605=$M$4,(E1605-$T$4)/E1605,IF(D1605=$M$5,(E1605-$T$5)/E1605,IF(D1605=$M$6,(E1605-$T$6)/E1605,IF(D1605=$M$7,(E1605-$T$7)/E1605,IF(D1605=$M$8,(E1605-$T$8)/E1605,IF(D1605=$M$9,(E1605-$T$9)/E1605,IF(D1605=$M$10,(E1605-$T$10)/E1605,IF(D1605=$M$11,(E1605-$T$11)/E1605,IF(D1605=$M$12,(E1605-$T$12)/E1605,IF(D1605=$M$13,(E1605-$T$13)/E1605,IF(D1605=$M$14,(E1605-$T$14)/E1605,IF(D1605=$M$15,(E1605-$T$15)/E1605,IF(D1605=$M$16,(E1605-$T$16)/E1605,IF(D1605=$M$17,(E1605-$T$17)/E1605,IF(D1605=$M$18,(E1605-$T$18)/E1605,IF(D1605=$M$19,(E1605-$T$19)/E1605,IF(D1605=$M$20,(E1605-$T$20)/E1605,IF(D1605=$M$21,(E1605-$T$21)/E1605,IF(D1605=$M$22,(E1605-$T$22)/E1605,IF(D1605=$M$23,(E1605-$T$23)/E1605,IF(D1605=$M$24,(E1605-$T$24)/E1605,IF(D1605=$M$25,(E1605-$T$25)/E1605,IF(D1605=$M$26,(E1605-$T$26)/E1605,IF(D1605=$M$27,(E1605-$T$27)/E1605,IF(D1605=$M$28,(E1605-$T$28)/E1605,IF(D1605=$M$29,(E1605-$T$29)/E1605,IF(D1605=$M$30,(E1605-$T$30)/E1605,IF(D1605=$M$31,(E1605-$T$31)/E1605,IF(D1605=$M$32,(E1605-$T$32)/E1605,IF(D1605=$M$33,(E1605-$T$33)/E1605,IF(D1605=$M$34,(E1605-$T$34)/E1605,IF(D1605=$M$35,(E1605-$T$35)/E1605,IF(D1605=$M$36,(E1605-$T$36)/E1605,IF(D1605=$M$37,(E1605-$T$37)/E1605,IF(D1605=$M$38,(E1605-$T$38)/E1605,IF(D1605=$M$39,(E1605-$T$39)/E1605,IF(D1605=$M$40,(E1605-$T$40)/E1605,IF(D1605=$M$41,(E1605-$T$41)/E1605,IF(D1605=$M$42,(E1605-$T$42)/E1605,IF(D1605=$M$43,(E1605-$T$43)/E1605,IF(D1605=$M$44,(E1605-$T$44)/E1605,IF(D1605=$M$45,(E1605-$T$45)/E1605,IF(D1605=$M$46,(E1605-$T$46)/E1605,IF(D1605=$M$47,(E1605-$T$47)/E1605,IF(D1605=$M$48,(E1605-$T$48)/E1605,IF(D1605=$M$49,(E1605-$T$49)/E1605,IF(D1605=$M$50,(E1605-$T$50)/E1605,IF(D1605=$M$51,(E1605-$T$51)/E1605,IF(D1605=$M$52,(E1605-$T$52)/E1605,IF(D1605=$M$53,(E1605-$T$53)/E1605,IF(D1605=$M$54,(E1605-$T$54)/E1605,IF(D1605=$M$55,(E1605-$T$55)/E1605,IF(D1605=$M$56,(E1605-$T$56)/E1605,IF(D1605=$M$57,(E1605-$T$57)/E1605,IF(D1605=$M$58,(E1605-$T$58)/E1605,IF(D1605=$M$59,(E1605-$T$59)/E1605,IF(D1605=$M$60,(E1605-$T$60)/E1605,IF(D1605=$M$61,(E1605-$T$61)/E1605,IF(D1605=$M$62,(E1605-$T$62)/E1605)))))))))))))))))))))))))))))))))))))))))))))))))))))))))))))</f>
        <v>0.35126325516800516</v>
      </c>
      <c r="L1605" s="74"/>
    </row>
    <row r="1606" spans="1:12" ht="18">
      <c r="A1606" s="74"/>
      <c r="B1606" s="163"/>
      <c r="C1606" s="164"/>
      <c r="D1606" s="163">
        <v>7108</v>
      </c>
      <c r="E1606" s="163">
        <v>17.146999999999998</v>
      </c>
      <c r="F1606" s="163">
        <v>17.029</v>
      </c>
      <c r="G1606" s="16">
        <f t="shared" si="120"/>
        <v>18.039622077854567</v>
      </c>
      <c r="H1606" s="17">
        <f t="shared" si="121"/>
        <v>-1.4877034630909474</v>
      </c>
      <c r="I1606" s="17">
        <f t="shared" si="122"/>
        <v>-0.11799999999999855</v>
      </c>
      <c r="J1606" s="18">
        <f t="shared" si="123"/>
        <v>6.8816702630196862E-3</v>
      </c>
      <c r="K1606" s="18">
        <f t="shared" si="124"/>
        <v>0.32103402211728105</v>
      </c>
      <c r="L1606" s="74"/>
    </row>
    <row r="1607" spans="1:12" ht="18">
      <c r="A1607" s="74"/>
      <c r="B1607" s="165">
        <v>45421</v>
      </c>
      <c r="C1607" s="164">
        <v>120046</v>
      </c>
      <c r="D1607" s="163">
        <v>6176</v>
      </c>
      <c r="E1607" s="163">
        <v>35.655999999999999</v>
      </c>
      <c r="F1607" s="163">
        <v>35.048999999999999</v>
      </c>
      <c r="G1607" s="16">
        <f t="shared" si="120"/>
        <v>36.028673497593743</v>
      </c>
      <c r="H1607" s="17">
        <f t="shared" si="121"/>
        <v>-0.62112249598957447</v>
      </c>
      <c r="I1607" s="17">
        <f t="shared" si="122"/>
        <v>-0.60699999999999932</v>
      </c>
      <c r="J1607" s="18">
        <f t="shared" si="123"/>
        <v>1.7023782813551699E-2</v>
      </c>
      <c r="K1607" s="18">
        <f t="shared" si="124"/>
        <v>0.32724783714008754</v>
      </c>
      <c r="L1607" s="74"/>
    </row>
    <row r="1608" spans="1:12" ht="18">
      <c r="A1608" s="74"/>
      <c r="B1608" s="163"/>
      <c r="C1608" s="164"/>
      <c r="D1608" s="163">
        <v>6176</v>
      </c>
      <c r="E1608" s="163">
        <v>34.024000000000001</v>
      </c>
      <c r="F1608" s="163">
        <v>33.442</v>
      </c>
      <c r="G1608" s="16">
        <f t="shared" si="120"/>
        <v>36.028673497593743</v>
      </c>
      <c r="H1608" s="17">
        <f t="shared" si="121"/>
        <v>-3.3411224959895711</v>
      </c>
      <c r="I1608" s="17">
        <f t="shared" si="122"/>
        <v>-0.58200000000000074</v>
      </c>
      <c r="J1608" s="18">
        <f t="shared" si="123"/>
        <v>1.7105572537032702E-2</v>
      </c>
      <c r="K1608" s="18">
        <f t="shared" si="124"/>
        <v>0.29497851167020234</v>
      </c>
      <c r="L1608" s="74"/>
    </row>
    <row r="1609" spans="1:12" ht="18">
      <c r="A1609" s="74"/>
      <c r="B1609" s="163"/>
      <c r="C1609" s="164"/>
      <c r="D1609" s="163">
        <v>6176</v>
      </c>
      <c r="E1609" s="163">
        <v>35.195999999999998</v>
      </c>
      <c r="F1609" s="163">
        <v>34.417000000000002</v>
      </c>
      <c r="G1609" s="16">
        <f t="shared" si="120"/>
        <v>36.028673497593743</v>
      </c>
      <c r="H1609" s="17">
        <f t="shared" si="121"/>
        <v>-1.3877891626562426</v>
      </c>
      <c r="I1609" s="17">
        <f t="shared" si="122"/>
        <v>-0.77899999999999636</v>
      </c>
      <c r="J1609" s="18">
        <f t="shared" si="123"/>
        <v>2.2133196954199238E-2</v>
      </c>
      <c r="K1609" s="18">
        <f t="shared" si="124"/>
        <v>0.31845519039285602</v>
      </c>
      <c r="L1609" s="74"/>
    </row>
    <row r="1610" spans="1:12" ht="18">
      <c r="A1610" s="74"/>
      <c r="B1610" s="165">
        <v>45421</v>
      </c>
      <c r="C1610" s="164">
        <v>120048</v>
      </c>
      <c r="D1610" s="163">
        <v>6157</v>
      </c>
      <c r="E1610" s="163">
        <v>30.523</v>
      </c>
      <c r="F1610" s="163">
        <v>29.797999999999998</v>
      </c>
      <c r="G1610" s="16">
        <f t="shared" si="120"/>
        <v>30.17176486559946</v>
      </c>
      <c r="H1610" s="17">
        <f t="shared" si="121"/>
        <v>0.58539189066756592</v>
      </c>
      <c r="I1610" s="17">
        <f t="shared" si="122"/>
        <v>-0.72500000000000142</v>
      </c>
      <c r="J1610" s="18">
        <f t="shared" si="123"/>
        <v>2.3752580021623084E-2</v>
      </c>
      <c r="K1610" s="18">
        <f t="shared" si="124"/>
        <v>0.33307503496099033</v>
      </c>
      <c r="L1610" s="74"/>
    </row>
    <row r="1611" spans="1:12" ht="18">
      <c r="A1611" s="74"/>
      <c r="B1611" s="163"/>
      <c r="C1611" s="164"/>
      <c r="D1611" s="163">
        <v>6157</v>
      </c>
      <c r="E1611" s="163">
        <v>31.141999999999999</v>
      </c>
      <c r="F1611" s="163">
        <v>30.533999999999999</v>
      </c>
      <c r="G1611" s="16">
        <f t="shared" si="120"/>
        <v>30.17176486559946</v>
      </c>
      <c r="H1611" s="17">
        <f t="shared" si="121"/>
        <v>1.6170585573342322</v>
      </c>
      <c r="I1611" s="17">
        <f t="shared" si="122"/>
        <v>-0.60800000000000054</v>
      </c>
      <c r="J1611" s="18">
        <f t="shared" si="123"/>
        <v>1.9523473123113498E-2</v>
      </c>
      <c r="K1611" s="18">
        <f t="shared" si="124"/>
        <v>0.34633129831463322</v>
      </c>
      <c r="L1611" s="74"/>
    </row>
    <row r="1612" spans="1:12" ht="18">
      <c r="A1612" s="74"/>
      <c r="B1612" s="163"/>
      <c r="C1612" s="164"/>
      <c r="D1612" s="163">
        <v>6157</v>
      </c>
      <c r="E1612" s="163">
        <v>31.113</v>
      </c>
      <c r="F1612" s="163">
        <v>30.61</v>
      </c>
      <c r="G1612" s="16">
        <f t="shared" ref="G1612:G1619" si="125">IF(D1612=$M$2,$P$2,IF(D1612=$M$3,$P$3,IF(D1612=$M$4,$P$4,IF(D1612=$M$5,$P$5,IF(D1612=$M$6,$P$6,IF(D1612=$M$7,$P$7,IF(D1612=$M$8,$P$8,IF(D1612=$M$9,$P$9,IF(D1612=$M$10,$P$10,IF(D1612=$M$11,$P$11,IF(D1612=$M$12,$P$12,IF(D1612=$M$13,$P$13,IF(D1612=$M$14,$P$14,IF(D1612=$M$15,$P$15,IF(D1612=$M$16,$P$16,IF(D1612=$M$17,$P$17,IF(D1612=$M$18,$P$18,IF(D1612=$M$19,$P$19,IF(D1612=$M$20,$P$20,IF(D1612=$M$21,$P$21,IF(D1612=$M$22,$P$22,IF(D1612=$M$23,$P$23,IF(D1612=$M$24,$P$24,IF(D1612=$M$25,$P$25,IF(D1612=$M$26,$P$26,IF(D1612=$M$27,$P$27,IF(D1612=$M$28,$P$28,IF(D1612=$M$29,$P$29,IF(D1612=$M$30,$P$30,IF(D1612=$M$31,$P$31,IF(D1612=$M$32,$P$32,IF(D1612=$M$33,$P$33,IF(D1612=$M$34,$P$34,IF(D1612=$M$35,$P$35,IF(D1612=$M$36,$P$36,IF(D1612=$M$37,$P$37,IF(D1612=$M$38,$P$38,IF(D1612=$M$39,$P$39,IF(D1612=$M$40,$P$40,IF(D1612=$M$41,$P$41,IF(D1612=$M$42,$P$42,IF(D1612=$M$43,$P$43,IF(D1612=$M$44,$P$44,IF(D1612=$M$45,$P$45,IF(D1612=$M$46,$P$46,IF(D1612=$M$47,$P$47,IF(D1612=$M$48,$P$48,IF(D1612=$M$49,$P$49,IF(D1612=$M$50,$P$50,IF(D1612=$M$51,$P$51,IF(D1612=$M$52,$P$52,IF(D1612=$M$53,$P$53,IF(D1612=$M$54,$P$54,IF(D1612=$M$55,$P$55,IF(D1612=$M$56,$P$56,IF(D1612=$M$57,$P$57,IF(D1612=$M$58,$P$58,IF(D1612=$M$59,$P$59,IF(D1612=$M$60,$P$60,IF(D1612=$M$61,$P$61,IF(D1612=$M$62,$P$62)))))))))))))))))))))))))))))))))))))))))))))))))))))))))))))</f>
        <v>30.17176486559946</v>
      </c>
      <c r="H1612" s="17">
        <f t="shared" ref="H1612:H1619" si="126">(E1612-G1612)/$X$2</f>
        <v>1.5687252240008991</v>
      </c>
      <c r="I1612" s="17">
        <f t="shared" ref="I1612:I1619" si="127">F1612-E1612</f>
        <v>-0.50300000000000011</v>
      </c>
      <c r="J1612" s="18">
        <f t="shared" ref="J1612:J1619" si="128">-1*I1612/E1612</f>
        <v>1.6166875582553919E-2</v>
      </c>
      <c r="K1612" s="18">
        <f t="shared" ref="K1612:K1619" si="129">IF(D1612=$M$2,(E1612-$T$2)/E1612,IF(D1612=$M$3,(E1612-$T$3)/E1612,IF(D1612=$M$4,(E1612-$T$4)/E1612,IF(D1612=$M$5,(E1612-$T$5)/E1612,IF(D1612=$M$6,(E1612-$T$6)/E1612,IF(D1612=$M$7,(E1612-$T$7)/E1612,IF(D1612=$M$8,(E1612-$T$8)/E1612,IF(D1612=$M$9,(E1612-$T$9)/E1612,IF(D1612=$M$10,(E1612-$T$10)/E1612,IF(D1612=$M$11,(E1612-$T$11)/E1612,IF(D1612=$M$12,(E1612-$T$12)/E1612,IF(D1612=$M$13,(E1612-$T$13)/E1612,IF(D1612=$M$14,(E1612-$T$14)/E1612,IF(D1612=$M$15,(E1612-$T$15)/E1612,IF(D1612=$M$16,(E1612-$T$16)/E1612,IF(D1612=$M$17,(E1612-$T$17)/E1612,IF(D1612=$M$18,(E1612-$T$18)/E1612,IF(D1612=$M$19,(E1612-$T$19)/E1612,IF(D1612=$M$20,(E1612-$T$20)/E1612,IF(D1612=$M$21,(E1612-$T$21)/E1612,IF(D1612=$M$22,(E1612-$T$22)/E1612,IF(D1612=$M$23,(E1612-$T$23)/E1612,IF(D1612=$M$24,(E1612-$T$24)/E1612,IF(D1612=$M$25,(E1612-$T$25)/E1612,IF(D1612=$M$26,(E1612-$T$26)/E1612,IF(D1612=$M$27,(E1612-$T$27)/E1612,IF(D1612=$M$28,(E1612-$T$28)/E1612,IF(D1612=$M$29,(E1612-$T$29)/E1612,IF(D1612=$M$30,(E1612-$T$30)/E1612,IF(D1612=$M$31,(E1612-$T$31)/E1612,IF(D1612=$M$32,(E1612-$T$32)/E1612,IF(D1612=$M$33,(E1612-$T$33)/E1612,IF(D1612=$M$34,(E1612-$T$34)/E1612,IF(D1612=$M$35,(E1612-$T$35)/E1612,IF(D1612=$M$36,(E1612-$T$36)/E1612,IF(D1612=$M$37,(E1612-$T$37)/E1612,IF(D1612=$M$38,(E1612-$T$38)/E1612,IF(D1612=$M$39,(E1612-$T$39)/E1612,IF(D1612=$M$40,(E1612-$T$40)/E1612,IF(D1612=$M$41,(E1612-$T$41)/E1612,IF(D1612=$M$42,(E1612-$T$42)/E1612,IF(D1612=$M$43,(E1612-$T$43)/E1612,IF(D1612=$M$44,(E1612-$T$44)/E1612,IF(D1612=$M$45,(E1612-$T$45)/E1612,IF(D1612=$M$46,(E1612-$T$46)/E1612,IF(D1612=$M$47,(E1612-$T$47)/E1612,IF(D1612=$M$48,(E1612-$T$48)/E1612,IF(D1612=$M$49,(E1612-$T$49)/E1612,IF(D1612=$M$50,(E1612-$T$50)/E1612,IF(D1612=$M$51,(E1612-$T$51)/E1612,IF(D1612=$M$52,(E1612-$T$52)/E1612,IF(D1612=$M$53,(E1612-$T$53)/E1612,IF(D1612=$M$54,(E1612-$T$54)/E1612,IF(D1612=$M$55,(E1612-$T$55)/E1612,IF(D1612=$M$56,(E1612-$T$56)/E1612,IF(D1612=$M$57,(E1612-$T$57)/E1612,IF(D1612=$M$58,(E1612-$T$58)/E1612,IF(D1612=$M$59,(E1612-$T$59)/E1612,IF(D1612=$M$60,(E1612-$T$60)/E1612,IF(D1612=$M$61,(E1612-$T$61)/E1612,IF(D1612=$M$62,(E1612-$T$62)/E1612)))))))))))))))))))))))))))))))))))))))))))))))))))))))))))))</f>
        <v>0.3457220226951534</v>
      </c>
      <c r="L1612" s="74"/>
    </row>
    <row r="1613" spans="1:12" ht="18">
      <c r="A1613" s="74"/>
      <c r="B1613" s="163" t="s">
        <v>94</v>
      </c>
      <c r="C1613" s="164">
        <v>120050</v>
      </c>
      <c r="D1613" s="163">
        <v>6137</v>
      </c>
      <c r="E1613" s="163">
        <v>25.943000000000001</v>
      </c>
      <c r="F1613" s="163">
        <v>25.561</v>
      </c>
      <c r="G1613" s="16">
        <f t="shared" si="125"/>
        <v>24.625485865816515</v>
      </c>
      <c r="H1613" s="17">
        <f t="shared" si="126"/>
        <v>2.1958568903058113</v>
      </c>
      <c r="I1613" s="17">
        <f t="shared" si="127"/>
        <v>-0.38200000000000145</v>
      </c>
      <c r="J1613" s="18">
        <f t="shared" si="128"/>
        <v>1.4724588520988376E-2</v>
      </c>
      <c r="K1613" s="18">
        <f t="shared" si="129"/>
        <v>0.35884661819810754</v>
      </c>
      <c r="L1613" s="74"/>
    </row>
    <row r="1614" spans="1:12" ht="18">
      <c r="A1614" s="74"/>
      <c r="B1614" s="163"/>
      <c r="C1614" s="164">
        <v>120794</v>
      </c>
      <c r="D1614" s="163">
        <v>8107</v>
      </c>
      <c r="E1614" s="163">
        <v>17.190999999999999</v>
      </c>
      <c r="F1614" s="163">
        <v>17.077000000000002</v>
      </c>
      <c r="G1614" s="16">
        <f t="shared" si="125"/>
        <v>16.123457228651652</v>
      </c>
      <c r="H1614" s="17">
        <f t="shared" si="126"/>
        <v>1.7792379522472443</v>
      </c>
      <c r="I1614" s="17">
        <f t="shared" si="127"/>
        <v>-0.11399999999999721</v>
      </c>
      <c r="J1614" s="18">
        <f t="shared" si="128"/>
        <v>6.6313768832527032E-3</v>
      </c>
      <c r="K1614" s="18">
        <f t="shared" si="129"/>
        <v>0.33938783796435112</v>
      </c>
      <c r="L1614" s="74"/>
    </row>
    <row r="1615" spans="1:12" ht="18">
      <c r="A1615" s="74"/>
      <c r="B1615" s="163"/>
      <c r="C1615" s="164"/>
      <c r="D1615" s="163">
        <v>8107</v>
      </c>
      <c r="E1615" s="163">
        <v>17.283999999999999</v>
      </c>
      <c r="F1615" s="163">
        <v>17.167000000000002</v>
      </c>
      <c r="G1615" s="16">
        <f t="shared" si="125"/>
        <v>16.123457228651652</v>
      </c>
      <c r="H1615" s="17">
        <f t="shared" si="126"/>
        <v>1.9342379522472442</v>
      </c>
      <c r="I1615" s="17">
        <f t="shared" si="127"/>
        <v>-0.11699999999999733</v>
      </c>
      <c r="J1615" s="18">
        <f t="shared" si="128"/>
        <v>6.7692663735244929E-3</v>
      </c>
      <c r="K1615" s="18">
        <f t="shared" si="129"/>
        <v>0.34294239310606106</v>
      </c>
      <c r="L1615" s="74"/>
    </row>
    <row r="1616" spans="1:12" ht="18">
      <c r="A1616" s="74"/>
      <c r="B1616" s="163"/>
      <c r="C1616" s="164"/>
      <c r="D1616" s="163">
        <v>8107</v>
      </c>
      <c r="E1616" s="163">
        <v>17.349</v>
      </c>
      <c r="F1616" s="163">
        <v>17.239000000000001</v>
      </c>
      <c r="G1616" s="16">
        <f t="shared" si="125"/>
        <v>16.123457228651652</v>
      </c>
      <c r="H1616" s="17">
        <f t="shared" si="126"/>
        <v>2.0425712855805798</v>
      </c>
      <c r="I1616" s="17">
        <f t="shared" si="127"/>
        <v>-0.10999999999999943</v>
      </c>
      <c r="J1616" s="18">
        <f t="shared" si="128"/>
        <v>6.3404230791399754E-3</v>
      </c>
      <c r="K1616" s="18">
        <f t="shared" si="129"/>
        <v>0.34540413409678716</v>
      </c>
      <c r="L1616" s="74"/>
    </row>
    <row r="1617" spans="1:12" ht="18">
      <c r="A1617" s="74"/>
      <c r="B1617" s="163"/>
      <c r="C1617" s="164"/>
      <c r="D1617" s="163">
        <v>8107</v>
      </c>
      <c r="E1617" s="163">
        <v>17.263000000000002</v>
      </c>
      <c r="F1617" s="163">
        <v>17.178999999999998</v>
      </c>
      <c r="G1617" s="16">
        <f t="shared" si="125"/>
        <v>16.123457228651652</v>
      </c>
      <c r="H1617" s="17">
        <f t="shared" si="126"/>
        <v>1.8992379522472489</v>
      </c>
      <c r="I1617" s="17">
        <f t="shared" si="127"/>
        <v>-8.4000000000003183E-2</v>
      </c>
      <c r="J1617" s="18">
        <f t="shared" si="128"/>
        <v>4.8658981637029006E-3</v>
      </c>
      <c r="K1617" s="18">
        <f t="shared" si="129"/>
        <v>0.34214309925535319</v>
      </c>
      <c r="L1617" s="74"/>
    </row>
    <row r="1618" spans="1:12" ht="18">
      <c r="A1618" s="74"/>
      <c r="B1618" s="165">
        <v>45421</v>
      </c>
      <c r="C1618" s="164">
        <v>120796</v>
      </c>
      <c r="D1618" s="163">
        <v>8127</v>
      </c>
      <c r="E1618" s="163">
        <v>21.75</v>
      </c>
      <c r="F1618" s="163">
        <v>21.619</v>
      </c>
      <c r="G1618" s="16">
        <f t="shared" si="125"/>
        <v>19.906047079520491</v>
      </c>
      <c r="H1618" s="17">
        <f t="shared" si="126"/>
        <v>3.0732548674658489</v>
      </c>
      <c r="I1618" s="17">
        <f t="shared" si="127"/>
        <v>-0.13100000000000023</v>
      </c>
      <c r="J1618" s="18">
        <f t="shared" si="128"/>
        <v>6.0229885057471368E-3</v>
      </c>
      <c r="K1618" s="18">
        <f t="shared" si="129"/>
        <v>0.36099737913624419</v>
      </c>
      <c r="L1618" s="74"/>
    </row>
    <row r="1619" spans="1:12" ht="18">
      <c r="A1619" s="74"/>
      <c r="B1619" s="163"/>
      <c r="C1619" s="164"/>
      <c r="D1619" s="163">
        <v>8127</v>
      </c>
      <c r="E1619" s="163">
        <v>21.114000000000001</v>
      </c>
      <c r="F1619" s="163">
        <v>21.007999999999999</v>
      </c>
      <c r="G1619" s="16">
        <f t="shared" si="125"/>
        <v>19.906047079520491</v>
      </c>
      <c r="H1619" s="17">
        <f t="shared" si="126"/>
        <v>2.0132548674658501</v>
      </c>
      <c r="I1619" s="17">
        <f t="shared" si="127"/>
        <v>-0.10600000000000165</v>
      </c>
      <c r="J1619" s="18">
        <f t="shared" si="128"/>
        <v>5.0203656341764541E-3</v>
      </c>
      <c r="K1619" s="18">
        <f t="shared" si="129"/>
        <v>0.34174921834864597</v>
      </c>
      <c r="L1619" s="74"/>
    </row>
    <row r="1620" spans="1:12" ht="18">
      <c r="A1620" s="74"/>
      <c r="B1620" s="165">
        <v>45422</v>
      </c>
      <c r="C1620" s="164">
        <v>120808</v>
      </c>
      <c r="D1620" s="163" t="s">
        <v>21</v>
      </c>
      <c r="E1620" s="163">
        <v>18.420000000000002</v>
      </c>
      <c r="F1620" s="163">
        <v>18.183</v>
      </c>
      <c r="G1620" s="16">
        <f t="shared" ref="G1620:G1624" si="130">IF(D1620=$M$2,$P$2,IF(D1620=$M$3,$P$3,IF(D1620=$M$4,$P$4,IF(D1620=$M$5,$P$5,IF(D1620=$M$6,$P$6,IF(D1620=$M$7,$P$7,IF(D1620=$M$8,$P$8,IF(D1620=$M$9,$P$9,IF(D1620=$M$10,$P$10,IF(D1620=$M$11,$P$11,IF(D1620=$M$12,$P$12,IF(D1620=$M$13,$P$13,IF(D1620=$M$14,$P$14,IF(D1620=$M$15,$P$15,IF(D1620=$M$16,$P$16,IF(D1620=$M$17,$P$17,IF(D1620=$M$18,$P$18,IF(D1620=$M$19,$P$19,IF(D1620=$M$20,$P$20,IF(D1620=$M$21,$P$21,IF(D1620=$M$22,$P$22,IF(D1620=$M$23,$P$23,IF(D1620=$M$24,$P$24,IF(D1620=$M$25,$P$25,IF(D1620=$M$26,$P$26,IF(D1620=$M$27,$P$27,IF(D1620=$M$28,$P$28,IF(D1620=$M$29,$P$29,IF(D1620=$M$30,$P$30,IF(D1620=$M$31,$P$31,IF(D1620=$M$32,$P$32,IF(D1620=$M$33,$P$33,IF(D1620=$M$34,$P$34,IF(D1620=$M$35,$P$35,IF(D1620=$M$36,$P$36,IF(D1620=$M$37,$P$37,IF(D1620=$M$38,$P$38,IF(D1620=$M$39,$P$39,IF(D1620=$M$40,$P$40,IF(D1620=$M$41,$P$41,IF(D1620=$M$42,$P$42,IF(D1620=$M$43,$P$43,IF(D1620=$M$44,$P$44,IF(D1620=$M$45,$P$45,IF(D1620=$M$46,$P$46,IF(D1620=$M$47,$P$47,IF(D1620=$M$48,$P$48,IF(D1620=$M$49,$P$49,IF(D1620=$M$50,$P$50,IF(D1620=$M$51,$P$51,IF(D1620=$M$52,$P$52,IF(D1620=$M$53,$P$53,IF(D1620=$M$54,$P$54,IF(D1620=$M$55,$P$55,IF(D1620=$M$56,$P$56,IF(D1620=$M$57,$P$57,IF(D1620=$M$58,$P$58,IF(D1620=$M$59,$P$59,IF(D1620=$M$60,$P$60,IF(D1620=$M$61,$P$61,IF(D1620=$M$62,$P$62)))))))))))))))))))))))))))))))))))))))))))))))))))))))))))))</f>
        <v>19.9327573208373</v>
      </c>
      <c r="H1620" s="17">
        <f t="shared" ref="H1620:H1624" si="131">(E1620-G1620)/$X$2</f>
        <v>-2.5212622013954977</v>
      </c>
      <c r="I1620" s="17">
        <f t="shared" ref="I1620:I1624" si="132">F1620-E1620</f>
        <v>-0.23700000000000188</v>
      </c>
      <c r="J1620" s="18">
        <f t="shared" ref="J1620:J1624" si="133">-1*I1620/E1620</f>
        <v>1.2866449511400752E-2</v>
      </c>
      <c r="K1620" s="18">
        <f t="shared" ref="K1620:K1624" si="134">IF(D1620=$M$2,(E1620-$T$2)/E1620,IF(D1620=$M$3,(E1620-$T$3)/E1620,IF(D1620=$M$4,(E1620-$T$4)/E1620,IF(D1620=$M$5,(E1620-$T$5)/E1620,IF(D1620=$M$6,(E1620-$T$6)/E1620,IF(D1620=$M$7,(E1620-$T$7)/E1620,IF(D1620=$M$8,(E1620-$T$8)/E1620,IF(D1620=$M$9,(E1620-$T$9)/E1620,IF(D1620=$M$10,(E1620-$T$10)/E1620,IF(D1620=$M$11,(E1620-$T$11)/E1620,IF(D1620=$M$12,(E1620-$T$12)/E1620,IF(D1620=$M$13,(E1620-$T$13)/E1620,IF(D1620=$M$14,(E1620-$T$14)/E1620,IF(D1620=$M$15,(E1620-$T$15)/E1620,IF(D1620=$M$16,(E1620-$T$16)/E1620,IF(D1620=$M$17,(E1620-$T$17)/E1620,IF(D1620=$M$18,(E1620-$T$18)/E1620,IF(D1620=$M$19,(E1620-$T$19)/E1620,IF(D1620=$M$20,(E1620-$T$20)/E1620,IF(D1620=$M$21,(E1620-$T$21)/E1620,IF(D1620=$M$22,(E1620-$T$22)/E1620,IF(D1620=$M$23,(E1620-$T$23)/E1620,IF(D1620=$M$24,(E1620-$T$24)/E1620,IF(D1620=$M$25,(E1620-$T$25)/E1620,IF(D1620=$M$26,(E1620-$T$26)/E1620,IF(D1620=$M$27,(E1620-$T$27)/E1620,IF(D1620=$M$28,(E1620-$T$28)/E1620,IF(D1620=$M$29,(E1620-$T$29)/E1620,IF(D1620=$M$30,(E1620-$T$30)/E1620,IF(D1620=$M$31,(E1620-$T$31)/E1620,IF(D1620=$M$32,(E1620-$T$32)/E1620,IF(D1620=$M$33,(E1620-$T$33)/E1620,IF(D1620=$M$34,(E1620-$T$34)/E1620,IF(D1620=$M$35,(E1620-$T$35)/E1620,IF(D1620=$M$36,(E1620-$T$36)/E1620,IF(D1620=$M$37,(E1620-$T$37)/E1620,IF(D1620=$M$38,(E1620-$T$38)/E1620,IF(D1620=$M$39,(E1620-$T$39)/E1620,IF(D1620=$M$40,(E1620-$T$40)/E1620,IF(D1620=$M$41,(E1620-$T$41)/E1620,IF(D1620=$M$42,(E1620-$T$42)/E1620,IF(D1620=$M$43,(E1620-$T$43)/E1620,IF(D1620=$M$44,(E1620-$T$44)/E1620,IF(D1620=$M$45,(E1620-$T$45)/E1620,IF(D1620=$M$46,(E1620-$T$46)/E1620,IF(D1620=$M$47,(E1620-$T$47)/E1620,IF(D1620=$M$48,(E1620-$T$48)/E1620,IF(D1620=$M$49,(E1620-$T$49)/E1620,IF(D1620=$M$50,(E1620-$T$50)/E1620,IF(D1620=$M$51,(E1620-$T$51)/E1620,IF(D1620=$M$52,(E1620-$T$52)/E1620,IF(D1620=$M$53,(E1620-$T$53)/E1620,IF(D1620=$M$54,(E1620-$T$54)/E1620,IF(D1620=$M$55,(E1620-$T$55)/E1620,IF(D1620=$M$56,(E1620-$T$56)/E1620,IF(D1620=$M$57,(E1620-$T$57)/E1620,IF(D1620=$M$58,(E1620-$T$58)/E1620,IF(D1620=$M$59,(E1620-$T$59)/E1620,IF(D1620=$M$60,(E1620-$T$60)/E1620,IF(D1620=$M$61,(E1620-$T$61)/E1620,IF(D1620=$M$62,(E1620-$T$62)/E1620)))))))))))))))))))))))))))))))))))))))))))))))))))))))))))))</f>
        <v>0.26358420629533819</v>
      </c>
      <c r="L1620" s="74"/>
    </row>
    <row r="1621" spans="1:12" ht="18">
      <c r="A1621" s="74"/>
      <c r="B1621" s="163"/>
      <c r="C1621" s="164"/>
      <c r="D1621" s="163" t="s">
        <v>21</v>
      </c>
      <c r="E1621" s="163">
        <v>18.763000000000002</v>
      </c>
      <c r="F1621" s="163">
        <v>18.559999999999999</v>
      </c>
      <c r="G1621" s="16">
        <f t="shared" si="130"/>
        <v>19.9327573208373</v>
      </c>
      <c r="H1621" s="17">
        <f t="shared" si="131"/>
        <v>-1.9495955347288312</v>
      </c>
      <c r="I1621" s="17">
        <f t="shared" si="132"/>
        <v>-0.20300000000000296</v>
      </c>
      <c r="J1621" s="18">
        <f t="shared" si="133"/>
        <v>1.0819165378670946E-2</v>
      </c>
      <c r="K1621" s="18">
        <f t="shared" si="134"/>
        <v>0.27704637211320837</v>
      </c>
      <c r="L1621" s="74"/>
    </row>
    <row r="1622" spans="1:12" ht="18">
      <c r="A1622" s="74"/>
      <c r="B1622" s="165">
        <v>45422</v>
      </c>
      <c r="C1622" s="164">
        <v>120806</v>
      </c>
      <c r="D1622" s="163" t="s">
        <v>20</v>
      </c>
      <c r="E1622" s="163">
        <v>17.337</v>
      </c>
      <c r="F1622" s="163">
        <v>17.015999999999998</v>
      </c>
      <c r="G1622" s="16">
        <f t="shared" si="130"/>
        <v>17.032373496847189</v>
      </c>
      <c r="H1622" s="17">
        <f t="shared" si="131"/>
        <v>0.50771083858801802</v>
      </c>
      <c r="I1622" s="17">
        <f t="shared" si="132"/>
        <v>-0.32100000000000151</v>
      </c>
      <c r="J1622" s="18">
        <f t="shared" si="133"/>
        <v>1.8515314068177972E-2</v>
      </c>
      <c r="K1622" s="18">
        <f t="shared" si="134"/>
        <v>0.33169144577425319</v>
      </c>
      <c r="L1622" s="74"/>
    </row>
    <row r="1623" spans="1:12" ht="18">
      <c r="A1623" s="74"/>
      <c r="B1623" s="163"/>
      <c r="C1623" s="164"/>
      <c r="D1623" s="163" t="s">
        <v>20</v>
      </c>
      <c r="E1623" s="163">
        <v>17.428000000000001</v>
      </c>
      <c r="F1623" s="163">
        <v>17.108000000000001</v>
      </c>
      <c r="G1623" s="16">
        <f t="shared" si="130"/>
        <v>17.032373496847189</v>
      </c>
      <c r="H1623" s="17">
        <f t="shared" si="131"/>
        <v>0.65937750525468652</v>
      </c>
      <c r="I1623" s="17">
        <f t="shared" si="132"/>
        <v>-0.32000000000000028</v>
      </c>
      <c r="J1623" s="18">
        <f t="shared" si="133"/>
        <v>1.8361257746155626E-2</v>
      </c>
      <c r="K1623" s="18">
        <f t="shared" si="134"/>
        <v>0.33518100730940031</v>
      </c>
      <c r="L1623" s="74"/>
    </row>
    <row r="1624" spans="1:12" ht="18">
      <c r="A1624" s="74"/>
      <c r="B1624" s="163" t="s">
        <v>95</v>
      </c>
      <c r="C1624" s="164">
        <v>120790</v>
      </c>
      <c r="D1624" s="163">
        <v>5003</v>
      </c>
      <c r="E1624" s="163">
        <v>39.712000000000003</v>
      </c>
      <c r="F1624" s="163">
        <v>39.222999999999999</v>
      </c>
      <c r="G1624" s="16">
        <f t="shared" si="130"/>
        <v>38.4</v>
      </c>
      <c r="H1624" s="17">
        <f t="shared" si="131"/>
        <v>2.1866666666666745</v>
      </c>
      <c r="I1624" s="17">
        <f t="shared" si="132"/>
        <v>-0.48900000000000432</v>
      </c>
      <c r="J1624" s="18">
        <f t="shared" si="133"/>
        <v>1.2313658340048456E-2</v>
      </c>
      <c r="K1624" s="18">
        <f t="shared" si="134"/>
        <v>0.39564867042707497</v>
      </c>
      <c r="L1624" s="74"/>
    </row>
    <row r="1625" spans="1:12" ht="18">
      <c r="A1625" s="74"/>
      <c r="B1625" s="163"/>
      <c r="C1625" s="164"/>
      <c r="D1625" s="163">
        <v>5003</v>
      </c>
      <c r="E1625" s="163">
        <v>39.491999999999997</v>
      </c>
      <c r="F1625" s="163">
        <v>38.966999999999999</v>
      </c>
      <c r="G1625" s="16">
        <f t="shared" ref="G1625:G1634" si="135">IF(D1625=$M$2,$P$2,IF(D1625=$M$3,$P$3,IF(D1625=$M$4,$P$4,IF(D1625=$M$5,$P$5,IF(D1625=$M$6,$P$6,IF(D1625=$M$7,$P$7,IF(D1625=$M$8,$P$8,IF(D1625=$M$9,$P$9,IF(D1625=$M$10,$P$10,IF(D1625=$M$11,$P$11,IF(D1625=$M$12,$P$12,IF(D1625=$M$13,$P$13,IF(D1625=$M$14,$P$14,IF(D1625=$M$15,$P$15,IF(D1625=$M$16,$P$16,IF(D1625=$M$17,$P$17,IF(D1625=$M$18,$P$18,IF(D1625=$M$19,$P$19,IF(D1625=$M$20,$P$20,IF(D1625=$M$21,$P$21,IF(D1625=$M$22,$P$22,IF(D1625=$M$23,$P$23,IF(D1625=$M$24,$P$24,IF(D1625=$M$25,$P$25,IF(D1625=$M$26,$P$26,IF(D1625=$M$27,$P$27,IF(D1625=$M$28,$P$28,IF(D1625=$M$29,$P$29,IF(D1625=$M$30,$P$30,IF(D1625=$M$31,$P$31,IF(D1625=$M$32,$P$32,IF(D1625=$M$33,$P$33,IF(D1625=$M$34,$P$34,IF(D1625=$M$35,$P$35,IF(D1625=$M$36,$P$36,IF(D1625=$M$37,$P$37,IF(D1625=$M$38,$P$38,IF(D1625=$M$39,$P$39,IF(D1625=$M$40,$P$40,IF(D1625=$M$41,$P$41,IF(D1625=$M$42,$P$42,IF(D1625=$M$43,$P$43,IF(D1625=$M$44,$P$44,IF(D1625=$M$45,$P$45,IF(D1625=$M$46,$P$46,IF(D1625=$M$47,$P$47,IF(D1625=$M$48,$P$48,IF(D1625=$M$49,$P$49,IF(D1625=$M$50,$P$50,IF(D1625=$M$51,$P$51,IF(D1625=$M$52,$P$52,IF(D1625=$M$53,$P$53,IF(D1625=$M$54,$P$54,IF(D1625=$M$55,$P$55,IF(D1625=$M$56,$P$56,IF(D1625=$M$57,$P$57,IF(D1625=$M$58,$P$58,IF(D1625=$M$59,$P$59,IF(D1625=$M$60,$P$60,IF(D1625=$M$61,$P$61,IF(D1625=$M$62,$P$62)))))))))))))))))))))))))))))))))))))))))))))))))))))))))))))</f>
        <v>38.4</v>
      </c>
      <c r="H1625" s="17">
        <f t="shared" ref="H1625:H1634" si="136">(E1625-G1625)/$X$2</f>
        <v>1.8199999999999981</v>
      </c>
      <c r="I1625" s="17">
        <f t="shared" ref="I1625:I1634" si="137">F1625-E1625</f>
        <v>-0.52499999999999858</v>
      </c>
      <c r="J1625" s="18">
        <f t="shared" ref="J1625:J1634" si="138">-1*I1625/E1625</f>
        <v>1.3293831662108747E-2</v>
      </c>
      <c r="K1625" s="18">
        <f t="shared" ref="K1625:K1634" si="139">IF(D1625=$M$2,(E1625-$T$2)/E1625,IF(D1625=$M$3,(E1625-$T$3)/E1625,IF(D1625=$M$4,(E1625-$T$4)/E1625,IF(D1625=$M$5,(E1625-$T$5)/E1625,IF(D1625=$M$6,(E1625-$T$6)/E1625,IF(D1625=$M$7,(E1625-$T$7)/E1625,IF(D1625=$M$8,(E1625-$T$8)/E1625,IF(D1625=$M$9,(E1625-$T$9)/E1625,IF(D1625=$M$10,(E1625-$T$10)/E1625,IF(D1625=$M$11,(E1625-$T$11)/E1625,IF(D1625=$M$12,(E1625-$T$12)/E1625,IF(D1625=$M$13,(E1625-$T$13)/E1625,IF(D1625=$M$14,(E1625-$T$14)/E1625,IF(D1625=$M$15,(E1625-$T$15)/E1625,IF(D1625=$M$16,(E1625-$T$16)/E1625,IF(D1625=$M$17,(E1625-$T$17)/E1625,IF(D1625=$M$18,(E1625-$T$18)/E1625,IF(D1625=$M$19,(E1625-$T$19)/E1625,IF(D1625=$M$20,(E1625-$T$20)/E1625,IF(D1625=$M$21,(E1625-$T$21)/E1625,IF(D1625=$M$22,(E1625-$T$22)/E1625,IF(D1625=$M$23,(E1625-$T$23)/E1625,IF(D1625=$M$24,(E1625-$T$24)/E1625,IF(D1625=$M$25,(E1625-$T$25)/E1625,IF(D1625=$M$26,(E1625-$T$26)/E1625,IF(D1625=$M$27,(E1625-$T$27)/E1625,IF(D1625=$M$28,(E1625-$T$28)/E1625,IF(D1625=$M$29,(E1625-$T$29)/E1625,IF(D1625=$M$30,(E1625-$T$30)/E1625,IF(D1625=$M$31,(E1625-$T$31)/E1625,IF(D1625=$M$32,(E1625-$T$32)/E1625,IF(D1625=$M$33,(E1625-$T$33)/E1625,IF(D1625=$M$34,(E1625-$T$34)/E1625,IF(D1625=$M$35,(E1625-$T$35)/E1625,IF(D1625=$M$36,(E1625-$T$36)/E1625,IF(D1625=$M$37,(E1625-$T$37)/E1625,IF(D1625=$M$38,(E1625-$T$38)/E1625,IF(D1625=$M$39,(E1625-$T$39)/E1625,IF(D1625=$M$40,(E1625-$T$40)/E1625,IF(D1625=$M$41,(E1625-$T$41)/E1625,IF(D1625=$M$42,(E1625-$T$42)/E1625,IF(D1625=$M$43,(E1625-$T$43)/E1625,IF(D1625=$M$44,(E1625-$T$44)/E1625,IF(D1625=$M$45,(E1625-$T$45)/E1625,IF(D1625=$M$46,(E1625-$T$46)/E1625,IF(D1625=$M$47,(E1625-$T$47)/E1625,IF(D1625=$M$48,(E1625-$T$48)/E1625,IF(D1625=$M$49,(E1625-$T$49)/E1625,IF(D1625=$M$50,(E1625-$T$50)/E1625,IF(D1625=$M$51,(E1625-$T$51)/E1625,IF(D1625=$M$52,(E1625-$T$52)/E1625,IF(D1625=$M$53,(E1625-$T$53)/E1625,IF(D1625=$M$54,(E1625-$T$54)/E1625,IF(D1625=$M$55,(E1625-$T$55)/E1625,IF(D1625=$M$56,(E1625-$T$56)/E1625,IF(D1625=$M$57,(E1625-$T$57)/E1625,IF(D1625=$M$58,(E1625-$T$58)/E1625,IF(D1625=$M$59,(E1625-$T$59)/E1625,IF(D1625=$M$60,(E1625-$T$60)/E1625,IF(D1625=$M$61,(E1625-$T$61)/E1625,IF(D1625=$M$62,(E1625-$T$62)/E1625)))))))))))))))))))))))))))))))))))))))))))))))))))))))))))))</f>
        <v>0.39228198116074137</v>
      </c>
      <c r="L1625" s="74"/>
    </row>
    <row r="1626" spans="1:12" ht="18">
      <c r="A1626" s="74"/>
      <c r="B1626" s="165">
        <v>45422</v>
      </c>
      <c r="C1626" s="164">
        <v>120792</v>
      </c>
      <c r="D1626" s="163">
        <v>1010</v>
      </c>
      <c r="E1626" s="163">
        <v>27.834</v>
      </c>
      <c r="F1626" s="163">
        <v>27.742999999999999</v>
      </c>
      <c r="G1626" s="16">
        <f t="shared" si="135"/>
        <v>27</v>
      </c>
      <c r="H1626" s="17">
        <f t="shared" si="136"/>
        <v>1.3899999999999995</v>
      </c>
      <c r="I1626" s="17">
        <f t="shared" si="137"/>
        <v>-9.100000000000108E-2</v>
      </c>
      <c r="J1626" s="18">
        <f t="shared" si="138"/>
        <v>3.2693827692750264E-3</v>
      </c>
      <c r="K1626" s="18">
        <f t="shared" si="139"/>
        <v>0.5688726018538478</v>
      </c>
      <c r="L1626" s="74"/>
    </row>
    <row r="1627" spans="1:12" ht="18">
      <c r="A1627" s="74"/>
      <c r="B1627" s="163"/>
      <c r="C1627" s="164"/>
      <c r="D1627" s="163">
        <v>1010</v>
      </c>
      <c r="E1627" s="163">
        <v>27.088999999999999</v>
      </c>
      <c r="F1627" s="163">
        <v>26.838000000000001</v>
      </c>
      <c r="G1627" s="16">
        <f t="shared" si="135"/>
        <v>27</v>
      </c>
      <c r="H1627" s="17">
        <f t="shared" si="136"/>
        <v>0.14833333333333107</v>
      </c>
      <c r="I1627" s="17">
        <f t="shared" si="137"/>
        <v>-0.25099999999999767</v>
      </c>
      <c r="J1627" s="18">
        <f t="shared" si="138"/>
        <v>9.2657536269333558E-3</v>
      </c>
      <c r="K1627" s="18">
        <f t="shared" si="139"/>
        <v>0.5570157628557717</v>
      </c>
      <c r="L1627" s="74"/>
    </row>
    <row r="1628" spans="1:12" ht="18">
      <c r="A1628" s="74"/>
      <c r="B1628" s="165">
        <v>45423</v>
      </c>
      <c r="C1628" s="164">
        <v>120920</v>
      </c>
      <c r="D1628" s="163">
        <v>6617</v>
      </c>
      <c r="E1628" s="163">
        <v>22.029</v>
      </c>
      <c r="F1628" s="163">
        <v>21.507000000000001</v>
      </c>
      <c r="G1628" s="16">
        <f t="shared" si="135"/>
        <v>21.071999999999999</v>
      </c>
      <c r="H1628" s="17">
        <f t="shared" si="136"/>
        <v>1.5950000000000013</v>
      </c>
      <c r="I1628" s="17">
        <f t="shared" si="137"/>
        <v>-0.52199999999999847</v>
      </c>
      <c r="J1628" s="18">
        <f t="shared" si="138"/>
        <v>2.3696037042080825E-2</v>
      </c>
      <c r="K1628" s="18">
        <f t="shared" si="139"/>
        <v>0.42731853465885888</v>
      </c>
      <c r="L1628" s="74"/>
    </row>
    <row r="1629" spans="1:12" ht="18">
      <c r="A1629" s="74"/>
      <c r="B1629" s="163"/>
      <c r="C1629" s="164"/>
      <c r="D1629" s="163">
        <v>6617</v>
      </c>
      <c r="E1629" s="163">
        <v>22.148</v>
      </c>
      <c r="F1629" s="163">
        <v>21.63</v>
      </c>
      <c r="G1629" s="16">
        <f t="shared" si="135"/>
        <v>21.071999999999999</v>
      </c>
      <c r="H1629" s="17">
        <f t="shared" si="136"/>
        <v>1.7933333333333343</v>
      </c>
      <c r="I1629" s="17">
        <f t="shared" si="137"/>
        <v>-0.51800000000000068</v>
      </c>
      <c r="J1629" s="18">
        <f t="shared" si="138"/>
        <v>2.3388116308470323E-2</v>
      </c>
      <c r="K1629" s="18">
        <f t="shared" si="139"/>
        <v>0.43039552104027462</v>
      </c>
      <c r="L1629" s="74"/>
    </row>
    <row r="1630" spans="1:12" ht="18">
      <c r="A1630" s="74"/>
      <c r="B1630" s="163"/>
      <c r="C1630" s="164"/>
      <c r="D1630" s="163">
        <v>6617</v>
      </c>
      <c r="E1630" s="163">
        <v>21.89</v>
      </c>
      <c r="F1630" s="163">
        <v>21.366</v>
      </c>
      <c r="G1630" s="16">
        <f t="shared" si="135"/>
        <v>21.071999999999999</v>
      </c>
      <c r="H1630" s="17">
        <f t="shared" si="136"/>
        <v>1.3633333333333357</v>
      </c>
      <c r="I1630" s="17">
        <f t="shared" si="137"/>
        <v>-0.52400000000000091</v>
      </c>
      <c r="J1630" s="18">
        <f t="shared" si="138"/>
        <v>2.3937871174052119E-2</v>
      </c>
      <c r="K1630" s="18">
        <f t="shared" si="139"/>
        <v>0.42368204659661962</v>
      </c>
      <c r="L1630" s="74"/>
    </row>
    <row r="1631" spans="1:12" ht="18">
      <c r="A1631" s="74"/>
      <c r="B1631" s="165">
        <v>45423</v>
      </c>
      <c r="C1631" s="164">
        <v>121009</v>
      </c>
      <c r="D1631" s="163">
        <v>6157</v>
      </c>
      <c r="E1631" s="163">
        <v>31.369</v>
      </c>
      <c r="F1631" s="163">
        <v>30.655000000000001</v>
      </c>
      <c r="G1631" s="16">
        <f t="shared" si="135"/>
        <v>30.17176486559946</v>
      </c>
      <c r="H1631" s="17">
        <f t="shared" si="136"/>
        <v>1.9953918906675661</v>
      </c>
      <c r="I1631" s="17">
        <f t="shared" si="137"/>
        <v>-0.71399999999999864</v>
      </c>
      <c r="J1631" s="18">
        <f t="shared" si="138"/>
        <v>2.2761324874876428E-2</v>
      </c>
      <c r="K1631" s="18">
        <f t="shared" si="139"/>
        <v>0.35106153502229298</v>
      </c>
      <c r="L1631" s="74"/>
    </row>
    <row r="1632" spans="1:12" ht="18">
      <c r="A1632" s="74"/>
      <c r="B1632" s="163"/>
      <c r="C1632" s="164"/>
      <c r="D1632" s="163">
        <v>6157</v>
      </c>
      <c r="E1632" s="163">
        <v>31.015000000000001</v>
      </c>
      <c r="F1632" s="163">
        <v>30.367000000000001</v>
      </c>
      <c r="G1632" s="16">
        <f t="shared" si="135"/>
        <v>30.17176486559946</v>
      </c>
      <c r="H1632" s="17">
        <f t="shared" si="136"/>
        <v>1.4053918906675675</v>
      </c>
      <c r="I1632" s="17">
        <f t="shared" si="137"/>
        <v>-0.64799999999999969</v>
      </c>
      <c r="J1632" s="18">
        <f t="shared" si="138"/>
        <v>2.0893116234080272E-2</v>
      </c>
      <c r="K1632" s="18">
        <f t="shared" si="139"/>
        <v>0.34365466039381942</v>
      </c>
      <c r="L1632" s="74"/>
    </row>
    <row r="1633" spans="1:12" ht="18">
      <c r="A1633" s="74"/>
      <c r="B1633" s="165">
        <v>45423</v>
      </c>
      <c r="C1633" s="164">
        <v>121011</v>
      </c>
      <c r="D1633" s="163">
        <v>6137</v>
      </c>
      <c r="E1633" s="163">
        <v>26.234999999999999</v>
      </c>
      <c r="F1633" s="163">
        <v>25.617000000000001</v>
      </c>
      <c r="G1633" s="16">
        <f t="shared" si="135"/>
        <v>24.625485865816515</v>
      </c>
      <c r="H1633" s="17">
        <f t="shared" si="136"/>
        <v>2.6825235569724746</v>
      </c>
      <c r="I1633" s="17">
        <f t="shared" si="137"/>
        <v>-0.61799999999999855</v>
      </c>
      <c r="J1633" s="18">
        <f t="shared" si="138"/>
        <v>2.3556317895940482E-2</v>
      </c>
      <c r="K1633" s="18">
        <f t="shared" si="139"/>
        <v>0.36598276409047081</v>
      </c>
      <c r="L1633" s="74"/>
    </row>
    <row r="1634" spans="1:12" ht="18">
      <c r="A1634" s="74"/>
      <c r="B1634" s="163"/>
      <c r="C1634" s="164"/>
      <c r="D1634" s="163">
        <v>6137</v>
      </c>
      <c r="E1634" s="163">
        <v>25.837</v>
      </c>
      <c r="F1634" s="163">
        <v>25.234000000000002</v>
      </c>
      <c r="G1634" s="16">
        <f t="shared" si="135"/>
        <v>24.625485865816515</v>
      </c>
      <c r="H1634" s="17">
        <f t="shared" si="136"/>
        <v>2.0191902236391419</v>
      </c>
      <c r="I1634" s="17">
        <f t="shared" si="137"/>
        <v>-0.60299999999999798</v>
      </c>
      <c r="J1634" s="18">
        <f t="shared" si="138"/>
        <v>2.3338622905135966E-2</v>
      </c>
      <c r="K1634" s="18">
        <f t="shared" si="139"/>
        <v>0.35621619444647218</v>
      </c>
      <c r="L1634" s="74"/>
    </row>
    <row r="1635" spans="1:12" ht="18">
      <c r="A1635" s="74"/>
      <c r="B1635" s="165">
        <v>45423</v>
      </c>
      <c r="C1635" s="164">
        <v>12103</v>
      </c>
      <c r="D1635" s="163">
        <v>6618</v>
      </c>
      <c r="E1635" s="163">
        <v>22.085000000000001</v>
      </c>
      <c r="F1635" s="163">
        <v>21.763999999999999</v>
      </c>
      <c r="G1635" s="16">
        <f t="shared" ref="G1635:G1644" si="140">IF(D1635=$M$2,$P$2,IF(D1635=$M$3,$P$3,IF(D1635=$M$4,$P$4,IF(D1635=$M$5,$P$5,IF(D1635=$M$6,$P$6,IF(D1635=$M$7,$P$7,IF(D1635=$M$8,$P$8,IF(D1635=$M$9,$P$9,IF(D1635=$M$10,$P$10,IF(D1635=$M$11,$P$11,IF(D1635=$M$12,$P$12,IF(D1635=$M$13,$P$13,IF(D1635=$M$14,$P$14,IF(D1635=$M$15,$P$15,IF(D1635=$M$16,$P$16,IF(D1635=$M$17,$P$17,IF(D1635=$M$18,$P$18,IF(D1635=$M$19,$P$19,IF(D1635=$M$20,$P$20,IF(D1635=$M$21,$P$21,IF(D1635=$M$22,$P$22,IF(D1635=$M$23,$P$23,IF(D1635=$M$24,$P$24,IF(D1635=$M$25,$P$25,IF(D1635=$M$26,$P$26,IF(D1635=$M$27,$P$27,IF(D1635=$M$28,$P$28,IF(D1635=$M$29,$P$29,IF(D1635=$M$30,$P$30,IF(D1635=$M$31,$P$31,IF(D1635=$M$32,$P$32,IF(D1635=$M$33,$P$33,IF(D1635=$M$34,$P$34,IF(D1635=$M$35,$P$35,IF(D1635=$M$36,$P$36,IF(D1635=$M$37,$P$37,IF(D1635=$M$38,$P$38,IF(D1635=$M$39,$P$39,IF(D1635=$M$40,$P$40,IF(D1635=$M$41,$P$41,IF(D1635=$M$42,$P$42,IF(D1635=$M$43,$P$43,IF(D1635=$M$44,$P$44,IF(D1635=$M$45,$P$45,IF(D1635=$M$46,$P$46,IF(D1635=$M$47,$P$47,IF(D1635=$M$48,$P$48,IF(D1635=$M$49,$P$49,IF(D1635=$M$50,$P$50,IF(D1635=$M$51,$P$51,IF(D1635=$M$52,$P$52,IF(D1635=$M$53,$P$53,IF(D1635=$M$54,$P$54,IF(D1635=$M$55,$P$55,IF(D1635=$M$56,$P$56,IF(D1635=$M$57,$P$57,IF(D1635=$M$58,$P$58,IF(D1635=$M$59,$P$59,IF(D1635=$M$60,$P$60,IF(D1635=$M$61,$P$61,IF(D1635=$M$62,$P$62)))))))))))))))))))))))))))))))))))))))))))))))))))))))))))))</f>
        <v>21.437999999999999</v>
      </c>
      <c r="H1635" s="17">
        <f t="shared" ref="H1635:H1644" si="141">(E1635-G1635)/$X$2</f>
        <v>1.0783333333333367</v>
      </c>
      <c r="I1635" s="17">
        <f t="shared" ref="I1635:I1644" si="142">F1635-E1635</f>
        <v>-0.32100000000000151</v>
      </c>
      <c r="J1635" s="18">
        <f t="shared" ref="J1635:J1644" si="143">-1*I1635/E1635</f>
        <v>1.453475209418164E-2</v>
      </c>
      <c r="K1635" s="18">
        <f t="shared" ref="K1635:K1644" si="144">IF(D1635=$M$2,(E1635-$T$2)/E1635,IF(D1635=$M$3,(E1635-$T$3)/E1635,IF(D1635=$M$4,(E1635-$T$4)/E1635,IF(D1635=$M$5,(E1635-$T$5)/E1635,IF(D1635=$M$6,(E1635-$T$6)/E1635,IF(D1635=$M$7,(E1635-$T$7)/E1635,IF(D1635=$M$8,(E1635-$T$8)/E1635,IF(D1635=$M$9,(E1635-$T$9)/E1635,IF(D1635=$M$10,(E1635-$T$10)/E1635,IF(D1635=$M$11,(E1635-$T$11)/E1635,IF(D1635=$M$12,(E1635-$T$12)/E1635,IF(D1635=$M$13,(E1635-$T$13)/E1635,IF(D1635=$M$14,(E1635-$T$14)/E1635,IF(D1635=$M$15,(E1635-$T$15)/E1635,IF(D1635=$M$16,(E1635-$T$16)/E1635,IF(D1635=$M$17,(E1635-$T$17)/E1635,IF(D1635=$M$18,(E1635-$T$18)/E1635,IF(D1635=$M$19,(E1635-$T$19)/E1635,IF(D1635=$M$20,(E1635-$T$20)/E1635,IF(D1635=$M$21,(E1635-$T$21)/E1635,IF(D1635=$M$22,(E1635-$T$22)/E1635,IF(D1635=$M$23,(E1635-$T$23)/E1635,IF(D1635=$M$24,(E1635-$T$24)/E1635,IF(D1635=$M$25,(E1635-$T$25)/E1635,IF(D1635=$M$26,(E1635-$T$26)/E1635,IF(D1635=$M$27,(E1635-$T$27)/E1635,IF(D1635=$M$28,(E1635-$T$28)/E1635,IF(D1635=$M$29,(E1635-$T$29)/E1635,IF(D1635=$M$30,(E1635-$T$30)/E1635,IF(D1635=$M$31,(E1635-$T$31)/E1635,IF(D1635=$M$32,(E1635-$T$32)/E1635,IF(D1635=$M$33,(E1635-$T$33)/E1635,IF(D1635=$M$34,(E1635-$T$34)/E1635,IF(D1635=$M$35,(E1635-$T$35)/E1635,IF(D1635=$M$36,(E1635-$T$36)/E1635,IF(D1635=$M$37,(E1635-$T$37)/E1635,IF(D1635=$M$38,(E1635-$T$38)/E1635,IF(D1635=$M$39,(E1635-$T$39)/E1635,IF(D1635=$M$40,(E1635-$T$40)/E1635,IF(D1635=$M$41,(E1635-$T$41)/E1635,IF(D1635=$M$42,(E1635-$T$42)/E1635,IF(D1635=$M$43,(E1635-$T$43)/E1635,IF(D1635=$M$44,(E1635-$T$44)/E1635,IF(D1635=$M$45,(E1635-$T$45)/E1635,IF(D1635=$M$46,(E1635-$T$46)/E1635,IF(D1635=$M$47,(E1635-$T$47)/E1635,IF(D1635=$M$48,(E1635-$T$48)/E1635,IF(D1635=$M$49,(E1635-$T$49)/E1635,IF(D1635=$M$50,(E1635-$T$50)/E1635,IF(D1635=$M$51,(E1635-$T$51)/E1635,IF(D1635=$M$52,(E1635-$T$52)/E1635,IF(D1635=$M$53,(E1635-$T$53)/E1635,IF(D1635=$M$54,(E1635-$T$54)/E1635,IF(D1635=$M$55,(E1635-$T$55)/E1635,IF(D1635=$M$56,(E1635-$T$56)/E1635,IF(D1635=$M$57,(E1635-$T$57)/E1635,IF(D1635=$M$58,(E1635-$T$58)/E1635,IF(D1635=$M$59,(E1635-$T$59)/E1635,IF(D1635=$M$60,(E1635-$T$60)/E1635,IF(D1635=$M$61,(E1635-$T$61)/E1635,IF(D1635=$M$62,(E1635-$T$62)/E1635)))))))))))))))))))))))))))))))))))))))))))))))))))))))))))))</f>
        <v>0.41619198551052761</v>
      </c>
      <c r="L1635" s="74"/>
    </row>
    <row r="1636" spans="1:12" ht="18">
      <c r="A1636" s="74"/>
      <c r="B1636" s="163"/>
      <c r="C1636" s="164"/>
      <c r="D1636" s="163">
        <v>6618</v>
      </c>
      <c r="E1636" s="163">
        <v>22.207000000000001</v>
      </c>
      <c r="F1636" s="163">
        <v>21.927</v>
      </c>
      <c r="G1636" s="16">
        <f t="shared" si="140"/>
        <v>21.437999999999999</v>
      </c>
      <c r="H1636" s="17">
        <f t="shared" si="141"/>
        <v>1.2816666666666698</v>
      </c>
      <c r="I1636" s="17">
        <f t="shared" si="142"/>
        <v>-0.28000000000000114</v>
      </c>
      <c r="J1636" s="18">
        <f t="shared" si="143"/>
        <v>1.2608636916287708E-2</v>
      </c>
      <c r="K1636" s="18">
        <f t="shared" si="144"/>
        <v>0.41939928851263125</v>
      </c>
      <c r="L1636" s="74"/>
    </row>
    <row r="1637" spans="1:12" ht="18">
      <c r="A1637" s="74"/>
      <c r="B1637" s="163"/>
      <c r="C1637" s="164"/>
      <c r="D1637" s="163">
        <v>6618</v>
      </c>
      <c r="E1637" s="163">
        <v>20.794</v>
      </c>
      <c r="F1637" s="163">
        <v>20.48</v>
      </c>
      <c r="G1637" s="16">
        <f t="shared" si="140"/>
        <v>21.437999999999999</v>
      </c>
      <c r="H1637" s="17">
        <f t="shared" si="141"/>
        <v>-1.0733333333333306</v>
      </c>
      <c r="I1637" s="17">
        <f t="shared" si="142"/>
        <v>-0.31400000000000006</v>
      </c>
      <c r="J1637" s="18">
        <f t="shared" si="143"/>
        <v>1.5100509762431474E-2</v>
      </c>
      <c r="K1637" s="18">
        <f t="shared" si="144"/>
        <v>0.37994613830912777</v>
      </c>
      <c r="L1637" s="74"/>
    </row>
    <row r="1638" spans="1:12" ht="18">
      <c r="A1638" s="74"/>
      <c r="B1638" s="163" t="s">
        <v>96</v>
      </c>
      <c r="C1638" s="164">
        <v>121015</v>
      </c>
      <c r="D1638" s="163">
        <v>6117</v>
      </c>
      <c r="E1638" s="163">
        <v>19.95</v>
      </c>
      <c r="F1638" s="163">
        <v>19.63</v>
      </c>
      <c r="G1638" s="16">
        <f t="shared" si="140"/>
        <v>19.9327573208373</v>
      </c>
      <c r="H1638" s="17">
        <f t="shared" si="141"/>
        <v>2.8737798604498248E-2</v>
      </c>
      <c r="I1638" s="17">
        <f t="shared" si="142"/>
        <v>-0.32000000000000028</v>
      </c>
      <c r="J1638" s="18">
        <f t="shared" si="143"/>
        <v>1.604010025062658E-2</v>
      </c>
      <c r="K1638" s="18">
        <f t="shared" si="144"/>
        <v>0.32006120701554525</v>
      </c>
      <c r="L1638" s="74"/>
    </row>
    <row r="1639" spans="1:12" ht="18">
      <c r="A1639" s="74"/>
      <c r="B1639" s="163"/>
      <c r="C1639" s="164"/>
      <c r="D1639" s="163">
        <v>6117</v>
      </c>
      <c r="E1639" s="163">
        <v>20.161000000000001</v>
      </c>
      <c r="F1639" s="163">
        <v>19.859000000000002</v>
      </c>
      <c r="G1639" s="16">
        <f t="shared" si="140"/>
        <v>19.9327573208373</v>
      </c>
      <c r="H1639" s="17">
        <f t="shared" si="141"/>
        <v>0.38040446527116839</v>
      </c>
      <c r="I1639" s="17">
        <f t="shared" si="142"/>
        <v>-0.3019999999999996</v>
      </c>
      <c r="J1639" s="18">
        <f t="shared" si="143"/>
        <v>1.4979415703586111E-2</v>
      </c>
      <c r="K1639" s="18">
        <f t="shared" si="144"/>
        <v>0.32717727691880999</v>
      </c>
      <c r="L1639" s="74"/>
    </row>
    <row r="1640" spans="1:12" ht="18">
      <c r="A1640" s="74"/>
      <c r="B1640" s="163"/>
      <c r="C1640" s="164"/>
      <c r="D1640" s="163">
        <v>6117</v>
      </c>
      <c r="E1640" s="163">
        <v>19.913</v>
      </c>
      <c r="F1640" s="163">
        <v>19.614000000000001</v>
      </c>
      <c r="G1640" s="16">
        <f t="shared" si="140"/>
        <v>19.9327573208373</v>
      </c>
      <c r="H1640" s="17">
        <f t="shared" si="141"/>
        <v>-3.2928868062166813E-2</v>
      </c>
      <c r="I1640" s="17">
        <f t="shared" si="142"/>
        <v>-0.29899999999999949</v>
      </c>
      <c r="J1640" s="18">
        <f t="shared" si="143"/>
        <v>1.5015316627328855E-2</v>
      </c>
      <c r="K1640" s="18">
        <f t="shared" si="144"/>
        <v>0.31879782453473249</v>
      </c>
      <c r="L1640" s="74"/>
    </row>
    <row r="1641" spans="1:12" ht="18">
      <c r="A1641" s="74"/>
      <c r="B1641" s="165">
        <v>45423</v>
      </c>
      <c r="C1641" s="164">
        <v>121230</v>
      </c>
      <c r="D1641" s="163">
        <v>6107</v>
      </c>
      <c r="E1641" s="163">
        <v>17.914000000000001</v>
      </c>
      <c r="F1641" s="163">
        <v>16.995000000000001</v>
      </c>
      <c r="G1641" s="16">
        <f t="shared" si="140"/>
        <v>17.032373496847189</v>
      </c>
      <c r="H1641" s="17">
        <f t="shared" si="141"/>
        <v>1.4693775052546876</v>
      </c>
      <c r="I1641" s="17">
        <f t="shared" si="142"/>
        <v>-0.91900000000000048</v>
      </c>
      <c r="J1641" s="18">
        <f t="shared" si="143"/>
        <v>5.1300658702690655E-2</v>
      </c>
      <c r="K1641" s="18">
        <f t="shared" si="144"/>
        <v>0.3532172934793027</v>
      </c>
      <c r="L1641" s="74"/>
    </row>
    <row r="1642" spans="1:12" ht="18">
      <c r="A1642" s="74"/>
      <c r="B1642" s="165">
        <v>45423</v>
      </c>
      <c r="C1642" s="164">
        <v>121017</v>
      </c>
      <c r="D1642" s="163">
        <v>6607</v>
      </c>
      <c r="E1642" s="163">
        <v>19.672000000000001</v>
      </c>
      <c r="F1642" s="163">
        <v>19.414000000000001</v>
      </c>
      <c r="G1642" s="16">
        <f t="shared" si="140"/>
        <v>17.912399999999998</v>
      </c>
      <c r="H1642" s="17">
        <f t="shared" si="141"/>
        <v>2.932666666666671</v>
      </c>
      <c r="I1642" s="17">
        <f t="shared" si="142"/>
        <v>-0.25799999999999912</v>
      </c>
      <c r="J1642" s="18">
        <f t="shared" si="143"/>
        <v>1.3115087433916182E-2</v>
      </c>
      <c r="K1642" s="18">
        <f t="shared" si="144"/>
        <v>0.45224684831232215</v>
      </c>
      <c r="L1642" s="74"/>
    </row>
    <row r="1643" spans="1:12" ht="18">
      <c r="A1643" s="74"/>
      <c r="B1643" s="165">
        <v>45423</v>
      </c>
      <c r="C1643" s="164" t="s">
        <v>97</v>
      </c>
      <c r="D1643" s="163">
        <v>5120</v>
      </c>
      <c r="E1643" s="163">
        <v>24.856000000000002</v>
      </c>
      <c r="F1643" s="163">
        <v>24.805</v>
      </c>
      <c r="G1643" s="16">
        <f t="shared" si="140"/>
        <v>22.870927068045674</v>
      </c>
      <c r="H1643" s="17">
        <f t="shared" si="141"/>
        <v>3.3084548865905461</v>
      </c>
      <c r="I1643" s="17">
        <f t="shared" si="142"/>
        <v>-5.1000000000001933E-2</v>
      </c>
      <c r="J1643" s="18">
        <f t="shared" si="143"/>
        <v>2.0518184744126944E-3</v>
      </c>
      <c r="K1643" s="18">
        <f t="shared" si="144"/>
        <v>0.3603841420524207</v>
      </c>
      <c r="L1643" s="74"/>
    </row>
    <row r="1644" spans="1:12" ht="18">
      <c r="A1644" s="74"/>
      <c r="B1644" s="163"/>
      <c r="C1644" s="164"/>
      <c r="D1644" s="163">
        <v>5120</v>
      </c>
      <c r="E1644" s="163">
        <v>20.870999999999999</v>
      </c>
      <c r="F1644" s="163">
        <v>20.834</v>
      </c>
      <c r="G1644" s="16">
        <f t="shared" si="140"/>
        <v>22.870927068045674</v>
      </c>
      <c r="H1644" s="17">
        <f t="shared" si="141"/>
        <v>-3.3332117800761258</v>
      </c>
      <c r="I1644" s="17">
        <f t="shared" si="142"/>
        <v>-3.6999999999999034E-2</v>
      </c>
      <c r="J1644" s="18">
        <f t="shared" si="143"/>
        <v>1.7727947870250125E-3</v>
      </c>
      <c r="K1644" s="18">
        <f t="shared" si="144"/>
        <v>0.23825922259858018</v>
      </c>
      <c r="L1644" s="74"/>
    </row>
    <row r="1645" spans="1:12" ht="18">
      <c r="A1645" s="74"/>
      <c r="B1645" s="163"/>
      <c r="C1645" s="164"/>
      <c r="D1645" s="163">
        <v>5120</v>
      </c>
      <c r="E1645" s="163">
        <v>23.716000000000001</v>
      </c>
      <c r="F1645" s="163">
        <v>23.672999999999998</v>
      </c>
      <c r="G1645" s="16">
        <f t="shared" ref="G1645:G1650" si="145">IF(D1645=$M$2,$P$2,IF(D1645=$M$3,$P$3,IF(D1645=$M$4,$P$4,IF(D1645=$M$5,$P$5,IF(D1645=$M$6,$P$6,IF(D1645=$M$7,$P$7,IF(D1645=$M$8,$P$8,IF(D1645=$M$9,$P$9,IF(D1645=$M$10,$P$10,IF(D1645=$M$11,$P$11,IF(D1645=$M$12,$P$12,IF(D1645=$M$13,$P$13,IF(D1645=$M$14,$P$14,IF(D1645=$M$15,$P$15,IF(D1645=$M$16,$P$16,IF(D1645=$M$17,$P$17,IF(D1645=$M$18,$P$18,IF(D1645=$M$19,$P$19,IF(D1645=$M$20,$P$20,IF(D1645=$M$21,$P$21,IF(D1645=$M$22,$P$22,IF(D1645=$M$23,$P$23,IF(D1645=$M$24,$P$24,IF(D1645=$M$25,$P$25,IF(D1645=$M$26,$P$26,IF(D1645=$M$27,$P$27,IF(D1645=$M$28,$P$28,IF(D1645=$M$29,$P$29,IF(D1645=$M$30,$P$30,IF(D1645=$M$31,$P$31,IF(D1645=$M$32,$P$32,IF(D1645=$M$33,$P$33,IF(D1645=$M$34,$P$34,IF(D1645=$M$35,$P$35,IF(D1645=$M$36,$P$36,IF(D1645=$M$37,$P$37,IF(D1645=$M$38,$P$38,IF(D1645=$M$39,$P$39,IF(D1645=$M$40,$P$40,IF(D1645=$M$41,$P$41,IF(D1645=$M$42,$P$42,IF(D1645=$M$43,$P$43,IF(D1645=$M$44,$P$44,IF(D1645=$M$45,$P$45,IF(D1645=$M$46,$P$46,IF(D1645=$M$47,$P$47,IF(D1645=$M$48,$P$48,IF(D1645=$M$49,$P$49,IF(D1645=$M$50,$P$50,IF(D1645=$M$51,$P$51,IF(D1645=$M$52,$P$52,IF(D1645=$M$53,$P$53,IF(D1645=$M$54,$P$54,IF(D1645=$M$55,$P$55,IF(D1645=$M$56,$P$56,IF(D1645=$M$57,$P$57,IF(D1645=$M$58,$P$58,IF(D1645=$M$59,$P$59,IF(D1645=$M$60,$P$60,IF(D1645=$M$61,$P$61,IF(D1645=$M$62,$P$62)))))))))))))))))))))))))))))))))))))))))))))))))))))))))))))</f>
        <v>22.870927068045674</v>
      </c>
      <c r="H1645" s="17">
        <f t="shared" ref="H1645:H1650" si="146">(E1645-G1645)/$X$2</f>
        <v>1.4084548865905453</v>
      </c>
      <c r="I1645" s="17">
        <f t="shared" ref="I1645:I1650" si="147">F1645-E1645</f>
        <v>-4.3000000000002814E-2</v>
      </c>
      <c r="J1645" s="18">
        <f t="shared" ref="J1645:J1650" si="148">-1*I1645/E1645</f>
        <v>1.8131219429921915E-3</v>
      </c>
      <c r="K1645" s="18">
        <f t="shared" ref="K1645:K1650" si="149">IF(D1645=$M$2,(E1645-$T$2)/E1645,IF(D1645=$M$3,(E1645-$T$3)/E1645,IF(D1645=$M$4,(E1645-$T$4)/E1645,IF(D1645=$M$5,(E1645-$T$5)/E1645,IF(D1645=$M$6,(E1645-$T$6)/E1645,IF(D1645=$M$7,(E1645-$T$7)/E1645,IF(D1645=$M$8,(E1645-$T$8)/E1645,IF(D1645=$M$9,(E1645-$T$9)/E1645,IF(D1645=$M$10,(E1645-$T$10)/E1645,IF(D1645=$M$11,(E1645-$T$11)/E1645,IF(D1645=$M$12,(E1645-$T$12)/E1645,IF(D1645=$M$13,(E1645-$T$13)/E1645,IF(D1645=$M$14,(E1645-$T$14)/E1645,IF(D1645=$M$15,(E1645-$T$15)/E1645,IF(D1645=$M$16,(E1645-$T$16)/E1645,IF(D1645=$M$17,(E1645-$T$17)/E1645,IF(D1645=$M$18,(E1645-$T$18)/E1645,IF(D1645=$M$19,(E1645-$T$19)/E1645,IF(D1645=$M$20,(E1645-$T$20)/E1645,IF(D1645=$M$21,(E1645-$T$21)/E1645,IF(D1645=$M$22,(E1645-$T$22)/E1645,IF(D1645=$M$23,(E1645-$T$23)/E1645,IF(D1645=$M$24,(E1645-$T$24)/E1645,IF(D1645=$M$25,(E1645-$T$25)/E1645,IF(D1645=$M$26,(E1645-$T$26)/E1645,IF(D1645=$M$27,(E1645-$T$27)/E1645,IF(D1645=$M$28,(E1645-$T$28)/E1645,IF(D1645=$M$29,(E1645-$T$29)/E1645,IF(D1645=$M$30,(E1645-$T$30)/E1645,IF(D1645=$M$31,(E1645-$T$31)/E1645,IF(D1645=$M$32,(E1645-$T$32)/E1645,IF(D1645=$M$33,(E1645-$T$33)/E1645,IF(D1645=$M$34,(E1645-$T$34)/E1645,IF(D1645=$M$35,(E1645-$T$35)/E1645,IF(D1645=$M$36,(E1645-$T$36)/E1645,IF(D1645=$M$37,(E1645-$T$37)/E1645,IF(D1645=$M$38,(E1645-$T$38)/E1645,IF(D1645=$M$39,(E1645-$T$39)/E1645,IF(D1645=$M$40,(E1645-$T$40)/E1645,IF(D1645=$M$41,(E1645-$T$41)/E1645,IF(D1645=$M$42,(E1645-$T$42)/E1645,IF(D1645=$M$43,(E1645-$T$43)/E1645,IF(D1645=$M$44,(E1645-$T$44)/E1645,IF(D1645=$M$45,(E1645-$T$45)/E1645,IF(D1645=$M$46,(E1645-$T$46)/E1645,IF(D1645=$M$47,(E1645-$T$47)/E1645,IF(D1645=$M$48,(E1645-$T$48)/E1645,IF(D1645=$M$49,(E1645-$T$49)/E1645,IF(D1645=$M$50,(E1645-$T$50)/E1645,IF(D1645=$M$51,(E1645-$T$51)/E1645,IF(D1645=$M$52,(E1645-$T$52)/E1645,IF(D1645=$M$53,(E1645-$T$53)/E1645,IF(D1645=$M$54,(E1645-$T$54)/E1645,IF(D1645=$M$55,(E1645-$T$55)/E1645,IF(D1645=$M$56,(E1645-$T$56)/E1645,IF(D1645=$M$57,(E1645-$T$57)/E1645,IF(D1645=$M$58,(E1645-$T$58)/E1645,IF(D1645=$M$59,(E1645-$T$59)/E1645,IF(D1645=$M$60,(E1645-$T$60)/E1645,IF(D1645=$M$61,(E1645-$T$61)/E1645,IF(D1645=$M$62,(E1645-$T$62)/E1645)))))))))))))))))))))))))))))))))))))))))))))))))))))))))))))</f>
        <v>0.32963856615175274</v>
      </c>
      <c r="L1645" s="74"/>
    </row>
    <row r="1646" spans="1:12" ht="18">
      <c r="A1646" s="74"/>
      <c r="B1646" s="163"/>
      <c r="C1646" s="164"/>
      <c r="D1646" s="163">
        <v>5120</v>
      </c>
      <c r="E1646" s="163">
        <v>21.844000000000001</v>
      </c>
      <c r="F1646" s="163">
        <v>21.8</v>
      </c>
      <c r="G1646" s="16">
        <f t="shared" si="145"/>
        <v>22.870927068045674</v>
      </c>
      <c r="H1646" s="17">
        <f t="shared" si="146"/>
        <v>-1.7115451134094548</v>
      </c>
      <c r="I1646" s="17">
        <f t="shared" si="147"/>
        <v>-4.4000000000000483E-2</v>
      </c>
      <c r="J1646" s="18">
        <f t="shared" si="148"/>
        <v>2.0142830983336606E-3</v>
      </c>
      <c r="K1646" s="18">
        <f t="shared" si="149"/>
        <v>0.27218953647935218</v>
      </c>
      <c r="L1646" s="74"/>
    </row>
    <row r="1647" spans="1:12" ht="18">
      <c r="A1647" s="74"/>
      <c r="B1647" s="165">
        <v>45423</v>
      </c>
      <c r="C1647" s="164" t="s">
        <v>98</v>
      </c>
      <c r="D1647" s="163">
        <v>5120</v>
      </c>
      <c r="E1647" s="163">
        <v>24.759</v>
      </c>
      <c r="F1647" s="163">
        <v>24.515999999999998</v>
      </c>
      <c r="G1647" s="16">
        <f t="shared" si="145"/>
        <v>22.870927068045674</v>
      </c>
      <c r="H1647" s="17">
        <f t="shared" si="146"/>
        <v>3.1467882199238773</v>
      </c>
      <c r="I1647" s="17">
        <f t="shared" si="147"/>
        <v>-0.2430000000000021</v>
      </c>
      <c r="J1647" s="18">
        <f t="shared" si="148"/>
        <v>9.8146128680480678E-3</v>
      </c>
      <c r="K1647" s="18">
        <f t="shared" si="149"/>
        <v>0.35787827597459382</v>
      </c>
      <c r="L1647" s="74"/>
    </row>
    <row r="1648" spans="1:12" ht="18">
      <c r="A1648" s="74"/>
      <c r="B1648" s="163"/>
      <c r="C1648" s="164"/>
      <c r="D1648" s="163">
        <v>5120</v>
      </c>
      <c r="E1648" s="163">
        <v>21.303000000000001</v>
      </c>
      <c r="F1648" s="163">
        <v>21.262</v>
      </c>
      <c r="G1648" s="16">
        <f t="shared" si="145"/>
        <v>22.870927068045674</v>
      </c>
      <c r="H1648" s="17">
        <f t="shared" si="146"/>
        <v>-2.6132117800761221</v>
      </c>
      <c r="I1648" s="17">
        <f t="shared" si="147"/>
        <v>-4.1000000000000369E-2</v>
      </c>
      <c r="J1648" s="18">
        <f t="shared" si="148"/>
        <v>1.9246115570577087E-3</v>
      </c>
      <c r="K1648" s="18">
        <f t="shared" si="149"/>
        <v>0.25370643734943288</v>
      </c>
      <c r="L1648" s="74"/>
    </row>
    <row r="1649" spans="1:12" ht="18">
      <c r="A1649" s="74"/>
      <c r="B1649" s="163"/>
      <c r="C1649" s="164"/>
      <c r="D1649" s="163">
        <v>5120</v>
      </c>
      <c r="E1649" s="163">
        <v>21.155999999999999</v>
      </c>
      <c r="F1649" s="163">
        <v>21.120999999999999</v>
      </c>
      <c r="G1649" s="16">
        <f t="shared" si="145"/>
        <v>22.870927068045674</v>
      </c>
      <c r="H1649" s="17">
        <f t="shared" si="146"/>
        <v>-2.8582117800761253</v>
      </c>
      <c r="I1649" s="17">
        <f t="shared" si="147"/>
        <v>-3.5000000000000142E-2</v>
      </c>
      <c r="J1649" s="18">
        <f t="shared" si="148"/>
        <v>1.6543770088863748E-3</v>
      </c>
      <c r="K1649" s="18">
        <f t="shared" si="149"/>
        <v>0.24852090351933101</v>
      </c>
      <c r="L1649" s="74"/>
    </row>
    <row r="1650" spans="1:12" ht="18">
      <c r="A1650" s="74"/>
      <c r="B1650" s="163"/>
      <c r="C1650" s="164"/>
      <c r="D1650" s="163">
        <v>5120</v>
      </c>
      <c r="E1650" s="163">
        <v>21.498000000000001</v>
      </c>
      <c r="F1650" s="163">
        <v>21.463000000000001</v>
      </c>
      <c r="G1650" s="16">
        <f t="shared" si="145"/>
        <v>22.870927068045674</v>
      </c>
      <c r="H1650" s="17">
        <f t="shared" si="146"/>
        <v>-2.2882117800761215</v>
      </c>
      <c r="I1650" s="17">
        <f t="shared" si="147"/>
        <v>-3.5000000000000142E-2</v>
      </c>
      <c r="J1650" s="18">
        <f t="shared" si="148"/>
        <v>1.6280584240394521E-3</v>
      </c>
      <c r="K1650" s="18">
        <f t="shared" si="149"/>
        <v>0.26047577611196243</v>
      </c>
      <c r="L1650" s="74"/>
    </row>
    <row r="1651" spans="1:12" ht="18">
      <c r="A1651" s="74"/>
      <c r="B1651" s="165">
        <v>45425</v>
      </c>
      <c r="C1651" s="164"/>
      <c r="D1651" s="163">
        <v>5169</v>
      </c>
      <c r="E1651" s="163">
        <v>27.375</v>
      </c>
      <c r="F1651" s="163">
        <v>27.326000000000001</v>
      </c>
      <c r="G1651" s="16">
        <f t="shared" ref="G1651:G1656" si="150">IF(D1651=$M$2,$P$2,IF(D1651=$M$3,$P$3,IF(D1651=$M$4,$P$4,IF(D1651=$M$5,$P$5,IF(D1651=$M$6,$P$6,IF(D1651=$M$7,$P$7,IF(D1651=$M$8,$P$8,IF(D1651=$M$9,$P$9,IF(D1651=$M$10,$P$10,IF(D1651=$M$11,$P$11,IF(D1651=$M$12,$P$12,IF(D1651=$M$13,$P$13,IF(D1651=$M$14,$P$14,IF(D1651=$M$15,$P$15,IF(D1651=$M$16,$P$16,IF(D1651=$M$17,$P$17,IF(D1651=$M$18,$P$18,IF(D1651=$M$19,$P$19,IF(D1651=$M$20,$P$20,IF(D1651=$M$21,$P$21,IF(D1651=$M$22,$P$22,IF(D1651=$M$23,$P$23,IF(D1651=$M$24,$P$24,IF(D1651=$M$25,$P$25,IF(D1651=$M$26,$P$26,IF(D1651=$M$27,$P$27,IF(D1651=$M$28,$P$28,IF(D1651=$M$29,$P$29,IF(D1651=$M$30,$P$30,IF(D1651=$M$31,$P$31,IF(D1651=$M$32,$P$32,IF(D1651=$M$33,$P$33,IF(D1651=$M$34,$P$34,IF(D1651=$M$35,$P$35,IF(D1651=$M$36,$P$36,IF(D1651=$M$37,$P$37,IF(D1651=$M$38,$P$38,IF(D1651=$M$39,$P$39,IF(D1651=$M$40,$P$40,IF(D1651=$M$41,$P$41,IF(D1651=$M$42,$P$42,IF(D1651=$M$43,$P$43,IF(D1651=$M$44,$P$44,IF(D1651=$M$45,$P$45,IF(D1651=$M$46,$P$46,IF(D1651=$M$47,$P$47,IF(D1651=$M$48,$P$48,IF(D1651=$M$49,$P$49,IF(D1651=$M$50,$P$50,IF(D1651=$M$51,$P$51,IF(D1651=$M$52,$P$52,IF(D1651=$M$53,$P$53,IF(D1651=$M$54,$P$54,IF(D1651=$M$55,$P$55,IF(D1651=$M$56,$P$56,IF(D1651=$M$57,$P$57,IF(D1651=$M$58,$P$58,IF(D1651=$M$59,$P$59,IF(D1651=$M$60,$P$60,IF(D1651=$M$61,$P$61,IF(D1651=$M$62,$P$62)))))))))))))))))))))))))))))))))))))))))))))))))))))))))))))</f>
        <v>24.534583675052499</v>
      </c>
      <c r="H1651" s="17">
        <f t="shared" ref="H1651:H1656" si="151">(E1651-G1651)/$X$2</f>
        <v>4.7340272082458359</v>
      </c>
      <c r="I1651" s="17">
        <f t="shared" ref="I1651:I1656" si="152">F1651-E1651</f>
        <v>-4.8999999999999488E-2</v>
      </c>
      <c r="J1651" s="18">
        <f t="shared" ref="J1651:J1656" si="153">-1*I1651/E1651</f>
        <v>1.7899543378995246E-3</v>
      </c>
      <c r="K1651" s="18">
        <f t="shared" ref="K1651:K1656" si="154">IF(D1651=$M$2,(E1651-$T$2)/E1651,IF(D1651=$M$3,(E1651-$T$3)/E1651,IF(D1651=$M$4,(E1651-$T$4)/E1651,IF(D1651=$M$5,(E1651-$T$5)/E1651,IF(D1651=$M$6,(E1651-$T$6)/E1651,IF(D1651=$M$7,(E1651-$T$7)/E1651,IF(D1651=$M$8,(E1651-$T$8)/E1651,IF(D1651=$M$9,(E1651-$T$9)/E1651,IF(D1651=$M$10,(E1651-$T$10)/E1651,IF(D1651=$M$11,(E1651-$T$11)/E1651,IF(D1651=$M$12,(E1651-$T$12)/E1651,IF(D1651=$M$13,(E1651-$T$13)/E1651,IF(D1651=$M$14,(E1651-$T$14)/E1651,IF(D1651=$M$15,(E1651-$T$15)/E1651,IF(D1651=$M$16,(E1651-$T$16)/E1651,IF(D1651=$M$17,(E1651-$T$17)/E1651,IF(D1651=$M$18,(E1651-$T$18)/E1651,IF(D1651=$M$19,(E1651-$T$19)/E1651,IF(D1651=$M$20,(E1651-$T$20)/E1651,IF(D1651=$M$21,(E1651-$T$21)/E1651,IF(D1651=$M$22,(E1651-$T$22)/E1651,IF(D1651=$M$23,(E1651-$T$23)/E1651,IF(D1651=$M$24,(E1651-$T$24)/E1651,IF(D1651=$M$25,(E1651-$T$25)/E1651,IF(D1651=$M$26,(E1651-$T$26)/E1651,IF(D1651=$M$27,(E1651-$T$27)/E1651,IF(D1651=$M$28,(E1651-$T$28)/E1651,IF(D1651=$M$29,(E1651-$T$29)/E1651,IF(D1651=$M$30,(E1651-$T$30)/E1651,IF(D1651=$M$31,(E1651-$T$31)/E1651,IF(D1651=$M$32,(E1651-$T$32)/E1651,IF(D1651=$M$33,(E1651-$T$33)/E1651,IF(D1651=$M$34,(E1651-$T$34)/E1651,IF(D1651=$M$35,(E1651-$T$35)/E1651,IF(D1651=$M$36,(E1651-$T$36)/E1651,IF(D1651=$M$37,(E1651-$T$37)/E1651,IF(D1651=$M$38,(E1651-$T$38)/E1651,IF(D1651=$M$39,(E1651-$T$39)/E1651,IF(D1651=$M$40,(E1651-$T$40)/E1651,IF(D1651=$M$41,(E1651-$T$41)/E1651,IF(D1651=$M$42,(E1651-$T$42)/E1651,IF(D1651=$M$43,(E1651-$T$43)/E1651,IF(D1651=$M$44,(E1651-$T$44)/E1651,IF(D1651=$M$45,(E1651-$T$45)/E1651,IF(D1651=$M$46,(E1651-$T$46)/E1651,IF(D1651=$M$47,(E1651-$T$47)/E1651,IF(D1651=$M$48,(E1651-$T$48)/E1651,IF(D1651=$M$49,(E1651-$T$49)/E1651,IF(D1651=$M$50,(E1651-$T$50)/E1651,IF(D1651=$M$51,(E1651-$T$51)/E1651,IF(D1651=$M$52,(E1651-$T$52)/E1651,IF(D1651=$M$53,(E1651-$T$53)/E1651,IF(D1651=$M$54,(E1651-$T$54)/E1651,IF(D1651=$M$55,(E1651-$T$55)/E1651,IF(D1651=$M$56,(E1651-$T$56)/E1651,IF(D1651=$M$57,(E1651-$T$57)/E1651,IF(D1651=$M$58,(E1651-$T$58)/E1651,IF(D1651=$M$59,(E1651-$T$59)/E1651,IF(D1651=$M$60,(E1651-$T$60)/E1651,IF(D1651=$M$61,(E1651-$T$61)/E1651,IF(D1651=$M$62,(E1651-$T$62)/E1651)))))))))))))))))))))))))))))))))))))))))))))))))))))))))))))</f>
        <v>0.38879585357677321</v>
      </c>
      <c r="L1651" s="74"/>
    </row>
    <row r="1652" spans="1:12" ht="18">
      <c r="A1652" s="74"/>
      <c r="B1652" s="163"/>
      <c r="C1652" s="164"/>
      <c r="D1652" s="163">
        <v>5169</v>
      </c>
      <c r="E1652" s="163">
        <v>27.123000000000001</v>
      </c>
      <c r="F1652" s="163">
        <v>27.081</v>
      </c>
      <c r="G1652" s="16">
        <f t="shared" si="150"/>
        <v>24.534583675052499</v>
      </c>
      <c r="H1652" s="17">
        <f t="shared" si="151"/>
        <v>4.3140272082458377</v>
      </c>
      <c r="I1652" s="17">
        <f t="shared" si="152"/>
        <v>-4.2000000000001592E-2</v>
      </c>
      <c r="J1652" s="18">
        <f t="shared" si="153"/>
        <v>1.5485012719832463E-3</v>
      </c>
      <c r="K1652" s="18">
        <f t="shared" si="154"/>
        <v>0.38311715118770667</v>
      </c>
      <c r="L1652" s="74"/>
    </row>
    <row r="1653" spans="1:12" ht="18">
      <c r="A1653" s="74"/>
      <c r="B1653" s="165">
        <v>45425</v>
      </c>
      <c r="C1653" s="164"/>
      <c r="D1653" s="163">
        <v>5003</v>
      </c>
      <c r="E1653" s="163">
        <v>38.36</v>
      </c>
      <c r="F1653" s="163">
        <v>38.046999999999997</v>
      </c>
      <c r="G1653" s="16">
        <f t="shared" si="150"/>
        <v>38.4</v>
      </c>
      <c r="H1653" s="17">
        <f t="shared" si="151"/>
        <v>-6.666666666666525E-2</v>
      </c>
      <c r="I1653" s="17">
        <f t="shared" si="152"/>
        <v>-0.31300000000000239</v>
      </c>
      <c r="J1653" s="18">
        <f t="shared" si="153"/>
        <v>8.1595411887383316E-3</v>
      </c>
      <c r="K1653" s="18">
        <f t="shared" si="154"/>
        <v>0.3743482794577685</v>
      </c>
      <c r="L1653" s="74"/>
    </row>
    <row r="1654" spans="1:12" ht="18">
      <c r="A1654" s="74"/>
      <c r="B1654" s="163"/>
      <c r="C1654" s="164"/>
      <c r="D1654" s="163">
        <v>5003</v>
      </c>
      <c r="E1654" s="163">
        <v>37.531999999999996</v>
      </c>
      <c r="F1654" s="163">
        <v>37.292999999999999</v>
      </c>
      <c r="G1654" s="16">
        <f t="shared" si="150"/>
        <v>38.4</v>
      </c>
      <c r="H1654" s="17">
        <f t="shared" si="151"/>
        <v>-1.4466666666666703</v>
      </c>
      <c r="I1654" s="17">
        <f t="shared" si="152"/>
        <v>-0.23899999999999721</v>
      </c>
      <c r="J1654" s="18">
        <f t="shared" si="153"/>
        <v>6.367899392518311E-3</v>
      </c>
      <c r="K1654" s="18">
        <f t="shared" si="154"/>
        <v>0.36054566769689861</v>
      </c>
      <c r="L1654" s="74"/>
    </row>
    <row r="1655" spans="1:12" ht="18">
      <c r="A1655" s="74"/>
      <c r="B1655" s="165">
        <v>45425</v>
      </c>
      <c r="C1655" s="164"/>
      <c r="D1655" s="163">
        <v>6117</v>
      </c>
      <c r="E1655" s="163">
        <v>20.349</v>
      </c>
      <c r="F1655" s="163">
        <v>20.262</v>
      </c>
      <c r="G1655" s="16">
        <f t="shared" si="150"/>
        <v>19.9327573208373</v>
      </c>
      <c r="H1655" s="17">
        <f t="shared" si="151"/>
        <v>0.6937377986044998</v>
      </c>
      <c r="I1655" s="17">
        <f t="shared" si="152"/>
        <v>-8.6999999999999744E-2</v>
      </c>
      <c r="J1655" s="18">
        <f t="shared" si="153"/>
        <v>4.2753943682736122E-3</v>
      </c>
      <c r="K1655" s="18">
        <f t="shared" si="154"/>
        <v>0.33339334021131889</v>
      </c>
      <c r="L1655" s="74"/>
    </row>
    <row r="1656" spans="1:12" ht="18">
      <c r="A1656" s="74"/>
      <c r="B1656" s="163"/>
      <c r="C1656" s="164"/>
      <c r="D1656" s="163">
        <v>6117</v>
      </c>
      <c r="E1656" s="163">
        <v>21.042999999999999</v>
      </c>
      <c r="F1656" s="163">
        <v>20.972999999999999</v>
      </c>
      <c r="G1656" s="16">
        <f t="shared" si="150"/>
        <v>19.9327573208373</v>
      </c>
      <c r="H1656" s="17">
        <f t="shared" si="151"/>
        <v>1.8504044652711649</v>
      </c>
      <c r="I1656" s="17">
        <f t="shared" si="152"/>
        <v>-7.0000000000000284E-2</v>
      </c>
      <c r="J1656" s="18">
        <f t="shared" si="153"/>
        <v>3.3265218837618348E-3</v>
      </c>
      <c r="K1656" s="18">
        <f t="shared" si="154"/>
        <v>0.35537808677280458</v>
      </c>
      <c r="L1656" s="74"/>
    </row>
    <row r="1657" spans="1:12" ht="18">
      <c r="A1657" s="74"/>
      <c r="B1657" s="165">
        <v>45425</v>
      </c>
      <c r="C1657" s="164">
        <v>121603</v>
      </c>
      <c r="D1657" s="163">
        <v>8128</v>
      </c>
      <c r="E1657" s="163">
        <v>19.204999999999998</v>
      </c>
      <c r="F1657" s="163">
        <v>19.140999999999998</v>
      </c>
      <c r="G1657" s="16">
        <f t="shared" ref="G1657:G1663" si="155">IF(D1657=$M$2,$P$2,IF(D1657=$M$3,$P$3,IF(D1657=$M$4,$P$4,IF(D1657=$M$5,$P$5,IF(D1657=$M$6,$P$6,IF(D1657=$M$7,$P$7,IF(D1657=$M$8,$P$8,IF(D1657=$M$9,$P$9,IF(D1657=$M$10,$P$10,IF(D1657=$M$11,$P$11,IF(D1657=$M$12,$P$12,IF(D1657=$M$13,$P$13,IF(D1657=$M$14,$P$14,IF(D1657=$M$15,$P$15,IF(D1657=$M$16,$P$16,IF(D1657=$M$17,$P$17,IF(D1657=$M$18,$P$18,IF(D1657=$M$19,$P$19,IF(D1657=$M$20,$P$20,IF(D1657=$M$21,$P$21,IF(D1657=$M$22,$P$22,IF(D1657=$M$23,$P$23,IF(D1657=$M$24,$P$24,IF(D1657=$M$25,$P$25,IF(D1657=$M$26,$P$26,IF(D1657=$M$27,$P$27,IF(D1657=$M$28,$P$28,IF(D1657=$M$29,$P$29,IF(D1657=$M$30,$P$30,IF(D1657=$M$31,$P$31,IF(D1657=$M$32,$P$32,IF(D1657=$M$33,$P$33,IF(D1657=$M$34,$P$34,IF(D1657=$M$35,$P$35,IF(D1657=$M$36,$P$36,IF(D1657=$M$37,$P$37,IF(D1657=$M$38,$P$38,IF(D1657=$M$39,$P$39,IF(D1657=$M$40,$P$40,IF(D1657=$M$41,$P$41,IF(D1657=$M$42,$P$42,IF(D1657=$M$43,$P$43,IF(D1657=$M$44,$P$44,IF(D1657=$M$45,$P$45,IF(D1657=$M$46,$P$46,IF(D1657=$M$47,$P$47,IF(D1657=$M$48,$P$48,IF(D1657=$M$49,$P$49,IF(D1657=$M$50,$P$50,IF(D1657=$M$51,$P$51,IF(D1657=$M$52,$P$52,IF(D1657=$M$53,$P$53,IF(D1657=$M$54,$P$54,IF(D1657=$M$55,$P$55,IF(D1657=$M$56,$P$56,IF(D1657=$M$57,$P$57,IF(D1657=$M$58,$P$58,IF(D1657=$M$59,$P$59,IF(D1657=$M$60,$P$60,IF(D1657=$M$61,$P$61,IF(D1657=$M$62,$P$62)))))))))))))))))))))))))))))))))))))))))))))))))))))))))))))</f>
        <v>20.092045107828728</v>
      </c>
      <c r="H1657" s="17">
        <f t="shared" ref="H1657:H1663" si="156">(E1657-G1657)/$X$2</f>
        <v>-1.4784085130478828</v>
      </c>
      <c r="I1657" s="17">
        <f t="shared" ref="I1657:I1663" si="157">F1657-E1657</f>
        <v>-6.4000000000000057E-2</v>
      </c>
      <c r="J1657" s="18">
        <f t="shared" ref="J1657:J1663" si="158">-1*I1657/E1657</f>
        <v>3.3324655037750618E-3</v>
      </c>
      <c r="K1657" s="18">
        <f t="shared" ref="K1657:K1663" si="159">IF(D1657=$M$2,(E1657-$T$2)/E1657,IF(D1657=$M$3,(E1657-$T$3)/E1657,IF(D1657=$M$4,(E1657-$T$4)/E1657,IF(D1657=$M$5,(E1657-$T$5)/E1657,IF(D1657=$M$6,(E1657-$T$6)/E1657,IF(D1657=$M$7,(E1657-$T$7)/E1657,IF(D1657=$M$8,(E1657-$T$8)/E1657,IF(D1657=$M$9,(E1657-$T$9)/E1657,IF(D1657=$M$10,(E1657-$T$10)/E1657,IF(D1657=$M$11,(E1657-$T$11)/E1657,IF(D1657=$M$12,(E1657-$T$12)/E1657,IF(D1657=$M$13,(E1657-$T$13)/E1657,IF(D1657=$M$14,(E1657-$T$14)/E1657,IF(D1657=$M$15,(E1657-$T$15)/E1657,IF(D1657=$M$16,(E1657-$T$16)/E1657,IF(D1657=$M$17,(E1657-$T$17)/E1657,IF(D1657=$M$18,(E1657-$T$18)/E1657,IF(D1657=$M$19,(E1657-$T$19)/E1657,IF(D1657=$M$20,(E1657-$T$20)/E1657,IF(D1657=$M$21,(E1657-$T$21)/E1657,IF(D1657=$M$22,(E1657-$T$22)/E1657,IF(D1657=$M$23,(E1657-$T$23)/E1657,IF(D1657=$M$24,(E1657-$T$24)/E1657,IF(D1657=$M$25,(E1657-$T$25)/E1657,IF(D1657=$M$26,(E1657-$T$26)/E1657,IF(D1657=$M$27,(E1657-$T$27)/E1657,IF(D1657=$M$28,(E1657-$T$28)/E1657,IF(D1657=$M$29,(E1657-$T$29)/E1657,IF(D1657=$M$30,(E1657-$T$30)/E1657,IF(D1657=$M$31,(E1657-$T$31)/E1657,IF(D1657=$M$32,(E1657-$T$32)/E1657,IF(D1657=$M$33,(E1657-$T$33)/E1657,IF(D1657=$M$34,(E1657-$T$34)/E1657,IF(D1657=$M$35,(E1657-$T$35)/E1657,IF(D1657=$M$36,(E1657-$T$36)/E1657,IF(D1657=$M$37,(E1657-$T$37)/E1657,IF(D1657=$M$38,(E1657-$T$38)/E1657,IF(D1657=$M$39,(E1657-$T$39)/E1657,IF(D1657=$M$40,(E1657-$T$40)/E1657,IF(D1657=$M$41,(E1657-$T$41)/E1657,IF(D1657=$M$42,(E1657-$T$42)/E1657,IF(D1657=$M$43,(E1657-$T$43)/E1657,IF(D1657=$M$44,(E1657-$T$44)/E1657,IF(D1657=$M$45,(E1657-$T$45)/E1657,IF(D1657=$M$46,(E1657-$T$46)/E1657,IF(D1657=$M$47,(E1657-$T$47)/E1657,IF(D1657=$M$48,(E1657-$T$48)/E1657,IF(D1657=$M$49,(E1657-$T$49)/E1657,IF(D1657=$M$50,(E1657-$T$50)/E1657,IF(D1657=$M$51,(E1657-$T$51)/E1657,IF(D1657=$M$52,(E1657-$T$52)/E1657,IF(D1657=$M$53,(E1657-$T$53)/E1657,IF(D1657=$M$54,(E1657-$T$54)/E1657,IF(D1657=$M$55,(E1657-$T$55)/E1657,IF(D1657=$M$56,(E1657-$T$56)/E1657,IF(D1657=$M$57,(E1657-$T$57)/E1657,IF(D1657=$M$58,(E1657-$T$58)/E1657,IF(D1657=$M$59,(E1657-$T$59)/E1657,IF(D1657=$M$60,(E1657-$T$60)/E1657,IF(D1657=$M$61,(E1657-$T$61)/E1657,IF(D1657=$M$62,(E1657-$T$62)/E1657)))))))))))))))))))))))))))))))))))))))))))))))))))))))))))))</f>
        <v>0.2623918743684589</v>
      </c>
      <c r="L1657" s="74"/>
    </row>
    <row r="1658" spans="1:12" ht="18">
      <c r="A1658" s="74"/>
      <c r="B1658" s="163"/>
      <c r="C1658" s="164"/>
      <c r="D1658" s="163">
        <v>8128</v>
      </c>
      <c r="E1658" s="163">
        <v>20.390999999999998</v>
      </c>
      <c r="F1658" s="163">
        <v>20.315999999999999</v>
      </c>
      <c r="G1658" s="16">
        <f t="shared" si="155"/>
        <v>20.092045107828728</v>
      </c>
      <c r="H1658" s="17">
        <f t="shared" si="156"/>
        <v>0.49825815361878395</v>
      </c>
      <c r="I1658" s="17">
        <f t="shared" si="157"/>
        <v>-7.4999999999999289E-2</v>
      </c>
      <c r="J1658" s="18">
        <f t="shared" si="158"/>
        <v>3.6780932764454563E-3</v>
      </c>
      <c r="K1658" s="18">
        <f t="shared" si="159"/>
        <v>0.30529331309137625</v>
      </c>
      <c r="L1658" s="74"/>
    </row>
    <row r="1659" spans="1:12" ht="18">
      <c r="A1659" s="74"/>
      <c r="B1659" s="163"/>
      <c r="C1659" s="164"/>
      <c r="D1659" s="163">
        <v>8128</v>
      </c>
      <c r="E1659" s="163">
        <v>19.207000000000001</v>
      </c>
      <c r="F1659" s="163">
        <v>19.146000000000001</v>
      </c>
      <c r="G1659" s="16">
        <f t="shared" si="155"/>
        <v>20.092045107828728</v>
      </c>
      <c r="H1659" s="17">
        <f t="shared" si="156"/>
        <v>-1.4750751797145454</v>
      </c>
      <c r="I1659" s="17">
        <f t="shared" si="157"/>
        <v>-6.0999999999999943E-2</v>
      </c>
      <c r="J1659" s="18">
        <f t="shared" si="158"/>
        <v>3.1759254438485937E-3</v>
      </c>
      <c r="K1659" s="18">
        <f t="shared" si="159"/>
        <v>0.26246868054596006</v>
      </c>
      <c r="L1659" s="74"/>
    </row>
    <row r="1660" spans="1:12" ht="18">
      <c r="A1660" s="74"/>
      <c r="B1660" s="165">
        <v>45425</v>
      </c>
      <c r="C1660" s="164">
        <v>121605</v>
      </c>
      <c r="D1660" s="163">
        <v>8108</v>
      </c>
      <c r="E1660" s="163">
        <v>18.338000000000001</v>
      </c>
      <c r="F1660" s="163">
        <v>18.283000000000001</v>
      </c>
      <c r="G1660" s="16">
        <f t="shared" si="155"/>
        <v>18.363527102940179</v>
      </c>
      <c r="H1660" s="17">
        <f t="shared" si="156"/>
        <v>-4.2545171566962622E-2</v>
      </c>
      <c r="I1660" s="17">
        <f t="shared" si="157"/>
        <v>-5.4999999999999716E-2</v>
      </c>
      <c r="J1660" s="18">
        <f t="shared" si="158"/>
        <v>2.9992365579670473E-3</v>
      </c>
      <c r="K1660" s="18">
        <f t="shared" si="159"/>
        <v>0.29178461819344648</v>
      </c>
      <c r="L1660" s="74"/>
    </row>
    <row r="1661" spans="1:12" ht="18">
      <c r="A1661" s="74"/>
      <c r="B1661" s="163"/>
      <c r="C1661" s="164"/>
      <c r="D1661" s="163">
        <v>8108</v>
      </c>
      <c r="E1661" s="163">
        <v>18.201000000000001</v>
      </c>
      <c r="F1661" s="163">
        <v>18.14</v>
      </c>
      <c r="G1661" s="16">
        <f t="shared" si="155"/>
        <v>18.363527102940179</v>
      </c>
      <c r="H1661" s="17">
        <f t="shared" si="156"/>
        <v>-0.27087850490029675</v>
      </c>
      <c r="I1661" s="17">
        <f t="shared" si="157"/>
        <v>-6.0999999999999943E-2</v>
      </c>
      <c r="J1661" s="18">
        <f t="shared" si="158"/>
        <v>3.351464205263444E-3</v>
      </c>
      <c r="K1661" s="18">
        <f t="shared" si="159"/>
        <v>0.28645383926330537</v>
      </c>
      <c r="L1661" s="74"/>
    </row>
    <row r="1662" spans="1:12" ht="18">
      <c r="A1662" s="74"/>
      <c r="B1662" s="163"/>
      <c r="C1662" s="164"/>
      <c r="D1662" s="163">
        <v>8108</v>
      </c>
      <c r="E1662" s="163">
        <v>17.681999999999999</v>
      </c>
      <c r="F1662" s="163">
        <v>17.622</v>
      </c>
      <c r="G1662" s="16">
        <f t="shared" si="155"/>
        <v>18.363527102940179</v>
      </c>
      <c r="H1662" s="17">
        <f t="shared" si="156"/>
        <v>-1.1358785049003</v>
      </c>
      <c r="I1662" s="17">
        <f t="shared" si="157"/>
        <v>-5.9999999999998721E-2</v>
      </c>
      <c r="J1662" s="18">
        <f t="shared" si="158"/>
        <v>3.3932813030199483E-3</v>
      </c>
      <c r="K1662" s="18">
        <f t="shared" si="159"/>
        <v>0.26550991564480375</v>
      </c>
      <c r="L1662" s="74"/>
    </row>
    <row r="1663" spans="1:12" ht="18">
      <c r="A1663" s="74"/>
      <c r="B1663" s="165">
        <v>45425</v>
      </c>
      <c r="C1663" s="164">
        <v>121601</v>
      </c>
      <c r="D1663" s="163">
        <v>8127</v>
      </c>
      <c r="E1663" s="163">
        <v>19.652000000000001</v>
      </c>
      <c r="F1663" s="163">
        <v>19.59</v>
      </c>
      <c r="G1663" s="16">
        <f t="shared" si="155"/>
        <v>19.906047079520491</v>
      </c>
      <c r="H1663" s="17">
        <f t="shared" si="156"/>
        <v>-0.42341179920081612</v>
      </c>
      <c r="I1663" s="17">
        <f t="shared" si="157"/>
        <v>-6.2000000000001165E-2</v>
      </c>
      <c r="J1663" s="18">
        <f t="shared" si="158"/>
        <v>3.1548951760635639E-3</v>
      </c>
      <c r="K1663" s="18">
        <f t="shared" si="159"/>
        <v>0.2927790044887702</v>
      </c>
      <c r="L1663" s="74"/>
    </row>
    <row r="1664" spans="1:12" ht="18">
      <c r="A1664" s="74"/>
      <c r="B1664" s="165">
        <v>45426</v>
      </c>
      <c r="C1664" s="164"/>
      <c r="D1664" s="163">
        <v>8127</v>
      </c>
      <c r="E1664" s="163">
        <v>20.106999999999999</v>
      </c>
      <c r="F1664" s="163">
        <v>20.065999999999999</v>
      </c>
      <c r="G1664" s="16">
        <f t="shared" ref="G1664:G1668" si="160">IF(D1664=$M$2,$P$2,IF(D1664=$M$3,$P$3,IF(D1664=$M$4,$P$4,IF(D1664=$M$5,$P$5,IF(D1664=$M$6,$P$6,IF(D1664=$M$7,$P$7,IF(D1664=$M$8,$P$8,IF(D1664=$M$9,$P$9,IF(D1664=$M$10,$P$10,IF(D1664=$M$11,$P$11,IF(D1664=$M$12,$P$12,IF(D1664=$M$13,$P$13,IF(D1664=$M$14,$P$14,IF(D1664=$M$15,$P$15,IF(D1664=$M$16,$P$16,IF(D1664=$M$17,$P$17,IF(D1664=$M$18,$P$18,IF(D1664=$M$19,$P$19,IF(D1664=$M$20,$P$20,IF(D1664=$M$21,$P$21,IF(D1664=$M$22,$P$22,IF(D1664=$M$23,$P$23,IF(D1664=$M$24,$P$24,IF(D1664=$M$25,$P$25,IF(D1664=$M$26,$P$26,IF(D1664=$M$27,$P$27,IF(D1664=$M$28,$P$28,IF(D1664=$M$29,$P$29,IF(D1664=$M$30,$P$30,IF(D1664=$M$31,$P$31,IF(D1664=$M$32,$P$32,IF(D1664=$M$33,$P$33,IF(D1664=$M$34,$P$34,IF(D1664=$M$35,$P$35,IF(D1664=$M$36,$P$36,IF(D1664=$M$37,$P$37,IF(D1664=$M$38,$P$38,IF(D1664=$M$39,$P$39,IF(D1664=$M$40,$P$40,IF(D1664=$M$41,$P$41,IF(D1664=$M$42,$P$42,IF(D1664=$M$43,$P$43,IF(D1664=$M$44,$P$44,IF(D1664=$M$45,$P$45,IF(D1664=$M$46,$P$46,IF(D1664=$M$47,$P$47,IF(D1664=$M$48,$P$48,IF(D1664=$M$49,$P$49,IF(D1664=$M$50,$P$50,IF(D1664=$M$51,$P$51,IF(D1664=$M$52,$P$52,IF(D1664=$M$53,$P$53,IF(D1664=$M$54,$P$54,IF(D1664=$M$55,$P$55,IF(D1664=$M$56,$P$56,IF(D1664=$M$57,$P$57,IF(D1664=$M$58,$P$58,IF(D1664=$M$59,$P$59,IF(D1664=$M$60,$P$60,IF(D1664=$M$61,$P$61,IF(D1664=$M$62,$P$62)))))))))))))))))))))))))))))))))))))))))))))))))))))))))))))</f>
        <v>19.906047079520491</v>
      </c>
      <c r="H1664" s="17">
        <f t="shared" ref="H1664:H1668" si="161">(E1664-G1664)/$X$2</f>
        <v>0.33492153413251441</v>
      </c>
      <c r="I1664" s="17">
        <f t="shared" ref="I1664:I1668" si="162">F1664-E1664</f>
        <v>-4.1000000000000369E-2</v>
      </c>
      <c r="J1664" s="18">
        <f t="shared" ref="J1664:J1668" si="163">-1*I1664/E1664</f>
        <v>2.0390908638782696E-3</v>
      </c>
      <c r="K1664" s="18">
        <f t="shared" ref="K1664:K1668" si="164">IF(D1664=$M$2,(E1664-$T$2)/E1664,IF(D1664=$M$3,(E1664-$T$3)/E1664,IF(D1664=$M$4,(E1664-$T$4)/E1664,IF(D1664=$M$5,(E1664-$T$5)/E1664,IF(D1664=$M$6,(E1664-$T$6)/E1664,IF(D1664=$M$7,(E1664-$T$7)/E1664,IF(D1664=$M$8,(E1664-$T$8)/E1664,IF(D1664=$M$9,(E1664-$T$9)/E1664,IF(D1664=$M$10,(E1664-$T$10)/E1664,IF(D1664=$M$11,(E1664-$T$11)/E1664,IF(D1664=$M$12,(E1664-$T$12)/E1664,IF(D1664=$M$13,(E1664-$T$13)/E1664,IF(D1664=$M$14,(E1664-$T$14)/E1664,IF(D1664=$M$15,(E1664-$T$15)/E1664,IF(D1664=$M$16,(E1664-$T$16)/E1664,IF(D1664=$M$17,(E1664-$T$17)/E1664,IF(D1664=$M$18,(E1664-$T$18)/E1664,IF(D1664=$M$19,(E1664-$T$19)/E1664,IF(D1664=$M$20,(E1664-$T$20)/E1664,IF(D1664=$M$21,(E1664-$T$21)/E1664,IF(D1664=$M$22,(E1664-$T$22)/E1664,IF(D1664=$M$23,(E1664-$T$23)/E1664,IF(D1664=$M$24,(E1664-$T$24)/E1664,IF(D1664=$M$25,(E1664-$T$25)/E1664,IF(D1664=$M$26,(E1664-$T$26)/E1664,IF(D1664=$M$27,(E1664-$T$27)/E1664,IF(D1664=$M$28,(E1664-$T$28)/E1664,IF(D1664=$M$29,(E1664-$T$29)/E1664,IF(D1664=$M$30,(E1664-$T$30)/E1664,IF(D1664=$M$31,(E1664-$T$31)/E1664,IF(D1664=$M$32,(E1664-$T$32)/E1664,IF(D1664=$M$33,(E1664-$T$33)/E1664,IF(D1664=$M$34,(E1664-$T$34)/E1664,IF(D1664=$M$35,(E1664-$T$35)/E1664,IF(D1664=$M$36,(E1664-$T$36)/E1664,IF(D1664=$M$37,(E1664-$T$37)/E1664,IF(D1664=$M$38,(E1664-$T$38)/E1664,IF(D1664=$M$39,(E1664-$T$39)/E1664,IF(D1664=$M$40,(E1664-$T$40)/E1664,IF(D1664=$M$41,(E1664-$T$41)/E1664,IF(D1664=$M$42,(E1664-$T$42)/E1664,IF(D1664=$M$43,(E1664-$T$43)/E1664,IF(D1664=$M$44,(E1664-$T$44)/E1664,IF(D1664=$M$45,(E1664-$T$45)/E1664,IF(D1664=$M$46,(E1664-$T$46)/E1664,IF(D1664=$M$47,(E1664-$T$47)/E1664,IF(D1664=$M$48,(E1664-$T$48)/E1664,IF(D1664=$M$49,(E1664-$T$49)/E1664,IF(D1664=$M$50,(E1664-$T$50)/E1664,IF(D1664=$M$51,(E1664-$T$51)/E1664,IF(D1664=$M$52,(E1664-$T$52)/E1664,IF(D1664=$M$53,(E1664-$T$53)/E1664,IF(D1664=$M$54,(E1664-$T$54)/E1664,IF(D1664=$M$55,(E1664-$T$55)/E1664,IF(D1664=$M$56,(E1664-$T$56)/E1664,IF(D1664=$M$57,(E1664-$T$57)/E1664,IF(D1664=$M$58,(E1664-$T$58)/E1664,IF(D1664=$M$59,(E1664-$T$59)/E1664,IF(D1664=$M$60,(E1664-$T$60)/E1664,IF(D1664=$M$61,(E1664-$T$61)/E1664,IF(D1664=$M$62,(E1664-$T$62)/E1664)))))))))))))))))))))))))))))))))))))))))))))))))))))))))))))</f>
        <v>0.30878266256593773</v>
      </c>
      <c r="L1664" s="74"/>
    </row>
    <row r="1665" spans="1:12" ht="18">
      <c r="A1665" s="74"/>
      <c r="B1665" s="163"/>
      <c r="C1665" s="164"/>
      <c r="D1665" s="163">
        <v>8127</v>
      </c>
      <c r="E1665" s="163">
        <v>19.170000000000002</v>
      </c>
      <c r="F1665" s="163">
        <v>19.120999999999999</v>
      </c>
      <c r="G1665" s="16">
        <f t="shared" si="160"/>
        <v>19.906047079520491</v>
      </c>
      <c r="H1665" s="17">
        <f t="shared" si="161"/>
        <v>-1.2267451325341483</v>
      </c>
      <c r="I1665" s="17">
        <f t="shared" si="162"/>
        <v>-4.9000000000003041E-2</v>
      </c>
      <c r="J1665" s="18">
        <f t="shared" si="163"/>
        <v>2.5560772039646862E-3</v>
      </c>
      <c r="K1665" s="18">
        <f t="shared" si="164"/>
        <v>0.27499702640653689</v>
      </c>
      <c r="L1665" s="74"/>
    </row>
    <row r="1666" spans="1:12" ht="18">
      <c r="A1666" s="74"/>
      <c r="B1666" s="165">
        <v>45426</v>
      </c>
      <c r="C1666" s="164">
        <v>121607</v>
      </c>
      <c r="D1666" s="163">
        <v>8107</v>
      </c>
      <c r="E1666" s="163">
        <v>16.405999999999999</v>
      </c>
      <c r="F1666" s="163">
        <v>16.373999999999999</v>
      </c>
      <c r="G1666" s="16">
        <f t="shared" si="160"/>
        <v>16.123457228651652</v>
      </c>
      <c r="H1666" s="17">
        <f t="shared" si="161"/>
        <v>0.47090461891391067</v>
      </c>
      <c r="I1666" s="17">
        <f t="shared" si="162"/>
        <v>-3.2000000000000028E-2</v>
      </c>
      <c r="J1666" s="18">
        <f t="shared" si="163"/>
        <v>1.950505912471049E-3</v>
      </c>
      <c r="K1666" s="18">
        <f t="shared" si="164"/>
        <v>0.30777863723303422</v>
      </c>
      <c r="L1666" s="74"/>
    </row>
    <row r="1667" spans="1:12" ht="18">
      <c r="A1667" s="74"/>
      <c r="B1667" s="163"/>
      <c r="C1667" s="164"/>
      <c r="D1667" s="163">
        <v>8107</v>
      </c>
      <c r="E1667" s="163">
        <v>15.981999999999999</v>
      </c>
      <c r="F1667" s="163">
        <v>15.941000000000001</v>
      </c>
      <c r="G1667" s="16">
        <f t="shared" si="160"/>
        <v>16.123457228651652</v>
      </c>
      <c r="H1667" s="17">
        <f t="shared" si="161"/>
        <v>-0.23576204775275519</v>
      </c>
      <c r="I1667" s="17">
        <f t="shared" si="162"/>
        <v>-4.0999999999998593E-2</v>
      </c>
      <c r="J1667" s="18">
        <f t="shared" si="163"/>
        <v>2.5653860593166434E-3</v>
      </c>
      <c r="K1667" s="18">
        <f t="shared" si="164"/>
        <v>0.28941411102772868</v>
      </c>
      <c r="L1667" s="74"/>
    </row>
    <row r="1668" spans="1:12" ht="18">
      <c r="A1668" s="74"/>
      <c r="B1668" s="163"/>
      <c r="C1668" s="164"/>
      <c r="D1668" s="163">
        <v>8107</v>
      </c>
      <c r="E1668" s="163">
        <v>17.056000000000001</v>
      </c>
      <c r="F1668" s="163">
        <v>17.013999999999999</v>
      </c>
      <c r="G1668" s="16">
        <f t="shared" si="160"/>
        <v>16.123457228651652</v>
      </c>
      <c r="H1668" s="17">
        <f t="shared" si="161"/>
        <v>1.5542379522472476</v>
      </c>
      <c r="I1668" s="17">
        <f t="shared" si="162"/>
        <v>-4.2000000000001592E-2</v>
      </c>
      <c r="J1668" s="18">
        <f t="shared" si="163"/>
        <v>2.4624765478424948E-3</v>
      </c>
      <c r="K1668" s="18">
        <f t="shared" si="164"/>
        <v>0.33415902453360469</v>
      </c>
      <c r="L1668" s="74"/>
    </row>
    <row r="1669" spans="1:12" ht="18">
      <c r="A1669" s="74"/>
      <c r="B1669" s="165">
        <v>45426</v>
      </c>
      <c r="C1669" s="164">
        <v>121613</v>
      </c>
      <c r="D1669" s="163">
        <v>5000</v>
      </c>
      <c r="E1669" s="163">
        <v>41.054000000000002</v>
      </c>
      <c r="F1669" s="163">
        <v>40.436</v>
      </c>
      <c r="G1669" s="16">
        <f t="shared" ref="G1669:G1670" si="165">IF(D1669=$M$2,$P$2,IF(D1669=$M$3,$P$3,IF(D1669=$M$4,$P$4,IF(D1669=$M$5,$P$5,IF(D1669=$M$6,$P$6,IF(D1669=$M$7,$P$7,IF(D1669=$M$8,$P$8,IF(D1669=$M$9,$P$9,IF(D1669=$M$10,$P$10,IF(D1669=$M$11,$P$11,IF(D1669=$M$12,$P$12,IF(D1669=$M$13,$P$13,IF(D1669=$M$14,$P$14,IF(D1669=$M$15,$P$15,IF(D1669=$M$16,$P$16,IF(D1669=$M$17,$P$17,IF(D1669=$M$18,$P$18,IF(D1669=$M$19,$P$19,IF(D1669=$M$20,$P$20,IF(D1669=$M$21,$P$21,IF(D1669=$M$22,$P$22,IF(D1669=$M$23,$P$23,IF(D1669=$M$24,$P$24,IF(D1669=$M$25,$P$25,IF(D1669=$M$26,$P$26,IF(D1669=$M$27,$P$27,IF(D1669=$M$28,$P$28,IF(D1669=$M$29,$P$29,IF(D1669=$M$30,$P$30,IF(D1669=$M$31,$P$31,IF(D1669=$M$32,$P$32,IF(D1669=$M$33,$P$33,IF(D1669=$M$34,$P$34,IF(D1669=$M$35,$P$35,IF(D1669=$M$36,$P$36,IF(D1669=$M$37,$P$37,IF(D1669=$M$38,$P$38,IF(D1669=$M$39,$P$39,IF(D1669=$M$40,$P$40,IF(D1669=$M$41,$P$41,IF(D1669=$M$42,$P$42,IF(D1669=$M$43,$P$43,IF(D1669=$M$44,$P$44,IF(D1669=$M$45,$P$45,IF(D1669=$M$46,$P$46,IF(D1669=$M$47,$P$47,IF(D1669=$M$48,$P$48,IF(D1669=$M$49,$P$49,IF(D1669=$M$50,$P$50,IF(D1669=$M$51,$P$51,IF(D1669=$M$52,$P$52,IF(D1669=$M$53,$P$53,IF(D1669=$M$54,$P$54,IF(D1669=$M$55,$P$55,IF(D1669=$M$56,$P$56,IF(D1669=$M$57,$P$57,IF(D1669=$M$58,$P$58,IF(D1669=$M$59,$P$59,IF(D1669=$M$60,$P$60,IF(D1669=$M$61,$P$61,IF(D1669=$M$62,$P$62)))))))))))))))))))))))))))))))))))))))))))))))))))))))))))))</f>
        <v>38.4</v>
      </c>
      <c r="H1669" s="17">
        <f t="shared" ref="H1669:H1670" si="166">(E1669-G1669)/$X$2</f>
        <v>4.4233333333333391</v>
      </c>
      <c r="I1669" s="17">
        <f t="shared" ref="I1669:I1670" si="167">F1669-E1669</f>
        <v>-0.6180000000000021</v>
      </c>
      <c r="J1669" s="18">
        <f t="shared" ref="J1669:J1670" si="168">-1*I1669/E1669</f>
        <v>1.5053344375700347E-2</v>
      </c>
      <c r="K1669" s="18">
        <f>IF(D1669=$M$2,(E1669-$T$2)/E1669,IF(D1669=$M$3,(E1669-$T$3)/E1669,IF(D1669=$M$4,(E1669-$T$4)/E1669,IF(D1669=$M$5,(E1669-$T$5)/E1669,IF(D1669=$M$6,(E1669-$T$6)/E1669,IF(D1669=$M$7,(E1669-$T$7)/E1669,IF(D1669=$M$8,(E1669-$T$8)/E1669,IF(D1669=$M$9,(E1669-$T$9)/E1669,IF(D1669=$M$10,(E1669-$T$10)/E1669,IF(D1669=$M$11,(E1669-$T$11)/E1669,IF(D1669=$M$12,(E1669-$T$12)/E1669,IF(D1669=$M$13,(E1669-$T$13)/E1669,IF(D1669=$M$14,(E1669-$T$14)/E1669,IF(D1669=$M$15,(E1669-$T$15)/E1669,IF(D1669=$M$16,(E1669-$T$16)/E1669,IF(D1669=$M$17,(E1669-$T$17)/E1669,IF(D1669=$M$18,(E1669-$T$18)/E1669,IF(D1669=$M$19,(E1669-$T$19)/E1669,IF(D1669=$M$20,(E1669-$T$20)/E1669,IF(D1669=$M$21,(E1669-$T$21)/E1669,IF(D1669=$M$22,(E1669-$T$22)/E1669,IF(D1669=$M$23,(E1669-$T$23)/E1669,IF(D1669=$M$24,(E1669-$T$24)/E1669,IF(D1669=$M$25,(E1669-$T$25)/E1669,IF(D1669=$M$26,(E1669-$T$26)/E1669,IF(D1669=$M$27,(E1669-$T$27)/E1669,IF(D1669=$M$28,(E1669-$T$28)/E1669,IF(D1669=$M$29,(E1669-$T$29)/E1669,IF(D1669=$M$30,(E1669-$T$30)/E1669,IF(D1669=$M$31,(E1669-$T$31)/E1669,IF(D1669=$M$32,(E1669-$T$32)/E1669,IF(D1669=$M$33,(E1669-$T$33)/E1669,IF(D1669=$M$34,(E1669-$T$34)/E1669,IF(D1669=$M$35,(E1669-$T$35)/E1669,IF(D1669=$M$36,(E1669-$T$36)/E1669,IF(D1669=$M$37,(E1669-$T$37)/E1669,IF(D1669=$M$38,(E1669-$T$38)/E1669,IF(D1669=$M$39,(E1669-$T$39)/E1669,IF(D1669=$M$40,(E1669-$T$40)/E1669,IF(D1669=$M$41,(E1669-$T$41)/E1669,IF(D1669=$M$42,(E1669-$T$42)/E1669,IF(D1669=$M$43,(E1669-$T$43)/E1669,IF(D1669=$M$44,(E1669-$T$44)/E1669,IF(D1669=$M$45,(E1669-$T$45)/E1669,IF(D1669=$M$46,(E1669-$T$46)/E1669,IF(D1669=$M$47,(E1669-$T$47)/E1669,IF(D1669=$M$48,(E1669-$T$48)/E1669,IF(D1669=$M$49,(E1669-$T$49)/E1669,IF(D1669=$M$50,(E1669-$T$50)/E1669,IF(D1669=$M$51,(E1669-$T$51)/E1669,IF(D1669=$M$52,(E1669-$T$52)/E1669,IF(D1669=$M$53,(E1669-$T$53)/E1669,IF(D1669=$M$54,(E1669-$T$54)/E1669,IF(D1669=$M$55,(E1669-$T$55)/E1669,IF(D1669=$M$56,(E1669-$T$56)/E1669,IF(D1669=$M$57,(E1669-$T$57)/E1669,IF(D1669=$M$58,(E1669-$T$58)/E1669,IF(D1669=$M$59,(E1669-$T$59)/E1669,IF(D1669=$M$60,(E1669-$T$60)/E1669,IF(D1669=$M$61,(E1669-$T$61)/E1669,IF(D1669=$M$62,(E1669-$T$62)/E1669)))))))))))))))))))))))))))))))))))))))))))))))))))))))))))))</f>
        <v>0.41540410191455157</v>
      </c>
      <c r="L1669" s="74"/>
    </row>
    <row r="1670" spans="1:12" ht="18">
      <c r="A1670" s="74"/>
      <c r="B1670" s="165">
        <v>45426</v>
      </c>
      <c r="C1670" s="164">
        <v>121613</v>
      </c>
      <c r="D1670" s="163">
        <v>515</v>
      </c>
      <c r="E1670" s="163">
        <v>17.545000000000002</v>
      </c>
      <c r="F1670" s="163">
        <v>17.41</v>
      </c>
      <c r="G1670" s="16">
        <f t="shared" si="165"/>
        <v>16.637999999999998</v>
      </c>
      <c r="H1670" s="17">
        <f t="shared" si="166"/>
        <v>1.5116666666666727</v>
      </c>
      <c r="I1670" s="17">
        <f t="shared" si="167"/>
        <v>-0.13500000000000156</v>
      </c>
      <c r="J1670" s="18">
        <f t="shared" si="168"/>
        <v>7.6944998575093505E-3</v>
      </c>
      <c r="K1670" s="18">
        <f t="shared" ref="K1670" si="169">IF(D1670=$M$2,(E1670-$T$2)/E1670,IF(D1670=$M$3,(E1670-$T$3)/E1670,IF(D1670=$M$4,(E1670-$T$4)/E1670,IF(D1670=$M$5,(E1670-$T$5)/E1670,IF(D1670=$M$6,(E1670-$T$6)/E1670,IF(D1670=$M$7,(E1670-$T$7)/E1670,IF(D1670=$M$8,(E1670-$T$8)/E1670,IF(D1670=$M$9,(E1670-$T$9)/E1670,IF(D1670=$M$10,(E1670-$T$10)/E1670,IF(D1670=$M$11,(E1670-$T$11)/E1670,IF(D1670=$M$12,(E1670-$T$12)/E1670,IF(D1670=$M$13,(E1670-$T$13)/E1670,IF(D1670=$M$14,(E1670-$T$14)/E1670,IF(D1670=$M$15,(E1670-$T$15)/E1670,IF(D1670=$M$16,(E1670-$T$16)/E1670,IF(D1670=$M$17,(E1670-$T$17)/E1670,IF(D1670=$M$18,(E1670-$T$18)/E1670,IF(D1670=$M$19,(E1670-$T$19)/E1670,IF(D1670=$M$20,(E1670-$T$20)/E1670,IF(D1670=$M$21,(E1670-$T$21)/E1670,IF(D1670=$M$22,(E1670-$T$22)/E1670,IF(D1670=$M$23,(E1670-$T$23)/E1670,IF(D1670=$M$24,(E1670-$T$24)/E1670,IF(D1670=$M$25,(E1670-$T$25)/E1670,IF(D1670=$M$26,(E1670-$T$26)/E1670,IF(D1670=$M$27,(E1670-$T$27)/E1670,IF(D1670=$M$28,(E1670-$T$28)/E1670,IF(D1670=$M$29,(E1670-$T$29)/E1670,IF(D1670=$M$30,(E1670-$T$30)/E1670,IF(D1670=$M$31,(E1670-$T$31)/E1670,IF(D1670=$M$32,(E1670-$T$32)/E1670,IF(D1670=$M$33,(E1670-$T$33)/E1670,IF(D1670=$M$34,(E1670-$T$34)/E1670,IF(D1670=$M$35,(E1670-$T$35)/E1670,IF(D1670=$M$36,(E1670-$T$36)/E1670,IF(D1670=$M$37,(E1670-$T$37)/E1670,IF(D1670=$M$38,(E1670-$T$38)/E1670,IF(D1670=$M$39,(E1670-$T$39)/E1670,IF(D1670=$M$40,(E1670-$T$40)/E1670,IF(D1670=$M$41,(E1670-$T$41)/E1670,IF(D1670=$M$42,(E1670-$T$42)/E1670,IF(D1670=$M$43,(E1670-$T$43)/E1670,IF(D1670=$M$44,(E1670-$T$44)/E1670,IF(D1670=$M$45,(E1670-$T$45)/E1670,IF(D1670=$M$46,(E1670-$T$46)/E1670,IF(D1670=$M$47,(E1670-$T$47)/E1670,IF(D1670=$M$48,(E1670-$T$48)/E1670,IF(D1670=$M$49,(E1670-$T$49)/E1670,IF(D1670=$M$50,(E1670-$T$50)/E1670,IF(D1670=$M$51,(E1670-$T$51)/E1670,IF(D1670=$M$52,(E1670-$T$52)/E1670,IF(D1670=$M$53,(E1670-$T$53)/E1670,IF(D1670=$M$54,(E1670-$T$54)/E1670,IF(D1670=$M$55,(E1670-$T$55)/E1670,IF(D1670=$M$56,(E1670-$T$56)/E1670,IF(D1670=$M$57,(E1670-$T$57)/E1670,IF(D1670=$M$58,(E1670-$T$58)/E1670,IF(D1670=$M$59,(E1670-$T$59)/E1670,IF(D1670=$M$60,(E1670-$T$60)/E1670,IF(D1670=$M$61,(E1670-$T$61)/E1670,IF(D1670=$M$62,(E1670-$T$62)/E1670)))))))))))))))))))))))))))))))))))))))))))))))))))))))))))))</f>
        <v>0.53046451980621268</v>
      </c>
      <c r="L1670" s="74"/>
    </row>
    <row r="1671" spans="1:12" ht="18">
      <c r="A1671" s="74"/>
      <c r="B1671" s="165">
        <v>45426</v>
      </c>
      <c r="C1671" s="164">
        <v>121617</v>
      </c>
      <c r="D1671" s="163">
        <v>5148</v>
      </c>
      <c r="E1671" s="163">
        <v>20.626000000000001</v>
      </c>
      <c r="F1671" s="163">
        <v>20.536999999999999</v>
      </c>
      <c r="G1671" s="16">
        <f t="shared" ref="G1671:G1674" si="170">IF(D1671=$M$2,$P$2,IF(D1671=$M$3,$P$3,IF(D1671=$M$4,$P$4,IF(D1671=$M$5,$P$5,IF(D1671=$M$6,$P$6,IF(D1671=$M$7,$P$7,IF(D1671=$M$8,$P$8,IF(D1671=$M$9,$P$9,IF(D1671=$M$10,$P$10,IF(D1671=$M$11,$P$11,IF(D1671=$M$12,$P$12,IF(D1671=$M$13,$P$13,IF(D1671=$M$14,$P$14,IF(D1671=$M$15,$P$15,IF(D1671=$M$16,$P$16,IF(D1671=$M$17,$P$17,IF(D1671=$M$18,$P$18,IF(D1671=$M$19,$P$19,IF(D1671=$M$20,$P$20,IF(D1671=$M$21,$P$21,IF(D1671=$M$22,$P$22,IF(D1671=$M$23,$P$23,IF(D1671=$M$24,$P$24,IF(D1671=$M$25,$P$25,IF(D1671=$M$26,$P$26,IF(D1671=$M$27,$P$27,IF(D1671=$M$28,$P$28,IF(D1671=$M$29,$P$29,IF(D1671=$M$30,$P$30,IF(D1671=$M$31,$P$31,IF(D1671=$M$32,$P$32,IF(D1671=$M$33,$P$33,IF(D1671=$M$34,$P$34,IF(D1671=$M$35,$P$35,IF(D1671=$M$36,$P$36,IF(D1671=$M$37,$P$37,IF(D1671=$M$38,$P$38,IF(D1671=$M$39,$P$39,IF(D1671=$M$40,$P$40,IF(D1671=$M$41,$P$41,IF(D1671=$M$42,$P$42,IF(D1671=$M$43,$P$43,IF(D1671=$M$44,$P$44,IF(D1671=$M$45,$P$45,IF(D1671=$M$46,$P$46,IF(D1671=$M$47,$P$47,IF(D1671=$M$48,$P$48,IF(D1671=$M$49,$P$49,IF(D1671=$M$50,$P$50,IF(D1671=$M$51,$P$51,IF(D1671=$M$52,$P$52,IF(D1671=$M$53,$P$53,IF(D1671=$M$54,$P$54,IF(D1671=$M$55,$P$55,IF(D1671=$M$56,$P$56,IF(D1671=$M$57,$P$57,IF(D1671=$M$58,$P$58,IF(D1671=$M$59,$P$59,IF(D1671=$M$60,$P$60,IF(D1671=$M$61,$P$61,IF(D1671=$M$62,$P$62)))))))))))))))))))))))))))))))))))))))))))))))))))))))))))))</f>
        <v>20.202531026311895</v>
      </c>
      <c r="H1671" s="17">
        <f t="shared" ref="H1671:H1674" si="171">(E1671-G1671)/$X$2</f>
        <v>0.70578162281350987</v>
      </c>
      <c r="I1671" s="17">
        <f t="shared" ref="I1671:I1674" si="172">F1671-E1671</f>
        <v>-8.9000000000002188E-2</v>
      </c>
      <c r="J1671" s="18">
        <f t="shared" ref="J1671:J1674" si="173">-1*I1671/E1671</f>
        <v>4.3149423058277021E-3</v>
      </c>
      <c r="K1671" s="18">
        <f t="shared" ref="K1671:K1674" si="174">IF(D1671=$M$2,(E1671-$T$2)/E1671,IF(D1671=$M$3,(E1671-$T$3)/E1671,IF(D1671=$M$4,(E1671-$T$4)/E1671,IF(D1671=$M$5,(E1671-$T$5)/E1671,IF(D1671=$M$6,(E1671-$T$6)/E1671,IF(D1671=$M$7,(E1671-$T$7)/E1671,IF(D1671=$M$8,(E1671-$T$8)/E1671,IF(D1671=$M$9,(E1671-$T$9)/E1671,IF(D1671=$M$10,(E1671-$T$10)/E1671,IF(D1671=$M$11,(E1671-$T$11)/E1671,IF(D1671=$M$12,(E1671-$T$12)/E1671,IF(D1671=$M$13,(E1671-$T$13)/E1671,IF(D1671=$M$14,(E1671-$T$14)/E1671,IF(D1671=$M$15,(E1671-$T$15)/E1671,IF(D1671=$M$16,(E1671-$T$16)/E1671,IF(D1671=$M$17,(E1671-$T$17)/E1671,IF(D1671=$M$18,(E1671-$T$18)/E1671,IF(D1671=$M$19,(E1671-$T$19)/E1671,IF(D1671=$M$20,(E1671-$T$20)/E1671,IF(D1671=$M$21,(E1671-$T$21)/E1671,IF(D1671=$M$22,(E1671-$T$22)/E1671,IF(D1671=$M$23,(E1671-$T$23)/E1671,IF(D1671=$M$24,(E1671-$T$24)/E1671,IF(D1671=$M$25,(E1671-$T$25)/E1671,IF(D1671=$M$26,(E1671-$T$26)/E1671,IF(D1671=$M$27,(E1671-$T$27)/E1671,IF(D1671=$M$28,(E1671-$T$28)/E1671,IF(D1671=$M$29,(E1671-$T$29)/E1671,IF(D1671=$M$30,(E1671-$T$30)/E1671,IF(D1671=$M$31,(E1671-$T$31)/E1671,IF(D1671=$M$32,(E1671-$T$32)/E1671,IF(D1671=$M$33,(E1671-$T$33)/E1671,IF(D1671=$M$34,(E1671-$T$34)/E1671,IF(D1671=$M$35,(E1671-$T$35)/E1671,IF(D1671=$M$36,(E1671-$T$36)/E1671,IF(D1671=$M$37,(E1671-$T$37)/E1671,IF(D1671=$M$38,(E1671-$T$38)/E1671,IF(D1671=$M$39,(E1671-$T$39)/E1671,IF(D1671=$M$40,(E1671-$T$40)/E1671,IF(D1671=$M$41,(E1671-$T$41)/E1671,IF(D1671=$M$42,(E1671-$T$42)/E1671,IF(D1671=$M$43,(E1671-$T$43)/E1671,IF(D1671=$M$44,(E1671-$T$44)/E1671,IF(D1671=$M$45,(E1671-$T$45)/E1671,IF(D1671=$M$46,(E1671-$T$46)/E1671,IF(D1671=$M$47,(E1671-$T$47)/E1671,IF(D1671=$M$48,(E1671-$T$48)/E1671,IF(D1671=$M$49,(E1671-$T$49)/E1671,IF(D1671=$M$50,(E1671-$T$50)/E1671,IF(D1671=$M$51,(E1671-$T$51)/E1671,IF(D1671=$M$52,(E1671-$T$52)/E1671,IF(D1671=$M$53,(E1671-$T$53)/E1671,IF(D1671=$M$54,(E1671-$T$54)/E1671,IF(D1671=$M$55,(E1671-$T$55)/E1671,IF(D1671=$M$56,(E1671-$T$56)/E1671,IF(D1671=$M$57,(E1671-$T$57)/E1671,IF(D1671=$M$58,(E1671-$T$58)/E1671,IF(D1671=$M$59,(E1671-$T$59)/E1671,IF(D1671=$M$60,(E1671-$T$60)/E1671,IF(D1671=$M$61,(E1671-$T$61)/E1671,IF(D1671=$M$62,(E1671-$T$62)/E1671)))))))))))))))))))))))))))))))))))))))))))))))))))))))))))))</f>
        <v>0.3148732043553169</v>
      </c>
      <c r="L1671" s="74"/>
    </row>
    <row r="1672" spans="1:12" ht="18">
      <c r="A1672" s="74"/>
      <c r="B1672" s="163"/>
      <c r="C1672" s="164"/>
      <c r="D1672" s="163">
        <v>5148</v>
      </c>
      <c r="E1672" s="163">
        <v>20.021999999999998</v>
      </c>
      <c r="F1672" s="163">
        <v>19.919</v>
      </c>
      <c r="G1672" s="16">
        <f t="shared" si="170"/>
        <v>20.202531026311895</v>
      </c>
      <c r="H1672" s="17">
        <f t="shared" si="171"/>
        <v>-0.3008850438531615</v>
      </c>
      <c r="I1672" s="17">
        <f t="shared" si="172"/>
        <v>-0.10299999999999798</v>
      </c>
      <c r="J1672" s="18">
        <f t="shared" si="173"/>
        <v>5.1443412246527818E-3</v>
      </c>
      <c r="K1672" s="18">
        <f t="shared" si="174"/>
        <v>0.29420511003060457</v>
      </c>
      <c r="L1672" s="74"/>
    </row>
    <row r="1673" spans="1:12" ht="18">
      <c r="A1673" s="74"/>
      <c r="B1673" s="165">
        <v>45426</v>
      </c>
      <c r="C1673" s="164">
        <v>121878</v>
      </c>
      <c r="D1673" s="163">
        <v>7108</v>
      </c>
      <c r="E1673" s="163">
        <v>18.818999999999999</v>
      </c>
      <c r="F1673" s="163">
        <v>17.579000000000001</v>
      </c>
      <c r="G1673" s="16">
        <f t="shared" si="170"/>
        <v>18.039622077854567</v>
      </c>
      <c r="H1673" s="17">
        <f t="shared" si="171"/>
        <v>1.2989632035757204</v>
      </c>
      <c r="I1673" s="17">
        <f t="shared" si="172"/>
        <v>-1.2399999999999984</v>
      </c>
      <c r="J1673" s="18">
        <f t="shared" si="173"/>
        <v>6.5890854986981162E-2</v>
      </c>
      <c r="K1673" s="18">
        <f t="shared" si="174"/>
        <v>0.38135769048541468</v>
      </c>
      <c r="L1673" s="74"/>
    </row>
    <row r="1674" spans="1:12" ht="18">
      <c r="A1674" s="74"/>
      <c r="B1674" s="163"/>
      <c r="C1674" s="164"/>
      <c r="D1674" s="163">
        <v>7108</v>
      </c>
      <c r="E1674" s="163">
        <v>18.026</v>
      </c>
      <c r="F1674" s="163">
        <v>18.009</v>
      </c>
      <c r="G1674" s="16">
        <f t="shared" si="170"/>
        <v>18.039622077854567</v>
      </c>
      <c r="H1674" s="17">
        <f t="shared" si="171"/>
        <v>-2.2703463090945064E-2</v>
      </c>
      <c r="I1674" s="17">
        <f t="shared" si="172"/>
        <v>-1.699999999999946E-2</v>
      </c>
      <c r="J1674" s="18">
        <f t="shared" si="173"/>
        <v>9.4308221457891153E-4</v>
      </c>
      <c r="K1674" s="18">
        <f t="shared" si="174"/>
        <v>0.35414237086680461</v>
      </c>
      <c r="L1674" s="74"/>
    </row>
    <row r="1675" spans="1:12" ht="18">
      <c r="A1675" s="74"/>
      <c r="B1675" s="163"/>
      <c r="C1675" s="164"/>
      <c r="D1675" s="163">
        <v>7108</v>
      </c>
      <c r="E1675" s="163">
        <v>17.622</v>
      </c>
      <c r="F1675" s="163">
        <v>17.584</v>
      </c>
      <c r="G1675" s="16">
        <f t="shared" ref="G1675:G1678" si="175">IF(D1675=$M$2,$P$2,IF(D1675=$M$3,$P$3,IF(D1675=$M$4,$P$4,IF(D1675=$M$5,$P$5,IF(D1675=$M$6,$P$6,IF(D1675=$M$7,$P$7,IF(D1675=$M$8,$P$8,IF(D1675=$M$9,$P$9,IF(D1675=$M$10,$P$10,IF(D1675=$M$11,$P$11,IF(D1675=$M$12,$P$12,IF(D1675=$M$13,$P$13,IF(D1675=$M$14,$P$14,IF(D1675=$M$15,$P$15,IF(D1675=$M$16,$P$16,IF(D1675=$M$17,$P$17,IF(D1675=$M$18,$P$18,IF(D1675=$M$19,$P$19,IF(D1675=$M$20,$P$20,IF(D1675=$M$21,$P$21,IF(D1675=$M$22,$P$22,IF(D1675=$M$23,$P$23,IF(D1675=$M$24,$P$24,IF(D1675=$M$25,$P$25,IF(D1675=$M$26,$P$26,IF(D1675=$M$27,$P$27,IF(D1675=$M$28,$P$28,IF(D1675=$M$29,$P$29,IF(D1675=$M$30,$P$30,IF(D1675=$M$31,$P$31,IF(D1675=$M$32,$P$32,IF(D1675=$M$33,$P$33,IF(D1675=$M$34,$P$34,IF(D1675=$M$35,$P$35,IF(D1675=$M$36,$P$36,IF(D1675=$M$37,$P$37,IF(D1675=$M$38,$P$38,IF(D1675=$M$39,$P$39,IF(D1675=$M$40,$P$40,IF(D1675=$M$41,$P$41,IF(D1675=$M$42,$P$42,IF(D1675=$M$43,$P$43,IF(D1675=$M$44,$P$44,IF(D1675=$M$45,$P$45,IF(D1675=$M$46,$P$46,IF(D1675=$M$47,$P$47,IF(D1675=$M$48,$P$48,IF(D1675=$M$49,$P$49,IF(D1675=$M$50,$P$50,IF(D1675=$M$51,$P$51,IF(D1675=$M$52,$P$52,IF(D1675=$M$53,$P$53,IF(D1675=$M$54,$P$54,IF(D1675=$M$55,$P$55,IF(D1675=$M$56,$P$56,IF(D1675=$M$57,$P$57,IF(D1675=$M$58,$P$58,IF(D1675=$M$59,$P$59,IF(D1675=$M$60,$P$60,IF(D1675=$M$61,$P$61,IF(D1675=$M$62,$P$62)))))))))))))))))))))))))))))))))))))))))))))))))))))))))))))</f>
        <v>18.039622077854567</v>
      </c>
      <c r="H1675" s="17">
        <f t="shared" ref="H1675:H1678" si="176">(E1675-G1675)/$X$2</f>
        <v>-0.69603679642427829</v>
      </c>
      <c r="I1675" s="17">
        <f t="shared" ref="I1675:I1678" si="177">F1675-E1675</f>
        <v>-3.8000000000000256E-2</v>
      </c>
      <c r="J1675" s="18">
        <f t="shared" ref="J1675:J1678" si="178">-1*I1675/E1675</f>
        <v>2.1563954148223958E-3</v>
      </c>
      <c r="K1675" s="18">
        <f t="shared" ref="K1675:K1678" si="179">IF(D1675=$M$2,(E1675-$T$2)/E1675,IF(D1675=$M$3,(E1675-$T$3)/E1675,IF(D1675=$M$4,(E1675-$T$4)/E1675,IF(D1675=$M$5,(E1675-$T$5)/E1675,IF(D1675=$M$6,(E1675-$T$6)/E1675,IF(D1675=$M$7,(E1675-$T$7)/E1675,IF(D1675=$M$8,(E1675-$T$8)/E1675,IF(D1675=$M$9,(E1675-$T$9)/E1675,IF(D1675=$M$10,(E1675-$T$10)/E1675,IF(D1675=$M$11,(E1675-$T$11)/E1675,IF(D1675=$M$12,(E1675-$T$12)/E1675,IF(D1675=$M$13,(E1675-$T$13)/E1675,IF(D1675=$M$14,(E1675-$T$14)/E1675,IF(D1675=$M$15,(E1675-$T$15)/E1675,IF(D1675=$M$16,(E1675-$T$16)/E1675,IF(D1675=$M$17,(E1675-$T$17)/E1675,IF(D1675=$M$18,(E1675-$T$18)/E1675,IF(D1675=$M$19,(E1675-$T$19)/E1675,IF(D1675=$M$20,(E1675-$T$20)/E1675,IF(D1675=$M$21,(E1675-$T$21)/E1675,IF(D1675=$M$22,(E1675-$T$22)/E1675,IF(D1675=$M$23,(E1675-$T$23)/E1675,IF(D1675=$M$24,(E1675-$T$24)/E1675,IF(D1675=$M$25,(E1675-$T$25)/E1675,IF(D1675=$M$26,(E1675-$T$26)/E1675,IF(D1675=$M$27,(E1675-$T$27)/E1675,IF(D1675=$M$28,(E1675-$T$28)/E1675,IF(D1675=$M$29,(E1675-$T$29)/E1675,IF(D1675=$M$30,(E1675-$T$30)/E1675,IF(D1675=$M$31,(E1675-$T$31)/E1675,IF(D1675=$M$32,(E1675-$T$32)/E1675,IF(D1675=$M$33,(E1675-$T$33)/E1675,IF(D1675=$M$34,(E1675-$T$34)/E1675,IF(D1675=$M$35,(E1675-$T$35)/E1675,IF(D1675=$M$36,(E1675-$T$36)/E1675,IF(D1675=$M$37,(E1675-$T$37)/E1675,IF(D1675=$M$38,(E1675-$T$38)/E1675,IF(D1675=$M$39,(E1675-$T$39)/E1675,IF(D1675=$M$40,(E1675-$T$40)/E1675,IF(D1675=$M$41,(E1675-$T$41)/E1675,IF(D1675=$M$42,(E1675-$T$42)/E1675,IF(D1675=$M$43,(E1675-$T$43)/E1675,IF(D1675=$M$44,(E1675-$T$44)/E1675,IF(D1675=$M$45,(E1675-$T$45)/E1675,IF(D1675=$M$46,(E1675-$T$46)/E1675,IF(D1675=$M$47,(E1675-$T$47)/E1675,IF(D1675=$M$48,(E1675-$T$48)/E1675,IF(D1675=$M$49,(E1675-$T$49)/E1675,IF(D1675=$M$50,(E1675-$T$50)/E1675,IF(D1675=$M$51,(E1675-$T$51)/E1675,IF(D1675=$M$52,(E1675-$T$52)/E1675,IF(D1675=$M$53,(E1675-$T$53)/E1675,IF(D1675=$M$54,(E1675-$T$54)/E1675,IF(D1675=$M$55,(E1675-$T$55)/E1675,IF(D1675=$M$56,(E1675-$T$56)/E1675,IF(D1675=$M$57,(E1675-$T$57)/E1675,IF(D1675=$M$58,(E1675-$T$58)/E1675,IF(D1675=$M$59,(E1675-$T$59)/E1675,IF(D1675=$M$60,(E1675-$T$60)/E1675,IF(D1675=$M$61,(E1675-$T$61)/E1675,IF(D1675=$M$62,(E1675-$T$62)/E1675)))))))))))))))))))))))))))))))))))))))))))))))))))))))))))))</f>
        <v>0.33933551113636473</v>
      </c>
      <c r="L1675" s="74"/>
    </row>
    <row r="1676" spans="1:12" ht="18">
      <c r="A1676" s="74"/>
      <c r="B1676" s="165">
        <v>45426</v>
      </c>
      <c r="C1676" s="164">
        <v>121615</v>
      </c>
      <c r="D1676" s="163">
        <v>1011</v>
      </c>
      <c r="E1676" s="163">
        <v>26.739000000000001</v>
      </c>
      <c r="F1676" s="163">
        <v>26.629000000000001</v>
      </c>
      <c r="G1676" s="16">
        <f t="shared" si="175"/>
        <v>27</v>
      </c>
      <c r="H1676" s="17">
        <f t="shared" si="176"/>
        <v>-0.43499999999999872</v>
      </c>
      <c r="I1676" s="17">
        <f t="shared" si="177"/>
        <v>-0.10999999999999943</v>
      </c>
      <c r="J1676" s="18">
        <f t="shared" si="178"/>
        <v>4.1138412057294379E-3</v>
      </c>
      <c r="K1676" s="18">
        <f t="shared" si="179"/>
        <v>0.55121732301133175</v>
      </c>
      <c r="L1676" s="74"/>
    </row>
    <row r="1677" spans="1:12" ht="18">
      <c r="A1677" s="74"/>
      <c r="B1677" s="163"/>
      <c r="C1677" s="164"/>
      <c r="D1677" s="163">
        <v>1011</v>
      </c>
      <c r="E1677" s="163">
        <v>28.18</v>
      </c>
      <c r="F1677" s="163">
        <v>28.050999999999998</v>
      </c>
      <c r="G1677" s="16">
        <f t="shared" si="175"/>
        <v>27</v>
      </c>
      <c r="H1677" s="17">
        <f t="shared" si="176"/>
        <v>1.9666666666666663</v>
      </c>
      <c r="I1677" s="17">
        <f t="shared" si="177"/>
        <v>-0.12900000000000134</v>
      </c>
      <c r="J1677" s="18">
        <f t="shared" si="178"/>
        <v>4.5777146912704516E-3</v>
      </c>
      <c r="K1677" s="18">
        <f t="shared" si="179"/>
        <v>0.57416607523065999</v>
      </c>
      <c r="L1677" s="74"/>
    </row>
    <row r="1678" spans="1:12" ht="18">
      <c r="A1678" s="74"/>
      <c r="B1678" s="165">
        <v>45427</v>
      </c>
      <c r="C1678" s="164">
        <v>121894</v>
      </c>
      <c r="D1678" s="163">
        <v>7148</v>
      </c>
      <c r="E1678" s="163">
        <v>24.507999999999999</v>
      </c>
      <c r="F1678" s="163">
        <v>24.431000000000001</v>
      </c>
      <c r="G1678" s="16">
        <f t="shared" si="175"/>
        <v>25.578129335331514</v>
      </c>
      <c r="H1678" s="17">
        <f t="shared" si="176"/>
        <v>-1.783548892219192</v>
      </c>
      <c r="I1678" s="17">
        <f t="shared" si="177"/>
        <v>-7.6999999999998181E-2</v>
      </c>
      <c r="J1678" s="18">
        <f t="shared" si="178"/>
        <v>3.1418312387791001E-3</v>
      </c>
      <c r="K1678" s="18">
        <f t="shared" si="179"/>
        <v>0.33600431863777919</v>
      </c>
      <c r="L1678" s="74"/>
    </row>
    <row r="1679" spans="1:12" ht="18">
      <c r="A1679" s="74"/>
      <c r="B1679" s="165">
        <v>45427</v>
      </c>
      <c r="C1679" s="164">
        <v>121896</v>
      </c>
      <c r="D1679" s="163">
        <v>6107</v>
      </c>
      <c r="E1679" s="163">
        <v>17.789000000000001</v>
      </c>
      <c r="F1679" s="163">
        <v>17.404</v>
      </c>
      <c r="G1679" s="16">
        <f t="shared" ref="G1679:G1685" si="180">IF(D1679=$M$2,$P$2,IF(D1679=$M$3,$P$3,IF(D1679=$M$4,$P$4,IF(D1679=$M$5,$P$5,IF(D1679=$M$6,$P$6,IF(D1679=$M$7,$P$7,IF(D1679=$M$8,$P$8,IF(D1679=$M$9,$P$9,IF(D1679=$M$10,$P$10,IF(D1679=$M$11,$P$11,IF(D1679=$M$12,$P$12,IF(D1679=$M$13,$P$13,IF(D1679=$M$14,$P$14,IF(D1679=$M$15,$P$15,IF(D1679=$M$16,$P$16,IF(D1679=$M$17,$P$17,IF(D1679=$M$18,$P$18,IF(D1679=$M$19,$P$19,IF(D1679=$M$20,$P$20,IF(D1679=$M$21,$P$21,IF(D1679=$M$22,$P$22,IF(D1679=$M$23,$P$23,IF(D1679=$M$24,$P$24,IF(D1679=$M$25,$P$25,IF(D1679=$M$26,$P$26,IF(D1679=$M$27,$P$27,IF(D1679=$M$28,$P$28,IF(D1679=$M$29,$P$29,IF(D1679=$M$30,$P$30,IF(D1679=$M$31,$P$31,IF(D1679=$M$32,$P$32,IF(D1679=$M$33,$P$33,IF(D1679=$M$34,$P$34,IF(D1679=$M$35,$P$35,IF(D1679=$M$36,$P$36,IF(D1679=$M$37,$P$37,IF(D1679=$M$38,$P$38,IF(D1679=$M$39,$P$39,IF(D1679=$M$40,$P$40,IF(D1679=$M$41,$P$41,IF(D1679=$M$42,$P$42,IF(D1679=$M$43,$P$43,IF(D1679=$M$44,$P$44,IF(D1679=$M$45,$P$45,IF(D1679=$M$46,$P$46,IF(D1679=$M$47,$P$47,IF(D1679=$M$48,$P$48,IF(D1679=$M$49,$P$49,IF(D1679=$M$50,$P$50,IF(D1679=$M$51,$P$51,IF(D1679=$M$52,$P$52,IF(D1679=$M$53,$P$53,IF(D1679=$M$54,$P$54,IF(D1679=$M$55,$P$55,IF(D1679=$M$56,$P$56,IF(D1679=$M$57,$P$57,IF(D1679=$M$58,$P$58,IF(D1679=$M$59,$P$59,IF(D1679=$M$60,$P$60,IF(D1679=$M$61,$P$61,IF(D1679=$M$62,$P$62)))))))))))))))))))))))))))))))))))))))))))))))))))))))))))))</f>
        <v>17.032373496847189</v>
      </c>
      <c r="H1679" s="17">
        <f t="shared" ref="H1679:H1685" si="181">(E1679-G1679)/$X$2</f>
        <v>1.2610441719213543</v>
      </c>
      <c r="I1679" s="17">
        <f t="shared" ref="I1679:I1685" si="182">F1679-E1679</f>
        <v>-0.38500000000000156</v>
      </c>
      <c r="J1679" s="18">
        <f t="shared" ref="J1679:J1685" si="183">-1*I1679/E1679</f>
        <v>2.1642588116251704E-2</v>
      </c>
      <c r="K1679" s="18">
        <f t="shared" ref="K1679:K1685" si="184">IF(D1679=$M$2,(E1679-$T$2)/E1679,IF(D1679=$M$3,(E1679-$T$3)/E1679,IF(D1679=$M$4,(E1679-$T$4)/E1679,IF(D1679=$M$5,(E1679-$T$5)/E1679,IF(D1679=$M$6,(E1679-$T$6)/E1679,IF(D1679=$M$7,(E1679-$T$7)/E1679,IF(D1679=$M$8,(E1679-$T$8)/E1679,IF(D1679=$M$9,(E1679-$T$9)/E1679,IF(D1679=$M$10,(E1679-$T$10)/E1679,IF(D1679=$M$11,(E1679-$T$11)/E1679,IF(D1679=$M$12,(E1679-$T$12)/E1679,IF(D1679=$M$13,(E1679-$T$13)/E1679,IF(D1679=$M$14,(E1679-$T$14)/E1679,IF(D1679=$M$15,(E1679-$T$15)/E1679,IF(D1679=$M$16,(E1679-$T$16)/E1679,IF(D1679=$M$17,(E1679-$T$17)/E1679,IF(D1679=$M$18,(E1679-$T$18)/E1679,IF(D1679=$M$19,(E1679-$T$19)/E1679,IF(D1679=$M$20,(E1679-$T$20)/E1679,IF(D1679=$M$21,(E1679-$T$21)/E1679,IF(D1679=$M$22,(E1679-$T$22)/E1679,IF(D1679=$M$23,(E1679-$T$23)/E1679,IF(D1679=$M$24,(E1679-$T$24)/E1679,IF(D1679=$M$25,(E1679-$T$25)/E1679,IF(D1679=$M$26,(E1679-$T$26)/E1679,IF(D1679=$M$27,(E1679-$T$27)/E1679,IF(D1679=$M$28,(E1679-$T$28)/E1679,IF(D1679=$M$29,(E1679-$T$29)/E1679,IF(D1679=$M$30,(E1679-$T$30)/E1679,IF(D1679=$M$31,(E1679-$T$31)/E1679,IF(D1679=$M$32,(E1679-$T$32)/E1679,IF(D1679=$M$33,(E1679-$T$33)/E1679,IF(D1679=$M$34,(E1679-$T$34)/E1679,IF(D1679=$M$35,(E1679-$T$35)/E1679,IF(D1679=$M$36,(E1679-$T$36)/E1679,IF(D1679=$M$37,(E1679-$T$37)/E1679,IF(D1679=$M$38,(E1679-$T$38)/E1679,IF(D1679=$M$39,(E1679-$T$39)/E1679,IF(D1679=$M$40,(E1679-$T$40)/E1679,IF(D1679=$M$41,(E1679-$T$41)/E1679,IF(D1679=$M$42,(E1679-$T$42)/E1679,IF(D1679=$M$43,(E1679-$T$43)/E1679,IF(D1679=$M$44,(E1679-$T$44)/E1679,IF(D1679=$M$45,(E1679-$T$45)/E1679,IF(D1679=$M$46,(E1679-$T$46)/E1679,IF(D1679=$M$47,(E1679-$T$47)/E1679,IF(D1679=$M$48,(E1679-$T$48)/E1679,IF(D1679=$M$49,(E1679-$T$49)/E1679,IF(D1679=$M$50,(E1679-$T$50)/E1679,IF(D1679=$M$51,(E1679-$T$51)/E1679,IF(D1679=$M$52,(E1679-$T$52)/E1679,IF(D1679=$M$53,(E1679-$T$53)/E1679,IF(D1679=$M$54,(E1679-$T$54)/E1679,IF(D1679=$M$55,(E1679-$T$55)/E1679,IF(D1679=$M$56,(E1679-$T$56)/E1679,IF(D1679=$M$57,(E1679-$T$57)/E1679,IF(D1679=$M$58,(E1679-$T$58)/E1679,IF(D1679=$M$59,(E1679-$T$59)/E1679,IF(D1679=$M$60,(E1679-$T$60)/E1679,IF(D1679=$M$61,(E1679-$T$61)/E1679,IF(D1679=$M$62,(E1679-$T$62)/E1679)))))))))))))))))))))))))))))))))))))))))))))))))))))))))))))</f>
        <v>0.34867247149295794</v>
      </c>
      <c r="L1679" s="74"/>
    </row>
    <row r="1680" spans="1:12" ht="18">
      <c r="A1680" s="74"/>
      <c r="B1680" s="165">
        <v>45427</v>
      </c>
      <c r="C1680" s="164" t="s">
        <v>99</v>
      </c>
      <c r="D1680" s="163">
        <v>6137</v>
      </c>
      <c r="E1680" s="163">
        <v>25.724</v>
      </c>
      <c r="F1680" s="163">
        <v>25.085999999999999</v>
      </c>
      <c r="G1680" s="16">
        <f t="shared" si="180"/>
        <v>24.625485865816515</v>
      </c>
      <c r="H1680" s="17">
        <f t="shared" si="181"/>
        <v>1.8308568903058091</v>
      </c>
      <c r="I1680" s="17">
        <f t="shared" si="182"/>
        <v>-0.63800000000000168</v>
      </c>
      <c r="J1680" s="18">
        <f t="shared" si="183"/>
        <v>2.4801741564297996E-2</v>
      </c>
      <c r="K1680" s="18">
        <f t="shared" si="184"/>
        <v>0.35338819063572935</v>
      </c>
      <c r="L1680" s="74"/>
    </row>
    <row r="1681" spans="1:12" ht="18">
      <c r="A1681" s="74"/>
      <c r="B1681" s="163"/>
      <c r="C1681" s="164"/>
      <c r="D1681" s="163">
        <v>6137</v>
      </c>
      <c r="E1681" s="163">
        <v>25.128</v>
      </c>
      <c r="F1681" s="163">
        <v>24.45</v>
      </c>
      <c r="G1681" s="16">
        <f t="shared" si="180"/>
        <v>24.625485865816515</v>
      </c>
      <c r="H1681" s="17">
        <f t="shared" si="181"/>
        <v>0.8375235569724756</v>
      </c>
      <c r="I1681" s="17">
        <f t="shared" si="182"/>
        <v>-0.67800000000000082</v>
      </c>
      <c r="J1681" s="18">
        <f t="shared" si="183"/>
        <v>2.6981852913085039E-2</v>
      </c>
      <c r="K1681" s="18">
        <f t="shared" si="184"/>
        <v>0.33805148901279458</v>
      </c>
      <c r="L1681" s="74"/>
    </row>
    <row r="1682" spans="1:12" ht="18">
      <c r="A1682" s="74"/>
      <c r="B1682" s="165">
        <v>45427</v>
      </c>
      <c r="C1682" s="164" t="s">
        <v>100</v>
      </c>
      <c r="D1682" s="163">
        <v>6137</v>
      </c>
      <c r="E1682" s="163">
        <v>24.981999999999999</v>
      </c>
      <c r="F1682" s="163">
        <v>24.346</v>
      </c>
      <c r="G1682" s="16">
        <f t="shared" si="180"/>
        <v>24.625485865816515</v>
      </c>
      <c r="H1682" s="17">
        <f t="shared" si="181"/>
        <v>0.59419022363914098</v>
      </c>
      <c r="I1682" s="17">
        <f t="shared" si="182"/>
        <v>-0.63599999999999923</v>
      </c>
      <c r="J1682" s="18">
        <f t="shared" si="183"/>
        <v>2.5458329997598242E-2</v>
      </c>
      <c r="K1682" s="18">
        <f t="shared" si="184"/>
        <v>0.33418292434206637</v>
      </c>
      <c r="L1682" s="74"/>
    </row>
    <row r="1683" spans="1:12" ht="18">
      <c r="A1683" s="74"/>
      <c r="B1683" s="163"/>
      <c r="C1683" s="164"/>
      <c r="D1683" s="163">
        <v>6137</v>
      </c>
      <c r="E1683" s="163">
        <v>25.800999999999998</v>
      </c>
      <c r="F1683" s="163">
        <v>25.106999999999999</v>
      </c>
      <c r="G1683" s="16">
        <f t="shared" si="180"/>
        <v>24.625485865816515</v>
      </c>
      <c r="H1683" s="17">
        <f t="shared" si="181"/>
        <v>1.9591902236391394</v>
      </c>
      <c r="I1683" s="17">
        <f t="shared" si="182"/>
        <v>-0.69399999999999906</v>
      </c>
      <c r="J1683" s="18">
        <f t="shared" si="183"/>
        <v>2.6898182240998377E-2</v>
      </c>
      <c r="K1683" s="18">
        <f t="shared" si="184"/>
        <v>0.3553179262785745</v>
      </c>
      <c r="L1683" s="74"/>
    </row>
    <row r="1684" spans="1:12" ht="18">
      <c r="A1684" s="74"/>
      <c r="B1684" s="165">
        <v>45427</v>
      </c>
      <c r="C1684" s="164" t="s">
        <v>101</v>
      </c>
      <c r="D1684" s="163">
        <v>6117</v>
      </c>
      <c r="E1684" s="163">
        <v>19.809999999999999</v>
      </c>
      <c r="F1684" s="163">
        <v>19.300999999999998</v>
      </c>
      <c r="G1684" s="16">
        <f t="shared" si="180"/>
        <v>19.9327573208373</v>
      </c>
      <c r="H1684" s="17">
        <f t="shared" si="181"/>
        <v>-0.20459553472883604</v>
      </c>
      <c r="I1684" s="17">
        <f t="shared" si="182"/>
        <v>-0.50900000000000034</v>
      </c>
      <c r="J1684" s="18">
        <f t="shared" si="183"/>
        <v>2.569409389197377E-2</v>
      </c>
      <c r="K1684" s="18">
        <f t="shared" si="184"/>
        <v>0.31525598586371162</v>
      </c>
      <c r="L1684" s="74"/>
    </row>
    <row r="1685" spans="1:12" ht="18">
      <c r="A1685" s="74"/>
      <c r="B1685" s="163"/>
      <c r="C1685" s="164"/>
      <c r="D1685" s="163">
        <v>6117</v>
      </c>
      <c r="E1685" s="163">
        <v>19.838000000000001</v>
      </c>
      <c r="F1685" s="163">
        <v>19.347999999999999</v>
      </c>
      <c r="G1685" s="16">
        <f t="shared" si="180"/>
        <v>19.9327573208373</v>
      </c>
      <c r="H1685" s="17">
        <f t="shared" si="181"/>
        <v>-0.15792886806216563</v>
      </c>
      <c r="I1685" s="17">
        <f t="shared" si="182"/>
        <v>-0.49000000000000199</v>
      </c>
      <c r="J1685" s="18">
        <f t="shared" si="183"/>
        <v>2.4700070571630303E-2</v>
      </c>
      <c r="K1685" s="18">
        <f t="shared" si="184"/>
        <v>0.31622245589072129</v>
      </c>
      <c r="L1685" s="74"/>
    </row>
    <row r="1686" spans="1:12" ht="18">
      <c r="A1686" s="74"/>
      <c r="B1686" s="165">
        <v>45428</v>
      </c>
      <c r="C1686" s="164" t="s">
        <v>102</v>
      </c>
      <c r="D1686" s="163">
        <v>6117</v>
      </c>
      <c r="E1686" s="163">
        <v>19.405999999999999</v>
      </c>
      <c r="F1686" s="163">
        <v>18.87</v>
      </c>
      <c r="G1686" s="16">
        <f t="shared" ref="G1686:G1691" si="185">IF(D1686=$M$2,$P$2,IF(D1686=$M$3,$P$3,IF(D1686=$M$4,$P$4,IF(D1686=$M$5,$P$5,IF(D1686=$M$6,$P$6,IF(D1686=$M$7,$P$7,IF(D1686=$M$8,$P$8,IF(D1686=$M$9,$P$9,IF(D1686=$M$10,$P$10,IF(D1686=$M$11,$P$11,IF(D1686=$M$12,$P$12,IF(D1686=$M$13,$P$13,IF(D1686=$M$14,$P$14,IF(D1686=$M$15,$P$15,IF(D1686=$M$16,$P$16,IF(D1686=$M$17,$P$17,IF(D1686=$M$18,$P$18,IF(D1686=$M$19,$P$19,IF(D1686=$M$20,$P$20,IF(D1686=$M$21,$P$21,IF(D1686=$M$22,$P$22,IF(D1686=$M$23,$P$23,IF(D1686=$M$24,$P$24,IF(D1686=$M$25,$P$25,IF(D1686=$M$26,$P$26,IF(D1686=$M$27,$P$27,IF(D1686=$M$28,$P$28,IF(D1686=$M$29,$P$29,IF(D1686=$M$30,$P$30,IF(D1686=$M$31,$P$31,IF(D1686=$M$32,$P$32,IF(D1686=$M$33,$P$33,IF(D1686=$M$34,$P$34,IF(D1686=$M$35,$P$35,IF(D1686=$M$36,$P$36,IF(D1686=$M$37,$P$37,IF(D1686=$M$38,$P$38,IF(D1686=$M$39,$P$39,IF(D1686=$M$40,$P$40,IF(D1686=$M$41,$P$41,IF(D1686=$M$42,$P$42,IF(D1686=$M$43,$P$43,IF(D1686=$M$44,$P$44,IF(D1686=$M$45,$P$45,IF(D1686=$M$46,$P$46,IF(D1686=$M$47,$P$47,IF(D1686=$M$48,$P$48,IF(D1686=$M$49,$P$49,IF(D1686=$M$50,$P$50,IF(D1686=$M$51,$P$51,IF(D1686=$M$52,$P$52,IF(D1686=$M$53,$P$53,IF(D1686=$M$54,$P$54,IF(D1686=$M$55,$P$55,IF(D1686=$M$56,$P$56,IF(D1686=$M$57,$P$57,IF(D1686=$M$58,$P$58,IF(D1686=$M$59,$P$59,IF(D1686=$M$60,$P$60,IF(D1686=$M$61,$P$61,IF(D1686=$M$62,$P$62)))))))))))))))))))))))))))))))))))))))))))))))))))))))))))))</f>
        <v>19.9327573208373</v>
      </c>
      <c r="H1686" s="17">
        <f t="shared" ref="H1686:H1691" si="186">(E1686-G1686)/$X$2</f>
        <v>-0.8779288680621693</v>
      </c>
      <c r="I1686" s="17">
        <f t="shared" ref="I1686:I1691" si="187">F1686-E1686</f>
        <v>-0.53599999999999781</v>
      </c>
      <c r="J1686" s="18">
        <f t="shared" ref="J1686:J1691" si="188">-1*I1686/E1686</f>
        <v>2.762032361125414E-2</v>
      </c>
      <c r="K1686" s="18">
        <f t="shared" ref="K1686:K1691" si="189">IF(D1686=$M$2,(E1686-$T$2)/E1686,IF(D1686=$M$3,(E1686-$T$3)/E1686,IF(D1686=$M$4,(E1686-$T$4)/E1686,IF(D1686=$M$5,(E1686-$T$5)/E1686,IF(D1686=$M$6,(E1686-$T$6)/E1686,IF(D1686=$M$7,(E1686-$T$7)/E1686,IF(D1686=$M$8,(E1686-$T$8)/E1686,IF(D1686=$M$9,(E1686-$T$9)/E1686,IF(D1686=$M$10,(E1686-$T$10)/E1686,IF(D1686=$M$11,(E1686-$T$11)/E1686,IF(D1686=$M$12,(E1686-$T$12)/E1686,IF(D1686=$M$13,(E1686-$T$13)/E1686,IF(D1686=$M$14,(E1686-$T$14)/E1686,IF(D1686=$M$15,(E1686-$T$15)/E1686,IF(D1686=$M$16,(E1686-$T$16)/E1686,IF(D1686=$M$17,(E1686-$T$17)/E1686,IF(D1686=$M$18,(E1686-$T$18)/E1686,IF(D1686=$M$19,(E1686-$T$19)/E1686,IF(D1686=$M$20,(E1686-$T$20)/E1686,IF(D1686=$M$21,(E1686-$T$21)/E1686,IF(D1686=$M$22,(E1686-$T$22)/E1686,IF(D1686=$M$23,(E1686-$T$23)/E1686,IF(D1686=$M$24,(E1686-$T$24)/E1686,IF(D1686=$M$25,(E1686-$T$25)/E1686,IF(D1686=$M$26,(E1686-$T$26)/E1686,IF(D1686=$M$27,(E1686-$T$27)/E1686,IF(D1686=$M$28,(E1686-$T$28)/E1686,IF(D1686=$M$29,(E1686-$T$29)/E1686,IF(D1686=$M$30,(E1686-$T$30)/E1686,IF(D1686=$M$31,(E1686-$T$31)/E1686,IF(D1686=$M$32,(E1686-$T$32)/E1686,IF(D1686=$M$33,(E1686-$T$33)/E1686,IF(D1686=$M$34,(E1686-$T$34)/E1686,IF(D1686=$M$35,(E1686-$T$35)/E1686,IF(D1686=$M$36,(E1686-$T$36)/E1686,IF(D1686=$M$37,(E1686-$T$37)/E1686,IF(D1686=$M$38,(E1686-$T$38)/E1686,IF(D1686=$M$39,(E1686-$T$39)/E1686,IF(D1686=$M$40,(E1686-$T$40)/E1686,IF(D1686=$M$41,(E1686-$T$41)/E1686,IF(D1686=$M$42,(E1686-$T$42)/E1686,IF(D1686=$M$43,(E1686-$T$43)/E1686,IF(D1686=$M$44,(E1686-$T$44)/E1686,IF(D1686=$M$45,(E1686-$T$45)/E1686,IF(D1686=$M$46,(E1686-$T$46)/E1686,IF(D1686=$M$47,(E1686-$T$47)/E1686,IF(D1686=$M$48,(E1686-$T$48)/E1686,IF(D1686=$M$49,(E1686-$T$49)/E1686,IF(D1686=$M$50,(E1686-$T$50)/E1686,IF(D1686=$M$51,(E1686-$T$51)/E1686,IF(D1686=$M$52,(E1686-$T$52)/E1686,IF(D1686=$M$53,(E1686-$T$53)/E1686,IF(D1686=$M$54,(E1686-$T$54)/E1686,IF(D1686=$M$55,(E1686-$T$55)/E1686,IF(D1686=$M$56,(E1686-$T$56)/E1686,IF(D1686=$M$57,(E1686-$T$57)/E1686,IF(D1686=$M$58,(E1686-$T$58)/E1686,IF(D1686=$M$59,(E1686-$T$59)/E1686,IF(D1686=$M$60,(E1686-$T$60)/E1686,IF(D1686=$M$61,(E1686-$T$61)/E1686,IF(D1686=$M$62,(E1686-$T$62)/E1686)))))))))))))))))))))))))))))))))))))))))))))))))))))))))))))</f>
        <v>0.30100077707719913</v>
      </c>
      <c r="L1686" s="74"/>
    </row>
    <row r="1687" spans="1:12" ht="18">
      <c r="A1687" s="74"/>
      <c r="B1687" s="163"/>
      <c r="C1687" s="164"/>
      <c r="D1687" s="163">
        <v>6117</v>
      </c>
      <c r="E1687" s="163">
        <v>18.236000000000001</v>
      </c>
      <c r="F1687" s="163">
        <v>17.77</v>
      </c>
      <c r="G1687" s="16">
        <f t="shared" si="185"/>
        <v>19.9327573208373</v>
      </c>
      <c r="H1687" s="17">
        <f t="shared" si="186"/>
        <v>-2.8279288680621661</v>
      </c>
      <c r="I1687" s="17">
        <f t="shared" si="187"/>
        <v>-0.46600000000000108</v>
      </c>
      <c r="J1687" s="18">
        <f t="shared" si="188"/>
        <v>2.555384952840541E-2</v>
      </c>
      <c r="K1687" s="18">
        <f t="shared" si="189"/>
        <v>0.25615382101119372</v>
      </c>
      <c r="L1687" s="74"/>
    </row>
    <row r="1688" spans="1:12" ht="18">
      <c r="A1688" s="74"/>
      <c r="B1688" s="165">
        <v>45428</v>
      </c>
      <c r="C1688" s="164">
        <v>122381</v>
      </c>
      <c r="D1688" s="163">
        <v>6618</v>
      </c>
      <c r="E1688" s="163">
        <v>21.370999999999999</v>
      </c>
      <c r="F1688" s="163">
        <v>20.815999999999999</v>
      </c>
      <c r="G1688" s="16">
        <f t="shared" si="185"/>
        <v>21.437999999999999</v>
      </c>
      <c r="H1688" s="17">
        <f t="shared" si="186"/>
        <v>-0.11166666666666696</v>
      </c>
      <c r="I1688" s="17">
        <f t="shared" si="187"/>
        <v>-0.55499999999999972</v>
      </c>
      <c r="J1688" s="18">
        <f t="shared" si="188"/>
        <v>2.5969772121098675E-2</v>
      </c>
      <c r="K1688" s="18">
        <f t="shared" si="189"/>
        <v>0.39668709934022744</v>
      </c>
      <c r="L1688" s="74"/>
    </row>
    <row r="1689" spans="1:12" ht="18">
      <c r="A1689" s="74"/>
      <c r="B1689" s="163"/>
      <c r="C1689" s="164"/>
      <c r="D1689" s="163">
        <v>6618</v>
      </c>
      <c r="E1689" s="163">
        <v>21.981000000000002</v>
      </c>
      <c r="F1689" s="163">
        <v>21.481000000000002</v>
      </c>
      <c r="G1689" s="16">
        <f t="shared" si="185"/>
        <v>21.437999999999999</v>
      </c>
      <c r="H1689" s="17">
        <f t="shared" si="186"/>
        <v>0.90500000000000469</v>
      </c>
      <c r="I1689" s="17">
        <f t="shared" si="187"/>
        <v>-0.5</v>
      </c>
      <c r="J1689" s="18">
        <f t="shared" si="188"/>
        <v>2.2746917792639095E-2</v>
      </c>
      <c r="K1689" s="18">
        <f t="shared" si="189"/>
        <v>0.41342978026477428</v>
      </c>
      <c r="L1689" s="74"/>
    </row>
    <row r="1690" spans="1:12" ht="18">
      <c r="A1690" s="74"/>
      <c r="B1690" s="165">
        <v>45428</v>
      </c>
      <c r="C1690" s="164">
        <v>122040</v>
      </c>
      <c r="D1690" s="163">
        <v>6617</v>
      </c>
      <c r="E1690" s="163">
        <v>20.873000000000001</v>
      </c>
      <c r="F1690" s="163">
        <v>20.367000000000001</v>
      </c>
      <c r="G1690" s="16">
        <f t="shared" si="185"/>
        <v>21.071999999999999</v>
      </c>
      <c r="H1690" s="17">
        <f t="shared" si="186"/>
        <v>-0.33166666666666345</v>
      </c>
      <c r="I1690" s="17">
        <f t="shared" si="187"/>
        <v>-0.50600000000000023</v>
      </c>
      <c r="J1690" s="18">
        <f t="shared" si="188"/>
        <v>2.4241843529919045E-2</v>
      </c>
      <c r="K1690" s="18">
        <f t="shared" si="189"/>
        <v>0.3956019738418054</v>
      </c>
      <c r="L1690" s="74"/>
    </row>
    <row r="1691" spans="1:12" ht="18">
      <c r="A1691" s="74"/>
      <c r="B1691" s="163"/>
      <c r="C1691" s="164"/>
      <c r="D1691" s="163">
        <v>6617</v>
      </c>
      <c r="E1691" s="163">
        <v>21.626999999999999</v>
      </c>
      <c r="F1691" s="163">
        <v>21.138999999999999</v>
      </c>
      <c r="G1691" s="16">
        <f t="shared" si="185"/>
        <v>21.071999999999999</v>
      </c>
      <c r="H1691" s="17">
        <f t="shared" si="186"/>
        <v>0.9249999999999996</v>
      </c>
      <c r="I1691" s="17">
        <f t="shared" si="187"/>
        <v>-0.48799999999999955</v>
      </c>
      <c r="J1691" s="18">
        <f t="shared" si="188"/>
        <v>2.2564387108706688E-2</v>
      </c>
      <c r="K1691" s="18">
        <f t="shared" si="189"/>
        <v>0.41667360244139279</v>
      </c>
      <c r="L1691" s="74"/>
    </row>
    <row r="1692" spans="1:12" ht="18">
      <c r="A1692" s="74"/>
      <c r="B1692" s="165">
        <v>45428</v>
      </c>
      <c r="C1692" s="164"/>
      <c r="D1692" s="163">
        <v>6107</v>
      </c>
      <c r="E1692" s="163">
        <v>17.308</v>
      </c>
      <c r="F1692" s="163">
        <v>16.969000000000001</v>
      </c>
      <c r="G1692" s="16">
        <f t="shared" ref="G1692:G1698" si="190">IF(D1692=$M$2,$P$2,IF(D1692=$M$3,$P$3,IF(D1692=$M$4,$P$4,IF(D1692=$M$5,$P$5,IF(D1692=$M$6,$P$6,IF(D1692=$M$7,$P$7,IF(D1692=$M$8,$P$8,IF(D1692=$M$9,$P$9,IF(D1692=$M$10,$P$10,IF(D1692=$M$11,$P$11,IF(D1692=$M$12,$P$12,IF(D1692=$M$13,$P$13,IF(D1692=$M$14,$P$14,IF(D1692=$M$15,$P$15,IF(D1692=$M$16,$P$16,IF(D1692=$M$17,$P$17,IF(D1692=$M$18,$P$18,IF(D1692=$M$19,$P$19,IF(D1692=$M$20,$P$20,IF(D1692=$M$21,$P$21,IF(D1692=$M$22,$P$22,IF(D1692=$M$23,$P$23,IF(D1692=$M$24,$P$24,IF(D1692=$M$25,$P$25,IF(D1692=$M$26,$P$26,IF(D1692=$M$27,$P$27,IF(D1692=$M$28,$P$28,IF(D1692=$M$29,$P$29,IF(D1692=$M$30,$P$30,IF(D1692=$M$31,$P$31,IF(D1692=$M$32,$P$32,IF(D1692=$M$33,$P$33,IF(D1692=$M$34,$P$34,IF(D1692=$M$35,$P$35,IF(D1692=$M$36,$P$36,IF(D1692=$M$37,$P$37,IF(D1692=$M$38,$P$38,IF(D1692=$M$39,$P$39,IF(D1692=$M$40,$P$40,IF(D1692=$M$41,$P$41,IF(D1692=$M$42,$P$42,IF(D1692=$M$43,$P$43,IF(D1692=$M$44,$P$44,IF(D1692=$M$45,$P$45,IF(D1692=$M$46,$P$46,IF(D1692=$M$47,$P$47,IF(D1692=$M$48,$P$48,IF(D1692=$M$49,$P$49,IF(D1692=$M$50,$P$50,IF(D1692=$M$51,$P$51,IF(D1692=$M$52,$P$52,IF(D1692=$M$53,$P$53,IF(D1692=$M$54,$P$54,IF(D1692=$M$55,$P$55,IF(D1692=$M$56,$P$56,IF(D1692=$M$57,$P$57,IF(D1692=$M$58,$P$58,IF(D1692=$M$59,$P$59,IF(D1692=$M$60,$P$60,IF(D1692=$M$61,$P$61,IF(D1692=$M$62,$P$62)))))))))))))))))))))))))))))))))))))))))))))))))))))))))))))</f>
        <v>17.032373496847189</v>
      </c>
      <c r="H1692" s="17">
        <f t="shared" ref="H1692:H1698" si="191">(E1692-G1692)/$X$2</f>
        <v>0.45937750525468485</v>
      </c>
      <c r="I1692" s="17">
        <f t="shared" ref="I1692:I1698" si="192">F1692-E1692</f>
        <v>-0.33899999999999864</v>
      </c>
      <c r="J1692" s="18">
        <f t="shared" ref="J1692:J1698" si="193">-1*I1692/E1692</f>
        <v>1.9586318465449424E-2</v>
      </c>
      <c r="K1692" s="18">
        <f t="shared" ref="K1692:K1698" si="194">IF(D1692=$M$2,(E1692-$T$2)/E1692,IF(D1692=$M$3,(E1692-$T$3)/E1692,IF(D1692=$M$4,(E1692-$T$4)/E1692,IF(D1692=$M$5,(E1692-$T$5)/E1692,IF(D1692=$M$6,(E1692-$T$6)/E1692,IF(D1692=$M$7,(E1692-$T$7)/E1692,IF(D1692=$M$8,(E1692-$T$8)/E1692,IF(D1692=$M$9,(E1692-$T$9)/E1692,IF(D1692=$M$10,(E1692-$T$10)/E1692,IF(D1692=$M$11,(E1692-$T$11)/E1692,IF(D1692=$M$12,(E1692-$T$12)/E1692,IF(D1692=$M$13,(E1692-$T$13)/E1692,IF(D1692=$M$14,(E1692-$T$14)/E1692,IF(D1692=$M$15,(E1692-$T$15)/E1692,IF(D1692=$M$16,(E1692-$T$16)/E1692,IF(D1692=$M$17,(E1692-$T$17)/E1692,IF(D1692=$M$18,(E1692-$T$18)/E1692,IF(D1692=$M$19,(E1692-$T$19)/E1692,IF(D1692=$M$20,(E1692-$T$20)/E1692,IF(D1692=$M$21,(E1692-$T$21)/E1692,IF(D1692=$M$22,(E1692-$T$22)/E1692,IF(D1692=$M$23,(E1692-$T$23)/E1692,IF(D1692=$M$24,(E1692-$T$24)/E1692,IF(D1692=$M$25,(E1692-$T$25)/E1692,IF(D1692=$M$26,(E1692-$T$26)/E1692,IF(D1692=$M$27,(E1692-$T$27)/E1692,IF(D1692=$M$28,(E1692-$T$28)/E1692,IF(D1692=$M$29,(E1692-$T$29)/E1692,IF(D1692=$M$30,(E1692-$T$30)/E1692,IF(D1692=$M$31,(E1692-$T$31)/E1692,IF(D1692=$M$32,(E1692-$T$32)/E1692,IF(D1692=$M$33,(E1692-$T$33)/E1692,IF(D1692=$M$34,(E1692-$T$34)/E1692,IF(D1692=$M$35,(E1692-$T$35)/E1692,IF(D1692=$M$36,(E1692-$T$36)/E1692,IF(D1692=$M$37,(E1692-$T$37)/E1692,IF(D1692=$M$38,(E1692-$T$38)/E1692,IF(D1692=$M$39,(E1692-$T$39)/E1692,IF(D1692=$M$40,(E1692-$T$40)/E1692,IF(D1692=$M$41,(E1692-$T$41)/E1692,IF(D1692=$M$42,(E1692-$T$42)/E1692,IF(D1692=$M$43,(E1692-$T$43)/E1692,IF(D1692=$M$44,(E1692-$T$44)/E1692,IF(D1692=$M$45,(E1692-$T$45)/E1692,IF(D1692=$M$46,(E1692-$T$46)/E1692,IF(D1692=$M$47,(E1692-$T$47)/E1692,IF(D1692=$M$48,(E1692-$T$48)/E1692,IF(D1692=$M$49,(E1692-$T$49)/E1692,IF(D1692=$M$50,(E1692-$T$50)/E1692,IF(D1692=$M$51,(E1692-$T$51)/E1692,IF(D1692=$M$52,(E1692-$T$52)/E1692,IF(D1692=$M$53,(E1692-$T$53)/E1692,IF(D1692=$M$54,(E1692-$T$54)/E1692,IF(D1692=$M$55,(E1692-$T$55)/E1692,IF(D1692=$M$56,(E1692-$T$56)/E1692,IF(D1692=$M$57,(E1692-$T$57)/E1692,IF(D1692=$M$58,(E1692-$T$58)/E1692,IF(D1692=$M$59,(E1692-$T$59)/E1692,IF(D1692=$M$60,(E1692-$T$60)/E1692,IF(D1692=$M$61,(E1692-$T$61)/E1692,IF(D1692=$M$62,(E1692-$T$62)/E1692)))))))))))))))))))))))))))))))))))))))))))))))))))))))))))))</f>
        <v>0.33057167757038525</v>
      </c>
      <c r="L1692" s="74"/>
    </row>
    <row r="1693" spans="1:12" ht="18">
      <c r="A1693" s="74"/>
      <c r="B1693" s="163"/>
      <c r="C1693" s="164"/>
      <c r="D1693" s="163">
        <v>6107</v>
      </c>
      <c r="E1693" s="163">
        <v>17.158999999999999</v>
      </c>
      <c r="F1693" s="163">
        <v>16.856000000000002</v>
      </c>
      <c r="G1693" s="16">
        <f t="shared" si="190"/>
        <v>17.032373496847189</v>
      </c>
      <c r="H1693" s="17">
        <f t="shared" si="191"/>
        <v>0.21104417192135</v>
      </c>
      <c r="I1693" s="17">
        <f t="shared" si="192"/>
        <v>-0.30299999999999727</v>
      </c>
      <c r="J1693" s="18">
        <f t="shared" si="193"/>
        <v>1.7658371699982359E-2</v>
      </c>
      <c r="K1693" s="18">
        <f t="shared" si="194"/>
        <v>0.32475870361840592</v>
      </c>
      <c r="L1693" s="74"/>
    </row>
    <row r="1694" spans="1:12" ht="18">
      <c r="A1694" s="74"/>
      <c r="B1694" s="165">
        <v>45428</v>
      </c>
      <c r="C1694" s="164">
        <v>122394</v>
      </c>
      <c r="D1694" s="163">
        <v>5120</v>
      </c>
      <c r="E1694" s="163">
        <v>22.684999999999999</v>
      </c>
      <c r="F1694" s="163">
        <v>22.588999999999999</v>
      </c>
      <c r="G1694" s="16">
        <f t="shared" si="190"/>
        <v>22.870927068045674</v>
      </c>
      <c r="H1694" s="17">
        <f t="shared" si="191"/>
        <v>-0.30987844674279214</v>
      </c>
      <c r="I1694" s="17">
        <f t="shared" si="192"/>
        <v>-9.6000000000000085E-2</v>
      </c>
      <c r="J1694" s="18">
        <f t="shared" si="193"/>
        <v>4.2318712805818866E-3</v>
      </c>
      <c r="K1694" s="18">
        <f t="shared" si="194"/>
        <v>0.29917162154970101</v>
      </c>
      <c r="L1694" s="74"/>
    </row>
    <row r="1695" spans="1:12" ht="18">
      <c r="A1695" s="74"/>
      <c r="B1695" s="163"/>
      <c r="C1695" s="164"/>
      <c r="D1695" s="163">
        <v>5120</v>
      </c>
      <c r="E1695" s="163">
        <v>22.405000000000001</v>
      </c>
      <c r="F1695" s="163">
        <v>22.315999999999999</v>
      </c>
      <c r="G1695" s="16">
        <f t="shared" si="190"/>
        <v>22.870927068045674</v>
      </c>
      <c r="H1695" s="17">
        <f t="shared" si="191"/>
        <v>-0.77654511340945476</v>
      </c>
      <c r="I1695" s="17">
        <f t="shared" si="192"/>
        <v>-8.9000000000002188E-2</v>
      </c>
      <c r="J1695" s="18">
        <f t="shared" si="193"/>
        <v>3.9723276054453105E-3</v>
      </c>
      <c r="K1695" s="18">
        <f t="shared" si="194"/>
        <v>0.29041322181901219</v>
      </c>
      <c r="L1695" s="74"/>
    </row>
    <row r="1696" spans="1:12" ht="18">
      <c r="A1696" s="74"/>
      <c r="B1696" s="165">
        <v>45428</v>
      </c>
      <c r="C1696" s="164">
        <v>122396</v>
      </c>
      <c r="D1696" s="163">
        <v>5169</v>
      </c>
      <c r="E1696" s="163">
        <v>24.98</v>
      </c>
      <c r="F1696" s="163">
        <v>24.87</v>
      </c>
      <c r="G1696" s="16">
        <f t="shared" si="190"/>
        <v>24.534583675052499</v>
      </c>
      <c r="H1696" s="17">
        <f t="shared" si="191"/>
        <v>0.74236054157916942</v>
      </c>
      <c r="I1696" s="17">
        <f t="shared" si="192"/>
        <v>-0.10999999999999943</v>
      </c>
      <c r="J1696" s="18">
        <f t="shared" si="193"/>
        <v>4.4035228182545813E-3</v>
      </c>
      <c r="K1696" s="18">
        <f t="shared" si="194"/>
        <v>0.33019561615949428</v>
      </c>
      <c r="L1696" s="74"/>
    </row>
    <row r="1697" spans="1:12" ht="18">
      <c r="A1697" s="74"/>
      <c r="B1697" s="165">
        <v>45428</v>
      </c>
      <c r="C1697" s="164">
        <v>122398</v>
      </c>
      <c r="D1697" s="163">
        <v>5648</v>
      </c>
      <c r="E1697" s="163">
        <v>20.65</v>
      </c>
      <c r="F1697" s="163">
        <v>20.456</v>
      </c>
      <c r="G1697" s="16">
        <f t="shared" si="190"/>
        <v>19.240505739344663</v>
      </c>
      <c r="H1697" s="17">
        <f t="shared" si="191"/>
        <v>2.349157101092227</v>
      </c>
      <c r="I1697" s="17">
        <f t="shared" si="192"/>
        <v>-0.19399999999999906</v>
      </c>
      <c r="J1697" s="18">
        <f t="shared" si="193"/>
        <v>9.3946731234866385E-3</v>
      </c>
      <c r="K1697" s="18">
        <f t="shared" si="194"/>
        <v>0.36225665859564155</v>
      </c>
      <c r="L1697" s="74"/>
    </row>
    <row r="1698" spans="1:12" ht="18">
      <c r="A1698" s="74"/>
      <c r="B1698" s="163"/>
      <c r="C1698" s="164"/>
      <c r="D1698" s="163">
        <v>5648</v>
      </c>
      <c r="E1698" s="163">
        <v>20.074000000000002</v>
      </c>
      <c r="F1698" s="163">
        <v>19.881</v>
      </c>
      <c r="G1698" s="16">
        <f t="shared" si="190"/>
        <v>19.240505739344663</v>
      </c>
      <c r="H1698" s="17">
        <f t="shared" si="191"/>
        <v>1.3891571010922319</v>
      </c>
      <c r="I1698" s="17">
        <f t="shared" si="192"/>
        <v>-0.19300000000000139</v>
      </c>
      <c r="J1698" s="18">
        <f t="shared" si="193"/>
        <v>9.6144266215005166E-3</v>
      </c>
      <c r="K1698" s="18">
        <f t="shared" si="194"/>
        <v>0.34395735777622793</v>
      </c>
      <c r="L1698" s="74"/>
    </row>
    <row r="1699" spans="1:12" ht="18">
      <c r="A1699" s="74"/>
      <c r="B1699" s="165">
        <v>45429</v>
      </c>
      <c r="C1699" s="164">
        <v>122400</v>
      </c>
      <c r="D1699" s="163">
        <v>8138</v>
      </c>
      <c r="E1699" s="163">
        <v>21.163</v>
      </c>
      <c r="F1699" s="163">
        <v>21.123999999999999</v>
      </c>
      <c r="G1699" s="16" t="b">
        <f t="shared" ref="G1699:G1704" si="195">IF(D1699=$M$2,$P$2,IF(D1699=$M$3,$P$3,IF(D1699=$M$4,$P$4,IF(D1699=$M$5,$P$5,IF(D1699=$M$6,$P$6,IF(D1699=$M$7,$P$7,IF(D1699=$M$8,$P$8,IF(D1699=$M$9,$P$9,IF(D1699=$M$10,$P$10,IF(D1699=$M$11,$P$11,IF(D1699=$M$12,$P$12,IF(D1699=$M$13,$P$13,IF(D1699=$M$14,$P$14,IF(D1699=$M$15,$P$15,IF(D1699=$M$16,$P$16,IF(D1699=$M$17,$P$17,IF(D1699=$M$18,$P$18,IF(D1699=$M$19,$P$19,IF(D1699=$M$20,$P$20,IF(D1699=$M$21,$P$21,IF(D1699=$M$22,$P$22,IF(D1699=$M$23,$P$23,IF(D1699=$M$24,$P$24,IF(D1699=$M$25,$P$25,IF(D1699=$M$26,$P$26,IF(D1699=$M$27,$P$27,IF(D1699=$M$28,$P$28,IF(D1699=$M$29,$P$29,IF(D1699=$M$30,$P$30,IF(D1699=$M$31,$P$31,IF(D1699=$M$32,$P$32,IF(D1699=$M$33,$P$33,IF(D1699=$M$34,$P$34,IF(D1699=$M$35,$P$35,IF(D1699=$M$36,$P$36,IF(D1699=$M$37,$P$37,IF(D1699=$M$38,$P$38,IF(D1699=$M$39,$P$39,IF(D1699=$M$40,$P$40,IF(D1699=$M$41,$P$41,IF(D1699=$M$42,$P$42,IF(D1699=$M$43,$P$43,IF(D1699=$M$44,$P$44,IF(D1699=$M$45,$P$45,IF(D1699=$M$46,$P$46,IF(D1699=$M$47,$P$47,IF(D1699=$M$48,$P$48,IF(D1699=$M$49,$P$49,IF(D1699=$M$50,$P$50,IF(D1699=$M$51,$P$51,IF(D1699=$M$52,$P$52,IF(D1699=$M$53,$P$53,IF(D1699=$M$54,$P$54,IF(D1699=$M$55,$P$55,IF(D1699=$M$56,$P$56,IF(D1699=$M$57,$P$57,IF(D1699=$M$58,$P$58,IF(D1699=$M$59,$P$59,IF(D1699=$M$60,$P$60,IF(D1699=$M$61,$P$61,IF(D1699=$M$62,$P$62)))))))))))))))))))))))))))))))))))))))))))))))))))))))))))))</f>
        <v>0</v>
      </c>
      <c r="H1699" s="17">
        <f t="shared" ref="H1699:H1704" si="196">(E1699-G1699)/$X$2</f>
        <v>35.271666666666668</v>
      </c>
      <c r="I1699" s="17">
        <f t="shared" ref="I1699:I1704" si="197">F1699-E1699</f>
        <v>-3.9000000000001478E-2</v>
      </c>
      <c r="J1699" s="18">
        <f t="shared" ref="J1699:J1704" si="198">-1*I1699/E1699</f>
        <v>1.8428389169778141E-3</v>
      </c>
      <c r="K1699" s="18" t="b">
        <f t="shared" ref="K1699:K1704" si="199">IF(D1699=$M$2,(E1699-$T$2)/E1699,IF(D1699=$M$3,(E1699-$T$3)/E1699,IF(D1699=$M$4,(E1699-$T$4)/E1699,IF(D1699=$M$5,(E1699-$T$5)/E1699,IF(D1699=$M$6,(E1699-$T$6)/E1699,IF(D1699=$M$7,(E1699-$T$7)/E1699,IF(D1699=$M$8,(E1699-$T$8)/E1699,IF(D1699=$M$9,(E1699-$T$9)/E1699,IF(D1699=$M$10,(E1699-$T$10)/E1699,IF(D1699=$M$11,(E1699-$T$11)/E1699,IF(D1699=$M$12,(E1699-$T$12)/E1699,IF(D1699=$M$13,(E1699-$T$13)/E1699,IF(D1699=$M$14,(E1699-$T$14)/E1699,IF(D1699=$M$15,(E1699-$T$15)/E1699,IF(D1699=$M$16,(E1699-$T$16)/E1699,IF(D1699=$M$17,(E1699-$T$17)/E1699,IF(D1699=$M$18,(E1699-$T$18)/E1699,IF(D1699=$M$19,(E1699-$T$19)/E1699,IF(D1699=$M$20,(E1699-$T$20)/E1699,IF(D1699=$M$21,(E1699-$T$21)/E1699,IF(D1699=$M$22,(E1699-$T$22)/E1699,IF(D1699=$M$23,(E1699-$T$23)/E1699,IF(D1699=$M$24,(E1699-$T$24)/E1699,IF(D1699=$M$25,(E1699-$T$25)/E1699,IF(D1699=$M$26,(E1699-$T$26)/E1699,IF(D1699=$M$27,(E1699-$T$27)/E1699,IF(D1699=$M$28,(E1699-$T$28)/E1699,IF(D1699=$M$29,(E1699-$T$29)/E1699,IF(D1699=$M$30,(E1699-$T$30)/E1699,IF(D1699=$M$31,(E1699-$T$31)/E1699,IF(D1699=$M$32,(E1699-$T$32)/E1699,IF(D1699=$M$33,(E1699-$T$33)/E1699,IF(D1699=$M$34,(E1699-$T$34)/E1699,IF(D1699=$M$35,(E1699-$T$35)/E1699,IF(D1699=$M$36,(E1699-$T$36)/E1699,IF(D1699=$M$37,(E1699-$T$37)/E1699,IF(D1699=$M$38,(E1699-$T$38)/E1699,IF(D1699=$M$39,(E1699-$T$39)/E1699,IF(D1699=$M$40,(E1699-$T$40)/E1699,IF(D1699=$M$41,(E1699-$T$41)/E1699,IF(D1699=$M$42,(E1699-$T$42)/E1699,IF(D1699=$M$43,(E1699-$T$43)/E1699,IF(D1699=$M$44,(E1699-$T$44)/E1699,IF(D1699=$M$45,(E1699-$T$45)/E1699,IF(D1699=$M$46,(E1699-$T$46)/E1699,IF(D1699=$M$47,(E1699-$T$47)/E1699,IF(D1699=$M$48,(E1699-$T$48)/E1699,IF(D1699=$M$49,(E1699-$T$49)/E1699,IF(D1699=$M$50,(E1699-$T$50)/E1699,IF(D1699=$M$51,(E1699-$T$51)/E1699,IF(D1699=$M$52,(E1699-$T$52)/E1699,IF(D1699=$M$53,(E1699-$T$53)/E1699,IF(D1699=$M$54,(E1699-$T$54)/E1699,IF(D1699=$M$55,(E1699-$T$55)/E1699,IF(D1699=$M$56,(E1699-$T$56)/E1699,IF(D1699=$M$57,(E1699-$T$57)/E1699,IF(D1699=$M$58,(E1699-$T$58)/E1699,IF(D1699=$M$59,(E1699-$T$59)/E1699,IF(D1699=$M$60,(E1699-$T$60)/E1699,IF(D1699=$M$61,(E1699-$T$61)/E1699,IF(D1699=$M$62,(E1699-$T$62)/E1699)))))))))))))))))))))))))))))))))))))))))))))))))))))))))))))</f>
        <v>0</v>
      </c>
      <c r="L1699" s="74"/>
    </row>
    <row r="1700" spans="1:12" ht="18">
      <c r="A1700" s="74"/>
      <c r="B1700" s="163"/>
      <c r="C1700" s="164"/>
      <c r="D1700" s="163">
        <v>8138</v>
      </c>
      <c r="E1700" s="163">
        <v>20.616</v>
      </c>
      <c r="F1700" s="163">
        <v>20.545999999999999</v>
      </c>
      <c r="G1700" s="16" t="b">
        <f t="shared" si="195"/>
        <v>0</v>
      </c>
      <c r="H1700" s="17">
        <f t="shared" si="196"/>
        <v>34.36</v>
      </c>
      <c r="I1700" s="17">
        <f t="shared" si="197"/>
        <v>-7.0000000000000284E-2</v>
      </c>
      <c r="J1700" s="18">
        <f t="shared" si="198"/>
        <v>3.3954210322080076E-3</v>
      </c>
      <c r="K1700" s="18" t="b">
        <f t="shared" si="199"/>
        <v>0</v>
      </c>
      <c r="L1700" s="74"/>
    </row>
    <row r="1701" spans="1:12" ht="18">
      <c r="A1701" s="74"/>
      <c r="B1701" s="165">
        <v>45429</v>
      </c>
      <c r="C1701" s="164">
        <v>122404</v>
      </c>
      <c r="D1701" s="163">
        <v>8128</v>
      </c>
      <c r="E1701" s="163">
        <v>20.763999999999999</v>
      </c>
      <c r="F1701" s="163">
        <v>20.727</v>
      </c>
      <c r="G1701" s="16">
        <f t="shared" si="195"/>
        <v>20.092045107828728</v>
      </c>
      <c r="H1701" s="17">
        <f t="shared" si="196"/>
        <v>1.1199248202854526</v>
      </c>
      <c r="I1701" s="17">
        <f t="shared" si="197"/>
        <v>-3.6999999999999034E-2</v>
      </c>
      <c r="J1701" s="18">
        <f t="shared" si="198"/>
        <v>1.7819302639182737E-3</v>
      </c>
      <c r="K1701" s="18">
        <f t="shared" si="199"/>
        <v>0.31777287359113149</v>
      </c>
      <c r="L1701" s="74"/>
    </row>
    <row r="1702" spans="1:12" ht="18">
      <c r="A1702" s="74"/>
      <c r="B1702" s="163"/>
      <c r="C1702" s="164"/>
      <c r="D1702" s="163">
        <v>8128</v>
      </c>
      <c r="E1702" s="163">
        <v>20.231000000000002</v>
      </c>
      <c r="F1702" s="163">
        <v>20.204000000000001</v>
      </c>
      <c r="G1702" s="16">
        <f t="shared" si="195"/>
        <v>20.092045107828728</v>
      </c>
      <c r="H1702" s="17">
        <f t="shared" si="196"/>
        <v>0.23159148695212295</v>
      </c>
      <c r="I1702" s="17">
        <f t="shared" si="197"/>
        <v>-2.7000000000001023E-2</v>
      </c>
      <c r="J1702" s="18">
        <f t="shared" si="198"/>
        <v>1.3345855370471564E-3</v>
      </c>
      <c r="K1702" s="18">
        <f t="shared" si="199"/>
        <v>0.29979911755455763</v>
      </c>
      <c r="L1702" s="74"/>
    </row>
    <row r="1703" spans="1:12" ht="18">
      <c r="A1703" s="74"/>
      <c r="B1703" s="165">
        <v>45429</v>
      </c>
      <c r="C1703" s="164">
        <v>122408</v>
      </c>
      <c r="D1703" s="163">
        <v>8108</v>
      </c>
      <c r="E1703" s="163">
        <v>19.564</v>
      </c>
      <c r="F1703" s="163">
        <v>19.503</v>
      </c>
      <c r="G1703" s="16">
        <f t="shared" si="195"/>
        <v>18.363527102940179</v>
      </c>
      <c r="H1703" s="17">
        <f t="shared" si="196"/>
        <v>2.0007881617663692</v>
      </c>
      <c r="I1703" s="17">
        <f t="shared" si="197"/>
        <v>-6.0999999999999943E-2</v>
      </c>
      <c r="J1703" s="18">
        <f t="shared" si="198"/>
        <v>3.1179717849110582E-3</v>
      </c>
      <c r="K1703" s="18">
        <f t="shared" si="199"/>
        <v>0.33616572932076366</v>
      </c>
      <c r="L1703" s="74"/>
    </row>
    <row r="1704" spans="1:12" ht="18">
      <c r="A1704" s="74"/>
      <c r="B1704" s="163"/>
      <c r="C1704" s="164"/>
      <c r="D1704" s="163">
        <v>8108</v>
      </c>
      <c r="E1704" s="163">
        <v>17.922999999999998</v>
      </c>
      <c r="F1704" s="163">
        <v>17.867000000000001</v>
      </c>
      <c r="G1704" s="16">
        <f t="shared" si="195"/>
        <v>18.363527102940179</v>
      </c>
      <c r="H1704" s="17">
        <f t="shared" si="196"/>
        <v>-0.73421183823363378</v>
      </c>
      <c r="I1704" s="17">
        <f t="shared" si="197"/>
        <v>-5.5999999999997385E-2</v>
      </c>
      <c r="J1704" s="18">
        <f t="shared" si="198"/>
        <v>3.1244769290853869E-3</v>
      </c>
      <c r="K1704" s="18">
        <f t="shared" si="199"/>
        <v>0.27538617019647488</v>
      </c>
      <c r="L1704" s="74"/>
    </row>
    <row r="1705" spans="1:12" ht="18">
      <c r="A1705" s="74"/>
      <c r="B1705" s="165">
        <v>45432</v>
      </c>
      <c r="C1705" s="164">
        <v>122590</v>
      </c>
      <c r="D1705" s="163">
        <v>6176</v>
      </c>
      <c r="E1705" s="163">
        <v>37.634</v>
      </c>
      <c r="F1705" s="163">
        <v>36.898000000000003</v>
      </c>
      <c r="G1705" s="16">
        <f t="shared" ref="G1705:G1706" si="200">IF(D1705=$M$2,$P$2,IF(D1705=$M$3,$P$3,IF(D1705=$M$4,$P$4,IF(D1705=$M$5,$P$5,IF(D1705=$M$6,$P$6,IF(D1705=$M$7,$P$7,IF(D1705=$M$8,$P$8,IF(D1705=$M$9,$P$9,IF(D1705=$M$10,$P$10,IF(D1705=$M$11,$P$11,IF(D1705=$M$12,$P$12,IF(D1705=$M$13,$P$13,IF(D1705=$M$14,$P$14,IF(D1705=$M$15,$P$15,IF(D1705=$M$16,$P$16,IF(D1705=$M$17,$P$17,IF(D1705=$M$18,$P$18,IF(D1705=$M$19,$P$19,IF(D1705=$M$20,$P$20,IF(D1705=$M$21,$P$21,IF(D1705=$M$22,$P$22,IF(D1705=$M$23,$P$23,IF(D1705=$M$24,$P$24,IF(D1705=$M$25,$P$25,IF(D1705=$M$26,$P$26,IF(D1705=$M$27,$P$27,IF(D1705=$M$28,$P$28,IF(D1705=$M$29,$P$29,IF(D1705=$M$30,$P$30,IF(D1705=$M$31,$P$31,IF(D1705=$M$32,$P$32,IF(D1705=$M$33,$P$33,IF(D1705=$M$34,$P$34,IF(D1705=$M$35,$P$35,IF(D1705=$M$36,$P$36,IF(D1705=$M$37,$P$37,IF(D1705=$M$38,$P$38,IF(D1705=$M$39,$P$39,IF(D1705=$M$40,$P$40,IF(D1705=$M$41,$P$41,IF(D1705=$M$42,$P$42,IF(D1705=$M$43,$P$43,IF(D1705=$M$44,$P$44,IF(D1705=$M$45,$P$45,IF(D1705=$M$46,$P$46,IF(D1705=$M$47,$P$47,IF(D1705=$M$48,$P$48,IF(D1705=$M$49,$P$49,IF(D1705=$M$50,$P$50,IF(D1705=$M$51,$P$51,IF(D1705=$M$52,$P$52,IF(D1705=$M$53,$P$53,IF(D1705=$M$54,$P$54,IF(D1705=$M$55,$P$55,IF(D1705=$M$56,$P$56,IF(D1705=$M$57,$P$57,IF(D1705=$M$58,$P$58,IF(D1705=$M$59,$P$59,IF(D1705=$M$60,$P$60,IF(D1705=$M$61,$P$61,IF(D1705=$M$62,$P$62)))))))))))))))))))))))))))))))))))))))))))))))))))))))))))))</f>
        <v>36.028673497593743</v>
      </c>
      <c r="H1705" s="17">
        <f t="shared" ref="H1705:H1706" si="201">(E1705-G1705)/$X$2</f>
        <v>2.675544170677095</v>
      </c>
      <c r="I1705" s="17">
        <f t="shared" ref="I1705:I1706" si="202">F1705-E1705</f>
        <v>-0.7359999999999971</v>
      </c>
      <c r="J1705" s="18">
        <f t="shared" ref="J1705:J1706" si="203">-1*I1705/E1705</f>
        <v>1.9556783759366453E-2</v>
      </c>
      <c r="K1705" s="18">
        <f t="shared" ref="K1705:K1706" si="204">IF(D1705=$M$2,(E1705-$T$2)/E1705,IF(D1705=$M$3,(E1705-$T$3)/E1705,IF(D1705=$M$4,(E1705-$T$4)/E1705,IF(D1705=$M$5,(E1705-$T$5)/E1705,IF(D1705=$M$6,(E1705-$T$6)/E1705,IF(D1705=$M$7,(E1705-$T$7)/E1705,IF(D1705=$M$8,(E1705-$T$8)/E1705,IF(D1705=$M$9,(E1705-$T$9)/E1705,IF(D1705=$M$10,(E1705-$T$10)/E1705,IF(D1705=$M$11,(E1705-$T$11)/E1705,IF(D1705=$M$12,(E1705-$T$12)/E1705,IF(D1705=$M$13,(E1705-$T$13)/E1705,IF(D1705=$M$14,(E1705-$T$14)/E1705,IF(D1705=$M$15,(E1705-$T$15)/E1705,IF(D1705=$M$16,(E1705-$T$16)/E1705,IF(D1705=$M$17,(E1705-$T$17)/E1705,IF(D1705=$M$18,(E1705-$T$18)/E1705,IF(D1705=$M$19,(E1705-$T$19)/E1705,IF(D1705=$M$20,(E1705-$T$20)/E1705,IF(D1705=$M$21,(E1705-$T$21)/E1705,IF(D1705=$M$22,(E1705-$T$22)/E1705,IF(D1705=$M$23,(E1705-$T$23)/E1705,IF(D1705=$M$24,(E1705-$T$24)/E1705,IF(D1705=$M$25,(E1705-$T$25)/E1705,IF(D1705=$M$26,(E1705-$T$26)/E1705,IF(D1705=$M$27,(E1705-$T$27)/E1705,IF(D1705=$M$28,(E1705-$T$28)/E1705,IF(D1705=$M$29,(E1705-$T$29)/E1705,IF(D1705=$M$30,(E1705-$T$30)/E1705,IF(D1705=$M$31,(E1705-$T$31)/E1705,IF(D1705=$M$32,(E1705-$T$32)/E1705,IF(D1705=$M$33,(E1705-$T$33)/E1705,IF(D1705=$M$34,(E1705-$T$34)/E1705,IF(D1705=$M$35,(E1705-$T$35)/E1705,IF(D1705=$M$36,(E1705-$T$36)/E1705,IF(D1705=$M$37,(E1705-$T$37)/E1705,IF(D1705=$M$38,(E1705-$T$38)/E1705,IF(D1705=$M$39,(E1705-$T$39)/E1705,IF(D1705=$M$40,(E1705-$T$40)/E1705,IF(D1705=$M$41,(E1705-$T$41)/E1705,IF(D1705=$M$42,(E1705-$T$42)/E1705,IF(D1705=$M$43,(E1705-$T$43)/E1705,IF(D1705=$M$44,(E1705-$T$44)/E1705,IF(D1705=$M$45,(E1705-$T$45)/E1705,IF(D1705=$M$46,(E1705-$T$46)/E1705,IF(D1705=$M$47,(E1705-$T$47)/E1705,IF(D1705=$M$48,(E1705-$T$48)/E1705,IF(D1705=$M$49,(E1705-$T$49)/E1705,IF(D1705=$M$50,(E1705-$T$50)/E1705,IF(D1705=$M$51,(E1705-$T$51)/E1705,IF(D1705=$M$52,(E1705-$T$52)/E1705,IF(D1705=$M$53,(E1705-$T$53)/E1705,IF(D1705=$M$54,(E1705-$T$54)/E1705,IF(D1705=$M$55,(E1705-$T$55)/E1705,IF(D1705=$M$56,(E1705-$T$56)/E1705,IF(D1705=$M$57,(E1705-$T$57)/E1705,IF(D1705=$M$58,(E1705-$T$58)/E1705,IF(D1705=$M$59,(E1705-$T$59)/E1705,IF(D1705=$M$60,(E1705-$T$60)/E1705,IF(D1705=$M$61,(E1705-$T$61)/E1705,IF(D1705=$M$62,(E1705-$T$62)/E1705)))))))))))))))))))))))))))))))))))))))))))))))))))))))))))))</f>
        <v>0.36260692142921197</v>
      </c>
      <c r="L1705" s="74"/>
    </row>
    <row r="1706" spans="1:12" ht="18">
      <c r="A1706" s="74"/>
      <c r="B1706" s="163"/>
      <c r="C1706" s="164"/>
      <c r="D1706" s="163">
        <v>6176</v>
      </c>
      <c r="E1706" s="163">
        <v>38.164000000000001</v>
      </c>
      <c r="F1706" s="163">
        <v>37.470999999999997</v>
      </c>
      <c r="G1706" s="16">
        <f t="shared" si="200"/>
        <v>36.028673497593743</v>
      </c>
      <c r="H1706" s="17">
        <f t="shared" si="201"/>
        <v>3.5588775040104301</v>
      </c>
      <c r="I1706" s="17">
        <f t="shared" si="202"/>
        <v>-0.69300000000000495</v>
      </c>
      <c r="J1706" s="18">
        <f t="shared" si="203"/>
        <v>1.8158473954512235E-2</v>
      </c>
      <c r="K1706" s="18">
        <f t="shared" si="204"/>
        <v>0.37145867521923709</v>
      </c>
      <c r="L1706" s="74"/>
    </row>
    <row r="1707" spans="1:12" ht="18">
      <c r="A1707" s="74"/>
      <c r="B1707" s="163"/>
      <c r="C1707" s="164"/>
      <c r="D1707" s="163">
        <v>6176</v>
      </c>
      <c r="E1707" s="163">
        <v>38.322000000000003</v>
      </c>
      <c r="F1707" s="163">
        <v>37.539000000000001</v>
      </c>
      <c r="G1707" s="16">
        <f t="shared" ref="G1707:G1708" si="205">IF(D1707=$M$2,$P$2,IF(D1707=$M$3,$P$3,IF(D1707=$M$4,$P$4,IF(D1707=$M$5,$P$5,IF(D1707=$M$6,$P$6,IF(D1707=$M$7,$P$7,IF(D1707=$M$8,$P$8,IF(D1707=$M$9,$P$9,IF(D1707=$M$10,$P$10,IF(D1707=$M$11,$P$11,IF(D1707=$M$12,$P$12,IF(D1707=$M$13,$P$13,IF(D1707=$M$14,$P$14,IF(D1707=$M$15,$P$15,IF(D1707=$M$16,$P$16,IF(D1707=$M$17,$P$17,IF(D1707=$M$18,$P$18,IF(D1707=$M$19,$P$19,IF(D1707=$M$20,$P$20,IF(D1707=$M$21,$P$21,IF(D1707=$M$22,$P$22,IF(D1707=$M$23,$P$23,IF(D1707=$M$24,$P$24,IF(D1707=$M$25,$P$25,IF(D1707=$M$26,$P$26,IF(D1707=$M$27,$P$27,IF(D1707=$M$28,$P$28,IF(D1707=$M$29,$P$29,IF(D1707=$M$30,$P$30,IF(D1707=$M$31,$P$31,IF(D1707=$M$32,$P$32,IF(D1707=$M$33,$P$33,IF(D1707=$M$34,$P$34,IF(D1707=$M$35,$P$35,IF(D1707=$M$36,$P$36,IF(D1707=$M$37,$P$37,IF(D1707=$M$38,$P$38,IF(D1707=$M$39,$P$39,IF(D1707=$M$40,$P$40,IF(D1707=$M$41,$P$41,IF(D1707=$M$42,$P$42,IF(D1707=$M$43,$P$43,IF(D1707=$M$44,$P$44,IF(D1707=$M$45,$P$45,IF(D1707=$M$46,$P$46,IF(D1707=$M$47,$P$47,IF(D1707=$M$48,$P$48,IF(D1707=$M$49,$P$49,IF(D1707=$M$50,$P$50,IF(D1707=$M$51,$P$51,IF(D1707=$M$52,$P$52,IF(D1707=$M$53,$P$53,IF(D1707=$M$54,$P$54,IF(D1707=$M$55,$P$55,IF(D1707=$M$56,$P$56,IF(D1707=$M$57,$P$57,IF(D1707=$M$58,$P$58,IF(D1707=$M$59,$P$59,IF(D1707=$M$60,$P$60,IF(D1707=$M$61,$P$61,IF(D1707=$M$62,$P$62)))))))))))))))))))))))))))))))))))))))))))))))))))))))))))))</f>
        <v>36.028673497593743</v>
      </c>
      <c r="H1707" s="17">
        <f t="shared" ref="H1707:H1708" si="206">(E1707-G1707)/$X$2</f>
        <v>3.8222108373437655</v>
      </c>
      <c r="I1707" s="17">
        <f t="shared" ref="I1707:I1708" si="207">F1707-E1707</f>
        <v>-0.78300000000000125</v>
      </c>
      <c r="J1707" s="18">
        <f t="shared" ref="J1707:J1708" si="208">-1*I1707/E1707</f>
        <v>2.0432127759511538E-2</v>
      </c>
      <c r="K1707" s="18">
        <f t="shared" ref="K1707:K1708" si="209">IF(D1707=$M$2,(E1707-$T$2)/E1707,IF(D1707=$M$3,(E1707-$T$3)/E1707,IF(D1707=$M$4,(E1707-$T$4)/E1707,IF(D1707=$M$5,(E1707-$T$5)/E1707,IF(D1707=$M$6,(E1707-$T$6)/E1707,IF(D1707=$M$7,(E1707-$T$7)/E1707,IF(D1707=$M$8,(E1707-$T$8)/E1707,IF(D1707=$M$9,(E1707-$T$9)/E1707,IF(D1707=$M$10,(E1707-$T$10)/E1707,IF(D1707=$M$11,(E1707-$T$11)/E1707,IF(D1707=$M$12,(E1707-$T$12)/E1707,IF(D1707=$M$13,(E1707-$T$13)/E1707,IF(D1707=$M$14,(E1707-$T$14)/E1707,IF(D1707=$M$15,(E1707-$T$15)/E1707,IF(D1707=$M$16,(E1707-$T$16)/E1707,IF(D1707=$M$17,(E1707-$T$17)/E1707,IF(D1707=$M$18,(E1707-$T$18)/E1707,IF(D1707=$M$19,(E1707-$T$19)/E1707,IF(D1707=$M$20,(E1707-$T$20)/E1707,IF(D1707=$M$21,(E1707-$T$21)/E1707,IF(D1707=$M$22,(E1707-$T$22)/E1707,IF(D1707=$M$23,(E1707-$T$23)/E1707,IF(D1707=$M$24,(E1707-$T$24)/E1707,IF(D1707=$M$25,(E1707-$T$25)/E1707,IF(D1707=$M$26,(E1707-$T$26)/E1707,IF(D1707=$M$27,(E1707-$T$27)/E1707,IF(D1707=$M$28,(E1707-$T$28)/E1707,IF(D1707=$M$29,(E1707-$T$29)/E1707,IF(D1707=$M$30,(E1707-$T$30)/E1707,IF(D1707=$M$31,(E1707-$T$31)/E1707,IF(D1707=$M$32,(E1707-$T$32)/E1707,IF(D1707=$M$33,(E1707-$T$33)/E1707,IF(D1707=$M$34,(E1707-$T$34)/E1707,IF(D1707=$M$35,(E1707-$T$35)/E1707,IF(D1707=$M$36,(E1707-$T$36)/E1707,IF(D1707=$M$37,(E1707-$T$37)/E1707,IF(D1707=$M$38,(E1707-$T$38)/E1707,IF(D1707=$M$39,(E1707-$T$39)/E1707,IF(D1707=$M$40,(E1707-$T$40)/E1707,IF(D1707=$M$41,(E1707-$T$41)/E1707,IF(D1707=$M$42,(E1707-$T$42)/E1707,IF(D1707=$M$43,(E1707-$T$43)/E1707,IF(D1707=$M$44,(E1707-$T$44)/E1707,IF(D1707=$M$45,(E1707-$T$45)/E1707,IF(D1707=$M$46,(E1707-$T$46)/E1707,IF(D1707=$M$47,(E1707-$T$47)/E1707,IF(D1707=$M$48,(E1707-$T$48)/E1707,IF(D1707=$M$49,(E1707-$T$49)/E1707,IF(D1707=$M$50,(E1707-$T$50)/E1707,IF(D1707=$M$51,(E1707-$T$51)/E1707,IF(D1707=$M$52,(E1707-$T$52)/E1707,IF(D1707=$M$53,(E1707-$T$53)/E1707,IF(D1707=$M$54,(E1707-$T$54)/E1707,IF(D1707=$M$55,(E1707-$T$55)/E1707,IF(D1707=$M$56,(E1707-$T$56)/E1707,IF(D1707=$M$57,(E1707-$T$57)/E1707,IF(D1707=$M$58,(E1707-$T$58)/E1707,IF(D1707=$M$59,(E1707-$T$59)/E1707,IF(D1707=$M$60,(E1707-$T$60)/E1707,IF(D1707=$M$61,(E1707-$T$61)/E1707,IF(D1707=$M$62,(E1707-$T$62)/E1707)))))))))))))))))))))))))))))))))))))))))))))))))))))))))))))</f>
        <v>0.37405012476037169</v>
      </c>
      <c r="L1707" s="74"/>
    </row>
    <row r="1708" spans="1:12" ht="18">
      <c r="A1708" s="74"/>
      <c r="B1708" s="165">
        <v>45432</v>
      </c>
      <c r="C1708" s="164">
        <v>122875</v>
      </c>
      <c r="D1708" s="163">
        <v>5003</v>
      </c>
      <c r="E1708" s="163">
        <v>40.073</v>
      </c>
      <c r="F1708" s="163">
        <v>39.795999999999999</v>
      </c>
      <c r="G1708" s="16">
        <f t="shared" si="205"/>
        <v>38.4</v>
      </c>
      <c r="H1708" s="17">
        <f t="shared" si="206"/>
        <v>2.7883333333333367</v>
      </c>
      <c r="I1708" s="17">
        <f t="shared" si="207"/>
        <v>-0.27700000000000102</v>
      </c>
      <c r="J1708" s="18">
        <f t="shared" si="208"/>
        <v>6.912384897561975E-3</v>
      </c>
      <c r="K1708" s="18">
        <f t="shared" si="209"/>
        <v>0.40109300526539066</v>
      </c>
      <c r="L1708" s="74"/>
    </row>
    <row r="1709" spans="1:12" ht="18">
      <c r="A1709" s="74"/>
      <c r="B1709" s="163"/>
      <c r="C1709" s="164"/>
      <c r="D1709" s="163">
        <v>5003</v>
      </c>
      <c r="E1709" s="163">
        <v>40.232999999999997</v>
      </c>
      <c r="F1709" s="163">
        <v>39.941000000000003</v>
      </c>
      <c r="G1709" s="16">
        <f t="shared" ref="G1709:G1715" si="210">IF(D1709=$M$2,$P$2,IF(D1709=$M$3,$P$3,IF(D1709=$M$4,$P$4,IF(D1709=$M$5,$P$5,IF(D1709=$M$6,$P$6,IF(D1709=$M$7,$P$7,IF(D1709=$M$8,$P$8,IF(D1709=$M$9,$P$9,IF(D1709=$M$10,$P$10,IF(D1709=$M$11,$P$11,IF(D1709=$M$12,$P$12,IF(D1709=$M$13,$P$13,IF(D1709=$M$14,$P$14,IF(D1709=$M$15,$P$15,IF(D1709=$M$16,$P$16,IF(D1709=$M$17,$P$17,IF(D1709=$M$18,$P$18,IF(D1709=$M$19,$P$19,IF(D1709=$M$20,$P$20,IF(D1709=$M$21,$P$21,IF(D1709=$M$22,$P$22,IF(D1709=$M$23,$P$23,IF(D1709=$M$24,$P$24,IF(D1709=$M$25,$P$25,IF(D1709=$M$26,$P$26,IF(D1709=$M$27,$P$27,IF(D1709=$M$28,$P$28,IF(D1709=$M$29,$P$29,IF(D1709=$M$30,$P$30,IF(D1709=$M$31,$P$31,IF(D1709=$M$32,$P$32,IF(D1709=$M$33,$P$33,IF(D1709=$M$34,$P$34,IF(D1709=$M$35,$P$35,IF(D1709=$M$36,$P$36,IF(D1709=$M$37,$P$37,IF(D1709=$M$38,$P$38,IF(D1709=$M$39,$P$39,IF(D1709=$M$40,$P$40,IF(D1709=$M$41,$P$41,IF(D1709=$M$42,$P$42,IF(D1709=$M$43,$P$43,IF(D1709=$M$44,$P$44,IF(D1709=$M$45,$P$45,IF(D1709=$M$46,$P$46,IF(D1709=$M$47,$P$47,IF(D1709=$M$48,$P$48,IF(D1709=$M$49,$P$49,IF(D1709=$M$50,$P$50,IF(D1709=$M$51,$P$51,IF(D1709=$M$52,$P$52,IF(D1709=$M$53,$P$53,IF(D1709=$M$54,$P$54,IF(D1709=$M$55,$P$55,IF(D1709=$M$56,$P$56,IF(D1709=$M$57,$P$57,IF(D1709=$M$58,$P$58,IF(D1709=$M$59,$P$59,IF(D1709=$M$60,$P$60,IF(D1709=$M$61,$P$61,IF(D1709=$M$62,$P$62)))))))))))))))))))))))))))))))))))))))))))))))))))))))))))))</f>
        <v>38.4</v>
      </c>
      <c r="H1709" s="17">
        <f t="shared" ref="H1709:H1715" si="211">(E1709-G1709)/$X$2</f>
        <v>3.0549999999999975</v>
      </c>
      <c r="I1709" s="17">
        <f t="shared" ref="I1709:I1715" si="212">F1709-E1709</f>
        <v>-0.29199999999999449</v>
      </c>
      <c r="J1709" s="18">
        <f t="shared" ref="J1709:J1715" si="213">-1*I1709/E1709</f>
        <v>7.2577237591030875E-3</v>
      </c>
      <c r="K1709" s="18">
        <f t="shared" ref="K1709:K1715" si="214">IF(D1709=$M$2,(E1709-$T$2)/E1709,IF(D1709=$M$3,(E1709-$T$3)/E1709,IF(D1709=$M$4,(E1709-$T$4)/E1709,IF(D1709=$M$5,(E1709-$T$5)/E1709,IF(D1709=$M$6,(E1709-$T$6)/E1709,IF(D1709=$M$7,(E1709-$T$7)/E1709,IF(D1709=$M$8,(E1709-$T$8)/E1709,IF(D1709=$M$9,(E1709-$T$9)/E1709,IF(D1709=$M$10,(E1709-$T$10)/E1709,IF(D1709=$M$11,(E1709-$T$11)/E1709,IF(D1709=$M$12,(E1709-$T$12)/E1709,IF(D1709=$M$13,(E1709-$T$13)/E1709,IF(D1709=$M$14,(E1709-$T$14)/E1709,IF(D1709=$M$15,(E1709-$T$15)/E1709,IF(D1709=$M$16,(E1709-$T$16)/E1709,IF(D1709=$M$17,(E1709-$T$17)/E1709,IF(D1709=$M$18,(E1709-$T$18)/E1709,IF(D1709=$M$19,(E1709-$T$19)/E1709,IF(D1709=$M$20,(E1709-$T$20)/E1709,IF(D1709=$M$21,(E1709-$T$21)/E1709,IF(D1709=$M$22,(E1709-$T$22)/E1709,IF(D1709=$M$23,(E1709-$T$23)/E1709,IF(D1709=$M$24,(E1709-$T$24)/E1709,IF(D1709=$M$25,(E1709-$T$25)/E1709,IF(D1709=$M$26,(E1709-$T$26)/E1709,IF(D1709=$M$27,(E1709-$T$27)/E1709,IF(D1709=$M$28,(E1709-$T$28)/E1709,IF(D1709=$M$29,(E1709-$T$29)/E1709,IF(D1709=$M$30,(E1709-$T$30)/E1709,IF(D1709=$M$31,(E1709-$T$31)/E1709,IF(D1709=$M$32,(E1709-$T$32)/E1709,IF(D1709=$M$33,(E1709-$T$33)/E1709,IF(D1709=$M$34,(E1709-$T$34)/E1709,IF(D1709=$M$35,(E1709-$T$35)/E1709,IF(D1709=$M$36,(E1709-$T$36)/E1709,IF(D1709=$M$37,(E1709-$T$37)/E1709,IF(D1709=$M$38,(E1709-$T$38)/E1709,IF(D1709=$M$39,(E1709-$T$39)/E1709,IF(D1709=$M$40,(E1709-$T$40)/E1709,IF(D1709=$M$41,(E1709-$T$41)/E1709,IF(D1709=$M$42,(E1709-$T$42)/E1709,IF(D1709=$M$43,(E1709-$T$43)/E1709,IF(D1709=$M$44,(E1709-$T$44)/E1709,IF(D1709=$M$45,(E1709-$T$45)/E1709,IF(D1709=$M$46,(E1709-$T$46)/E1709,IF(D1709=$M$47,(E1709-$T$47)/E1709,IF(D1709=$M$48,(E1709-$T$48)/E1709,IF(D1709=$M$49,(E1709-$T$49)/E1709,IF(D1709=$M$50,(E1709-$T$50)/E1709,IF(D1709=$M$51,(E1709-$T$51)/E1709,IF(D1709=$M$52,(E1709-$T$52)/E1709,IF(D1709=$M$53,(E1709-$T$53)/E1709,IF(D1709=$M$54,(E1709-$T$54)/E1709,IF(D1709=$M$55,(E1709-$T$55)/E1709,IF(D1709=$M$56,(E1709-$T$56)/E1709,IF(D1709=$M$57,(E1709-$T$57)/E1709,IF(D1709=$M$58,(E1709-$T$58)/E1709,IF(D1709=$M$59,(E1709-$T$59)/E1709,IF(D1709=$M$60,(E1709-$T$60)/E1709,IF(D1709=$M$61,(E1709-$T$61)/E1709,IF(D1709=$M$62,(E1709-$T$62)/E1709)))))))))))))))))))))))))))))))))))))))))))))))))))))))))))))</f>
        <v>0.40347475952576239</v>
      </c>
      <c r="L1709" s="74"/>
    </row>
    <row r="1710" spans="1:12" ht="18">
      <c r="A1710" s="74"/>
      <c r="B1710" s="163"/>
      <c r="C1710" s="164"/>
      <c r="D1710" s="163">
        <v>5003</v>
      </c>
      <c r="E1710" s="163">
        <v>37.381999999999998</v>
      </c>
      <c r="F1710" s="163">
        <v>37.076999999999998</v>
      </c>
      <c r="G1710" s="16">
        <f t="shared" si="210"/>
        <v>38.4</v>
      </c>
      <c r="H1710" s="17">
        <f t="shared" si="211"/>
        <v>-1.6966666666666679</v>
      </c>
      <c r="I1710" s="17">
        <f t="shared" si="212"/>
        <v>-0.30499999999999972</v>
      </c>
      <c r="J1710" s="18">
        <f t="shared" si="213"/>
        <v>8.1590070087207683E-3</v>
      </c>
      <c r="K1710" s="18">
        <f t="shared" si="214"/>
        <v>0.35797977636295542</v>
      </c>
      <c r="L1710" s="74"/>
    </row>
    <row r="1711" spans="1:12" ht="18">
      <c r="A1711" s="74"/>
      <c r="B1711" s="163"/>
      <c r="C1711" s="164"/>
      <c r="D1711" s="163">
        <v>5003</v>
      </c>
      <c r="E1711" s="163">
        <v>37.834000000000003</v>
      </c>
      <c r="F1711" s="163">
        <v>37.415999999999997</v>
      </c>
      <c r="G1711" s="16">
        <f t="shared" si="210"/>
        <v>38.4</v>
      </c>
      <c r="H1711" s="17">
        <f t="shared" si="211"/>
        <v>-0.9433333333333257</v>
      </c>
      <c r="I1711" s="17">
        <f t="shared" si="212"/>
        <v>-0.41800000000000637</v>
      </c>
      <c r="J1711" s="18">
        <f t="shared" si="213"/>
        <v>1.104826346672322E-2</v>
      </c>
      <c r="K1711" s="18">
        <f t="shared" si="214"/>
        <v>0.36564994449437022</v>
      </c>
      <c r="L1711" s="74"/>
    </row>
    <row r="1712" spans="1:12" ht="18">
      <c r="A1712" s="74"/>
      <c r="B1712" s="165">
        <v>45432</v>
      </c>
      <c r="C1712" s="164">
        <v>122879</v>
      </c>
      <c r="D1712" s="163">
        <v>5603</v>
      </c>
      <c r="E1712" s="163">
        <v>18.106000000000002</v>
      </c>
      <c r="F1712" s="163">
        <v>18.053000000000001</v>
      </c>
      <c r="G1712" s="16">
        <f t="shared" si="210"/>
        <v>17.867073881460978</v>
      </c>
      <c r="H1712" s="17">
        <f t="shared" si="211"/>
        <v>0.39821019756503873</v>
      </c>
      <c r="I1712" s="17">
        <f t="shared" si="212"/>
        <v>-5.3000000000000824E-2</v>
      </c>
      <c r="J1712" s="18">
        <f t="shared" si="213"/>
        <v>2.9272064509002992E-3</v>
      </c>
      <c r="K1712" s="18">
        <f t="shared" si="214"/>
        <v>0.30867043841962166</v>
      </c>
      <c r="L1712" s="74"/>
    </row>
    <row r="1713" spans="1:12" ht="18">
      <c r="A1713" s="74"/>
      <c r="B1713" s="165">
        <v>45432</v>
      </c>
      <c r="C1713" s="164">
        <v>122881</v>
      </c>
      <c r="D1713" s="163">
        <v>5100</v>
      </c>
      <c r="E1713" s="163">
        <v>19.116</v>
      </c>
      <c r="F1713" s="163">
        <v>19.053999999999998</v>
      </c>
      <c r="G1713" s="16">
        <f t="shared" si="210"/>
        <v>17.867073881460978</v>
      </c>
      <c r="H1713" s="17">
        <f t="shared" si="211"/>
        <v>2.0815435308983687</v>
      </c>
      <c r="I1713" s="17">
        <f t="shared" si="212"/>
        <v>-6.2000000000001165E-2</v>
      </c>
      <c r="J1713" s="18">
        <f t="shared" si="213"/>
        <v>3.2433563507010444E-3</v>
      </c>
      <c r="K1713" s="18">
        <f t="shared" si="214"/>
        <v>0.34519705785863508</v>
      </c>
      <c r="L1713" s="74"/>
    </row>
    <row r="1714" spans="1:12" ht="18">
      <c r="A1714" s="74"/>
      <c r="B1714" s="165">
        <v>45432</v>
      </c>
      <c r="C1714" s="164">
        <v>122877</v>
      </c>
      <c r="D1714" s="163">
        <v>535</v>
      </c>
      <c r="E1714" s="163">
        <v>18.094999999999999</v>
      </c>
      <c r="F1714" s="163">
        <v>17.975999999999999</v>
      </c>
      <c r="G1714" s="16">
        <f t="shared" si="210"/>
        <v>16.637999999999998</v>
      </c>
      <c r="H1714" s="17">
        <f t="shared" si="211"/>
        <v>2.4283333333333346</v>
      </c>
      <c r="I1714" s="17">
        <f t="shared" si="212"/>
        <v>-0.11899999999999977</v>
      </c>
      <c r="J1714" s="18">
        <f t="shared" si="213"/>
        <v>6.5764023210831603E-3</v>
      </c>
      <c r="K1714" s="18">
        <f t="shared" si="214"/>
        <v>0.54473611494888086</v>
      </c>
      <c r="L1714" s="74"/>
    </row>
    <row r="1715" spans="1:12" ht="18">
      <c r="A1715" s="74"/>
      <c r="B1715" s="165">
        <v>45432</v>
      </c>
      <c r="C1715" s="164">
        <v>122883</v>
      </c>
      <c r="D1715" s="163">
        <v>5169</v>
      </c>
      <c r="E1715" s="163">
        <v>25.131</v>
      </c>
      <c r="F1715" s="163">
        <v>25.061</v>
      </c>
      <c r="G1715" s="16">
        <f t="shared" si="210"/>
        <v>24.534583675052499</v>
      </c>
      <c r="H1715" s="17">
        <f t="shared" si="211"/>
        <v>0.99402720824583568</v>
      </c>
      <c r="I1715" s="17">
        <f t="shared" si="212"/>
        <v>-7.0000000000000284E-2</v>
      </c>
      <c r="J1715" s="18">
        <f t="shared" si="213"/>
        <v>2.7854044805220757E-3</v>
      </c>
      <c r="K1715" s="18">
        <f t="shared" si="214"/>
        <v>0.33422014610099748</v>
      </c>
      <c r="L1715" s="74"/>
    </row>
    <row r="1716" spans="1:12" ht="18">
      <c r="A1716" s="74"/>
      <c r="B1716" s="165">
        <v>44337</v>
      </c>
      <c r="C1716" s="164"/>
      <c r="D1716" s="163">
        <v>5169</v>
      </c>
      <c r="E1716" s="163">
        <v>25.51</v>
      </c>
      <c r="F1716" s="163">
        <v>25.445</v>
      </c>
      <c r="G1716" s="16">
        <f t="shared" ref="G1716:G1719" si="215">IF(D1716=$M$2,$P$2,IF(D1716=$M$3,$P$3,IF(D1716=$M$4,$P$4,IF(D1716=$M$5,$P$5,IF(D1716=$M$6,$P$6,IF(D1716=$M$7,$P$7,IF(D1716=$M$8,$P$8,IF(D1716=$M$9,$P$9,IF(D1716=$M$10,$P$10,IF(D1716=$M$11,$P$11,IF(D1716=$M$12,$P$12,IF(D1716=$M$13,$P$13,IF(D1716=$M$14,$P$14,IF(D1716=$M$15,$P$15,IF(D1716=$M$16,$P$16,IF(D1716=$M$17,$P$17,IF(D1716=$M$18,$P$18,IF(D1716=$M$19,$P$19,IF(D1716=$M$20,$P$20,IF(D1716=$M$21,$P$21,IF(D1716=$M$22,$P$22,IF(D1716=$M$23,$P$23,IF(D1716=$M$24,$P$24,IF(D1716=$M$25,$P$25,IF(D1716=$M$26,$P$26,IF(D1716=$M$27,$P$27,IF(D1716=$M$28,$P$28,IF(D1716=$M$29,$P$29,IF(D1716=$M$30,$P$30,IF(D1716=$M$31,$P$31,IF(D1716=$M$32,$P$32,IF(D1716=$M$33,$P$33,IF(D1716=$M$34,$P$34,IF(D1716=$M$35,$P$35,IF(D1716=$M$36,$P$36,IF(D1716=$M$37,$P$37,IF(D1716=$M$38,$P$38,IF(D1716=$M$39,$P$39,IF(D1716=$M$40,$P$40,IF(D1716=$M$41,$P$41,IF(D1716=$M$42,$P$42,IF(D1716=$M$43,$P$43,IF(D1716=$M$44,$P$44,IF(D1716=$M$45,$P$45,IF(D1716=$M$46,$P$46,IF(D1716=$M$47,$P$47,IF(D1716=$M$48,$P$48,IF(D1716=$M$49,$P$49,IF(D1716=$M$50,$P$50,IF(D1716=$M$51,$P$51,IF(D1716=$M$52,$P$52,IF(D1716=$M$53,$P$53,IF(D1716=$M$54,$P$54,IF(D1716=$M$55,$P$55,IF(D1716=$M$56,$P$56,IF(D1716=$M$57,$P$57,IF(D1716=$M$58,$P$58,IF(D1716=$M$59,$P$59,IF(D1716=$M$60,$P$60,IF(D1716=$M$61,$P$61,IF(D1716=$M$62,$P$62)))))))))))))))))))))))))))))))))))))))))))))))))))))))))))))</f>
        <v>24.534583675052499</v>
      </c>
      <c r="H1716" s="17">
        <f t="shared" ref="H1716:H1719" si="216">(E1716-G1716)/$X$2</f>
        <v>1.6256938749125047</v>
      </c>
      <c r="I1716" s="17">
        <f t="shared" ref="I1716:I1719" si="217">F1716-E1716</f>
        <v>-6.5000000000001279E-2</v>
      </c>
      <c r="J1716" s="18">
        <f t="shared" ref="J1716:J1719" si="218">-1*I1716/E1716</f>
        <v>2.5480203841631234E-3</v>
      </c>
      <c r="K1716" s="18">
        <f t="shared" ref="K1716:K1719" si="219">IF(D1716=$M$2,(E1716-$T$2)/E1716,IF(D1716=$M$3,(E1716-$T$3)/E1716,IF(D1716=$M$4,(E1716-$T$4)/E1716,IF(D1716=$M$5,(E1716-$T$5)/E1716,IF(D1716=$M$6,(E1716-$T$6)/E1716,IF(D1716=$M$7,(E1716-$T$7)/E1716,IF(D1716=$M$8,(E1716-$T$8)/E1716,IF(D1716=$M$9,(E1716-$T$9)/E1716,IF(D1716=$M$10,(E1716-$T$10)/E1716,IF(D1716=$M$11,(E1716-$T$11)/E1716,IF(D1716=$M$12,(E1716-$T$12)/E1716,IF(D1716=$M$13,(E1716-$T$13)/E1716,IF(D1716=$M$14,(E1716-$T$14)/E1716,IF(D1716=$M$15,(E1716-$T$15)/E1716,IF(D1716=$M$16,(E1716-$T$16)/E1716,IF(D1716=$M$17,(E1716-$T$17)/E1716,IF(D1716=$M$18,(E1716-$T$18)/E1716,IF(D1716=$M$19,(E1716-$T$19)/E1716,IF(D1716=$M$20,(E1716-$T$20)/E1716,IF(D1716=$M$21,(E1716-$T$21)/E1716,IF(D1716=$M$22,(E1716-$T$22)/E1716,IF(D1716=$M$23,(E1716-$T$23)/E1716,IF(D1716=$M$24,(E1716-$T$24)/E1716,IF(D1716=$M$25,(E1716-$T$25)/E1716,IF(D1716=$M$26,(E1716-$T$26)/E1716,IF(D1716=$M$27,(E1716-$T$27)/E1716,IF(D1716=$M$28,(E1716-$T$28)/E1716,IF(D1716=$M$29,(E1716-$T$29)/E1716,IF(D1716=$M$30,(E1716-$T$30)/E1716,IF(D1716=$M$31,(E1716-$T$31)/E1716,IF(D1716=$M$32,(E1716-$T$32)/E1716,IF(D1716=$M$33,(E1716-$T$33)/E1716,IF(D1716=$M$34,(E1716-$T$34)/E1716,IF(D1716=$M$35,(E1716-$T$35)/E1716,IF(D1716=$M$36,(E1716-$T$36)/E1716,IF(D1716=$M$37,(E1716-$T$37)/E1716,IF(D1716=$M$38,(E1716-$T$38)/E1716,IF(D1716=$M$39,(E1716-$T$39)/E1716,IF(D1716=$M$40,(E1716-$T$40)/E1716,IF(D1716=$M$41,(E1716-$T$41)/E1716,IF(D1716=$M$42,(E1716-$T$42)/E1716,IF(D1716=$M$43,(E1716-$T$43)/E1716,IF(D1716=$M$44,(E1716-$T$44)/E1716,IF(D1716=$M$45,(E1716-$T$45)/E1716,IF(D1716=$M$46,(E1716-$T$46)/E1716,IF(D1716=$M$47,(E1716-$T$47)/E1716,IF(D1716=$M$48,(E1716-$T$48)/E1716,IF(D1716=$M$49,(E1716-$T$49)/E1716,IF(D1716=$M$50,(E1716-$T$50)/E1716,IF(D1716=$M$51,(E1716-$T$51)/E1716,IF(D1716=$M$52,(E1716-$T$52)/E1716,IF(D1716=$M$53,(E1716-$T$53)/E1716,IF(D1716=$M$54,(E1716-$T$54)/E1716,IF(D1716=$M$55,(E1716-$T$55)/E1716,IF(D1716=$M$56,(E1716-$T$56)/E1716,IF(D1716=$M$57,(E1716-$T$57)/E1716,IF(D1716=$M$58,(E1716-$T$58)/E1716,IF(D1716=$M$59,(E1716-$T$59)/E1716,IF(D1716=$M$60,(E1716-$T$60)/E1716,IF(D1716=$M$61,(E1716-$T$61)/E1716,IF(D1716=$M$62,(E1716-$T$62)/E1716)))))))))))))))))))))))))))))))))))))))))))))))))))))))))))))</f>
        <v>0.34411158336590231</v>
      </c>
      <c r="L1716" s="74"/>
    </row>
    <row r="1717" spans="1:12" ht="18">
      <c r="A1717" s="74"/>
      <c r="B1717" s="165">
        <v>44337</v>
      </c>
      <c r="C1717" s="164">
        <v>112993</v>
      </c>
      <c r="D1717" s="163">
        <v>5623</v>
      </c>
      <c r="E1717" s="163">
        <v>22.564</v>
      </c>
      <c r="F1717" s="163">
        <v>22.518999999999998</v>
      </c>
      <c r="G1717" s="16">
        <f t="shared" si="215"/>
        <v>22.870927068045674</v>
      </c>
      <c r="H1717" s="17">
        <f t="shared" si="216"/>
        <v>-0.51154511340945663</v>
      </c>
      <c r="I1717" s="17">
        <f t="shared" si="217"/>
        <v>-4.5000000000001705E-2</v>
      </c>
      <c r="J1717" s="18">
        <f t="shared" si="218"/>
        <v>1.9943272469421071E-3</v>
      </c>
      <c r="K1717" s="18">
        <f t="shared" si="219"/>
        <v>0.29541341228749191</v>
      </c>
      <c r="L1717" s="74"/>
    </row>
    <row r="1718" spans="1:12" ht="18">
      <c r="A1718" s="74"/>
      <c r="B1718" s="163"/>
      <c r="C1718" s="164"/>
      <c r="D1718" s="163">
        <v>5623</v>
      </c>
      <c r="E1718" s="163">
        <v>22.605</v>
      </c>
      <c r="F1718" s="163">
        <v>22.555</v>
      </c>
      <c r="G1718" s="16">
        <f t="shared" si="215"/>
        <v>22.870927068045674</v>
      </c>
      <c r="H1718" s="17">
        <f t="shared" si="216"/>
        <v>-0.44321178007612261</v>
      </c>
      <c r="I1718" s="17">
        <f t="shared" si="217"/>
        <v>-5.0000000000000711E-2</v>
      </c>
      <c r="J1718" s="18">
        <f t="shared" si="218"/>
        <v>2.2119000221190316E-3</v>
      </c>
      <c r="K1718" s="18">
        <f t="shared" si="219"/>
        <v>0.29669136186042772</v>
      </c>
      <c r="L1718" s="74"/>
    </row>
    <row r="1719" spans="1:12" ht="18">
      <c r="A1719" s="74"/>
      <c r="B1719" s="165">
        <v>45433</v>
      </c>
      <c r="C1719" s="164">
        <v>122885</v>
      </c>
      <c r="D1719" s="163">
        <v>8107</v>
      </c>
      <c r="E1719" s="163">
        <v>16.646999999999998</v>
      </c>
      <c r="F1719" s="163">
        <v>16.628</v>
      </c>
      <c r="G1719" s="16">
        <f t="shared" si="215"/>
        <v>16.123457228651652</v>
      </c>
      <c r="H1719" s="17">
        <f t="shared" si="216"/>
        <v>0.87257128558057673</v>
      </c>
      <c r="I1719" s="17">
        <f t="shared" si="217"/>
        <v>-1.8999999999998352E-2</v>
      </c>
      <c r="J1719" s="18">
        <f t="shared" si="218"/>
        <v>1.1413467892111703E-3</v>
      </c>
      <c r="K1719" s="18">
        <f t="shared" si="219"/>
        <v>0.31779998332703546</v>
      </c>
      <c r="L1719" s="74"/>
    </row>
    <row r="1720" spans="1:12" ht="18">
      <c r="A1720" s="74"/>
      <c r="B1720" s="163"/>
      <c r="C1720" s="164"/>
      <c r="D1720" s="163">
        <v>8107</v>
      </c>
      <c r="E1720" s="163">
        <v>16.501999999999999</v>
      </c>
      <c r="F1720" s="163">
        <v>16.459</v>
      </c>
      <c r="G1720" s="16">
        <f t="shared" ref="G1720:G1727" si="220">IF(D1720=$M$2,$P$2,IF(D1720=$M$3,$P$3,IF(D1720=$M$4,$P$4,IF(D1720=$M$5,$P$5,IF(D1720=$M$6,$P$6,IF(D1720=$M$7,$P$7,IF(D1720=$M$8,$P$8,IF(D1720=$M$9,$P$9,IF(D1720=$M$10,$P$10,IF(D1720=$M$11,$P$11,IF(D1720=$M$12,$P$12,IF(D1720=$M$13,$P$13,IF(D1720=$M$14,$P$14,IF(D1720=$M$15,$P$15,IF(D1720=$M$16,$P$16,IF(D1720=$M$17,$P$17,IF(D1720=$M$18,$P$18,IF(D1720=$M$19,$P$19,IF(D1720=$M$20,$P$20,IF(D1720=$M$21,$P$21,IF(D1720=$M$22,$P$22,IF(D1720=$M$23,$P$23,IF(D1720=$M$24,$P$24,IF(D1720=$M$25,$P$25,IF(D1720=$M$26,$P$26,IF(D1720=$M$27,$P$27,IF(D1720=$M$28,$P$28,IF(D1720=$M$29,$P$29,IF(D1720=$M$30,$P$30,IF(D1720=$M$31,$P$31,IF(D1720=$M$32,$P$32,IF(D1720=$M$33,$P$33,IF(D1720=$M$34,$P$34,IF(D1720=$M$35,$P$35,IF(D1720=$M$36,$P$36,IF(D1720=$M$37,$P$37,IF(D1720=$M$38,$P$38,IF(D1720=$M$39,$P$39,IF(D1720=$M$40,$P$40,IF(D1720=$M$41,$P$41,IF(D1720=$M$42,$P$42,IF(D1720=$M$43,$P$43,IF(D1720=$M$44,$P$44,IF(D1720=$M$45,$P$45,IF(D1720=$M$46,$P$46,IF(D1720=$M$47,$P$47,IF(D1720=$M$48,$P$48,IF(D1720=$M$49,$P$49,IF(D1720=$M$50,$P$50,IF(D1720=$M$51,$P$51,IF(D1720=$M$52,$P$52,IF(D1720=$M$53,$P$53,IF(D1720=$M$54,$P$54,IF(D1720=$M$55,$P$55,IF(D1720=$M$56,$P$56,IF(D1720=$M$57,$P$57,IF(D1720=$M$58,$P$58,IF(D1720=$M$59,$P$59,IF(D1720=$M$60,$P$60,IF(D1720=$M$61,$P$61,IF(D1720=$M$62,$P$62)))))))))))))))))))))))))))))))))))))))))))))))))))))))))))))</f>
        <v>16.123457228651652</v>
      </c>
      <c r="H1720" s="17">
        <f t="shared" ref="H1720:H1727" si="221">(E1720-G1720)/$X$2</f>
        <v>0.63090461891391081</v>
      </c>
      <c r="I1720" s="17">
        <f t="shared" ref="I1720:I1727" si="222">F1720-E1720</f>
        <v>-4.2999999999999261E-2</v>
      </c>
      <c r="J1720" s="18">
        <f t="shared" ref="J1720:J1727" si="223">-1*I1720/E1720</f>
        <v>2.6057447582110813E-3</v>
      </c>
      <c r="K1720" s="18">
        <f t="shared" ref="K1720:K1727" si="224">IF(D1720=$M$2,(E1720-$T$2)/E1720,IF(D1720=$M$3,(E1720-$T$3)/E1720,IF(D1720=$M$4,(E1720-$T$4)/E1720,IF(D1720=$M$5,(E1720-$T$5)/E1720,IF(D1720=$M$6,(E1720-$T$6)/E1720,IF(D1720=$M$7,(E1720-$T$7)/E1720,IF(D1720=$M$8,(E1720-$T$8)/E1720,IF(D1720=$M$9,(E1720-$T$9)/E1720,IF(D1720=$M$10,(E1720-$T$10)/E1720,IF(D1720=$M$11,(E1720-$T$11)/E1720,IF(D1720=$M$12,(E1720-$T$12)/E1720,IF(D1720=$M$13,(E1720-$T$13)/E1720,IF(D1720=$M$14,(E1720-$T$14)/E1720,IF(D1720=$M$15,(E1720-$T$15)/E1720,IF(D1720=$M$16,(E1720-$T$16)/E1720,IF(D1720=$M$17,(E1720-$T$17)/E1720,IF(D1720=$M$18,(E1720-$T$18)/E1720,IF(D1720=$M$19,(E1720-$T$19)/E1720,IF(D1720=$M$20,(E1720-$T$20)/E1720,IF(D1720=$M$21,(E1720-$T$21)/E1720,IF(D1720=$M$22,(E1720-$T$22)/E1720,IF(D1720=$M$23,(E1720-$T$23)/E1720,IF(D1720=$M$24,(E1720-$T$24)/E1720,IF(D1720=$M$25,(E1720-$T$25)/E1720,IF(D1720=$M$26,(E1720-$T$26)/E1720,IF(D1720=$M$27,(E1720-$T$27)/E1720,IF(D1720=$M$28,(E1720-$T$28)/E1720,IF(D1720=$M$29,(E1720-$T$29)/E1720,IF(D1720=$M$30,(E1720-$T$30)/E1720,IF(D1720=$M$31,(E1720-$T$31)/E1720,IF(D1720=$M$32,(E1720-$T$32)/E1720,IF(D1720=$M$33,(E1720-$T$33)/E1720,IF(D1720=$M$34,(E1720-$T$34)/E1720,IF(D1720=$M$35,(E1720-$T$35)/E1720,IF(D1720=$M$36,(E1720-$T$36)/E1720,IF(D1720=$M$37,(E1720-$T$37)/E1720,IF(D1720=$M$38,(E1720-$T$38)/E1720,IF(D1720=$M$39,(E1720-$T$39)/E1720,IF(D1720=$M$40,(E1720-$T$40)/E1720,IF(D1720=$M$41,(E1720-$T$41)/E1720,IF(D1720=$M$42,(E1720-$T$42)/E1720,IF(D1720=$M$43,(E1720-$T$43)/E1720,IF(D1720=$M$44,(E1720-$T$44)/E1720,IF(D1720=$M$45,(E1720-$T$45)/E1720,IF(D1720=$M$46,(E1720-$T$46)/E1720,IF(D1720=$M$47,(E1720-$T$47)/E1720,IF(D1720=$M$48,(E1720-$T$48)/E1720,IF(D1720=$M$49,(E1720-$T$49)/E1720,IF(D1720=$M$50,(E1720-$T$50)/E1720,IF(D1720=$M$51,(E1720-$T$51)/E1720,IF(D1720=$M$52,(E1720-$T$52)/E1720,IF(D1720=$M$53,(E1720-$T$53)/E1720,IF(D1720=$M$54,(E1720-$T$54)/E1720,IF(D1720=$M$55,(E1720-$T$55)/E1720,IF(D1720=$M$56,(E1720-$T$56)/E1720,IF(D1720=$M$57,(E1720-$T$57)/E1720,IF(D1720=$M$58,(E1720-$T$58)/E1720,IF(D1720=$M$59,(E1720-$T$59)/E1720,IF(D1720=$M$60,(E1720-$T$60)/E1720,IF(D1720=$M$61,(E1720-$T$61)/E1720,IF(D1720=$M$62,(E1720-$T$62)/E1720)))))))))))))))))))))))))))))))))))))))))))))))))))))))))))))</f>
        <v>0.31180561886105684</v>
      </c>
      <c r="L1720" s="74"/>
    </row>
    <row r="1721" spans="1:12" ht="18">
      <c r="A1721" s="74"/>
      <c r="B1721" s="165">
        <v>45433</v>
      </c>
      <c r="C1721" s="164">
        <v>122995</v>
      </c>
      <c r="D1721" s="163">
        <v>6607</v>
      </c>
      <c r="E1721" s="163">
        <v>18.739999999999998</v>
      </c>
      <c r="F1721" s="163">
        <v>18.314</v>
      </c>
      <c r="G1721" s="16">
        <f t="shared" si="220"/>
        <v>17.912399999999998</v>
      </c>
      <c r="H1721" s="17">
        <f t="shared" si="221"/>
        <v>1.379333333333334</v>
      </c>
      <c r="I1721" s="17">
        <f t="shared" si="222"/>
        <v>-0.42599999999999838</v>
      </c>
      <c r="J1721" s="18">
        <f t="shared" si="223"/>
        <v>2.2732123799359575E-2</v>
      </c>
      <c r="K1721" s="18">
        <f t="shared" si="224"/>
        <v>0.42500533617929559</v>
      </c>
      <c r="L1721" s="74"/>
    </row>
    <row r="1722" spans="1:12" ht="18">
      <c r="A1722" s="74"/>
      <c r="B1722" s="165">
        <v>45433</v>
      </c>
      <c r="C1722" s="164">
        <v>122957</v>
      </c>
      <c r="D1722" s="163" t="s">
        <v>31</v>
      </c>
      <c r="E1722" s="163">
        <v>19.628</v>
      </c>
      <c r="F1722" s="163">
        <v>19.302</v>
      </c>
      <c r="G1722" s="16">
        <f t="shared" si="220"/>
        <v>17.912399999999998</v>
      </c>
      <c r="H1722" s="17">
        <f t="shared" si="221"/>
        <v>2.8593333333333368</v>
      </c>
      <c r="I1722" s="17">
        <f t="shared" si="222"/>
        <v>-0.32600000000000051</v>
      </c>
      <c r="J1722" s="18">
        <f t="shared" si="223"/>
        <v>1.6608926024047305E-2</v>
      </c>
      <c r="K1722" s="18">
        <f t="shared" si="224"/>
        <v>0.45101895251681273</v>
      </c>
      <c r="L1722" s="74"/>
    </row>
    <row r="1723" spans="1:12" ht="18">
      <c r="A1723" s="74"/>
      <c r="B1723" s="165">
        <v>45433</v>
      </c>
      <c r="C1723" s="164">
        <v>122955</v>
      </c>
      <c r="D1723" s="163">
        <v>7108</v>
      </c>
      <c r="E1723" s="163">
        <v>17.48</v>
      </c>
      <c r="F1723" s="163">
        <v>17.279</v>
      </c>
      <c r="G1723" s="16">
        <f t="shared" si="220"/>
        <v>18.039622077854567</v>
      </c>
      <c r="H1723" s="17">
        <f t="shared" si="221"/>
        <v>-0.9327034630909441</v>
      </c>
      <c r="I1723" s="17">
        <f t="shared" si="222"/>
        <v>-0.20100000000000051</v>
      </c>
      <c r="J1723" s="18">
        <f t="shared" si="223"/>
        <v>1.1498855835240303E-2</v>
      </c>
      <c r="K1723" s="18">
        <f t="shared" si="224"/>
        <v>0.33396855705063044</v>
      </c>
      <c r="L1723" s="74"/>
    </row>
    <row r="1724" spans="1:12" ht="18">
      <c r="A1724" s="74"/>
      <c r="B1724" s="163"/>
      <c r="C1724" s="164"/>
      <c r="D1724" s="163">
        <v>7108</v>
      </c>
      <c r="E1724" s="163">
        <v>17.672000000000001</v>
      </c>
      <c r="F1724" s="163">
        <v>17.513000000000002</v>
      </c>
      <c r="G1724" s="16">
        <f t="shared" si="220"/>
        <v>18.039622077854567</v>
      </c>
      <c r="H1724" s="17">
        <f t="shared" si="221"/>
        <v>-0.61270346309094381</v>
      </c>
      <c r="I1724" s="17">
        <f t="shared" si="222"/>
        <v>-0.15899999999999892</v>
      </c>
      <c r="J1724" s="18">
        <f t="shared" si="223"/>
        <v>8.9972838388410435E-3</v>
      </c>
      <c r="K1724" s="18">
        <f t="shared" si="224"/>
        <v>0.34120475199439904</v>
      </c>
      <c r="L1724" s="74"/>
    </row>
    <row r="1725" spans="1:12" ht="18">
      <c r="A1725" s="74"/>
      <c r="B1725" s="165">
        <v>45433</v>
      </c>
      <c r="C1725" s="164">
        <v>122997</v>
      </c>
      <c r="D1725" s="163">
        <v>8108</v>
      </c>
      <c r="E1725" s="163">
        <v>18.696000000000002</v>
      </c>
      <c r="F1725" s="163">
        <v>18.638999999999999</v>
      </c>
      <c r="G1725" s="16">
        <f t="shared" si="220"/>
        <v>18.363527102940179</v>
      </c>
      <c r="H1725" s="17">
        <f t="shared" si="221"/>
        <v>0.55412149509970499</v>
      </c>
      <c r="I1725" s="17">
        <f t="shared" si="222"/>
        <v>-5.700000000000216E-2</v>
      </c>
      <c r="J1725" s="18">
        <f t="shared" si="223"/>
        <v>3.0487804878049935E-3</v>
      </c>
      <c r="K1725" s="18">
        <f t="shared" si="224"/>
        <v>0.30534586694648169</v>
      </c>
      <c r="L1725" s="74"/>
    </row>
    <row r="1726" spans="1:12" ht="18">
      <c r="A1726" s="74"/>
      <c r="B1726" s="163"/>
      <c r="C1726" s="164"/>
      <c r="D1726" s="163">
        <v>8108</v>
      </c>
      <c r="E1726" s="163">
        <v>19.341999999999999</v>
      </c>
      <c r="F1726" s="163">
        <v>19.273</v>
      </c>
      <c r="G1726" s="16">
        <f t="shared" si="220"/>
        <v>18.363527102940179</v>
      </c>
      <c r="H1726" s="17">
        <f t="shared" si="221"/>
        <v>1.6307881617663671</v>
      </c>
      <c r="I1726" s="17">
        <f t="shared" si="222"/>
        <v>-6.8999999999999062E-2</v>
      </c>
      <c r="J1726" s="18">
        <f t="shared" si="223"/>
        <v>3.5673663530141177E-3</v>
      </c>
      <c r="K1726" s="18">
        <f t="shared" si="224"/>
        <v>0.32854649614473269</v>
      </c>
      <c r="L1726" s="74"/>
    </row>
    <row r="1727" spans="1:12" ht="18">
      <c r="A1727" s="74"/>
      <c r="B1727" s="163"/>
      <c r="C1727" s="164"/>
      <c r="D1727" s="163">
        <v>8108</v>
      </c>
      <c r="E1727" s="163">
        <v>18.373000000000001</v>
      </c>
      <c r="F1727" s="163">
        <v>18.329999999999998</v>
      </c>
      <c r="G1727" s="16">
        <f t="shared" si="220"/>
        <v>18.363527102940179</v>
      </c>
      <c r="H1727" s="17">
        <f t="shared" si="221"/>
        <v>1.5788161766370955E-2</v>
      </c>
      <c r="I1727" s="17">
        <f t="shared" si="222"/>
        <v>-4.3000000000002814E-2</v>
      </c>
      <c r="J1727" s="18">
        <f t="shared" si="223"/>
        <v>2.3403907908345297E-3</v>
      </c>
      <c r="K1727" s="18">
        <f t="shared" si="224"/>
        <v>0.29313374671699893</v>
      </c>
      <c r="L1727" s="74"/>
    </row>
    <row r="1728" spans="1:12" ht="18">
      <c r="A1728" s="74"/>
      <c r="B1728" s="165">
        <v>45434</v>
      </c>
      <c r="C1728" s="164">
        <v>112887</v>
      </c>
      <c r="D1728" s="163">
        <v>8138</v>
      </c>
      <c r="E1728" s="163">
        <v>20.763999999999999</v>
      </c>
      <c r="F1728" s="163">
        <v>20.725999999999999</v>
      </c>
      <c r="G1728" s="16" t="b">
        <f t="shared" ref="G1728:G1738" si="225">IF(D1728=$M$2,$P$2,IF(D1728=$M$3,$P$3,IF(D1728=$M$4,$P$4,IF(D1728=$M$5,$P$5,IF(D1728=$M$6,$P$6,IF(D1728=$M$7,$P$7,IF(D1728=$M$8,$P$8,IF(D1728=$M$9,$P$9,IF(D1728=$M$10,$P$10,IF(D1728=$M$11,$P$11,IF(D1728=$M$12,$P$12,IF(D1728=$M$13,$P$13,IF(D1728=$M$14,$P$14,IF(D1728=$M$15,$P$15,IF(D1728=$M$16,$P$16,IF(D1728=$M$17,$P$17,IF(D1728=$M$18,$P$18,IF(D1728=$M$19,$P$19,IF(D1728=$M$20,$P$20,IF(D1728=$M$21,$P$21,IF(D1728=$M$22,$P$22,IF(D1728=$M$23,$P$23,IF(D1728=$M$24,$P$24,IF(D1728=$M$25,$P$25,IF(D1728=$M$26,$P$26,IF(D1728=$M$27,$P$27,IF(D1728=$M$28,$P$28,IF(D1728=$M$29,$P$29,IF(D1728=$M$30,$P$30,IF(D1728=$M$31,$P$31,IF(D1728=$M$32,$P$32,IF(D1728=$M$33,$P$33,IF(D1728=$M$34,$P$34,IF(D1728=$M$35,$P$35,IF(D1728=$M$36,$P$36,IF(D1728=$M$37,$P$37,IF(D1728=$M$38,$P$38,IF(D1728=$M$39,$P$39,IF(D1728=$M$40,$P$40,IF(D1728=$M$41,$P$41,IF(D1728=$M$42,$P$42,IF(D1728=$M$43,$P$43,IF(D1728=$M$44,$P$44,IF(D1728=$M$45,$P$45,IF(D1728=$M$46,$P$46,IF(D1728=$M$47,$P$47,IF(D1728=$M$48,$P$48,IF(D1728=$M$49,$P$49,IF(D1728=$M$50,$P$50,IF(D1728=$M$51,$P$51,IF(D1728=$M$52,$P$52,IF(D1728=$M$53,$P$53,IF(D1728=$M$54,$P$54,IF(D1728=$M$55,$P$55,IF(D1728=$M$56,$P$56,IF(D1728=$M$57,$P$57,IF(D1728=$M$58,$P$58,IF(D1728=$M$59,$P$59,IF(D1728=$M$60,$P$60,IF(D1728=$M$61,$P$61,IF(D1728=$M$62,$P$62)))))))))))))))))))))))))))))))))))))))))))))))))))))))))))))</f>
        <v>0</v>
      </c>
      <c r="H1728" s="17">
        <f t="shared" ref="H1728:H1738" si="226">(E1728-G1728)/$X$2</f>
        <v>34.606666666666669</v>
      </c>
      <c r="I1728" s="17">
        <f t="shared" ref="I1728:I1738" si="227">F1728-E1728</f>
        <v>-3.8000000000000256E-2</v>
      </c>
      <c r="J1728" s="18">
        <f t="shared" ref="J1728:J1738" si="228">-1*I1728/E1728</f>
        <v>1.8300905413215303E-3</v>
      </c>
      <c r="K1728" s="18" t="b">
        <f t="shared" ref="K1728:K1738" si="229">IF(D1728=$M$2,(E1728-$T$2)/E1728,IF(D1728=$M$3,(E1728-$T$3)/E1728,IF(D1728=$M$4,(E1728-$T$4)/E1728,IF(D1728=$M$5,(E1728-$T$5)/E1728,IF(D1728=$M$6,(E1728-$T$6)/E1728,IF(D1728=$M$7,(E1728-$T$7)/E1728,IF(D1728=$M$8,(E1728-$T$8)/E1728,IF(D1728=$M$9,(E1728-$T$9)/E1728,IF(D1728=$M$10,(E1728-$T$10)/E1728,IF(D1728=$M$11,(E1728-$T$11)/E1728,IF(D1728=$M$12,(E1728-$T$12)/E1728,IF(D1728=$M$13,(E1728-$T$13)/E1728,IF(D1728=$M$14,(E1728-$T$14)/E1728,IF(D1728=$M$15,(E1728-$T$15)/E1728,IF(D1728=$M$16,(E1728-$T$16)/E1728,IF(D1728=$M$17,(E1728-$T$17)/E1728,IF(D1728=$M$18,(E1728-$T$18)/E1728,IF(D1728=$M$19,(E1728-$T$19)/E1728,IF(D1728=$M$20,(E1728-$T$20)/E1728,IF(D1728=$M$21,(E1728-$T$21)/E1728,IF(D1728=$M$22,(E1728-$T$22)/E1728,IF(D1728=$M$23,(E1728-$T$23)/E1728,IF(D1728=$M$24,(E1728-$T$24)/E1728,IF(D1728=$M$25,(E1728-$T$25)/E1728,IF(D1728=$M$26,(E1728-$T$26)/E1728,IF(D1728=$M$27,(E1728-$T$27)/E1728,IF(D1728=$M$28,(E1728-$T$28)/E1728,IF(D1728=$M$29,(E1728-$T$29)/E1728,IF(D1728=$M$30,(E1728-$T$30)/E1728,IF(D1728=$M$31,(E1728-$T$31)/E1728,IF(D1728=$M$32,(E1728-$T$32)/E1728,IF(D1728=$M$33,(E1728-$T$33)/E1728,IF(D1728=$M$34,(E1728-$T$34)/E1728,IF(D1728=$M$35,(E1728-$T$35)/E1728,IF(D1728=$M$36,(E1728-$T$36)/E1728,IF(D1728=$M$37,(E1728-$T$37)/E1728,IF(D1728=$M$38,(E1728-$T$38)/E1728,IF(D1728=$M$39,(E1728-$T$39)/E1728,IF(D1728=$M$40,(E1728-$T$40)/E1728,IF(D1728=$M$41,(E1728-$T$41)/E1728,IF(D1728=$M$42,(E1728-$T$42)/E1728,IF(D1728=$M$43,(E1728-$T$43)/E1728,IF(D1728=$M$44,(E1728-$T$44)/E1728,IF(D1728=$M$45,(E1728-$T$45)/E1728,IF(D1728=$M$46,(E1728-$T$46)/E1728,IF(D1728=$M$47,(E1728-$T$47)/E1728,IF(D1728=$M$48,(E1728-$T$48)/E1728,IF(D1728=$M$49,(E1728-$T$49)/E1728,IF(D1728=$M$50,(E1728-$T$50)/E1728,IF(D1728=$M$51,(E1728-$T$51)/E1728,IF(D1728=$M$52,(E1728-$T$52)/E1728,IF(D1728=$M$53,(E1728-$T$53)/E1728,IF(D1728=$M$54,(E1728-$T$54)/E1728,IF(D1728=$M$55,(E1728-$T$55)/E1728,IF(D1728=$M$56,(E1728-$T$56)/E1728,IF(D1728=$M$57,(E1728-$T$57)/E1728,IF(D1728=$M$58,(E1728-$T$58)/E1728,IF(D1728=$M$59,(E1728-$T$59)/E1728,IF(D1728=$M$60,(E1728-$T$60)/E1728,IF(D1728=$M$61,(E1728-$T$61)/E1728,IF(D1728=$M$62,(E1728-$T$62)/E1728)))))))))))))))))))))))))))))))))))))))))))))))))))))))))))))</f>
        <v>0</v>
      </c>
      <c r="L1728" s="74"/>
    </row>
    <row r="1729" spans="1:12" ht="18">
      <c r="A1729" s="74"/>
      <c r="B1729" s="163"/>
      <c r="C1729" s="164"/>
      <c r="D1729" s="163">
        <v>8138</v>
      </c>
      <c r="E1729" s="163">
        <v>20.227</v>
      </c>
      <c r="F1729" s="163">
        <v>20.204000000000001</v>
      </c>
      <c r="G1729" s="16" t="b">
        <f t="shared" si="225"/>
        <v>0</v>
      </c>
      <c r="H1729" s="17">
        <f t="shared" si="226"/>
        <v>33.711666666666666</v>
      </c>
      <c r="I1729" s="17">
        <f t="shared" si="227"/>
        <v>-2.2999999999999687E-2</v>
      </c>
      <c r="J1729" s="18">
        <f t="shared" si="228"/>
        <v>1.1370939832896468E-3</v>
      </c>
      <c r="K1729" s="18" t="b">
        <f t="shared" si="229"/>
        <v>0</v>
      </c>
      <c r="L1729" s="74"/>
    </row>
    <row r="1730" spans="1:12" ht="18">
      <c r="A1730" s="74"/>
      <c r="B1730" s="163"/>
      <c r="C1730" s="164"/>
      <c r="D1730" s="163">
        <v>8138</v>
      </c>
      <c r="E1730" s="163">
        <v>21.616</v>
      </c>
      <c r="F1730" s="163">
        <v>21.593</v>
      </c>
      <c r="G1730" s="16" t="b">
        <f t="shared" si="225"/>
        <v>0</v>
      </c>
      <c r="H1730" s="17">
        <f t="shared" si="226"/>
        <v>36.026666666666671</v>
      </c>
      <c r="I1730" s="17">
        <f t="shared" si="227"/>
        <v>-2.2999999999999687E-2</v>
      </c>
      <c r="J1730" s="18">
        <f t="shared" si="228"/>
        <v>1.0640266469281868E-3</v>
      </c>
      <c r="K1730" s="18" t="b">
        <f t="shared" si="229"/>
        <v>0</v>
      </c>
      <c r="L1730" s="74"/>
    </row>
    <row r="1731" spans="1:12" ht="18">
      <c r="A1731" s="74"/>
      <c r="B1731" s="165">
        <v>45434</v>
      </c>
      <c r="C1731" s="164">
        <v>122965</v>
      </c>
      <c r="D1731" s="163">
        <v>1011</v>
      </c>
      <c r="E1731" s="163">
        <v>27.768000000000001</v>
      </c>
      <c r="F1731" s="163">
        <v>27.542999999999999</v>
      </c>
      <c r="G1731" s="16">
        <f t="shared" si="225"/>
        <v>27</v>
      </c>
      <c r="H1731" s="17">
        <f t="shared" si="226"/>
        <v>1.2800000000000011</v>
      </c>
      <c r="I1731" s="17">
        <f t="shared" si="227"/>
        <v>-0.22500000000000142</v>
      </c>
      <c r="J1731" s="18">
        <f t="shared" si="228"/>
        <v>8.1028522039758508E-3</v>
      </c>
      <c r="K1731" s="18">
        <f t="shared" si="229"/>
        <v>0.56784788245462403</v>
      </c>
      <c r="L1731" s="74"/>
    </row>
    <row r="1732" spans="1:12" ht="18">
      <c r="A1732" s="74"/>
      <c r="B1732" s="165">
        <v>45434</v>
      </c>
      <c r="C1732" s="164">
        <v>122963</v>
      </c>
      <c r="D1732" s="163">
        <v>515</v>
      </c>
      <c r="E1732" s="163">
        <v>16.443000000000001</v>
      </c>
      <c r="F1732" s="163">
        <v>16.337</v>
      </c>
      <c r="G1732" s="16">
        <f t="shared" si="225"/>
        <v>16.637999999999998</v>
      </c>
      <c r="H1732" s="17">
        <f t="shared" si="226"/>
        <v>-0.32499999999999457</v>
      </c>
      <c r="I1732" s="17">
        <f t="shared" si="227"/>
        <v>-0.10600000000000165</v>
      </c>
      <c r="J1732" s="18">
        <f t="shared" si="228"/>
        <v>6.4465121936387298E-3</v>
      </c>
      <c r="K1732" s="18">
        <f t="shared" si="229"/>
        <v>0.49899653347929218</v>
      </c>
      <c r="L1732" s="74"/>
    </row>
    <row r="1733" spans="1:12" ht="18">
      <c r="A1733" s="74"/>
      <c r="B1733" s="165">
        <v>45434</v>
      </c>
      <c r="C1733" s="164">
        <v>122965</v>
      </c>
      <c r="D1733" s="163">
        <v>1011</v>
      </c>
      <c r="E1733" s="163">
        <v>27.53</v>
      </c>
      <c r="F1733" s="163">
        <v>27.346</v>
      </c>
      <c r="G1733" s="16">
        <f t="shared" si="225"/>
        <v>27</v>
      </c>
      <c r="H1733" s="17">
        <f t="shared" si="226"/>
        <v>0.8833333333333353</v>
      </c>
      <c r="I1733" s="17">
        <f t="shared" si="227"/>
        <v>-0.18400000000000105</v>
      </c>
      <c r="J1733" s="18">
        <f t="shared" si="228"/>
        <v>6.6836178714130418E-3</v>
      </c>
      <c r="K1733" s="18">
        <f t="shared" si="229"/>
        <v>0.56411187795132589</v>
      </c>
      <c r="L1733" s="74"/>
    </row>
    <row r="1734" spans="1:12" ht="18">
      <c r="A1734" s="74"/>
      <c r="B1734" s="165">
        <v>45434</v>
      </c>
      <c r="C1734" s="164">
        <v>123293</v>
      </c>
      <c r="D1734" s="163">
        <v>6137</v>
      </c>
      <c r="E1734" s="163">
        <v>26.786999999999999</v>
      </c>
      <c r="F1734" s="163">
        <v>26.088000000000001</v>
      </c>
      <c r="G1734" s="16">
        <f t="shared" si="225"/>
        <v>24.625485865816515</v>
      </c>
      <c r="H1734" s="17">
        <f t="shared" si="226"/>
        <v>3.6025235569724741</v>
      </c>
      <c r="I1734" s="17">
        <f t="shared" si="227"/>
        <v>-0.69899999999999807</v>
      </c>
      <c r="J1734" s="18">
        <f t="shared" si="228"/>
        <v>2.6094747452122227E-2</v>
      </c>
      <c r="K1734" s="18">
        <f t="shared" si="229"/>
        <v>0.37904796415849112</v>
      </c>
      <c r="L1734" s="74"/>
    </row>
    <row r="1735" spans="1:12" ht="18">
      <c r="A1735" s="74"/>
      <c r="B1735" s="163"/>
      <c r="C1735" s="164"/>
      <c r="D1735" s="163">
        <v>6137</v>
      </c>
      <c r="E1735" s="163">
        <v>25.302</v>
      </c>
      <c r="F1735" s="163">
        <v>24.609000000000002</v>
      </c>
      <c r="G1735" s="16">
        <f t="shared" si="225"/>
        <v>24.625485865816515</v>
      </c>
      <c r="H1735" s="17">
        <f t="shared" si="226"/>
        <v>1.1275235569724749</v>
      </c>
      <c r="I1735" s="17">
        <f t="shared" si="227"/>
        <v>-0.69299999999999784</v>
      </c>
      <c r="J1735" s="18">
        <f t="shared" si="228"/>
        <v>2.7389139198482248E-2</v>
      </c>
      <c r="K1735" s="18">
        <f t="shared" si="229"/>
        <v>0.3426036604186824</v>
      </c>
      <c r="L1735" s="74"/>
    </row>
    <row r="1736" spans="1:12" ht="18">
      <c r="A1736" s="74"/>
      <c r="B1736" s="165">
        <v>45434</v>
      </c>
      <c r="C1736" s="164">
        <v>123297</v>
      </c>
      <c r="D1736" s="163">
        <v>6117</v>
      </c>
      <c r="E1736" s="163">
        <v>20.024000000000001</v>
      </c>
      <c r="F1736" s="163">
        <v>19.481999999999999</v>
      </c>
      <c r="G1736" s="16">
        <f t="shared" si="225"/>
        <v>19.9327573208373</v>
      </c>
      <c r="H1736" s="17">
        <f t="shared" si="226"/>
        <v>0.15207113193783428</v>
      </c>
      <c r="I1736" s="17">
        <f t="shared" si="227"/>
        <v>-0.54200000000000159</v>
      </c>
      <c r="J1736" s="18">
        <f t="shared" si="228"/>
        <v>2.7067518977227405E-2</v>
      </c>
      <c r="K1736" s="18">
        <f t="shared" si="229"/>
        <v>0.32257396523971876</v>
      </c>
      <c r="L1736" s="74"/>
    </row>
    <row r="1737" spans="1:12" ht="18">
      <c r="A1737" s="74"/>
      <c r="B1737" s="163"/>
      <c r="C1737" s="164"/>
      <c r="D1737" s="163">
        <v>6117</v>
      </c>
      <c r="E1737" s="163">
        <v>19.843</v>
      </c>
      <c r="F1737" s="163">
        <v>19.300999999999998</v>
      </c>
      <c r="G1737" s="16">
        <f t="shared" si="225"/>
        <v>19.9327573208373</v>
      </c>
      <c r="H1737" s="17">
        <f t="shared" si="226"/>
        <v>-0.14959553472883397</v>
      </c>
      <c r="I1737" s="17">
        <f t="shared" si="227"/>
        <v>-0.54200000000000159</v>
      </c>
      <c r="J1737" s="18">
        <f t="shared" si="228"/>
        <v>2.7314418182734546E-2</v>
      </c>
      <c r="K1737" s="18">
        <f t="shared" si="229"/>
        <v>0.31639475280754564</v>
      </c>
      <c r="L1737" s="74"/>
    </row>
    <row r="1738" spans="1:12" ht="18">
      <c r="A1738" s="74"/>
      <c r="B1738" s="165">
        <v>45434</v>
      </c>
      <c r="C1738" s="164">
        <v>123299</v>
      </c>
      <c r="D1738" s="163">
        <v>6107</v>
      </c>
      <c r="E1738" s="163">
        <v>16.722000000000001</v>
      </c>
      <c r="F1738" s="163">
        <v>16.309999999999999</v>
      </c>
      <c r="G1738" s="16">
        <f t="shared" si="225"/>
        <v>17.032373496847189</v>
      </c>
      <c r="H1738" s="17">
        <f t="shared" si="226"/>
        <v>-0.51728916141197945</v>
      </c>
      <c r="I1738" s="17">
        <f t="shared" si="227"/>
        <v>-0.41200000000000259</v>
      </c>
      <c r="J1738" s="18">
        <f t="shared" si="228"/>
        <v>2.4638201172108753E-2</v>
      </c>
      <c r="K1738" s="18">
        <f t="shared" si="229"/>
        <v>0.30711246234829737</v>
      </c>
      <c r="L1738" s="74"/>
    </row>
    <row r="1739" spans="1:12" ht="18">
      <c r="A1739" s="74"/>
      <c r="B1739" s="165">
        <v>45439</v>
      </c>
      <c r="C1739" s="164">
        <v>123606</v>
      </c>
      <c r="D1739" s="163">
        <v>6117</v>
      </c>
      <c r="E1739" s="163">
        <v>19.266999999999999</v>
      </c>
      <c r="F1739" s="163">
        <v>18.96</v>
      </c>
      <c r="G1739" s="16">
        <f t="shared" ref="G1739:G1743" si="230">IF(D1739=$M$2,$P$2,IF(D1739=$M$3,$P$3,IF(D1739=$M$4,$P$4,IF(D1739=$M$5,$P$5,IF(D1739=$M$6,$P$6,IF(D1739=$M$7,$P$7,IF(D1739=$M$8,$P$8,IF(D1739=$M$9,$P$9,IF(D1739=$M$10,$P$10,IF(D1739=$M$11,$P$11,IF(D1739=$M$12,$P$12,IF(D1739=$M$13,$P$13,IF(D1739=$M$14,$P$14,IF(D1739=$M$15,$P$15,IF(D1739=$M$16,$P$16,IF(D1739=$M$17,$P$17,IF(D1739=$M$18,$P$18,IF(D1739=$M$19,$P$19,IF(D1739=$M$20,$P$20,IF(D1739=$M$21,$P$21,IF(D1739=$M$22,$P$22,IF(D1739=$M$23,$P$23,IF(D1739=$M$24,$P$24,IF(D1739=$M$25,$P$25,IF(D1739=$M$26,$P$26,IF(D1739=$M$27,$P$27,IF(D1739=$M$28,$P$28,IF(D1739=$M$29,$P$29,IF(D1739=$M$30,$P$30,IF(D1739=$M$31,$P$31,IF(D1739=$M$32,$P$32,IF(D1739=$M$33,$P$33,IF(D1739=$M$34,$P$34,IF(D1739=$M$35,$P$35,IF(D1739=$M$36,$P$36,IF(D1739=$M$37,$P$37,IF(D1739=$M$38,$P$38,IF(D1739=$M$39,$P$39,IF(D1739=$M$40,$P$40,IF(D1739=$M$41,$P$41,IF(D1739=$M$42,$P$42,IF(D1739=$M$43,$P$43,IF(D1739=$M$44,$P$44,IF(D1739=$M$45,$P$45,IF(D1739=$M$46,$P$46,IF(D1739=$M$47,$P$47,IF(D1739=$M$48,$P$48,IF(D1739=$M$49,$P$49,IF(D1739=$M$50,$P$50,IF(D1739=$M$51,$P$51,IF(D1739=$M$52,$P$52,IF(D1739=$M$53,$P$53,IF(D1739=$M$54,$P$54,IF(D1739=$M$55,$P$55,IF(D1739=$M$56,$P$56,IF(D1739=$M$57,$P$57,IF(D1739=$M$58,$P$58,IF(D1739=$M$59,$P$59,IF(D1739=$M$60,$P$60,IF(D1739=$M$61,$P$61,IF(D1739=$M$62,$P$62)))))))))))))))))))))))))))))))))))))))))))))))))))))))))))))</f>
        <v>19.9327573208373</v>
      </c>
      <c r="H1739" s="17">
        <f t="shared" ref="H1739:H1743" si="231">(E1739-G1739)/$X$2</f>
        <v>-1.1095955347288349</v>
      </c>
      <c r="I1739" s="17">
        <f t="shared" ref="I1739:I1743" si="232">F1739-E1739</f>
        <v>-0.30699999999999861</v>
      </c>
      <c r="J1739" s="18">
        <f t="shared" ref="J1739:J1743" si="233">-1*I1739/E1739</f>
        <v>1.5933980380962196E-2</v>
      </c>
      <c r="K1739" s="18">
        <f t="shared" ref="K1739:K1743" si="234">IF(D1739=$M$2,(E1739-$T$2)/E1739,IF(D1739=$M$3,(E1739-$T$3)/E1739,IF(D1739=$M$4,(E1739-$T$4)/E1739,IF(D1739=$M$5,(E1739-$T$5)/E1739,IF(D1739=$M$6,(E1739-$T$6)/E1739,IF(D1739=$M$7,(E1739-$T$7)/E1739,IF(D1739=$M$8,(E1739-$T$8)/E1739,IF(D1739=$M$9,(E1739-$T$9)/E1739,IF(D1739=$M$10,(E1739-$T$10)/E1739,IF(D1739=$M$11,(E1739-$T$11)/E1739,IF(D1739=$M$12,(E1739-$T$12)/E1739,IF(D1739=$M$13,(E1739-$T$13)/E1739,IF(D1739=$M$14,(E1739-$T$14)/E1739,IF(D1739=$M$15,(E1739-$T$15)/E1739,IF(D1739=$M$16,(E1739-$T$16)/E1739,IF(D1739=$M$17,(E1739-$T$17)/E1739,IF(D1739=$M$18,(E1739-$T$18)/E1739,IF(D1739=$M$19,(E1739-$T$19)/E1739,IF(D1739=$M$20,(E1739-$T$20)/E1739,IF(D1739=$M$21,(E1739-$T$21)/E1739,IF(D1739=$M$22,(E1739-$T$22)/E1739,IF(D1739=$M$23,(E1739-$T$23)/E1739,IF(D1739=$M$24,(E1739-$T$24)/E1739,IF(D1739=$M$25,(E1739-$T$25)/E1739,IF(D1739=$M$26,(E1739-$T$26)/E1739,IF(D1739=$M$27,(E1739-$T$27)/E1739,IF(D1739=$M$28,(E1739-$T$28)/E1739,IF(D1739=$M$29,(E1739-$T$29)/E1739,IF(D1739=$M$30,(E1739-$T$30)/E1739,IF(D1739=$M$31,(E1739-$T$31)/E1739,IF(D1739=$M$32,(E1739-$T$32)/E1739,IF(D1739=$M$33,(E1739-$T$33)/E1739,IF(D1739=$M$34,(E1739-$T$34)/E1739,IF(D1739=$M$35,(E1739-$T$35)/E1739,IF(D1739=$M$36,(E1739-$T$36)/E1739,IF(D1739=$M$37,(E1739-$T$37)/E1739,IF(D1739=$M$38,(E1739-$T$38)/E1739,IF(D1739=$M$39,(E1739-$T$39)/E1739,IF(D1739=$M$40,(E1739-$T$40)/E1739,IF(D1739=$M$41,(E1739-$T$41)/E1739,IF(D1739=$M$42,(E1739-$T$42)/E1739,IF(D1739=$M$43,(E1739-$T$43)/E1739,IF(D1739=$M$44,(E1739-$T$44)/E1739,IF(D1739=$M$45,(E1739-$T$45)/E1739,IF(D1739=$M$46,(E1739-$T$46)/E1739,IF(D1739=$M$47,(E1739-$T$47)/E1739,IF(D1739=$M$48,(E1739-$T$48)/E1739,IF(D1739=$M$49,(E1739-$T$49)/E1739,IF(D1739=$M$50,(E1739-$T$50)/E1739,IF(D1739=$M$51,(E1739-$T$51)/E1739,IF(D1739=$M$52,(E1739-$T$52)/E1739,IF(D1739=$M$53,(E1739-$T$53)/E1739,IF(D1739=$M$54,(E1739-$T$54)/E1739,IF(D1739=$M$55,(E1739-$T$55)/E1739,IF(D1739=$M$56,(E1739-$T$56)/E1739,IF(D1739=$M$57,(E1739-$T$57)/E1739,IF(D1739=$M$58,(E1739-$T$58)/E1739,IF(D1739=$M$59,(E1739-$T$59)/E1739,IF(D1739=$M$60,(E1739-$T$60)/E1739,IF(D1739=$M$61,(E1739-$T$61)/E1739,IF(D1739=$M$62,(E1739-$T$62)/E1739)))))))))))))))))))))))))))))))))))))))))))))))))))))))))))))</f>
        <v>0.29595791145274963</v>
      </c>
      <c r="L1739" s="74"/>
    </row>
    <row r="1740" spans="1:12" ht="18">
      <c r="A1740" s="74"/>
      <c r="B1740" s="163"/>
      <c r="C1740" s="164"/>
      <c r="D1740" s="163">
        <v>6117</v>
      </c>
      <c r="E1740" s="163">
        <v>20.571000000000002</v>
      </c>
      <c r="F1740" s="163">
        <v>20.262</v>
      </c>
      <c r="G1740" s="16">
        <f t="shared" si="230"/>
        <v>19.9327573208373</v>
      </c>
      <c r="H1740" s="17">
        <f t="shared" si="231"/>
        <v>1.063737798604502</v>
      </c>
      <c r="I1740" s="17">
        <f t="shared" si="232"/>
        <v>-0.30900000000000105</v>
      </c>
      <c r="J1740" s="18">
        <f t="shared" si="233"/>
        <v>1.5021146273880756E-2</v>
      </c>
      <c r="K1740" s="18">
        <f t="shared" si="234"/>
        <v>0.34058728695542895</v>
      </c>
      <c r="L1740" s="74"/>
    </row>
    <row r="1741" spans="1:12" ht="18">
      <c r="A1741" s="74"/>
      <c r="B1741" s="165">
        <v>45439</v>
      </c>
      <c r="C1741" s="164">
        <v>123608</v>
      </c>
      <c r="D1741" s="163">
        <v>6107</v>
      </c>
      <c r="E1741" s="163">
        <v>16.812999999999999</v>
      </c>
      <c r="F1741" s="163">
        <v>16.649999999999999</v>
      </c>
      <c r="G1741" s="16">
        <f t="shared" si="230"/>
        <v>17.032373496847189</v>
      </c>
      <c r="H1741" s="17">
        <f t="shared" si="231"/>
        <v>-0.36562249474531683</v>
      </c>
      <c r="I1741" s="17">
        <f t="shared" si="232"/>
        <v>-0.16300000000000026</v>
      </c>
      <c r="J1741" s="18">
        <f t="shared" si="233"/>
        <v>9.6948789627074438E-3</v>
      </c>
      <c r="K1741" s="18">
        <f t="shared" si="234"/>
        <v>0.31086270120669879</v>
      </c>
      <c r="L1741" s="74"/>
    </row>
    <row r="1742" spans="1:12" ht="18">
      <c r="A1742" s="74"/>
      <c r="B1742" s="163"/>
      <c r="C1742" s="164"/>
      <c r="D1742" s="163">
        <v>6107</v>
      </c>
      <c r="E1742" s="163">
        <v>15.593999999999999</v>
      </c>
      <c r="F1742" s="163">
        <v>15.391</v>
      </c>
      <c r="G1742" s="16">
        <f t="shared" si="230"/>
        <v>17.032373496847189</v>
      </c>
      <c r="H1742" s="17">
        <f t="shared" si="231"/>
        <v>-2.3972891614119827</v>
      </c>
      <c r="I1742" s="17">
        <f t="shared" si="232"/>
        <v>-0.2029999999999994</v>
      </c>
      <c r="J1742" s="18">
        <f t="shared" si="233"/>
        <v>1.3017827369501052E-2</v>
      </c>
      <c r="K1742" s="18">
        <f t="shared" si="234"/>
        <v>0.25699208640427262</v>
      </c>
      <c r="L1742" s="74"/>
    </row>
    <row r="1743" spans="1:12" ht="18">
      <c r="A1743" s="74"/>
      <c r="B1743" s="163"/>
      <c r="C1743" s="164"/>
      <c r="D1743" s="163">
        <v>6107</v>
      </c>
      <c r="E1743" s="163">
        <v>13.016</v>
      </c>
      <c r="F1743" s="163">
        <v>12.837</v>
      </c>
      <c r="G1743" s="16">
        <f t="shared" si="230"/>
        <v>17.032373496847189</v>
      </c>
      <c r="H1743" s="17">
        <f t="shared" si="231"/>
        <v>-6.6939558280786482</v>
      </c>
      <c r="I1743" s="17">
        <f t="shared" si="232"/>
        <v>-0.17900000000000027</v>
      </c>
      <c r="J1743" s="18">
        <f t="shared" si="233"/>
        <v>1.3752304855562406E-2</v>
      </c>
      <c r="K1743" s="18">
        <f t="shared" si="234"/>
        <v>0.10982902546006668</v>
      </c>
      <c r="L1743" s="74"/>
    </row>
    <row r="1744" spans="1:12" ht="18">
      <c r="A1744" s="74"/>
      <c r="B1744" s="163"/>
      <c r="C1744" s="164" t="s">
        <v>103</v>
      </c>
      <c r="D1744" s="163">
        <v>6107</v>
      </c>
      <c r="E1744" s="163">
        <v>17.420999999999999</v>
      </c>
      <c r="F1744" s="163">
        <v>17.103999999999999</v>
      </c>
      <c r="G1744" s="16">
        <f t="shared" ref="G1744:G1748" si="235">IF(D1744=$M$2,$P$2,IF(D1744=$M$3,$P$3,IF(D1744=$M$4,$P$4,IF(D1744=$M$5,$P$5,IF(D1744=$M$6,$P$6,IF(D1744=$M$7,$P$7,IF(D1744=$M$8,$P$8,IF(D1744=$M$9,$P$9,IF(D1744=$M$10,$P$10,IF(D1744=$M$11,$P$11,IF(D1744=$M$12,$P$12,IF(D1744=$M$13,$P$13,IF(D1744=$M$14,$P$14,IF(D1744=$M$15,$P$15,IF(D1744=$M$16,$P$16,IF(D1744=$M$17,$P$17,IF(D1744=$M$18,$P$18,IF(D1744=$M$19,$P$19,IF(D1744=$M$20,$P$20,IF(D1744=$M$21,$P$21,IF(D1744=$M$22,$P$22,IF(D1744=$M$23,$P$23,IF(D1744=$M$24,$P$24,IF(D1744=$M$25,$P$25,IF(D1744=$M$26,$P$26,IF(D1744=$M$27,$P$27,IF(D1744=$M$28,$P$28,IF(D1744=$M$29,$P$29,IF(D1744=$M$30,$P$30,IF(D1744=$M$31,$P$31,IF(D1744=$M$32,$P$32,IF(D1744=$M$33,$P$33,IF(D1744=$M$34,$P$34,IF(D1744=$M$35,$P$35,IF(D1744=$M$36,$P$36,IF(D1744=$M$37,$P$37,IF(D1744=$M$38,$P$38,IF(D1744=$M$39,$P$39,IF(D1744=$M$40,$P$40,IF(D1744=$M$41,$P$41,IF(D1744=$M$42,$P$42,IF(D1744=$M$43,$P$43,IF(D1744=$M$44,$P$44,IF(D1744=$M$45,$P$45,IF(D1744=$M$46,$P$46,IF(D1744=$M$47,$P$47,IF(D1744=$M$48,$P$48,IF(D1744=$M$49,$P$49,IF(D1744=$M$50,$P$50,IF(D1744=$M$51,$P$51,IF(D1744=$M$52,$P$52,IF(D1744=$M$53,$P$53,IF(D1744=$M$54,$P$54,IF(D1744=$M$55,$P$55,IF(D1744=$M$56,$P$56,IF(D1744=$M$57,$P$57,IF(D1744=$M$58,$P$58,IF(D1744=$M$59,$P$59,IF(D1744=$M$60,$P$60,IF(D1744=$M$61,$P$61,IF(D1744=$M$62,$P$62)))))))))))))))))))))))))))))))))))))))))))))))))))))))))))))</f>
        <v>17.032373496847189</v>
      </c>
      <c r="H1744" s="17">
        <f t="shared" ref="H1744:H1748" si="236">(E1744-G1744)/$X$2</f>
        <v>0.64771083858801748</v>
      </c>
      <c r="I1744" s="17">
        <f t="shared" ref="I1744:I1748" si="237">F1744-E1744</f>
        <v>-0.31700000000000017</v>
      </c>
      <c r="J1744" s="18">
        <f t="shared" ref="J1744:J1748" si="238">-1*I1744/E1744</f>
        <v>1.8196429596464048E-2</v>
      </c>
      <c r="K1744" s="18">
        <f t="shared" ref="K1744:K1748" si="239">IF(D1744=$M$2,(E1744-$T$2)/E1744,IF(D1744=$M$3,(E1744-$T$3)/E1744,IF(D1744=$M$4,(E1744-$T$4)/E1744,IF(D1744=$M$5,(E1744-$T$5)/E1744,IF(D1744=$M$6,(E1744-$T$6)/E1744,IF(D1744=$M$7,(E1744-$T$7)/E1744,IF(D1744=$M$8,(E1744-$T$8)/E1744,IF(D1744=$M$9,(E1744-$T$9)/E1744,IF(D1744=$M$10,(E1744-$T$10)/E1744,IF(D1744=$M$11,(E1744-$T$11)/E1744,IF(D1744=$M$12,(E1744-$T$12)/E1744,IF(D1744=$M$13,(E1744-$T$13)/E1744,IF(D1744=$M$14,(E1744-$T$14)/E1744,IF(D1744=$M$15,(E1744-$T$15)/E1744,IF(D1744=$M$16,(E1744-$T$16)/E1744,IF(D1744=$M$17,(E1744-$T$17)/E1744,IF(D1744=$M$18,(E1744-$T$18)/E1744,IF(D1744=$M$19,(E1744-$T$19)/E1744,IF(D1744=$M$20,(E1744-$T$20)/E1744,IF(D1744=$M$21,(E1744-$T$21)/E1744,IF(D1744=$M$22,(E1744-$T$22)/E1744,IF(D1744=$M$23,(E1744-$T$23)/E1744,IF(D1744=$M$24,(E1744-$T$24)/E1744,IF(D1744=$M$25,(E1744-$T$25)/E1744,IF(D1744=$M$26,(E1744-$T$26)/E1744,IF(D1744=$M$27,(E1744-$T$27)/E1744,IF(D1744=$M$28,(E1744-$T$28)/E1744,IF(D1744=$M$29,(E1744-$T$29)/E1744,IF(D1744=$M$30,(E1744-$T$30)/E1744,IF(D1744=$M$31,(E1744-$T$31)/E1744,IF(D1744=$M$32,(E1744-$T$32)/E1744,IF(D1744=$M$33,(E1744-$T$33)/E1744,IF(D1744=$M$34,(E1744-$T$34)/E1744,IF(D1744=$M$35,(E1744-$T$35)/E1744,IF(D1744=$M$36,(E1744-$T$36)/E1744,IF(D1744=$M$37,(E1744-$T$37)/E1744,IF(D1744=$M$38,(E1744-$T$38)/E1744,IF(D1744=$M$39,(E1744-$T$39)/E1744,IF(D1744=$M$40,(E1744-$T$40)/E1744,IF(D1744=$M$41,(E1744-$T$41)/E1744,IF(D1744=$M$42,(E1744-$T$42)/E1744,IF(D1744=$M$43,(E1744-$T$43)/E1744,IF(D1744=$M$44,(E1744-$T$44)/E1744,IF(D1744=$M$45,(E1744-$T$45)/E1744,IF(D1744=$M$46,(E1744-$T$46)/E1744,IF(D1744=$M$47,(E1744-$T$47)/E1744,IF(D1744=$M$48,(E1744-$T$48)/E1744,IF(D1744=$M$49,(E1744-$T$49)/E1744,IF(D1744=$M$50,(E1744-$T$50)/E1744,IF(D1744=$M$51,(E1744-$T$51)/E1744,IF(D1744=$M$52,(E1744-$T$52)/E1744,IF(D1744=$M$53,(E1744-$T$53)/E1744,IF(D1744=$M$54,(E1744-$T$54)/E1744,IF(D1744=$M$55,(E1744-$T$55)/E1744,IF(D1744=$M$56,(E1744-$T$56)/E1744,IF(D1744=$M$57,(E1744-$T$57)/E1744,IF(D1744=$M$58,(E1744-$T$58)/E1744,IF(D1744=$M$59,(E1744-$T$59)/E1744,IF(D1744=$M$60,(E1744-$T$60)/E1744,IF(D1744=$M$61,(E1744-$T$61)/E1744,IF(D1744=$M$62,(E1744-$T$62)/E1744)))))))))))))))))))))))))))))))))))))))))))))))))))))))))))))</f>
        <v>0.33491387379531756</v>
      </c>
      <c r="L1744" s="74"/>
    </row>
    <row r="1745" spans="1:12" ht="18">
      <c r="A1745" s="74"/>
      <c r="B1745" s="163"/>
      <c r="C1745" s="164">
        <v>123667</v>
      </c>
      <c r="D1745" s="163">
        <v>5120</v>
      </c>
      <c r="E1745" s="163">
        <v>22.513999999999999</v>
      </c>
      <c r="F1745" s="163">
        <v>22.422999999999998</v>
      </c>
      <c r="G1745" s="16">
        <f t="shared" si="235"/>
        <v>22.870927068045674</v>
      </c>
      <c r="H1745" s="17">
        <f t="shared" si="236"/>
        <v>-0.59487844674279111</v>
      </c>
      <c r="I1745" s="17">
        <f t="shared" si="237"/>
        <v>-9.100000000000108E-2</v>
      </c>
      <c r="J1745" s="18">
        <f t="shared" si="238"/>
        <v>4.0419294661100244E-3</v>
      </c>
      <c r="K1745" s="18">
        <f t="shared" si="239"/>
        <v>0.29384863795216165</v>
      </c>
      <c r="L1745" s="74"/>
    </row>
    <row r="1746" spans="1:12" ht="18">
      <c r="A1746" s="74"/>
      <c r="B1746" s="163"/>
      <c r="C1746" s="164"/>
      <c r="D1746" s="163">
        <v>5120</v>
      </c>
      <c r="E1746" s="163">
        <v>22.489000000000001</v>
      </c>
      <c r="F1746" s="163">
        <v>22.393000000000001</v>
      </c>
      <c r="G1746" s="16">
        <f t="shared" si="235"/>
        <v>22.870927068045674</v>
      </c>
      <c r="H1746" s="17">
        <f t="shared" si="236"/>
        <v>-0.63654511340945541</v>
      </c>
      <c r="I1746" s="17">
        <f t="shared" si="237"/>
        <v>-9.6000000000000085E-2</v>
      </c>
      <c r="J1746" s="18">
        <f t="shared" si="238"/>
        <v>4.2687536128774104E-3</v>
      </c>
      <c r="K1746" s="18">
        <f t="shared" si="239"/>
        <v>0.29306364155164605</v>
      </c>
      <c r="L1746" s="74"/>
    </row>
    <row r="1747" spans="1:12" ht="18">
      <c r="A1747" s="74"/>
      <c r="B1747" s="163"/>
      <c r="C1747" s="164"/>
      <c r="D1747" s="163">
        <v>5120</v>
      </c>
      <c r="E1747" s="163">
        <v>23.645</v>
      </c>
      <c r="F1747" s="163">
        <v>23.55</v>
      </c>
      <c r="G1747" s="16">
        <f t="shared" si="235"/>
        <v>22.870927068045674</v>
      </c>
      <c r="H1747" s="17">
        <f t="shared" si="236"/>
        <v>1.2901215532572095</v>
      </c>
      <c r="I1747" s="17">
        <f t="shared" si="237"/>
        <v>-9.4999999999998863E-2</v>
      </c>
      <c r="J1747" s="18">
        <f t="shared" si="238"/>
        <v>4.0177627405370633E-3</v>
      </c>
      <c r="K1747" s="18">
        <f t="shared" si="239"/>
        <v>0.32762563902960318</v>
      </c>
      <c r="L1747" s="74"/>
    </row>
    <row r="1748" spans="1:12" ht="18">
      <c r="A1748" s="74"/>
      <c r="B1748" s="163"/>
      <c r="C1748" s="164"/>
      <c r="D1748" s="163">
        <v>5120</v>
      </c>
      <c r="E1748" s="163">
        <v>23.53</v>
      </c>
      <c r="F1748" s="163">
        <v>23.434999999999999</v>
      </c>
      <c r="G1748" s="16">
        <f t="shared" si="235"/>
        <v>22.870927068045674</v>
      </c>
      <c r="H1748" s="17">
        <f t="shared" si="236"/>
        <v>1.0984548865905452</v>
      </c>
      <c r="I1748" s="17">
        <f t="shared" si="237"/>
        <v>-9.5000000000002416E-2</v>
      </c>
      <c r="J1748" s="18">
        <f t="shared" si="238"/>
        <v>4.0373990650234767E-3</v>
      </c>
      <c r="K1748" s="18">
        <f t="shared" si="239"/>
        <v>0.32433949149404884</v>
      </c>
      <c r="L1748" s="74"/>
    </row>
    <row r="1749" spans="1:12" ht="18">
      <c r="A1749" s="74"/>
      <c r="B1749" s="163"/>
      <c r="C1749" s="164">
        <v>123568</v>
      </c>
      <c r="D1749" s="163">
        <v>1013</v>
      </c>
      <c r="E1749" s="163">
        <v>28.52</v>
      </c>
      <c r="F1749" s="163">
        <v>28.324999999999999</v>
      </c>
      <c r="G1749" s="16">
        <f t="shared" ref="G1749:G1751" si="240">IF(D1749=$M$2,$P$2,IF(D1749=$M$3,$P$3,IF(D1749=$M$4,$P$4,IF(D1749=$M$5,$P$5,IF(D1749=$M$6,$P$6,IF(D1749=$M$7,$P$7,IF(D1749=$M$8,$P$8,IF(D1749=$M$9,$P$9,IF(D1749=$M$10,$P$10,IF(D1749=$M$11,$P$11,IF(D1749=$M$12,$P$12,IF(D1749=$M$13,$P$13,IF(D1749=$M$14,$P$14,IF(D1749=$M$15,$P$15,IF(D1749=$M$16,$P$16,IF(D1749=$M$17,$P$17,IF(D1749=$M$18,$P$18,IF(D1749=$M$19,$P$19,IF(D1749=$M$20,$P$20,IF(D1749=$M$21,$P$21,IF(D1749=$M$22,$P$22,IF(D1749=$M$23,$P$23,IF(D1749=$M$24,$P$24,IF(D1749=$M$25,$P$25,IF(D1749=$M$26,$P$26,IF(D1749=$M$27,$P$27,IF(D1749=$M$28,$P$28,IF(D1749=$M$29,$P$29,IF(D1749=$M$30,$P$30,IF(D1749=$M$31,$P$31,IF(D1749=$M$32,$P$32,IF(D1749=$M$33,$P$33,IF(D1749=$M$34,$P$34,IF(D1749=$M$35,$P$35,IF(D1749=$M$36,$P$36,IF(D1749=$M$37,$P$37,IF(D1749=$M$38,$P$38,IF(D1749=$M$39,$P$39,IF(D1749=$M$40,$P$40,IF(D1749=$M$41,$P$41,IF(D1749=$M$42,$P$42,IF(D1749=$M$43,$P$43,IF(D1749=$M$44,$P$44,IF(D1749=$M$45,$P$45,IF(D1749=$M$46,$P$46,IF(D1749=$M$47,$P$47,IF(D1749=$M$48,$P$48,IF(D1749=$M$49,$P$49,IF(D1749=$M$50,$P$50,IF(D1749=$M$51,$P$51,IF(D1749=$M$52,$P$52,IF(D1749=$M$53,$P$53,IF(D1749=$M$54,$P$54,IF(D1749=$M$55,$P$55,IF(D1749=$M$56,$P$56,IF(D1749=$M$57,$P$57,IF(D1749=$M$58,$P$58,IF(D1749=$M$59,$P$59,IF(D1749=$M$60,$P$60,IF(D1749=$M$61,$P$61,IF(D1749=$M$62,$P$62)))))))))))))))))))))))))))))))))))))))))))))))))))))))))))))</f>
        <v>27</v>
      </c>
      <c r="H1749" s="17">
        <f t="shared" ref="H1749:H1751" si="241">(E1749-G1749)/$X$2</f>
        <v>2.5333333333333328</v>
      </c>
      <c r="I1749" s="17">
        <f t="shared" ref="I1749:I1751" si="242">F1749-E1749</f>
        <v>-0.19500000000000028</v>
      </c>
      <c r="J1749" s="18">
        <f t="shared" ref="J1749:J1751" si="243">-1*I1749/E1749</f>
        <v>6.8373071528751855E-3</v>
      </c>
      <c r="K1749" s="18">
        <f t="shared" ref="K1749:K1751" si="244">IF(D1749=$M$2,(E1749-$T$2)/E1749,IF(D1749=$M$3,(E1749-$T$3)/E1749,IF(D1749=$M$4,(E1749-$T$4)/E1749,IF(D1749=$M$5,(E1749-$T$5)/E1749,IF(D1749=$M$6,(E1749-$T$6)/E1749,IF(D1749=$M$7,(E1749-$T$7)/E1749,IF(D1749=$M$8,(E1749-$T$8)/E1749,IF(D1749=$M$9,(E1749-$T$9)/E1749,IF(D1749=$M$10,(E1749-$T$10)/E1749,IF(D1749=$M$11,(E1749-$T$11)/E1749,IF(D1749=$M$12,(E1749-$T$12)/E1749,IF(D1749=$M$13,(E1749-$T$13)/E1749,IF(D1749=$M$14,(E1749-$T$14)/E1749,IF(D1749=$M$15,(E1749-$T$15)/E1749,IF(D1749=$M$16,(E1749-$T$16)/E1749,IF(D1749=$M$17,(E1749-$T$17)/E1749,IF(D1749=$M$18,(E1749-$T$18)/E1749,IF(D1749=$M$19,(E1749-$T$19)/E1749,IF(D1749=$M$20,(E1749-$T$20)/E1749,IF(D1749=$M$21,(E1749-$T$21)/E1749,IF(D1749=$M$22,(E1749-$T$22)/E1749,IF(D1749=$M$23,(E1749-$T$23)/E1749,IF(D1749=$M$24,(E1749-$T$24)/E1749,IF(D1749=$M$25,(E1749-$T$25)/E1749,IF(D1749=$M$26,(E1749-$T$26)/E1749,IF(D1749=$M$27,(E1749-$T$27)/E1749,IF(D1749=$M$28,(E1749-$T$28)/E1749,IF(D1749=$M$29,(E1749-$T$29)/E1749,IF(D1749=$M$30,(E1749-$T$30)/E1749,IF(D1749=$M$31,(E1749-$T$31)/E1749,IF(D1749=$M$32,(E1749-$T$32)/E1749,IF(D1749=$M$33,(E1749-$T$33)/E1749,IF(D1749=$M$34,(E1749-$T$34)/E1749,IF(D1749=$M$35,(E1749-$T$35)/E1749,IF(D1749=$M$36,(E1749-$T$36)/E1749,IF(D1749=$M$37,(E1749-$T$37)/E1749,IF(D1749=$M$38,(E1749-$T$38)/E1749,IF(D1749=$M$39,(E1749-$T$39)/E1749,IF(D1749=$M$40,(E1749-$T$40)/E1749,IF(D1749=$M$41,(E1749-$T$41)/E1749,IF(D1749=$M$42,(E1749-$T$42)/E1749,IF(D1749=$M$43,(E1749-$T$43)/E1749,IF(D1749=$M$44,(E1749-$T$44)/E1749,IF(D1749=$M$45,(E1749-$T$45)/E1749,IF(D1749=$M$46,(E1749-$T$46)/E1749,IF(D1749=$M$47,(E1749-$T$47)/E1749,IF(D1749=$M$48,(E1749-$T$48)/E1749,IF(D1749=$M$49,(E1749-$T$49)/E1749,IF(D1749=$M$50,(E1749-$T$50)/E1749,IF(D1749=$M$51,(E1749-$T$51)/E1749,IF(D1749=$M$52,(E1749-$T$52)/E1749,IF(D1749=$M$53,(E1749-$T$53)/E1749,IF(D1749=$M$54,(E1749-$T$54)/E1749,IF(D1749=$M$55,(E1749-$T$55)/E1749,IF(D1749=$M$56,(E1749-$T$56)/E1749,IF(D1749=$M$57,(E1749-$T$57)/E1749,IF(D1749=$M$58,(E1749-$T$58)/E1749,IF(D1749=$M$59,(E1749-$T$59)/E1749,IF(D1749=$M$60,(E1749-$T$60)/E1749,IF(D1749=$M$61,(E1749-$T$61)/E1749,IF(D1749=$M$62,(E1749-$T$62)/E1749)))))))))))))))))))))))))))))))))))))))))))))))))))))))))))))</f>
        <v>0.57924263674614307</v>
      </c>
      <c r="L1749" s="74"/>
    </row>
    <row r="1750" spans="1:12" ht="18">
      <c r="A1750" s="74"/>
      <c r="B1750" s="163"/>
      <c r="C1750" s="164"/>
      <c r="D1750" s="163">
        <v>1013</v>
      </c>
      <c r="E1750" s="163">
        <v>27.042000000000002</v>
      </c>
      <c r="F1750" s="163">
        <v>26.847000000000001</v>
      </c>
      <c r="G1750" s="16">
        <f t="shared" si="240"/>
        <v>27</v>
      </c>
      <c r="H1750" s="17">
        <f t="shared" si="241"/>
        <v>7.0000000000002657E-2</v>
      </c>
      <c r="I1750" s="17">
        <f t="shared" si="242"/>
        <v>-0.19500000000000028</v>
      </c>
      <c r="J1750" s="18">
        <f t="shared" si="243"/>
        <v>7.2110051031728526E-3</v>
      </c>
      <c r="K1750" s="18">
        <f t="shared" si="244"/>
        <v>0.55624583980474818</v>
      </c>
      <c r="L1750" s="74"/>
    </row>
    <row r="1751" spans="1:12" ht="18">
      <c r="A1751" s="74"/>
      <c r="B1751" s="165">
        <v>45440</v>
      </c>
      <c r="C1751" s="164">
        <v>112109</v>
      </c>
      <c r="D1751" s="163">
        <v>6608</v>
      </c>
      <c r="E1751" s="163">
        <v>18.143000000000001</v>
      </c>
      <c r="F1751" s="163">
        <v>17.905999999999999</v>
      </c>
      <c r="G1751" s="16">
        <f t="shared" si="240"/>
        <v>17.912399999999998</v>
      </c>
      <c r="H1751" s="17">
        <f t="shared" si="241"/>
        <v>0.38433333333333763</v>
      </c>
      <c r="I1751" s="17">
        <f t="shared" si="242"/>
        <v>-0.23700000000000188</v>
      </c>
      <c r="J1751" s="18">
        <f t="shared" si="243"/>
        <v>1.306288926858854E-2</v>
      </c>
      <c r="K1751" s="18">
        <f t="shared" si="244"/>
        <v>0.40608499145676025</v>
      </c>
      <c r="L1751" s="74"/>
    </row>
    <row r="1752" spans="1:12" ht="18">
      <c r="A1752" s="74"/>
      <c r="B1752" s="163"/>
      <c r="C1752" s="164"/>
      <c r="D1752" s="163">
        <v>6608</v>
      </c>
      <c r="E1752" s="163">
        <v>16.454000000000001</v>
      </c>
      <c r="F1752" s="163">
        <v>16.245000000000001</v>
      </c>
      <c r="G1752" s="16">
        <f t="shared" ref="G1752:G1755" si="245">IF(D1752=$M$2,$P$2,IF(D1752=$M$3,$P$3,IF(D1752=$M$4,$P$4,IF(D1752=$M$5,$P$5,IF(D1752=$M$6,$P$6,IF(D1752=$M$7,$P$7,IF(D1752=$M$8,$P$8,IF(D1752=$M$9,$P$9,IF(D1752=$M$10,$P$10,IF(D1752=$M$11,$P$11,IF(D1752=$M$12,$P$12,IF(D1752=$M$13,$P$13,IF(D1752=$M$14,$P$14,IF(D1752=$M$15,$P$15,IF(D1752=$M$16,$P$16,IF(D1752=$M$17,$P$17,IF(D1752=$M$18,$P$18,IF(D1752=$M$19,$P$19,IF(D1752=$M$20,$P$20,IF(D1752=$M$21,$P$21,IF(D1752=$M$22,$P$22,IF(D1752=$M$23,$P$23,IF(D1752=$M$24,$P$24,IF(D1752=$M$25,$P$25,IF(D1752=$M$26,$P$26,IF(D1752=$M$27,$P$27,IF(D1752=$M$28,$P$28,IF(D1752=$M$29,$P$29,IF(D1752=$M$30,$P$30,IF(D1752=$M$31,$P$31,IF(D1752=$M$32,$P$32,IF(D1752=$M$33,$P$33,IF(D1752=$M$34,$P$34,IF(D1752=$M$35,$P$35,IF(D1752=$M$36,$P$36,IF(D1752=$M$37,$P$37,IF(D1752=$M$38,$P$38,IF(D1752=$M$39,$P$39,IF(D1752=$M$40,$P$40,IF(D1752=$M$41,$P$41,IF(D1752=$M$42,$P$42,IF(D1752=$M$43,$P$43,IF(D1752=$M$44,$P$44,IF(D1752=$M$45,$P$45,IF(D1752=$M$46,$P$46,IF(D1752=$M$47,$P$47,IF(D1752=$M$48,$P$48,IF(D1752=$M$49,$P$49,IF(D1752=$M$50,$P$50,IF(D1752=$M$51,$P$51,IF(D1752=$M$52,$P$52,IF(D1752=$M$53,$P$53,IF(D1752=$M$54,$P$54,IF(D1752=$M$55,$P$55,IF(D1752=$M$56,$P$56,IF(D1752=$M$57,$P$57,IF(D1752=$M$58,$P$58,IF(D1752=$M$59,$P$59,IF(D1752=$M$60,$P$60,IF(D1752=$M$61,$P$61,IF(D1752=$M$62,$P$62)))))))))))))))))))))))))))))))))))))))))))))))))))))))))))))</f>
        <v>17.912399999999998</v>
      </c>
      <c r="H1752" s="17">
        <f t="shared" ref="H1752:H1755" si="246">(E1752-G1752)/$X$2</f>
        <v>-2.4306666666666628</v>
      </c>
      <c r="I1752" s="17">
        <f t="shared" ref="I1752:I1755" si="247">F1752-E1752</f>
        <v>-0.20899999999999963</v>
      </c>
      <c r="J1752" s="18">
        <f t="shared" ref="J1752:J1755" si="248">-1*I1752/E1752</f>
        <v>1.2702078521939931E-2</v>
      </c>
      <c r="K1752" s="18">
        <f t="shared" ref="K1752:K1755" si="249">IF(D1752=$M$2,(E1752-$T$2)/E1752,IF(D1752=$M$3,(E1752-$T$3)/E1752,IF(D1752=$M$4,(E1752-$T$4)/E1752,IF(D1752=$M$5,(E1752-$T$5)/E1752,IF(D1752=$M$6,(E1752-$T$6)/E1752,IF(D1752=$M$7,(E1752-$T$7)/E1752,IF(D1752=$M$8,(E1752-$T$8)/E1752,IF(D1752=$M$9,(E1752-$T$9)/E1752,IF(D1752=$M$10,(E1752-$T$10)/E1752,IF(D1752=$M$11,(E1752-$T$11)/E1752,IF(D1752=$M$12,(E1752-$T$12)/E1752,IF(D1752=$M$13,(E1752-$T$13)/E1752,IF(D1752=$M$14,(E1752-$T$14)/E1752,IF(D1752=$M$15,(E1752-$T$15)/E1752,IF(D1752=$M$16,(E1752-$T$16)/E1752,IF(D1752=$M$17,(E1752-$T$17)/E1752,IF(D1752=$M$18,(E1752-$T$18)/E1752,IF(D1752=$M$19,(E1752-$T$19)/E1752,IF(D1752=$M$20,(E1752-$T$20)/E1752,IF(D1752=$M$21,(E1752-$T$21)/E1752,IF(D1752=$M$22,(E1752-$T$22)/E1752,IF(D1752=$M$23,(E1752-$T$23)/E1752,IF(D1752=$M$24,(E1752-$T$24)/E1752,IF(D1752=$M$25,(E1752-$T$25)/E1752,IF(D1752=$M$26,(E1752-$T$26)/E1752,IF(D1752=$M$27,(E1752-$T$27)/E1752,IF(D1752=$M$28,(E1752-$T$28)/E1752,IF(D1752=$M$29,(E1752-$T$29)/E1752,IF(D1752=$M$30,(E1752-$T$30)/E1752,IF(D1752=$M$31,(E1752-$T$31)/E1752,IF(D1752=$M$32,(E1752-$T$32)/E1752,IF(D1752=$M$33,(E1752-$T$33)/E1752,IF(D1752=$M$34,(E1752-$T$34)/E1752,IF(D1752=$M$35,(E1752-$T$35)/E1752,IF(D1752=$M$36,(E1752-$T$36)/E1752,IF(D1752=$M$37,(E1752-$T$37)/E1752,IF(D1752=$M$38,(E1752-$T$38)/E1752,IF(D1752=$M$39,(E1752-$T$39)/E1752,IF(D1752=$M$40,(E1752-$T$40)/E1752,IF(D1752=$M$41,(E1752-$T$41)/E1752,IF(D1752=$M$42,(E1752-$T$42)/E1752,IF(D1752=$M$43,(E1752-$T$43)/E1752,IF(D1752=$M$44,(E1752-$T$44)/E1752,IF(D1752=$M$45,(E1752-$T$45)/E1752,IF(D1752=$M$46,(E1752-$T$46)/E1752,IF(D1752=$M$47,(E1752-$T$47)/E1752,IF(D1752=$M$48,(E1752-$T$48)/E1752,IF(D1752=$M$49,(E1752-$T$49)/E1752,IF(D1752=$M$50,(E1752-$T$50)/E1752,IF(D1752=$M$51,(E1752-$T$51)/E1752,IF(D1752=$M$52,(E1752-$T$52)/E1752,IF(D1752=$M$53,(E1752-$T$53)/E1752,IF(D1752=$M$54,(E1752-$T$54)/E1752,IF(D1752=$M$55,(E1752-$T$55)/E1752,IF(D1752=$M$56,(E1752-$T$56)/E1752,IF(D1752=$M$57,(E1752-$T$57)/E1752,IF(D1752=$M$58,(E1752-$T$58)/E1752,IF(D1752=$M$59,(E1752-$T$59)/E1752,IF(D1752=$M$60,(E1752-$T$60)/E1752,IF(D1752=$M$61,(E1752-$T$61)/E1752,IF(D1752=$M$62,(E1752-$T$62)/E1752)))))))))))))))))))))))))))))))))))))))))))))))))))))))))))))</f>
        <v>0.34511972772578103</v>
      </c>
      <c r="L1752" s="74"/>
    </row>
    <row r="1753" spans="1:12" ht="18">
      <c r="A1753" s="74"/>
      <c r="B1753" s="165">
        <v>45440</v>
      </c>
      <c r="C1753" s="164">
        <v>123295</v>
      </c>
      <c r="D1753" s="163">
        <v>6618</v>
      </c>
      <c r="E1753" s="163">
        <v>21.789000000000001</v>
      </c>
      <c r="F1753" s="163">
        <v>21.42</v>
      </c>
      <c r="G1753" s="16">
        <f t="shared" si="245"/>
        <v>21.437999999999999</v>
      </c>
      <c r="H1753" s="17">
        <f t="shared" si="246"/>
        <v>0.58500000000000441</v>
      </c>
      <c r="I1753" s="17">
        <f t="shared" si="247"/>
        <v>-0.36899999999999977</v>
      </c>
      <c r="J1753" s="18">
        <f t="shared" si="248"/>
        <v>1.6935150764147037E-2</v>
      </c>
      <c r="K1753" s="18">
        <f t="shared" si="249"/>
        <v>0.40826104915324257</v>
      </c>
      <c r="L1753" s="74"/>
    </row>
    <row r="1754" spans="1:12" ht="18">
      <c r="A1754" s="74"/>
      <c r="B1754" s="163"/>
      <c r="C1754" s="164"/>
      <c r="D1754" s="163">
        <v>6618</v>
      </c>
      <c r="E1754" s="163">
        <v>21.867000000000001</v>
      </c>
      <c r="F1754" s="163">
        <v>21.584</v>
      </c>
      <c r="G1754" s="16">
        <f t="shared" si="245"/>
        <v>21.437999999999999</v>
      </c>
      <c r="H1754" s="17">
        <f t="shared" si="246"/>
        <v>0.71500000000000341</v>
      </c>
      <c r="I1754" s="17">
        <f t="shared" si="247"/>
        <v>-0.28300000000000125</v>
      </c>
      <c r="J1754" s="18">
        <f t="shared" si="248"/>
        <v>1.294187588603838E-2</v>
      </c>
      <c r="K1754" s="18">
        <f t="shared" si="249"/>
        <v>0.41037179311291</v>
      </c>
      <c r="L1754" s="74"/>
    </row>
    <row r="1755" spans="1:12" ht="18">
      <c r="A1755" s="74"/>
      <c r="B1755" s="165">
        <v>45440</v>
      </c>
      <c r="C1755" s="164">
        <v>123570</v>
      </c>
      <c r="D1755" s="163">
        <v>6617</v>
      </c>
      <c r="E1755" s="163">
        <v>21.824000000000002</v>
      </c>
      <c r="F1755" s="163">
        <v>21.472999999999999</v>
      </c>
      <c r="G1755" s="16">
        <f t="shared" si="245"/>
        <v>21.071999999999999</v>
      </c>
      <c r="H1755" s="17">
        <f t="shared" si="246"/>
        <v>1.2533333333333374</v>
      </c>
      <c r="I1755" s="17">
        <f t="shared" si="247"/>
        <v>-0.35100000000000264</v>
      </c>
      <c r="J1755" s="18">
        <f t="shared" si="248"/>
        <v>1.6083211143695136E-2</v>
      </c>
      <c r="K1755" s="18">
        <f t="shared" si="249"/>
        <v>0.42193914956011747</v>
      </c>
      <c r="L1755" s="74"/>
    </row>
    <row r="1756" spans="1:12" ht="18">
      <c r="A1756" s="74"/>
      <c r="B1756" s="163"/>
      <c r="C1756" s="164"/>
      <c r="D1756" s="163">
        <v>6617</v>
      </c>
      <c r="E1756" s="163">
        <v>20.134</v>
      </c>
      <c r="F1756" s="163">
        <v>19.809999999999999</v>
      </c>
      <c r="G1756" s="16">
        <f t="shared" ref="G1756:G1757" si="250">IF(D1756=$M$2,$P$2,IF(D1756=$M$3,$P$3,IF(D1756=$M$4,$P$4,IF(D1756=$M$5,$P$5,IF(D1756=$M$6,$P$6,IF(D1756=$M$7,$P$7,IF(D1756=$M$8,$P$8,IF(D1756=$M$9,$P$9,IF(D1756=$M$10,$P$10,IF(D1756=$M$11,$P$11,IF(D1756=$M$12,$P$12,IF(D1756=$M$13,$P$13,IF(D1756=$M$14,$P$14,IF(D1756=$M$15,$P$15,IF(D1756=$M$16,$P$16,IF(D1756=$M$17,$P$17,IF(D1756=$M$18,$P$18,IF(D1756=$M$19,$P$19,IF(D1756=$M$20,$P$20,IF(D1756=$M$21,$P$21,IF(D1756=$M$22,$P$22,IF(D1756=$M$23,$P$23,IF(D1756=$M$24,$P$24,IF(D1756=$M$25,$P$25,IF(D1756=$M$26,$P$26,IF(D1756=$M$27,$P$27,IF(D1756=$M$28,$P$28,IF(D1756=$M$29,$P$29,IF(D1756=$M$30,$P$30,IF(D1756=$M$31,$P$31,IF(D1756=$M$32,$P$32,IF(D1756=$M$33,$P$33,IF(D1756=$M$34,$P$34,IF(D1756=$M$35,$P$35,IF(D1756=$M$36,$P$36,IF(D1756=$M$37,$P$37,IF(D1756=$M$38,$P$38,IF(D1756=$M$39,$P$39,IF(D1756=$M$40,$P$40,IF(D1756=$M$41,$P$41,IF(D1756=$M$42,$P$42,IF(D1756=$M$43,$P$43,IF(D1756=$M$44,$P$44,IF(D1756=$M$45,$P$45,IF(D1756=$M$46,$P$46,IF(D1756=$M$47,$P$47,IF(D1756=$M$48,$P$48,IF(D1756=$M$49,$P$49,IF(D1756=$M$50,$P$50,IF(D1756=$M$51,$P$51,IF(D1756=$M$52,$P$52,IF(D1756=$M$53,$P$53,IF(D1756=$M$54,$P$54,IF(D1756=$M$55,$P$55,IF(D1756=$M$56,$P$56,IF(D1756=$M$57,$P$57,IF(D1756=$M$58,$P$58,IF(D1756=$M$59,$P$59,IF(D1756=$M$60,$P$60,IF(D1756=$M$61,$P$61,IF(D1756=$M$62,$P$62)))))))))))))))))))))))))))))))))))))))))))))))))))))))))))))</f>
        <v>21.071999999999999</v>
      </c>
      <c r="H1756" s="17">
        <f t="shared" ref="H1756:H1757" si="251">(E1756-G1756)/$X$2</f>
        <v>-1.5633333333333315</v>
      </c>
      <c r="I1756" s="17">
        <f t="shared" ref="I1756:I1757" si="252">F1756-E1756</f>
        <v>-0.32400000000000162</v>
      </c>
      <c r="J1756" s="18">
        <f t="shared" ref="J1756:J1757" si="253">-1*I1756/E1756</f>
        <v>1.6092182378067033E-2</v>
      </c>
      <c r="K1756" s="18">
        <f t="shared" ref="K1756:K1757" si="254">IF(D1756=$M$2,(E1756-$T$2)/E1756,IF(D1756=$M$3,(E1756-$T$3)/E1756,IF(D1756=$M$4,(E1756-$T$4)/E1756,IF(D1756=$M$5,(E1756-$T$5)/E1756,IF(D1756=$M$6,(E1756-$T$6)/E1756,IF(D1756=$M$7,(E1756-$T$7)/E1756,IF(D1756=$M$8,(E1756-$T$8)/E1756,IF(D1756=$M$9,(E1756-$T$9)/E1756,IF(D1756=$M$10,(E1756-$T$10)/E1756,IF(D1756=$M$11,(E1756-$T$11)/E1756,IF(D1756=$M$12,(E1756-$T$12)/E1756,IF(D1756=$M$13,(E1756-$T$13)/E1756,IF(D1756=$M$14,(E1756-$T$14)/E1756,IF(D1756=$M$15,(E1756-$T$15)/E1756,IF(D1756=$M$16,(E1756-$T$16)/E1756,IF(D1756=$M$17,(E1756-$T$17)/E1756,IF(D1756=$M$18,(E1756-$T$18)/E1756,IF(D1756=$M$19,(E1756-$T$19)/E1756,IF(D1756=$M$20,(E1756-$T$20)/E1756,IF(D1756=$M$21,(E1756-$T$21)/E1756,IF(D1756=$M$22,(E1756-$T$22)/E1756,IF(D1756=$M$23,(E1756-$T$23)/E1756,IF(D1756=$M$24,(E1756-$T$24)/E1756,IF(D1756=$M$25,(E1756-$T$25)/E1756,IF(D1756=$M$26,(E1756-$T$26)/E1756,IF(D1756=$M$27,(E1756-$T$27)/E1756,IF(D1756=$M$28,(E1756-$T$28)/E1756,IF(D1756=$M$29,(E1756-$T$29)/E1756,IF(D1756=$M$30,(E1756-$T$30)/E1756,IF(D1756=$M$31,(E1756-$T$31)/E1756,IF(D1756=$M$32,(E1756-$T$32)/E1756,IF(D1756=$M$33,(E1756-$T$33)/E1756,IF(D1756=$M$34,(E1756-$T$34)/E1756,IF(D1756=$M$35,(E1756-$T$35)/E1756,IF(D1756=$M$36,(E1756-$T$36)/E1756,IF(D1756=$M$37,(E1756-$T$37)/E1756,IF(D1756=$M$38,(E1756-$T$38)/E1756,IF(D1756=$M$39,(E1756-$T$39)/E1756,IF(D1756=$M$40,(E1756-$T$40)/E1756,IF(D1756=$M$41,(E1756-$T$41)/E1756,IF(D1756=$M$42,(E1756-$T$42)/E1756,IF(D1756=$M$43,(E1756-$T$43)/E1756,IF(D1756=$M$44,(E1756-$T$44)/E1756,IF(D1756=$M$45,(E1756-$T$45)/E1756,IF(D1756=$M$46,(E1756-$T$46)/E1756,IF(D1756=$M$47,(E1756-$T$47)/E1756,IF(D1756=$M$48,(E1756-$T$48)/E1756,IF(D1756=$M$49,(E1756-$T$49)/E1756,IF(D1756=$M$50,(E1756-$T$50)/E1756,IF(D1756=$M$51,(E1756-$T$51)/E1756,IF(D1756=$M$52,(E1756-$T$52)/E1756,IF(D1756=$M$53,(E1756-$T$53)/E1756,IF(D1756=$M$54,(E1756-$T$54)/E1756,IF(D1756=$M$55,(E1756-$T$55)/E1756,IF(D1756=$M$56,(E1756-$T$56)/E1756,IF(D1756=$M$57,(E1756-$T$57)/E1756,IF(D1756=$M$58,(E1756-$T$58)/E1756,IF(D1756=$M$59,(E1756-$T$59)/E1756,IF(D1756=$M$60,(E1756-$T$60)/E1756,IF(D1756=$M$61,(E1756-$T$61)/E1756,IF(D1756=$M$62,(E1756-$T$62)/E1756)))))))))))))))))))))))))))))))))))))))))))))))))))))))))))))</f>
        <v>0.37341809873845255</v>
      </c>
      <c r="L1756" s="74"/>
    </row>
    <row r="1757" spans="1:12" ht="18">
      <c r="A1757" s="74"/>
      <c r="B1757" s="165">
        <v>45440</v>
      </c>
      <c r="C1757" s="164">
        <v>112115</v>
      </c>
      <c r="D1757" s="163">
        <v>8608</v>
      </c>
      <c r="E1757" s="163">
        <v>19.268000000000001</v>
      </c>
      <c r="F1757" s="163">
        <v>19.126999999999999</v>
      </c>
      <c r="G1757" s="16">
        <f t="shared" si="250"/>
        <v>22.02</v>
      </c>
      <c r="H1757" s="17">
        <f t="shared" si="251"/>
        <v>-4.5866666666666651</v>
      </c>
      <c r="I1757" s="17">
        <f t="shared" si="252"/>
        <v>-0.14100000000000179</v>
      </c>
      <c r="J1757" s="18">
        <f t="shared" si="253"/>
        <v>7.3178326759394743E-3</v>
      </c>
      <c r="K1757" s="18">
        <f t="shared" si="254"/>
        <v>0.48588332987336513</v>
      </c>
      <c r="L1757" s="74"/>
    </row>
    <row r="1758" spans="1:12" ht="18">
      <c r="A1758" s="74"/>
      <c r="B1758" s="165">
        <v>45440</v>
      </c>
      <c r="C1758" s="164">
        <v>123572</v>
      </c>
      <c r="D1758" s="163">
        <v>8108</v>
      </c>
      <c r="E1758" s="163">
        <v>18.722000000000001</v>
      </c>
      <c r="F1758" s="163">
        <v>18.672999999999998</v>
      </c>
      <c r="G1758" s="16">
        <f t="shared" ref="G1758:G1767" si="255">IF(D1758=$M$2,$P$2,IF(D1758=$M$3,$P$3,IF(D1758=$M$4,$P$4,IF(D1758=$M$5,$P$5,IF(D1758=$M$6,$P$6,IF(D1758=$M$7,$P$7,IF(D1758=$M$8,$P$8,IF(D1758=$M$9,$P$9,IF(D1758=$M$10,$P$10,IF(D1758=$M$11,$P$11,IF(D1758=$M$12,$P$12,IF(D1758=$M$13,$P$13,IF(D1758=$M$14,$P$14,IF(D1758=$M$15,$P$15,IF(D1758=$M$16,$P$16,IF(D1758=$M$17,$P$17,IF(D1758=$M$18,$P$18,IF(D1758=$M$19,$P$19,IF(D1758=$M$20,$P$20,IF(D1758=$M$21,$P$21,IF(D1758=$M$22,$P$22,IF(D1758=$M$23,$P$23,IF(D1758=$M$24,$P$24,IF(D1758=$M$25,$P$25,IF(D1758=$M$26,$P$26,IF(D1758=$M$27,$P$27,IF(D1758=$M$28,$P$28,IF(D1758=$M$29,$P$29,IF(D1758=$M$30,$P$30,IF(D1758=$M$31,$P$31,IF(D1758=$M$32,$P$32,IF(D1758=$M$33,$P$33,IF(D1758=$M$34,$P$34,IF(D1758=$M$35,$P$35,IF(D1758=$M$36,$P$36,IF(D1758=$M$37,$P$37,IF(D1758=$M$38,$P$38,IF(D1758=$M$39,$P$39,IF(D1758=$M$40,$P$40,IF(D1758=$M$41,$P$41,IF(D1758=$M$42,$P$42,IF(D1758=$M$43,$P$43,IF(D1758=$M$44,$P$44,IF(D1758=$M$45,$P$45,IF(D1758=$M$46,$P$46,IF(D1758=$M$47,$P$47,IF(D1758=$M$48,$P$48,IF(D1758=$M$49,$P$49,IF(D1758=$M$50,$P$50,IF(D1758=$M$51,$P$51,IF(D1758=$M$52,$P$52,IF(D1758=$M$53,$P$53,IF(D1758=$M$54,$P$54,IF(D1758=$M$55,$P$55,IF(D1758=$M$56,$P$56,IF(D1758=$M$57,$P$57,IF(D1758=$M$58,$P$58,IF(D1758=$M$59,$P$59,IF(D1758=$M$60,$P$60,IF(D1758=$M$61,$P$61,IF(D1758=$M$62,$P$62)))))))))))))))))))))))))))))))))))))))))))))))))))))))))))))</f>
        <v>18.363527102940179</v>
      </c>
      <c r="H1758" s="17">
        <f t="shared" ref="H1758:H1767" si="256">(E1758-G1758)/$X$2</f>
        <v>0.59745482843303799</v>
      </c>
      <c r="I1758" s="17">
        <f t="shared" ref="I1758:I1767" si="257">F1758-E1758</f>
        <v>-4.9000000000003041E-2</v>
      </c>
      <c r="J1758" s="18">
        <f t="shared" ref="J1758:J1767" si="258">-1*I1758/E1758</f>
        <v>2.6172417476766924E-3</v>
      </c>
      <c r="K1758" s="18">
        <f t="shared" ref="K1758:K1767" si="259">IF(D1758=$M$2,(E1758-$T$2)/E1758,IF(D1758=$M$3,(E1758-$T$3)/E1758,IF(D1758=$M$4,(E1758-$T$4)/E1758,IF(D1758=$M$5,(E1758-$T$5)/E1758,IF(D1758=$M$6,(E1758-$T$6)/E1758,IF(D1758=$M$7,(E1758-$T$7)/E1758,IF(D1758=$M$8,(E1758-$T$8)/E1758,IF(D1758=$M$9,(E1758-$T$9)/E1758,IF(D1758=$M$10,(E1758-$T$10)/E1758,IF(D1758=$M$11,(E1758-$T$11)/E1758,IF(D1758=$M$12,(E1758-$T$12)/E1758,IF(D1758=$M$13,(E1758-$T$13)/E1758,IF(D1758=$M$14,(E1758-$T$14)/E1758,IF(D1758=$M$15,(E1758-$T$15)/E1758,IF(D1758=$M$16,(E1758-$T$16)/E1758,IF(D1758=$M$17,(E1758-$T$17)/E1758,IF(D1758=$M$18,(E1758-$T$18)/E1758,IF(D1758=$M$19,(E1758-$T$19)/E1758,IF(D1758=$M$20,(E1758-$T$20)/E1758,IF(D1758=$M$21,(E1758-$T$21)/E1758,IF(D1758=$M$22,(E1758-$T$22)/E1758,IF(D1758=$M$23,(E1758-$T$23)/E1758,IF(D1758=$M$24,(E1758-$T$24)/E1758,IF(D1758=$M$25,(E1758-$T$25)/E1758,IF(D1758=$M$26,(E1758-$T$26)/E1758,IF(D1758=$M$27,(E1758-$T$27)/E1758,IF(D1758=$M$28,(E1758-$T$28)/E1758,IF(D1758=$M$29,(E1758-$T$29)/E1758,IF(D1758=$M$30,(E1758-$T$30)/E1758,IF(D1758=$M$31,(E1758-$T$31)/E1758,IF(D1758=$M$32,(E1758-$T$32)/E1758,IF(D1758=$M$33,(E1758-$T$33)/E1758,IF(D1758=$M$34,(E1758-$T$34)/E1758,IF(D1758=$M$35,(E1758-$T$35)/E1758,IF(D1758=$M$36,(E1758-$T$36)/E1758,IF(D1758=$M$37,(E1758-$T$37)/E1758,IF(D1758=$M$38,(E1758-$T$38)/E1758,IF(D1758=$M$39,(E1758-$T$39)/E1758,IF(D1758=$M$40,(E1758-$T$40)/E1758,IF(D1758=$M$41,(E1758-$T$41)/E1758,IF(D1758=$M$42,(E1758-$T$42)/E1758,IF(D1758=$M$43,(E1758-$T$43)/E1758,IF(D1758=$M$44,(E1758-$T$44)/E1758,IF(D1758=$M$45,(E1758-$T$45)/E1758,IF(D1758=$M$46,(E1758-$T$46)/E1758,IF(D1758=$M$47,(E1758-$T$47)/E1758,IF(D1758=$M$48,(E1758-$T$48)/E1758,IF(D1758=$M$49,(E1758-$T$49)/E1758,IF(D1758=$M$50,(E1758-$T$50)/E1758,IF(D1758=$M$51,(E1758-$T$51)/E1758,IF(D1758=$M$52,(E1758-$T$52)/E1758,IF(D1758=$M$53,(E1758-$T$53)/E1758,IF(D1758=$M$54,(E1758-$T$54)/E1758,IF(D1758=$M$55,(E1758-$T$55)/E1758,IF(D1758=$M$56,(E1758-$T$56)/E1758,IF(D1758=$M$57,(E1758-$T$57)/E1758,IF(D1758=$M$58,(E1758-$T$58)/E1758,IF(D1758=$M$59,(E1758-$T$59)/E1758,IF(D1758=$M$60,(E1758-$T$60)/E1758,IF(D1758=$M$61,(E1758-$T$61)/E1758,IF(D1758=$M$62,(E1758-$T$62)/E1758)))))))))))))))))))))))))))))))))))))))))))))))))))))))))))))</f>
        <v>0.30631056128786571</v>
      </c>
      <c r="L1758" s="74"/>
    </row>
    <row r="1759" spans="1:12" ht="18">
      <c r="A1759" s="74"/>
      <c r="B1759" s="163"/>
      <c r="C1759" s="164"/>
      <c r="D1759" s="163">
        <v>8108</v>
      </c>
      <c r="E1759" s="163">
        <v>19.568000000000001</v>
      </c>
      <c r="F1759" s="163">
        <v>19.507000000000001</v>
      </c>
      <c r="G1759" s="16">
        <f t="shared" si="255"/>
        <v>18.363527102940179</v>
      </c>
      <c r="H1759" s="17">
        <f t="shared" si="256"/>
        <v>2.0074548284330382</v>
      </c>
      <c r="I1759" s="17">
        <f t="shared" si="257"/>
        <v>-6.0999999999999943E-2</v>
      </c>
      <c r="J1759" s="18">
        <f t="shared" si="258"/>
        <v>3.1173344235486478E-3</v>
      </c>
      <c r="K1759" s="18">
        <f t="shared" si="259"/>
        <v>0.33630142725017487</v>
      </c>
      <c r="L1759" s="74"/>
    </row>
    <row r="1760" spans="1:12" ht="18">
      <c r="A1760" s="74"/>
      <c r="B1760" s="165">
        <v>45440</v>
      </c>
      <c r="C1760" s="164">
        <v>122406</v>
      </c>
      <c r="D1760" s="163">
        <v>8128</v>
      </c>
      <c r="E1760" s="163">
        <v>21.113</v>
      </c>
      <c r="F1760" s="163">
        <v>21.077999999999999</v>
      </c>
      <c r="G1760" s="16">
        <f t="shared" si="255"/>
        <v>20.092045107828728</v>
      </c>
      <c r="H1760" s="17">
        <f t="shared" si="256"/>
        <v>1.7015914869521196</v>
      </c>
      <c r="I1760" s="17">
        <f t="shared" si="257"/>
        <v>-3.5000000000000142E-2</v>
      </c>
      <c r="J1760" s="18">
        <f t="shared" si="258"/>
        <v>1.657746412163129E-3</v>
      </c>
      <c r="K1760" s="18">
        <f t="shared" si="259"/>
        <v>0.32905015617137567</v>
      </c>
      <c r="L1760" s="74"/>
    </row>
    <row r="1761" spans="1:12" ht="18">
      <c r="A1761" s="74"/>
      <c r="B1761" s="163"/>
      <c r="C1761" s="164"/>
      <c r="D1761" s="163">
        <v>8128</v>
      </c>
      <c r="E1761" s="163">
        <v>20.234000000000002</v>
      </c>
      <c r="F1761" s="163">
        <v>20.207000000000001</v>
      </c>
      <c r="G1761" s="16">
        <f t="shared" si="255"/>
        <v>20.092045107828728</v>
      </c>
      <c r="H1761" s="17">
        <f t="shared" si="256"/>
        <v>0.23659148695212315</v>
      </c>
      <c r="I1761" s="17">
        <f t="shared" si="257"/>
        <v>-2.7000000000001023E-2</v>
      </c>
      <c r="J1761" s="18">
        <f t="shared" si="258"/>
        <v>1.3343876643274201E-3</v>
      </c>
      <c r="K1761" s="18">
        <f t="shared" si="259"/>
        <v>0.29990293304567833</v>
      </c>
      <c r="L1761" s="74"/>
    </row>
    <row r="1762" spans="1:12" ht="18">
      <c r="A1762" s="74"/>
      <c r="B1762" s="165">
        <v>45441</v>
      </c>
      <c r="C1762" s="164" t="s">
        <v>104</v>
      </c>
      <c r="D1762" s="163">
        <v>8128</v>
      </c>
      <c r="E1762" s="163">
        <v>20.765999999999998</v>
      </c>
      <c r="F1762" s="163">
        <v>20.724</v>
      </c>
      <c r="G1762" s="16">
        <f t="shared" si="255"/>
        <v>20.092045107828728</v>
      </c>
      <c r="H1762" s="17">
        <f t="shared" si="256"/>
        <v>1.123258153618784</v>
      </c>
      <c r="I1762" s="17">
        <f t="shared" si="257"/>
        <v>-4.1999999999998039E-2</v>
      </c>
      <c r="J1762" s="18">
        <f t="shared" si="258"/>
        <v>2.02253683906376E-3</v>
      </c>
      <c r="K1762" s="18">
        <f t="shared" si="259"/>
        <v>0.31783857975759672</v>
      </c>
      <c r="L1762" s="74"/>
    </row>
    <row r="1763" spans="1:12" ht="18">
      <c r="A1763" s="74"/>
      <c r="B1763" s="163"/>
      <c r="C1763" s="164"/>
      <c r="D1763" s="163">
        <v>8128</v>
      </c>
      <c r="E1763" s="163">
        <v>19.640999999999998</v>
      </c>
      <c r="F1763" s="163">
        <v>19.620999999999999</v>
      </c>
      <c r="G1763" s="16">
        <f t="shared" si="255"/>
        <v>20.092045107828728</v>
      </c>
      <c r="H1763" s="17">
        <f t="shared" si="256"/>
        <v>-0.75174184638121611</v>
      </c>
      <c r="I1763" s="17">
        <f t="shared" si="257"/>
        <v>-1.9999999999999574E-2</v>
      </c>
      <c r="J1763" s="18">
        <f t="shared" si="258"/>
        <v>1.0182780917468344E-3</v>
      </c>
      <c r="K1763" s="18">
        <f t="shared" si="259"/>
        <v>0.27876564061128523</v>
      </c>
      <c r="L1763" s="74"/>
    </row>
    <row r="1764" spans="1:12" ht="18">
      <c r="A1764" s="74"/>
      <c r="B1764" s="163"/>
      <c r="C1764" s="164"/>
      <c r="D1764" s="163">
        <v>8128</v>
      </c>
      <c r="E1764" s="163">
        <v>20.109000000000002</v>
      </c>
      <c r="F1764" s="163">
        <v>20.088999999999999</v>
      </c>
      <c r="G1764" s="16">
        <f t="shared" si="255"/>
        <v>20.092045107828728</v>
      </c>
      <c r="H1764" s="17">
        <f t="shared" si="256"/>
        <v>2.8258153618789805E-2</v>
      </c>
      <c r="I1764" s="17">
        <f t="shared" si="257"/>
        <v>-2.0000000000003126E-2</v>
      </c>
      <c r="J1764" s="18">
        <f t="shared" si="258"/>
        <v>9.945795414989867E-4</v>
      </c>
      <c r="K1764" s="18">
        <f t="shared" si="259"/>
        <v>0.29555104417157768</v>
      </c>
      <c r="L1764" s="74"/>
    </row>
    <row r="1765" spans="1:12" ht="18">
      <c r="A1765" s="74"/>
      <c r="B1765" s="165">
        <v>45441</v>
      </c>
      <c r="C1765" s="164">
        <v>122402</v>
      </c>
      <c r="D1765" s="163">
        <v>8138</v>
      </c>
      <c r="E1765" s="163">
        <v>20.885000000000002</v>
      </c>
      <c r="F1765" s="163">
        <v>20.861999999999998</v>
      </c>
      <c r="G1765" s="16" t="b">
        <f t="shared" si="255"/>
        <v>0</v>
      </c>
      <c r="H1765" s="17">
        <f t="shared" si="256"/>
        <v>34.808333333333337</v>
      </c>
      <c r="I1765" s="17">
        <f t="shared" si="257"/>
        <v>-2.300000000000324E-2</v>
      </c>
      <c r="J1765" s="18">
        <f t="shared" si="258"/>
        <v>1.10126885324411E-3</v>
      </c>
      <c r="K1765" s="18" t="b">
        <f t="shared" si="259"/>
        <v>0</v>
      </c>
      <c r="L1765" s="74"/>
    </row>
    <row r="1766" spans="1:12" ht="18">
      <c r="A1766" s="74"/>
      <c r="B1766" s="163"/>
      <c r="C1766" s="164"/>
      <c r="D1766" s="163">
        <v>8138</v>
      </c>
      <c r="E1766" s="163">
        <v>20.794</v>
      </c>
      <c r="F1766" s="163">
        <v>20.774999999999999</v>
      </c>
      <c r="G1766" s="16" t="b">
        <f t="shared" si="255"/>
        <v>0</v>
      </c>
      <c r="H1766" s="17">
        <f t="shared" si="256"/>
        <v>34.656666666666666</v>
      </c>
      <c r="I1766" s="17">
        <f t="shared" si="257"/>
        <v>-1.9000000000001904E-2</v>
      </c>
      <c r="J1766" s="18">
        <f t="shared" si="258"/>
        <v>9.1372511301346078E-4</v>
      </c>
      <c r="K1766" s="18" t="b">
        <f t="shared" si="259"/>
        <v>0</v>
      </c>
      <c r="L1766" s="74"/>
    </row>
    <row r="1767" spans="1:12" ht="18">
      <c r="A1767" s="74"/>
      <c r="B1767" s="165">
        <v>45441</v>
      </c>
      <c r="C1767" s="164">
        <v>123576</v>
      </c>
      <c r="D1767" s="163">
        <v>8107</v>
      </c>
      <c r="E1767" s="163">
        <v>16.998000000000001</v>
      </c>
      <c r="F1767" s="163">
        <v>16.978000000000002</v>
      </c>
      <c r="G1767" s="16">
        <f t="shared" si="255"/>
        <v>16.123457228651652</v>
      </c>
      <c r="H1767" s="17">
        <f t="shared" si="256"/>
        <v>1.4575712855805811</v>
      </c>
      <c r="I1767" s="17">
        <f t="shared" si="257"/>
        <v>-1.9999999999999574E-2</v>
      </c>
      <c r="J1767" s="18">
        <f t="shared" si="258"/>
        <v>1.1766090128250131E-3</v>
      </c>
      <c r="K1767" s="18">
        <f t="shared" si="259"/>
        <v>0.33188706450436295</v>
      </c>
      <c r="L1767" s="74"/>
    </row>
    <row r="1768" spans="1:12" ht="18">
      <c r="A1768" s="74"/>
      <c r="B1768" s="165">
        <v>45441</v>
      </c>
      <c r="C1768" s="164">
        <v>123955</v>
      </c>
      <c r="D1768" s="163">
        <v>5148</v>
      </c>
      <c r="E1768" s="163">
        <v>21.437000000000001</v>
      </c>
      <c r="F1768" s="163">
        <v>21.32</v>
      </c>
      <c r="G1768" s="16">
        <f t="shared" ref="G1768:G1769" si="260">IF(D1768=$M$2,$P$2,IF(D1768=$M$3,$P$3,IF(D1768=$M$4,$P$4,IF(D1768=$M$5,$P$5,IF(D1768=$M$6,$P$6,IF(D1768=$M$7,$P$7,IF(D1768=$M$8,$P$8,IF(D1768=$M$9,$P$9,IF(D1768=$M$10,$P$10,IF(D1768=$M$11,$P$11,IF(D1768=$M$12,$P$12,IF(D1768=$M$13,$P$13,IF(D1768=$M$14,$P$14,IF(D1768=$M$15,$P$15,IF(D1768=$M$16,$P$16,IF(D1768=$M$17,$P$17,IF(D1768=$M$18,$P$18,IF(D1768=$M$19,$P$19,IF(D1768=$M$20,$P$20,IF(D1768=$M$21,$P$21,IF(D1768=$M$22,$P$22,IF(D1768=$M$23,$P$23,IF(D1768=$M$24,$P$24,IF(D1768=$M$25,$P$25,IF(D1768=$M$26,$P$26,IF(D1768=$M$27,$P$27,IF(D1768=$M$28,$P$28,IF(D1768=$M$29,$P$29,IF(D1768=$M$30,$P$30,IF(D1768=$M$31,$P$31,IF(D1768=$M$32,$P$32,IF(D1768=$M$33,$P$33,IF(D1768=$M$34,$P$34,IF(D1768=$M$35,$P$35,IF(D1768=$M$36,$P$36,IF(D1768=$M$37,$P$37,IF(D1768=$M$38,$P$38,IF(D1768=$M$39,$P$39,IF(D1768=$M$40,$P$40,IF(D1768=$M$41,$P$41,IF(D1768=$M$42,$P$42,IF(D1768=$M$43,$P$43,IF(D1768=$M$44,$P$44,IF(D1768=$M$45,$P$45,IF(D1768=$M$46,$P$46,IF(D1768=$M$47,$P$47,IF(D1768=$M$48,$P$48,IF(D1768=$M$49,$P$49,IF(D1768=$M$50,$P$50,IF(D1768=$M$51,$P$51,IF(D1768=$M$52,$P$52,IF(D1768=$M$53,$P$53,IF(D1768=$M$54,$P$54,IF(D1768=$M$55,$P$55,IF(D1768=$M$56,$P$56,IF(D1768=$M$57,$P$57,IF(D1768=$M$58,$P$58,IF(D1768=$M$59,$P$59,IF(D1768=$M$60,$P$60,IF(D1768=$M$61,$P$61,IF(D1768=$M$62,$P$62)))))))))))))))))))))))))))))))))))))))))))))))))))))))))))))</f>
        <v>20.202531026311895</v>
      </c>
      <c r="H1768" s="17">
        <f t="shared" ref="H1768:H1769" si="261">(E1768-G1768)/$X$2</f>
        <v>2.0574482894801767</v>
      </c>
      <c r="I1768" s="17">
        <f t="shared" ref="I1768:I1769" si="262">F1768-E1768</f>
        <v>-0.11700000000000088</v>
      </c>
      <c r="J1768" s="18">
        <f t="shared" ref="J1768:J1769" si="263">-1*I1768/E1768</f>
        <v>5.4578532443905802E-3</v>
      </c>
      <c r="K1768" s="18">
        <f t="shared" ref="K1768:K1769" si="264">IF(D1768=$M$2,(E1768-$T$2)/E1768,IF(D1768=$M$3,(E1768-$T$3)/E1768,IF(D1768=$M$4,(E1768-$T$4)/E1768,IF(D1768=$M$5,(E1768-$T$5)/E1768,IF(D1768=$M$6,(E1768-$T$6)/E1768,IF(D1768=$M$7,(E1768-$T$7)/E1768,IF(D1768=$M$8,(E1768-$T$8)/E1768,IF(D1768=$M$9,(E1768-$T$9)/E1768,IF(D1768=$M$10,(E1768-$T$10)/E1768,IF(D1768=$M$11,(E1768-$T$11)/E1768,IF(D1768=$M$12,(E1768-$T$12)/E1768,IF(D1768=$M$13,(E1768-$T$13)/E1768,IF(D1768=$M$14,(E1768-$T$14)/E1768,IF(D1768=$M$15,(E1768-$T$15)/E1768,IF(D1768=$M$16,(E1768-$T$16)/E1768,IF(D1768=$M$17,(E1768-$T$17)/E1768,IF(D1768=$M$18,(E1768-$T$18)/E1768,IF(D1768=$M$19,(E1768-$T$19)/E1768,IF(D1768=$M$20,(E1768-$T$20)/E1768,IF(D1768=$M$21,(E1768-$T$21)/E1768,IF(D1768=$M$22,(E1768-$T$22)/E1768,IF(D1768=$M$23,(E1768-$T$23)/E1768,IF(D1768=$M$24,(E1768-$T$24)/E1768,IF(D1768=$M$25,(E1768-$T$25)/E1768,IF(D1768=$M$26,(E1768-$T$26)/E1768,IF(D1768=$M$27,(E1768-$T$27)/E1768,IF(D1768=$M$28,(E1768-$T$28)/E1768,IF(D1768=$M$29,(E1768-$T$29)/E1768,IF(D1768=$M$30,(E1768-$T$30)/E1768,IF(D1768=$M$31,(E1768-$T$31)/E1768,IF(D1768=$M$32,(E1768-$T$32)/E1768,IF(D1768=$M$33,(E1768-$T$33)/E1768,IF(D1768=$M$34,(E1768-$T$34)/E1768,IF(D1768=$M$35,(E1768-$T$35)/E1768,IF(D1768=$M$36,(E1768-$T$36)/E1768,IF(D1768=$M$37,(E1768-$T$37)/E1768,IF(D1768=$M$38,(E1768-$T$38)/E1768,IF(D1768=$M$39,(E1768-$T$39)/E1768,IF(D1768=$M$40,(E1768-$T$40)/E1768,IF(D1768=$M$41,(E1768-$T$41)/E1768,IF(D1768=$M$42,(E1768-$T$42)/E1768,IF(D1768=$M$43,(E1768-$T$43)/E1768,IF(D1768=$M$44,(E1768-$T$44)/E1768,IF(D1768=$M$45,(E1768-$T$45)/E1768,IF(D1768=$M$46,(E1768-$T$46)/E1768,IF(D1768=$M$47,(E1768-$T$47)/E1768,IF(D1768=$M$48,(E1768-$T$48)/E1768,IF(D1768=$M$49,(E1768-$T$49)/E1768,IF(D1768=$M$50,(E1768-$T$50)/E1768,IF(D1768=$M$51,(E1768-$T$51)/E1768,IF(D1768=$M$52,(E1768-$T$52)/E1768,IF(D1768=$M$53,(E1768-$T$53)/E1768,IF(D1768=$M$54,(E1768-$T$54)/E1768,IF(D1768=$M$55,(E1768-$T$55)/E1768,IF(D1768=$M$56,(E1768-$T$56)/E1768,IF(D1768=$M$57,(E1768-$T$57)/E1768,IF(D1768=$M$58,(E1768-$T$58)/E1768,IF(D1768=$M$59,(E1768-$T$59)/E1768,IF(D1768=$M$60,(E1768-$T$60)/E1768,IF(D1768=$M$61,(E1768-$T$61)/E1768,IF(D1768=$M$62,(E1768-$T$62)/E1768)))))))))))))))))))))))))))))))))))))))))))))))))))))))))))))</f>
        <v>0.34079277478344761</v>
      </c>
      <c r="L1768" s="74"/>
    </row>
    <row r="1769" spans="1:12" ht="18">
      <c r="A1769" s="74"/>
      <c r="B1769" s="165">
        <v>45441</v>
      </c>
      <c r="C1769" s="164">
        <v>123937</v>
      </c>
      <c r="D1769" s="163">
        <v>5169</v>
      </c>
      <c r="E1769" s="163">
        <v>26.86</v>
      </c>
      <c r="F1769" s="163">
        <v>26.774000000000001</v>
      </c>
      <c r="G1769" s="16">
        <f t="shared" si="260"/>
        <v>24.534583675052499</v>
      </c>
      <c r="H1769" s="17">
        <f t="shared" si="261"/>
        <v>3.8756938749125012</v>
      </c>
      <c r="I1769" s="17">
        <f t="shared" si="262"/>
        <v>-8.5999999999998522E-2</v>
      </c>
      <c r="J1769" s="18">
        <f t="shared" si="263"/>
        <v>3.2017870439314416E-3</v>
      </c>
      <c r="K1769" s="18">
        <f t="shared" si="264"/>
        <v>0.37707693565391537</v>
      </c>
      <c r="L1769" s="74"/>
    </row>
    <row r="1770" spans="1:12" ht="18">
      <c r="A1770" s="74"/>
      <c r="B1770" s="163"/>
      <c r="C1770" s="164"/>
      <c r="D1770" s="163">
        <v>5120</v>
      </c>
      <c r="E1770" s="163">
        <v>22.491</v>
      </c>
      <c r="F1770" s="163">
        <v>22.396999999999998</v>
      </c>
      <c r="G1770" s="16">
        <f t="shared" ref="G1770:G1778" si="265">IF(D1770=$M$2,$P$2,IF(D1770=$M$3,$P$3,IF(D1770=$M$4,$P$4,IF(D1770=$M$5,$P$5,IF(D1770=$M$6,$P$6,IF(D1770=$M$7,$P$7,IF(D1770=$M$8,$P$8,IF(D1770=$M$9,$P$9,IF(D1770=$M$10,$P$10,IF(D1770=$M$11,$P$11,IF(D1770=$M$12,$P$12,IF(D1770=$M$13,$P$13,IF(D1770=$M$14,$P$14,IF(D1770=$M$15,$P$15,IF(D1770=$M$16,$P$16,IF(D1770=$M$17,$P$17,IF(D1770=$M$18,$P$18,IF(D1770=$M$19,$P$19,IF(D1770=$M$20,$P$20,IF(D1770=$M$21,$P$21,IF(D1770=$M$22,$P$22,IF(D1770=$M$23,$P$23,IF(D1770=$M$24,$P$24,IF(D1770=$M$25,$P$25,IF(D1770=$M$26,$P$26,IF(D1770=$M$27,$P$27,IF(D1770=$M$28,$P$28,IF(D1770=$M$29,$P$29,IF(D1770=$M$30,$P$30,IF(D1770=$M$31,$P$31,IF(D1770=$M$32,$P$32,IF(D1770=$M$33,$P$33,IF(D1770=$M$34,$P$34,IF(D1770=$M$35,$P$35,IF(D1770=$M$36,$P$36,IF(D1770=$M$37,$P$37,IF(D1770=$M$38,$P$38,IF(D1770=$M$39,$P$39,IF(D1770=$M$40,$P$40,IF(D1770=$M$41,$P$41,IF(D1770=$M$42,$P$42,IF(D1770=$M$43,$P$43,IF(D1770=$M$44,$P$44,IF(D1770=$M$45,$P$45,IF(D1770=$M$46,$P$46,IF(D1770=$M$47,$P$47,IF(D1770=$M$48,$P$48,IF(D1770=$M$49,$P$49,IF(D1770=$M$50,$P$50,IF(D1770=$M$51,$P$51,IF(D1770=$M$52,$P$52,IF(D1770=$M$53,$P$53,IF(D1770=$M$54,$P$54,IF(D1770=$M$55,$P$55,IF(D1770=$M$56,$P$56,IF(D1770=$M$57,$P$57,IF(D1770=$M$58,$P$58,IF(D1770=$M$59,$P$59,IF(D1770=$M$60,$P$60,IF(D1770=$M$61,$P$61,IF(D1770=$M$62,$P$62)))))))))))))))))))))))))))))))))))))))))))))))))))))))))))))</f>
        <v>22.870927068045674</v>
      </c>
      <c r="H1770" s="17">
        <f t="shared" ref="H1770:H1778" si="266">(E1770-G1770)/$X$2</f>
        <v>-0.63321178007612389</v>
      </c>
      <c r="I1770" s="17">
        <f t="shared" ref="I1770:I1778" si="267">F1770-E1770</f>
        <v>-9.4000000000001194E-2</v>
      </c>
      <c r="J1770" s="18">
        <f t="shared" ref="J1770:J1778" si="268">-1*I1770/E1770</f>
        <v>4.1794495576008709E-3</v>
      </c>
      <c r="K1770" s="18">
        <f t="shared" ref="K1770:K1778" si="269">IF(D1770=$M$2,(E1770-$T$2)/E1770,IF(D1770=$M$3,(E1770-$T$3)/E1770,IF(D1770=$M$4,(E1770-$T$4)/E1770,IF(D1770=$M$5,(E1770-$T$5)/E1770,IF(D1770=$M$6,(E1770-$T$6)/E1770,IF(D1770=$M$7,(E1770-$T$7)/E1770,IF(D1770=$M$8,(E1770-$T$8)/E1770,IF(D1770=$M$9,(E1770-$T$9)/E1770,IF(D1770=$M$10,(E1770-$T$10)/E1770,IF(D1770=$M$11,(E1770-$T$11)/E1770,IF(D1770=$M$12,(E1770-$T$12)/E1770,IF(D1770=$M$13,(E1770-$T$13)/E1770,IF(D1770=$M$14,(E1770-$T$14)/E1770,IF(D1770=$M$15,(E1770-$T$15)/E1770,IF(D1770=$M$16,(E1770-$T$16)/E1770,IF(D1770=$M$17,(E1770-$T$17)/E1770,IF(D1770=$M$18,(E1770-$T$18)/E1770,IF(D1770=$M$19,(E1770-$T$19)/E1770,IF(D1770=$M$20,(E1770-$T$20)/E1770,IF(D1770=$M$21,(E1770-$T$21)/E1770,IF(D1770=$M$22,(E1770-$T$22)/E1770,IF(D1770=$M$23,(E1770-$T$23)/E1770,IF(D1770=$M$24,(E1770-$T$24)/E1770,IF(D1770=$M$25,(E1770-$T$25)/E1770,IF(D1770=$M$26,(E1770-$T$26)/E1770,IF(D1770=$M$27,(E1770-$T$27)/E1770,IF(D1770=$M$28,(E1770-$T$28)/E1770,IF(D1770=$M$29,(E1770-$T$29)/E1770,IF(D1770=$M$30,(E1770-$T$30)/E1770,IF(D1770=$M$31,(E1770-$T$31)/E1770,IF(D1770=$M$32,(E1770-$T$32)/E1770,IF(D1770=$M$33,(E1770-$T$33)/E1770,IF(D1770=$M$34,(E1770-$T$34)/E1770,IF(D1770=$M$35,(E1770-$T$35)/E1770,IF(D1770=$M$36,(E1770-$T$36)/E1770,IF(D1770=$M$37,(E1770-$T$37)/E1770,IF(D1770=$M$38,(E1770-$T$38)/E1770,IF(D1770=$M$39,(E1770-$T$39)/E1770,IF(D1770=$M$40,(E1770-$T$40)/E1770,IF(D1770=$M$41,(E1770-$T$41)/E1770,IF(D1770=$M$42,(E1770-$T$42)/E1770,IF(D1770=$M$43,(E1770-$T$43)/E1770,IF(D1770=$M$44,(E1770-$T$44)/E1770,IF(D1770=$M$45,(E1770-$T$45)/E1770,IF(D1770=$M$46,(E1770-$T$46)/E1770,IF(D1770=$M$47,(E1770-$T$47)/E1770,IF(D1770=$M$48,(E1770-$T$48)/E1770,IF(D1770=$M$49,(E1770-$T$49)/E1770,IF(D1770=$M$50,(E1770-$T$50)/E1770,IF(D1770=$M$51,(E1770-$T$51)/E1770,IF(D1770=$M$52,(E1770-$T$52)/E1770,IF(D1770=$M$53,(E1770-$T$53)/E1770,IF(D1770=$M$54,(E1770-$T$54)/E1770,IF(D1770=$M$55,(E1770-$T$55)/E1770,IF(D1770=$M$56,(E1770-$T$56)/E1770,IF(D1770=$M$57,(E1770-$T$57)/E1770,IF(D1770=$M$58,(E1770-$T$58)/E1770,IF(D1770=$M$59,(E1770-$T$59)/E1770,IF(D1770=$M$60,(E1770-$T$60)/E1770,IF(D1770=$M$61,(E1770-$T$61)/E1770,IF(D1770=$M$62,(E1770-$T$62)/E1770)))))))))))))))))))))))))))))))))))))))))))))))))))))))))))))</f>
        <v>0.29312650548463687</v>
      </c>
      <c r="L1770" s="74"/>
    </row>
    <row r="1771" spans="1:12" ht="18">
      <c r="B1771" s="163"/>
      <c r="C1771" s="164"/>
      <c r="D1771" s="163">
        <v>6117</v>
      </c>
      <c r="E1771" s="163">
        <v>20.577999999999999</v>
      </c>
      <c r="F1771" s="163">
        <v>20.265999999999998</v>
      </c>
      <c r="G1771" s="16">
        <f t="shared" si="265"/>
        <v>19.9327573208373</v>
      </c>
      <c r="H1771" s="17">
        <f t="shared" si="266"/>
        <v>1.0754044652711652</v>
      </c>
      <c r="I1771" s="17">
        <f t="shared" si="267"/>
        <v>-0.31200000000000117</v>
      </c>
      <c r="J1771" s="18">
        <f t="shared" si="268"/>
        <v>1.5161823306443832E-2</v>
      </c>
      <c r="K1771" s="18">
        <f t="shared" si="269"/>
        <v>0.3408115987928918</v>
      </c>
    </row>
    <row r="1772" spans="1:12" ht="18">
      <c r="B1772" s="163"/>
      <c r="C1772" s="164"/>
      <c r="D1772" s="163">
        <v>6117</v>
      </c>
      <c r="E1772" s="163">
        <v>19.27</v>
      </c>
      <c r="F1772" s="163">
        <v>18.963999999999999</v>
      </c>
      <c r="G1772" s="16">
        <f t="shared" si="265"/>
        <v>19.9327573208373</v>
      </c>
      <c r="H1772" s="17">
        <f t="shared" si="266"/>
        <v>-1.1045955347288348</v>
      </c>
      <c r="I1772" s="17">
        <f t="shared" si="267"/>
        <v>-0.30600000000000094</v>
      </c>
      <c r="J1772" s="18">
        <f t="shared" si="268"/>
        <v>1.5879605604566732E-2</v>
      </c>
      <c r="K1772" s="18">
        <f t="shared" si="269"/>
        <v>0.29606751842034912</v>
      </c>
    </row>
    <row r="1773" spans="1:12" ht="18">
      <c r="B1773" s="163"/>
      <c r="C1773" s="164"/>
      <c r="D1773" s="163">
        <v>6117</v>
      </c>
      <c r="E1773" s="163">
        <v>19.806000000000001</v>
      </c>
      <c r="F1773" s="163">
        <v>19.545999999999999</v>
      </c>
      <c r="G1773" s="16">
        <f t="shared" si="265"/>
        <v>19.9327573208373</v>
      </c>
      <c r="H1773" s="17">
        <f t="shared" si="266"/>
        <v>-0.21126220139549901</v>
      </c>
      <c r="I1773" s="17">
        <f t="shared" si="267"/>
        <v>-0.26000000000000156</v>
      </c>
      <c r="J1773" s="18">
        <f t="shared" si="268"/>
        <v>1.3127335150964432E-2</v>
      </c>
      <c r="K1773" s="18">
        <f t="shared" si="269"/>
        <v>0.31511769564577041</v>
      </c>
    </row>
    <row r="1774" spans="1:12" ht="18">
      <c r="B1774" s="163"/>
      <c r="C1774" s="164"/>
      <c r="D1774" s="163">
        <v>6117</v>
      </c>
      <c r="E1774" s="163">
        <v>20.611999999999998</v>
      </c>
      <c r="F1774" s="163">
        <v>20.324000000000002</v>
      </c>
      <c r="G1774" s="16">
        <f t="shared" si="265"/>
        <v>19.9327573208373</v>
      </c>
      <c r="H1774" s="17">
        <f t="shared" si="266"/>
        <v>1.13207113193783</v>
      </c>
      <c r="I1774" s="17">
        <f t="shared" si="267"/>
        <v>-0.2879999999999967</v>
      </c>
      <c r="J1774" s="18">
        <f t="shared" si="268"/>
        <v>1.397244323694919E-2</v>
      </c>
      <c r="K1774" s="18">
        <f t="shared" si="269"/>
        <v>0.3418989462429714</v>
      </c>
    </row>
    <row r="1775" spans="1:12" ht="18">
      <c r="B1775" s="163"/>
      <c r="C1775" s="164"/>
      <c r="D1775" s="163">
        <v>6117</v>
      </c>
      <c r="E1775" s="163">
        <v>21.167999999999999</v>
      </c>
      <c r="F1775" s="163">
        <v>20.847000000000001</v>
      </c>
      <c r="G1775" s="16">
        <f t="shared" si="265"/>
        <v>19.9327573208373</v>
      </c>
      <c r="H1775" s="17">
        <f t="shared" si="266"/>
        <v>2.0587377986044983</v>
      </c>
      <c r="I1775" s="17">
        <f t="shared" si="267"/>
        <v>-0.32099999999999795</v>
      </c>
      <c r="J1775" s="18">
        <f t="shared" si="268"/>
        <v>1.5164399092970425E-2</v>
      </c>
      <c r="K1775" s="18">
        <f t="shared" si="269"/>
        <v>0.3591846693102857</v>
      </c>
    </row>
    <row r="1776" spans="1:12" ht="18">
      <c r="B1776" s="163"/>
      <c r="C1776" s="164"/>
      <c r="D1776" s="163">
        <v>6107</v>
      </c>
      <c r="E1776" s="163">
        <v>17.523</v>
      </c>
      <c r="F1776" s="163">
        <v>17.128</v>
      </c>
      <c r="G1776" s="16">
        <f t="shared" si="265"/>
        <v>17.032373496847189</v>
      </c>
      <c r="H1776" s="17">
        <f t="shared" si="266"/>
        <v>0.81771083858801796</v>
      </c>
      <c r="I1776" s="17">
        <f t="shared" si="267"/>
        <v>-0.39499999999999957</v>
      </c>
      <c r="J1776" s="18">
        <f t="shared" si="268"/>
        <v>2.2541802202819129E-2</v>
      </c>
      <c r="K1776" s="18">
        <f t="shared" si="269"/>
        <v>0.33878528764413784</v>
      </c>
    </row>
    <row r="1777" spans="2:11" ht="18">
      <c r="B1777" s="163"/>
      <c r="C1777" s="164"/>
      <c r="D1777" s="163">
        <v>6107</v>
      </c>
      <c r="E1777" s="163">
        <v>17.841999999999999</v>
      </c>
      <c r="F1777" s="163">
        <v>17.573</v>
      </c>
      <c r="G1777" s="16">
        <f t="shared" si="265"/>
        <v>17.032373496847189</v>
      </c>
      <c r="H1777" s="17">
        <f t="shared" si="266"/>
        <v>1.349377505254683</v>
      </c>
      <c r="I1777" s="17">
        <f t="shared" si="267"/>
        <v>-0.26899999999999835</v>
      </c>
      <c r="J1777" s="18">
        <f t="shared" si="268"/>
        <v>1.5076785113776392E-2</v>
      </c>
      <c r="K1777" s="18">
        <f t="shared" si="269"/>
        <v>0.35060725229168405</v>
      </c>
    </row>
    <row r="1778" spans="2:11" ht="18">
      <c r="B1778" s="163"/>
      <c r="C1778" s="164"/>
      <c r="D1778" s="163">
        <v>6107</v>
      </c>
      <c r="E1778" s="163">
        <v>17.895</v>
      </c>
      <c r="F1778" s="163">
        <v>17.606999999999999</v>
      </c>
      <c r="G1778" s="16">
        <f t="shared" si="265"/>
        <v>17.032373496847189</v>
      </c>
      <c r="H1778" s="17">
        <f t="shared" si="266"/>
        <v>1.4377108385880177</v>
      </c>
      <c r="I1778" s="17">
        <f t="shared" si="267"/>
        <v>-0.28800000000000026</v>
      </c>
      <c r="J1778" s="18">
        <f t="shared" si="268"/>
        <v>1.6093880972338655E-2</v>
      </c>
      <c r="K1778" s="18">
        <f t="shared" si="269"/>
        <v>0.35253057252798142</v>
      </c>
    </row>
    <row r="1779" spans="2:11" ht="18">
      <c r="B1779" s="165">
        <v>45442</v>
      </c>
      <c r="C1779" s="164">
        <v>123959</v>
      </c>
      <c r="D1779" s="163">
        <v>6137</v>
      </c>
      <c r="E1779" s="163">
        <v>26.001000000000001</v>
      </c>
      <c r="F1779" s="163">
        <v>25.495000000000001</v>
      </c>
      <c r="G1779" s="16">
        <f t="shared" ref="G1779:G1784" si="270">IF(D1779=$M$2,$P$2,IF(D1779=$M$3,$P$3,IF(D1779=$M$4,$P$4,IF(D1779=$M$5,$P$5,IF(D1779=$M$6,$P$6,IF(D1779=$M$7,$P$7,IF(D1779=$M$8,$P$8,IF(D1779=$M$9,$P$9,IF(D1779=$M$10,$P$10,IF(D1779=$M$11,$P$11,IF(D1779=$M$12,$P$12,IF(D1779=$M$13,$P$13,IF(D1779=$M$14,$P$14,IF(D1779=$M$15,$P$15,IF(D1779=$M$16,$P$16,IF(D1779=$M$17,$P$17,IF(D1779=$M$18,$P$18,IF(D1779=$M$19,$P$19,IF(D1779=$M$20,$P$20,IF(D1779=$M$21,$P$21,IF(D1779=$M$22,$P$22,IF(D1779=$M$23,$P$23,IF(D1779=$M$24,$P$24,IF(D1779=$M$25,$P$25,IF(D1779=$M$26,$P$26,IF(D1779=$M$27,$P$27,IF(D1779=$M$28,$P$28,IF(D1779=$M$29,$P$29,IF(D1779=$M$30,$P$30,IF(D1779=$M$31,$P$31,IF(D1779=$M$32,$P$32,IF(D1779=$M$33,$P$33,IF(D1779=$M$34,$P$34,IF(D1779=$M$35,$P$35,IF(D1779=$M$36,$P$36,IF(D1779=$M$37,$P$37,IF(D1779=$M$38,$P$38,IF(D1779=$M$39,$P$39,IF(D1779=$M$40,$P$40,IF(D1779=$M$41,$P$41,IF(D1779=$M$42,$P$42,IF(D1779=$M$43,$P$43,IF(D1779=$M$44,$P$44,IF(D1779=$M$45,$P$45,IF(D1779=$M$46,$P$46,IF(D1779=$M$47,$P$47,IF(D1779=$M$48,$P$48,IF(D1779=$M$49,$P$49,IF(D1779=$M$50,$P$50,IF(D1779=$M$51,$P$51,IF(D1779=$M$52,$P$52,IF(D1779=$M$53,$P$53,IF(D1779=$M$54,$P$54,IF(D1779=$M$55,$P$55,IF(D1779=$M$56,$P$56,IF(D1779=$M$57,$P$57,IF(D1779=$M$58,$P$58,IF(D1779=$M$59,$P$59,IF(D1779=$M$60,$P$60,IF(D1779=$M$61,$P$61,IF(D1779=$M$62,$P$62)))))))))))))))))))))))))))))))))))))))))))))))))))))))))))))</f>
        <v>24.625485865816515</v>
      </c>
      <c r="H1779" s="17">
        <f t="shared" ref="H1779:H1784" si="271">(E1779-G1779)/$X$2</f>
        <v>2.2925235569724776</v>
      </c>
      <c r="I1779" s="17">
        <f t="shared" ref="I1779:I1784" si="272">F1779-E1779</f>
        <v>-0.50600000000000023</v>
      </c>
      <c r="J1779" s="18">
        <f t="shared" ref="J1779:J1784" si="273">-1*I1779/E1779</f>
        <v>1.946078996961656E-2</v>
      </c>
      <c r="K1779" s="18">
        <f t="shared" ref="K1779:K1784" si="274">IF(D1779=$M$2,(E1779-$T$2)/E1779,IF(D1779=$M$3,(E1779-$T$3)/E1779,IF(D1779=$M$4,(E1779-$T$4)/E1779,IF(D1779=$M$5,(E1779-$T$5)/E1779,IF(D1779=$M$6,(E1779-$T$6)/E1779,IF(D1779=$M$7,(E1779-$T$7)/E1779,IF(D1779=$M$8,(E1779-$T$8)/E1779,IF(D1779=$M$9,(E1779-$T$9)/E1779,IF(D1779=$M$10,(E1779-$T$10)/E1779,IF(D1779=$M$11,(E1779-$T$11)/E1779,IF(D1779=$M$12,(E1779-$T$12)/E1779,IF(D1779=$M$13,(E1779-$T$13)/E1779,IF(D1779=$M$14,(E1779-$T$14)/E1779,IF(D1779=$M$15,(E1779-$T$15)/E1779,IF(D1779=$M$16,(E1779-$T$16)/E1779,IF(D1779=$M$17,(E1779-$T$17)/E1779,IF(D1779=$M$18,(E1779-$T$18)/E1779,IF(D1779=$M$19,(E1779-$T$19)/E1779,IF(D1779=$M$20,(E1779-$T$20)/E1779,IF(D1779=$M$21,(E1779-$T$21)/E1779,IF(D1779=$M$22,(E1779-$T$22)/E1779,IF(D1779=$M$23,(E1779-$T$23)/E1779,IF(D1779=$M$24,(E1779-$T$24)/E1779,IF(D1779=$M$25,(E1779-$T$25)/E1779,IF(D1779=$M$26,(E1779-$T$26)/E1779,IF(D1779=$M$27,(E1779-$T$27)/E1779,IF(D1779=$M$28,(E1779-$T$28)/E1779,IF(D1779=$M$29,(E1779-$T$29)/E1779,IF(D1779=$M$30,(E1779-$T$30)/E1779,IF(D1779=$M$31,(E1779-$T$31)/E1779,IF(D1779=$M$32,(E1779-$T$32)/E1779,IF(D1779=$M$33,(E1779-$T$33)/E1779,IF(D1779=$M$34,(E1779-$T$34)/E1779,IF(D1779=$M$35,(E1779-$T$35)/E1779,IF(D1779=$M$36,(E1779-$T$36)/E1779,IF(D1779=$M$37,(E1779-$T$37)/E1779,IF(D1779=$M$38,(E1779-$T$38)/E1779,IF(D1779=$M$39,(E1779-$T$39)/E1779,IF(D1779=$M$40,(E1779-$T$40)/E1779,IF(D1779=$M$41,(E1779-$T$41)/E1779,IF(D1779=$M$42,(E1779-$T$42)/E1779,IF(D1779=$M$43,(E1779-$T$43)/E1779,IF(D1779=$M$44,(E1779-$T$44)/E1779,IF(D1779=$M$45,(E1779-$T$45)/E1779,IF(D1779=$M$46,(E1779-$T$46)/E1779,IF(D1779=$M$47,(E1779-$T$47)/E1779,IF(D1779=$M$48,(E1779-$T$48)/E1779,IF(D1779=$M$49,(E1779-$T$49)/E1779,IF(D1779=$M$50,(E1779-$T$50)/E1779,IF(D1779=$M$51,(E1779-$T$51)/E1779,IF(D1779=$M$52,(E1779-$T$52)/E1779,IF(D1779=$M$53,(E1779-$T$53)/E1779,IF(D1779=$M$54,(E1779-$T$54)/E1779,IF(D1779=$M$55,(E1779-$T$55)/E1779,IF(D1779=$M$56,(E1779-$T$56)/E1779,IF(D1779=$M$57,(E1779-$T$57)/E1779,IF(D1779=$M$58,(E1779-$T$58)/E1779,IF(D1779=$M$59,(E1779-$T$59)/E1779,IF(D1779=$M$60,(E1779-$T$60)/E1779,IF(D1779=$M$61,(E1779-$T$61)/E1779,IF(D1779=$M$62,(E1779-$T$62)/E1779)))))))))))))))))))))))))))))))))))))))))))))))))))))))))))))</f>
        <v>0.36027682842634912</v>
      </c>
    </row>
    <row r="1780" spans="2:11" ht="18">
      <c r="B1780" s="163"/>
      <c r="C1780" s="164">
        <v>124459</v>
      </c>
      <c r="D1780" s="163">
        <v>8147</v>
      </c>
      <c r="E1780" s="163">
        <v>25.946000000000002</v>
      </c>
      <c r="F1780" s="163">
        <v>25.922000000000001</v>
      </c>
      <c r="G1780" s="16">
        <f t="shared" si="270"/>
        <v>25.037035574840008</v>
      </c>
      <c r="H1780" s="17">
        <f t="shared" si="271"/>
        <v>1.5149407085999893</v>
      </c>
      <c r="I1780" s="17">
        <f t="shared" si="272"/>
        <v>-2.4000000000000909E-2</v>
      </c>
      <c r="J1780" s="18">
        <f t="shared" si="273"/>
        <v>9.2499807292071646E-4</v>
      </c>
      <c r="K1780" s="18">
        <f t="shared" si="274"/>
        <v>0.32805674133669566</v>
      </c>
    </row>
    <row r="1781" spans="2:11" ht="18">
      <c r="B1781" s="163"/>
      <c r="C1781" s="164">
        <v>124370</v>
      </c>
      <c r="D1781" s="163">
        <v>5003</v>
      </c>
      <c r="E1781" s="163">
        <v>39.286999999999999</v>
      </c>
      <c r="F1781" s="163">
        <v>39.094999999999999</v>
      </c>
      <c r="G1781" s="16">
        <f t="shared" si="270"/>
        <v>38.4</v>
      </c>
      <c r="H1781" s="17">
        <f t="shared" si="271"/>
        <v>1.4783333333333342</v>
      </c>
      <c r="I1781" s="17">
        <f t="shared" si="272"/>
        <v>-0.19200000000000017</v>
      </c>
      <c r="J1781" s="18">
        <f t="shared" si="273"/>
        <v>4.8871127853997547E-3</v>
      </c>
      <c r="K1781" s="18">
        <f t="shared" si="274"/>
        <v>0.38911090182503116</v>
      </c>
    </row>
    <row r="1782" spans="2:11" ht="18">
      <c r="B1782" s="163"/>
      <c r="C1782" s="164"/>
      <c r="D1782" s="163">
        <v>5003</v>
      </c>
      <c r="E1782" s="163">
        <v>43.304000000000002</v>
      </c>
      <c r="F1782" s="163">
        <v>42.997</v>
      </c>
      <c r="G1782" s="16">
        <f t="shared" si="270"/>
        <v>38.4</v>
      </c>
      <c r="H1782" s="17">
        <f t="shared" si="271"/>
        <v>8.1733333333333391</v>
      </c>
      <c r="I1782" s="17">
        <f t="shared" si="272"/>
        <v>-0.30700000000000216</v>
      </c>
      <c r="J1782" s="18">
        <f t="shared" si="273"/>
        <v>7.0894143728062568E-3</v>
      </c>
      <c r="K1782" s="18">
        <f t="shared" si="274"/>
        <v>0.44577868095326068</v>
      </c>
    </row>
    <row r="1783" spans="2:11" ht="18">
      <c r="B1783" s="163"/>
      <c r="C1783" s="164"/>
      <c r="D1783" s="163">
        <v>5003</v>
      </c>
      <c r="E1783" s="163">
        <v>40.651000000000003</v>
      </c>
      <c r="F1783" s="163">
        <v>40.462000000000003</v>
      </c>
      <c r="G1783" s="16">
        <f t="shared" si="270"/>
        <v>38.4</v>
      </c>
      <c r="H1783" s="17">
        <f t="shared" si="271"/>
        <v>3.7516666666666749</v>
      </c>
      <c r="I1783" s="17">
        <f t="shared" si="272"/>
        <v>-0.18900000000000006</v>
      </c>
      <c r="J1783" s="18">
        <f t="shared" si="273"/>
        <v>4.6493321197510528E-3</v>
      </c>
      <c r="K1783" s="18">
        <f t="shared" si="274"/>
        <v>0.40960861971415224</v>
      </c>
    </row>
    <row r="1784" spans="2:11" ht="18">
      <c r="B1784" s="163"/>
      <c r="C1784" s="164">
        <v>124372</v>
      </c>
      <c r="D1784" s="163">
        <v>5000</v>
      </c>
      <c r="E1784" s="163">
        <v>40.302</v>
      </c>
      <c r="F1784" s="163">
        <v>40.033999999999999</v>
      </c>
      <c r="G1784" s="16">
        <f t="shared" si="270"/>
        <v>38.4</v>
      </c>
      <c r="H1784" s="17">
        <f t="shared" si="271"/>
        <v>3.1700000000000017</v>
      </c>
      <c r="I1784" s="17">
        <f t="shared" si="272"/>
        <v>-0.26800000000000068</v>
      </c>
      <c r="J1784" s="18">
        <f t="shared" si="273"/>
        <v>6.6497940548856304E-3</v>
      </c>
      <c r="K1784" s="18">
        <f t="shared" si="274"/>
        <v>0.40449605478636297</v>
      </c>
    </row>
    <row r="1785" spans="2:11" ht="18">
      <c r="B1785" s="165">
        <v>45443</v>
      </c>
      <c r="C1785" s="164" t="s">
        <v>105</v>
      </c>
      <c r="D1785" s="163">
        <v>5000</v>
      </c>
      <c r="E1785" s="163">
        <v>40.420999999999999</v>
      </c>
      <c r="F1785" s="163">
        <v>40.113</v>
      </c>
      <c r="G1785" s="16">
        <f t="shared" ref="G1785:G1797" si="275">IF(D1785=$M$2,$P$2,IF(D1785=$M$3,$P$3,IF(D1785=$M$4,$P$4,IF(D1785=$M$5,$P$5,IF(D1785=$M$6,$P$6,IF(D1785=$M$7,$P$7,IF(D1785=$M$8,$P$8,IF(D1785=$M$9,$P$9,IF(D1785=$M$10,$P$10,IF(D1785=$M$11,$P$11,IF(D1785=$M$12,$P$12,IF(D1785=$M$13,$P$13,IF(D1785=$M$14,$P$14,IF(D1785=$M$15,$P$15,IF(D1785=$M$16,$P$16,IF(D1785=$M$17,$P$17,IF(D1785=$M$18,$P$18,IF(D1785=$M$19,$P$19,IF(D1785=$M$20,$P$20,IF(D1785=$M$21,$P$21,IF(D1785=$M$22,$P$22,IF(D1785=$M$23,$P$23,IF(D1785=$M$24,$P$24,IF(D1785=$M$25,$P$25,IF(D1785=$M$26,$P$26,IF(D1785=$M$27,$P$27,IF(D1785=$M$28,$P$28,IF(D1785=$M$29,$P$29,IF(D1785=$M$30,$P$30,IF(D1785=$M$31,$P$31,IF(D1785=$M$32,$P$32,IF(D1785=$M$33,$P$33,IF(D1785=$M$34,$P$34,IF(D1785=$M$35,$P$35,IF(D1785=$M$36,$P$36,IF(D1785=$M$37,$P$37,IF(D1785=$M$38,$P$38,IF(D1785=$M$39,$P$39,IF(D1785=$M$40,$P$40,IF(D1785=$M$41,$P$41,IF(D1785=$M$42,$P$42,IF(D1785=$M$43,$P$43,IF(D1785=$M$44,$P$44,IF(D1785=$M$45,$P$45,IF(D1785=$M$46,$P$46,IF(D1785=$M$47,$P$47,IF(D1785=$M$48,$P$48,IF(D1785=$M$49,$P$49,IF(D1785=$M$50,$P$50,IF(D1785=$M$51,$P$51,IF(D1785=$M$52,$P$52,IF(D1785=$M$53,$P$53,IF(D1785=$M$54,$P$54,IF(D1785=$M$55,$P$55,IF(D1785=$M$56,$P$56,IF(D1785=$M$57,$P$57,IF(D1785=$M$58,$P$58,IF(D1785=$M$59,$P$59,IF(D1785=$M$60,$P$60,IF(D1785=$M$61,$P$61,IF(D1785=$M$62,$P$62)))))))))))))))))))))))))))))))))))))))))))))))))))))))))))))</f>
        <v>38.4</v>
      </c>
      <c r="H1785" s="17">
        <f t="shared" ref="H1785:H1797" si="276">(E1785-G1785)/$X$2</f>
        <v>3.368333333333335</v>
      </c>
      <c r="I1785" s="17">
        <f t="shared" ref="I1785:I1797" si="277">F1785-E1785</f>
        <v>-0.30799999999999983</v>
      </c>
      <c r="J1785" s="18">
        <f t="shared" ref="J1785:J1797" si="278">-1*I1785/E1785</f>
        <v>7.6198015882833143E-3</v>
      </c>
      <c r="K1785" s="18">
        <f t="shared" ref="K1785:K1797" si="279">IF(D1785=$M$2,(E1785-$T$2)/E1785,IF(D1785=$M$3,(E1785-$T$3)/E1785,IF(D1785=$M$4,(E1785-$T$4)/E1785,IF(D1785=$M$5,(E1785-$T$5)/E1785,IF(D1785=$M$6,(E1785-$T$6)/E1785,IF(D1785=$M$7,(E1785-$T$7)/E1785,IF(D1785=$M$8,(E1785-$T$8)/E1785,IF(D1785=$M$9,(E1785-$T$9)/E1785,IF(D1785=$M$10,(E1785-$T$10)/E1785,IF(D1785=$M$11,(E1785-$T$11)/E1785,IF(D1785=$M$12,(E1785-$T$12)/E1785,IF(D1785=$M$13,(E1785-$T$13)/E1785,IF(D1785=$M$14,(E1785-$T$14)/E1785,IF(D1785=$M$15,(E1785-$T$15)/E1785,IF(D1785=$M$16,(E1785-$T$16)/E1785,IF(D1785=$M$17,(E1785-$T$17)/E1785,IF(D1785=$M$18,(E1785-$T$18)/E1785,IF(D1785=$M$19,(E1785-$T$19)/E1785,IF(D1785=$M$20,(E1785-$T$20)/E1785,IF(D1785=$M$21,(E1785-$T$21)/E1785,IF(D1785=$M$22,(E1785-$T$22)/E1785,IF(D1785=$M$23,(E1785-$T$23)/E1785,IF(D1785=$M$24,(E1785-$T$24)/E1785,IF(D1785=$M$25,(E1785-$T$25)/E1785,IF(D1785=$M$26,(E1785-$T$26)/E1785,IF(D1785=$M$27,(E1785-$T$27)/E1785,IF(D1785=$M$28,(E1785-$T$28)/E1785,IF(D1785=$M$29,(E1785-$T$29)/E1785,IF(D1785=$M$30,(E1785-$T$30)/E1785,IF(D1785=$M$31,(E1785-$T$31)/E1785,IF(D1785=$M$32,(E1785-$T$32)/E1785,IF(D1785=$M$33,(E1785-$T$33)/E1785,IF(D1785=$M$34,(E1785-$T$34)/E1785,IF(D1785=$M$35,(E1785-$T$35)/E1785,IF(D1785=$M$36,(E1785-$T$36)/E1785,IF(D1785=$M$37,(E1785-$T$37)/E1785,IF(D1785=$M$38,(E1785-$T$38)/E1785,IF(D1785=$M$39,(E1785-$T$39)/E1785,IF(D1785=$M$40,(E1785-$T$40)/E1785,IF(D1785=$M$41,(E1785-$T$41)/E1785,IF(D1785=$M$42,(E1785-$T$42)/E1785,IF(D1785=$M$43,(E1785-$T$43)/E1785,IF(D1785=$M$44,(E1785-$T$44)/E1785,IF(D1785=$M$45,(E1785-$T$45)/E1785,IF(D1785=$M$46,(E1785-$T$46)/E1785,IF(D1785=$M$47,(E1785-$T$47)/E1785,IF(D1785=$M$48,(E1785-$T$48)/E1785,IF(D1785=$M$49,(E1785-$T$49)/E1785,IF(D1785=$M$50,(E1785-$T$50)/E1785,IF(D1785=$M$51,(E1785-$T$51)/E1785,IF(D1785=$M$52,(E1785-$T$52)/E1785,IF(D1785=$M$53,(E1785-$T$53)/E1785,IF(D1785=$M$54,(E1785-$T$54)/E1785,IF(D1785=$M$55,(E1785-$T$55)/E1785,IF(D1785=$M$56,(E1785-$T$56)/E1785,IF(D1785=$M$57,(E1785-$T$57)/E1785,IF(D1785=$M$58,(E1785-$T$58)/E1785,IF(D1785=$M$59,(E1785-$T$59)/E1785,IF(D1785=$M$60,(E1785-$T$60)/E1785,IF(D1785=$M$61,(E1785-$T$61)/E1785,IF(D1785=$M$62,(E1785-$T$62)/E1785)))))))))))))))))))))))))))))))))))))))))))))))))))))))))))))</f>
        <v>0.40624922688701415</v>
      </c>
    </row>
    <row r="1786" spans="2:11" ht="18">
      <c r="B1786" s="163"/>
      <c r="C1786" s="164"/>
      <c r="D1786" s="163">
        <v>5000</v>
      </c>
      <c r="E1786" s="163">
        <v>40.927</v>
      </c>
      <c r="F1786" s="163">
        <v>40.616</v>
      </c>
      <c r="G1786" s="16">
        <f t="shared" si="275"/>
        <v>38.4</v>
      </c>
      <c r="H1786" s="17">
        <f t="shared" si="276"/>
        <v>4.2116666666666687</v>
      </c>
      <c r="I1786" s="17">
        <f t="shared" si="277"/>
        <v>-0.31099999999999994</v>
      </c>
      <c r="J1786" s="18">
        <f t="shared" si="278"/>
        <v>7.5988955945952537E-3</v>
      </c>
      <c r="K1786" s="18">
        <f t="shared" si="279"/>
        <v>0.41359005057785814</v>
      </c>
    </row>
    <row r="1787" spans="2:11" ht="18">
      <c r="B1787" s="165">
        <v>45443</v>
      </c>
      <c r="C1787" s="164">
        <v>124374</v>
      </c>
      <c r="D1787" s="163">
        <v>1011</v>
      </c>
      <c r="E1787" s="163">
        <v>25.937999999999999</v>
      </c>
      <c r="F1787" s="163">
        <v>25.725999999999999</v>
      </c>
      <c r="G1787" s="16">
        <f t="shared" si="275"/>
        <v>27</v>
      </c>
      <c r="H1787" s="17">
        <f t="shared" si="276"/>
        <v>-1.770000000000002</v>
      </c>
      <c r="I1787" s="17">
        <f t="shared" si="277"/>
        <v>-0.21199999999999974</v>
      </c>
      <c r="J1787" s="18">
        <f t="shared" si="278"/>
        <v>8.173336417611218E-3</v>
      </c>
      <c r="K1787" s="18">
        <f t="shared" si="279"/>
        <v>0.5373583159842702</v>
      </c>
    </row>
    <row r="1788" spans="2:11" ht="18">
      <c r="B1788" s="163"/>
      <c r="C1788" s="164"/>
      <c r="D1788" s="163">
        <v>1011</v>
      </c>
      <c r="E1788" s="163">
        <v>25.266999999999999</v>
      </c>
      <c r="F1788" s="163">
        <v>25.047999999999998</v>
      </c>
      <c r="G1788" s="16">
        <f t="shared" si="275"/>
        <v>27</v>
      </c>
      <c r="H1788" s="17">
        <f t="shared" si="276"/>
        <v>-2.8883333333333345</v>
      </c>
      <c r="I1788" s="17">
        <f t="shared" si="277"/>
        <v>-0.21900000000000119</v>
      </c>
      <c r="J1788" s="18">
        <f t="shared" si="278"/>
        <v>8.6674318280761942E-3</v>
      </c>
      <c r="K1788" s="18">
        <f t="shared" si="279"/>
        <v>0.52507222859856728</v>
      </c>
    </row>
    <row r="1789" spans="2:11" ht="18">
      <c r="B1789" s="163"/>
      <c r="C1789" s="164"/>
      <c r="D1789" s="163">
        <v>1011</v>
      </c>
      <c r="E1789" s="163">
        <v>26.117000000000001</v>
      </c>
      <c r="F1789" s="163">
        <v>25.814</v>
      </c>
      <c r="G1789" s="16">
        <f t="shared" si="275"/>
        <v>27</v>
      </c>
      <c r="H1789" s="17">
        <f t="shared" si="276"/>
        <v>-1.4716666666666653</v>
      </c>
      <c r="I1789" s="17">
        <f t="shared" si="277"/>
        <v>-0.30300000000000082</v>
      </c>
      <c r="J1789" s="18">
        <f t="shared" si="278"/>
        <v>1.1601638779339158E-2</v>
      </c>
      <c r="K1789" s="18">
        <f t="shared" si="279"/>
        <v>0.54052915725389594</v>
      </c>
    </row>
    <row r="1790" spans="2:11" ht="18">
      <c r="B1790" s="165">
        <v>45443</v>
      </c>
      <c r="C1790" s="164"/>
      <c r="D1790" s="163">
        <v>7148</v>
      </c>
      <c r="E1790" s="163">
        <v>24.460999999999999</v>
      </c>
      <c r="F1790" s="163">
        <v>24.196999999999999</v>
      </c>
      <c r="G1790" s="16">
        <f t="shared" si="275"/>
        <v>25.578129335331514</v>
      </c>
      <c r="H1790" s="17">
        <f t="shared" si="276"/>
        <v>-1.8618822255525262</v>
      </c>
      <c r="I1790" s="17">
        <f t="shared" si="277"/>
        <v>-0.26399999999999935</v>
      </c>
      <c r="J1790" s="18">
        <f t="shared" si="278"/>
        <v>1.0792690405134678E-2</v>
      </c>
      <c r="K1790" s="18">
        <f t="shared" si="279"/>
        <v>0.33472850010934518</v>
      </c>
    </row>
    <row r="1791" spans="2:11" ht="18">
      <c r="B1791" s="165">
        <v>45443</v>
      </c>
      <c r="C1791" s="164">
        <v>124376</v>
      </c>
      <c r="D1791" s="163">
        <v>6176</v>
      </c>
      <c r="E1791" s="163">
        <v>36.713999999999999</v>
      </c>
      <c r="F1791" s="163">
        <v>36.046999999999997</v>
      </c>
      <c r="G1791" s="16">
        <f t="shared" si="275"/>
        <v>36.028673497593743</v>
      </c>
      <c r="H1791" s="17">
        <f t="shared" si="276"/>
        <v>1.1422108373437587</v>
      </c>
      <c r="I1791" s="17">
        <f t="shared" si="277"/>
        <v>-0.66700000000000159</v>
      </c>
      <c r="J1791" s="18">
        <f t="shared" si="278"/>
        <v>1.8167456556082193E-2</v>
      </c>
      <c r="K1791" s="18">
        <f t="shared" si="279"/>
        <v>0.34663476823737432</v>
      </c>
    </row>
    <row r="1792" spans="2:11" ht="18">
      <c r="B1792" s="163"/>
      <c r="C1792" s="164"/>
      <c r="D1792" s="163">
        <v>6137</v>
      </c>
      <c r="E1792" s="163">
        <v>26.420999999999999</v>
      </c>
      <c r="F1792" s="163">
        <v>25.843</v>
      </c>
      <c r="G1792" s="16">
        <f t="shared" si="275"/>
        <v>24.625485865816515</v>
      </c>
      <c r="H1792" s="17">
        <f t="shared" si="276"/>
        <v>2.9925235569724746</v>
      </c>
      <c r="I1792" s="17">
        <f t="shared" si="277"/>
        <v>-0.5779999999999994</v>
      </c>
      <c r="J1792" s="18">
        <f t="shared" si="278"/>
        <v>2.1876537602664524E-2</v>
      </c>
      <c r="K1792" s="18">
        <f t="shared" si="279"/>
        <v>0.37044615328388408</v>
      </c>
    </row>
    <row r="1793" spans="2:11" ht="18">
      <c r="B1793" s="165">
        <v>45443</v>
      </c>
      <c r="C1793" s="164">
        <v>124721</v>
      </c>
      <c r="D1793" s="163">
        <v>6117</v>
      </c>
      <c r="E1793" s="163">
        <v>19.687999999999999</v>
      </c>
      <c r="F1793" s="163">
        <v>19.308</v>
      </c>
      <c r="G1793" s="16">
        <f t="shared" si="275"/>
        <v>19.9327573208373</v>
      </c>
      <c r="H1793" s="17">
        <f t="shared" si="276"/>
        <v>-0.40792886806216921</v>
      </c>
      <c r="I1793" s="17">
        <f t="shared" si="277"/>
        <v>-0.37999999999999901</v>
      </c>
      <c r="J1793" s="18">
        <f t="shared" si="278"/>
        <v>1.9301097114993854E-2</v>
      </c>
      <c r="K1793" s="18">
        <f t="shared" si="279"/>
        <v>0.31101285452865335</v>
      </c>
    </row>
    <row r="1794" spans="2:11" ht="18">
      <c r="B1794" s="163"/>
      <c r="C1794" s="164"/>
      <c r="D1794" s="163">
        <v>6117</v>
      </c>
      <c r="E1794" s="163">
        <v>19.407</v>
      </c>
      <c r="F1794" s="163">
        <v>19.036000000000001</v>
      </c>
      <c r="G1794" s="16">
        <f t="shared" si="275"/>
        <v>19.9327573208373</v>
      </c>
      <c r="H1794" s="17">
        <f t="shared" si="276"/>
        <v>-0.8762622013955006</v>
      </c>
      <c r="I1794" s="17">
        <f t="shared" si="277"/>
        <v>-0.37099999999999866</v>
      </c>
      <c r="J1794" s="18">
        <f t="shared" si="278"/>
        <v>1.9116813520894452E-2</v>
      </c>
      <c r="K1794" s="18">
        <f t="shared" si="279"/>
        <v>0.30103679496883229</v>
      </c>
    </row>
    <row r="1795" spans="2:11" ht="18">
      <c r="B1795" s="163"/>
      <c r="C1795" s="164"/>
      <c r="D1795" s="163">
        <v>6117</v>
      </c>
      <c r="E1795" s="163">
        <v>19.372</v>
      </c>
      <c r="F1795" s="163">
        <v>18.971</v>
      </c>
      <c r="G1795" s="16">
        <f t="shared" si="275"/>
        <v>19.9327573208373</v>
      </c>
      <c r="H1795" s="17">
        <f t="shared" si="276"/>
        <v>-0.93459553472883417</v>
      </c>
      <c r="I1795" s="17">
        <f t="shared" si="277"/>
        <v>-0.4009999999999998</v>
      </c>
      <c r="J1795" s="18">
        <f t="shared" si="278"/>
        <v>2.0699979351641536E-2</v>
      </c>
      <c r="K1795" s="18">
        <f t="shared" si="279"/>
        <v>0.29977395622342184</v>
      </c>
    </row>
    <row r="1796" spans="2:11" ht="18">
      <c r="B1796" s="165">
        <v>45443</v>
      </c>
      <c r="C1796" s="164">
        <v>124723</v>
      </c>
      <c r="D1796" s="163">
        <v>6107</v>
      </c>
      <c r="E1796" s="163">
        <v>15.882</v>
      </c>
      <c r="F1796" s="163">
        <v>15.57</v>
      </c>
      <c r="G1796" s="16">
        <f t="shared" si="275"/>
        <v>17.032373496847189</v>
      </c>
      <c r="H1796" s="17">
        <f t="shared" si="276"/>
        <v>-1.9172891614119822</v>
      </c>
      <c r="I1796" s="17">
        <f t="shared" si="277"/>
        <v>-0.31199999999999939</v>
      </c>
      <c r="J1796" s="18">
        <f t="shared" si="278"/>
        <v>1.9644880997355459E-2</v>
      </c>
      <c r="K1796" s="18">
        <f t="shared" si="279"/>
        <v>0.27046559598213243</v>
      </c>
    </row>
    <row r="1797" spans="2:11" ht="18">
      <c r="B1797" s="163"/>
      <c r="C1797" s="164"/>
      <c r="D1797" s="163">
        <v>6107</v>
      </c>
      <c r="E1797" s="163">
        <v>18.164000000000001</v>
      </c>
      <c r="F1797" s="163">
        <v>17.849</v>
      </c>
      <c r="G1797" s="16">
        <f t="shared" si="275"/>
        <v>17.032373496847189</v>
      </c>
      <c r="H1797" s="17">
        <f t="shared" si="276"/>
        <v>1.8860441719213543</v>
      </c>
      <c r="I1797" s="17">
        <f t="shared" si="277"/>
        <v>-0.31500000000000128</v>
      </c>
      <c r="J1797" s="18">
        <f t="shared" si="278"/>
        <v>1.7341995155252216E-2</v>
      </c>
      <c r="K1797" s="18">
        <f t="shared" si="279"/>
        <v>0.36211927964040019</v>
      </c>
    </row>
    <row r="1798" spans="2:11" ht="18">
      <c r="B1798" s="165">
        <v>45444</v>
      </c>
      <c r="C1798" s="164">
        <v>124448</v>
      </c>
      <c r="D1798" s="163" t="s">
        <v>20</v>
      </c>
      <c r="E1798" s="163">
        <v>17.849</v>
      </c>
      <c r="F1798" s="163">
        <v>17.606999999999999</v>
      </c>
      <c r="G1798" s="16">
        <f t="shared" ref="G1798:G1807" si="280">IF(D1798=$M$2,$P$2,IF(D1798=$M$3,$P$3,IF(D1798=$M$4,$P$4,IF(D1798=$M$5,$P$5,IF(D1798=$M$6,$P$6,IF(D1798=$M$7,$P$7,IF(D1798=$M$8,$P$8,IF(D1798=$M$9,$P$9,IF(D1798=$M$10,$P$10,IF(D1798=$M$11,$P$11,IF(D1798=$M$12,$P$12,IF(D1798=$M$13,$P$13,IF(D1798=$M$14,$P$14,IF(D1798=$M$15,$P$15,IF(D1798=$M$16,$P$16,IF(D1798=$M$17,$P$17,IF(D1798=$M$18,$P$18,IF(D1798=$M$19,$P$19,IF(D1798=$M$20,$P$20,IF(D1798=$M$21,$P$21,IF(D1798=$M$22,$P$22,IF(D1798=$M$23,$P$23,IF(D1798=$M$24,$P$24,IF(D1798=$M$25,$P$25,IF(D1798=$M$26,$P$26,IF(D1798=$M$27,$P$27,IF(D1798=$M$28,$P$28,IF(D1798=$M$29,$P$29,IF(D1798=$M$30,$P$30,IF(D1798=$M$31,$P$31,IF(D1798=$M$32,$P$32,IF(D1798=$M$33,$P$33,IF(D1798=$M$34,$P$34,IF(D1798=$M$35,$P$35,IF(D1798=$M$36,$P$36,IF(D1798=$M$37,$P$37,IF(D1798=$M$38,$P$38,IF(D1798=$M$39,$P$39,IF(D1798=$M$40,$P$40,IF(D1798=$M$41,$P$41,IF(D1798=$M$42,$P$42,IF(D1798=$M$43,$P$43,IF(D1798=$M$44,$P$44,IF(D1798=$M$45,$P$45,IF(D1798=$M$46,$P$46,IF(D1798=$M$47,$P$47,IF(D1798=$M$48,$P$48,IF(D1798=$M$49,$P$49,IF(D1798=$M$50,$P$50,IF(D1798=$M$51,$P$51,IF(D1798=$M$52,$P$52,IF(D1798=$M$53,$P$53,IF(D1798=$M$54,$P$54,IF(D1798=$M$55,$P$55,IF(D1798=$M$56,$P$56,IF(D1798=$M$57,$P$57,IF(D1798=$M$58,$P$58,IF(D1798=$M$59,$P$59,IF(D1798=$M$60,$P$60,IF(D1798=$M$61,$P$61,IF(D1798=$M$62,$P$62)))))))))))))))))))))))))))))))))))))))))))))))))))))))))))))</f>
        <v>17.032373496847189</v>
      </c>
      <c r="H1798" s="17">
        <f t="shared" ref="H1798:H1807" si="281">(E1798-G1798)/$X$2</f>
        <v>1.3610441719213522</v>
      </c>
      <c r="I1798" s="17">
        <f t="shared" ref="I1798:I1807" si="282">F1798-E1798</f>
        <v>-0.24200000000000088</v>
      </c>
      <c r="J1798" s="18">
        <f t="shared" ref="J1798:J1807" si="283">-1*I1798/E1798</f>
        <v>1.3558182531234293E-2</v>
      </c>
      <c r="K1798" s="18">
        <f t="shared" ref="K1798:K1807" si="284">IF(D1798=$M$2,(E1798-$T$2)/E1798,IF(D1798=$M$3,(E1798-$T$3)/E1798,IF(D1798=$M$4,(E1798-$T$4)/E1798,IF(D1798=$M$5,(E1798-$T$5)/E1798,IF(D1798=$M$6,(E1798-$T$6)/E1798,IF(D1798=$M$7,(E1798-$T$7)/E1798,IF(D1798=$M$8,(E1798-$T$8)/E1798,IF(D1798=$M$9,(E1798-$T$9)/E1798,IF(D1798=$M$10,(E1798-$T$10)/E1798,IF(D1798=$M$11,(E1798-$T$11)/E1798,IF(D1798=$M$12,(E1798-$T$12)/E1798,IF(D1798=$M$13,(E1798-$T$13)/E1798,IF(D1798=$M$14,(E1798-$T$14)/E1798,IF(D1798=$M$15,(E1798-$T$15)/E1798,IF(D1798=$M$16,(E1798-$T$16)/E1798,IF(D1798=$M$17,(E1798-$T$17)/E1798,IF(D1798=$M$18,(E1798-$T$18)/E1798,IF(D1798=$M$19,(E1798-$T$19)/E1798,IF(D1798=$M$20,(E1798-$T$20)/E1798,IF(D1798=$M$21,(E1798-$T$21)/E1798,IF(D1798=$M$22,(E1798-$T$22)/E1798,IF(D1798=$M$23,(E1798-$T$23)/E1798,IF(D1798=$M$24,(E1798-$T$24)/E1798,IF(D1798=$M$25,(E1798-$T$25)/E1798,IF(D1798=$M$26,(E1798-$T$26)/E1798,IF(D1798=$M$27,(E1798-$T$27)/E1798,IF(D1798=$M$28,(E1798-$T$28)/E1798,IF(D1798=$M$29,(E1798-$T$29)/E1798,IF(D1798=$M$30,(E1798-$T$30)/E1798,IF(D1798=$M$31,(E1798-$T$31)/E1798,IF(D1798=$M$32,(E1798-$T$32)/E1798,IF(D1798=$M$33,(E1798-$T$33)/E1798,IF(D1798=$M$34,(E1798-$T$34)/E1798,IF(D1798=$M$35,(E1798-$T$35)/E1798,IF(D1798=$M$36,(E1798-$T$36)/E1798,IF(D1798=$M$37,(E1798-$T$37)/E1798,IF(D1798=$M$38,(E1798-$T$38)/E1798,IF(D1798=$M$39,(E1798-$T$39)/E1798,IF(D1798=$M$40,(E1798-$T$40)/E1798,IF(D1798=$M$41,(E1798-$T$41)/E1798,IF(D1798=$M$42,(E1798-$T$42)/E1798,IF(D1798=$M$43,(E1798-$T$43)/E1798,IF(D1798=$M$44,(E1798-$T$44)/E1798,IF(D1798=$M$45,(E1798-$T$45)/E1798,IF(D1798=$M$46,(E1798-$T$46)/E1798,IF(D1798=$M$47,(E1798-$T$47)/E1798,IF(D1798=$M$48,(E1798-$T$48)/E1798,IF(D1798=$M$49,(E1798-$T$49)/E1798,IF(D1798=$M$50,(E1798-$T$50)/E1798,IF(D1798=$M$51,(E1798-$T$51)/E1798,IF(D1798=$M$52,(E1798-$T$52)/E1798,IF(D1798=$M$53,(E1798-$T$53)/E1798,IF(D1798=$M$54,(E1798-$T$54)/E1798,IF(D1798=$M$55,(E1798-$T$55)/E1798,IF(D1798=$M$56,(E1798-$T$56)/E1798,IF(D1798=$M$57,(E1798-$T$57)/E1798,IF(D1798=$M$58,(E1798-$T$58)/E1798,IF(D1798=$M$59,(E1798-$T$59)/E1798,IF(D1798=$M$60,(E1798-$T$60)/E1798,IF(D1798=$M$61,(E1798-$T$61)/E1798,IF(D1798=$M$62,(E1798-$T$62)/E1798)))))))))))))))))))))))))))))))))))))))))))))))))))))))))))))</f>
        <v>0.35086193038199498</v>
      </c>
    </row>
    <row r="1799" spans="2:11" ht="18">
      <c r="B1799" s="163"/>
      <c r="C1799" s="164">
        <v>124512</v>
      </c>
      <c r="D1799" s="163" t="s">
        <v>31</v>
      </c>
      <c r="E1799" s="163">
        <v>17.658999999999999</v>
      </c>
      <c r="F1799" s="163">
        <v>17.417000000000002</v>
      </c>
      <c r="G1799" s="16">
        <f t="shared" si="280"/>
        <v>17.912399999999998</v>
      </c>
      <c r="H1799" s="17">
        <f t="shared" si="281"/>
        <v>-0.42233333333333201</v>
      </c>
      <c r="I1799" s="17">
        <f t="shared" si="282"/>
        <v>-0.24199999999999733</v>
      </c>
      <c r="J1799" s="18">
        <f t="shared" si="283"/>
        <v>1.3704060252562282E-2</v>
      </c>
      <c r="K1799" s="18">
        <f t="shared" si="284"/>
        <v>0.38980689733280482</v>
      </c>
    </row>
    <row r="1800" spans="2:11" ht="18">
      <c r="B1800" s="163"/>
      <c r="C1800" s="164">
        <v>124425</v>
      </c>
      <c r="D1800" s="163">
        <v>8128</v>
      </c>
      <c r="E1800" s="163">
        <v>20.765999999999998</v>
      </c>
      <c r="F1800" s="163">
        <v>20.728999999999999</v>
      </c>
      <c r="G1800" s="16">
        <f t="shared" si="280"/>
        <v>20.092045107828728</v>
      </c>
      <c r="H1800" s="17">
        <f t="shared" si="281"/>
        <v>1.123258153618784</v>
      </c>
      <c r="I1800" s="17">
        <f t="shared" si="282"/>
        <v>-3.6999999999999034E-2</v>
      </c>
      <c r="J1800" s="18">
        <f t="shared" si="283"/>
        <v>1.7817586439371586E-3</v>
      </c>
      <c r="K1800" s="18">
        <f t="shared" si="284"/>
        <v>0.31783857975759672</v>
      </c>
    </row>
    <row r="1801" spans="2:11" ht="18">
      <c r="B1801" s="163"/>
      <c r="C1801" s="164">
        <v>124461</v>
      </c>
      <c r="D1801" s="163">
        <v>6618</v>
      </c>
      <c r="E1801" s="163">
        <v>21.963999999999999</v>
      </c>
      <c r="F1801" s="163">
        <v>21.564</v>
      </c>
      <c r="G1801" s="16">
        <f t="shared" si="280"/>
        <v>21.437999999999999</v>
      </c>
      <c r="H1801" s="17">
        <f t="shared" si="281"/>
        <v>0.87666666666666637</v>
      </c>
      <c r="I1801" s="17">
        <f t="shared" si="282"/>
        <v>-0.39999999999999858</v>
      </c>
      <c r="J1801" s="18">
        <f t="shared" si="283"/>
        <v>1.8211619012930187E-2</v>
      </c>
      <c r="K1801" s="18">
        <f t="shared" si="284"/>
        <v>0.41297577854671286</v>
      </c>
    </row>
    <row r="1802" spans="2:11" ht="18">
      <c r="B1802" s="163"/>
      <c r="C1802" s="164">
        <v>124727</v>
      </c>
      <c r="D1802" s="163">
        <v>6617</v>
      </c>
      <c r="E1802" s="163">
        <v>21.544</v>
      </c>
      <c r="F1802" s="163">
        <v>21.103999999999999</v>
      </c>
      <c r="G1802" s="16">
        <f t="shared" si="280"/>
        <v>21.071999999999999</v>
      </c>
      <c r="H1802" s="17">
        <f t="shared" si="281"/>
        <v>0.78666666666666885</v>
      </c>
      <c r="I1802" s="17">
        <f t="shared" si="282"/>
        <v>-0.44000000000000128</v>
      </c>
      <c r="J1802" s="18">
        <f t="shared" si="283"/>
        <v>2.0423319717786912E-2</v>
      </c>
      <c r="K1802" s="18">
        <f t="shared" si="284"/>
        <v>0.41442629038247325</v>
      </c>
    </row>
    <row r="1803" spans="2:11" ht="18">
      <c r="B1803" s="163"/>
      <c r="C1803" s="164"/>
      <c r="D1803" s="163">
        <v>6617</v>
      </c>
      <c r="E1803" s="163">
        <v>21.709</v>
      </c>
      <c r="F1803" s="163">
        <v>21.285</v>
      </c>
      <c r="G1803" s="16">
        <f t="shared" si="280"/>
        <v>21.071999999999999</v>
      </c>
      <c r="H1803" s="17">
        <f t="shared" si="281"/>
        <v>1.0616666666666674</v>
      </c>
      <c r="I1803" s="17">
        <f t="shared" si="282"/>
        <v>-0.42399999999999949</v>
      </c>
      <c r="J1803" s="18">
        <f t="shared" si="283"/>
        <v>1.9531070063107444E-2</v>
      </c>
      <c r="K1803" s="18">
        <f t="shared" si="284"/>
        <v>0.41887696347137143</v>
      </c>
    </row>
    <row r="1804" spans="2:11" ht="18">
      <c r="B1804" s="163"/>
      <c r="C1804" s="164">
        <v>122959</v>
      </c>
      <c r="D1804" s="163">
        <v>5621</v>
      </c>
      <c r="E1804" s="163">
        <v>22.678999999999998</v>
      </c>
      <c r="F1804" s="163">
        <v>22.632000000000001</v>
      </c>
      <c r="G1804" s="16">
        <f t="shared" si="280"/>
        <v>22.870927068045674</v>
      </c>
      <c r="H1804" s="17">
        <f t="shared" si="281"/>
        <v>-0.31987844674279253</v>
      </c>
      <c r="I1804" s="17">
        <f t="shared" si="282"/>
        <v>-4.6999999999997044E-2</v>
      </c>
      <c r="J1804" s="18">
        <f t="shared" si="283"/>
        <v>2.0724017813835288E-3</v>
      </c>
      <c r="K1804" s="18">
        <f t="shared" si="284"/>
        <v>0.29898620904162293</v>
      </c>
    </row>
    <row r="1805" spans="2:11" ht="18">
      <c r="B1805" s="165"/>
      <c r="C1805" s="164" t="s">
        <v>106</v>
      </c>
      <c r="D1805" s="163">
        <v>5120</v>
      </c>
      <c r="E1805" s="163">
        <v>21.946999999999999</v>
      </c>
      <c r="F1805" s="163">
        <v>21.907</v>
      </c>
      <c r="G1805" s="16">
        <f t="shared" si="280"/>
        <v>22.870927068045674</v>
      </c>
      <c r="H1805" s="17">
        <f t="shared" si="281"/>
        <v>-1.5398784467427915</v>
      </c>
      <c r="I1805" s="17">
        <f t="shared" si="282"/>
        <v>-3.9999999999999147E-2</v>
      </c>
      <c r="J1805" s="18">
        <f t="shared" si="283"/>
        <v>1.8225725611700529E-3</v>
      </c>
      <c r="K1805" s="18">
        <f t="shared" si="284"/>
        <v>0.27560524148425602</v>
      </c>
    </row>
    <row r="1806" spans="2:11" ht="18">
      <c r="B1806" s="163"/>
      <c r="C1806" s="164"/>
      <c r="D1806" s="163">
        <v>5120</v>
      </c>
      <c r="E1806" s="163">
        <v>22.170999999999999</v>
      </c>
      <c r="F1806" s="163">
        <v>22.135999999999999</v>
      </c>
      <c r="G1806" s="16">
        <f t="shared" si="280"/>
        <v>22.870927068045674</v>
      </c>
      <c r="H1806" s="17">
        <f t="shared" si="281"/>
        <v>-1.1665451134094578</v>
      </c>
      <c r="I1806" s="17">
        <f t="shared" si="282"/>
        <v>-3.5000000000000142E-2</v>
      </c>
      <c r="J1806" s="18">
        <f t="shared" si="283"/>
        <v>1.5786387623472169E-3</v>
      </c>
      <c r="K1806" s="18">
        <f t="shared" si="284"/>
        <v>0.28292401041247428</v>
      </c>
    </row>
    <row r="1807" spans="2:11" ht="18">
      <c r="B1807" s="163"/>
      <c r="C1807" s="164" t="s">
        <v>107</v>
      </c>
      <c r="D1807" s="163">
        <v>5148</v>
      </c>
      <c r="E1807" s="163">
        <v>19.853999999999999</v>
      </c>
      <c r="F1807" s="163">
        <v>19.673999999999999</v>
      </c>
      <c r="G1807" s="16">
        <f t="shared" si="280"/>
        <v>20.202531026311895</v>
      </c>
      <c r="H1807" s="17">
        <f t="shared" si="281"/>
        <v>-0.58088504385316031</v>
      </c>
      <c r="I1807" s="17">
        <f t="shared" si="282"/>
        <v>-0.17999999999999972</v>
      </c>
      <c r="J1807" s="18">
        <f t="shared" si="283"/>
        <v>9.0661831368993515E-3</v>
      </c>
      <c r="K1807" s="18">
        <f t="shared" si="284"/>
        <v>0.28823283534969102</v>
      </c>
    </row>
    <row r="1808" spans="2:11" ht="18">
      <c r="B1808" s="165"/>
      <c r="C1808" s="164" t="s">
        <v>108</v>
      </c>
      <c r="D1808" s="163">
        <v>5648</v>
      </c>
      <c r="E1808" s="163">
        <v>20.067</v>
      </c>
      <c r="F1808" s="163">
        <v>19.893000000000001</v>
      </c>
      <c r="G1808" s="16">
        <f t="shared" ref="G1808:G1813" si="285">IF(D1808=$M$2,$P$2,IF(D1808=$M$3,$P$3,IF(D1808=$M$4,$P$4,IF(D1808=$M$5,$P$5,IF(D1808=$M$6,$P$6,IF(D1808=$M$7,$P$7,IF(D1808=$M$8,$P$8,IF(D1808=$M$9,$P$9,IF(D1808=$M$10,$P$10,IF(D1808=$M$11,$P$11,IF(D1808=$M$12,$P$12,IF(D1808=$M$13,$P$13,IF(D1808=$M$14,$P$14,IF(D1808=$M$15,$P$15,IF(D1808=$M$16,$P$16,IF(D1808=$M$17,$P$17,IF(D1808=$M$18,$P$18,IF(D1808=$M$19,$P$19,IF(D1808=$M$20,$P$20,IF(D1808=$M$21,$P$21,IF(D1808=$M$22,$P$22,IF(D1808=$M$23,$P$23,IF(D1808=$M$24,$P$24,IF(D1808=$M$25,$P$25,IF(D1808=$M$26,$P$26,IF(D1808=$M$27,$P$27,IF(D1808=$M$28,$P$28,IF(D1808=$M$29,$P$29,IF(D1808=$M$30,$P$30,IF(D1808=$M$31,$P$31,IF(D1808=$M$32,$P$32,IF(D1808=$M$33,$P$33,IF(D1808=$M$34,$P$34,IF(D1808=$M$35,$P$35,IF(D1808=$M$36,$P$36,IF(D1808=$M$37,$P$37,IF(D1808=$M$38,$P$38,IF(D1808=$M$39,$P$39,IF(D1808=$M$40,$P$40,IF(D1808=$M$41,$P$41,IF(D1808=$M$42,$P$42,IF(D1808=$M$43,$P$43,IF(D1808=$M$44,$P$44,IF(D1808=$M$45,$P$45,IF(D1808=$M$46,$P$46,IF(D1808=$M$47,$P$47,IF(D1808=$M$48,$P$48,IF(D1808=$M$49,$P$49,IF(D1808=$M$50,$P$50,IF(D1808=$M$51,$P$51,IF(D1808=$M$52,$P$52,IF(D1808=$M$53,$P$53,IF(D1808=$M$54,$P$54,IF(D1808=$M$55,$P$55,IF(D1808=$M$56,$P$56,IF(D1808=$M$57,$P$57,IF(D1808=$M$58,$P$58,IF(D1808=$M$59,$P$59,IF(D1808=$M$60,$P$60,IF(D1808=$M$61,$P$61,IF(D1808=$M$62,$P$62)))))))))))))))))))))))))))))))))))))))))))))))))))))))))))))</f>
        <v>19.240505739344663</v>
      </c>
      <c r="H1808" s="17">
        <f t="shared" ref="H1808:H1813" si="286">(E1808-G1808)/$X$2</f>
        <v>1.3774904344255627</v>
      </c>
      <c r="I1808" s="17">
        <f t="shared" ref="I1808:I1813" si="287">F1808-E1808</f>
        <v>-0.17399999999999949</v>
      </c>
      <c r="J1808" s="18">
        <f t="shared" ref="J1808:J1813" si="288">-1*I1808/E1808</f>
        <v>8.6709523097622705E-3</v>
      </c>
      <c r="K1808" s="18">
        <f t="shared" ref="K1808:K1813" si="289">IF(D1808=$M$2,(E1808-$T$2)/E1808,IF(D1808=$M$3,(E1808-$T$3)/E1808,IF(D1808=$M$4,(E1808-$T$4)/E1808,IF(D1808=$M$5,(E1808-$T$5)/E1808,IF(D1808=$M$6,(E1808-$T$6)/E1808,IF(D1808=$M$7,(E1808-$T$7)/E1808,IF(D1808=$M$8,(E1808-$T$8)/E1808,IF(D1808=$M$9,(E1808-$T$9)/E1808,IF(D1808=$M$10,(E1808-$T$10)/E1808,IF(D1808=$M$11,(E1808-$T$11)/E1808,IF(D1808=$M$12,(E1808-$T$12)/E1808,IF(D1808=$M$13,(E1808-$T$13)/E1808,IF(D1808=$M$14,(E1808-$T$14)/E1808,IF(D1808=$M$15,(E1808-$T$15)/E1808,IF(D1808=$M$16,(E1808-$T$16)/E1808,IF(D1808=$M$17,(E1808-$T$17)/E1808,IF(D1808=$M$18,(E1808-$T$18)/E1808,IF(D1808=$M$19,(E1808-$T$19)/E1808,IF(D1808=$M$20,(E1808-$T$20)/E1808,IF(D1808=$M$21,(E1808-$T$21)/E1808,IF(D1808=$M$22,(E1808-$T$22)/E1808,IF(D1808=$M$23,(E1808-$T$23)/E1808,IF(D1808=$M$24,(E1808-$T$24)/E1808,IF(D1808=$M$25,(E1808-$T$25)/E1808,IF(D1808=$M$26,(E1808-$T$26)/E1808,IF(D1808=$M$27,(E1808-$T$27)/E1808,IF(D1808=$M$28,(E1808-$T$28)/E1808,IF(D1808=$M$29,(E1808-$T$29)/E1808,IF(D1808=$M$30,(E1808-$T$30)/E1808,IF(D1808=$M$31,(E1808-$T$31)/E1808,IF(D1808=$M$32,(E1808-$T$32)/E1808,IF(D1808=$M$33,(E1808-$T$33)/E1808,IF(D1808=$M$34,(E1808-$T$34)/E1808,IF(D1808=$M$35,(E1808-$T$35)/E1808,IF(D1808=$M$36,(E1808-$T$36)/E1808,IF(D1808=$M$37,(E1808-$T$37)/E1808,IF(D1808=$M$38,(E1808-$T$38)/E1808,IF(D1808=$M$39,(E1808-$T$39)/E1808,IF(D1808=$M$40,(E1808-$T$40)/E1808,IF(D1808=$M$41,(E1808-$T$41)/E1808,IF(D1808=$M$42,(E1808-$T$42)/E1808,IF(D1808=$M$43,(E1808-$T$43)/E1808,IF(D1808=$M$44,(E1808-$T$44)/E1808,IF(D1808=$M$45,(E1808-$T$45)/E1808,IF(D1808=$M$46,(E1808-$T$46)/E1808,IF(D1808=$M$47,(E1808-$T$47)/E1808,IF(D1808=$M$48,(E1808-$T$48)/E1808,IF(D1808=$M$49,(E1808-$T$49)/E1808,IF(D1808=$M$50,(E1808-$T$50)/E1808,IF(D1808=$M$51,(E1808-$T$51)/E1808,IF(D1808=$M$52,(E1808-$T$52)/E1808,IF(D1808=$M$53,(E1808-$T$53)/E1808,IF(D1808=$M$54,(E1808-$T$54)/E1808,IF(D1808=$M$55,(E1808-$T$55)/E1808,IF(D1808=$M$56,(E1808-$T$56)/E1808,IF(D1808=$M$57,(E1808-$T$57)/E1808,IF(D1808=$M$58,(E1808-$T$58)/E1808,IF(D1808=$M$59,(E1808-$T$59)/E1808,IF(D1808=$M$60,(E1808-$T$60)/E1808,IF(D1808=$M$61,(E1808-$T$61)/E1808,IF(D1808=$M$62,(E1808-$T$62)/E1808)))))))))))))))))))))))))))))))))))))))))))))))))))))))))))))</f>
        <v>0.34372850949319772</v>
      </c>
    </row>
    <row r="1809" spans="2:11" ht="18">
      <c r="B1809" s="163"/>
      <c r="C1809" s="164"/>
      <c r="D1809" s="163">
        <v>5648</v>
      </c>
      <c r="E1809" s="163">
        <v>19.399999999999999</v>
      </c>
      <c r="F1809" s="163">
        <v>19.219000000000001</v>
      </c>
      <c r="G1809" s="16">
        <f t="shared" si="285"/>
        <v>19.240505739344663</v>
      </c>
      <c r="H1809" s="17">
        <f t="shared" si="286"/>
        <v>0.26582376775889338</v>
      </c>
      <c r="I1809" s="17">
        <f t="shared" si="287"/>
        <v>-0.18099999999999739</v>
      </c>
      <c r="J1809" s="18">
        <f t="shared" si="288"/>
        <v>9.32989690721636E-3</v>
      </c>
      <c r="K1809" s="18">
        <f t="shared" si="289"/>
        <v>0.32116494845360816</v>
      </c>
    </row>
    <row r="1810" spans="2:11" ht="18">
      <c r="B1810" s="165"/>
      <c r="C1810" s="164" t="s">
        <v>109</v>
      </c>
      <c r="D1810" s="163">
        <v>5648</v>
      </c>
      <c r="E1810" s="163">
        <v>19.036999999999999</v>
      </c>
      <c r="F1810" s="163">
        <v>18.864000000000001</v>
      </c>
      <c r="G1810" s="16">
        <f t="shared" si="285"/>
        <v>19.240505739344663</v>
      </c>
      <c r="H1810" s="17">
        <f t="shared" si="286"/>
        <v>-0.33917623224110593</v>
      </c>
      <c r="I1810" s="17">
        <f t="shared" si="287"/>
        <v>-0.17299999999999827</v>
      </c>
      <c r="J1810" s="18">
        <f t="shared" si="288"/>
        <v>9.0875663182223183E-3</v>
      </c>
      <c r="K1810" s="18">
        <f t="shared" si="289"/>
        <v>0.30822083311446119</v>
      </c>
    </row>
    <row r="1811" spans="2:11" ht="18">
      <c r="B1811" s="163"/>
      <c r="C1811" s="164"/>
      <c r="D1811" s="163">
        <v>5648</v>
      </c>
      <c r="E1811" s="163">
        <v>20.588999999999999</v>
      </c>
      <c r="F1811" s="163">
        <v>20.402999999999999</v>
      </c>
      <c r="G1811" s="16">
        <f t="shared" si="285"/>
        <v>19.240505739344663</v>
      </c>
      <c r="H1811" s="17">
        <f t="shared" si="286"/>
        <v>2.2474904344255604</v>
      </c>
      <c r="I1811" s="17">
        <f t="shared" si="287"/>
        <v>-0.18599999999999994</v>
      </c>
      <c r="J1811" s="18">
        <f t="shared" si="288"/>
        <v>9.033950167565202E-3</v>
      </c>
      <c r="K1811" s="18">
        <f t="shared" si="289"/>
        <v>0.36036718636164933</v>
      </c>
    </row>
    <row r="1812" spans="2:11" ht="18">
      <c r="B1812" s="165">
        <v>45446</v>
      </c>
      <c r="C1812" s="164" t="s">
        <v>110</v>
      </c>
      <c r="D1812" s="163">
        <v>5169</v>
      </c>
      <c r="E1812" s="163">
        <v>25.428000000000001</v>
      </c>
      <c r="F1812" s="163">
        <v>25.350999999999999</v>
      </c>
      <c r="G1812" s="16">
        <f t="shared" si="285"/>
        <v>24.534583675052499</v>
      </c>
      <c r="H1812" s="17">
        <f t="shared" si="286"/>
        <v>1.4890272082458367</v>
      </c>
      <c r="I1812" s="17">
        <f t="shared" si="287"/>
        <v>-7.7000000000001734E-2</v>
      </c>
      <c r="J1812" s="18">
        <f t="shared" si="288"/>
        <v>3.0281579361334642E-3</v>
      </c>
      <c r="K1812" s="18">
        <f t="shared" si="289"/>
        <v>0.3419964799301623</v>
      </c>
    </row>
    <row r="1813" spans="2:11" ht="18">
      <c r="B1813" s="163"/>
      <c r="C1813" s="164">
        <v>125105</v>
      </c>
      <c r="D1813" s="163">
        <v>5001</v>
      </c>
      <c r="E1813" s="163">
        <v>39.683999999999997</v>
      </c>
      <c r="F1813" s="163">
        <v>39.274000000000001</v>
      </c>
      <c r="G1813" s="16">
        <f t="shared" si="285"/>
        <v>38.4</v>
      </c>
      <c r="H1813" s="17">
        <f t="shared" si="286"/>
        <v>2.1399999999999983</v>
      </c>
      <c r="I1813" s="17">
        <f t="shared" si="287"/>
        <v>-0.40999999999999659</v>
      </c>
      <c r="J1813" s="18">
        <f t="shared" si="288"/>
        <v>1.0331619796391408E-2</v>
      </c>
      <c r="K1813" s="18">
        <f t="shared" si="289"/>
        <v>0.39522225582098575</v>
      </c>
    </row>
    <row r="1814" spans="2:11" ht="18">
      <c r="B1814" s="163"/>
      <c r="C1814" s="164"/>
      <c r="D1814" s="163">
        <v>5001</v>
      </c>
      <c r="E1814" s="163">
        <v>37.570999999999998</v>
      </c>
      <c r="F1814" s="163">
        <v>37.564</v>
      </c>
      <c r="G1814" s="16">
        <f t="shared" ref="G1814:G1818" si="290">IF(D1814=$M$2,$P$2,IF(D1814=$M$3,$P$3,IF(D1814=$M$4,$P$4,IF(D1814=$M$5,$P$5,IF(D1814=$M$6,$P$6,IF(D1814=$M$7,$P$7,IF(D1814=$M$8,$P$8,IF(D1814=$M$9,$P$9,IF(D1814=$M$10,$P$10,IF(D1814=$M$11,$P$11,IF(D1814=$M$12,$P$12,IF(D1814=$M$13,$P$13,IF(D1814=$M$14,$P$14,IF(D1814=$M$15,$P$15,IF(D1814=$M$16,$P$16,IF(D1814=$M$17,$P$17,IF(D1814=$M$18,$P$18,IF(D1814=$M$19,$P$19,IF(D1814=$M$20,$P$20,IF(D1814=$M$21,$P$21,IF(D1814=$M$22,$P$22,IF(D1814=$M$23,$P$23,IF(D1814=$M$24,$P$24,IF(D1814=$M$25,$P$25,IF(D1814=$M$26,$P$26,IF(D1814=$M$27,$P$27,IF(D1814=$M$28,$P$28,IF(D1814=$M$29,$P$29,IF(D1814=$M$30,$P$30,IF(D1814=$M$31,$P$31,IF(D1814=$M$32,$P$32,IF(D1814=$M$33,$P$33,IF(D1814=$M$34,$P$34,IF(D1814=$M$35,$P$35,IF(D1814=$M$36,$P$36,IF(D1814=$M$37,$P$37,IF(D1814=$M$38,$P$38,IF(D1814=$M$39,$P$39,IF(D1814=$M$40,$P$40,IF(D1814=$M$41,$P$41,IF(D1814=$M$42,$P$42,IF(D1814=$M$43,$P$43,IF(D1814=$M$44,$P$44,IF(D1814=$M$45,$P$45,IF(D1814=$M$46,$P$46,IF(D1814=$M$47,$P$47,IF(D1814=$M$48,$P$48,IF(D1814=$M$49,$P$49,IF(D1814=$M$50,$P$50,IF(D1814=$M$51,$P$51,IF(D1814=$M$52,$P$52,IF(D1814=$M$53,$P$53,IF(D1814=$M$54,$P$54,IF(D1814=$M$55,$P$55,IF(D1814=$M$56,$P$56,IF(D1814=$M$57,$P$57,IF(D1814=$M$58,$P$58,IF(D1814=$M$59,$P$59,IF(D1814=$M$60,$P$60,IF(D1814=$M$61,$P$61,IF(D1814=$M$62,$P$62)))))))))))))))))))))))))))))))))))))))))))))))))))))))))))))</f>
        <v>38.4</v>
      </c>
      <c r="H1814" s="17">
        <f t="shared" ref="H1814:H1818" si="291">(E1814-G1814)/$X$2</f>
        <v>-1.3816666666666677</v>
      </c>
      <c r="I1814" s="17">
        <f t="shared" ref="I1814:I1818" si="292">F1814-E1814</f>
        <v>-6.9999999999978968E-3</v>
      </c>
      <c r="J1814" s="18">
        <f t="shared" ref="J1814:J1818" si="293">-1*I1814/E1814</f>
        <v>1.8631391232594015E-4</v>
      </c>
      <c r="K1814" s="18">
        <f t="shared" ref="K1814:K1818" si="294">IF(D1814=$M$2,(E1814-$T$2)/E1814,IF(D1814=$M$3,(E1814-$T$3)/E1814,IF(D1814=$M$4,(E1814-$T$4)/E1814,IF(D1814=$M$5,(E1814-$T$5)/E1814,IF(D1814=$M$6,(E1814-$T$6)/E1814,IF(D1814=$M$7,(E1814-$T$7)/E1814,IF(D1814=$M$8,(E1814-$T$8)/E1814,IF(D1814=$M$9,(E1814-$T$9)/E1814,IF(D1814=$M$10,(E1814-$T$10)/E1814,IF(D1814=$M$11,(E1814-$T$11)/E1814,IF(D1814=$M$12,(E1814-$T$12)/E1814,IF(D1814=$M$13,(E1814-$T$13)/E1814,IF(D1814=$M$14,(E1814-$T$14)/E1814,IF(D1814=$M$15,(E1814-$T$15)/E1814,IF(D1814=$M$16,(E1814-$T$16)/E1814,IF(D1814=$M$17,(E1814-$T$17)/E1814,IF(D1814=$M$18,(E1814-$T$18)/E1814,IF(D1814=$M$19,(E1814-$T$19)/E1814,IF(D1814=$M$20,(E1814-$T$20)/E1814,IF(D1814=$M$21,(E1814-$T$21)/E1814,IF(D1814=$M$22,(E1814-$T$22)/E1814,IF(D1814=$M$23,(E1814-$T$23)/E1814,IF(D1814=$M$24,(E1814-$T$24)/E1814,IF(D1814=$M$25,(E1814-$T$25)/E1814,IF(D1814=$M$26,(E1814-$T$26)/E1814,IF(D1814=$M$27,(E1814-$T$27)/E1814,IF(D1814=$M$28,(E1814-$T$28)/E1814,IF(D1814=$M$29,(E1814-$T$29)/E1814,IF(D1814=$M$30,(E1814-$T$30)/E1814,IF(D1814=$M$31,(E1814-$T$31)/E1814,IF(D1814=$M$32,(E1814-$T$32)/E1814,IF(D1814=$M$33,(E1814-$T$33)/E1814,IF(D1814=$M$34,(E1814-$T$34)/E1814,IF(D1814=$M$35,(E1814-$T$35)/E1814,IF(D1814=$M$36,(E1814-$T$36)/E1814,IF(D1814=$M$37,(E1814-$T$37)/E1814,IF(D1814=$M$38,(E1814-$T$38)/E1814,IF(D1814=$M$39,(E1814-$T$39)/E1814,IF(D1814=$M$40,(E1814-$T$40)/E1814,IF(D1814=$M$41,(E1814-$T$41)/E1814,IF(D1814=$M$42,(E1814-$T$42)/E1814,IF(D1814=$M$43,(E1814-$T$43)/E1814,IF(D1814=$M$44,(E1814-$T$44)/E1814,IF(D1814=$M$45,(E1814-$T$45)/E1814,IF(D1814=$M$46,(E1814-$T$46)/E1814,IF(D1814=$M$47,(E1814-$T$47)/E1814,IF(D1814=$M$48,(E1814-$T$48)/E1814,IF(D1814=$M$49,(E1814-$T$49)/E1814,IF(D1814=$M$50,(E1814-$T$50)/E1814,IF(D1814=$M$51,(E1814-$T$51)/E1814,IF(D1814=$M$52,(E1814-$T$52)/E1814,IF(D1814=$M$53,(E1814-$T$53)/E1814,IF(D1814=$M$54,(E1814-$T$54)/E1814,IF(D1814=$M$55,(E1814-$T$55)/E1814,IF(D1814=$M$56,(E1814-$T$56)/E1814,IF(D1814=$M$57,(E1814-$T$57)/E1814,IF(D1814=$M$58,(E1814-$T$58)/E1814,IF(D1814=$M$59,(E1814-$T$59)/E1814,IF(D1814=$M$60,(E1814-$T$60)/E1814,IF(D1814=$M$61,(E1814-$T$61)/E1814,IF(D1814=$M$62,(E1814-$T$62)/E1814)))))))))))))))))))))))))))))))))))))))))))))))))))))))))))))</f>
        <v>0.36120944345372757</v>
      </c>
    </row>
    <row r="1815" spans="2:11" ht="18">
      <c r="B1815" s="165">
        <v>45447</v>
      </c>
      <c r="C1815" s="164">
        <v>125183</v>
      </c>
      <c r="D1815" s="163">
        <v>515</v>
      </c>
      <c r="E1815" s="163">
        <v>17.437999999999999</v>
      </c>
      <c r="F1815" s="163">
        <v>17.335000000000001</v>
      </c>
      <c r="G1815" s="16">
        <f t="shared" si="290"/>
        <v>16.637999999999998</v>
      </c>
      <c r="H1815" s="17">
        <f t="shared" si="291"/>
        <v>1.3333333333333346</v>
      </c>
      <c r="I1815" s="17">
        <f t="shared" si="292"/>
        <v>-0.10299999999999798</v>
      </c>
      <c r="J1815" s="18">
        <f t="shared" si="293"/>
        <v>5.9066406698014672E-3</v>
      </c>
      <c r="K1815" s="18">
        <f t="shared" si="294"/>
        <v>0.52758343846771416</v>
      </c>
    </row>
    <row r="1816" spans="2:11" ht="18">
      <c r="B1816" s="163"/>
      <c r="C1816" s="164"/>
      <c r="D1816" s="163">
        <v>515</v>
      </c>
      <c r="E1816" s="163">
        <v>16.228999999999999</v>
      </c>
      <c r="F1816" s="163">
        <v>16.103000000000002</v>
      </c>
      <c r="G1816" s="16">
        <f t="shared" si="290"/>
        <v>16.637999999999998</v>
      </c>
      <c r="H1816" s="17">
        <f t="shared" si="291"/>
        <v>-0.68166666666666487</v>
      </c>
      <c r="I1816" s="17">
        <f t="shared" si="292"/>
        <v>-0.12599999999999767</v>
      </c>
      <c r="J1816" s="18">
        <f t="shared" si="293"/>
        <v>7.7638794750137206E-3</v>
      </c>
      <c r="K1816" s="18">
        <f t="shared" si="294"/>
        <v>0.49239016575266498</v>
      </c>
    </row>
    <row r="1817" spans="2:11" ht="18">
      <c r="B1817" s="163"/>
      <c r="C1817" s="164">
        <v>125185</v>
      </c>
      <c r="D1817" s="163">
        <v>1011</v>
      </c>
      <c r="E1817" s="163">
        <v>26.504999999999999</v>
      </c>
      <c r="F1817" s="163">
        <v>26.3</v>
      </c>
      <c r="G1817" s="16">
        <f t="shared" si="290"/>
        <v>27</v>
      </c>
      <c r="H1817" s="17">
        <f t="shared" si="291"/>
        <v>-0.82500000000000173</v>
      </c>
      <c r="I1817" s="17">
        <f t="shared" si="292"/>
        <v>-0.20499999999999829</v>
      </c>
      <c r="J1817" s="18">
        <f t="shared" si="293"/>
        <v>7.7343897377852595E-3</v>
      </c>
      <c r="K1817" s="18">
        <f t="shared" si="294"/>
        <v>0.54725523486134686</v>
      </c>
    </row>
    <row r="1818" spans="2:11" ht="18">
      <c r="B1818" s="163"/>
      <c r="C1818" s="164"/>
      <c r="D1818" s="163">
        <v>1011</v>
      </c>
      <c r="E1818" s="163">
        <v>27.75</v>
      </c>
      <c r="F1818" s="163">
        <v>27.498000000000001</v>
      </c>
      <c r="G1818" s="16">
        <f t="shared" si="290"/>
        <v>27</v>
      </c>
      <c r="H1818" s="17">
        <f t="shared" si="291"/>
        <v>1.25</v>
      </c>
      <c r="I1818" s="17">
        <f t="shared" si="292"/>
        <v>-0.25199999999999889</v>
      </c>
      <c r="J1818" s="18">
        <f t="shared" si="293"/>
        <v>9.0810810810810407E-3</v>
      </c>
      <c r="K1818" s="18">
        <f t="shared" si="294"/>
        <v>0.56756756756756754</v>
      </c>
    </row>
    <row r="1819" spans="2:11" ht="18">
      <c r="B1819" s="163"/>
      <c r="C1819" s="164"/>
      <c r="D1819" s="163">
        <v>7108</v>
      </c>
      <c r="E1819" s="163">
        <v>18.213999999999999</v>
      </c>
      <c r="F1819" s="163">
        <v>18.041</v>
      </c>
      <c r="G1819" s="16">
        <f t="shared" ref="G1819:G1823" si="295">IF(D1819=$M$2,$P$2,IF(D1819=$M$3,$P$3,IF(D1819=$M$4,$P$4,IF(D1819=$M$5,$P$5,IF(D1819=$M$6,$P$6,IF(D1819=$M$7,$P$7,IF(D1819=$M$8,$P$8,IF(D1819=$M$9,$P$9,IF(D1819=$M$10,$P$10,IF(D1819=$M$11,$P$11,IF(D1819=$M$12,$P$12,IF(D1819=$M$13,$P$13,IF(D1819=$M$14,$P$14,IF(D1819=$M$15,$P$15,IF(D1819=$M$16,$P$16,IF(D1819=$M$17,$P$17,IF(D1819=$M$18,$P$18,IF(D1819=$M$19,$P$19,IF(D1819=$M$20,$P$20,IF(D1819=$M$21,$P$21,IF(D1819=$M$22,$P$22,IF(D1819=$M$23,$P$23,IF(D1819=$M$24,$P$24,IF(D1819=$M$25,$P$25,IF(D1819=$M$26,$P$26,IF(D1819=$M$27,$P$27,IF(D1819=$M$28,$P$28,IF(D1819=$M$29,$P$29,IF(D1819=$M$30,$P$30,IF(D1819=$M$31,$P$31,IF(D1819=$M$32,$P$32,IF(D1819=$M$33,$P$33,IF(D1819=$M$34,$P$34,IF(D1819=$M$35,$P$35,IF(D1819=$M$36,$P$36,IF(D1819=$M$37,$P$37,IF(D1819=$M$38,$P$38,IF(D1819=$M$39,$P$39,IF(D1819=$M$40,$P$40,IF(D1819=$M$41,$P$41,IF(D1819=$M$42,$P$42,IF(D1819=$M$43,$P$43,IF(D1819=$M$44,$P$44,IF(D1819=$M$45,$P$45,IF(D1819=$M$46,$P$46,IF(D1819=$M$47,$P$47,IF(D1819=$M$48,$P$48,IF(D1819=$M$49,$P$49,IF(D1819=$M$50,$P$50,IF(D1819=$M$51,$P$51,IF(D1819=$M$52,$P$52,IF(D1819=$M$53,$P$53,IF(D1819=$M$54,$P$54,IF(D1819=$M$55,$P$55,IF(D1819=$M$56,$P$56,IF(D1819=$M$57,$P$57,IF(D1819=$M$58,$P$58,IF(D1819=$M$59,$P$59,IF(D1819=$M$60,$P$60,IF(D1819=$M$61,$P$61,IF(D1819=$M$62,$P$62)))))))))))))))))))))))))))))))))))))))))))))))))))))))))))))</f>
        <v>18.039622077854567</v>
      </c>
      <c r="H1819" s="17">
        <f t="shared" ref="H1819:H1823" si="296">(E1819-G1819)/$X$2</f>
        <v>0.29062987024238635</v>
      </c>
      <c r="I1819" s="17">
        <f t="shared" ref="I1819:I1823" si="297">F1819-E1819</f>
        <v>-0.17299999999999827</v>
      </c>
      <c r="J1819" s="18">
        <f t="shared" ref="J1819:J1823" si="298">-1*I1819/E1819</f>
        <v>9.498188206873738E-3</v>
      </c>
      <c r="K1819" s="18">
        <f t="shared" ref="K1819:K1823" si="299">IF(D1819=$M$2,(E1819-$T$2)/E1819,IF(D1819=$M$3,(E1819-$T$3)/E1819,IF(D1819=$M$4,(E1819-$T$4)/E1819,IF(D1819=$M$5,(E1819-$T$5)/E1819,IF(D1819=$M$6,(E1819-$T$6)/E1819,IF(D1819=$M$7,(E1819-$T$7)/E1819,IF(D1819=$M$8,(E1819-$T$8)/E1819,IF(D1819=$M$9,(E1819-$T$9)/E1819,IF(D1819=$M$10,(E1819-$T$10)/E1819,IF(D1819=$M$11,(E1819-$T$11)/E1819,IF(D1819=$M$12,(E1819-$T$12)/E1819,IF(D1819=$M$13,(E1819-$T$13)/E1819,IF(D1819=$M$14,(E1819-$T$14)/E1819,IF(D1819=$M$15,(E1819-$T$15)/E1819,IF(D1819=$M$16,(E1819-$T$16)/E1819,IF(D1819=$M$17,(E1819-$T$17)/E1819,IF(D1819=$M$18,(E1819-$T$18)/E1819,IF(D1819=$M$19,(E1819-$T$19)/E1819,IF(D1819=$M$20,(E1819-$T$20)/E1819,IF(D1819=$M$21,(E1819-$T$21)/E1819,IF(D1819=$M$22,(E1819-$T$22)/E1819,IF(D1819=$M$23,(E1819-$T$23)/E1819,IF(D1819=$M$24,(E1819-$T$24)/E1819,IF(D1819=$M$25,(E1819-$T$25)/E1819,IF(D1819=$M$26,(E1819-$T$26)/E1819,IF(D1819=$M$27,(E1819-$T$27)/E1819,IF(D1819=$M$28,(E1819-$T$28)/E1819,IF(D1819=$M$29,(E1819-$T$29)/E1819,IF(D1819=$M$30,(E1819-$T$30)/E1819,IF(D1819=$M$31,(E1819-$T$31)/E1819,IF(D1819=$M$32,(E1819-$T$32)/E1819,IF(D1819=$M$33,(E1819-$T$33)/E1819,IF(D1819=$M$34,(E1819-$T$34)/E1819,IF(D1819=$M$35,(E1819-$T$35)/E1819,IF(D1819=$M$36,(E1819-$T$36)/E1819,IF(D1819=$M$37,(E1819-$T$37)/E1819,IF(D1819=$M$38,(E1819-$T$38)/E1819,IF(D1819=$M$39,(E1819-$T$39)/E1819,IF(D1819=$M$40,(E1819-$T$40)/E1819,IF(D1819=$M$41,(E1819-$T$41)/E1819,IF(D1819=$M$42,(E1819-$T$42)/E1819,IF(D1819=$M$43,(E1819-$T$43)/E1819,IF(D1819=$M$44,(E1819-$T$44)/E1819,IF(D1819=$M$45,(E1819-$T$45)/E1819,IF(D1819=$M$46,(E1819-$T$46)/E1819,IF(D1819=$M$47,(E1819-$T$47)/E1819,IF(D1819=$M$48,(E1819-$T$48)/E1819,IF(D1819=$M$49,(E1819-$T$49)/E1819,IF(D1819=$M$50,(E1819-$T$50)/E1819,IF(D1819=$M$51,(E1819-$T$51)/E1819,IF(D1819=$M$52,(E1819-$T$52)/E1819,IF(D1819=$M$53,(E1819-$T$53)/E1819,IF(D1819=$M$54,(E1819-$T$54)/E1819,IF(D1819=$M$55,(E1819-$T$55)/E1819,IF(D1819=$M$56,(E1819-$T$56)/E1819,IF(D1819=$M$57,(E1819-$T$57)/E1819,IF(D1819=$M$58,(E1819-$T$58)/E1819,IF(D1819=$M$59,(E1819-$T$59)/E1819,IF(D1819=$M$60,(E1819-$T$60)/E1819,IF(D1819=$M$61,(E1819-$T$61)/E1819,IF(D1819=$M$62,(E1819-$T$62)/E1819)))))))))))))))))))))))))))))))))))))))))))))))))))))))))))))</f>
        <v>0.3608087392799505</v>
      </c>
    </row>
    <row r="1820" spans="2:11" ht="18">
      <c r="B1820" s="163"/>
      <c r="C1820" s="164">
        <v>125189</v>
      </c>
      <c r="D1820" s="163">
        <v>5120</v>
      </c>
      <c r="E1820" s="163">
        <v>21.715</v>
      </c>
      <c r="F1820" s="163">
        <v>21.667000000000002</v>
      </c>
      <c r="G1820" s="16">
        <f t="shared" si="295"/>
        <v>22.870927068045674</v>
      </c>
      <c r="H1820" s="17">
        <f t="shared" si="296"/>
        <v>-1.9265451134094569</v>
      </c>
      <c r="I1820" s="17">
        <f t="shared" si="297"/>
        <v>-4.7999999999998266E-2</v>
      </c>
      <c r="J1820" s="18">
        <f t="shared" si="298"/>
        <v>2.2104536034998051E-3</v>
      </c>
      <c r="K1820" s="18">
        <f t="shared" si="299"/>
        <v>0.26786590996338788</v>
      </c>
    </row>
    <row r="1821" spans="2:11" ht="18">
      <c r="B1821" s="163"/>
      <c r="C1821" s="164"/>
      <c r="D1821" s="163">
        <v>5120</v>
      </c>
      <c r="E1821" s="163">
        <v>24.516999999999999</v>
      </c>
      <c r="F1821" s="163">
        <v>24.437000000000001</v>
      </c>
      <c r="G1821" s="16">
        <f t="shared" si="295"/>
        <v>22.870927068045674</v>
      </c>
      <c r="H1821" s="17">
        <f t="shared" si="296"/>
        <v>2.7434548865905426</v>
      </c>
      <c r="I1821" s="17">
        <f t="shared" si="297"/>
        <v>-7.9999999999998295E-2</v>
      </c>
      <c r="J1821" s="18">
        <f t="shared" si="298"/>
        <v>3.2630419708772809E-3</v>
      </c>
      <c r="K1821" s="18">
        <f t="shared" si="299"/>
        <v>0.35154008381347501</v>
      </c>
    </row>
    <row r="1822" spans="2:11" ht="18">
      <c r="B1822" s="165">
        <v>45448</v>
      </c>
      <c r="C1822" s="164">
        <v>125465</v>
      </c>
      <c r="D1822" s="163">
        <v>6176</v>
      </c>
      <c r="E1822" s="163">
        <v>35.94</v>
      </c>
      <c r="F1822" s="163">
        <v>35.436999999999998</v>
      </c>
      <c r="G1822" s="16">
        <f t="shared" si="295"/>
        <v>36.028673497593743</v>
      </c>
      <c r="H1822" s="17">
        <f t="shared" si="296"/>
        <v>-0.14778916265624295</v>
      </c>
      <c r="I1822" s="17">
        <f t="shared" si="297"/>
        <v>-0.50300000000000011</v>
      </c>
      <c r="J1822" s="18">
        <f t="shared" si="298"/>
        <v>1.3995548135781863E-2</v>
      </c>
      <c r="K1822" s="18">
        <f t="shared" si="299"/>
        <v>0.33256396441477354</v>
      </c>
    </row>
    <row r="1823" spans="2:11" ht="18">
      <c r="B1823" s="163"/>
      <c r="C1823" s="164"/>
      <c r="D1823" s="163">
        <v>6176</v>
      </c>
      <c r="E1823" s="163">
        <v>36.402999999999999</v>
      </c>
      <c r="F1823" s="163">
        <v>35.843000000000004</v>
      </c>
      <c r="G1823" s="16">
        <f t="shared" si="295"/>
        <v>36.028673497593743</v>
      </c>
      <c r="H1823" s="17">
        <f t="shared" si="296"/>
        <v>0.62387750401042541</v>
      </c>
      <c r="I1823" s="17">
        <f t="shared" si="297"/>
        <v>-0.55999999999999517</v>
      </c>
      <c r="J1823" s="18">
        <f t="shared" si="298"/>
        <v>1.5383347526302646E-2</v>
      </c>
      <c r="K1823" s="18">
        <f t="shared" si="299"/>
        <v>0.34105290446026321</v>
      </c>
    </row>
    <row r="1824" spans="2:11" ht="18">
      <c r="B1824" s="163"/>
      <c r="C1824" s="164">
        <v>125467</v>
      </c>
      <c r="D1824" s="163">
        <v>6117</v>
      </c>
      <c r="E1824" s="163">
        <v>18.585999999999999</v>
      </c>
      <c r="F1824" s="163">
        <v>18.187000000000001</v>
      </c>
      <c r="G1824" s="16">
        <f t="shared" ref="G1824:G1828" si="300">IF(D1824=$M$2,$P$2,IF(D1824=$M$3,$P$3,IF(D1824=$M$4,$P$4,IF(D1824=$M$5,$P$5,IF(D1824=$M$6,$P$6,IF(D1824=$M$7,$P$7,IF(D1824=$M$8,$P$8,IF(D1824=$M$9,$P$9,IF(D1824=$M$10,$P$10,IF(D1824=$M$11,$P$11,IF(D1824=$M$12,$P$12,IF(D1824=$M$13,$P$13,IF(D1824=$M$14,$P$14,IF(D1824=$M$15,$P$15,IF(D1824=$M$16,$P$16,IF(D1824=$M$17,$P$17,IF(D1824=$M$18,$P$18,IF(D1824=$M$19,$P$19,IF(D1824=$M$20,$P$20,IF(D1824=$M$21,$P$21,IF(D1824=$M$22,$P$22,IF(D1824=$M$23,$P$23,IF(D1824=$M$24,$P$24,IF(D1824=$M$25,$P$25,IF(D1824=$M$26,$P$26,IF(D1824=$M$27,$P$27,IF(D1824=$M$28,$P$28,IF(D1824=$M$29,$P$29,IF(D1824=$M$30,$P$30,IF(D1824=$M$31,$P$31,IF(D1824=$M$32,$P$32,IF(D1824=$M$33,$P$33,IF(D1824=$M$34,$P$34,IF(D1824=$M$35,$P$35,IF(D1824=$M$36,$P$36,IF(D1824=$M$37,$P$37,IF(D1824=$M$38,$P$38,IF(D1824=$M$39,$P$39,IF(D1824=$M$40,$P$40,IF(D1824=$M$41,$P$41,IF(D1824=$M$42,$P$42,IF(D1824=$M$43,$P$43,IF(D1824=$M$44,$P$44,IF(D1824=$M$45,$P$45,IF(D1824=$M$46,$P$46,IF(D1824=$M$47,$P$47,IF(D1824=$M$48,$P$48,IF(D1824=$M$49,$P$49,IF(D1824=$M$50,$P$50,IF(D1824=$M$51,$P$51,IF(D1824=$M$52,$P$52,IF(D1824=$M$53,$P$53,IF(D1824=$M$54,$P$54,IF(D1824=$M$55,$P$55,IF(D1824=$M$56,$P$56,IF(D1824=$M$57,$P$57,IF(D1824=$M$58,$P$58,IF(D1824=$M$59,$P$59,IF(D1824=$M$60,$P$60,IF(D1824=$M$61,$P$61,IF(D1824=$M$62,$P$62)))))))))))))))))))))))))))))))))))))))))))))))))))))))))))))</f>
        <v>19.9327573208373</v>
      </c>
      <c r="H1824" s="17">
        <f t="shared" ref="H1824:H1828" si="301">(E1824-G1824)/$X$2</f>
        <v>-2.2445955347288367</v>
      </c>
      <c r="I1824" s="17">
        <f t="shared" ref="I1824:I1828" si="302">F1824-E1824</f>
        <v>-0.39899999999999736</v>
      </c>
      <c r="J1824" s="18">
        <f t="shared" ref="J1824:J1828" si="303">-1*I1824/E1824</f>
        <v>2.1467771440869331E-2</v>
      </c>
      <c r="K1824" s="18">
        <f t="shared" ref="K1824:K1828" si="304">IF(D1824=$M$2,(E1824-$T$2)/E1824,IF(D1824=$M$3,(E1824-$T$3)/E1824,IF(D1824=$M$4,(E1824-$T$4)/E1824,IF(D1824=$M$5,(E1824-$T$5)/E1824,IF(D1824=$M$6,(E1824-$T$6)/E1824,IF(D1824=$M$7,(E1824-$T$7)/E1824,IF(D1824=$M$8,(E1824-$T$8)/E1824,IF(D1824=$M$9,(E1824-$T$9)/E1824,IF(D1824=$M$10,(E1824-$T$10)/E1824,IF(D1824=$M$11,(E1824-$T$11)/E1824,IF(D1824=$M$12,(E1824-$T$12)/E1824,IF(D1824=$M$13,(E1824-$T$13)/E1824,IF(D1824=$M$14,(E1824-$T$14)/E1824,IF(D1824=$M$15,(E1824-$T$15)/E1824,IF(D1824=$M$16,(E1824-$T$16)/E1824,IF(D1824=$M$17,(E1824-$T$17)/E1824,IF(D1824=$M$18,(E1824-$T$18)/E1824,IF(D1824=$M$19,(E1824-$T$19)/E1824,IF(D1824=$M$20,(E1824-$T$20)/E1824,IF(D1824=$M$21,(E1824-$T$21)/E1824,IF(D1824=$M$22,(E1824-$T$22)/E1824,IF(D1824=$M$23,(E1824-$T$23)/E1824,IF(D1824=$M$24,(E1824-$T$24)/E1824,IF(D1824=$M$25,(E1824-$T$25)/E1824,IF(D1824=$M$26,(E1824-$T$26)/E1824,IF(D1824=$M$27,(E1824-$T$27)/E1824,IF(D1824=$M$28,(E1824-$T$28)/E1824,IF(D1824=$M$29,(E1824-$T$29)/E1824,IF(D1824=$M$30,(E1824-$T$30)/E1824,IF(D1824=$M$31,(E1824-$T$31)/E1824,IF(D1824=$M$32,(E1824-$T$32)/E1824,IF(D1824=$M$33,(E1824-$T$33)/E1824,IF(D1824=$M$34,(E1824-$T$34)/E1824,IF(D1824=$M$35,(E1824-$T$35)/E1824,IF(D1824=$M$36,(E1824-$T$36)/E1824,IF(D1824=$M$37,(E1824-$T$37)/E1824,IF(D1824=$M$38,(E1824-$T$38)/E1824,IF(D1824=$M$39,(E1824-$T$39)/E1824,IF(D1824=$M$40,(E1824-$T$40)/E1824,IF(D1824=$M$41,(E1824-$T$41)/E1824,IF(D1824=$M$42,(E1824-$T$42)/E1824,IF(D1824=$M$43,(E1824-$T$43)/E1824,IF(D1824=$M$44,(E1824-$T$44)/E1824,IF(D1824=$M$45,(E1824-$T$45)/E1824,IF(D1824=$M$46,(E1824-$T$46)/E1824,IF(D1824=$M$47,(E1824-$T$47)/E1824,IF(D1824=$M$48,(E1824-$T$48)/E1824,IF(D1824=$M$49,(E1824-$T$49)/E1824,IF(D1824=$M$50,(E1824-$T$50)/E1824,IF(D1824=$M$51,(E1824-$T$51)/E1824,IF(D1824=$M$52,(E1824-$T$52)/E1824,IF(D1824=$M$53,(E1824-$T$53)/E1824,IF(D1824=$M$54,(E1824-$T$54)/E1824,IF(D1824=$M$55,(E1824-$T$55)/E1824,IF(D1824=$M$56,(E1824-$T$56)/E1824,IF(D1824=$M$57,(E1824-$T$57)/E1824,IF(D1824=$M$58,(E1824-$T$58)/E1824,IF(D1824=$M$59,(E1824-$T$59)/E1824,IF(D1824=$M$60,(E1824-$T$60)/E1824,IF(D1824=$M$61,(E1824-$T$61)/E1824,IF(D1824=$M$62,(E1824-$T$62)/E1824)))))))))))))))))))))))))))))))))))))))))))))))))))))))))))))</f>
        <v>0.27016146992145307</v>
      </c>
    </row>
    <row r="1825" spans="1:11" ht="18">
      <c r="B1825" s="163"/>
      <c r="C1825" s="164"/>
      <c r="D1825" s="163">
        <v>6117</v>
      </c>
      <c r="E1825" s="163">
        <v>19.12</v>
      </c>
      <c r="F1825" s="163">
        <v>18.692</v>
      </c>
      <c r="G1825" s="16">
        <f t="shared" si="300"/>
        <v>19.9327573208373</v>
      </c>
      <c r="H1825" s="17">
        <f t="shared" si="301"/>
        <v>-1.3545955347288323</v>
      </c>
      <c r="I1825" s="17">
        <f t="shared" si="302"/>
        <v>-0.42800000000000082</v>
      </c>
      <c r="J1825" s="18">
        <f t="shared" si="303"/>
        <v>2.2384937238493767E-2</v>
      </c>
      <c r="K1825" s="18">
        <f t="shared" si="304"/>
        <v>0.29054503556276823</v>
      </c>
    </row>
    <row r="1826" spans="1:11" ht="18">
      <c r="B1826" s="163"/>
      <c r="C1826" s="164">
        <v>125469</v>
      </c>
      <c r="D1826" s="163">
        <v>6107</v>
      </c>
      <c r="E1826" s="163">
        <v>17.946000000000002</v>
      </c>
      <c r="F1826" s="163">
        <v>17.584</v>
      </c>
      <c r="G1826" s="16">
        <f t="shared" si="300"/>
        <v>17.032373496847189</v>
      </c>
      <c r="H1826" s="17">
        <f t="shared" si="301"/>
        <v>1.522710838588021</v>
      </c>
      <c r="I1826" s="17">
        <f t="shared" si="302"/>
        <v>-0.36200000000000188</v>
      </c>
      <c r="J1826" s="18">
        <f t="shared" si="303"/>
        <v>2.017162598907845E-2</v>
      </c>
      <c r="K1826" s="18">
        <f t="shared" si="304"/>
        <v>0.3543705892894366</v>
      </c>
    </row>
    <row r="1827" spans="1:11" ht="18">
      <c r="B1827" s="163"/>
      <c r="C1827" s="164"/>
      <c r="D1827" s="163">
        <v>6107</v>
      </c>
      <c r="E1827" s="163">
        <v>17.527000000000001</v>
      </c>
      <c r="F1827" s="163">
        <v>17.131</v>
      </c>
      <c r="G1827" s="16">
        <f t="shared" si="300"/>
        <v>17.032373496847189</v>
      </c>
      <c r="H1827" s="17">
        <f t="shared" si="301"/>
        <v>0.82437750525468689</v>
      </c>
      <c r="I1827" s="17">
        <f t="shared" si="302"/>
        <v>-0.3960000000000008</v>
      </c>
      <c r="J1827" s="18">
        <f t="shared" si="303"/>
        <v>2.2593712557768059E-2</v>
      </c>
      <c r="K1827" s="18">
        <f t="shared" si="304"/>
        <v>0.33893618961534938</v>
      </c>
    </row>
    <row r="1828" spans="1:11" ht="18">
      <c r="B1828" s="163"/>
      <c r="C1828" s="164">
        <v>125582</v>
      </c>
      <c r="D1828" s="163">
        <v>8167</v>
      </c>
      <c r="E1828" s="163">
        <v>32.085999999999999</v>
      </c>
      <c r="F1828" s="163">
        <v>31.981999999999999</v>
      </c>
      <c r="G1828" s="16">
        <f t="shared" si="300"/>
        <v>32.328252513081985</v>
      </c>
      <c r="H1828" s="17">
        <f t="shared" si="301"/>
        <v>-0.40375418846997729</v>
      </c>
      <c r="I1828" s="17">
        <f t="shared" si="302"/>
        <v>-0.1039999999999992</v>
      </c>
      <c r="J1828" s="18">
        <f t="shared" si="303"/>
        <v>3.2412890357164871E-3</v>
      </c>
      <c r="K1828" s="18">
        <f t="shared" si="304"/>
        <v>0.29861495369129698</v>
      </c>
    </row>
    <row r="1829" spans="1:11" ht="18">
      <c r="B1829" s="165">
        <v>45449</v>
      </c>
      <c r="C1829" s="164">
        <v>125663</v>
      </c>
      <c r="D1829" s="163">
        <v>7148</v>
      </c>
      <c r="E1829" s="163">
        <v>25.114999999999998</v>
      </c>
      <c r="F1829" s="163">
        <v>24.850999999999999</v>
      </c>
      <c r="G1829" s="16">
        <f t="shared" ref="G1829:G1832" si="305">IF(D1829=$M$2,$P$2,IF(D1829=$M$3,$P$3,IF(D1829=$M$4,$P$4,IF(D1829=$M$5,$P$5,IF(D1829=$M$6,$P$6,IF(D1829=$M$7,$P$7,IF(D1829=$M$8,$P$8,IF(D1829=$M$9,$P$9,IF(D1829=$M$10,$P$10,IF(D1829=$M$11,$P$11,IF(D1829=$M$12,$P$12,IF(D1829=$M$13,$P$13,IF(D1829=$M$14,$P$14,IF(D1829=$M$15,$P$15,IF(D1829=$M$16,$P$16,IF(D1829=$M$17,$P$17,IF(D1829=$M$18,$P$18,IF(D1829=$M$19,$P$19,IF(D1829=$M$20,$P$20,IF(D1829=$M$21,$P$21,IF(D1829=$M$22,$P$22,IF(D1829=$M$23,$P$23,IF(D1829=$M$24,$P$24,IF(D1829=$M$25,$P$25,IF(D1829=$M$26,$P$26,IF(D1829=$M$27,$P$27,IF(D1829=$M$28,$P$28,IF(D1829=$M$29,$P$29,IF(D1829=$M$30,$P$30,IF(D1829=$M$31,$P$31,IF(D1829=$M$32,$P$32,IF(D1829=$M$33,$P$33,IF(D1829=$M$34,$P$34,IF(D1829=$M$35,$P$35,IF(D1829=$M$36,$P$36,IF(D1829=$M$37,$P$37,IF(D1829=$M$38,$P$38,IF(D1829=$M$39,$P$39,IF(D1829=$M$40,$P$40,IF(D1829=$M$41,$P$41,IF(D1829=$M$42,$P$42,IF(D1829=$M$43,$P$43,IF(D1829=$M$44,$P$44,IF(D1829=$M$45,$P$45,IF(D1829=$M$46,$P$46,IF(D1829=$M$47,$P$47,IF(D1829=$M$48,$P$48,IF(D1829=$M$49,$P$49,IF(D1829=$M$50,$P$50,IF(D1829=$M$51,$P$51,IF(D1829=$M$52,$P$52,IF(D1829=$M$53,$P$53,IF(D1829=$M$54,$P$54,IF(D1829=$M$55,$P$55,IF(D1829=$M$56,$P$56,IF(D1829=$M$57,$P$57,IF(D1829=$M$58,$P$58,IF(D1829=$M$59,$P$59,IF(D1829=$M$60,$P$60,IF(D1829=$M$61,$P$61,IF(D1829=$M$62,$P$62)))))))))))))))))))))))))))))))))))))))))))))))))))))))))))))</f>
        <v>25.578129335331514</v>
      </c>
      <c r="H1829" s="17">
        <f t="shared" ref="H1829:H1832" si="306">(E1829-G1829)/$X$2</f>
        <v>-0.77188222555252639</v>
      </c>
      <c r="I1829" s="17">
        <f t="shared" ref="I1829:I1832" si="307">F1829-E1829</f>
        <v>-0.26399999999999935</v>
      </c>
      <c r="J1829" s="18">
        <f t="shared" ref="J1829:J1832" si="308">-1*I1829/E1829</f>
        <v>1.0511646426438358E-2</v>
      </c>
      <c r="K1829" s="18">
        <f t="shared" ref="K1829:K1832" si="309">IF(D1829=$M$2,(E1829-$T$2)/E1829,IF(D1829=$M$3,(E1829-$T$3)/E1829,IF(D1829=$M$4,(E1829-$T$4)/E1829,IF(D1829=$M$5,(E1829-$T$5)/E1829,IF(D1829=$M$6,(E1829-$T$6)/E1829,IF(D1829=$M$7,(E1829-$T$7)/E1829,IF(D1829=$M$8,(E1829-$T$8)/E1829,IF(D1829=$M$9,(E1829-$T$9)/E1829,IF(D1829=$M$10,(E1829-$T$10)/E1829,IF(D1829=$M$11,(E1829-$T$11)/E1829,IF(D1829=$M$12,(E1829-$T$12)/E1829,IF(D1829=$M$13,(E1829-$T$13)/E1829,IF(D1829=$M$14,(E1829-$T$14)/E1829,IF(D1829=$M$15,(E1829-$T$15)/E1829,IF(D1829=$M$16,(E1829-$T$16)/E1829,IF(D1829=$M$17,(E1829-$T$17)/E1829,IF(D1829=$M$18,(E1829-$T$18)/E1829,IF(D1829=$M$19,(E1829-$T$19)/E1829,IF(D1829=$M$20,(E1829-$T$20)/E1829,IF(D1829=$M$21,(E1829-$T$21)/E1829,IF(D1829=$M$22,(E1829-$T$22)/E1829,IF(D1829=$M$23,(E1829-$T$23)/E1829,IF(D1829=$M$24,(E1829-$T$24)/E1829,IF(D1829=$M$25,(E1829-$T$25)/E1829,IF(D1829=$M$26,(E1829-$T$26)/E1829,IF(D1829=$M$27,(E1829-$T$27)/E1829,IF(D1829=$M$28,(E1829-$T$28)/E1829,IF(D1829=$M$29,(E1829-$T$29)/E1829,IF(D1829=$M$30,(E1829-$T$30)/E1829,IF(D1829=$M$31,(E1829-$T$31)/E1829,IF(D1829=$M$32,(E1829-$T$32)/E1829,IF(D1829=$M$33,(E1829-$T$33)/E1829,IF(D1829=$M$34,(E1829-$T$34)/E1829,IF(D1829=$M$35,(E1829-$T$35)/E1829,IF(D1829=$M$36,(E1829-$T$36)/E1829,IF(D1829=$M$37,(E1829-$T$37)/E1829,IF(D1829=$M$38,(E1829-$T$38)/E1829,IF(D1829=$M$39,(E1829-$T$39)/E1829,IF(D1829=$M$40,(E1829-$T$40)/E1829,IF(D1829=$M$41,(E1829-$T$41)/E1829,IF(D1829=$M$42,(E1829-$T$42)/E1829,IF(D1829=$M$43,(E1829-$T$43)/E1829,IF(D1829=$M$44,(E1829-$T$44)/E1829,IF(D1829=$M$45,(E1829-$T$45)/E1829,IF(D1829=$M$46,(E1829-$T$46)/E1829,IF(D1829=$M$47,(E1829-$T$47)/E1829,IF(D1829=$M$48,(E1829-$T$48)/E1829,IF(D1829=$M$49,(E1829-$T$49)/E1829,IF(D1829=$M$50,(E1829-$T$50)/E1829,IF(D1829=$M$51,(E1829-$T$51)/E1829,IF(D1829=$M$52,(E1829-$T$52)/E1829,IF(D1829=$M$53,(E1829-$T$53)/E1829,IF(D1829=$M$54,(E1829-$T$54)/E1829,IF(D1829=$M$55,(E1829-$T$55)/E1829,IF(D1829=$M$56,(E1829-$T$56)/E1829,IF(D1829=$M$57,(E1829-$T$57)/E1829,IF(D1829=$M$58,(E1829-$T$58)/E1829,IF(D1829=$M$59,(E1829-$T$59)/E1829,IF(D1829=$M$60,(E1829-$T$60)/E1829,IF(D1829=$M$61,(E1829-$T$61)/E1829,IF(D1829=$M$62,(E1829-$T$62)/E1829)))))))))))))))))))))))))))))))))))))))))))))))))))))))))))))</f>
        <v>0.35205231300715478</v>
      </c>
    </row>
    <row r="1830" spans="1:11" ht="18">
      <c r="B1830" s="165">
        <v>45449</v>
      </c>
      <c r="C1830" s="164">
        <v>125669</v>
      </c>
      <c r="D1830" s="163">
        <v>6137</v>
      </c>
      <c r="E1830" s="163">
        <v>25.131</v>
      </c>
      <c r="F1830" s="163">
        <v>24.599</v>
      </c>
      <c r="G1830" s="16">
        <f t="shared" si="305"/>
        <v>24.625485865816515</v>
      </c>
      <c r="H1830" s="17">
        <f t="shared" si="306"/>
        <v>0.84252355697247583</v>
      </c>
      <c r="I1830" s="17">
        <f t="shared" si="307"/>
        <v>-0.53200000000000003</v>
      </c>
      <c r="J1830" s="18">
        <f t="shared" si="308"/>
        <v>2.116907405196769E-2</v>
      </c>
      <c r="K1830" s="18">
        <f t="shared" si="309"/>
        <v>0.33813050877058226</v>
      </c>
    </row>
    <row r="1831" spans="1:11" ht="18">
      <c r="B1831" s="163"/>
      <c r="C1831" s="164"/>
      <c r="D1831" s="163">
        <v>6137</v>
      </c>
      <c r="E1831" s="163">
        <v>25.087</v>
      </c>
      <c r="F1831" s="163">
        <v>24.634</v>
      </c>
      <c r="G1831" s="16">
        <f t="shared" si="305"/>
        <v>24.625485865816515</v>
      </c>
      <c r="H1831" s="17">
        <f t="shared" si="306"/>
        <v>0.76919022363914169</v>
      </c>
      <c r="I1831" s="17">
        <f t="shared" si="307"/>
        <v>-0.4529999999999994</v>
      </c>
      <c r="J1831" s="18">
        <f t="shared" si="308"/>
        <v>1.8057161079443513E-2</v>
      </c>
      <c r="K1831" s="18">
        <f t="shared" si="309"/>
        <v>0.3369696582259139</v>
      </c>
    </row>
    <row r="1832" spans="1:11" ht="18">
      <c r="B1832" s="163"/>
      <c r="C1832" s="164"/>
      <c r="D1832" s="163">
        <v>6137</v>
      </c>
      <c r="E1832" s="163">
        <v>25.15</v>
      </c>
      <c r="F1832" s="163">
        <v>24.661000000000001</v>
      </c>
      <c r="G1832" s="16">
        <f t="shared" si="305"/>
        <v>24.625485865816515</v>
      </c>
      <c r="H1832" s="17">
        <f t="shared" si="306"/>
        <v>0.87419022363913967</v>
      </c>
      <c r="I1832" s="17">
        <f t="shared" si="307"/>
        <v>-0.48899999999999721</v>
      </c>
      <c r="J1832" s="18">
        <f t="shared" si="308"/>
        <v>1.9443339960238459E-2</v>
      </c>
      <c r="K1832" s="18">
        <f t="shared" si="309"/>
        <v>0.33863052945978139</v>
      </c>
    </row>
    <row r="1833" spans="1:11" ht="18">
      <c r="B1833" s="165">
        <v>45450</v>
      </c>
      <c r="C1833" s="164">
        <v>126190</v>
      </c>
      <c r="D1833" s="163">
        <v>5169</v>
      </c>
      <c r="E1833" s="163">
        <v>25.058</v>
      </c>
      <c r="F1833" s="163">
        <v>24.983000000000001</v>
      </c>
      <c r="G1833" s="16">
        <f t="shared" ref="G1833:G1836" si="310">IF(D1833=$M$2,$P$2,IF(D1833=$M$3,$P$3,IF(D1833=$M$4,$P$4,IF(D1833=$M$5,$P$5,IF(D1833=$M$6,$P$6,IF(D1833=$M$7,$P$7,IF(D1833=$M$8,$P$8,IF(D1833=$M$9,$P$9,IF(D1833=$M$10,$P$10,IF(D1833=$M$11,$P$11,IF(D1833=$M$12,$P$12,IF(D1833=$M$13,$P$13,IF(D1833=$M$14,$P$14,IF(D1833=$M$15,$P$15,IF(D1833=$M$16,$P$16,IF(D1833=$M$17,$P$17,IF(D1833=$M$18,$P$18,IF(D1833=$M$19,$P$19,IF(D1833=$M$20,$P$20,IF(D1833=$M$21,$P$21,IF(D1833=$M$22,$P$22,IF(D1833=$M$23,$P$23,IF(D1833=$M$24,$P$24,IF(D1833=$M$25,$P$25,IF(D1833=$M$26,$P$26,IF(D1833=$M$27,$P$27,IF(D1833=$M$28,$P$28,IF(D1833=$M$29,$P$29,IF(D1833=$M$30,$P$30,IF(D1833=$M$31,$P$31,IF(D1833=$M$32,$P$32,IF(D1833=$M$33,$P$33,IF(D1833=$M$34,$P$34,IF(D1833=$M$35,$P$35,IF(D1833=$M$36,$P$36,IF(D1833=$M$37,$P$37,IF(D1833=$M$38,$P$38,IF(D1833=$M$39,$P$39,IF(D1833=$M$40,$P$40,IF(D1833=$M$41,$P$41,IF(D1833=$M$42,$P$42,IF(D1833=$M$43,$P$43,IF(D1833=$M$44,$P$44,IF(D1833=$M$45,$P$45,IF(D1833=$M$46,$P$46,IF(D1833=$M$47,$P$47,IF(D1833=$M$48,$P$48,IF(D1833=$M$49,$P$49,IF(D1833=$M$50,$P$50,IF(D1833=$M$51,$P$51,IF(D1833=$M$52,$P$52,IF(D1833=$M$53,$P$53,IF(D1833=$M$54,$P$54,IF(D1833=$M$55,$P$55,IF(D1833=$M$56,$P$56,IF(D1833=$M$57,$P$57,IF(D1833=$M$58,$P$58,IF(D1833=$M$59,$P$59,IF(D1833=$M$60,$P$60,IF(D1833=$M$61,$P$61,IF(D1833=$M$62,$P$62)))))))))))))))))))))))))))))))))))))))))))))))))))))))))))))</f>
        <v>24.534583675052499</v>
      </c>
      <c r="H1833" s="17">
        <f t="shared" ref="H1833:H1836" si="311">(E1833-G1833)/$X$2</f>
        <v>0.87236054157916842</v>
      </c>
      <c r="I1833" s="17">
        <f t="shared" ref="I1833:I1836" si="312">F1833-E1833</f>
        <v>-7.4999999999999289E-2</v>
      </c>
      <c r="J1833" s="18">
        <f t="shared" ref="J1833:J1836" si="313">-1*I1833/E1833</f>
        <v>2.9930561098251772E-3</v>
      </c>
      <c r="K1833" s="18">
        <f t="shared" ref="K1833:K1836" si="314">IF(D1833=$M$2,(E1833-$T$2)/E1833,IF(D1833=$M$3,(E1833-$T$3)/E1833,IF(D1833=$M$4,(E1833-$T$4)/E1833,IF(D1833=$M$5,(E1833-$T$5)/E1833,IF(D1833=$M$6,(E1833-$T$6)/E1833,IF(D1833=$M$7,(E1833-$T$7)/E1833,IF(D1833=$M$8,(E1833-$T$8)/E1833,IF(D1833=$M$9,(E1833-$T$9)/E1833,IF(D1833=$M$10,(E1833-$T$10)/E1833,IF(D1833=$M$11,(E1833-$T$11)/E1833,IF(D1833=$M$12,(E1833-$T$12)/E1833,IF(D1833=$M$13,(E1833-$T$13)/E1833,IF(D1833=$M$14,(E1833-$T$14)/E1833,IF(D1833=$M$15,(E1833-$T$15)/E1833,IF(D1833=$M$16,(E1833-$T$16)/E1833,IF(D1833=$M$17,(E1833-$T$17)/E1833,IF(D1833=$M$18,(E1833-$T$18)/E1833,IF(D1833=$M$19,(E1833-$T$19)/E1833,IF(D1833=$M$20,(E1833-$T$20)/E1833,IF(D1833=$M$21,(E1833-$T$21)/E1833,IF(D1833=$M$22,(E1833-$T$22)/E1833,IF(D1833=$M$23,(E1833-$T$23)/E1833,IF(D1833=$M$24,(E1833-$T$24)/E1833,IF(D1833=$M$25,(E1833-$T$25)/E1833,IF(D1833=$M$26,(E1833-$T$26)/E1833,IF(D1833=$M$27,(E1833-$T$27)/E1833,IF(D1833=$M$28,(E1833-$T$28)/E1833,IF(D1833=$M$29,(E1833-$T$29)/E1833,IF(D1833=$M$30,(E1833-$T$30)/E1833,IF(D1833=$M$31,(E1833-$T$31)/E1833,IF(D1833=$M$32,(E1833-$T$32)/E1833,IF(D1833=$M$33,(E1833-$T$33)/E1833,IF(D1833=$M$34,(E1833-$T$34)/E1833,IF(D1833=$M$35,(E1833-$T$35)/E1833,IF(D1833=$M$36,(E1833-$T$36)/E1833,IF(D1833=$M$37,(E1833-$T$37)/E1833,IF(D1833=$M$38,(E1833-$T$38)/E1833,IF(D1833=$M$39,(E1833-$T$39)/E1833,IF(D1833=$M$40,(E1833-$T$40)/E1833,IF(D1833=$M$41,(E1833-$T$41)/E1833,IF(D1833=$M$42,(E1833-$T$42)/E1833,IF(D1833=$M$43,(E1833-$T$43)/E1833,IF(D1833=$M$44,(E1833-$T$44)/E1833,IF(D1833=$M$45,(E1833-$T$45)/E1833,IF(D1833=$M$46,(E1833-$T$46)/E1833,IF(D1833=$M$47,(E1833-$T$47)/E1833,IF(D1833=$M$48,(E1833-$T$48)/E1833,IF(D1833=$M$49,(E1833-$T$49)/E1833,IF(D1833=$M$50,(E1833-$T$50)/E1833,IF(D1833=$M$51,(E1833-$T$51)/E1833,IF(D1833=$M$52,(E1833-$T$52)/E1833,IF(D1833=$M$53,(E1833-$T$53)/E1833,IF(D1833=$M$54,(E1833-$T$54)/E1833,IF(D1833=$M$55,(E1833-$T$55)/E1833,IF(D1833=$M$56,(E1833-$T$56)/E1833,IF(D1833=$M$57,(E1833-$T$57)/E1833,IF(D1833=$M$58,(E1833-$T$58)/E1833,IF(D1833=$M$59,(E1833-$T$59)/E1833,IF(D1833=$M$60,(E1833-$T$60)/E1833,IF(D1833=$M$61,(E1833-$T$61)/E1833,IF(D1833=$M$62,(E1833-$T$62)/E1833)))))))))))))))))))))))))))))))))))))))))))))))))))))))))))))</f>
        <v>0.33228056874707346</v>
      </c>
    </row>
    <row r="1834" spans="1:11" ht="18">
      <c r="B1834" s="163"/>
      <c r="C1834" s="164"/>
      <c r="D1834" s="163">
        <v>5169</v>
      </c>
      <c r="E1834" s="163">
        <v>25.565999999999999</v>
      </c>
      <c r="F1834" s="163">
        <v>25.489000000000001</v>
      </c>
      <c r="G1834" s="16">
        <f t="shared" si="310"/>
        <v>24.534583675052499</v>
      </c>
      <c r="H1834" s="17">
        <f t="shared" si="311"/>
        <v>1.7190272082458335</v>
      </c>
      <c r="I1834" s="17">
        <f t="shared" si="312"/>
        <v>-7.6999999999998181E-2</v>
      </c>
      <c r="J1834" s="18">
        <f t="shared" si="313"/>
        <v>3.0118125635609084E-3</v>
      </c>
      <c r="K1834" s="18">
        <f t="shared" si="314"/>
        <v>0.34554824734663875</v>
      </c>
    </row>
    <row r="1835" spans="1:11" ht="18">
      <c r="B1835" s="165">
        <v>45453</v>
      </c>
      <c r="C1835" s="164">
        <v>125673</v>
      </c>
      <c r="D1835" s="163">
        <v>5000</v>
      </c>
      <c r="E1835" s="163">
        <v>40.826000000000001</v>
      </c>
      <c r="F1835" s="163">
        <v>40.450000000000003</v>
      </c>
      <c r="G1835" s="16">
        <f t="shared" si="310"/>
        <v>38.4</v>
      </c>
      <c r="H1835" s="17">
        <f t="shared" si="311"/>
        <v>4.0433333333333366</v>
      </c>
      <c r="I1835" s="17">
        <f t="shared" si="312"/>
        <v>-0.37599999999999767</v>
      </c>
      <c r="J1835" s="18">
        <f t="shared" si="313"/>
        <v>9.2098172733061697E-3</v>
      </c>
      <c r="K1835" s="18">
        <f t="shared" si="314"/>
        <v>0.41213932298045364</v>
      </c>
    </row>
    <row r="1836" spans="1:11" ht="18">
      <c r="B1836" s="163"/>
      <c r="C1836" s="164"/>
      <c r="D1836" s="163">
        <v>5000</v>
      </c>
      <c r="E1836" s="163">
        <v>39.643000000000001</v>
      </c>
      <c r="F1836" s="163">
        <v>39.317</v>
      </c>
      <c r="G1836" s="16">
        <f t="shared" si="310"/>
        <v>38.4</v>
      </c>
      <c r="H1836" s="17">
        <f t="shared" si="311"/>
        <v>2.0716666666666703</v>
      </c>
      <c r="I1836" s="17">
        <f t="shared" si="312"/>
        <v>-0.32600000000000051</v>
      </c>
      <c r="J1836" s="18">
        <f t="shared" si="313"/>
        <v>8.2233937895719415E-3</v>
      </c>
      <c r="K1836" s="18">
        <f t="shared" si="314"/>
        <v>0.3945967762278334</v>
      </c>
    </row>
    <row r="1837" spans="1:11" ht="18">
      <c r="B1837" s="163"/>
      <c r="C1837" s="164"/>
      <c r="D1837" s="163">
        <v>5000</v>
      </c>
      <c r="E1837" s="163">
        <v>39.337000000000003</v>
      </c>
      <c r="F1837" s="163">
        <v>39.002000000000002</v>
      </c>
      <c r="G1837" s="16">
        <f t="shared" ref="G1837:G1838" si="315">IF(D1837=$M$2,$P$2,IF(D1837=$M$3,$P$3,IF(D1837=$M$4,$P$4,IF(D1837=$M$5,$P$5,IF(D1837=$M$6,$P$6,IF(D1837=$M$7,$P$7,IF(D1837=$M$8,$P$8,IF(D1837=$M$9,$P$9,IF(D1837=$M$10,$P$10,IF(D1837=$M$11,$P$11,IF(D1837=$M$12,$P$12,IF(D1837=$M$13,$P$13,IF(D1837=$M$14,$P$14,IF(D1837=$M$15,$P$15,IF(D1837=$M$16,$P$16,IF(D1837=$M$17,$P$17,IF(D1837=$M$18,$P$18,IF(D1837=$M$19,$P$19,IF(D1837=$M$20,$P$20,IF(D1837=$M$21,$P$21,IF(D1837=$M$22,$P$22,IF(D1837=$M$23,$P$23,IF(D1837=$M$24,$P$24,IF(D1837=$M$25,$P$25,IF(D1837=$M$26,$P$26,IF(D1837=$M$27,$P$27,IF(D1837=$M$28,$P$28,IF(D1837=$M$29,$P$29,IF(D1837=$M$30,$P$30,IF(D1837=$M$31,$P$31,IF(D1837=$M$32,$P$32,IF(D1837=$M$33,$P$33,IF(D1837=$M$34,$P$34,IF(D1837=$M$35,$P$35,IF(D1837=$M$36,$P$36,IF(D1837=$M$37,$P$37,IF(D1837=$M$38,$P$38,IF(D1837=$M$39,$P$39,IF(D1837=$M$40,$P$40,IF(D1837=$M$41,$P$41,IF(D1837=$M$42,$P$42,IF(D1837=$M$43,$P$43,IF(D1837=$M$44,$P$44,IF(D1837=$M$45,$P$45,IF(D1837=$M$46,$P$46,IF(D1837=$M$47,$P$47,IF(D1837=$M$48,$P$48,IF(D1837=$M$49,$P$49,IF(D1837=$M$50,$P$50,IF(D1837=$M$51,$P$51,IF(D1837=$M$52,$P$52,IF(D1837=$M$53,$P$53,IF(D1837=$M$54,$P$54,IF(D1837=$M$55,$P$55,IF(D1837=$M$56,$P$56,IF(D1837=$M$57,$P$57,IF(D1837=$M$58,$P$58,IF(D1837=$M$59,$P$59,IF(D1837=$M$60,$P$60,IF(D1837=$M$61,$P$61,IF(D1837=$M$62,$P$62)))))))))))))))))))))))))))))))))))))))))))))))))))))))))))))</f>
        <v>38.4</v>
      </c>
      <c r="H1837" s="17">
        <f t="shared" ref="H1837:H1838" si="316">(E1837-G1837)/$X$2</f>
        <v>1.5616666666666745</v>
      </c>
      <c r="I1837" s="17">
        <f t="shared" ref="I1837:I1838" si="317">F1837-E1837</f>
        <v>-0.33500000000000085</v>
      </c>
      <c r="J1837" s="18">
        <f t="shared" ref="J1837:J1838" si="318">-1*I1837/E1837</f>
        <v>8.5161552736609508E-3</v>
      </c>
      <c r="K1837" s="18">
        <f t="shared" ref="K1837:K1838" si="319">IF(D1837=$M$2,(E1837-$T$2)/E1837,IF(D1837=$M$3,(E1837-$T$3)/E1837,IF(D1837=$M$4,(E1837-$T$4)/E1837,IF(D1837=$M$5,(E1837-$T$5)/E1837,IF(D1837=$M$6,(E1837-$T$6)/E1837,IF(D1837=$M$7,(E1837-$T$7)/E1837,IF(D1837=$M$8,(E1837-$T$8)/E1837,IF(D1837=$M$9,(E1837-$T$9)/E1837,IF(D1837=$M$10,(E1837-$T$10)/E1837,IF(D1837=$M$11,(E1837-$T$11)/E1837,IF(D1837=$M$12,(E1837-$T$12)/E1837,IF(D1837=$M$13,(E1837-$T$13)/E1837,IF(D1837=$M$14,(E1837-$T$14)/E1837,IF(D1837=$M$15,(E1837-$T$15)/E1837,IF(D1837=$M$16,(E1837-$T$16)/E1837,IF(D1837=$M$17,(E1837-$T$17)/E1837,IF(D1837=$M$18,(E1837-$T$18)/E1837,IF(D1837=$M$19,(E1837-$T$19)/E1837,IF(D1837=$M$20,(E1837-$T$20)/E1837,IF(D1837=$M$21,(E1837-$T$21)/E1837,IF(D1837=$M$22,(E1837-$T$22)/E1837,IF(D1837=$M$23,(E1837-$T$23)/E1837,IF(D1837=$M$24,(E1837-$T$24)/E1837,IF(D1837=$M$25,(E1837-$T$25)/E1837,IF(D1837=$M$26,(E1837-$T$26)/E1837,IF(D1837=$M$27,(E1837-$T$27)/E1837,IF(D1837=$M$28,(E1837-$T$28)/E1837,IF(D1837=$M$29,(E1837-$T$29)/E1837,IF(D1837=$M$30,(E1837-$T$30)/E1837,IF(D1837=$M$31,(E1837-$T$31)/E1837,IF(D1837=$M$32,(E1837-$T$32)/E1837,IF(D1837=$M$33,(E1837-$T$33)/E1837,IF(D1837=$M$34,(E1837-$T$34)/E1837,IF(D1837=$M$35,(E1837-$T$35)/E1837,IF(D1837=$M$36,(E1837-$T$36)/E1837,IF(D1837=$M$37,(E1837-$T$37)/E1837,IF(D1837=$M$38,(E1837-$T$38)/E1837,IF(D1837=$M$39,(E1837-$T$39)/E1837,IF(D1837=$M$40,(E1837-$T$40)/E1837,IF(D1837=$M$41,(E1837-$T$41)/E1837,IF(D1837=$M$42,(E1837-$T$42)/E1837,IF(D1837=$M$43,(E1837-$T$43)/E1837,IF(D1837=$M$44,(E1837-$T$44)/E1837,IF(D1837=$M$45,(E1837-$T$45)/E1837,IF(D1837=$M$46,(E1837-$T$46)/E1837,IF(D1837=$M$47,(E1837-$T$47)/E1837,IF(D1837=$M$48,(E1837-$T$48)/E1837,IF(D1837=$M$49,(E1837-$T$49)/E1837,IF(D1837=$M$50,(E1837-$T$50)/E1837,IF(D1837=$M$51,(E1837-$T$51)/E1837,IF(D1837=$M$52,(E1837-$T$52)/E1837,IF(D1837=$M$53,(E1837-$T$53)/E1837,IF(D1837=$M$54,(E1837-$T$54)/E1837,IF(D1837=$M$55,(E1837-$T$55)/E1837,IF(D1837=$M$56,(E1837-$T$56)/E1837,IF(D1837=$M$57,(E1837-$T$57)/E1837,IF(D1837=$M$58,(E1837-$T$58)/E1837,IF(D1837=$M$59,(E1837-$T$59)/E1837,IF(D1837=$M$60,(E1837-$T$60)/E1837,IF(D1837=$M$61,(E1837-$T$61)/E1837,IF(D1837=$M$62,(E1837-$T$62)/E1837)))))))))))))))))))))))))))))))))))))))))))))))))))))))))))))</f>
        <v>0.38988738337951551</v>
      </c>
    </row>
    <row r="1838" spans="1:11" ht="18">
      <c r="B1838" s="163"/>
      <c r="C1838" s="164"/>
      <c r="D1838" s="163">
        <v>5000</v>
      </c>
      <c r="E1838" s="163">
        <v>41.246000000000002</v>
      </c>
      <c r="F1838" s="163">
        <v>41.143000000000001</v>
      </c>
      <c r="G1838" s="16">
        <f t="shared" si="315"/>
        <v>38.4</v>
      </c>
      <c r="H1838" s="17">
        <f t="shared" si="316"/>
        <v>4.7433333333333394</v>
      </c>
      <c r="I1838" s="17">
        <f t="shared" si="317"/>
        <v>-0.10300000000000153</v>
      </c>
      <c r="J1838" s="18">
        <f t="shared" si="318"/>
        <v>2.4972118508461796E-3</v>
      </c>
      <c r="K1838" s="18">
        <f t="shared" si="319"/>
        <v>0.41812539397759785</v>
      </c>
    </row>
    <row r="1839" spans="1:11" ht="18">
      <c r="A1839">
        <v>29</v>
      </c>
      <c r="B1839" s="165">
        <v>45453</v>
      </c>
      <c r="C1839" s="164">
        <v>125676</v>
      </c>
      <c r="D1839" s="163">
        <v>1010</v>
      </c>
      <c r="E1839" s="163">
        <v>29.495000000000001</v>
      </c>
      <c r="F1839" s="163">
        <v>29.327999999999999</v>
      </c>
      <c r="G1839" s="16">
        <f t="shared" ref="G1839:G1843" si="320">IF(D1839=$M$2,$P$2,IF(D1839=$M$3,$P$3,IF(D1839=$M$4,$P$4,IF(D1839=$M$5,$P$5,IF(D1839=$M$6,$P$6,IF(D1839=$M$7,$P$7,IF(D1839=$M$8,$P$8,IF(D1839=$M$9,$P$9,IF(D1839=$M$10,$P$10,IF(D1839=$M$11,$P$11,IF(D1839=$M$12,$P$12,IF(D1839=$M$13,$P$13,IF(D1839=$M$14,$P$14,IF(D1839=$M$15,$P$15,IF(D1839=$M$16,$P$16,IF(D1839=$M$17,$P$17,IF(D1839=$M$18,$P$18,IF(D1839=$M$19,$P$19,IF(D1839=$M$20,$P$20,IF(D1839=$M$21,$P$21,IF(D1839=$M$22,$P$22,IF(D1839=$M$23,$P$23,IF(D1839=$M$24,$P$24,IF(D1839=$M$25,$P$25,IF(D1839=$M$26,$P$26,IF(D1839=$M$27,$P$27,IF(D1839=$M$28,$P$28,IF(D1839=$M$29,$P$29,IF(D1839=$M$30,$P$30,IF(D1839=$M$31,$P$31,IF(D1839=$M$32,$P$32,IF(D1839=$M$33,$P$33,IF(D1839=$M$34,$P$34,IF(D1839=$M$35,$P$35,IF(D1839=$M$36,$P$36,IF(D1839=$M$37,$P$37,IF(D1839=$M$38,$P$38,IF(D1839=$M$39,$P$39,IF(D1839=$M$40,$P$40,IF(D1839=$M$41,$P$41,IF(D1839=$M$42,$P$42,IF(D1839=$M$43,$P$43,IF(D1839=$M$44,$P$44,IF(D1839=$M$45,$P$45,IF(D1839=$M$46,$P$46,IF(D1839=$M$47,$P$47,IF(D1839=$M$48,$P$48,IF(D1839=$M$49,$P$49,IF(D1839=$M$50,$P$50,IF(D1839=$M$51,$P$51,IF(D1839=$M$52,$P$52,IF(D1839=$M$53,$P$53,IF(D1839=$M$54,$P$54,IF(D1839=$M$55,$P$55,IF(D1839=$M$56,$P$56,IF(D1839=$M$57,$P$57,IF(D1839=$M$58,$P$58,IF(D1839=$M$59,$P$59,IF(D1839=$M$60,$P$60,IF(D1839=$M$61,$P$61,IF(D1839=$M$62,$P$62)))))))))))))))))))))))))))))))))))))))))))))))))))))))))))))</f>
        <v>27</v>
      </c>
      <c r="H1839" s="17">
        <f t="shared" ref="H1839:H1843" si="321">(E1839-G1839)/$X$2</f>
        <v>4.158333333333335</v>
      </c>
      <c r="I1839" s="17">
        <f t="shared" ref="I1839:I1843" si="322">F1839-E1839</f>
        <v>-0.16700000000000159</v>
      </c>
      <c r="J1839" s="18">
        <f t="shared" ref="J1839:J1843" si="323">-1*I1839/E1839</f>
        <v>5.6619766062044954E-3</v>
      </c>
      <c r="K1839" s="18">
        <f t="shared" ref="K1839:K1843" si="324">IF(D1839=$M$2,(E1839-$T$2)/E1839,IF(D1839=$M$3,(E1839-$T$3)/E1839,IF(D1839=$M$4,(E1839-$T$4)/E1839,IF(D1839=$M$5,(E1839-$T$5)/E1839,IF(D1839=$M$6,(E1839-$T$6)/E1839,IF(D1839=$M$7,(E1839-$T$7)/E1839,IF(D1839=$M$8,(E1839-$T$8)/E1839,IF(D1839=$M$9,(E1839-$T$9)/E1839,IF(D1839=$M$10,(E1839-$T$10)/E1839,IF(D1839=$M$11,(E1839-$T$11)/E1839,IF(D1839=$M$12,(E1839-$T$12)/E1839,IF(D1839=$M$13,(E1839-$T$13)/E1839,IF(D1839=$M$14,(E1839-$T$14)/E1839,IF(D1839=$M$15,(E1839-$T$15)/E1839,IF(D1839=$M$16,(E1839-$T$16)/E1839,IF(D1839=$M$17,(E1839-$T$17)/E1839,IF(D1839=$M$18,(E1839-$T$18)/E1839,IF(D1839=$M$19,(E1839-$T$19)/E1839,IF(D1839=$M$20,(E1839-$T$20)/E1839,IF(D1839=$M$21,(E1839-$T$21)/E1839,IF(D1839=$M$22,(E1839-$T$22)/E1839,IF(D1839=$M$23,(E1839-$T$23)/E1839,IF(D1839=$M$24,(E1839-$T$24)/E1839,IF(D1839=$M$25,(E1839-$T$25)/E1839,IF(D1839=$M$26,(E1839-$T$26)/E1839,IF(D1839=$M$27,(E1839-$T$27)/E1839,IF(D1839=$M$28,(E1839-$T$28)/E1839,IF(D1839=$M$29,(E1839-$T$29)/E1839,IF(D1839=$M$30,(E1839-$T$30)/E1839,IF(D1839=$M$31,(E1839-$T$31)/E1839,IF(D1839=$M$32,(E1839-$T$32)/E1839,IF(D1839=$M$33,(E1839-$T$33)/E1839,IF(D1839=$M$34,(E1839-$T$34)/E1839,IF(D1839=$M$35,(E1839-$T$35)/E1839,IF(D1839=$M$36,(E1839-$T$36)/E1839,IF(D1839=$M$37,(E1839-$T$37)/E1839,IF(D1839=$M$38,(E1839-$T$38)/E1839,IF(D1839=$M$39,(E1839-$T$39)/E1839,IF(D1839=$M$40,(E1839-$T$40)/E1839,IF(D1839=$M$41,(E1839-$T$41)/E1839,IF(D1839=$M$42,(E1839-$T$42)/E1839,IF(D1839=$M$43,(E1839-$T$43)/E1839,IF(D1839=$M$44,(E1839-$T$44)/E1839,IF(D1839=$M$45,(E1839-$T$45)/E1839,IF(D1839=$M$46,(E1839-$T$46)/E1839,IF(D1839=$M$47,(E1839-$T$47)/E1839,IF(D1839=$M$48,(E1839-$T$48)/E1839,IF(D1839=$M$49,(E1839-$T$49)/E1839,IF(D1839=$M$50,(E1839-$T$50)/E1839,IF(D1839=$M$51,(E1839-$T$51)/E1839,IF(D1839=$M$52,(E1839-$T$52)/E1839,IF(D1839=$M$53,(E1839-$T$53)/E1839,IF(D1839=$M$54,(E1839-$T$54)/E1839,IF(D1839=$M$55,(E1839-$T$55)/E1839,IF(D1839=$M$56,(E1839-$T$56)/E1839,IF(D1839=$M$57,(E1839-$T$57)/E1839,IF(D1839=$M$58,(E1839-$T$58)/E1839,IF(D1839=$M$59,(E1839-$T$59)/E1839,IF(D1839=$M$60,(E1839-$T$60)/E1839,IF(D1839=$M$61,(E1839-$T$61)/E1839,IF(D1839=$M$62,(E1839-$T$62)/E1839)))))))))))))))))))))))))))))))))))))))))))))))))))))))))))))</f>
        <v>0.59315138159010006</v>
      </c>
    </row>
    <row r="1840" spans="1:11" ht="18">
      <c r="B1840" s="163"/>
      <c r="C1840" s="164">
        <v>126477</v>
      </c>
      <c r="D1840" s="163">
        <v>6608</v>
      </c>
      <c r="E1840" s="163">
        <v>18.096</v>
      </c>
      <c r="F1840" s="163">
        <v>17.896999999999998</v>
      </c>
      <c r="G1840" s="16">
        <f t="shared" si="320"/>
        <v>17.912399999999998</v>
      </c>
      <c r="H1840" s="17">
        <f t="shared" si="321"/>
        <v>0.30600000000000332</v>
      </c>
      <c r="I1840" s="17">
        <f t="shared" si="322"/>
        <v>-0.19900000000000162</v>
      </c>
      <c r="J1840" s="18">
        <f t="shared" si="323"/>
        <v>1.0996905393457207E-2</v>
      </c>
      <c r="K1840" s="18">
        <f t="shared" si="324"/>
        <v>0.40454244031830244</v>
      </c>
    </row>
    <row r="1841" spans="2:12" ht="18">
      <c r="B1841" s="163"/>
      <c r="C1841" s="164"/>
      <c r="D1841" s="163">
        <v>6608</v>
      </c>
      <c r="E1841" s="163">
        <v>17.783999999999999</v>
      </c>
      <c r="F1841" s="163">
        <v>17.591999999999999</v>
      </c>
      <c r="G1841" s="16">
        <f t="shared" si="320"/>
        <v>17.912399999999998</v>
      </c>
      <c r="H1841" s="17">
        <f t="shared" si="321"/>
        <v>-0.21399999999999864</v>
      </c>
      <c r="I1841" s="17">
        <f t="shared" si="322"/>
        <v>-0.19200000000000017</v>
      </c>
      <c r="J1841" s="18">
        <f t="shared" si="323"/>
        <v>1.0796221322537122E-2</v>
      </c>
      <c r="K1841" s="18">
        <f t="shared" si="324"/>
        <v>0.39409581646423752</v>
      </c>
    </row>
    <row r="1842" spans="2:12" ht="18">
      <c r="B1842" s="163"/>
      <c r="C1842" s="164">
        <v>112107</v>
      </c>
      <c r="D1842" s="163">
        <v>5623</v>
      </c>
      <c r="E1842" s="163">
        <v>23.693999999999999</v>
      </c>
      <c r="F1842" s="163">
        <v>23.568999999999999</v>
      </c>
      <c r="G1842" s="16">
        <f t="shared" si="320"/>
        <v>22.870927068045674</v>
      </c>
      <c r="H1842" s="17">
        <f t="shared" si="321"/>
        <v>1.3717882199238751</v>
      </c>
      <c r="I1842" s="17">
        <f t="shared" si="322"/>
        <v>-0.125</v>
      </c>
      <c r="J1842" s="18">
        <f t="shared" si="323"/>
        <v>5.2755971976027691E-3</v>
      </c>
      <c r="K1842" s="18">
        <f t="shared" si="324"/>
        <v>0.32901613213703751</v>
      </c>
    </row>
    <row r="1843" spans="2:12" ht="18">
      <c r="B1843" s="163"/>
      <c r="C1843" s="164"/>
      <c r="D1843" s="163">
        <v>5623</v>
      </c>
      <c r="E1843" s="163">
        <v>23.17</v>
      </c>
      <c r="F1843" s="163">
        <v>23.067</v>
      </c>
      <c r="G1843" s="16">
        <f t="shared" si="320"/>
        <v>22.870927068045674</v>
      </c>
      <c r="H1843" s="17">
        <f t="shared" si="321"/>
        <v>0.49845488659054621</v>
      </c>
      <c r="I1843" s="17">
        <f t="shared" si="322"/>
        <v>-0.10300000000000153</v>
      </c>
      <c r="J1843" s="18">
        <f t="shared" si="323"/>
        <v>4.4454035390591937E-3</v>
      </c>
      <c r="K1843" s="18">
        <f t="shared" si="324"/>
        <v>0.3138415293420358</v>
      </c>
    </row>
    <row r="1844" spans="2:12" ht="18">
      <c r="B1844" s="163"/>
      <c r="C1844" s="164"/>
      <c r="D1844" s="163">
        <v>5623</v>
      </c>
      <c r="E1844" s="163">
        <v>24.12</v>
      </c>
      <c r="F1844" s="163">
        <v>24.018999999999998</v>
      </c>
      <c r="G1844" s="16">
        <f t="shared" ref="G1844:G1848" si="325">IF(D1844=$M$2,$P$2,IF(D1844=$M$3,$P$3,IF(D1844=$M$4,$P$4,IF(D1844=$M$5,$P$5,IF(D1844=$M$6,$P$6,IF(D1844=$M$7,$P$7,IF(D1844=$M$8,$P$8,IF(D1844=$M$9,$P$9,IF(D1844=$M$10,$P$10,IF(D1844=$M$11,$P$11,IF(D1844=$M$12,$P$12,IF(D1844=$M$13,$P$13,IF(D1844=$M$14,$P$14,IF(D1844=$M$15,$P$15,IF(D1844=$M$16,$P$16,IF(D1844=$M$17,$P$17,IF(D1844=$M$18,$P$18,IF(D1844=$M$19,$P$19,IF(D1844=$M$20,$P$20,IF(D1844=$M$21,$P$21,IF(D1844=$M$22,$P$22,IF(D1844=$M$23,$P$23,IF(D1844=$M$24,$P$24,IF(D1844=$M$25,$P$25,IF(D1844=$M$26,$P$26,IF(D1844=$M$27,$P$27,IF(D1844=$M$28,$P$28,IF(D1844=$M$29,$P$29,IF(D1844=$M$30,$P$30,IF(D1844=$M$31,$P$31,IF(D1844=$M$32,$P$32,IF(D1844=$M$33,$P$33,IF(D1844=$M$34,$P$34,IF(D1844=$M$35,$P$35,IF(D1844=$M$36,$P$36,IF(D1844=$M$37,$P$37,IF(D1844=$M$38,$P$38,IF(D1844=$M$39,$P$39,IF(D1844=$M$40,$P$40,IF(D1844=$M$41,$P$41,IF(D1844=$M$42,$P$42,IF(D1844=$M$43,$P$43,IF(D1844=$M$44,$P$44,IF(D1844=$M$45,$P$45,IF(D1844=$M$46,$P$46,IF(D1844=$M$47,$P$47,IF(D1844=$M$48,$P$48,IF(D1844=$M$49,$P$49,IF(D1844=$M$50,$P$50,IF(D1844=$M$51,$P$51,IF(D1844=$M$52,$P$52,IF(D1844=$M$53,$P$53,IF(D1844=$M$54,$P$54,IF(D1844=$M$55,$P$55,IF(D1844=$M$56,$P$56,IF(D1844=$M$57,$P$57,IF(D1844=$M$58,$P$58,IF(D1844=$M$59,$P$59,IF(D1844=$M$60,$P$60,IF(D1844=$M$61,$P$61,IF(D1844=$M$62,$P$62)))))))))))))))))))))))))))))))))))))))))))))))))))))))))))))</f>
        <v>22.870927068045674</v>
      </c>
      <c r="H1844" s="17">
        <f t="shared" ref="H1844:H1848" si="326">(E1844-G1844)/$X$2</f>
        <v>2.0817882199238786</v>
      </c>
      <c r="I1844" s="17">
        <f t="shared" ref="I1844:I1848" si="327">F1844-E1844</f>
        <v>-0.10100000000000264</v>
      </c>
      <c r="J1844" s="18">
        <f t="shared" ref="J1844:J1848" si="328">-1*I1844/E1844</f>
        <v>4.1873963515755659E-3</v>
      </c>
      <c r="K1844" s="18">
        <f t="shared" ref="K1844:K1848" si="329">IF(D1844=$M$2,(E1844-$T$2)/E1844,IF(D1844=$M$3,(E1844-$T$3)/E1844,IF(D1844=$M$4,(E1844-$T$4)/E1844,IF(D1844=$M$5,(E1844-$T$5)/E1844,IF(D1844=$M$6,(E1844-$T$6)/E1844,IF(D1844=$M$7,(E1844-$T$7)/E1844,IF(D1844=$M$8,(E1844-$T$8)/E1844,IF(D1844=$M$9,(E1844-$T$9)/E1844,IF(D1844=$M$10,(E1844-$T$10)/E1844,IF(D1844=$M$11,(E1844-$T$11)/E1844,IF(D1844=$M$12,(E1844-$T$12)/E1844,IF(D1844=$M$13,(E1844-$T$13)/E1844,IF(D1844=$M$14,(E1844-$T$14)/E1844,IF(D1844=$M$15,(E1844-$T$15)/E1844,IF(D1844=$M$16,(E1844-$T$16)/E1844,IF(D1844=$M$17,(E1844-$T$17)/E1844,IF(D1844=$M$18,(E1844-$T$18)/E1844,IF(D1844=$M$19,(E1844-$T$19)/E1844,IF(D1844=$M$20,(E1844-$T$20)/E1844,IF(D1844=$M$21,(E1844-$T$21)/E1844,IF(D1844=$M$22,(E1844-$T$22)/E1844,IF(D1844=$M$23,(E1844-$T$23)/E1844,IF(D1844=$M$24,(E1844-$T$24)/E1844,IF(D1844=$M$25,(E1844-$T$25)/E1844,IF(D1844=$M$26,(E1844-$T$26)/E1844,IF(D1844=$M$27,(E1844-$T$27)/E1844,IF(D1844=$M$28,(E1844-$T$28)/E1844,IF(D1844=$M$29,(E1844-$T$29)/E1844,IF(D1844=$M$30,(E1844-$T$30)/E1844,IF(D1844=$M$31,(E1844-$T$31)/E1844,IF(D1844=$M$32,(E1844-$T$32)/E1844,IF(D1844=$M$33,(E1844-$T$33)/E1844,IF(D1844=$M$34,(E1844-$T$34)/E1844,IF(D1844=$M$35,(E1844-$T$35)/E1844,IF(D1844=$M$36,(E1844-$T$36)/E1844,IF(D1844=$M$37,(E1844-$T$37)/E1844,IF(D1844=$M$38,(E1844-$T$38)/E1844,IF(D1844=$M$39,(E1844-$T$39)/E1844,IF(D1844=$M$40,(E1844-$T$40)/E1844,IF(D1844=$M$41,(E1844-$T$41)/E1844,IF(D1844=$M$42,(E1844-$T$42)/E1844,IF(D1844=$M$43,(E1844-$T$43)/E1844,IF(D1844=$M$44,(E1844-$T$44)/E1844,IF(D1844=$M$45,(E1844-$T$45)/E1844,IF(D1844=$M$46,(E1844-$T$46)/E1844,IF(D1844=$M$47,(E1844-$T$47)/E1844,IF(D1844=$M$48,(E1844-$T$48)/E1844,IF(D1844=$M$49,(E1844-$T$49)/E1844,IF(D1844=$M$50,(E1844-$T$50)/E1844,IF(D1844=$M$51,(E1844-$T$51)/E1844,IF(D1844=$M$52,(E1844-$T$52)/E1844,IF(D1844=$M$53,(E1844-$T$53)/E1844,IF(D1844=$M$54,(E1844-$T$54)/E1844,IF(D1844=$M$55,(E1844-$T$55)/E1844,IF(D1844=$M$56,(E1844-$T$56)/E1844,IF(D1844=$M$57,(E1844-$T$57)/E1844,IF(D1844=$M$58,(E1844-$T$58)/E1844,IF(D1844=$M$59,(E1844-$T$59)/E1844,IF(D1844=$M$60,(E1844-$T$60)/E1844,IF(D1844=$M$61,(E1844-$T$61)/E1844,IF(D1844=$M$62,(E1844-$T$62)/E1844)))))))))))))))))))))))))))))))))))))))))))))))))))))))))))))</f>
        <v>0.34086684224108493</v>
      </c>
    </row>
    <row r="1845" spans="2:12" ht="18">
      <c r="B1845" s="163"/>
      <c r="C1845" s="164"/>
      <c r="D1845" s="163">
        <v>5623</v>
      </c>
      <c r="E1845" s="163">
        <v>23.710999999999999</v>
      </c>
      <c r="F1845" s="163">
        <v>23.606999999999999</v>
      </c>
      <c r="G1845" s="16">
        <f t="shared" si="325"/>
        <v>22.870927068045674</v>
      </c>
      <c r="H1845" s="17">
        <f t="shared" si="326"/>
        <v>1.4001215532572076</v>
      </c>
      <c r="I1845" s="17">
        <f t="shared" si="327"/>
        <v>-0.1039999999999992</v>
      </c>
      <c r="J1845" s="18">
        <f t="shared" si="328"/>
        <v>4.3861498882374938E-3</v>
      </c>
      <c r="K1845" s="18">
        <f t="shared" si="329"/>
        <v>0.32949720529943766</v>
      </c>
    </row>
    <row r="1846" spans="2:12" ht="18">
      <c r="B1846" s="163"/>
      <c r="C1846" s="164"/>
      <c r="D1846" s="163">
        <v>5120</v>
      </c>
      <c r="E1846" s="163">
        <v>22.167000000000002</v>
      </c>
      <c r="F1846" s="163">
        <v>22.128</v>
      </c>
      <c r="G1846" s="16">
        <f t="shared" si="325"/>
        <v>22.870927068045674</v>
      </c>
      <c r="H1846" s="17">
        <f t="shared" si="326"/>
        <v>-1.1732117800761208</v>
      </c>
      <c r="I1846" s="17">
        <f t="shared" si="327"/>
        <v>-3.9000000000001478E-2</v>
      </c>
      <c r="J1846" s="18">
        <f t="shared" si="328"/>
        <v>1.7593720395182692E-3</v>
      </c>
      <c r="K1846" s="18">
        <f t="shared" si="329"/>
        <v>0.28279461518721383</v>
      </c>
    </row>
    <row r="1847" spans="2:12" ht="18">
      <c r="B1847" s="163"/>
      <c r="C1847" s="164"/>
      <c r="D1847" s="163">
        <v>5120</v>
      </c>
      <c r="E1847" s="163">
        <v>21.826000000000001</v>
      </c>
      <c r="F1847" s="163">
        <v>21.789000000000001</v>
      </c>
      <c r="G1847" s="16">
        <f t="shared" si="325"/>
        <v>22.870927068045674</v>
      </c>
      <c r="H1847" s="17">
        <f t="shared" si="326"/>
        <v>-1.7415451134094559</v>
      </c>
      <c r="I1847" s="17">
        <f t="shared" si="327"/>
        <v>-3.6999999999999034E-2</v>
      </c>
      <c r="J1847" s="18">
        <f t="shared" si="328"/>
        <v>1.6952258773938896E-3</v>
      </c>
      <c r="K1847" s="18">
        <f t="shared" si="329"/>
        <v>0.27158930792884489</v>
      </c>
    </row>
    <row r="1848" spans="2:12" ht="18">
      <c r="B1848" s="165">
        <v>45456</v>
      </c>
      <c r="C1848" s="164"/>
      <c r="D1848" s="163">
        <v>5169</v>
      </c>
      <c r="E1848" s="163">
        <v>24.753</v>
      </c>
      <c r="F1848" s="163">
        <v>24.623000000000001</v>
      </c>
      <c r="G1848" s="16">
        <f t="shared" si="325"/>
        <v>24.534583675052499</v>
      </c>
      <c r="H1848" s="17">
        <f t="shared" si="326"/>
        <v>0.36402720824583551</v>
      </c>
      <c r="I1848" s="17">
        <f t="shared" si="327"/>
        <v>-0.12999999999999901</v>
      </c>
      <c r="J1848" s="18">
        <f t="shared" si="328"/>
        <v>5.251888659960369E-3</v>
      </c>
      <c r="K1848" s="18">
        <f t="shared" si="329"/>
        <v>0.32405310433742041</v>
      </c>
      <c r="L1848" s="16" t="b">
        <f t="shared" ref="L1848" si="330">IF(I1848=$M$2,$P$2,IF(I1848=$M$3,$P$3,IF(I1848=$M$4,$P$4,IF(I1848=$M$5,$P$5,IF(I1848=$M$6,$P$6,IF(I1848=$M$7,$P$7,IF(I1848=$M$8,$P$8,IF(I1848=$M$9,$P$9,IF(I1848=$M$10,$P$10,IF(I1848=$M$11,$P$11,IF(I1848=$M$12,$P$12,IF(I1848=$M$13,$P$13,IF(I1848=$M$14,$P$14,IF(I1848=$M$15,$P$15,IF(I1848=$M$16,$P$16,IF(I1848=$M$17,$P$17,IF(I1848=$M$18,$P$18,IF(I1848=$M$19,$P$19,IF(I1848=$M$20,$P$20,IF(I1848=$M$21,$P$21,IF(I1848=$M$22,$P$22,IF(I1848=$M$23,$P$23,IF(I1848=$M$24,$P$24,IF(I1848=$M$25,$P$25,IF(I1848=$M$26,$P$26,IF(I1848=$M$27,$P$27,IF(I1848=$M$28,$P$28,IF(I1848=$M$29,$P$29,IF(I1848=$M$30,$P$30,IF(I1848=$M$31,$P$31,IF(I1848=$M$32,$P$32,IF(I1848=$M$33,$P$33,IF(I1848=$M$34,$P$34,IF(I1848=$M$35,$P$35,IF(I1848=$M$36,$P$36,IF(I1848=$M$37,$P$37,IF(I1848=$M$38,$P$38,IF(I1848=$M$39,$P$39,IF(I1848=$M$40,$P$40,IF(I1848=$M$41,$P$41,IF(I1848=$M$42,$P$42,IF(I1848=$M$43,$P$43,IF(I1848=$M$44,$P$44,IF(I1848=$M$45,$P$45,IF(I1848=$M$46,$P$46,IF(I1848=$M$47,$P$47,IF(I1848=$M$48,$P$48,IF(I1848=$M$49,$P$49,IF(I1848=$M$50,$P$50,IF(I1848=$M$51,$P$51,IF(I1848=$M$52,$P$52,IF(I1848=$M$53,$P$53,IF(I1848=$M$54,$P$54,IF(I1848=$M$55,$P$55,IF(I1848=$M$56,$P$56,IF(I1848=$M$57,$P$57,IF(I1848=$M$58,$P$58,IF(I1848=$M$59,$P$59,IF(I1848=$M$60,$P$60,IF(I1848=$M$61,$P$61,IF(I1848=$M$62,$P$62)))))))))))))))))))))))))))))))))))))))))))))))))))))))))))))</f>
        <v>0</v>
      </c>
    </row>
    <row r="1849" spans="2:12" ht="18">
      <c r="B1849" s="163"/>
      <c r="C1849" s="164"/>
      <c r="D1849" s="163">
        <v>5003</v>
      </c>
      <c r="E1849" s="163">
        <v>42.674999999999997</v>
      </c>
      <c r="F1849" s="163">
        <v>40.396999999999998</v>
      </c>
      <c r="G1849" s="16">
        <f t="shared" ref="G1849:G1853" si="331">IF(D1849=$M$2,$P$2,IF(D1849=$M$3,$P$3,IF(D1849=$M$4,$P$4,IF(D1849=$M$5,$P$5,IF(D1849=$M$6,$P$6,IF(D1849=$M$7,$P$7,IF(D1849=$M$8,$P$8,IF(D1849=$M$9,$P$9,IF(D1849=$M$10,$P$10,IF(D1849=$M$11,$P$11,IF(D1849=$M$12,$P$12,IF(D1849=$M$13,$P$13,IF(D1849=$M$14,$P$14,IF(D1849=$M$15,$P$15,IF(D1849=$M$16,$P$16,IF(D1849=$M$17,$P$17,IF(D1849=$M$18,$P$18,IF(D1849=$M$19,$P$19,IF(D1849=$M$20,$P$20,IF(D1849=$M$21,$P$21,IF(D1849=$M$22,$P$22,IF(D1849=$M$23,$P$23,IF(D1849=$M$24,$P$24,IF(D1849=$M$25,$P$25,IF(D1849=$M$26,$P$26,IF(D1849=$M$27,$P$27,IF(D1849=$M$28,$P$28,IF(D1849=$M$29,$P$29,IF(D1849=$M$30,$P$30,IF(D1849=$M$31,$P$31,IF(D1849=$M$32,$P$32,IF(D1849=$M$33,$P$33,IF(D1849=$M$34,$P$34,IF(D1849=$M$35,$P$35,IF(D1849=$M$36,$P$36,IF(D1849=$M$37,$P$37,IF(D1849=$M$38,$P$38,IF(D1849=$M$39,$P$39,IF(D1849=$M$40,$P$40,IF(D1849=$M$41,$P$41,IF(D1849=$M$42,$P$42,IF(D1849=$M$43,$P$43,IF(D1849=$M$44,$P$44,IF(D1849=$M$45,$P$45,IF(D1849=$M$46,$P$46,IF(D1849=$M$47,$P$47,IF(D1849=$M$48,$P$48,IF(D1849=$M$49,$P$49,IF(D1849=$M$50,$P$50,IF(D1849=$M$51,$P$51,IF(D1849=$M$52,$P$52,IF(D1849=$M$53,$P$53,IF(D1849=$M$54,$P$54,IF(D1849=$M$55,$P$55,IF(D1849=$M$56,$P$56,IF(D1849=$M$57,$P$57,IF(D1849=$M$58,$P$58,IF(D1849=$M$59,$P$59,IF(D1849=$M$60,$P$60,IF(D1849=$M$61,$P$61,IF(D1849=$M$62,$P$62)))))))))))))))))))))))))))))))))))))))))))))))))))))))))))))</f>
        <v>38.4</v>
      </c>
      <c r="H1849" s="17">
        <f t="shared" ref="H1849:H1853" si="332">(E1849-G1849)/$X$2</f>
        <v>7.1249999999999982</v>
      </c>
      <c r="I1849" s="17">
        <f t="shared" ref="I1849:I1853" si="333">F1849-E1849</f>
        <v>-2.2779999999999987</v>
      </c>
      <c r="J1849" s="18">
        <f t="shared" ref="J1849:J1853" si="334">-1*I1849/E1849</f>
        <v>5.3380199179847661E-2</v>
      </c>
      <c r="K1849" s="18">
        <f t="shared" ref="K1849:K1853" si="335">IF(D1849=$M$2,(E1849-$T$2)/E1849,IF(D1849=$M$3,(E1849-$T$3)/E1849,IF(D1849=$M$4,(E1849-$T$4)/E1849,IF(D1849=$M$5,(E1849-$T$5)/E1849,IF(D1849=$M$6,(E1849-$T$6)/E1849,IF(D1849=$M$7,(E1849-$T$7)/E1849,IF(D1849=$M$8,(E1849-$T$8)/E1849,IF(D1849=$M$9,(E1849-$T$9)/E1849,IF(D1849=$M$10,(E1849-$T$10)/E1849,IF(D1849=$M$11,(E1849-$T$11)/E1849,IF(D1849=$M$12,(E1849-$T$12)/E1849,IF(D1849=$M$13,(E1849-$T$13)/E1849,IF(D1849=$M$14,(E1849-$T$14)/E1849,IF(D1849=$M$15,(E1849-$T$15)/E1849,IF(D1849=$M$16,(E1849-$T$16)/E1849,IF(D1849=$M$17,(E1849-$T$17)/E1849,IF(D1849=$M$18,(E1849-$T$18)/E1849,IF(D1849=$M$19,(E1849-$T$19)/E1849,IF(D1849=$M$20,(E1849-$T$20)/E1849,IF(D1849=$M$21,(E1849-$T$21)/E1849,IF(D1849=$M$22,(E1849-$T$22)/E1849,IF(D1849=$M$23,(E1849-$T$23)/E1849,IF(D1849=$M$24,(E1849-$T$24)/E1849,IF(D1849=$M$25,(E1849-$T$25)/E1849,IF(D1849=$M$26,(E1849-$T$26)/E1849,IF(D1849=$M$27,(E1849-$T$27)/E1849,IF(D1849=$M$28,(E1849-$T$28)/E1849,IF(D1849=$M$29,(E1849-$T$29)/E1849,IF(D1849=$M$30,(E1849-$T$30)/E1849,IF(D1849=$M$31,(E1849-$T$31)/E1849,IF(D1849=$M$32,(E1849-$T$32)/E1849,IF(D1849=$M$33,(E1849-$T$33)/E1849,IF(D1849=$M$34,(E1849-$T$34)/E1849,IF(D1849=$M$35,(E1849-$T$35)/E1849,IF(D1849=$M$36,(E1849-$T$36)/E1849,IF(D1849=$M$37,(E1849-$T$37)/E1849,IF(D1849=$M$38,(E1849-$T$38)/E1849,IF(D1849=$M$39,(E1849-$T$39)/E1849,IF(D1849=$M$40,(E1849-$T$40)/E1849,IF(D1849=$M$41,(E1849-$T$41)/E1849,IF(D1849=$M$42,(E1849-$T$42)/E1849,IF(D1849=$M$43,(E1849-$T$43)/E1849,IF(D1849=$M$44,(E1849-$T$44)/E1849,IF(D1849=$M$45,(E1849-$T$45)/E1849,IF(D1849=$M$46,(E1849-$T$46)/E1849,IF(D1849=$M$47,(E1849-$T$47)/E1849,IF(D1849=$M$48,(E1849-$T$48)/E1849,IF(D1849=$M$49,(E1849-$T$49)/E1849,IF(D1849=$M$50,(E1849-$T$50)/E1849,IF(D1849=$M$51,(E1849-$T$51)/E1849,IF(D1849=$M$52,(E1849-$T$52)/E1849,IF(D1849=$M$53,(E1849-$T$53)/E1849,IF(D1849=$M$54,(E1849-$T$54)/E1849,IF(D1849=$M$55,(E1849-$T$55)/E1849,IF(D1849=$M$56,(E1849-$T$56)/E1849,IF(D1849=$M$57,(E1849-$T$57)/E1849,IF(D1849=$M$58,(E1849-$T$58)/E1849,IF(D1849=$M$59,(E1849-$T$59)/E1849,IF(D1849=$M$60,(E1849-$T$60)/E1849,IF(D1849=$M$61,(E1849-$T$61)/E1849,IF(D1849=$M$62,(E1849-$T$62)/E1849)))))))))))))))))))))))))))))))))))))))))))))))))))))))))))))</f>
        <v>0.43760984182776796</v>
      </c>
    </row>
    <row r="1850" spans="2:12" ht="18">
      <c r="B1850" s="163"/>
      <c r="C1850" s="164"/>
      <c r="D1850" s="163">
        <v>5003</v>
      </c>
      <c r="E1850" s="163">
        <v>41.984000000000002</v>
      </c>
      <c r="F1850" s="163">
        <v>41.692</v>
      </c>
      <c r="G1850" s="16">
        <f t="shared" si="331"/>
        <v>38.4</v>
      </c>
      <c r="H1850" s="17">
        <f t="shared" si="332"/>
        <v>5.9733333333333389</v>
      </c>
      <c r="I1850" s="17">
        <f t="shared" si="333"/>
        <v>-0.29200000000000159</v>
      </c>
      <c r="J1850" s="18">
        <f t="shared" si="334"/>
        <v>6.9550304878049155E-3</v>
      </c>
      <c r="K1850" s="18">
        <f t="shared" si="335"/>
        <v>0.42835365853658541</v>
      </c>
    </row>
    <row r="1851" spans="2:12" ht="18">
      <c r="B1851" s="165">
        <v>45458</v>
      </c>
      <c r="C1851" s="164">
        <v>127291</v>
      </c>
      <c r="D1851" s="163">
        <v>6117</v>
      </c>
      <c r="E1851" s="163">
        <v>20.315999999999999</v>
      </c>
      <c r="F1851" s="163">
        <v>19.948</v>
      </c>
      <c r="G1851" s="16">
        <f t="shared" si="331"/>
        <v>19.9327573208373</v>
      </c>
      <c r="H1851" s="17">
        <f t="shared" si="332"/>
        <v>0.63873779860449775</v>
      </c>
      <c r="I1851" s="17">
        <f t="shared" si="333"/>
        <v>-0.36799999999999855</v>
      </c>
      <c r="J1851" s="18">
        <f t="shared" si="334"/>
        <v>1.8113801929513614E-2</v>
      </c>
      <c r="K1851" s="18">
        <f t="shared" si="335"/>
        <v>0.33231054734987825</v>
      </c>
    </row>
    <row r="1852" spans="2:12" ht="18">
      <c r="B1852" s="163"/>
      <c r="C1852" s="164"/>
      <c r="D1852" s="163">
        <v>6117</v>
      </c>
      <c r="E1852" s="163">
        <v>21.009</v>
      </c>
      <c r="F1852" s="163">
        <v>20.667999999999999</v>
      </c>
      <c r="G1852" s="16">
        <f t="shared" si="331"/>
        <v>19.9327573208373</v>
      </c>
      <c r="H1852" s="17">
        <f t="shared" si="332"/>
        <v>1.7937377986045</v>
      </c>
      <c r="I1852" s="17">
        <f t="shared" si="333"/>
        <v>-0.34100000000000108</v>
      </c>
      <c r="J1852" s="18">
        <f t="shared" si="334"/>
        <v>1.6231139035651439E-2</v>
      </c>
      <c r="K1852" s="18">
        <f t="shared" si="335"/>
        <v>0.3543348602960697</v>
      </c>
    </row>
    <row r="1853" spans="2:12" ht="18">
      <c r="B1853" s="163"/>
      <c r="C1853" s="164">
        <v>127292</v>
      </c>
      <c r="D1853" s="163">
        <v>6107</v>
      </c>
      <c r="E1853" s="163">
        <v>16.818999999999999</v>
      </c>
      <c r="F1853" s="163">
        <v>16.452000000000002</v>
      </c>
      <c r="G1853" s="16">
        <f t="shared" si="331"/>
        <v>17.032373496847189</v>
      </c>
      <c r="H1853" s="17">
        <f t="shared" si="332"/>
        <v>-0.35562249474531649</v>
      </c>
      <c r="I1853" s="17">
        <f t="shared" si="333"/>
        <v>-0.36699999999999733</v>
      </c>
      <c r="J1853" s="18">
        <f t="shared" si="334"/>
        <v>2.1820560080860772E-2</v>
      </c>
      <c r="K1853" s="18">
        <f t="shared" si="335"/>
        <v>0.31110854363447454</v>
      </c>
    </row>
    <row r="1854" spans="2:12" ht="18">
      <c r="B1854" s="163"/>
      <c r="C1854" s="164"/>
      <c r="D1854" s="163">
        <v>6107</v>
      </c>
      <c r="E1854" s="163">
        <v>16.710999999999999</v>
      </c>
      <c r="F1854" s="163">
        <v>16.347000000000001</v>
      </c>
      <c r="G1854" s="16">
        <f t="shared" ref="G1854:G1864" si="336">IF(D1854=$M$2,$P$2,IF(D1854=$M$3,$P$3,IF(D1854=$M$4,$P$4,IF(D1854=$M$5,$P$5,IF(D1854=$M$6,$P$6,IF(D1854=$M$7,$P$7,IF(D1854=$M$8,$P$8,IF(D1854=$M$9,$P$9,IF(D1854=$M$10,$P$10,IF(D1854=$M$11,$P$11,IF(D1854=$M$12,$P$12,IF(D1854=$M$13,$P$13,IF(D1854=$M$14,$P$14,IF(D1854=$M$15,$P$15,IF(D1854=$M$16,$P$16,IF(D1854=$M$17,$P$17,IF(D1854=$M$18,$P$18,IF(D1854=$M$19,$P$19,IF(D1854=$M$20,$P$20,IF(D1854=$M$21,$P$21,IF(D1854=$M$22,$P$22,IF(D1854=$M$23,$P$23,IF(D1854=$M$24,$P$24,IF(D1854=$M$25,$P$25,IF(D1854=$M$26,$P$26,IF(D1854=$M$27,$P$27,IF(D1854=$M$28,$P$28,IF(D1854=$M$29,$P$29,IF(D1854=$M$30,$P$30,IF(D1854=$M$31,$P$31,IF(D1854=$M$32,$P$32,IF(D1854=$M$33,$P$33,IF(D1854=$M$34,$P$34,IF(D1854=$M$35,$P$35,IF(D1854=$M$36,$P$36,IF(D1854=$M$37,$P$37,IF(D1854=$M$38,$P$38,IF(D1854=$M$39,$P$39,IF(D1854=$M$40,$P$40,IF(D1854=$M$41,$P$41,IF(D1854=$M$42,$P$42,IF(D1854=$M$43,$P$43,IF(D1854=$M$44,$P$44,IF(D1854=$M$45,$P$45,IF(D1854=$M$46,$P$46,IF(D1854=$M$47,$P$47,IF(D1854=$M$48,$P$48,IF(D1854=$M$49,$P$49,IF(D1854=$M$50,$P$50,IF(D1854=$M$51,$P$51,IF(D1854=$M$52,$P$52,IF(D1854=$M$53,$P$53,IF(D1854=$M$54,$P$54,IF(D1854=$M$55,$P$55,IF(D1854=$M$56,$P$56,IF(D1854=$M$57,$P$57,IF(D1854=$M$58,$P$58,IF(D1854=$M$59,$P$59,IF(D1854=$M$60,$P$60,IF(D1854=$M$61,$P$61,IF(D1854=$M$62,$P$62)))))))))))))))))))))))))))))))))))))))))))))))))))))))))))))</f>
        <v>17.032373496847189</v>
      </c>
      <c r="H1854" s="17">
        <f t="shared" ref="H1854:H1864" si="337">(E1854-G1854)/$X$2</f>
        <v>-0.53562249474531742</v>
      </c>
      <c r="I1854" s="17">
        <f t="shared" ref="I1854:I1864" si="338">F1854-E1854</f>
        <v>-0.36399999999999721</v>
      </c>
      <c r="J1854" s="18">
        <f t="shared" ref="J1854:J1864" si="339">-1*I1854/E1854</f>
        <v>2.1782059721141597E-2</v>
      </c>
      <c r="K1854" s="18">
        <f t="shared" ref="K1854:K1864" si="340">IF(D1854=$M$2,(E1854-$T$2)/E1854,IF(D1854=$M$3,(E1854-$T$3)/E1854,IF(D1854=$M$4,(E1854-$T$4)/E1854,IF(D1854=$M$5,(E1854-$T$5)/E1854,IF(D1854=$M$6,(E1854-$T$6)/E1854,IF(D1854=$M$7,(E1854-$T$7)/E1854,IF(D1854=$M$8,(E1854-$T$8)/E1854,IF(D1854=$M$9,(E1854-$T$9)/E1854,IF(D1854=$M$10,(E1854-$T$10)/E1854,IF(D1854=$M$11,(E1854-$T$11)/E1854,IF(D1854=$M$12,(E1854-$T$12)/E1854,IF(D1854=$M$13,(E1854-$T$13)/E1854,IF(D1854=$M$14,(E1854-$T$14)/E1854,IF(D1854=$M$15,(E1854-$T$15)/E1854,IF(D1854=$M$16,(E1854-$T$16)/E1854,IF(D1854=$M$17,(E1854-$T$17)/E1854,IF(D1854=$M$18,(E1854-$T$18)/E1854,IF(D1854=$M$19,(E1854-$T$19)/E1854,IF(D1854=$M$20,(E1854-$T$20)/E1854,IF(D1854=$M$21,(E1854-$T$21)/E1854,IF(D1854=$M$22,(E1854-$T$22)/E1854,IF(D1854=$M$23,(E1854-$T$23)/E1854,IF(D1854=$M$24,(E1854-$T$24)/E1854,IF(D1854=$M$25,(E1854-$T$25)/E1854,IF(D1854=$M$26,(E1854-$T$26)/E1854,IF(D1854=$M$27,(E1854-$T$27)/E1854,IF(D1854=$M$28,(E1854-$T$28)/E1854,IF(D1854=$M$29,(E1854-$T$29)/E1854,IF(D1854=$M$30,(E1854-$T$30)/E1854,IF(D1854=$M$31,(E1854-$T$31)/E1854,IF(D1854=$M$32,(E1854-$T$32)/E1854,IF(D1854=$M$33,(E1854-$T$33)/E1854,IF(D1854=$M$34,(E1854-$T$34)/E1854,IF(D1854=$M$35,(E1854-$T$35)/E1854,IF(D1854=$M$36,(E1854-$T$36)/E1854,IF(D1854=$M$37,(E1854-$T$37)/E1854,IF(D1854=$M$38,(E1854-$T$38)/E1854,IF(D1854=$M$39,(E1854-$T$39)/E1854,IF(D1854=$M$40,(E1854-$T$40)/E1854,IF(D1854=$M$41,(E1854-$T$41)/E1854,IF(D1854=$M$42,(E1854-$T$42)/E1854,IF(D1854=$M$43,(E1854-$T$43)/E1854,IF(D1854=$M$44,(E1854-$T$44)/E1854,IF(D1854=$M$45,(E1854-$T$45)/E1854,IF(D1854=$M$46,(E1854-$T$46)/E1854,IF(D1854=$M$47,(E1854-$T$47)/E1854,IF(D1854=$M$48,(E1854-$T$48)/E1854,IF(D1854=$M$49,(E1854-$T$49)/E1854,IF(D1854=$M$50,(E1854-$T$50)/E1854,IF(D1854=$M$51,(E1854-$T$51)/E1854,IF(D1854=$M$52,(E1854-$T$52)/E1854,IF(D1854=$M$53,(E1854-$T$53)/E1854,IF(D1854=$M$54,(E1854-$T$54)/E1854,IF(D1854=$M$55,(E1854-$T$55)/E1854,IF(D1854=$M$56,(E1854-$T$56)/E1854,IF(D1854=$M$57,(E1854-$T$57)/E1854,IF(D1854=$M$58,(E1854-$T$58)/E1854,IF(D1854=$M$59,(E1854-$T$59)/E1854,IF(D1854=$M$60,(E1854-$T$60)/E1854,IF(D1854=$M$61,(E1854-$T$61)/E1854,IF(D1854=$M$62,(E1854-$T$62)/E1854)))))))))))))))))))))))))))))))))))))))))))))))))))))))))))))</f>
        <v>0.30665636977967964</v>
      </c>
    </row>
    <row r="1855" spans="2:12" ht="18">
      <c r="B1855" s="163"/>
      <c r="C1855" s="164">
        <v>104450</v>
      </c>
      <c r="D1855" s="163">
        <v>7108</v>
      </c>
      <c r="E1855" s="163">
        <v>17.928000000000001</v>
      </c>
      <c r="F1855" s="163">
        <v>17.835999999999999</v>
      </c>
      <c r="G1855" s="16">
        <f t="shared" si="336"/>
        <v>18.039622077854567</v>
      </c>
      <c r="H1855" s="17">
        <f t="shared" si="337"/>
        <v>-0.1860367964242767</v>
      </c>
      <c r="I1855" s="17">
        <f t="shared" si="338"/>
        <v>-9.2000000000002302E-2</v>
      </c>
      <c r="J1855" s="18">
        <f t="shared" si="339"/>
        <v>5.131637661758272E-3</v>
      </c>
      <c r="K1855" s="18">
        <f t="shared" si="340"/>
        <v>0.35061191305472</v>
      </c>
    </row>
    <row r="1856" spans="2:12" ht="18">
      <c r="B1856" s="163"/>
      <c r="C1856" s="164">
        <v>123291</v>
      </c>
      <c r="D1856" s="163">
        <v>5148</v>
      </c>
      <c r="E1856" s="163">
        <v>20.109000000000002</v>
      </c>
      <c r="F1856" s="163">
        <v>19.957000000000001</v>
      </c>
      <c r="G1856" s="16">
        <f t="shared" si="336"/>
        <v>20.202531026311895</v>
      </c>
      <c r="H1856" s="17">
        <f t="shared" si="337"/>
        <v>-0.15588504385315599</v>
      </c>
      <c r="I1856" s="17">
        <f t="shared" si="338"/>
        <v>-0.15200000000000102</v>
      </c>
      <c r="J1856" s="18">
        <f t="shared" si="339"/>
        <v>7.5588045153911687E-3</v>
      </c>
      <c r="K1856" s="18">
        <f t="shared" si="340"/>
        <v>0.29725867586815691</v>
      </c>
    </row>
    <row r="1857" spans="2:11" ht="18">
      <c r="B1857" s="163"/>
      <c r="C1857" s="164">
        <v>127395</v>
      </c>
      <c r="D1857" s="163">
        <v>8128</v>
      </c>
      <c r="E1857" s="163">
        <v>21.902000000000001</v>
      </c>
      <c r="F1857" s="163">
        <v>21.870999999999999</v>
      </c>
      <c r="G1857" s="16">
        <f t="shared" si="336"/>
        <v>20.092045107828728</v>
      </c>
      <c r="H1857" s="17">
        <f t="shared" si="337"/>
        <v>3.0165914869521222</v>
      </c>
      <c r="I1857" s="17">
        <f t="shared" si="338"/>
        <v>-3.1000000000002359E-2</v>
      </c>
      <c r="J1857" s="18">
        <f t="shared" si="339"/>
        <v>1.4153958542599927E-3</v>
      </c>
      <c r="K1857" s="18">
        <f t="shared" si="340"/>
        <v>0.35322052539705301</v>
      </c>
    </row>
    <row r="1858" spans="2:11" ht="18">
      <c r="B1858" s="163"/>
      <c r="C1858" s="164"/>
      <c r="D1858" s="163">
        <v>8128</v>
      </c>
      <c r="E1858" s="163">
        <v>22.382000000000001</v>
      </c>
      <c r="F1858" s="163">
        <v>22.347000000000001</v>
      </c>
      <c r="G1858" s="16">
        <f t="shared" si="336"/>
        <v>20.092045107828728</v>
      </c>
      <c r="H1858" s="17">
        <f t="shared" si="337"/>
        <v>3.8165914869521229</v>
      </c>
      <c r="I1858" s="17">
        <f t="shared" si="338"/>
        <v>-3.5000000000000142E-2</v>
      </c>
      <c r="J1858" s="18">
        <f t="shared" si="339"/>
        <v>1.5637565901170645E-3</v>
      </c>
      <c r="K1858" s="18">
        <f t="shared" si="340"/>
        <v>0.3670912316703715</v>
      </c>
    </row>
    <row r="1859" spans="2:11" ht="18">
      <c r="B1859" s="163"/>
      <c r="C1859" s="164"/>
      <c r="D1859" s="163">
        <v>8108</v>
      </c>
      <c r="E1859" s="163">
        <v>19.344999999999999</v>
      </c>
      <c r="F1859" s="163">
        <v>19.324000000000002</v>
      </c>
      <c r="G1859" s="16">
        <f t="shared" si="336"/>
        <v>18.363527102940179</v>
      </c>
      <c r="H1859" s="17">
        <f t="shared" si="337"/>
        <v>1.6357881617663672</v>
      </c>
      <c r="I1859" s="17">
        <f t="shared" si="338"/>
        <v>-2.0999999999997243E-2</v>
      </c>
      <c r="J1859" s="18">
        <f t="shared" si="339"/>
        <v>1.0855518221761305E-3</v>
      </c>
      <c r="K1859" s="18">
        <f t="shared" si="340"/>
        <v>0.32865062436967796</v>
      </c>
    </row>
    <row r="1860" spans="2:11" ht="18">
      <c r="B1860" s="165">
        <v>45460</v>
      </c>
      <c r="C1860" s="164">
        <v>127607</v>
      </c>
      <c r="D1860" s="163">
        <v>5648</v>
      </c>
      <c r="E1860" s="163">
        <v>19.286000000000001</v>
      </c>
      <c r="F1860" s="163">
        <v>19.143000000000001</v>
      </c>
      <c r="G1860" s="16">
        <f t="shared" si="336"/>
        <v>19.240505739344663</v>
      </c>
      <c r="H1860" s="17">
        <f t="shared" si="337"/>
        <v>7.5823767758897986E-2</v>
      </c>
      <c r="I1860" s="17">
        <f t="shared" si="338"/>
        <v>-0.14300000000000068</v>
      </c>
      <c r="J1860" s="18">
        <f t="shared" si="339"/>
        <v>7.4147049673338522E-3</v>
      </c>
      <c r="K1860" s="18">
        <f t="shared" si="340"/>
        <v>0.31715233848387431</v>
      </c>
    </row>
    <row r="1861" spans="2:11" ht="18">
      <c r="B1861" s="163"/>
      <c r="C1861" s="164"/>
      <c r="D1861" s="163">
        <v>5648</v>
      </c>
      <c r="E1861" s="163">
        <v>20.38</v>
      </c>
      <c r="F1861" s="163">
        <v>20.239000000000001</v>
      </c>
      <c r="G1861" s="16">
        <f t="shared" si="336"/>
        <v>19.240505739344663</v>
      </c>
      <c r="H1861" s="17">
        <f t="shared" si="337"/>
        <v>1.8991571010922275</v>
      </c>
      <c r="I1861" s="17">
        <f t="shared" si="338"/>
        <v>-0.14099999999999824</v>
      </c>
      <c r="J1861" s="18">
        <f t="shared" si="339"/>
        <v>6.9185475956819549E-3</v>
      </c>
      <c r="K1861" s="18">
        <f t="shared" si="340"/>
        <v>0.35380765456329727</v>
      </c>
    </row>
    <row r="1862" spans="2:11" ht="18">
      <c r="B1862" s="163"/>
      <c r="C1862" s="164"/>
      <c r="D1862" s="163">
        <v>5648</v>
      </c>
      <c r="E1862" s="163">
        <v>20.111999999999998</v>
      </c>
      <c r="F1862" s="163">
        <v>19.981000000000002</v>
      </c>
      <c r="G1862" s="16">
        <f t="shared" si="336"/>
        <v>19.240505739344663</v>
      </c>
      <c r="H1862" s="17">
        <f t="shared" si="337"/>
        <v>1.4524904344255596</v>
      </c>
      <c r="I1862" s="17">
        <f t="shared" si="338"/>
        <v>-0.13099999999999667</v>
      </c>
      <c r="J1862" s="18">
        <f t="shared" si="339"/>
        <v>6.513524264120758E-3</v>
      </c>
      <c r="K1862" s="18">
        <f t="shared" si="340"/>
        <v>0.34519689737470155</v>
      </c>
    </row>
    <row r="1863" spans="2:11" ht="18">
      <c r="B1863" s="165">
        <v>45460</v>
      </c>
      <c r="C1863" s="164">
        <v>127609</v>
      </c>
      <c r="D1863" s="163">
        <v>1011</v>
      </c>
      <c r="E1863" s="163">
        <v>27.698</v>
      </c>
      <c r="F1863" s="163">
        <v>27.486000000000001</v>
      </c>
      <c r="G1863" s="16">
        <f t="shared" si="336"/>
        <v>27</v>
      </c>
      <c r="H1863" s="17">
        <f t="shared" si="337"/>
        <v>1.163333333333334</v>
      </c>
      <c r="I1863" s="17">
        <f t="shared" si="338"/>
        <v>-0.21199999999999974</v>
      </c>
      <c r="J1863" s="18">
        <f t="shared" si="339"/>
        <v>7.6539822369846109E-3</v>
      </c>
      <c r="K1863" s="18">
        <f t="shared" si="340"/>
        <v>0.56675572243483285</v>
      </c>
    </row>
    <row r="1864" spans="2:11" ht="18">
      <c r="B1864" s="163"/>
      <c r="C1864" s="164"/>
      <c r="D1864" s="163">
        <v>1011</v>
      </c>
      <c r="E1864" s="163">
        <v>27.443999999999999</v>
      </c>
      <c r="F1864" s="163">
        <v>27.242999999999999</v>
      </c>
      <c r="G1864" s="16">
        <f t="shared" si="336"/>
        <v>27</v>
      </c>
      <c r="H1864" s="17">
        <f t="shared" si="337"/>
        <v>0.73999999999999844</v>
      </c>
      <c r="I1864" s="17">
        <f t="shared" si="338"/>
        <v>-0.20100000000000051</v>
      </c>
      <c r="J1864" s="18">
        <f t="shared" si="339"/>
        <v>7.3240052470485541E-3</v>
      </c>
      <c r="K1864" s="18">
        <f t="shared" si="340"/>
        <v>0.56274595540008743</v>
      </c>
    </row>
    <row r="1865" spans="2:11" ht="18">
      <c r="B1865" s="163"/>
      <c r="C1865" s="164"/>
      <c r="D1865" s="163">
        <v>1011</v>
      </c>
      <c r="E1865" s="163">
        <v>27.253</v>
      </c>
      <c r="F1865" s="163">
        <v>27.113</v>
      </c>
      <c r="G1865" s="16">
        <f t="shared" ref="G1865:G1869" si="341">IF(D1865=$M$2,$P$2,IF(D1865=$M$3,$P$3,IF(D1865=$M$4,$P$4,IF(D1865=$M$5,$P$5,IF(D1865=$M$6,$P$6,IF(D1865=$M$7,$P$7,IF(D1865=$M$8,$P$8,IF(D1865=$M$9,$P$9,IF(D1865=$M$10,$P$10,IF(D1865=$M$11,$P$11,IF(D1865=$M$12,$P$12,IF(D1865=$M$13,$P$13,IF(D1865=$M$14,$P$14,IF(D1865=$M$15,$P$15,IF(D1865=$M$16,$P$16,IF(D1865=$M$17,$P$17,IF(D1865=$M$18,$P$18,IF(D1865=$M$19,$P$19,IF(D1865=$M$20,$P$20,IF(D1865=$M$21,$P$21,IF(D1865=$M$22,$P$22,IF(D1865=$M$23,$P$23,IF(D1865=$M$24,$P$24,IF(D1865=$M$25,$P$25,IF(D1865=$M$26,$P$26,IF(D1865=$M$27,$P$27,IF(D1865=$M$28,$P$28,IF(D1865=$M$29,$P$29,IF(D1865=$M$30,$P$30,IF(D1865=$M$31,$P$31,IF(D1865=$M$32,$P$32,IF(D1865=$M$33,$P$33,IF(D1865=$M$34,$P$34,IF(D1865=$M$35,$P$35,IF(D1865=$M$36,$P$36,IF(D1865=$M$37,$P$37,IF(D1865=$M$38,$P$38,IF(D1865=$M$39,$P$39,IF(D1865=$M$40,$P$40,IF(D1865=$M$41,$P$41,IF(D1865=$M$42,$P$42,IF(D1865=$M$43,$P$43,IF(D1865=$M$44,$P$44,IF(D1865=$M$45,$P$45,IF(D1865=$M$46,$P$46,IF(D1865=$M$47,$P$47,IF(D1865=$M$48,$P$48,IF(D1865=$M$49,$P$49,IF(D1865=$M$50,$P$50,IF(D1865=$M$51,$P$51,IF(D1865=$M$52,$P$52,IF(D1865=$M$53,$P$53,IF(D1865=$M$54,$P$54,IF(D1865=$M$55,$P$55,IF(D1865=$M$56,$P$56,IF(D1865=$M$57,$P$57,IF(D1865=$M$58,$P$58,IF(D1865=$M$59,$P$59,IF(D1865=$M$60,$P$60,IF(D1865=$M$61,$P$61,IF(D1865=$M$62,$P$62)))))))))))))))))))))))))))))))))))))))))))))))))))))))))))))</f>
        <v>27</v>
      </c>
      <c r="H1865" s="17">
        <f t="shared" ref="H1865:H1869" si="342">(E1865-G1865)/$X$2</f>
        <v>0.42166666666666686</v>
      </c>
      <c r="I1865" s="17">
        <f t="shared" ref="I1865:I1869" si="343">F1865-E1865</f>
        <v>-0.14000000000000057</v>
      </c>
      <c r="J1865" s="18">
        <f t="shared" ref="J1865:J1869" si="344">-1*I1865/E1865</f>
        <v>5.1370491322056495E-3</v>
      </c>
      <c r="K1865" s="18">
        <f t="shared" ref="K1865:K1869" si="345">IF(D1865=$M$2,(E1865-$T$2)/E1865,IF(D1865=$M$3,(E1865-$T$3)/E1865,IF(D1865=$M$4,(E1865-$T$4)/E1865,IF(D1865=$M$5,(E1865-$T$5)/E1865,IF(D1865=$M$6,(E1865-$T$6)/E1865,IF(D1865=$M$7,(E1865-$T$7)/E1865,IF(D1865=$M$8,(E1865-$T$8)/E1865,IF(D1865=$M$9,(E1865-$T$9)/E1865,IF(D1865=$M$10,(E1865-$T$10)/E1865,IF(D1865=$M$11,(E1865-$T$11)/E1865,IF(D1865=$M$12,(E1865-$T$12)/E1865,IF(D1865=$M$13,(E1865-$T$13)/E1865,IF(D1865=$M$14,(E1865-$T$14)/E1865,IF(D1865=$M$15,(E1865-$T$15)/E1865,IF(D1865=$M$16,(E1865-$T$16)/E1865,IF(D1865=$M$17,(E1865-$T$17)/E1865,IF(D1865=$M$18,(E1865-$T$18)/E1865,IF(D1865=$M$19,(E1865-$T$19)/E1865,IF(D1865=$M$20,(E1865-$T$20)/E1865,IF(D1865=$M$21,(E1865-$T$21)/E1865,IF(D1865=$M$22,(E1865-$T$22)/E1865,IF(D1865=$M$23,(E1865-$T$23)/E1865,IF(D1865=$M$24,(E1865-$T$24)/E1865,IF(D1865=$M$25,(E1865-$T$25)/E1865,IF(D1865=$M$26,(E1865-$T$26)/E1865,IF(D1865=$M$27,(E1865-$T$27)/E1865,IF(D1865=$M$28,(E1865-$T$28)/E1865,IF(D1865=$M$29,(E1865-$T$29)/E1865,IF(D1865=$M$30,(E1865-$T$30)/E1865,IF(D1865=$M$31,(E1865-$T$31)/E1865,IF(D1865=$M$32,(E1865-$T$32)/E1865,IF(D1865=$M$33,(E1865-$T$33)/E1865,IF(D1865=$M$34,(E1865-$T$34)/E1865,IF(D1865=$M$35,(E1865-$T$35)/E1865,IF(D1865=$M$36,(E1865-$T$36)/E1865,IF(D1865=$M$37,(E1865-$T$37)/E1865,IF(D1865=$M$38,(E1865-$T$38)/E1865,IF(D1865=$M$39,(E1865-$T$39)/E1865,IF(D1865=$M$40,(E1865-$T$40)/E1865,IF(D1865=$M$41,(E1865-$T$41)/E1865,IF(D1865=$M$42,(E1865-$T$42)/E1865,IF(D1865=$M$43,(E1865-$T$43)/E1865,IF(D1865=$M$44,(E1865-$T$44)/E1865,IF(D1865=$M$45,(E1865-$T$45)/E1865,IF(D1865=$M$46,(E1865-$T$46)/E1865,IF(D1865=$M$47,(E1865-$T$47)/E1865,IF(D1865=$M$48,(E1865-$T$48)/E1865,IF(D1865=$M$49,(E1865-$T$49)/E1865,IF(D1865=$M$50,(E1865-$T$50)/E1865,IF(D1865=$M$51,(E1865-$T$51)/E1865,IF(D1865=$M$52,(E1865-$T$52)/E1865,IF(D1865=$M$53,(E1865-$T$53)/E1865,IF(D1865=$M$54,(E1865-$T$54)/E1865,IF(D1865=$M$55,(E1865-$T$55)/E1865,IF(D1865=$M$56,(E1865-$T$56)/E1865,IF(D1865=$M$57,(E1865-$T$57)/E1865,IF(D1865=$M$58,(E1865-$T$58)/E1865,IF(D1865=$M$59,(E1865-$T$59)/E1865,IF(D1865=$M$60,(E1865-$T$60)/E1865,IF(D1865=$M$61,(E1865-$T$61)/E1865,IF(D1865=$M$62,(E1865-$T$62)/E1865)))))))))))))))))))))))))))))))))))))))))))))))))))))))))))))</f>
        <v>0.55968150295380326</v>
      </c>
    </row>
    <row r="1866" spans="2:11" ht="18">
      <c r="B1866" s="165">
        <v>45460</v>
      </c>
      <c r="C1866" s="164" t="s">
        <v>111</v>
      </c>
      <c r="D1866" s="163">
        <v>8107</v>
      </c>
      <c r="E1866" s="163">
        <v>15.319000000000001</v>
      </c>
      <c r="F1866" s="163">
        <v>15.297000000000001</v>
      </c>
      <c r="G1866" s="16">
        <f t="shared" si="341"/>
        <v>16.123457228651652</v>
      </c>
      <c r="H1866" s="17">
        <f t="shared" si="342"/>
        <v>-1.3407620477527527</v>
      </c>
      <c r="I1866" s="17">
        <f t="shared" si="343"/>
        <v>-2.2000000000000242E-2</v>
      </c>
      <c r="J1866" s="18">
        <f t="shared" si="344"/>
        <v>1.4361250734382296E-3</v>
      </c>
      <c r="K1866" s="18">
        <f t="shared" si="345"/>
        <v>0.25866024691201522</v>
      </c>
    </row>
    <row r="1867" spans="2:11" ht="18">
      <c r="B1867" s="163"/>
      <c r="C1867" s="164"/>
      <c r="D1867" s="163">
        <v>8107</v>
      </c>
      <c r="E1867" s="163">
        <v>14.625999999999999</v>
      </c>
      <c r="F1867" s="163">
        <v>14.605</v>
      </c>
      <c r="G1867" s="16">
        <f t="shared" si="341"/>
        <v>16.123457228651652</v>
      </c>
      <c r="H1867" s="17">
        <f t="shared" si="342"/>
        <v>-2.4957620477527551</v>
      </c>
      <c r="I1867" s="17">
        <f t="shared" si="343"/>
        <v>-2.0999999999999019E-2</v>
      </c>
      <c r="J1867" s="18">
        <f t="shared" si="344"/>
        <v>1.4357992615888842E-3</v>
      </c>
      <c r="K1867" s="18">
        <f t="shared" si="345"/>
        <v>0.22353454959969643</v>
      </c>
    </row>
    <row r="1868" spans="2:11" ht="18">
      <c r="B1868" s="165">
        <v>45460</v>
      </c>
      <c r="C1868" s="164" t="s">
        <v>112</v>
      </c>
      <c r="D1868" s="163">
        <v>8107</v>
      </c>
      <c r="E1868" s="163">
        <v>16.007000000000001</v>
      </c>
      <c r="F1868" s="163">
        <v>15.992000000000001</v>
      </c>
      <c r="G1868" s="16">
        <f t="shared" si="341"/>
        <v>16.123457228651652</v>
      </c>
      <c r="H1868" s="17">
        <f t="shared" si="342"/>
        <v>-0.19409538108608498</v>
      </c>
      <c r="I1868" s="17">
        <f t="shared" si="343"/>
        <v>-1.5000000000000568E-2</v>
      </c>
      <c r="J1868" s="18">
        <f t="shared" si="344"/>
        <v>9.3709002311492264E-4</v>
      </c>
      <c r="K1868" s="18">
        <f t="shared" si="345"/>
        <v>0.29052391593959903</v>
      </c>
    </row>
    <row r="1869" spans="2:11" ht="18">
      <c r="B1869" s="163"/>
      <c r="C1869" s="164"/>
      <c r="D1869" s="163">
        <v>8107</v>
      </c>
      <c r="E1869" s="163">
        <v>16.207999999999998</v>
      </c>
      <c r="F1869" s="163">
        <v>16.187999999999999</v>
      </c>
      <c r="G1869" s="16">
        <f t="shared" si="341"/>
        <v>16.123457228651652</v>
      </c>
      <c r="H1869" s="17">
        <f t="shared" si="342"/>
        <v>0.14090461891390998</v>
      </c>
      <c r="I1869" s="17">
        <f t="shared" si="343"/>
        <v>-1.9999999999999574E-2</v>
      </c>
      <c r="J1869" s="18">
        <f t="shared" si="344"/>
        <v>1.2339585389930636E-3</v>
      </c>
      <c r="K1869" s="18">
        <f t="shared" si="345"/>
        <v>0.2993223298645829</v>
      </c>
    </row>
    <row r="1870" spans="2:11" ht="18">
      <c r="B1870" s="165">
        <v>45461</v>
      </c>
      <c r="C1870" s="164"/>
      <c r="D1870" s="163">
        <v>8107</v>
      </c>
      <c r="E1870" s="163">
        <v>16.666</v>
      </c>
      <c r="F1870" s="163">
        <v>16.608000000000001</v>
      </c>
      <c r="G1870" s="16">
        <f t="shared" ref="G1870:G1872" si="346">IF(D1870=$M$2,$P$2,IF(D1870=$M$3,$P$3,IF(D1870=$M$4,$P$4,IF(D1870=$M$5,$P$5,IF(D1870=$M$6,$P$6,IF(D1870=$M$7,$P$7,IF(D1870=$M$8,$P$8,IF(D1870=$M$9,$P$9,IF(D1870=$M$10,$P$10,IF(D1870=$M$11,$P$11,IF(D1870=$M$12,$P$12,IF(D1870=$M$13,$P$13,IF(D1870=$M$14,$P$14,IF(D1870=$M$15,$P$15,IF(D1870=$M$16,$P$16,IF(D1870=$M$17,$P$17,IF(D1870=$M$18,$P$18,IF(D1870=$M$19,$P$19,IF(D1870=$M$20,$P$20,IF(D1870=$M$21,$P$21,IF(D1870=$M$22,$P$22,IF(D1870=$M$23,$P$23,IF(D1870=$M$24,$P$24,IF(D1870=$M$25,$P$25,IF(D1870=$M$26,$P$26,IF(D1870=$M$27,$P$27,IF(D1870=$M$28,$P$28,IF(D1870=$M$29,$P$29,IF(D1870=$M$30,$P$30,IF(D1870=$M$31,$P$31,IF(D1870=$M$32,$P$32,IF(D1870=$M$33,$P$33,IF(D1870=$M$34,$P$34,IF(D1870=$M$35,$P$35,IF(D1870=$M$36,$P$36,IF(D1870=$M$37,$P$37,IF(D1870=$M$38,$P$38,IF(D1870=$M$39,$P$39,IF(D1870=$M$40,$P$40,IF(D1870=$M$41,$P$41,IF(D1870=$M$42,$P$42,IF(D1870=$M$43,$P$43,IF(D1870=$M$44,$P$44,IF(D1870=$M$45,$P$45,IF(D1870=$M$46,$P$46,IF(D1870=$M$47,$P$47,IF(D1870=$M$48,$P$48,IF(D1870=$M$49,$P$49,IF(D1870=$M$50,$P$50,IF(D1870=$M$51,$P$51,IF(D1870=$M$52,$P$52,IF(D1870=$M$53,$P$53,IF(D1870=$M$54,$P$54,IF(D1870=$M$55,$P$55,IF(D1870=$M$56,$P$56,IF(D1870=$M$57,$P$57,IF(D1870=$M$58,$P$58,IF(D1870=$M$59,$P$59,IF(D1870=$M$60,$P$60,IF(D1870=$M$61,$P$61,IF(D1870=$M$62,$P$62)))))))))))))))))))))))))))))))))))))))))))))))))))))))))))))</f>
        <v>16.123457228651652</v>
      </c>
      <c r="H1870" s="17">
        <f t="shared" ref="H1870:H1872" si="347">(E1870-G1870)/$X$2</f>
        <v>0.90423795224724657</v>
      </c>
      <c r="I1870" s="17">
        <f t="shared" ref="I1870:I1872" si="348">F1870-E1870</f>
        <v>-5.7999999999999829E-2</v>
      </c>
      <c r="J1870" s="18">
        <f t="shared" ref="J1870:J1872" si="349">-1*I1870/E1870</f>
        <v>3.4801392055682123E-3</v>
      </c>
      <c r="K1870" s="18">
        <f t="shared" ref="K1870:K1872" si="350">IF(D1870=$M$2,(E1870-$T$2)/E1870,IF(D1870=$M$3,(E1870-$T$3)/E1870,IF(D1870=$M$4,(E1870-$T$4)/E1870,IF(D1870=$M$5,(E1870-$T$5)/E1870,IF(D1870=$M$6,(E1870-$T$6)/E1870,IF(D1870=$M$7,(E1870-$T$7)/E1870,IF(D1870=$M$8,(E1870-$T$8)/E1870,IF(D1870=$M$9,(E1870-$T$9)/E1870,IF(D1870=$M$10,(E1870-$T$10)/E1870,IF(D1870=$M$11,(E1870-$T$11)/E1870,IF(D1870=$M$12,(E1870-$T$12)/E1870,IF(D1870=$M$13,(E1870-$T$13)/E1870,IF(D1870=$M$14,(E1870-$T$14)/E1870,IF(D1870=$M$15,(E1870-$T$15)/E1870,IF(D1870=$M$16,(E1870-$T$16)/E1870,IF(D1870=$M$17,(E1870-$T$17)/E1870,IF(D1870=$M$18,(E1870-$T$18)/E1870,IF(D1870=$M$19,(E1870-$T$19)/E1870,IF(D1870=$M$20,(E1870-$T$20)/E1870,IF(D1870=$M$21,(E1870-$T$21)/E1870,IF(D1870=$M$22,(E1870-$T$22)/E1870,IF(D1870=$M$23,(E1870-$T$23)/E1870,IF(D1870=$M$24,(E1870-$T$24)/E1870,IF(D1870=$M$25,(E1870-$T$25)/E1870,IF(D1870=$M$26,(E1870-$T$26)/E1870,IF(D1870=$M$27,(E1870-$T$27)/E1870,IF(D1870=$M$28,(E1870-$T$28)/E1870,IF(D1870=$M$29,(E1870-$T$29)/E1870,IF(D1870=$M$30,(E1870-$T$30)/E1870,IF(D1870=$M$31,(E1870-$T$31)/E1870,IF(D1870=$M$32,(E1870-$T$32)/E1870,IF(D1870=$M$33,(E1870-$T$33)/E1870,IF(D1870=$M$34,(E1870-$T$34)/E1870,IF(D1870=$M$35,(E1870-$T$35)/E1870,IF(D1870=$M$36,(E1870-$T$36)/E1870,IF(D1870=$M$37,(E1870-$T$37)/E1870,IF(D1870=$M$38,(E1870-$T$38)/E1870,IF(D1870=$M$39,(E1870-$T$39)/E1870,IF(D1870=$M$40,(E1870-$T$40)/E1870,IF(D1870=$M$41,(E1870-$T$41)/E1870,IF(D1870=$M$42,(E1870-$T$42)/E1870,IF(D1870=$M$43,(E1870-$T$43)/E1870,IF(D1870=$M$44,(E1870-$T$44)/E1870,IF(D1870=$M$45,(E1870-$T$45)/E1870,IF(D1870=$M$46,(E1870-$T$46)/E1870,IF(D1870=$M$47,(E1870-$T$47)/E1870,IF(D1870=$M$48,(E1870-$T$48)/E1870,IF(D1870=$M$49,(E1870-$T$49)/E1870,IF(D1870=$M$50,(E1870-$T$50)/E1870,IF(D1870=$M$51,(E1870-$T$51)/E1870,IF(D1870=$M$52,(E1870-$T$52)/E1870,IF(D1870=$M$53,(E1870-$T$53)/E1870,IF(D1870=$M$54,(E1870-$T$54)/E1870,IF(D1870=$M$55,(E1870-$T$55)/E1870,IF(D1870=$M$56,(E1870-$T$56)/E1870,IF(D1870=$M$57,(E1870-$T$57)/E1870,IF(D1870=$M$58,(E1870-$T$58)/E1870,IF(D1870=$M$59,(E1870-$T$59)/E1870,IF(D1870=$M$60,(E1870-$T$60)/E1870,IF(D1870=$M$61,(E1870-$T$61)/E1870,IF(D1870=$M$62,(E1870-$T$62)/E1870)))))))))))))))))))))))))))))))))))))))))))))))))))))))))))))</f>
        <v>0.31857772245560789</v>
      </c>
    </row>
    <row r="1871" spans="2:11" ht="18">
      <c r="B1871" s="165">
        <v>45461</v>
      </c>
      <c r="C1871" s="164">
        <v>127869</v>
      </c>
      <c r="D1871" s="163">
        <v>8108</v>
      </c>
      <c r="E1871" s="163">
        <v>18.603000000000002</v>
      </c>
      <c r="F1871" s="163">
        <v>18.518000000000001</v>
      </c>
      <c r="G1871" s="16">
        <f t="shared" si="346"/>
        <v>18.363527102940179</v>
      </c>
      <c r="H1871" s="17">
        <f t="shared" si="347"/>
        <v>0.39912149509970501</v>
      </c>
      <c r="I1871" s="17">
        <f t="shared" si="348"/>
        <v>-8.5000000000000853E-2</v>
      </c>
      <c r="J1871" s="18">
        <f t="shared" si="349"/>
        <v>4.5691555125517841E-3</v>
      </c>
      <c r="K1871" s="18">
        <f t="shared" si="350"/>
        <v>0.30187315639581902</v>
      </c>
    </row>
    <row r="1872" spans="2:11" ht="18">
      <c r="B1872" s="163"/>
      <c r="C1872" s="164"/>
      <c r="D1872" s="163">
        <v>8108</v>
      </c>
      <c r="E1872" s="163">
        <v>19.311</v>
      </c>
      <c r="F1872" s="163">
        <v>19.234000000000002</v>
      </c>
      <c r="G1872" s="16">
        <f t="shared" si="346"/>
        <v>18.363527102940179</v>
      </c>
      <c r="H1872" s="17">
        <f t="shared" si="347"/>
        <v>1.5791214950997023</v>
      </c>
      <c r="I1872" s="17">
        <f t="shared" si="348"/>
        <v>-7.6999999999998181E-2</v>
      </c>
      <c r="J1872" s="18">
        <f t="shared" si="349"/>
        <v>3.9873647144113809E-3</v>
      </c>
      <c r="K1872" s="18">
        <f t="shared" si="350"/>
        <v>0.327468610037358</v>
      </c>
    </row>
    <row r="1873" spans="2:11" ht="18">
      <c r="B1873" s="163"/>
      <c r="C1873" s="164"/>
      <c r="D1873" s="163">
        <v>8108</v>
      </c>
      <c r="E1873" s="163">
        <v>19.253</v>
      </c>
      <c r="F1873" s="163">
        <v>19.177</v>
      </c>
      <c r="G1873" s="16">
        <f t="shared" ref="G1873:G1874" si="351">IF(D1873=$M$2,$P$2,IF(D1873=$M$3,$P$3,IF(D1873=$M$4,$P$4,IF(D1873=$M$5,$P$5,IF(D1873=$M$6,$P$6,IF(D1873=$M$7,$P$7,IF(D1873=$M$8,$P$8,IF(D1873=$M$9,$P$9,IF(D1873=$M$10,$P$10,IF(D1873=$M$11,$P$11,IF(D1873=$M$12,$P$12,IF(D1873=$M$13,$P$13,IF(D1873=$M$14,$P$14,IF(D1873=$M$15,$P$15,IF(D1873=$M$16,$P$16,IF(D1873=$M$17,$P$17,IF(D1873=$M$18,$P$18,IF(D1873=$M$19,$P$19,IF(D1873=$M$20,$P$20,IF(D1873=$M$21,$P$21,IF(D1873=$M$22,$P$22,IF(D1873=$M$23,$P$23,IF(D1873=$M$24,$P$24,IF(D1873=$M$25,$P$25,IF(D1873=$M$26,$P$26,IF(D1873=$M$27,$P$27,IF(D1873=$M$28,$P$28,IF(D1873=$M$29,$P$29,IF(D1873=$M$30,$P$30,IF(D1873=$M$31,$P$31,IF(D1873=$M$32,$P$32,IF(D1873=$M$33,$P$33,IF(D1873=$M$34,$P$34,IF(D1873=$M$35,$P$35,IF(D1873=$M$36,$P$36,IF(D1873=$M$37,$P$37,IF(D1873=$M$38,$P$38,IF(D1873=$M$39,$P$39,IF(D1873=$M$40,$P$40,IF(D1873=$M$41,$P$41,IF(D1873=$M$42,$P$42,IF(D1873=$M$43,$P$43,IF(D1873=$M$44,$P$44,IF(D1873=$M$45,$P$45,IF(D1873=$M$46,$P$46,IF(D1873=$M$47,$P$47,IF(D1873=$M$48,$P$48,IF(D1873=$M$49,$P$49,IF(D1873=$M$50,$P$50,IF(D1873=$M$51,$P$51,IF(D1873=$M$52,$P$52,IF(D1873=$M$53,$P$53,IF(D1873=$M$54,$P$54,IF(D1873=$M$55,$P$55,IF(D1873=$M$56,$P$56,IF(D1873=$M$57,$P$57,IF(D1873=$M$58,$P$58,IF(D1873=$M$59,$P$59,IF(D1873=$M$60,$P$60,IF(D1873=$M$61,$P$61,IF(D1873=$M$62,$P$62)))))))))))))))))))))))))))))))))))))))))))))))))))))))))))))</f>
        <v>18.363527102940179</v>
      </c>
      <c r="H1873" s="17">
        <f t="shared" ref="H1873:H1874" si="352">(E1873-G1873)/$X$2</f>
        <v>1.4824548284330361</v>
      </c>
      <c r="I1873" s="17">
        <f t="shared" ref="I1873:I1874" si="353">F1873-E1873</f>
        <v>-7.6000000000000512E-2</v>
      </c>
      <c r="J1873" s="18">
        <f t="shared" ref="J1873:J1874" si="354">-1*I1873/E1873</f>
        <v>3.9474367631018806E-3</v>
      </c>
      <c r="K1873" s="18">
        <f t="shared" ref="K1873:K1874" si="355">IF(D1873=$M$2,(E1873-$T$2)/E1873,IF(D1873=$M$3,(E1873-$T$3)/E1873,IF(D1873=$M$4,(E1873-$T$4)/E1873,IF(D1873=$M$5,(E1873-$T$5)/E1873,IF(D1873=$M$6,(E1873-$T$6)/E1873,IF(D1873=$M$7,(E1873-$T$7)/E1873,IF(D1873=$M$8,(E1873-$T$8)/E1873,IF(D1873=$M$9,(E1873-$T$9)/E1873,IF(D1873=$M$10,(E1873-$T$10)/E1873,IF(D1873=$M$11,(E1873-$T$11)/E1873,IF(D1873=$M$12,(E1873-$T$12)/E1873,IF(D1873=$M$13,(E1873-$T$13)/E1873,IF(D1873=$M$14,(E1873-$T$14)/E1873,IF(D1873=$M$15,(E1873-$T$15)/E1873,IF(D1873=$M$16,(E1873-$T$16)/E1873,IF(D1873=$M$17,(E1873-$T$17)/E1873,IF(D1873=$M$18,(E1873-$T$18)/E1873,IF(D1873=$M$19,(E1873-$T$19)/E1873,IF(D1873=$M$20,(E1873-$T$20)/E1873,IF(D1873=$M$21,(E1873-$T$21)/E1873,IF(D1873=$M$22,(E1873-$T$22)/E1873,IF(D1873=$M$23,(E1873-$T$23)/E1873,IF(D1873=$M$24,(E1873-$T$24)/E1873,IF(D1873=$M$25,(E1873-$T$25)/E1873,IF(D1873=$M$26,(E1873-$T$26)/E1873,IF(D1873=$M$27,(E1873-$T$27)/E1873,IF(D1873=$M$28,(E1873-$T$28)/E1873,IF(D1873=$M$29,(E1873-$T$29)/E1873,IF(D1873=$M$30,(E1873-$T$30)/E1873,IF(D1873=$M$31,(E1873-$T$31)/E1873,IF(D1873=$M$32,(E1873-$T$32)/E1873,IF(D1873=$M$33,(E1873-$T$33)/E1873,IF(D1873=$M$34,(E1873-$T$34)/E1873,IF(D1873=$M$35,(E1873-$T$35)/E1873,IF(D1873=$M$36,(E1873-$T$36)/E1873,IF(D1873=$M$37,(E1873-$T$37)/E1873,IF(D1873=$M$38,(E1873-$T$38)/E1873,IF(D1873=$M$39,(E1873-$T$39)/E1873,IF(D1873=$M$40,(E1873-$T$40)/E1873,IF(D1873=$M$41,(E1873-$T$41)/E1873,IF(D1873=$M$42,(E1873-$T$42)/E1873,IF(D1873=$M$43,(E1873-$T$43)/E1873,IF(D1873=$M$44,(E1873-$T$44)/E1873,IF(D1873=$M$45,(E1873-$T$45)/E1873,IF(D1873=$M$46,(E1873-$T$46)/E1873,IF(D1873=$M$47,(E1873-$T$47)/E1873,IF(D1873=$M$48,(E1873-$T$48)/E1873,IF(D1873=$M$49,(E1873-$T$49)/E1873,IF(D1873=$M$50,(E1873-$T$50)/E1873,IF(D1873=$M$51,(E1873-$T$51)/E1873,IF(D1873=$M$52,(E1873-$T$52)/E1873,IF(D1873=$M$53,(E1873-$T$53)/E1873,IF(D1873=$M$54,(E1873-$T$54)/E1873,IF(D1873=$M$55,(E1873-$T$55)/E1873,IF(D1873=$M$56,(E1873-$T$56)/E1873,IF(D1873=$M$57,(E1873-$T$57)/E1873,IF(D1873=$M$58,(E1873-$T$58)/E1873,IF(D1873=$M$59,(E1873-$T$59)/E1873,IF(D1873=$M$60,(E1873-$T$60)/E1873,IF(D1873=$M$61,(E1873-$T$61)/E1873,IF(D1873=$M$62,(E1873-$T$62)/E1873)))))))))))))))))))))))))))))))))))))))))))))))))))))))))))))</f>
        <v>0.32544259743579812</v>
      </c>
    </row>
    <row r="1874" spans="2:11" ht="18">
      <c r="B1874" s="165">
        <v>45461</v>
      </c>
      <c r="C1874" s="164">
        <v>124435</v>
      </c>
      <c r="D1874" s="163">
        <v>8128</v>
      </c>
      <c r="E1874" s="163">
        <v>20.838999999999999</v>
      </c>
      <c r="F1874" s="163">
        <v>20.762</v>
      </c>
      <c r="G1874" s="16">
        <f t="shared" si="351"/>
        <v>20.092045107828728</v>
      </c>
      <c r="H1874" s="17">
        <f t="shared" si="352"/>
        <v>1.2449248202854513</v>
      </c>
      <c r="I1874" s="17">
        <f t="shared" si="353"/>
        <v>-7.6999999999998181E-2</v>
      </c>
      <c r="J1874" s="18">
        <f t="shared" si="354"/>
        <v>3.69499496137042E-3</v>
      </c>
      <c r="K1874" s="18">
        <f t="shared" si="355"/>
        <v>0.32022822339105778</v>
      </c>
    </row>
    <row r="1875" spans="2:11" ht="18">
      <c r="B1875" s="163"/>
      <c r="C1875" s="164"/>
      <c r="D1875" s="163">
        <v>8128</v>
      </c>
      <c r="E1875" s="163">
        <v>20.317</v>
      </c>
      <c r="F1875" s="163">
        <v>20.256</v>
      </c>
      <c r="G1875" s="16">
        <f t="shared" ref="G1875:G1882" si="356">IF(D1875=$M$2,$P$2,IF(D1875=$M$3,$P$3,IF(D1875=$M$4,$P$4,IF(D1875=$M$5,$P$5,IF(D1875=$M$6,$P$6,IF(D1875=$M$7,$P$7,IF(D1875=$M$8,$P$8,IF(D1875=$M$9,$P$9,IF(D1875=$M$10,$P$10,IF(D1875=$M$11,$P$11,IF(D1875=$M$12,$P$12,IF(D1875=$M$13,$P$13,IF(D1875=$M$14,$P$14,IF(D1875=$M$15,$P$15,IF(D1875=$M$16,$P$16,IF(D1875=$M$17,$P$17,IF(D1875=$M$18,$P$18,IF(D1875=$M$19,$P$19,IF(D1875=$M$20,$P$20,IF(D1875=$M$21,$P$21,IF(D1875=$M$22,$P$22,IF(D1875=$M$23,$P$23,IF(D1875=$M$24,$P$24,IF(D1875=$M$25,$P$25,IF(D1875=$M$26,$P$26,IF(D1875=$M$27,$P$27,IF(D1875=$M$28,$P$28,IF(D1875=$M$29,$P$29,IF(D1875=$M$30,$P$30,IF(D1875=$M$31,$P$31,IF(D1875=$M$32,$P$32,IF(D1875=$M$33,$P$33,IF(D1875=$M$34,$P$34,IF(D1875=$M$35,$P$35,IF(D1875=$M$36,$P$36,IF(D1875=$M$37,$P$37,IF(D1875=$M$38,$P$38,IF(D1875=$M$39,$P$39,IF(D1875=$M$40,$P$40,IF(D1875=$M$41,$P$41,IF(D1875=$M$42,$P$42,IF(D1875=$M$43,$P$43,IF(D1875=$M$44,$P$44,IF(D1875=$M$45,$P$45,IF(D1875=$M$46,$P$46,IF(D1875=$M$47,$P$47,IF(D1875=$M$48,$P$48,IF(D1875=$M$49,$P$49,IF(D1875=$M$50,$P$50,IF(D1875=$M$51,$P$51,IF(D1875=$M$52,$P$52,IF(D1875=$M$53,$P$53,IF(D1875=$M$54,$P$54,IF(D1875=$M$55,$P$55,IF(D1875=$M$56,$P$56,IF(D1875=$M$57,$P$57,IF(D1875=$M$58,$P$58,IF(D1875=$M$59,$P$59,IF(D1875=$M$60,$P$60,IF(D1875=$M$61,$P$61,IF(D1875=$M$62,$P$62)))))))))))))))))))))))))))))))))))))))))))))))))))))))))))))</f>
        <v>20.092045107828728</v>
      </c>
      <c r="H1875" s="17">
        <f t="shared" ref="H1875:H1882" si="357">(E1875-G1875)/$X$2</f>
        <v>0.37492482028545382</v>
      </c>
      <c r="I1875" s="17">
        <f t="shared" ref="I1875:I1882" si="358">F1875-E1875</f>
        <v>-6.0999999999999943E-2</v>
      </c>
      <c r="J1875" s="18">
        <f t="shared" ref="J1875:J1882" si="359">-1*I1875/E1875</f>
        <v>3.0024117733917382E-3</v>
      </c>
      <c r="K1875" s="18">
        <f t="shared" ref="K1875:K1882" si="360">IF(D1875=$M$2,(E1875-$T$2)/E1875,IF(D1875=$M$3,(E1875-$T$3)/E1875,IF(D1875=$M$4,(E1875-$T$4)/E1875,IF(D1875=$M$5,(E1875-$T$5)/E1875,IF(D1875=$M$6,(E1875-$T$6)/E1875,IF(D1875=$M$7,(E1875-$T$7)/E1875,IF(D1875=$M$8,(E1875-$T$8)/E1875,IF(D1875=$M$9,(E1875-$T$9)/E1875,IF(D1875=$M$10,(E1875-$T$10)/E1875,IF(D1875=$M$11,(E1875-$T$11)/E1875,IF(D1875=$M$12,(E1875-$T$12)/E1875,IF(D1875=$M$13,(E1875-$T$13)/E1875,IF(D1875=$M$14,(E1875-$T$14)/E1875,IF(D1875=$M$15,(E1875-$T$15)/E1875,IF(D1875=$M$16,(E1875-$T$16)/E1875,IF(D1875=$M$17,(E1875-$T$17)/E1875,IF(D1875=$M$18,(E1875-$T$18)/E1875,IF(D1875=$M$19,(E1875-$T$19)/E1875,IF(D1875=$M$20,(E1875-$T$20)/E1875,IF(D1875=$M$21,(E1875-$T$21)/E1875,IF(D1875=$M$22,(E1875-$T$22)/E1875,IF(D1875=$M$23,(E1875-$T$23)/E1875,IF(D1875=$M$24,(E1875-$T$24)/E1875,IF(D1875=$M$25,(E1875-$T$25)/E1875,IF(D1875=$M$26,(E1875-$T$26)/E1875,IF(D1875=$M$27,(E1875-$T$27)/E1875,IF(D1875=$M$28,(E1875-$T$28)/E1875,IF(D1875=$M$29,(E1875-$T$29)/E1875,IF(D1875=$M$30,(E1875-$T$30)/E1875,IF(D1875=$M$31,(E1875-$T$31)/E1875,IF(D1875=$M$32,(E1875-$T$32)/E1875,IF(D1875=$M$33,(E1875-$T$33)/E1875,IF(D1875=$M$34,(E1875-$T$34)/E1875,IF(D1875=$M$35,(E1875-$T$35)/E1875,IF(D1875=$M$36,(E1875-$T$36)/E1875,IF(D1875=$M$37,(E1875-$T$37)/E1875,IF(D1875=$M$38,(E1875-$T$38)/E1875,IF(D1875=$M$39,(E1875-$T$39)/E1875,IF(D1875=$M$40,(E1875-$T$40)/E1875,IF(D1875=$M$41,(E1875-$T$41)/E1875,IF(D1875=$M$42,(E1875-$T$42)/E1875,IF(D1875=$M$43,(E1875-$T$43)/E1875,IF(D1875=$M$44,(E1875-$T$44)/E1875,IF(D1875=$M$45,(E1875-$T$45)/E1875,IF(D1875=$M$46,(E1875-$T$46)/E1875,IF(D1875=$M$47,(E1875-$T$47)/E1875,IF(D1875=$M$48,(E1875-$T$48)/E1875,IF(D1875=$M$49,(E1875-$T$49)/E1875,IF(D1875=$M$50,(E1875-$T$50)/E1875,IF(D1875=$M$51,(E1875-$T$51)/E1875,IF(D1875=$M$52,(E1875-$T$52)/E1875,IF(D1875=$M$53,(E1875-$T$53)/E1875,IF(D1875=$M$54,(E1875-$T$54)/E1875,IF(D1875=$M$55,(E1875-$T$55)/E1875,IF(D1875=$M$56,(E1875-$T$56)/E1875,IF(D1875=$M$57,(E1875-$T$57)/E1875,IF(D1875=$M$58,(E1875-$T$58)/E1875,IF(D1875=$M$59,(E1875-$T$59)/E1875,IF(D1875=$M$60,(E1875-$T$60)/E1875,IF(D1875=$M$61,(E1875-$T$61)/E1875,IF(D1875=$M$62,(E1875-$T$62)/E1875)))))))))))))))))))))))))))))))))))))))))))))))))))))))))))))</f>
        <v>0.30276300375283038</v>
      </c>
    </row>
    <row r="1876" spans="2:11" ht="18">
      <c r="B1876" s="163"/>
      <c r="C1876" s="164"/>
      <c r="D1876" s="163">
        <v>8128</v>
      </c>
      <c r="E1876" s="163">
        <v>21.106000000000002</v>
      </c>
      <c r="F1876" s="163">
        <v>21.027000000000001</v>
      </c>
      <c r="G1876" s="16">
        <f t="shared" si="356"/>
        <v>20.092045107828728</v>
      </c>
      <c r="H1876" s="17">
        <f t="shared" si="357"/>
        <v>1.6899248202854564</v>
      </c>
      <c r="I1876" s="17">
        <f t="shared" si="358"/>
        <v>-7.9000000000000625E-2</v>
      </c>
      <c r="J1876" s="18">
        <f t="shared" si="359"/>
        <v>3.743011465933887E-3</v>
      </c>
      <c r="K1876" s="18">
        <f t="shared" si="360"/>
        <v>0.32882762945353244</v>
      </c>
    </row>
    <row r="1877" spans="2:11" ht="18">
      <c r="B1877" s="165">
        <v>45462</v>
      </c>
      <c r="C1877" s="164">
        <v>124457</v>
      </c>
      <c r="D1877" s="163">
        <v>8138</v>
      </c>
      <c r="E1877" s="163">
        <v>20.795999999999999</v>
      </c>
      <c r="F1877" s="163">
        <v>20.771999999999998</v>
      </c>
      <c r="G1877" s="16" t="b">
        <f t="shared" si="356"/>
        <v>0</v>
      </c>
      <c r="H1877" s="17">
        <f t="shared" si="357"/>
        <v>34.660000000000004</v>
      </c>
      <c r="I1877" s="17">
        <f t="shared" si="358"/>
        <v>-2.4000000000000909E-2</v>
      </c>
      <c r="J1877" s="18">
        <f t="shared" si="359"/>
        <v>1.1540680900173547E-3</v>
      </c>
      <c r="K1877" s="18" t="b">
        <f t="shared" si="360"/>
        <v>0</v>
      </c>
    </row>
    <row r="1878" spans="2:11" ht="18">
      <c r="B1878" s="163"/>
      <c r="C1878" s="164"/>
      <c r="D1878" s="163">
        <v>8138</v>
      </c>
      <c r="E1878" s="163">
        <v>22.045000000000002</v>
      </c>
      <c r="F1878" s="163">
        <v>22.007000000000001</v>
      </c>
      <c r="G1878" s="16" t="b">
        <f t="shared" si="356"/>
        <v>0</v>
      </c>
      <c r="H1878" s="17">
        <f t="shared" si="357"/>
        <v>36.741666666666674</v>
      </c>
      <c r="I1878" s="17">
        <f t="shared" si="358"/>
        <v>-3.8000000000000256E-2</v>
      </c>
      <c r="J1878" s="18">
        <f t="shared" si="359"/>
        <v>1.723746881379009E-3</v>
      </c>
      <c r="K1878" s="18" t="b">
        <f t="shared" si="360"/>
        <v>0</v>
      </c>
    </row>
    <row r="1879" spans="2:11" ht="18">
      <c r="B1879" s="163"/>
      <c r="C1879" s="164">
        <v>128047</v>
      </c>
      <c r="D1879" s="163">
        <v>6107</v>
      </c>
      <c r="E1879" s="163">
        <v>17.492000000000001</v>
      </c>
      <c r="F1879" s="163">
        <v>17.268999999999998</v>
      </c>
      <c r="G1879" s="16">
        <f t="shared" si="356"/>
        <v>17.032373496847189</v>
      </c>
      <c r="H1879" s="17">
        <f t="shared" si="357"/>
        <v>0.76604417192135332</v>
      </c>
      <c r="I1879" s="17">
        <f t="shared" si="358"/>
        <v>-0.22300000000000253</v>
      </c>
      <c r="J1879" s="18">
        <f t="shared" si="359"/>
        <v>1.2748685113194748E-2</v>
      </c>
      <c r="K1879" s="18">
        <f t="shared" si="360"/>
        <v>0.33761345731695797</v>
      </c>
    </row>
    <row r="1880" spans="2:11" ht="18">
      <c r="B1880" s="163"/>
      <c r="C1880" s="164"/>
      <c r="D1880" s="163">
        <v>6107</v>
      </c>
      <c r="E1880" s="163">
        <v>18.033000000000001</v>
      </c>
      <c r="F1880" s="163">
        <v>17.805</v>
      </c>
      <c r="G1880" s="16">
        <f t="shared" si="356"/>
        <v>17.032373496847189</v>
      </c>
      <c r="H1880" s="17">
        <f t="shared" si="357"/>
        <v>1.6677108385880206</v>
      </c>
      <c r="I1880" s="17">
        <f t="shared" si="358"/>
        <v>-0.22800000000000153</v>
      </c>
      <c r="J1880" s="18">
        <f t="shared" si="359"/>
        <v>1.2643486940608968E-2</v>
      </c>
      <c r="K1880" s="18">
        <f t="shared" si="360"/>
        <v>0.35748542091655455</v>
      </c>
    </row>
    <row r="1881" spans="2:11" ht="18">
      <c r="B1881" s="163"/>
      <c r="C1881" s="164"/>
      <c r="D1881" s="163">
        <v>6107</v>
      </c>
      <c r="E1881" s="163">
        <v>16.645</v>
      </c>
      <c r="F1881" s="163">
        <v>16.417000000000002</v>
      </c>
      <c r="G1881" s="16">
        <f t="shared" si="356"/>
        <v>17.032373496847189</v>
      </c>
      <c r="H1881" s="17">
        <f t="shared" si="357"/>
        <v>-0.64562249474531563</v>
      </c>
      <c r="I1881" s="17">
        <f t="shared" si="358"/>
        <v>-0.22799999999999798</v>
      </c>
      <c r="J1881" s="18">
        <f t="shared" si="359"/>
        <v>1.3697807149293962E-2</v>
      </c>
      <c r="K1881" s="18">
        <f t="shared" si="360"/>
        <v>0.3039071550248259</v>
      </c>
    </row>
    <row r="1882" spans="2:11" ht="18">
      <c r="B1882" s="163"/>
      <c r="C1882" s="164">
        <v>124464</v>
      </c>
      <c r="D1882" s="163">
        <v>6117</v>
      </c>
      <c r="E1882" s="163">
        <v>20.303000000000001</v>
      </c>
      <c r="F1882" s="163">
        <v>20.001000000000001</v>
      </c>
      <c r="G1882" s="16">
        <f t="shared" si="356"/>
        <v>19.9327573208373</v>
      </c>
      <c r="H1882" s="17">
        <f t="shared" si="357"/>
        <v>0.61707113193783414</v>
      </c>
      <c r="I1882" s="17">
        <f t="shared" si="358"/>
        <v>-0.3019999999999996</v>
      </c>
      <c r="J1882" s="18">
        <f t="shared" si="359"/>
        <v>1.4874649066640377E-2</v>
      </c>
      <c r="K1882" s="18">
        <f t="shared" si="360"/>
        <v>0.33188302615180654</v>
      </c>
    </row>
    <row r="1883" spans="2:11" ht="18">
      <c r="B1883" s="163"/>
      <c r="C1883" s="164"/>
      <c r="D1883" s="163">
        <v>6117</v>
      </c>
      <c r="E1883" s="163">
        <v>20.707999999999998</v>
      </c>
      <c r="F1883" s="163">
        <v>20.190000000000001</v>
      </c>
      <c r="G1883" s="16">
        <f t="shared" ref="G1883:G1892" si="361">IF(D1883=$M$2,$P$2,IF(D1883=$M$3,$P$3,IF(D1883=$M$4,$P$4,IF(D1883=$M$5,$P$5,IF(D1883=$M$6,$P$6,IF(D1883=$M$7,$P$7,IF(D1883=$M$8,$P$8,IF(D1883=$M$9,$P$9,IF(D1883=$M$10,$P$10,IF(D1883=$M$11,$P$11,IF(D1883=$M$12,$P$12,IF(D1883=$M$13,$P$13,IF(D1883=$M$14,$P$14,IF(D1883=$M$15,$P$15,IF(D1883=$M$16,$P$16,IF(D1883=$M$17,$P$17,IF(D1883=$M$18,$P$18,IF(D1883=$M$19,$P$19,IF(D1883=$M$20,$P$20,IF(D1883=$M$21,$P$21,IF(D1883=$M$22,$P$22,IF(D1883=$M$23,$P$23,IF(D1883=$M$24,$P$24,IF(D1883=$M$25,$P$25,IF(D1883=$M$26,$P$26,IF(D1883=$M$27,$P$27,IF(D1883=$M$28,$P$28,IF(D1883=$M$29,$P$29,IF(D1883=$M$30,$P$30,IF(D1883=$M$31,$P$31,IF(D1883=$M$32,$P$32,IF(D1883=$M$33,$P$33,IF(D1883=$M$34,$P$34,IF(D1883=$M$35,$P$35,IF(D1883=$M$36,$P$36,IF(D1883=$M$37,$P$37,IF(D1883=$M$38,$P$38,IF(D1883=$M$39,$P$39,IF(D1883=$M$40,$P$40,IF(D1883=$M$41,$P$41,IF(D1883=$M$42,$P$42,IF(D1883=$M$43,$P$43,IF(D1883=$M$44,$P$44,IF(D1883=$M$45,$P$45,IF(D1883=$M$46,$P$46,IF(D1883=$M$47,$P$47,IF(D1883=$M$48,$P$48,IF(D1883=$M$49,$P$49,IF(D1883=$M$50,$P$50,IF(D1883=$M$51,$P$51,IF(D1883=$M$52,$P$52,IF(D1883=$M$53,$P$53,IF(D1883=$M$54,$P$54,IF(D1883=$M$55,$P$55,IF(D1883=$M$56,$P$56,IF(D1883=$M$57,$P$57,IF(D1883=$M$58,$P$58,IF(D1883=$M$59,$P$59,IF(D1883=$M$60,$P$60,IF(D1883=$M$61,$P$61,IF(D1883=$M$62,$P$62)))))))))))))))))))))))))))))))))))))))))))))))))))))))))))))</f>
        <v>19.9327573208373</v>
      </c>
      <c r="H1883" s="17">
        <f t="shared" ref="H1883:H1892" si="362">(E1883-G1883)/$X$2</f>
        <v>1.2920711319378302</v>
      </c>
      <c r="I1883" s="17">
        <f t="shared" ref="I1883:I1892" si="363">F1883-E1883</f>
        <v>-0.51799999999999713</v>
      </c>
      <c r="J1883" s="18">
        <f t="shared" ref="J1883:J1892" si="364">-1*I1883/E1883</f>
        <v>2.5014487154722674E-2</v>
      </c>
      <c r="K1883" s="18">
        <f t="shared" ref="K1883:K1892" si="365">IF(D1883=$M$2,(E1883-$T$2)/E1883,IF(D1883=$M$3,(E1883-$T$3)/E1883,IF(D1883=$M$4,(E1883-$T$4)/E1883,IF(D1883=$M$5,(E1883-$T$5)/E1883,IF(D1883=$M$6,(E1883-$T$6)/E1883,IF(D1883=$M$7,(E1883-$T$7)/E1883,IF(D1883=$M$8,(E1883-$T$8)/E1883,IF(D1883=$M$9,(E1883-$T$9)/E1883,IF(D1883=$M$10,(E1883-$T$10)/E1883,IF(D1883=$M$11,(E1883-$T$11)/E1883,IF(D1883=$M$12,(E1883-$T$12)/E1883,IF(D1883=$M$13,(E1883-$T$13)/E1883,IF(D1883=$M$14,(E1883-$T$14)/E1883,IF(D1883=$M$15,(E1883-$T$15)/E1883,IF(D1883=$M$16,(E1883-$T$16)/E1883,IF(D1883=$M$17,(E1883-$T$17)/E1883,IF(D1883=$M$18,(E1883-$T$18)/E1883,IF(D1883=$M$19,(E1883-$T$19)/E1883,IF(D1883=$M$20,(E1883-$T$20)/E1883,IF(D1883=$M$21,(E1883-$T$21)/E1883,IF(D1883=$M$22,(E1883-$T$22)/E1883,IF(D1883=$M$23,(E1883-$T$23)/E1883,IF(D1883=$M$24,(E1883-$T$24)/E1883,IF(D1883=$M$25,(E1883-$T$25)/E1883,IF(D1883=$M$26,(E1883-$T$26)/E1883,IF(D1883=$M$27,(E1883-$T$27)/E1883,IF(D1883=$M$28,(E1883-$T$28)/E1883,IF(D1883=$M$29,(E1883-$T$29)/E1883,IF(D1883=$M$30,(E1883-$T$30)/E1883,IF(D1883=$M$31,(E1883-$T$31)/E1883,IF(D1883=$M$32,(E1883-$T$32)/E1883,IF(D1883=$M$33,(E1883-$T$33)/E1883,IF(D1883=$M$34,(E1883-$T$34)/E1883,IF(D1883=$M$35,(E1883-$T$35)/E1883,IF(D1883=$M$36,(E1883-$T$36)/E1883,IF(D1883=$M$37,(E1883-$T$37)/E1883,IF(D1883=$M$38,(E1883-$T$38)/E1883,IF(D1883=$M$39,(E1883-$T$39)/E1883,IF(D1883=$M$40,(E1883-$T$40)/E1883,IF(D1883=$M$41,(E1883-$T$41)/E1883,IF(D1883=$M$42,(E1883-$T$42)/E1883,IF(D1883=$M$43,(E1883-$T$43)/E1883,IF(D1883=$M$44,(E1883-$T$44)/E1883,IF(D1883=$M$45,(E1883-$T$45)/E1883,IF(D1883=$M$46,(E1883-$T$46)/E1883,IF(D1883=$M$47,(E1883-$T$47)/E1883,IF(D1883=$M$48,(E1883-$T$48)/E1883,IF(D1883=$M$49,(E1883-$T$49)/E1883,IF(D1883=$M$50,(E1883-$T$50)/E1883,IF(D1883=$M$51,(E1883-$T$51)/E1883,IF(D1883=$M$52,(E1883-$T$52)/E1883,IF(D1883=$M$53,(E1883-$T$53)/E1883,IF(D1883=$M$54,(E1883-$T$54)/E1883,IF(D1883=$M$55,(E1883-$T$55)/E1883,IF(D1883=$M$56,(E1883-$T$56)/E1883,IF(D1883=$M$57,(E1883-$T$57)/E1883,IF(D1883=$M$58,(E1883-$T$58)/E1883,IF(D1883=$M$59,(E1883-$T$59)/E1883,IF(D1883=$M$60,(E1883-$T$60)/E1883,IF(D1883=$M$61,(E1883-$T$61)/E1883,IF(D1883=$M$62,(E1883-$T$62)/E1883)))))))))))))))))))))))))))))))))))))))))))))))))))))))))))))</f>
        <v>0.34494983001545909</v>
      </c>
    </row>
    <row r="1884" spans="2:11" ht="18">
      <c r="B1884" s="163"/>
      <c r="C1884" s="164"/>
      <c r="D1884" s="163">
        <v>6117</v>
      </c>
      <c r="E1884" s="163">
        <v>20.620999999999999</v>
      </c>
      <c r="F1884" s="163">
        <v>20.234999999999999</v>
      </c>
      <c r="G1884" s="16">
        <f t="shared" si="361"/>
        <v>19.9327573208373</v>
      </c>
      <c r="H1884" s="17">
        <f t="shared" si="362"/>
        <v>1.1470711319378306</v>
      </c>
      <c r="I1884" s="17">
        <f t="shared" si="363"/>
        <v>-0.38599999999999923</v>
      </c>
      <c r="J1884" s="18">
        <f t="shared" si="364"/>
        <v>1.8718781824353777E-2</v>
      </c>
      <c r="K1884" s="18">
        <f t="shared" si="365"/>
        <v>0.34218617331652812</v>
      </c>
    </row>
    <row r="1885" spans="2:11" ht="18">
      <c r="B1885" s="163"/>
      <c r="C1885" s="164">
        <v>128051</v>
      </c>
      <c r="D1885" s="163">
        <v>5148</v>
      </c>
      <c r="E1885" s="163">
        <v>20.933</v>
      </c>
      <c r="F1885" s="163">
        <v>20.795999999999999</v>
      </c>
      <c r="G1885" s="16">
        <f t="shared" si="361"/>
        <v>20.202531026311895</v>
      </c>
      <c r="H1885" s="17">
        <f t="shared" si="362"/>
        <v>1.2174482894801741</v>
      </c>
      <c r="I1885" s="17">
        <f t="shared" si="363"/>
        <v>-0.13700000000000045</v>
      </c>
      <c r="J1885" s="18">
        <f t="shared" si="364"/>
        <v>6.5446902020733031E-3</v>
      </c>
      <c r="K1885" s="18">
        <f t="shared" si="365"/>
        <v>0.32492116337996302</v>
      </c>
    </row>
    <row r="1886" spans="2:11" ht="18">
      <c r="B1886" s="163"/>
      <c r="C1886" s="164"/>
      <c r="D1886" s="163">
        <v>5148</v>
      </c>
      <c r="E1886" s="163">
        <v>21.116</v>
      </c>
      <c r="F1886" s="163">
        <v>20.972000000000001</v>
      </c>
      <c r="G1886" s="16">
        <f t="shared" si="361"/>
        <v>20.202531026311895</v>
      </c>
      <c r="H1886" s="17">
        <f t="shared" si="362"/>
        <v>1.5224482894801739</v>
      </c>
      <c r="I1886" s="17">
        <f t="shared" si="363"/>
        <v>-0.14399999999999835</v>
      </c>
      <c r="J1886" s="18">
        <f t="shared" si="364"/>
        <v>6.8194733851107388E-3</v>
      </c>
      <c r="K1886" s="18">
        <f t="shared" si="365"/>
        <v>0.33077167612392339</v>
      </c>
    </row>
    <row r="1887" spans="2:11" ht="18">
      <c r="B1887" s="163"/>
      <c r="C1887" s="164"/>
      <c r="D1887" s="163">
        <v>5148</v>
      </c>
      <c r="E1887" s="163">
        <v>21.443000000000001</v>
      </c>
      <c r="F1887" s="163">
        <v>21.407</v>
      </c>
      <c r="G1887" s="16">
        <f t="shared" si="361"/>
        <v>20.202531026311895</v>
      </c>
      <c r="H1887" s="17">
        <f t="shared" si="362"/>
        <v>2.0674482894801769</v>
      </c>
      <c r="I1887" s="17">
        <f t="shared" si="363"/>
        <v>-3.6000000000001364E-2</v>
      </c>
      <c r="J1887" s="18">
        <f t="shared" si="364"/>
        <v>1.6788695611622143E-3</v>
      </c>
      <c r="K1887" s="18">
        <f t="shared" si="365"/>
        <v>0.34097722860759999</v>
      </c>
    </row>
    <row r="1888" spans="2:11" ht="18">
      <c r="B1888" s="163"/>
      <c r="C1888" s="164">
        <v>128055</v>
      </c>
      <c r="D1888" s="163">
        <v>5169</v>
      </c>
      <c r="E1888" s="163">
        <v>25.576000000000001</v>
      </c>
      <c r="F1888" s="163">
        <v>25.460999999999999</v>
      </c>
      <c r="G1888" s="16">
        <f t="shared" si="361"/>
        <v>24.534583675052499</v>
      </c>
      <c r="H1888" s="17">
        <f t="shared" si="362"/>
        <v>1.7356938749125028</v>
      </c>
      <c r="I1888" s="17">
        <f t="shared" si="363"/>
        <v>-0.11500000000000199</v>
      </c>
      <c r="J1888" s="18">
        <f t="shared" si="364"/>
        <v>4.4964028776979196E-3</v>
      </c>
      <c r="K1888" s="18">
        <f t="shared" si="365"/>
        <v>0.3458041324548079</v>
      </c>
    </row>
    <row r="1889" spans="2:11" ht="18">
      <c r="B1889" s="163"/>
      <c r="C1889" s="164"/>
      <c r="D1889" s="163">
        <v>5169</v>
      </c>
      <c r="E1889" s="163">
        <v>26.832999999999998</v>
      </c>
      <c r="F1889" s="163">
        <v>26.727</v>
      </c>
      <c r="G1889" s="16">
        <f t="shared" si="361"/>
        <v>24.534583675052499</v>
      </c>
      <c r="H1889" s="17">
        <f t="shared" si="362"/>
        <v>3.8306938749124995</v>
      </c>
      <c r="I1889" s="17">
        <f t="shared" si="363"/>
        <v>-0.1059999999999981</v>
      </c>
      <c r="J1889" s="18">
        <f t="shared" si="364"/>
        <v>3.9503596317965973E-3</v>
      </c>
      <c r="K1889" s="18">
        <f t="shared" si="365"/>
        <v>0.37645013571587843</v>
      </c>
    </row>
    <row r="1890" spans="2:11" ht="18">
      <c r="B1890" s="165">
        <v>45463</v>
      </c>
      <c r="C1890" s="164">
        <v>128057</v>
      </c>
      <c r="D1890" s="163">
        <v>5120</v>
      </c>
      <c r="E1890" s="163">
        <v>22.224</v>
      </c>
      <c r="F1890" s="163">
        <v>22.020900000000001</v>
      </c>
      <c r="G1890" s="16">
        <f t="shared" si="361"/>
        <v>22.870927068045674</v>
      </c>
      <c r="H1890" s="17">
        <f t="shared" si="362"/>
        <v>-1.0782117800761231</v>
      </c>
      <c r="I1890" s="17">
        <f t="shared" si="363"/>
        <v>-0.20309999999999917</v>
      </c>
      <c r="J1890" s="18">
        <f t="shared" si="364"/>
        <v>9.1387688984880828E-3</v>
      </c>
      <c r="K1890" s="18">
        <f t="shared" si="365"/>
        <v>0.28463409984048632</v>
      </c>
    </row>
    <row r="1891" spans="2:11" ht="18">
      <c r="B1891" s="163"/>
      <c r="C1891" s="164"/>
      <c r="D1891" s="163">
        <v>5120</v>
      </c>
      <c r="E1891" s="163">
        <v>24.875</v>
      </c>
      <c r="F1891" s="163">
        <v>24.831</v>
      </c>
      <c r="G1891" s="16">
        <f t="shared" si="361"/>
        <v>22.870927068045674</v>
      </c>
      <c r="H1891" s="17">
        <f t="shared" si="362"/>
        <v>3.3401215532572102</v>
      </c>
      <c r="I1891" s="17">
        <f t="shared" si="363"/>
        <v>-4.4000000000000483E-2</v>
      </c>
      <c r="J1891" s="18">
        <f t="shared" si="364"/>
        <v>1.7688442211055472E-3</v>
      </c>
      <c r="K1891" s="18">
        <f t="shared" si="365"/>
        <v>0.36087269285849116</v>
      </c>
    </row>
    <row r="1892" spans="2:11" ht="18">
      <c r="B1892" s="163"/>
      <c r="C1892" s="164">
        <v>128317</v>
      </c>
      <c r="D1892" s="163">
        <v>5621</v>
      </c>
      <c r="E1892" s="163">
        <v>23.414999999999999</v>
      </c>
      <c r="F1892" s="163">
        <v>23.36</v>
      </c>
      <c r="G1892" s="16">
        <f t="shared" si="361"/>
        <v>22.870927068045674</v>
      </c>
      <c r="H1892" s="17">
        <f t="shared" si="362"/>
        <v>0.90678821992387526</v>
      </c>
      <c r="I1892" s="17">
        <f t="shared" si="363"/>
        <v>-5.4999999999999716E-2</v>
      </c>
      <c r="J1892" s="18">
        <f t="shared" si="364"/>
        <v>2.34892163143283E-3</v>
      </c>
      <c r="K1892" s="18">
        <f t="shared" si="365"/>
        <v>0.32102106490945836</v>
      </c>
    </row>
    <row r="1893" spans="2:11" ht="18">
      <c r="B1893" s="163"/>
      <c r="C1893" s="164"/>
      <c r="D1893" s="163">
        <v>5001</v>
      </c>
      <c r="E1893" s="163">
        <v>38.741999999999997</v>
      </c>
      <c r="F1893" s="163">
        <v>38.512999999999998</v>
      </c>
      <c r="G1893" s="16">
        <f t="shared" ref="G1893:G1895" si="366">IF(D1893=$M$2,$P$2,IF(D1893=$M$3,$P$3,IF(D1893=$M$4,$P$4,IF(D1893=$M$5,$P$5,IF(D1893=$M$6,$P$6,IF(D1893=$M$7,$P$7,IF(D1893=$M$8,$P$8,IF(D1893=$M$9,$P$9,IF(D1893=$M$10,$P$10,IF(D1893=$M$11,$P$11,IF(D1893=$M$12,$P$12,IF(D1893=$M$13,$P$13,IF(D1893=$M$14,$P$14,IF(D1893=$M$15,$P$15,IF(D1893=$M$16,$P$16,IF(D1893=$M$17,$P$17,IF(D1893=$M$18,$P$18,IF(D1893=$M$19,$P$19,IF(D1893=$M$20,$P$20,IF(D1893=$M$21,$P$21,IF(D1893=$M$22,$P$22,IF(D1893=$M$23,$P$23,IF(D1893=$M$24,$P$24,IF(D1893=$M$25,$P$25,IF(D1893=$M$26,$P$26,IF(D1893=$M$27,$P$27,IF(D1893=$M$28,$P$28,IF(D1893=$M$29,$P$29,IF(D1893=$M$30,$P$30,IF(D1893=$M$31,$P$31,IF(D1893=$M$32,$P$32,IF(D1893=$M$33,$P$33,IF(D1893=$M$34,$P$34,IF(D1893=$M$35,$P$35,IF(D1893=$M$36,$P$36,IF(D1893=$M$37,$P$37,IF(D1893=$M$38,$P$38,IF(D1893=$M$39,$P$39,IF(D1893=$M$40,$P$40,IF(D1893=$M$41,$P$41,IF(D1893=$M$42,$P$42,IF(D1893=$M$43,$P$43,IF(D1893=$M$44,$P$44,IF(D1893=$M$45,$P$45,IF(D1893=$M$46,$P$46,IF(D1893=$M$47,$P$47,IF(D1893=$M$48,$P$48,IF(D1893=$M$49,$P$49,IF(D1893=$M$50,$P$50,IF(D1893=$M$51,$P$51,IF(D1893=$M$52,$P$52,IF(D1893=$M$53,$P$53,IF(D1893=$M$54,$P$54,IF(D1893=$M$55,$P$55,IF(D1893=$M$56,$P$56,IF(D1893=$M$57,$P$57,IF(D1893=$M$58,$P$58,IF(D1893=$M$59,$P$59,IF(D1893=$M$60,$P$60,IF(D1893=$M$61,$P$61,IF(D1893=$M$62,$P$62)))))))))))))))))))))))))))))))))))))))))))))))))))))))))))))</f>
        <v>38.4</v>
      </c>
      <c r="H1893" s="17">
        <f t="shared" ref="H1893:H1895" si="367">(E1893-G1893)/$X$2</f>
        <v>0.56999999999999795</v>
      </c>
      <c r="I1893" s="17">
        <f t="shared" ref="I1893:I1895" si="368">F1893-E1893</f>
        <v>-0.2289999999999992</v>
      </c>
      <c r="J1893" s="18">
        <f t="shared" ref="J1893:J1895" si="369">-1*I1893/E1893</f>
        <v>5.9108977337256523E-3</v>
      </c>
      <c r="K1893" s="18">
        <f t="shared" ref="K1893:K1895" si="370">IF(D1893=$M$2,(E1893-$T$2)/E1893,IF(D1893=$M$3,(E1893-$T$3)/E1893,IF(D1893=$M$4,(E1893-$T$4)/E1893,IF(D1893=$M$5,(E1893-$T$5)/E1893,IF(D1893=$M$6,(E1893-$T$6)/E1893,IF(D1893=$M$7,(E1893-$T$7)/E1893,IF(D1893=$M$8,(E1893-$T$8)/E1893,IF(D1893=$M$9,(E1893-$T$9)/E1893,IF(D1893=$M$10,(E1893-$T$10)/E1893,IF(D1893=$M$11,(E1893-$T$11)/E1893,IF(D1893=$M$12,(E1893-$T$12)/E1893,IF(D1893=$M$13,(E1893-$T$13)/E1893,IF(D1893=$M$14,(E1893-$T$14)/E1893,IF(D1893=$M$15,(E1893-$T$15)/E1893,IF(D1893=$M$16,(E1893-$T$16)/E1893,IF(D1893=$M$17,(E1893-$T$17)/E1893,IF(D1893=$M$18,(E1893-$T$18)/E1893,IF(D1893=$M$19,(E1893-$T$19)/E1893,IF(D1893=$M$20,(E1893-$T$20)/E1893,IF(D1893=$M$21,(E1893-$T$21)/E1893,IF(D1893=$M$22,(E1893-$T$22)/E1893,IF(D1893=$M$23,(E1893-$T$23)/E1893,IF(D1893=$M$24,(E1893-$T$24)/E1893,IF(D1893=$M$25,(E1893-$T$25)/E1893,IF(D1893=$M$26,(E1893-$T$26)/E1893,IF(D1893=$M$27,(E1893-$T$27)/E1893,IF(D1893=$M$28,(E1893-$T$28)/E1893,IF(D1893=$M$29,(E1893-$T$29)/E1893,IF(D1893=$M$30,(E1893-$T$30)/E1893,IF(D1893=$M$31,(E1893-$T$31)/E1893,IF(D1893=$M$32,(E1893-$T$32)/E1893,IF(D1893=$M$33,(E1893-$T$33)/E1893,IF(D1893=$M$34,(E1893-$T$34)/E1893,IF(D1893=$M$35,(E1893-$T$35)/E1893,IF(D1893=$M$36,(E1893-$T$36)/E1893,IF(D1893=$M$37,(E1893-$T$37)/E1893,IF(D1893=$M$38,(E1893-$T$38)/E1893,IF(D1893=$M$39,(E1893-$T$39)/E1893,IF(D1893=$M$40,(E1893-$T$40)/E1893,IF(D1893=$M$41,(E1893-$T$41)/E1893,IF(D1893=$M$42,(E1893-$T$42)/E1893,IF(D1893=$M$43,(E1893-$T$43)/E1893,IF(D1893=$M$44,(E1893-$T$44)/E1893,IF(D1893=$M$45,(E1893-$T$45)/E1893,IF(D1893=$M$46,(E1893-$T$46)/E1893,IF(D1893=$M$47,(E1893-$T$47)/E1893,IF(D1893=$M$48,(E1893-$T$48)/E1893,IF(D1893=$M$49,(E1893-$T$49)/E1893,IF(D1893=$M$50,(E1893-$T$50)/E1893,IF(D1893=$M$51,(E1893-$T$51)/E1893,IF(D1893=$M$52,(E1893-$T$52)/E1893,IF(D1893=$M$53,(E1893-$T$53)/E1893,IF(D1893=$M$54,(E1893-$T$54)/E1893,IF(D1893=$M$55,(E1893-$T$55)/E1893,IF(D1893=$M$56,(E1893-$T$56)/E1893,IF(D1893=$M$57,(E1893-$T$57)/E1893,IF(D1893=$M$58,(E1893-$T$58)/E1893,IF(D1893=$M$59,(E1893-$T$59)/E1893,IF(D1893=$M$60,(E1893-$T$60)/E1893,IF(D1893=$M$61,(E1893-$T$61)/E1893,IF(D1893=$M$62,(E1893-$T$62)/E1893)))))))))))))))))))))))))))))))))))))))))))))))))))))))))))))</f>
        <v>0.38051726808115222</v>
      </c>
    </row>
    <row r="1894" spans="2:11" ht="18">
      <c r="B1894" s="163"/>
      <c r="C1894" s="164"/>
      <c r="D1894" s="163">
        <v>5001</v>
      </c>
      <c r="E1894" s="163">
        <v>37.268999999999998</v>
      </c>
      <c r="F1894" s="163">
        <v>37.097000000000001</v>
      </c>
      <c r="G1894" s="16">
        <f t="shared" si="366"/>
        <v>38.4</v>
      </c>
      <c r="H1894" s="17">
        <f t="shared" si="367"/>
        <v>-1.8850000000000005</v>
      </c>
      <c r="I1894" s="17">
        <f t="shared" si="368"/>
        <v>-0.17199999999999704</v>
      </c>
      <c r="J1894" s="18">
        <f t="shared" si="369"/>
        <v>4.615095655906975E-3</v>
      </c>
      <c r="K1894" s="18">
        <f t="shared" si="370"/>
        <v>0.35603316429203891</v>
      </c>
    </row>
    <row r="1895" spans="2:11" ht="18">
      <c r="B1895" s="165">
        <v>45463</v>
      </c>
      <c r="C1895" s="164"/>
      <c r="D1895" s="163">
        <v>5001</v>
      </c>
      <c r="E1895" s="163">
        <v>39.378</v>
      </c>
      <c r="F1895" s="163">
        <v>39.069000000000003</v>
      </c>
      <c r="G1895" s="16">
        <f t="shared" si="366"/>
        <v>38.4</v>
      </c>
      <c r="H1895" s="17">
        <f t="shared" si="367"/>
        <v>1.6300000000000026</v>
      </c>
      <c r="I1895" s="17">
        <f t="shared" si="368"/>
        <v>-0.3089999999999975</v>
      </c>
      <c r="J1895" s="18">
        <f t="shared" si="369"/>
        <v>7.8470211793386542E-3</v>
      </c>
      <c r="K1895" s="18">
        <f t="shared" si="370"/>
        <v>0.39052262684747829</v>
      </c>
    </row>
    <row r="1896" spans="2:11" ht="18">
      <c r="B1896" s="163"/>
      <c r="C1896" s="164">
        <v>128607</v>
      </c>
      <c r="D1896" s="163">
        <v>5648</v>
      </c>
      <c r="E1896" s="163">
        <v>20.844000000000001</v>
      </c>
      <c r="F1896" s="163">
        <v>20.757000000000001</v>
      </c>
      <c r="G1896" s="16">
        <f t="shared" ref="G1896:G1900" si="371">IF(D1896=$M$2,$P$2,IF(D1896=$M$3,$P$3,IF(D1896=$M$4,$P$4,IF(D1896=$M$5,$P$5,IF(D1896=$M$6,$P$6,IF(D1896=$M$7,$P$7,IF(D1896=$M$8,$P$8,IF(D1896=$M$9,$P$9,IF(D1896=$M$10,$P$10,IF(D1896=$M$11,$P$11,IF(D1896=$M$12,$P$12,IF(D1896=$M$13,$P$13,IF(D1896=$M$14,$P$14,IF(D1896=$M$15,$P$15,IF(D1896=$M$16,$P$16,IF(D1896=$M$17,$P$17,IF(D1896=$M$18,$P$18,IF(D1896=$M$19,$P$19,IF(D1896=$M$20,$P$20,IF(D1896=$M$21,$P$21,IF(D1896=$M$22,$P$22,IF(D1896=$M$23,$P$23,IF(D1896=$M$24,$P$24,IF(D1896=$M$25,$P$25,IF(D1896=$M$26,$P$26,IF(D1896=$M$27,$P$27,IF(D1896=$M$28,$P$28,IF(D1896=$M$29,$P$29,IF(D1896=$M$30,$P$30,IF(D1896=$M$31,$P$31,IF(D1896=$M$32,$P$32,IF(D1896=$M$33,$P$33,IF(D1896=$M$34,$P$34,IF(D1896=$M$35,$P$35,IF(D1896=$M$36,$P$36,IF(D1896=$M$37,$P$37,IF(D1896=$M$38,$P$38,IF(D1896=$M$39,$P$39,IF(D1896=$M$40,$P$40,IF(D1896=$M$41,$P$41,IF(D1896=$M$42,$P$42,IF(D1896=$M$43,$P$43,IF(D1896=$M$44,$P$44,IF(D1896=$M$45,$P$45,IF(D1896=$M$46,$P$46,IF(D1896=$M$47,$P$47,IF(D1896=$M$48,$P$48,IF(D1896=$M$49,$P$49,IF(D1896=$M$50,$P$50,IF(D1896=$M$51,$P$51,IF(D1896=$M$52,$P$52,IF(D1896=$M$53,$P$53,IF(D1896=$M$54,$P$54,IF(D1896=$M$55,$P$55,IF(D1896=$M$56,$P$56,IF(D1896=$M$57,$P$57,IF(D1896=$M$58,$P$58,IF(D1896=$M$59,$P$59,IF(D1896=$M$60,$P$60,IF(D1896=$M$61,$P$61,IF(D1896=$M$62,$P$62)))))))))))))))))))))))))))))))))))))))))))))))))))))))))))))</f>
        <v>19.240505739344663</v>
      </c>
      <c r="H1896" s="17">
        <f t="shared" ref="H1896:H1900" si="372">(E1896-G1896)/$X$2</f>
        <v>2.6724904344255647</v>
      </c>
      <c r="I1896" s="17">
        <f t="shared" ref="I1896:I1900" si="373">F1896-E1896</f>
        <v>-8.6999999999999744E-2</v>
      </c>
      <c r="J1896" s="18">
        <f t="shared" ref="J1896:J1900" si="374">-1*I1896/E1896</f>
        <v>4.1738629821531249E-3</v>
      </c>
      <c r="K1896" s="18">
        <f t="shared" ref="K1896:K1900" si="375">IF(D1896=$M$2,(E1896-$T$2)/E1896,IF(D1896=$M$3,(E1896-$T$3)/E1896,IF(D1896=$M$4,(E1896-$T$4)/E1896,IF(D1896=$M$5,(E1896-$T$5)/E1896,IF(D1896=$M$6,(E1896-$T$6)/E1896,IF(D1896=$M$7,(E1896-$T$7)/E1896,IF(D1896=$M$8,(E1896-$T$8)/E1896,IF(D1896=$M$9,(E1896-$T$9)/E1896,IF(D1896=$M$10,(E1896-$T$10)/E1896,IF(D1896=$M$11,(E1896-$T$11)/E1896,IF(D1896=$M$12,(E1896-$T$12)/E1896,IF(D1896=$M$13,(E1896-$T$13)/E1896,IF(D1896=$M$14,(E1896-$T$14)/E1896,IF(D1896=$M$15,(E1896-$T$15)/E1896,IF(D1896=$M$16,(E1896-$T$16)/E1896,IF(D1896=$M$17,(E1896-$T$17)/E1896,IF(D1896=$M$18,(E1896-$T$18)/E1896,IF(D1896=$M$19,(E1896-$T$19)/E1896,IF(D1896=$M$20,(E1896-$T$20)/E1896,IF(D1896=$M$21,(E1896-$T$21)/E1896,IF(D1896=$M$22,(E1896-$T$22)/E1896,IF(D1896=$M$23,(E1896-$T$23)/E1896,IF(D1896=$M$24,(E1896-$T$24)/E1896,IF(D1896=$M$25,(E1896-$T$25)/E1896,IF(D1896=$M$26,(E1896-$T$26)/E1896,IF(D1896=$M$27,(E1896-$T$27)/E1896,IF(D1896=$M$28,(E1896-$T$28)/E1896,IF(D1896=$M$29,(E1896-$T$29)/E1896,IF(D1896=$M$30,(E1896-$T$30)/E1896,IF(D1896=$M$31,(E1896-$T$31)/E1896,IF(D1896=$M$32,(E1896-$T$32)/E1896,IF(D1896=$M$33,(E1896-$T$33)/E1896,IF(D1896=$M$34,(E1896-$T$34)/E1896,IF(D1896=$M$35,(E1896-$T$35)/E1896,IF(D1896=$M$36,(E1896-$T$36)/E1896,IF(D1896=$M$37,(E1896-$T$37)/E1896,IF(D1896=$M$38,(E1896-$T$38)/E1896,IF(D1896=$M$39,(E1896-$T$39)/E1896,IF(D1896=$M$40,(E1896-$T$40)/E1896,IF(D1896=$M$41,(E1896-$T$41)/E1896,IF(D1896=$M$42,(E1896-$T$42)/E1896,IF(D1896=$M$43,(E1896-$T$43)/E1896,IF(D1896=$M$44,(E1896-$T$44)/E1896,IF(D1896=$M$45,(E1896-$T$45)/E1896,IF(D1896=$M$46,(E1896-$T$46)/E1896,IF(D1896=$M$47,(E1896-$T$47)/E1896,IF(D1896=$M$48,(E1896-$T$48)/E1896,IF(D1896=$M$49,(E1896-$T$49)/E1896,IF(D1896=$M$50,(E1896-$T$50)/E1896,IF(D1896=$M$51,(E1896-$T$51)/E1896,IF(D1896=$M$52,(E1896-$T$52)/E1896,IF(D1896=$M$53,(E1896-$T$53)/E1896,IF(D1896=$M$54,(E1896-$T$54)/E1896,IF(D1896=$M$55,(E1896-$T$55)/E1896,IF(D1896=$M$56,(E1896-$T$56)/E1896,IF(D1896=$M$57,(E1896-$T$57)/E1896,IF(D1896=$M$58,(E1896-$T$58)/E1896,IF(D1896=$M$59,(E1896-$T$59)/E1896,IF(D1896=$M$60,(E1896-$T$60)/E1896,IF(D1896=$M$61,(E1896-$T$61)/E1896,IF(D1896=$M$62,(E1896-$T$62)/E1896)))))))))))))))))))))))))))))))))))))))))))))))))))))))))))))</f>
        <v>0.36819228554979849</v>
      </c>
    </row>
    <row r="1897" spans="2:11" ht="18">
      <c r="B1897" s="163"/>
      <c r="C1897" s="164"/>
      <c r="D1897" s="163">
        <v>5648</v>
      </c>
      <c r="E1897" s="163">
        <v>20.968</v>
      </c>
      <c r="F1897" s="163">
        <v>20.859000000000002</v>
      </c>
      <c r="G1897" s="16">
        <f t="shared" si="371"/>
        <v>19.240505739344663</v>
      </c>
      <c r="H1897" s="17">
        <f t="shared" si="372"/>
        <v>2.879157101092229</v>
      </c>
      <c r="I1897" s="17">
        <f t="shared" si="373"/>
        <v>-0.10899999999999821</v>
      </c>
      <c r="J1897" s="18">
        <f t="shared" si="374"/>
        <v>5.1983975581838138E-3</v>
      </c>
      <c r="K1897" s="18">
        <f t="shared" si="375"/>
        <v>0.37192865318580687</v>
      </c>
    </row>
    <row r="1898" spans="2:11" ht="18">
      <c r="B1898" s="163"/>
      <c r="C1898" s="164"/>
      <c r="D1898" s="163">
        <v>5648</v>
      </c>
      <c r="E1898" s="163">
        <v>20.65</v>
      </c>
      <c r="F1898" s="163">
        <v>20.545999999999999</v>
      </c>
      <c r="G1898" s="16">
        <f t="shared" si="371"/>
        <v>19.240505739344663</v>
      </c>
      <c r="H1898" s="17">
        <f t="shared" si="372"/>
        <v>2.349157101092227</v>
      </c>
      <c r="I1898" s="17">
        <f t="shared" si="373"/>
        <v>-0.1039999999999992</v>
      </c>
      <c r="J1898" s="18">
        <f t="shared" si="374"/>
        <v>5.0363196125907611E-3</v>
      </c>
      <c r="K1898" s="18">
        <f t="shared" si="375"/>
        <v>0.36225665859564155</v>
      </c>
    </row>
    <row r="1899" spans="2:11" ht="18">
      <c r="B1899" s="165">
        <v>45463</v>
      </c>
      <c r="C1899" s="164">
        <v>127874</v>
      </c>
      <c r="D1899" s="163">
        <v>7148</v>
      </c>
      <c r="E1899" s="163">
        <v>25.207000000000001</v>
      </c>
      <c r="F1899" s="163">
        <v>25.062000000000001</v>
      </c>
      <c r="G1899" s="16">
        <f t="shared" si="371"/>
        <v>25.578129335331514</v>
      </c>
      <c r="H1899" s="17">
        <f t="shared" si="372"/>
        <v>-0.61854889221918918</v>
      </c>
      <c r="I1899" s="17">
        <f t="shared" si="373"/>
        <v>-0.14499999999999957</v>
      </c>
      <c r="J1899" s="18">
        <f t="shared" si="374"/>
        <v>5.7523703733089841E-3</v>
      </c>
      <c r="K1899" s="18">
        <f t="shared" si="375"/>
        <v>0.35441717940154299</v>
      </c>
    </row>
    <row r="1900" spans="2:11" ht="18">
      <c r="B1900" s="163"/>
      <c r="C1900" s="164"/>
      <c r="D1900" s="163">
        <v>7108</v>
      </c>
      <c r="E1900" s="163">
        <v>18.259</v>
      </c>
      <c r="F1900" s="163">
        <v>18.183</v>
      </c>
      <c r="G1900" s="16">
        <f t="shared" si="371"/>
        <v>18.039622077854567</v>
      </c>
      <c r="H1900" s="17">
        <f t="shared" si="372"/>
        <v>0.36562987024238919</v>
      </c>
      <c r="I1900" s="17">
        <f t="shared" si="373"/>
        <v>-7.6000000000000512E-2</v>
      </c>
      <c r="J1900" s="18">
        <f t="shared" si="374"/>
        <v>4.162330905307E-3</v>
      </c>
      <c r="K1900" s="18">
        <f t="shared" si="375"/>
        <v>0.36238405045429761</v>
      </c>
    </row>
    <row r="1901" spans="2:11" ht="18">
      <c r="B1901" s="165">
        <v>45464</v>
      </c>
      <c r="C1901" s="164">
        <v>127876</v>
      </c>
      <c r="D1901" s="163">
        <v>7108</v>
      </c>
      <c r="E1901" s="163">
        <v>17.29</v>
      </c>
      <c r="F1901" s="163">
        <v>17.225999999999999</v>
      </c>
      <c r="G1901" s="16">
        <f t="shared" ref="G1901:G1902" si="376">IF(D1901=$M$2,$P$2,IF(D1901=$M$3,$P$3,IF(D1901=$M$4,$P$4,IF(D1901=$M$5,$P$5,IF(D1901=$M$6,$P$6,IF(D1901=$M$7,$P$7,IF(D1901=$M$8,$P$8,IF(D1901=$M$9,$P$9,IF(D1901=$M$10,$P$10,IF(D1901=$M$11,$P$11,IF(D1901=$M$12,$P$12,IF(D1901=$M$13,$P$13,IF(D1901=$M$14,$P$14,IF(D1901=$M$15,$P$15,IF(D1901=$M$16,$P$16,IF(D1901=$M$17,$P$17,IF(D1901=$M$18,$P$18,IF(D1901=$M$19,$P$19,IF(D1901=$M$20,$P$20,IF(D1901=$M$21,$P$21,IF(D1901=$M$22,$P$22,IF(D1901=$M$23,$P$23,IF(D1901=$M$24,$P$24,IF(D1901=$M$25,$P$25,IF(D1901=$M$26,$P$26,IF(D1901=$M$27,$P$27,IF(D1901=$M$28,$P$28,IF(D1901=$M$29,$P$29,IF(D1901=$M$30,$P$30,IF(D1901=$M$31,$P$31,IF(D1901=$M$32,$P$32,IF(D1901=$M$33,$P$33,IF(D1901=$M$34,$P$34,IF(D1901=$M$35,$P$35,IF(D1901=$M$36,$P$36,IF(D1901=$M$37,$P$37,IF(D1901=$M$38,$P$38,IF(D1901=$M$39,$P$39,IF(D1901=$M$40,$P$40,IF(D1901=$M$41,$P$41,IF(D1901=$M$42,$P$42,IF(D1901=$M$43,$P$43,IF(D1901=$M$44,$P$44,IF(D1901=$M$45,$P$45,IF(D1901=$M$46,$P$46,IF(D1901=$M$47,$P$47,IF(D1901=$M$48,$P$48,IF(D1901=$M$49,$P$49,IF(D1901=$M$50,$P$50,IF(D1901=$M$51,$P$51,IF(D1901=$M$52,$P$52,IF(D1901=$M$53,$P$53,IF(D1901=$M$54,$P$54,IF(D1901=$M$55,$P$55,IF(D1901=$M$56,$P$56,IF(D1901=$M$57,$P$57,IF(D1901=$M$58,$P$58,IF(D1901=$M$59,$P$59,IF(D1901=$M$60,$P$60,IF(D1901=$M$61,$P$61,IF(D1901=$M$62,$P$62)))))))))))))))))))))))))))))))))))))))))))))))))))))))))))))</f>
        <v>18.039622077854567</v>
      </c>
      <c r="H1901" s="17">
        <f t="shared" ref="H1901:H1902" si="377">(E1901-G1901)/$X$2</f>
        <v>-1.249370129757613</v>
      </c>
      <c r="I1901" s="17">
        <f t="shared" ref="I1901:I1902" si="378">F1901-E1901</f>
        <v>-6.4000000000000057E-2</v>
      </c>
      <c r="J1901" s="18">
        <f t="shared" ref="J1901:J1902" si="379">-1*I1901/E1901</f>
        <v>3.701561596298442E-3</v>
      </c>
      <c r="K1901" s="18">
        <f t="shared" ref="K1901:K1902" si="380">IF(D1901=$M$2,(E1901-$T$2)/E1901,IF(D1901=$M$3,(E1901-$T$3)/E1901,IF(D1901=$M$4,(E1901-$T$4)/E1901,IF(D1901=$M$5,(E1901-$T$5)/E1901,IF(D1901=$M$6,(E1901-$T$6)/E1901,IF(D1901=$M$7,(E1901-$T$7)/E1901,IF(D1901=$M$8,(E1901-$T$8)/E1901,IF(D1901=$M$9,(E1901-$T$9)/E1901,IF(D1901=$M$10,(E1901-$T$10)/E1901,IF(D1901=$M$11,(E1901-$T$11)/E1901,IF(D1901=$M$12,(E1901-$T$12)/E1901,IF(D1901=$M$13,(E1901-$T$13)/E1901,IF(D1901=$M$14,(E1901-$T$14)/E1901,IF(D1901=$M$15,(E1901-$T$15)/E1901,IF(D1901=$M$16,(E1901-$T$16)/E1901,IF(D1901=$M$17,(E1901-$T$17)/E1901,IF(D1901=$M$18,(E1901-$T$18)/E1901,IF(D1901=$M$19,(E1901-$T$19)/E1901,IF(D1901=$M$20,(E1901-$T$20)/E1901,IF(D1901=$M$21,(E1901-$T$21)/E1901,IF(D1901=$M$22,(E1901-$T$22)/E1901,IF(D1901=$M$23,(E1901-$T$23)/E1901,IF(D1901=$M$24,(E1901-$T$24)/E1901,IF(D1901=$M$25,(E1901-$T$25)/E1901,IF(D1901=$M$26,(E1901-$T$26)/E1901,IF(D1901=$M$27,(E1901-$T$27)/E1901,IF(D1901=$M$28,(E1901-$T$28)/E1901,IF(D1901=$M$29,(E1901-$T$29)/E1901,IF(D1901=$M$30,(E1901-$T$30)/E1901,IF(D1901=$M$31,(E1901-$T$31)/E1901,IF(D1901=$M$32,(E1901-$T$32)/E1901,IF(D1901=$M$33,(E1901-$T$33)/E1901,IF(D1901=$M$34,(E1901-$T$34)/E1901,IF(D1901=$M$35,(E1901-$T$35)/E1901,IF(D1901=$M$36,(E1901-$T$36)/E1901,IF(D1901=$M$37,(E1901-$T$37)/E1901,IF(D1901=$M$38,(E1901-$T$38)/E1901,IF(D1901=$M$39,(E1901-$T$39)/E1901,IF(D1901=$M$40,(E1901-$T$40)/E1901,IF(D1901=$M$41,(E1901-$T$41)/E1901,IF(D1901=$M$42,(E1901-$T$42)/E1901,IF(D1901=$M$43,(E1901-$T$43)/E1901,IF(D1901=$M$44,(E1901-$T$44)/E1901,IF(D1901=$M$45,(E1901-$T$45)/E1901,IF(D1901=$M$46,(E1901-$T$46)/E1901,IF(D1901=$M$47,(E1901-$T$47)/E1901,IF(D1901=$M$48,(E1901-$T$48)/E1901,IF(D1901=$M$49,(E1901-$T$49)/E1901,IF(D1901=$M$50,(E1901-$T$50)/E1901,IF(D1901=$M$51,(E1901-$T$51)/E1901,IF(D1901=$M$52,(E1901-$T$52)/E1901,IF(D1901=$M$53,(E1901-$T$53)/E1901,IF(D1901=$M$54,(E1901-$T$54)/E1901,IF(D1901=$M$55,(E1901-$T$55)/E1901,IF(D1901=$M$56,(E1901-$T$56)/E1901,IF(D1901=$M$57,(E1901-$T$57)/E1901,IF(D1901=$M$58,(E1901-$T$58)/E1901,IF(D1901=$M$59,(E1901-$T$59)/E1901,IF(D1901=$M$60,(E1901-$T$60)/E1901,IF(D1901=$M$61,(E1901-$T$61)/E1901,IF(D1901=$M$62,(E1901-$T$62)/E1901)))))))))))))))))))))))))))))))))))))))))))))))))))))))))))))</f>
        <v>0.3266495302050329</v>
      </c>
    </row>
    <row r="1902" spans="2:11" ht="18">
      <c r="B1902" s="165">
        <v>45464</v>
      </c>
      <c r="C1902" s="164"/>
      <c r="D1902" s="163">
        <v>6157</v>
      </c>
      <c r="E1902" s="163">
        <v>31.126999999999999</v>
      </c>
      <c r="F1902" s="163">
        <v>30.692</v>
      </c>
      <c r="G1902" s="16">
        <f t="shared" si="376"/>
        <v>30.17176486559946</v>
      </c>
      <c r="H1902" s="17">
        <f t="shared" si="377"/>
        <v>1.5920585573342314</v>
      </c>
      <c r="I1902" s="17">
        <f t="shared" si="378"/>
        <v>-0.43499999999999872</v>
      </c>
      <c r="J1902" s="18">
        <f t="shared" si="379"/>
        <v>1.3975005622128658E-2</v>
      </c>
      <c r="K1902" s="18">
        <f t="shared" si="380"/>
        <v>0.34601629749459656</v>
      </c>
    </row>
    <row r="1903" spans="2:11" ht="18">
      <c r="B1903" s="165">
        <v>45464</v>
      </c>
      <c r="C1903" s="164">
        <v>128321</v>
      </c>
      <c r="D1903" s="163">
        <v>7108</v>
      </c>
      <c r="E1903" s="163">
        <v>19.728999999999999</v>
      </c>
      <c r="F1903" s="163">
        <v>19.649000000000001</v>
      </c>
      <c r="G1903" s="16">
        <f t="shared" ref="G1903:G1904" si="381">IF(D1903=$M$2,$P$2,IF(D1903=$M$3,$P$3,IF(D1903=$M$4,$P$4,IF(D1903=$M$5,$P$5,IF(D1903=$M$6,$P$6,IF(D1903=$M$7,$P$7,IF(D1903=$M$8,$P$8,IF(D1903=$M$9,$P$9,IF(D1903=$M$10,$P$10,IF(D1903=$M$11,$P$11,IF(D1903=$M$12,$P$12,IF(D1903=$M$13,$P$13,IF(D1903=$M$14,$P$14,IF(D1903=$M$15,$P$15,IF(D1903=$M$16,$P$16,IF(D1903=$M$17,$P$17,IF(D1903=$M$18,$P$18,IF(D1903=$M$19,$P$19,IF(D1903=$M$20,$P$20,IF(D1903=$M$21,$P$21,IF(D1903=$M$22,$P$22,IF(D1903=$M$23,$P$23,IF(D1903=$M$24,$P$24,IF(D1903=$M$25,$P$25,IF(D1903=$M$26,$P$26,IF(D1903=$M$27,$P$27,IF(D1903=$M$28,$P$28,IF(D1903=$M$29,$P$29,IF(D1903=$M$30,$P$30,IF(D1903=$M$31,$P$31,IF(D1903=$M$32,$P$32,IF(D1903=$M$33,$P$33,IF(D1903=$M$34,$P$34,IF(D1903=$M$35,$P$35,IF(D1903=$M$36,$P$36,IF(D1903=$M$37,$P$37,IF(D1903=$M$38,$P$38,IF(D1903=$M$39,$P$39,IF(D1903=$M$40,$P$40,IF(D1903=$M$41,$P$41,IF(D1903=$M$42,$P$42,IF(D1903=$M$43,$P$43,IF(D1903=$M$44,$P$44,IF(D1903=$M$45,$P$45,IF(D1903=$M$46,$P$46,IF(D1903=$M$47,$P$47,IF(D1903=$M$48,$P$48,IF(D1903=$M$49,$P$49,IF(D1903=$M$50,$P$50,IF(D1903=$M$51,$P$51,IF(D1903=$M$52,$P$52,IF(D1903=$M$53,$P$53,IF(D1903=$M$54,$P$54,IF(D1903=$M$55,$P$55,IF(D1903=$M$56,$P$56,IF(D1903=$M$57,$P$57,IF(D1903=$M$58,$P$58,IF(D1903=$M$59,$P$59,IF(D1903=$M$60,$P$60,IF(D1903=$M$61,$P$61,IF(D1903=$M$62,$P$62)))))))))))))))))))))))))))))))))))))))))))))))))))))))))))))</f>
        <v>18.039622077854567</v>
      </c>
      <c r="H1903" s="17">
        <f t="shared" ref="H1903:H1904" si="382">(E1903-G1903)/$X$2</f>
        <v>2.8156298702423874</v>
      </c>
      <c r="I1903" s="17">
        <f t="shared" ref="I1903:I1904" si="383">F1903-E1903</f>
        <v>-7.9999999999998295E-2</v>
      </c>
      <c r="J1903" s="18">
        <f t="shared" ref="J1903:J1904" si="384">-1*I1903/E1903</f>
        <v>4.054944497947098E-3</v>
      </c>
      <c r="K1903" s="18">
        <f t="shared" ref="K1903:K1904" si="385">IF(D1903=$M$2,(E1903-$T$2)/E1903,IF(D1903=$M$3,(E1903-$T$3)/E1903,IF(D1903=$M$4,(E1903-$T$4)/E1903,IF(D1903=$M$5,(E1903-$T$5)/E1903,IF(D1903=$M$6,(E1903-$T$6)/E1903,IF(D1903=$M$7,(E1903-$T$7)/E1903,IF(D1903=$M$8,(E1903-$T$8)/E1903,IF(D1903=$M$9,(E1903-$T$9)/E1903,IF(D1903=$M$10,(E1903-$T$10)/E1903,IF(D1903=$M$11,(E1903-$T$11)/E1903,IF(D1903=$M$12,(E1903-$T$12)/E1903,IF(D1903=$M$13,(E1903-$T$13)/E1903,IF(D1903=$M$14,(E1903-$T$14)/E1903,IF(D1903=$M$15,(E1903-$T$15)/E1903,IF(D1903=$M$16,(E1903-$T$16)/E1903,IF(D1903=$M$17,(E1903-$T$17)/E1903,IF(D1903=$M$18,(E1903-$T$18)/E1903,IF(D1903=$M$19,(E1903-$T$19)/E1903,IF(D1903=$M$20,(E1903-$T$20)/E1903,IF(D1903=$M$21,(E1903-$T$21)/E1903,IF(D1903=$M$22,(E1903-$T$22)/E1903,IF(D1903=$M$23,(E1903-$T$23)/E1903,IF(D1903=$M$24,(E1903-$T$24)/E1903,IF(D1903=$M$25,(E1903-$T$25)/E1903,IF(D1903=$M$26,(E1903-$T$26)/E1903,IF(D1903=$M$27,(E1903-$T$27)/E1903,IF(D1903=$M$28,(E1903-$T$28)/E1903,IF(D1903=$M$29,(E1903-$T$29)/E1903,IF(D1903=$M$30,(E1903-$T$30)/E1903,IF(D1903=$M$31,(E1903-$T$31)/E1903,IF(D1903=$M$32,(E1903-$T$32)/E1903,IF(D1903=$M$33,(E1903-$T$33)/E1903,IF(D1903=$M$34,(E1903-$T$34)/E1903,IF(D1903=$M$35,(E1903-$T$35)/E1903,IF(D1903=$M$36,(E1903-$T$36)/E1903,IF(D1903=$M$37,(E1903-$T$37)/E1903,IF(D1903=$M$38,(E1903-$T$38)/E1903,IF(D1903=$M$39,(E1903-$T$39)/E1903,IF(D1903=$M$40,(E1903-$T$40)/E1903,IF(D1903=$M$41,(E1903-$T$41)/E1903,IF(D1903=$M$42,(E1903-$T$42)/E1903,IF(D1903=$M$43,(E1903-$T$43)/E1903,IF(D1903=$M$44,(E1903-$T$44)/E1903,IF(D1903=$M$45,(E1903-$T$45)/E1903,IF(D1903=$M$46,(E1903-$T$46)/E1903,IF(D1903=$M$47,(E1903-$T$47)/E1903,IF(D1903=$M$48,(E1903-$T$48)/E1903,IF(D1903=$M$49,(E1903-$T$49)/E1903,IF(D1903=$M$50,(E1903-$T$50)/E1903,IF(D1903=$M$51,(E1903-$T$51)/E1903,IF(D1903=$M$52,(E1903-$T$52)/E1903,IF(D1903=$M$53,(E1903-$T$53)/E1903,IF(D1903=$M$54,(E1903-$T$54)/E1903,IF(D1903=$M$55,(E1903-$T$55)/E1903,IF(D1903=$M$56,(E1903-$T$56)/E1903,IF(D1903=$M$57,(E1903-$T$57)/E1903,IF(D1903=$M$58,(E1903-$T$58)/E1903,IF(D1903=$M$59,(E1903-$T$59)/E1903,IF(D1903=$M$60,(E1903-$T$60)/E1903,IF(D1903=$M$61,(E1903-$T$61)/E1903,IF(D1903=$M$62,(E1903-$T$62)/E1903)))))))))))))))))))))))))))))))))))))))))))))))))))))))))))))</f>
        <v>0.40989256309214961</v>
      </c>
    </row>
    <row r="1904" spans="2:11" ht="18">
      <c r="B1904" s="165"/>
      <c r="C1904" s="164"/>
      <c r="D1904" s="163">
        <v>7108</v>
      </c>
      <c r="E1904" s="163">
        <v>16.917000000000002</v>
      </c>
      <c r="F1904" s="163">
        <v>16.917000000000002</v>
      </c>
      <c r="G1904" s="16">
        <f t="shared" si="381"/>
        <v>18.039622077854567</v>
      </c>
      <c r="H1904" s="17">
        <f t="shared" si="382"/>
        <v>-1.8710367964242756</v>
      </c>
      <c r="I1904" s="17">
        <f t="shared" si="383"/>
        <v>0</v>
      </c>
      <c r="J1904" s="18">
        <f t="shared" si="384"/>
        <v>0</v>
      </c>
      <c r="K1904" s="18">
        <f t="shared" si="385"/>
        <v>0.31180294243926349</v>
      </c>
    </row>
    <row r="1905" spans="2:11" ht="18">
      <c r="B1905" s="165">
        <v>45464</v>
      </c>
      <c r="C1905" s="164">
        <v>127955</v>
      </c>
      <c r="D1905" s="163">
        <v>6176</v>
      </c>
      <c r="E1905" s="163">
        <v>33.31</v>
      </c>
      <c r="F1905" s="163">
        <v>33.095999999999997</v>
      </c>
      <c r="G1905" s="16">
        <f t="shared" ref="G1905:G1906" si="386">IF(D1905=$M$2,$P$2,IF(D1905=$M$3,$P$3,IF(D1905=$M$4,$P$4,IF(D1905=$M$5,$P$5,IF(D1905=$M$6,$P$6,IF(D1905=$M$7,$P$7,IF(D1905=$M$8,$P$8,IF(D1905=$M$9,$P$9,IF(D1905=$M$10,$P$10,IF(D1905=$M$11,$P$11,IF(D1905=$M$12,$P$12,IF(D1905=$M$13,$P$13,IF(D1905=$M$14,$P$14,IF(D1905=$M$15,$P$15,IF(D1905=$M$16,$P$16,IF(D1905=$M$17,$P$17,IF(D1905=$M$18,$P$18,IF(D1905=$M$19,$P$19,IF(D1905=$M$20,$P$20,IF(D1905=$M$21,$P$21,IF(D1905=$M$22,$P$22,IF(D1905=$M$23,$P$23,IF(D1905=$M$24,$P$24,IF(D1905=$M$25,$P$25,IF(D1905=$M$26,$P$26,IF(D1905=$M$27,$P$27,IF(D1905=$M$28,$P$28,IF(D1905=$M$29,$P$29,IF(D1905=$M$30,$P$30,IF(D1905=$M$31,$P$31,IF(D1905=$M$32,$P$32,IF(D1905=$M$33,$P$33,IF(D1905=$M$34,$P$34,IF(D1905=$M$35,$P$35,IF(D1905=$M$36,$P$36,IF(D1905=$M$37,$P$37,IF(D1905=$M$38,$P$38,IF(D1905=$M$39,$P$39,IF(D1905=$M$40,$P$40,IF(D1905=$M$41,$P$41,IF(D1905=$M$42,$P$42,IF(D1905=$M$43,$P$43,IF(D1905=$M$44,$P$44,IF(D1905=$M$45,$P$45,IF(D1905=$M$46,$P$46,IF(D1905=$M$47,$P$47,IF(D1905=$M$48,$P$48,IF(D1905=$M$49,$P$49,IF(D1905=$M$50,$P$50,IF(D1905=$M$51,$P$51,IF(D1905=$M$52,$P$52,IF(D1905=$M$53,$P$53,IF(D1905=$M$54,$P$54,IF(D1905=$M$55,$P$55,IF(D1905=$M$56,$P$56,IF(D1905=$M$57,$P$57,IF(D1905=$M$58,$P$58,IF(D1905=$M$59,$P$59,IF(D1905=$M$60,$P$60,IF(D1905=$M$61,$P$61,IF(D1905=$M$62,$P$62)))))))))))))))))))))))))))))))))))))))))))))))))))))))))))))</f>
        <v>36.028673497593743</v>
      </c>
      <c r="H1905" s="17">
        <f t="shared" ref="H1905:H1906" si="387">(E1905-G1905)/$X$2</f>
        <v>-4.5311224959895693</v>
      </c>
      <c r="I1905" s="17">
        <f t="shared" ref="I1905:I1906" si="388">F1905-E1905</f>
        <v>-0.21400000000000574</v>
      </c>
      <c r="J1905" s="18">
        <f t="shared" ref="J1905:J1906" si="389">-1*I1905/E1905</f>
        <v>6.4244971480037745E-3</v>
      </c>
      <c r="K1905" s="18">
        <f t="shared" ref="K1905:K1906" si="390">IF(D1905=$M$2,(E1905-$T$2)/E1905,IF(D1905=$M$3,(E1905-$T$3)/E1905,IF(D1905=$M$4,(E1905-$T$4)/E1905,IF(D1905=$M$5,(E1905-$T$5)/E1905,IF(D1905=$M$6,(E1905-$T$6)/E1905,IF(D1905=$M$7,(E1905-$T$7)/E1905,IF(D1905=$M$8,(E1905-$T$8)/E1905,IF(D1905=$M$9,(E1905-$T$9)/E1905,IF(D1905=$M$10,(E1905-$T$10)/E1905,IF(D1905=$M$11,(E1905-$T$11)/E1905,IF(D1905=$M$12,(E1905-$T$12)/E1905,IF(D1905=$M$13,(E1905-$T$13)/E1905,IF(D1905=$M$14,(E1905-$T$14)/E1905,IF(D1905=$M$15,(E1905-$T$15)/E1905,IF(D1905=$M$16,(E1905-$T$16)/E1905,IF(D1905=$M$17,(E1905-$T$17)/E1905,IF(D1905=$M$18,(E1905-$T$18)/E1905,IF(D1905=$M$19,(E1905-$T$19)/E1905,IF(D1905=$M$20,(E1905-$T$20)/E1905,IF(D1905=$M$21,(E1905-$T$21)/E1905,IF(D1905=$M$22,(E1905-$T$22)/E1905,IF(D1905=$M$23,(E1905-$T$23)/E1905,IF(D1905=$M$24,(E1905-$T$24)/E1905,IF(D1905=$M$25,(E1905-$T$25)/E1905,IF(D1905=$M$26,(E1905-$T$26)/E1905,IF(D1905=$M$27,(E1905-$T$27)/E1905,IF(D1905=$M$28,(E1905-$T$28)/E1905,IF(D1905=$M$29,(E1905-$T$29)/E1905,IF(D1905=$M$30,(E1905-$T$30)/E1905,IF(D1905=$M$31,(E1905-$T$31)/E1905,IF(D1905=$M$32,(E1905-$T$32)/E1905,IF(D1905=$M$33,(E1905-$T$33)/E1905,IF(D1905=$M$34,(E1905-$T$34)/E1905,IF(D1905=$M$35,(E1905-$T$35)/E1905,IF(D1905=$M$36,(E1905-$T$36)/E1905,IF(D1905=$M$37,(E1905-$T$37)/E1905,IF(D1905=$M$38,(E1905-$T$38)/E1905,IF(D1905=$M$39,(E1905-$T$39)/E1905,IF(D1905=$M$40,(E1905-$T$40)/E1905,IF(D1905=$M$41,(E1905-$T$41)/E1905,IF(D1905=$M$42,(E1905-$T$42)/E1905,IF(D1905=$M$43,(E1905-$T$43)/E1905,IF(D1905=$M$44,(E1905-$T$44)/E1905,IF(D1905=$M$45,(E1905-$T$45)/E1905,IF(D1905=$M$46,(E1905-$T$46)/E1905,IF(D1905=$M$47,(E1905-$T$47)/E1905,IF(D1905=$M$48,(E1905-$T$48)/E1905,IF(D1905=$M$49,(E1905-$T$49)/E1905,IF(D1905=$M$50,(E1905-$T$50)/E1905,IF(D1905=$M$51,(E1905-$T$51)/E1905,IF(D1905=$M$52,(E1905-$T$52)/E1905,IF(D1905=$M$53,(E1905-$T$53)/E1905,IF(D1905=$M$54,(E1905-$T$54)/E1905,IF(D1905=$M$55,(E1905-$T$55)/E1905,IF(D1905=$M$56,(E1905-$T$56)/E1905,IF(D1905=$M$57,(E1905-$T$57)/E1905,IF(D1905=$M$58,(E1905-$T$58)/E1905,IF(D1905=$M$59,(E1905-$T$59)/E1905,IF(D1905=$M$60,(E1905-$T$60)/E1905,IF(D1905=$M$61,(E1905-$T$61)/E1905,IF(D1905=$M$62,(E1905-$T$62)/E1905)))))))))))))))))))))))))))))))))))))))))))))))))))))))))))))</f>
        <v>0.27986637289303407</v>
      </c>
    </row>
    <row r="1906" spans="2:11" ht="18">
      <c r="B1906" s="163"/>
      <c r="C1906" s="164"/>
      <c r="D1906" s="163">
        <v>6176</v>
      </c>
      <c r="E1906" s="163">
        <v>34.582999999999998</v>
      </c>
      <c r="F1906" s="163">
        <v>34.091999999999999</v>
      </c>
      <c r="G1906" s="16">
        <f t="shared" si="386"/>
        <v>36.028673497593743</v>
      </c>
      <c r="H1906" s="17">
        <f t="shared" si="387"/>
        <v>-2.4094558293229085</v>
      </c>
      <c r="I1906" s="17">
        <f t="shared" si="388"/>
        <v>-0.49099999999999966</v>
      </c>
      <c r="J1906" s="18">
        <f t="shared" si="389"/>
        <v>1.4197727207009216E-2</v>
      </c>
      <c r="K1906" s="18">
        <f t="shared" si="390"/>
        <v>0.30637448691747282</v>
      </c>
    </row>
    <row r="1907" spans="2:11" ht="18">
      <c r="B1907" s="165">
        <v>45465</v>
      </c>
      <c r="C1907" s="164">
        <v>128049</v>
      </c>
      <c r="D1907" s="163">
        <v>6617</v>
      </c>
      <c r="E1907" s="163">
        <v>22.34</v>
      </c>
      <c r="F1907" s="163">
        <v>21.93</v>
      </c>
      <c r="G1907" s="16">
        <f t="shared" ref="G1907:G1913" si="391">IF(D1907=$M$2,$P$2,IF(D1907=$M$3,$P$3,IF(D1907=$M$4,$P$4,IF(D1907=$M$5,$P$5,IF(D1907=$M$6,$P$6,IF(D1907=$M$7,$P$7,IF(D1907=$M$8,$P$8,IF(D1907=$M$9,$P$9,IF(D1907=$M$10,$P$10,IF(D1907=$M$11,$P$11,IF(D1907=$M$12,$P$12,IF(D1907=$M$13,$P$13,IF(D1907=$M$14,$P$14,IF(D1907=$M$15,$P$15,IF(D1907=$M$16,$P$16,IF(D1907=$M$17,$P$17,IF(D1907=$M$18,$P$18,IF(D1907=$M$19,$P$19,IF(D1907=$M$20,$P$20,IF(D1907=$M$21,$P$21,IF(D1907=$M$22,$P$22,IF(D1907=$M$23,$P$23,IF(D1907=$M$24,$P$24,IF(D1907=$M$25,$P$25,IF(D1907=$M$26,$P$26,IF(D1907=$M$27,$P$27,IF(D1907=$M$28,$P$28,IF(D1907=$M$29,$P$29,IF(D1907=$M$30,$P$30,IF(D1907=$M$31,$P$31,IF(D1907=$M$32,$P$32,IF(D1907=$M$33,$P$33,IF(D1907=$M$34,$P$34,IF(D1907=$M$35,$P$35,IF(D1907=$M$36,$P$36,IF(D1907=$M$37,$P$37,IF(D1907=$M$38,$P$38,IF(D1907=$M$39,$P$39,IF(D1907=$M$40,$P$40,IF(D1907=$M$41,$P$41,IF(D1907=$M$42,$P$42,IF(D1907=$M$43,$P$43,IF(D1907=$M$44,$P$44,IF(D1907=$M$45,$P$45,IF(D1907=$M$46,$P$46,IF(D1907=$M$47,$P$47,IF(D1907=$M$48,$P$48,IF(D1907=$M$49,$P$49,IF(D1907=$M$50,$P$50,IF(D1907=$M$51,$P$51,IF(D1907=$M$52,$P$52,IF(D1907=$M$53,$P$53,IF(D1907=$M$54,$P$54,IF(D1907=$M$55,$P$55,IF(D1907=$M$56,$P$56,IF(D1907=$M$57,$P$57,IF(D1907=$M$58,$P$58,IF(D1907=$M$59,$P$59,IF(D1907=$M$60,$P$60,IF(D1907=$M$61,$P$61,IF(D1907=$M$62,$P$62)))))))))))))))))))))))))))))))))))))))))))))))))))))))))))))</f>
        <v>21.071999999999999</v>
      </c>
      <c r="H1907" s="17">
        <f t="shared" ref="H1907:H1913" si="392">(E1907-G1907)/$X$2</f>
        <v>2.1133333333333346</v>
      </c>
      <c r="I1907" s="17">
        <f t="shared" ref="I1907:I1913" si="393">F1907-E1907</f>
        <v>-0.41000000000000014</v>
      </c>
      <c r="J1907" s="18">
        <f t="shared" ref="J1907:J1913" si="394">-1*I1907/E1907</f>
        <v>1.8352730528200543E-2</v>
      </c>
      <c r="K1907" s="18">
        <f t="shared" ref="K1907:K1913" si="395">IF(D1907=$M$2,(E1907-$T$2)/E1907,IF(D1907=$M$3,(E1907-$T$3)/E1907,IF(D1907=$M$4,(E1907-$T$4)/E1907,IF(D1907=$M$5,(E1907-$T$5)/E1907,IF(D1907=$M$6,(E1907-$T$6)/E1907,IF(D1907=$M$7,(E1907-$T$7)/E1907,IF(D1907=$M$8,(E1907-$T$8)/E1907,IF(D1907=$M$9,(E1907-$T$9)/E1907,IF(D1907=$M$10,(E1907-$T$10)/E1907,IF(D1907=$M$11,(E1907-$T$11)/E1907,IF(D1907=$M$12,(E1907-$T$12)/E1907,IF(D1907=$M$13,(E1907-$T$13)/E1907,IF(D1907=$M$14,(E1907-$T$14)/E1907,IF(D1907=$M$15,(E1907-$T$15)/E1907,IF(D1907=$M$16,(E1907-$T$16)/E1907,IF(D1907=$M$17,(E1907-$T$17)/E1907,IF(D1907=$M$18,(E1907-$T$18)/E1907,IF(D1907=$M$19,(E1907-$T$19)/E1907,IF(D1907=$M$20,(E1907-$T$20)/E1907,IF(D1907=$M$21,(E1907-$T$21)/E1907,IF(D1907=$M$22,(E1907-$T$22)/E1907,IF(D1907=$M$23,(E1907-$T$23)/E1907,IF(D1907=$M$24,(E1907-$T$24)/E1907,IF(D1907=$M$25,(E1907-$T$25)/E1907,IF(D1907=$M$26,(E1907-$T$26)/E1907,IF(D1907=$M$27,(E1907-$T$27)/E1907,IF(D1907=$M$28,(E1907-$T$28)/E1907,IF(D1907=$M$29,(E1907-$T$29)/E1907,IF(D1907=$M$30,(E1907-$T$30)/E1907,IF(D1907=$M$31,(E1907-$T$31)/E1907,IF(D1907=$M$32,(E1907-$T$32)/E1907,IF(D1907=$M$33,(E1907-$T$33)/E1907,IF(D1907=$M$34,(E1907-$T$34)/E1907,IF(D1907=$M$35,(E1907-$T$35)/E1907,IF(D1907=$M$36,(E1907-$T$36)/E1907,IF(D1907=$M$37,(E1907-$T$37)/E1907,IF(D1907=$M$38,(E1907-$T$38)/E1907,IF(D1907=$M$39,(E1907-$T$39)/E1907,IF(D1907=$M$40,(E1907-$T$40)/E1907,IF(D1907=$M$41,(E1907-$T$41)/E1907,IF(D1907=$M$42,(E1907-$T$42)/E1907,IF(D1907=$M$43,(E1907-$T$43)/E1907,IF(D1907=$M$44,(E1907-$T$44)/E1907,IF(D1907=$M$45,(E1907-$T$45)/E1907,IF(D1907=$M$46,(E1907-$T$46)/E1907,IF(D1907=$M$47,(E1907-$T$47)/E1907,IF(D1907=$M$48,(E1907-$T$48)/E1907,IF(D1907=$M$49,(E1907-$T$49)/E1907,IF(D1907=$M$50,(E1907-$T$50)/E1907,IF(D1907=$M$51,(E1907-$T$51)/E1907,IF(D1907=$M$52,(E1907-$T$52)/E1907,IF(D1907=$M$53,(E1907-$T$53)/E1907,IF(D1907=$M$54,(E1907-$T$54)/E1907,IF(D1907=$M$55,(E1907-$T$55)/E1907,IF(D1907=$M$56,(E1907-$T$56)/E1907,IF(D1907=$M$57,(E1907-$T$57)/E1907,IF(D1907=$M$58,(E1907-$T$58)/E1907,IF(D1907=$M$59,(E1907-$T$59)/E1907,IF(D1907=$M$60,(E1907-$T$60)/E1907,IF(D1907=$M$61,(E1907-$T$61)/E1907,IF(D1907=$M$62,(E1907-$T$62)/E1907)))))))))))))))))))))))))))))))))))))))))))))))))))))))))))))</f>
        <v>0.4352909579230082</v>
      </c>
    </row>
    <row r="1908" spans="2:11" ht="18">
      <c r="B1908" s="163"/>
      <c r="C1908" s="164"/>
      <c r="D1908" s="163">
        <v>6617</v>
      </c>
      <c r="E1908" s="163">
        <v>22.605</v>
      </c>
      <c r="F1908" s="163">
        <v>22.26</v>
      </c>
      <c r="G1908" s="16">
        <f t="shared" si="391"/>
        <v>21.071999999999999</v>
      </c>
      <c r="H1908" s="17">
        <f t="shared" si="392"/>
        <v>2.5550000000000024</v>
      </c>
      <c r="I1908" s="17">
        <f t="shared" si="393"/>
        <v>-0.34499999999999886</v>
      </c>
      <c r="J1908" s="18">
        <f t="shared" si="394"/>
        <v>1.526211015262105E-2</v>
      </c>
      <c r="K1908" s="18">
        <f t="shared" si="395"/>
        <v>0.44191108161911097</v>
      </c>
    </row>
    <row r="1909" spans="2:11" ht="18">
      <c r="B1909" s="165">
        <v>45465</v>
      </c>
      <c r="C1909" s="164">
        <v>127959</v>
      </c>
      <c r="D1909" s="163">
        <v>6137</v>
      </c>
      <c r="E1909" s="163">
        <v>25.367999999999999</v>
      </c>
      <c r="F1909" s="163">
        <v>24.853999999999999</v>
      </c>
      <c r="G1909" s="16">
        <f t="shared" si="391"/>
        <v>24.625485865816515</v>
      </c>
      <c r="H1909" s="17">
        <f t="shared" si="392"/>
        <v>1.237523556972473</v>
      </c>
      <c r="I1909" s="17">
        <f t="shared" si="393"/>
        <v>-0.51399999999999935</v>
      </c>
      <c r="J1909" s="18">
        <f t="shared" si="394"/>
        <v>2.0261747082939111E-2</v>
      </c>
      <c r="K1909" s="18">
        <f t="shared" si="395"/>
        <v>0.34431401040340198</v>
      </c>
    </row>
    <row r="1910" spans="2:11" ht="18">
      <c r="B1910" s="163"/>
      <c r="C1910" s="164"/>
      <c r="D1910" s="163">
        <v>6137</v>
      </c>
      <c r="E1910" s="163">
        <v>25.32</v>
      </c>
      <c r="F1910" s="163">
        <v>24.917000000000002</v>
      </c>
      <c r="G1910" s="16">
        <f t="shared" si="391"/>
        <v>24.625485865816515</v>
      </c>
      <c r="H1910" s="17">
        <f t="shared" si="392"/>
        <v>1.157523556972476</v>
      </c>
      <c r="I1910" s="17">
        <f t="shared" si="393"/>
        <v>-0.40299999999999869</v>
      </c>
      <c r="J1910" s="18">
        <f t="shared" si="394"/>
        <v>1.5916271721958874E-2</v>
      </c>
      <c r="K1910" s="18">
        <f t="shared" si="395"/>
        <v>0.343071003788053</v>
      </c>
    </row>
    <row r="1911" spans="2:11" ht="18">
      <c r="B1911" s="165">
        <v>45465</v>
      </c>
      <c r="C1911" s="164">
        <v>128063</v>
      </c>
      <c r="D1911" s="163">
        <v>6107</v>
      </c>
      <c r="E1911" s="163">
        <v>16.853999999999999</v>
      </c>
      <c r="F1911" s="163">
        <v>16.600999999999999</v>
      </c>
      <c r="G1911" s="16">
        <f t="shared" si="391"/>
        <v>17.032373496847189</v>
      </c>
      <c r="H1911" s="17">
        <f t="shared" si="392"/>
        <v>-0.29728916141198292</v>
      </c>
      <c r="I1911" s="17">
        <f t="shared" si="393"/>
        <v>-0.25300000000000011</v>
      </c>
      <c r="J1911" s="18">
        <f t="shared" si="394"/>
        <v>1.5011273288240187E-2</v>
      </c>
      <c r="K1911" s="18">
        <f t="shared" si="395"/>
        <v>0.31253913583649146</v>
      </c>
    </row>
    <row r="1912" spans="2:11" ht="18">
      <c r="B1912" s="163"/>
      <c r="C1912" s="164"/>
      <c r="D1912" s="163">
        <v>6107</v>
      </c>
      <c r="E1912" s="163">
        <v>16.891999999999999</v>
      </c>
      <c r="F1912" s="163">
        <v>16.66</v>
      </c>
      <c r="G1912" s="16">
        <f t="shared" si="391"/>
        <v>17.032373496847189</v>
      </c>
      <c r="H1912" s="17">
        <f t="shared" si="392"/>
        <v>-0.23395582807864912</v>
      </c>
      <c r="I1912" s="17">
        <f t="shared" si="393"/>
        <v>-0.23199999999999932</v>
      </c>
      <c r="J1912" s="18">
        <f t="shared" si="394"/>
        <v>1.3734312100402518E-2</v>
      </c>
      <c r="K1912" s="18">
        <f t="shared" si="395"/>
        <v>0.31408563789890054</v>
      </c>
    </row>
    <row r="1913" spans="2:11" ht="18">
      <c r="B1913" s="163"/>
      <c r="C1913" s="164"/>
      <c r="D1913" s="163">
        <v>6107</v>
      </c>
      <c r="E1913" s="163">
        <v>16.562000000000001</v>
      </c>
      <c r="F1913" s="163">
        <v>16.344000000000001</v>
      </c>
      <c r="G1913" s="16">
        <f t="shared" si="391"/>
        <v>17.032373496847189</v>
      </c>
      <c r="H1913" s="17">
        <f t="shared" si="392"/>
        <v>-0.78395582807864628</v>
      </c>
      <c r="I1913" s="17">
        <f t="shared" si="393"/>
        <v>-0.21799999999999997</v>
      </c>
      <c r="J1913" s="18">
        <f t="shared" si="394"/>
        <v>1.3162661514309863E-2</v>
      </c>
      <c r="K1913" s="18">
        <f t="shared" si="395"/>
        <v>0.30041870519189884</v>
      </c>
    </row>
    <row r="1914" spans="2:11" ht="18">
      <c r="B1914" s="163"/>
      <c r="C1914" s="164">
        <v>128053</v>
      </c>
      <c r="D1914" s="163">
        <v>5148</v>
      </c>
      <c r="E1914" s="163">
        <v>21.027000000000001</v>
      </c>
      <c r="F1914" s="163">
        <v>20.881</v>
      </c>
      <c r="G1914" s="16">
        <f t="shared" ref="G1914:G1921" si="396">IF(D1914=$M$2,$P$2,IF(D1914=$M$3,$P$3,IF(D1914=$M$4,$P$4,IF(D1914=$M$5,$P$5,IF(D1914=$M$6,$P$6,IF(D1914=$M$7,$P$7,IF(D1914=$M$8,$P$8,IF(D1914=$M$9,$P$9,IF(D1914=$M$10,$P$10,IF(D1914=$M$11,$P$11,IF(D1914=$M$12,$P$12,IF(D1914=$M$13,$P$13,IF(D1914=$M$14,$P$14,IF(D1914=$M$15,$P$15,IF(D1914=$M$16,$P$16,IF(D1914=$M$17,$P$17,IF(D1914=$M$18,$P$18,IF(D1914=$M$19,$P$19,IF(D1914=$M$20,$P$20,IF(D1914=$M$21,$P$21,IF(D1914=$M$22,$P$22,IF(D1914=$M$23,$P$23,IF(D1914=$M$24,$P$24,IF(D1914=$M$25,$P$25,IF(D1914=$M$26,$P$26,IF(D1914=$M$27,$P$27,IF(D1914=$M$28,$P$28,IF(D1914=$M$29,$P$29,IF(D1914=$M$30,$P$30,IF(D1914=$M$31,$P$31,IF(D1914=$M$32,$P$32,IF(D1914=$M$33,$P$33,IF(D1914=$M$34,$P$34,IF(D1914=$M$35,$P$35,IF(D1914=$M$36,$P$36,IF(D1914=$M$37,$P$37,IF(D1914=$M$38,$P$38,IF(D1914=$M$39,$P$39,IF(D1914=$M$40,$P$40,IF(D1914=$M$41,$P$41,IF(D1914=$M$42,$P$42,IF(D1914=$M$43,$P$43,IF(D1914=$M$44,$P$44,IF(D1914=$M$45,$P$45,IF(D1914=$M$46,$P$46,IF(D1914=$M$47,$P$47,IF(D1914=$M$48,$P$48,IF(D1914=$M$49,$P$49,IF(D1914=$M$50,$P$50,IF(D1914=$M$51,$P$51,IF(D1914=$M$52,$P$52,IF(D1914=$M$53,$P$53,IF(D1914=$M$54,$P$54,IF(D1914=$M$55,$P$55,IF(D1914=$M$56,$P$56,IF(D1914=$M$57,$P$57,IF(D1914=$M$58,$P$58,IF(D1914=$M$59,$P$59,IF(D1914=$M$60,$P$60,IF(D1914=$M$61,$P$61,IF(D1914=$M$62,$P$62)))))))))))))))))))))))))))))))))))))))))))))))))))))))))))))</f>
        <v>20.202531026311895</v>
      </c>
      <c r="H1914" s="17">
        <f t="shared" ref="H1914:H1921" si="397">(E1914-G1914)/$X$2</f>
        <v>1.3741149561468429</v>
      </c>
      <c r="I1914" s="17">
        <f t="shared" ref="I1914:I1921" si="398">F1914-E1914</f>
        <v>-0.1460000000000008</v>
      </c>
      <c r="J1914" s="18">
        <f t="shared" ref="J1914:J1921" si="399">-1*I1914/E1914</f>
        <v>6.9434536548247869E-3</v>
      </c>
      <c r="K1914" s="18">
        <f t="shared" ref="K1914:K1921" si="400">IF(D1914=$M$2,(E1914-$T$2)/E1914,IF(D1914=$M$3,(E1914-$T$3)/E1914,IF(D1914=$M$4,(E1914-$T$4)/E1914,IF(D1914=$M$5,(E1914-$T$5)/E1914,IF(D1914=$M$6,(E1914-$T$6)/E1914,IF(D1914=$M$7,(E1914-$T$7)/E1914,IF(D1914=$M$8,(E1914-$T$8)/E1914,IF(D1914=$M$9,(E1914-$T$9)/E1914,IF(D1914=$M$10,(E1914-$T$10)/E1914,IF(D1914=$M$11,(E1914-$T$11)/E1914,IF(D1914=$M$12,(E1914-$T$12)/E1914,IF(D1914=$M$13,(E1914-$T$13)/E1914,IF(D1914=$M$14,(E1914-$T$14)/E1914,IF(D1914=$M$15,(E1914-$T$15)/E1914,IF(D1914=$M$16,(E1914-$T$16)/E1914,IF(D1914=$M$17,(E1914-$T$17)/E1914,IF(D1914=$M$18,(E1914-$T$18)/E1914,IF(D1914=$M$19,(E1914-$T$19)/E1914,IF(D1914=$M$20,(E1914-$T$20)/E1914,IF(D1914=$M$21,(E1914-$T$21)/E1914,IF(D1914=$M$22,(E1914-$T$22)/E1914,IF(D1914=$M$23,(E1914-$T$23)/E1914,IF(D1914=$M$24,(E1914-$T$24)/E1914,IF(D1914=$M$25,(E1914-$T$25)/E1914,IF(D1914=$M$26,(E1914-$T$26)/E1914,IF(D1914=$M$27,(E1914-$T$27)/E1914,IF(D1914=$M$28,(E1914-$T$28)/E1914,IF(D1914=$M$29,(E1914-$T$29)/E1914,IF(D1914=$M$30,(E1914-$T$30)/E1914,IF(D1914=$M$31,(E1914-$T$31)/E1914,IF(D1914=$M$32,(E1914-$T$32)/E1914,IF(D1914=$M$33,(E1914-$T$33)/E1914,IF(D1914=$M$34,(E1914-$T$34)/E1914,IF(D1914=$M$35,(E1914-$T$35)/E1914,IF(D1914=$M$36,(E1914-$T$36)/E1914,IF(D1914=$M$37,(E1914-$T$37)/E1914,IF(D1914=$M$38,(E1914-$T$38)/E1914,IF(D1914=$M$39,(E1914-$T$39)/E1914,IF(D1914=$M$40,(E1914-$T$40)/E1914,IF(D1914=$M$41,(E1914-$T$41)/E1914,IF(D1914=$M$42,(E1914-$T$42)/E1914,IF(D1914=$M$43,(E1914-$T$43)/E1914,IF(D1914=$M$44,(E1914-$T$44)/E1914,IF(D1914=$M$45,(E1914-$T$45)/E1914,IF(D1914=$M$46,(E1914-$T$46)/E1914,IF(D1914=$M$47,(E1914-$T$47)/E1914,IF(D1914=$M$48,(E1914-$T$48)/E1914,IF(D1914=$M$49,(E1914-$T$49)/E1914,IF(D1914=$M$50,(E1914-$T$50)/E1914,IF(D1914=$M$51,(E1914-$T$51)/E1914,IF(D1914=$M$52,(E1914-$T$52)/E1914,IF(D1914=$M$53,(E1914-$T$53)/E1914,IF(D1914=$M$54,(E1914-$T$54)/E1914,IF(D1914=$M$55,(E1914-$T$55)/E1914,IF(D1914=$M$56,(E1914-$T$56)/E1914,IF(D1914=$M$57,(E1914-$T$57)/E1914,IF(D1914=$M$58,(E1914-$T$58)/E1914,IF(D1914=$M$59,(E1914-$T$59)/E1914,IF(D1914=$M$60,(E1914-$T$60)/E1914,IF(D1914=$M$61,(E1914-$T$61)/E1914,IF(D1914=$M$62,(E1914-$T$62)/E1914)))))))))))))))))))))))))))))))))))))))))))))))))))))))))))))</f>
        <v>0.3279390646803047</v>
      </c>
    </row>
    <row r="1915" spans="2:11" ht="18">
      <c r="B1915" s="163"/>
      <c r="C1915" s="164"/>
      <c r="D1915" s="163">
        <v>5148</v>
      </c>
      <c r="E1915" s="166">
        <v>19.806999999999999</v>
      </c>
      <c r="F1915" s="166">
        <v>19.55</v>
      </c>
      <c r="G1915" s="16">
        <f t="shared" si="396"/>
        <v>20.202531026311895</v>
      </c>
      <c r="H1915" s="17">
        <f t="shared" si="397"/>
        <v>-0.65921837718649456</v>
      </c>
      <c r="I1915" s="17">
        <f t="shared" si="398"/>
        <v>-0.2569999999999979</v>
      </c>
      <c r="J1915" s="18">
        <f t="shared" si="399"/>
        <v>1.2975210784066134E-2</v>
      </c>
      <c r="K1915" s="18">
        <f t="shared" si="400"/>
        <v>0.28654388413352677</v>
      </c>
    </row>
    <row r="1916" spans="2:11" ht="18">
      <c r="B1916" s="163"/>
      <c r="C1916" s="164"/>
      <c r="D1916" s="163">
        <v>5148</v>
      </c>
      <c r="E1916" s="166">
        <v>19.736000000000001</v>
      </c>
      <c r="F1916" s="166">
        <v>19.602</v>
      </c>
      <c r="G1916" s="16">
        <f t="shared" si="396"/>
        <v>20.202531026311895</v>
      </c>
      <c r="H1916" s="17">
        <f t="shared" si="397"/>
        <v>-0.77755171051982452</v>
      </c>
      <c r="I1916" s="17">
        <f t="shared" si="398"/>
        <v>-0.13400000000000034</v>
      </c>
      <c r="J1916" s="18">
        <f t="shared" si="399"/>
        <v>6.7896230239157043E-3</v>
      </c>
      <c r="K1916" s="18">
        <f t="shared" si="400"/>
        <v>0.28397723515569345</v>
      </c>
    </row>
    <row r="1917" spans="2:11" ht="18">
      <c r="B1917" s="163"/>
      <c r="C1917" s="164">
        <v>128325</v>
      </c>
      <c r="D1917" s="163">
        <v>5003</v>
      </c>
      <c r="E1917" s="163">
        <v>41.027999999999999</v>
      </c>
      <c r="F1917" s="163">
        <v>40.723999999999997</v>
      </c>
      <c r="G1917" s="16">
        <f t="shared" si="396"/>
        <v>38.4</v>
      </c>
      <c r="H1917" s="17">
        <f t="shared" si="397"/>
        <v>4.3800000000000008</v>
      </c>
      <c r="I1917" s="17">
        <f t="shared" si="398"/>
        <v>-0.30400000000000205</v>
      </c>
      <c r="J1917" s="18">
        <f t="shared" si="399"/>
        <v>7.4095739494979542E-3</v>
      </c>
      <c r="K1917" s="18">
        <f t="shared" si="400"/>
        <v>0.41503363556595496</v>
      </c>
    </row>
    <row r="1918" spans="2:11" ht="18">
      <c r="B1918" s="163"/>
      <c r="C1918" s="164"/>
      <c r="D1918" s="163">
        <v>5003</v>
      </c>
      <c r="E1918" s="163">
        <v>39.780999999999999</v>
      </c>
      <c r="F1918" s="163">
        <v>39.491999999999997</v>
      </c>
      <c r="G1918" s="16">
        <f t="shared" si="396"/>
        <v>38.4</v>
      </c>
      <c r="H1918" s="17">
        <f t="shared" si="397"/>
        <v>2.3016666666666672</v>
      </c>
      <c r="I1918" s="17">
        <f t="shared" si="398"/>
        <v>-0.28900000000000148</v>
      </c>
      <c r="J1918" s="18">
        <f t="shared" si="399"/>
        <v>7.2647746411603903E-3</v>
      </c>
      <c r="K1918" s="18">
        <f t="shared" si="400"/>
        <v>0.39669691561298104</v>
      </c>
    </row>
    <row r="1919" spans="2:11" ht="18">
      <c r="B1919" s="163"/>
      <c r="C1919" s="164"/>
      <c r="D1919" s="163">
        <v>5003</v>
      </c>
      <c r="E1919" s="163">
        <v>39.402999999999999</v>
      </c>
      <c r="F1919" s="163">
        <v>39.091000000000001</v>
      </c>
      <c r="G1919" s="16">
        <f t="shared" si="396"/>
        <v>38.4</v>
      </c>
      <c r="H1919" s="17">
        <f t="shared" si="397"/>
        <v>1.6716666666666669</v>
      </c>
      <c r="I1919" s="17">
        <f t="shared" si="398"/>
        <v>-0.31199999999999761</v>
      </c>
      <c r="J1919" s="18">
        <f t="shared" si="399"/>
        <v>7.9181788188715987E-3</v>
      </c>
      <c r="K1919" s="18">
        <f t="shared" si="400"/>
        <v>0.39090932162525693</v>
      </c>
    </row>
    <row r="1920" spans="2:11" ht="18">
      <c r="B1920" s="163"/>
      <c r="C1920" s="164">
        <v>128059</v>
      </c>
      <c r="D1920" s="163">
        <v>6117</v>
      </c>
      <c r="E1920" s="163">
        <v>20.274000000000001</v>
      </c>
      <c r="F1920" s="163">
        <v>19.91</v>
      </c>
      <c r="G1920" s="16">
        <f t="shared" si="396"/>
        <v>19.9327573208373</v>
      </c>
      <c r="H1920" s="17">
        <f t="shared" si="397"/>
        <v>0.56873779860450102</v>
      </c>
      <c r="I1920" s="17">
        <f t="shared" si="398"/>
        <v>-0.36400000000000077</v>
      </c>
      <c r="J1920" s="18">
        <f t="shared" si="399"/>
        <v>1.7954029791851671E-2</v>
      </c>
      <c r="K1920" s="18">
        <f t="shared" si="400"/>
        <v>0.33092734931242618</v>
      </c>
    </row>
    <row r="1921" spans="1:11" ht="18">
      <c r="B1921" s="163"/>
      <c r="C1921" s="164"/>
      <c r="D1921" s="163">
        <v>6117</v>
      </c>
      <c r="E1921" s="166">
        <v>17.209</v>
      </c>
      <c r="F1921" s="166">
        <v>16.922999999999998</v>
      </c>
      <c r="G1921" s="16">
        <f t="shared" si="396"/>
        <v>19.9327573208373</v>
      </c>
      <c r="H1921" s="17">
        <f t="shared" si="397"/>
        <v>-4.5395955347288348</v>
      </c>
      <c r="I1921" s="17">
        <f t="shared" si="398"/>
        <v>-0.28600000000000136</v>
      </c>
      <c r="J1921" s="18">
        <f t="shared" si="399"/>
        <v>1.6619210878029016E-2</v>
      </c>
      <c r="K1921" s="18">
        <f t="shared" si="400"/>
        <v>0.21176251263641857</v>
      </c>
    </row>
    <row r="1922" spans="1:11" ht="18">
      <c r="B1922" s="165">
        <v>45467</v>
      </c>
      <c r="C1922" s="164"/>
      <c r="D1922" s="163">
        <v>8127</v>
      </c>
      <c r="E1922" s="166">
        <v>18.265000000000001</v>
      </c>
      <c r="F1922" s="166">
        <v>18.238</v>
      </c>
      <c r="G1922" s="16">
        <f t="shared" ref="G1922:G1925" si="401">IF(D1922=$M$2,$P$2,IF(D1922=$M$3,$P$3,IF(D1922=$M$4,$P$4,IF(D1922=$M$5,$P$5,IF(D1922=$M$6,$P$6,IF(D1922=$M$7,$P$7,IF(D1922=$M$8,$P$8,IF(D1922=$M$9,$P$9,IF(D1922=$M$10,$P$10,IF(D1922=$M$11,$P$11,IF(D1922=$M$12,$P$12,IF(D1922=$M$13,$P$13,IF(D1922=$M$14,$P$14,IF(D1922=$M$15,$P$15,IF(D1922=$M$16,$P$16,IF(D1922=$M$17,$P$17,IF(D1922=$M$18,$P$18,IF(D1922=$M$19,$P$19,IF(D1922=$M$20,$P$20,IF(D1922=$M$21,$P$21,IF(D1922=$M$22,$P$22,IF(D1922=$M$23,$P$23,IF(D1922=$M$24,$P$24,IF(D1922=$M$25,$P$25,IF(D1922=$M$26,$P$26,IF(D1922=$M$27,$P$27,IF(D1922=$M$28,$P$28,IF(D1922=$M$29,$P$29,IF(D1922=$M$30,$P$30,IF(D1922=$M$31,$P$31,IF(D1922=$M$32,$P$32,IF(D1922=$M$33,$P$33,IF(D1922=$M$34,$P$34,IF(D1922=$M$35,$P$35,IF(D1922=$M$36,$P$36,IF(D1922=$M$37,$P$37,IF(D1922=$M$38,$P$38,IF(D1922=$M$39,$P$39,IF(D1922=$M$40,$P$40,IF(D1922=$M$41,$P$41,IF(D1922=$M$42,$P$42,IF(D1922=$M$43,$P$43,IF(D1922=$M$44,$P$44,IF(D1922=$M$45,$P$45,IF(D1922=$M$46,$P$46,IF(D1922=$M$47,$P$47,IF(D1922=$M$48,$P$48,IF(D1922=$M$49,$P$49,IF(D1922=$M$50,$P$50,IF(D1922=$M$51,$P$51,IF(D1922=$M$52,$P$52,IF(D1922=$M$53,$P$53,IF(D1922=$M$54,$P$54,IF(D1922=$M$55,$P$55,IF(D1922=$M$56,$P$56,IF(D1922=$M$57,$P$57,IF(D1922=$M$58,$P$58,IF(D1922=$M$59,$P$59,IF(D1922=$M$60,$P$60,IF(D1922=$M$61,$P$61,IF(D1922=$M$62,$P$62)))))))))))))))))))))))))))))))))))))))))))))))))))))))))))))</f>
        <v>19.906047079520491</v>
      </c>
      <c r="H1922" s="17">
        <f t="shared" ref="H1922:H1925" si="402">(E1922-G1922)/$X$2</f>
        <v>-2.7350784658674838</v>
      </c>
      <c r="I1922" s="17">
        <f t="shared" ref="I1922:I1925" si="403">F1922-E1922</f>
        <v>-2.7000000000001023E-2</v>
      </c>
      <c r="J1922" s="18">
        <f t="shared" ref="J1922:J1925" si="404">-1*I1922/E1922</f>
        <v>1.4782370654257335E-3</v>
      </c>
      <c r="K1922" s="18">
        <f t="shared" ref="K1922:K1925" si="405">IF(D1922=$M$2,(E1922-$T$2)/E1922,IF(D1922=$M$3,(E1922-$T$3)/E1922,IF(D1922=$M$4,(E1922-$T$4)/E1922,IF(D1922=$M$5,(E1922-$T$5)/E1922,IF(D1922=$M$6,(E1922-$T$6)/E1922,IF(D1922=$M$7,(E1922-$T$7)/E1922,IF(D1922=$M$8,(E1922-$T$8)/E1922,IF(D1922=$M$9,(E1922-$T$9)/E1922,IF(D1922=$M$10,(E1922-$T$10)/E1922,IF(D1922=$M$11,(E1922-$T$11)/E1922,IF(D1922=$M$12,(E1922-$T$12)/E1922,IF(D1922=$M$13,(E1922-$T$13)/E1922,IF(D1922=$M$14,(E1922-$T$14)/E1922,IF(D1922=$M$15,(E1922-$T$15)/E1922,IF(D1922=$M$16,(E1922-$T$16)/E1922,IF(D1922=$M$17,(E1922-$T$17)/E1922,IF(D1922=$M$18,(E1922-$T$18)/E1922,IF(D1922=$M$19,(E1922-$T$19)/E1922,IF(D1922=$M$20,(E1922-$T$20)/E1922,IF(D1922=$M$21,(E1922-$T$21)/E1922,IF(D1922=$M$22,(E1922-$T$22)/E1922,IF(D1922=$M$23,(E1922-$T$23)/E1922,IF(D1922=$M$24,(E1922-$T$24)/E1922,IF(D1922=$M$25,(E1922-$T$25)/E1922,IF(D1922=$M$26,(E1922-$T$26)/E1922,IF(D1922=$M$27,(E1922-$T$27)/E1922,IF(D1922=$M$28,(E1922-$T$28)/E1922,IF(D1922=$M$29,(E1922-$T$29)/E1922,IF(D1922=$M$30,(E1922-$T$30)/E1922,IF(D1922=$M$31,(E1922-$T$31)/E1922,IF(D1922=$M$32,(E1922-$T$32)/E1922,IF(D1922=$M$33,(E1922-$T$33)/E1922,IF(D1922=$M$34,(E1922-$T$34)/E1922,IF(D1922=$M$35,(E1922-$T$35)/E1922,IF(D1922=$M$36,(E1922-$T$36)/E1922,IF(D1922=$M$37,(E1922-$T$37)/E1922,IF(D1922=$M$38,(E1922-$T$38)/E1922,IF(D1922=$M$39,(E1922-$T$39)/E1922,IF(D1922=$M$40,(E1922-$T$40)/E1922,IF(D1922=$M$41,(E1922-$T$41)/E1922,IF(D1922=$M$42,(E1922-$T$42)/E1922,IF(D1922=$M$43,(E1922-$T$43)/E1922,IF(D1922=$M$44,(E1922-$T$44)/E1922,IF(D1922=$M$45,(E1922-$T$45)/E1922,IF(D1922=$M$46,(E1922-$T$46)/E1922,IF(D1922=$M$47,(E1922-$T$47)/E1922,IF(D1922=$M$48,(E1922-$T$48)/E1922,IF(D1922=$M$49,(E1922-$T$49)/E1922,IF(D1922=$M$50,(E1922-$T$50)/E1922,IF(D1922=$M$51,(E1922-$T$51)/E1922,IF(D1922=$M$52,(E1922-$T$52)/E1922,IF(D1922=$M$53,(E1922-$T$53)/E1922,IF(D1922=$M$54,(E1922-$T$54)/E1922,IF(D1922=$M$55,(E1922-$T$55)/E1922,IF(D1922=$M$56,(E1922-$T$56)/E1922,IF(D1922=$M$57,(E1922-$T$57)/E1922,IF(D1922=$M$58,(E1922-$T$58)/E1922,IF(D1922=$M$59,(E1922-$T$59)/E1922,IF(D1922=$M$60,(E1922-$T$60)/E1922,IF(D1922=$M$61,(E1922-$T$61)/E1922,IF(D1922=$M$62,(E1922-$T$62)/E1922)))))))))))))))))))))))))))))))))))))))))))))))))))))))))))))</f>
        <v>0.23907434964211943</v>
      </c>
    </row>
    <row r="1923" spans="1:11" ht="18">
      <c r="B1923" s="163"/>
      <c r="C1923" s="164"/>
      <c r="D1923" s="163">
        <v>8127</v>
      </c>
      <c r="E1923" s="166">
        <v>18.363</v>
      </c>
      <c r="F1923" s="166">
        <v>0</v>
      </c>
      <c r="G1923" s="16">
        <f t="shared" si="401"/>
        <v>19.906047079520491</v>
      </c>
      <c r="H1923" s="17">
        <f t="shared" si="402"/>
        <v>-2.571745132534152</v>
      </c>
      <c r="I1923" s="17">
        <f t="shared" si="403"/>
        <v>-18.363</v>
      </c>
      <c r="J1923" s="18">
        <f t="shared" si="404"/>
        <v>1</v>
      </c>
      <c r="K1923" s="18">
        <f t="shared" si="405"/>
        <v>0.24313527180816372</v>
      </c>
    </row>
    <row r="1924" spans="1:11" ht="18">
      <c r="B1924" s="165">
        <v>45467</v>
      </c>
      <c r="C1924" s="164"/>
      <c r="D1924" s="163">
        <v>8148</v>
      </c>
      <c r="E1924" s="163">
        <v>26.706</v>
      </c>
      <c r="F1924" s="163">
        <v>26.611000000000001</v>
      </c>
      <c r="G1924" s="16">
        <f t="shared" si="401"/>
        <v>25.221284448482908</v>
      </c>
      <c r="H1924" s="17">
        <f t="shared" si="402"/>
        <v>2.4745259191951519</v>
      </c>
      <c r="I1924" s="17">
        <f t="shared" si="403"/>
        <v>-9.4999999999998863E-2</v>
      </c>
      <c r="J1924" s="18">
        <f t="shared" si="404"/>
        <v>3.5572530517486282E-3</v>
      </c>
      <c r="K1924" s="18">
        <f t="shared" si="405"/>
        <v>0.33716717047982264</v>
      </c>
    </row>
    <row r="1925" spans="1:11" ht="18">
      <c r="B1925" s="163"/>
      <c r="C1925" s="164">
        <v>124452</v>
      </c>
      <c r="D1925" s="163">
        <v>8128</v>
      </c>
      <c r="E1925" s="163">
        <v>20.372</v>
      </c>
      <c r="F1925" s="163">
        <v>20.338000000000001</v>
      </c>
      <c r="G1925" s="16">
        <f t="shared" si="401"/>
        <v>20.092045107828728</v>
      </c>
      <c r="H1925" s="17">
        <f t="shared" si="402"/>
        <v>0.46659148695212005</v>
      </c>
      <c r="I1925" s="17">
        <f t="shared" si="403"/>
        <v>-3.399999999999892E-2</v>
      </c>
      <c r="J1925" s="18">
        <f t="shared" si="404"/>
        <v>1.6689573924994561E-3</v>
      </c>
      <c r="K1925" s="18">
        <f t="shared" si="405"/>
        <v>0.3046453930515538</v>
      </c>
    </row>
    <row r="1926" spans="1:11" ht="18">
      <c r="B1926" s="163"/>
      <c r="C1926" s="164"/>
      <c r="D1926" s="163">
        <v>8128</v>
      </c>
      <c r="E1926" s="163">
        <v>21.341000000000001</v>
      </c>
      <c r="F1926" s="163">
        <v>21.32</v>
      </c>
      <c r="G1926" s="16">
        <f t="shared" ref="G1926:G1932" si="406">IF(D1926=$M$2,$P$2,IF(D1926=$M$3,$P$3,IF(D1926=$M$4,$P$4,IF(D1926=$M$5,$P$5,IF(D1926=$M$6,$P$6,IF(D1926=$M$7,$P$7,IF(D1926=$M$8,$P$8,IF(D1926=$M$9,$P$9,IF(D1926=$M$10,$P$10,IF(D1926=$M$11,$P$11,IF(D1926=$M$12,$P$12,IF(D1926=$M$13,$P$13,IF(D1926=$M$14,$P$14,IF(D1926=$M$15,$P$15,IF(D1926=$M$16,$P$16,IF(D1926=$M$17,$P$17,IF(D1926=$M$18,$P$18,IF(D1926=$M$19,$P$19,IF(D1926=$M$20,$P$20,IF(D1926=$M$21,$P$21,IF(D1926=$M$22,$P$22,IF(D1926=$M$23,$P$23,IF(D1926=$M$24,$P$24,IF(D1926=$M$25,$P$25,IF(D1926=$M$26,$P$26,IF(D1926=$M$27,$P$27,IF(D1926=$M$28,$P$28,IF(D1926=$M$29,$P$29,IF(D1926=$M$30,$P$30,IF(D1926=$M$31,$P$31,IF(D1926=$M$32,$P$32,IF(D1926=$M$33,$P$33,IF(D1926=$M$34,$P$34,IF(D1926=$M$35,$P$35,IF(D1926=$M$36,$P$36,IF(D1926=$M$37,$P$37,IF(D1926=$M$38,$P$38,IF(D1926=$M$39,$P$39,IF(D1926=$M$40,$P$40,IF(D1926=$M$41,$P$41,IF(D1926=$M$42,$P$42,IF(D1926=$M$43,$P$43,IF(D1926=$M$44,$P$44,IF(D1926=$M$45,$P$45,IF(D1926=$M$46,$P$46,IF(D1926=$M$47,$P$47,IF(D1926=$M$48,$P$48,IF(D1926=$M$49,$P$49,IF(D1926=$M$50,$P$50,IF(D1926=$M$51,$P$51,IF(D1926=$M$52,$P$52,IF(D1926=$M$53,$P$53,IF(D1926=$M$54,$P$54,IF(D1926=$M$55,$P$55,IF(D1926=$M$56,$P$56,IF(D1926=$M$57,$P$57,IF(D1926=$M$58,$P$58,IF(D1926=$M$59,$P$59,IF(D1926=$M$60,$P$60,IF(D1926=$M$61,$P$61,IF(D1926=$M$62,$P$62)))))))))))))))))))))))))))))))))))))))))))))))))))))))))))))</f>
        <v>20.092045107828728</v>
      </c>
      <c r="H1926" s="17">
        <f t="shared" ref="H1926:H1932" si="407">(E1926-G1926)/$X$2</f>
        <v>2.0815914869521221</v>
      </c>
      <c r="I1926" s="17">
        <f t="shared" ref="I1926:I1932" si="408">F1926-E1926</f>
        <v>-2.1000000000000796E-2</v>
      </c>
      <c r="J1926" s="18">
        <f t="shared" ref="J1926:J1932" si="409">-1*I1926/E1926</f>
        <v>9.840213673211562E-4</v>
      </c>
      <c r="K1926" s="18">
        <f t="shared" ref="K1926:K1932" si="410">IF(D1926=$M$2,(E1926-$T$2)/E1926,IF(D1926=$M$3,(E1926-$T$3)/E1926,IF(D1926=$M$4,(E1926-$T$4)/E1926,IF(D1926=$M$5,(E1926-$T$5)/E1926,IF(D1926=$M$6,(E1926-$T$6)/E1926,IF(D1926=$M$7,(E1926-$T$7)/E1926,IF(D1926=$M$8,(E1926-$T$8)/E1926,IF(D1926=$M$9,(E1926-$T$9)/E1926,IF(D1926=$M$10,(E1926-$T$10)/E1926,IF(D1926=$M$11,(E1926-$T$11)/E1926,IF(D1926=$M$12,(E1926-$T$12)/E1926,IF(D1926=$M$13,(E1926-$T$13)/E1926,IF(D1926=$M$14,(E1926-$T$14)/E1926,IF(D1926=$M$15,(E1926-$T$15)/E1926,IF(D1926=$M$16,(E1926-$T$16)/E1926,IF(D1926=$M$17,(E1926-$T$17)/E1926,IF(D1926=$M$18,(E1926-$T$18)/E1926,IF(D1926=$M$19,(E1926-$T$19)/E1926,IF(D1926=$M$20,(E1926-$T$20)/E1926,IF(D1926=$M$21,(E1926-$T$21)/E1926,IF(D1926=$M$22,(E1926-$T$22)/E1926,IF(D1926=$M$23,(E1926-$T$23)/E1926,IF(D1926=$M$24,(E1926-$T$24)/E1926,IF(D1926=$M$25,(E1926-$T$25)/E1926,IF(D1926=$M$26,(E1926-$T$26)/E1926,IF(D1926=$M$27,(E1926-$T$27)/E1926,IF(D1926=$M$28,(E1926-$T$28)/E1926,IF(D1926=$M$29,(E1926-$T$29)/E1926,IF(D1926=$M$30,(E1926-$T$30)/E1926,IF(D1926=$M$31,(E1926-$T$31)/E1926,IF(D1926=$M$32,(E1926-$T$32)/E1926,IF(D1926=$M$33,(E1926-$T$33)/E1926,IF(D1926=$M$34,(E1926-$T$34)/E1926,IF(D1926=$M$35,(E1926-$T$35)/E1926,IF(D1926=$M$36,(E1926-$T$36)/E1926,IF(D1926=$M$37,(E1926-$T$37)/E1926,IF(D1926=$M$38,(E1926-$T$38)/E1926,IF(D1926=$M$39,(E1926-$T$39)/E1926,IF(D1926=$M$40,(E1926-$T$40)/E1926,IF(D1926=$M$41,(E1926-$T$41)/E1926,IF(D1926=$M$42,(E1926-$T$42)/E1926,IF(D1926=$M$43,(E1926-$T$43)/E1926,IF(D1926=$M$44,(E1926-$T$44)/E1926,IF(D1926=$M$45,(E1926-$T$45)/E1926,IF(D1926=$M$46,(E1926-$T$46)/E1926,IF(D1926=$M$47,(E1926-$T$47)/E1926,IF(D1926=$M$48,(E1926-$T$48)/E1926,IF(D1926=$M$49,(E1926-$T$49)/E1926,IF(D1926=$M$50,(E1926-$T$50)/E1926,IF(D1926=$M$51,(E1926-$T$51)/E1926,IF(D1926=$M$52,(E1926-$T$52)/E1926,IF(D1926=$M$53,(E1926-$T$53)/E1926,IF(D1926=$M$54,(E1926-$T$54)/E1926,IF(D1926=$M$55,(E1926-$T$55)/E1926,IF(D1926=$M$56,(E1926-$T$56)/E1926,IF(D1926=$M$57,(E1926-$T$57)/E1926,IF(D1926=$M$58,(E1926-$T$58)/E1926,IF(D1926=$M$59,(E1926-$T$59)/E1926,IF(D1926=$M$60,(E1926-$T$60)/E1926,IF(D1926=$M$61,(E1926-$T$61)/E1926,IF(D1926=$M$62,(E1926-$T$62)/E1926)))))))))))))))))))))))))))))))))))))))))))))))))))))))))))))</f>
        <v>0.33621835655528115</v>
      </c>
    </row>
    <row r="1927" spans="1:11" ht="18">
      <c r="B1927" s="163"/>
      <c r="C1927" s="164"/>
      <c r="D1927" s="163">
        <v>8128</v>
      </c>
      <c r="E1927" s="163">
        <v>19.033999999999999</v>
      </c>
      <c r="F1927" s="163">
        <v>19.024000000000001</v>
      </c>
      <c r="G1927" s="16">
        <f t="shared" si="406"/>
        <v>20.092045107828728</v>
      </c>
      <c r="H1927" s="17">
        <f t="shared" si="407"/>
        <v>-1.7634085130478816</v>
      </c>
      <c r="I1927" s="17">
        <f t="shared" si="408"/>
        <v>-9.9999999999980105E-3</v>
      </c>
      <c r="J1927" s="18">
        <f t="shared" si="409"/>
        <v>5.2537564358505885E-4</v>
      </c>
      <c r="K1927" s="18">
        <f t="shared" si="410"/>
        <v>0.25576525939089279</v>
      </c>
    </row>
    <row r="1928" spans="1:11" ht="18">
      <c r="B1928" s="163"/>
      <c r="C1928" s="164">
        <v>127872</v>
      </c>
      <c r="D1928" s="163">
        <v>8108</v>
      </c>
      <c r="E1928" s="163">
        <v>18.631</v>
      </c>
      <c r="F1928" s="163">
        <v>18.603999999999999</v>
      </c>
      <c r="G1928" s="16">
        <f t="shared" si="406"/>
        <v>18.363527102940179</v>
      </c>
      <c r="H1928" s="17">
        <f t="shared" si="407"/>
        <v>0.44578816176636948</v>
      </c>
      <c r="I1928" s="17">
        <f t="shared" si="408"/>
        <v>-2.7000000000001023E-2</v>
      </c>
      <c r="J1928" s="18">
        <f t="shared" si="409"/>
        <v>1.4491975739359681E-3</v>
      </c>
      <c r="K1928" s="18">
        <f t="shared" si="410"/>
        <v>0.30292235137305679</v>
      </c>
    </row>
    <row r="1929" spans="1:11" ht="18">
      <c r="B1929" s="163"/>
      <c r="C1929" s="164"/>
      <c r="D1929" s="163">
        <v>8108</v>
      </c>
      <c r="E1929" s="163">
        <v>19.382000000000001</v>
      </c>
      <c r="F1929" s="163">
        <v>19.350000000000001</v>
      </c>
      <c r="G1929" s="16">
        <f t="shared" si="406"/>
        <v>18.363527102940179</v>
      </c>
      <c r="H1929" s="17">
        <f t="shared" si="407"/>
        <v>1.6974548284330382</v>
      </c>
      <c r="I1929" s="17">
        <f t="shared" si="408"/>
        <v>-3.2000000000000028E-2</v>
      </c>
      <c r="J1929" s="18">
        <f t="shared" si="409"/>
        <v>1.6510164069755457E-3</v>
      </c>
      <c r="K1929" s="18">
        <f t="shared" si="410"/>
        <v>0.32993222208396561</v>
      </c>
    </row>
    <row r="1930" spans="1:11" ht="18">
      <c r="B1930" s="163"/>
      <c r="C1930" s="164"/>
      <c r="D1930" s="163">
        <v>8108</v>
      </c>
      <c r="E1930" s="163">
        <v>17.95</v>
      </c>
      <c r="F1930" s="163">
        <v>17.93</v>
      </c>
      <c r="G1930" s="16">
        <f t="shared" si="406"/>
        <v>18.363527102940179</v>
      </c>
      <c r="H1930" s="17">
        <f t="shared" si="407"/>
        <v>-0.68921183823363208</v>
      </c>
      <c r="I1930" s="17">
        <f t="shared" si="408"/>
        <v>-1.9999999999999574E-2</v>
      </c>
      <c r="J1930" s="18">
        <f t="shared" si="409"/>
        <v>1.1142061281336809E-3</v>
      </c>
      <c r="K1930" s="18">
        <f t="shared" si="410"/>
        <v>0.27647611857556659</v>
      </c>
    </row>
    <row r="1931" spans="1:11" ht="18">
      <c r="B1931" s="163"/>
      <c r="C1931" s="164" t="s">
        <v>113</v>
      </c>
      <c r="D1931" s="163">
        <v>6107</v>
      </c>
      <c r="E1931" s="166">
        <v>16.652000000000001</v>
      </c>
      <c r="F1931" s="166">
        <v>16.484000000000002</v>
      </c>
      <c r="G1931" s="16">
        <f t="shared" si="406"/>
        <v>17.032373496847189</v>
      </c>
      <c r="H1931" s="17">
        <f t="shared" si="407"/>
        <v>-0.63395582807864659</v>
      </c>
      <c r="I1931" s="17">
        <f t="shared" si="408"/>
        <v>-0.16799999999999926</v>
      </c>
      <c r="J1931" s="18">
        <f t="shared" si="409"/>
        <v>1.0088878212827243E-2</v>
      </c>
      <c r="K1931" s="18">
        <f t="shared" si="410"/>
        <v>0.30419977152223326</v>
      </c>
    </row>
    <row r="1932" spans="1:11" ht="18">
      <c r="B1932" s="163"/>
      <c r="C1932" s="164"/>
      <c r="D1932" s="163">
        <v>6107</v>
      </c>
      <c r="E1932" s="166">
        <v>16.716000000000001</v>
      </c>
      <c r="F1932" s="166">
        <v>16.518999999999998</v>
      </c>
      <c r="G1932" s="16">
        <f t="shared" si="406"/>
        <v>17.032373496847189</v>
      </c>
      <c r="H1932" s="17">
        <f t="shared" si="407"/>
        <v>-0.52728916141197979</v>
      </c>
      <c r="I1932" s="17">
        <f t="shared" si="408"/>
        <v>-0.19700000000000273</v>
      </c>
      <c r="J1932" s="18">
        <f t="shared" si="409"/>
        <v>1.1785116056473003E-2</v>
      </c>
      <c r="K1932" s="18">
        <f t="shared" si="410"/>
        <v>0.30686375899666357</v>
      </c>
    </row>
    <row r="1933" spans="1:11" ht="18">
      <c r="B1933" s="163"/>
      <c r="C1933" s="164"/>
      <c r="D1933" s="163">
        <v>6107</v>
      </c>
      <c r="E1933" s="166">
        <v>16.276</v>
      </c>
      <c r="F1933" s="166">
        <v>15.981999999999999</v>
      </c>
      <c r="G1933" s="16">
        <f t="shared" ref="G1933:G1935" si="411">IF(D1933=$M$2,$P$2,IF(D1933=$M$3,$P$3,IF(D1933=$M$4,$P$4,IF(D1933=$M$5,$P$5,IF(D1933=$M$6,$P$6,IF(D1933=$M$7,$P$7,IF(D1933=$M$8,$P$8,IF(D1933=$M$9,$P$9,IF(D1933=$M$10,$P$10,IF(D1933=$M$11,$P$11,IF(D1933=$M$12,$P$12,IF(D1933=$M$13,$P$13,IF(D1933=$M$14,$P$14,IF(D1933=$M$15,$P$15,IF(D1933=$M$16,$P$16,IF(D1933=$M$17,$P$17,IF(D1933=$M$18,$P$18,IF(D1933=$M$19,$P$19,IF(D1933=$M$20,$P$20,IF(D1933=$M$21,$P$21,IF(D1933=$M$22,$P$22,IF(D1933=$M$23,$P$23,IF(D1933=$M$24,$P$24,IF(D1933=$M$25,$P$25,IF(D1933=$M$26,$P$26,IF(D1933=$M$27,$P$27,IF(D1933=$M$28,$P$28,IF(D1933=$M$29,$P$29,IF(D1933=$M$30,$P$30,IF(D1933=$M$31,$P$31,IF(D1933=$M$32,$P$32,IF(D1933=$M$33,$P$33,IF(D1933=$M$34,$P$34,IF(D1933=$M$35,$P$35,IF(D1933=$M$36,$P$36,IF(D1933=$M$37,$P$37,IF(D1933=$M$38,$P$38,IF(D1933=$M$39,$P$39,IF(D1933=$M$40,$P$40,IF(D1933=$M$41,$P$41,IF(D1933=$M$42,$P$42,IF(D1933=$M$43,$P$43,IF(D1933=$M$44,$P$44,IF(D1933=$M$45,$P$45,IF(D1933=$M$46,$P$46,IF(D1933=$M$47,$P$47,IF(D1933=$M$48,$P$48,IF(D1933=$M$49,$P$49,IF(D1933=$M$50,$P$50,IF(D1933=$M$51,$P$51,IF(D1933=$M$52,$P$52,IF(D1933=$M$53,$P$53,IF(D1933=$M$54,$P$54,IF(D1933=$M$55,$P$55,IF(D1933=$M$56,$P$56,IF(D1933=$M$57,$P$57,IF(D1933=$M$58,$P$58,IF(D1933=$M$59,$P$59,IF(D1933=$M$60,$P$60,IF(D1933=$M$61,$P$61,IF(D1933=$M$62,$P$62)))))))))))))))))))))))))))))))))))))))))))))))))))))))))))))</f>
        <v>17.032373496847189</v>
      </c>
      <c r="H1933" s="17">
        <f t="shared" ref="H1933:H1935" si="412">(E1933-G1933)/$X$2</f>
        <v>-1.2606224947453153</v>
      </c>
      <c r="I1933" s="17">
        <f t="shared" ref="I1933:I1935" si="413">F1933-E1933</f>
        <v>-0.29400000000000048</v>
      </c>
      <c r="J1933" s="18">
        <f t="shared" ref="J1933:J1935" si="414">-1*I1933/E1933</f>
        <v>1.8063406242320012E-2</v>
      </c>
      <c r="K1933" s="18">
        <f t="shared" ref="K1933:K1935" si="415">IF(D1933=$M$2,(E1933-$T$2)/E1933,IF(D1933=$M$3,(E1933-$T$3)/E1933,IF(D1933=$M$4,(E1933-$T$4)/E1933,IF(D1933=$M$5,(E1933-$T$5)/E1933,IF(D1933=$M$6,(E1933-$T$6)/E1933,IF(D1933=$M$7,(E1933-$T$7)/E1933,IF(D1933=$M$8,(E1933-$T$8)/E1933,IF(D1933=$M$9,(E1933-$T$9)/E1933,IF(D1933=$M$10,(E1933-$T$10)/E1933,IF(D1933=$M$11,(E1933-$T$11)/E1933,IF(D1933=$M$12,(E1933-$T$12)/E1933,IF(D1933=$M$13,(E1933-$T$13)/E1933,IF(D1933=$M$14,(E1933-$T$14)/E1933,IF(D1933=$M$15,(E1933-$T$15)/E1933,IF(D1933=$M$16,(E1933-$T$16)/E1933,IF(D1933=$M$17,(E1933-$T$17)/E1933,IF(D1933=$M$18,(E1933-$T$18)/E1933,IF(D1933=$M$19,(E1933-$T$19)/E1933,IF(D1933=$M$20,(E1933-$T$20)/E1933,IF(D1933=$M$21,(E1933-$T$21)/E1933,IF(D1933=$M$22,(E1933-$T$22)/E1933,IF(D1933=$M$23,(E1933-$T$23)/E1933,IF(D1933=$M$24,(E1933-$T$24)/E1933,IF(D1933=$M$25,(E1933-$T$25)/E1933,IF(D1933=$M$26,(E1933-$T$26)/E1933,IF(D1933=$M$27,(E1933-$T$27)/E1933,IF(D1933=$M$28,(E1933-$T$28)/E1933,IF(D1933=$M$29,(E1933-$T$29)/E1933,IF(D1933=$M$30,(E1933-$T$30)/E1933,IF(D1933=$M$31,(E1933-$T$31)/E1933,IF(D1933=$M$32,(E1933-$T$32)/E1933,IF(D1933=$M$33,(E1933-$T$33)/E1933,IF(D1933=$M$34,(E1933-$T$34)/E1933,IF(D1933=$M$35,(E1933-$T$35)/E1933,IF(D1933=$M$36,(E1933-$T$36)/E1933,IF(D1933=$M$37,(E1933-$T$37)/E1933,IF(D1933=$M$38,(E1933-$T$38)/E1933,IF(D1933=$M$39,(E1933-$T$39)/E1933,IF(D1933=$M$40,(E1933-$T$40)/E1933,IF(D1933=$M$41,(E1933-$T$41)/E1933,IF(D1933=$M$42,(E1933-$T$42)/E1933,IF(D1933=$M$43,(E1933-$T$43)/E1933,IF(D1933=$M$44,(E1933-$T$44)/E1933,IF(D1933=$M$45,(E1933-$T$45)/E1933,IF(D1933=$M$46,(E1933-$T$46)/E1933,IF(D1933=$M$47,(E1933-$T$47)/E1933,IF(D1933=$M$48,(E1933-$T$48)/E1933,IF(D1933=$M$49,(E1933-$T$49)/E1933,IF(D1933=$M$50,(E1933-$T$50)/E1933,IF(D1933=$M$51,(E1933-$T$51)/E1933,IF(D1933=$M$52,(E1933-$T$52)/E1933,IF(D1933=$M$53,(E1933-$T$53)/E1933,IF(D1933=$M$54,(E1933-$T$54)/E1933,IF(D1933=$M$55,(E1933-$T$55)/E1933,IF(D1933=$M$56,(E1933-$T$56)/E1933,IF(D1933=$M$57,(E1933-$T$57)/E1933,IF(D1933=$M$58,(E1933-$T$58)/E1933,IF(D1933=$M$59,(E1933-$T$59)/E1933,IF(D1933=$M$60,(E1933-$T$60)/E1933,IF(D1933=$M$61,(E1933-$T$61)/E1933,IF(D1933=$M$62,(E1933-$T$62)/E1933)))))))))))))))))))))))))))))))))))))))))))))))))))))))))))))</f>
        <v>0.28812574314255518</v>
      </c>
    </row>
    <row r="1934" spans="1:11" ht="18">
      <c r="A1934" t="s">
        <v>114</v>
      </c>
      <c r="B1934" s="165">
        <v>45468</v>
      </c>
      <c r="C1934" s="164" t="s">
        <v>115</v>
      </c>
      <c r="D1934" s="163">
        <v>6107</v>
      </c>
      <c r="E1934" s="163">
        <v>17.363</v>
      </c>
      <c r="F1934" s="163">
        <v>17.122</v>
      </c>
      <c r="G1934" s="16">
        <f t="shared" si="411"/>
        <v>17.032373496847189</v>
      </c>
      <c r="H1934" s="17">
        <f t="shared" si="412"/>
        <v>0.55104417192135102</v>
      </c>
      <c r="I1934" s="17">
        <f t="shared" si="413"/>
        <v>-0.24099999999999966</v>
      </c>
      <c r="J1934" s="18">
        <f t="shared" si="414"/>
        <v>1.3880089846224712E-2</v>
      </c>
      <c r="K1934" s="18">
        <f t="shared" si="415"/>
        <v>0.33269219578346065</v>
      </c>
    </row>
    <row r="1935" spans="1:11" ht="18">
      <c r="B1935" s="163"/>
      <c r="C1935" s="164"/>
      <c r="D1935" s="163">
        <v>6107</v>
      </c>
      <c r="E1935" s="163">
        <v>16.693000000000001</v>
      </c>
      <c r="F1935" s="163">
        <v>16.387</v>
      </c>
      <c r="G1935" s="16">
        <f t="shared" si="411"/>
        <v>17.032373496847189</v>
      </c>
      <c r="H1935" s="17">
        <f t="shared" si="412"/>
        <v>-0.56562249474531257</v>
      </c>
      <c r="I1935" s="17">
        <f t="shared" si="413"/>
        <v>-0.30600000000000094</v>
      </c>
      <c r="J1935" s="18">
        <f t="shared" si="414"/>
        <v>1.8331036961600725E-2</v>
      </c>
      <c r="K1935" s="18">
        <f t="shared" si="415"/>
        <v>0.30590873991422923</v>
      </c>
    </row>
    <row r="1936" spans="1:11" ht="18">
      <c r="B1936" s="163"/>
      <c r="C1936" s="164"/>
      <c r="D1936" s="163">
        <v>6107</v>
      </c>
      <c r="E1936" s="163">
        <v>16.385000000000002</v>
      </c>
      <c r="F1936" s="163">
        <v>16.082999999999998</v>
      </c>
      <c r="G1936" s="16">
        <f t="shared" ref="G1936:G1940" si="416">IF(D1936=$M$2,$P$2,IF(D1936=$M$3,$P$3,IF(D1936=$M$4,$P$4,IF(D1936=$M$5,$P$5,IF(D1936=$M$6,$P$6,IF(D1936=$M$7,$P$7,IF(D1936=$M$8,$P$8,IF(D1936=$M$9,$P$9,IF(D1936=$M$10,$P$10,IF(D1936=$M$11,$P$11,IF(D1936=$M$12,$P$12,IF(D1936=$M$13,$P$13,IF(D1936=$M$14,$P$14,IF(D1936=$M$15,$P$15,IF(D1936=$M$16,$P$16,IF(D1936=$M$17,$P$17,IF(D1936=$M$18,$P$18,IF(D1936=$M$19,$P$19,IF(D1936=$M$20,$P$20,IF(D1936=$M$21,$P$21,IF(D1936=$M$22,$P$22,IF(D1936=$M$23,$P$23,IF(D1936=$M$24,$P$24,IF(D1936=$M$25,$P$25,IF(D1936=$M$26,$P$26,IF(D1936=$M$27,$P$27,IF(D1936=$M$28,$P$28,IF(D1936=$M$29,$P$29,IF(D1936=$M$30,$P$30,IF(D1936=$M$31,$P$31,IF(D1936=$M$32,$P$32,IF(D1936=$M$33,$P$33,IF(D1936=$M$34,$P$34,IF(D1936=$M$35,$P$35,IF(D1936=$M$36,$P$36,IF(D1936=$M$37,$P$37,IF(D1936=$M$38,$P$38,IF(D1936=$M$39,$P$39,IF(D1936=$M$40,$P$40,IF(D1936=$M$41,$P$41,IF(D1936=$M$42,$P$42,IF(D1936=$M$43,$P$43,IF(D1936=$M$44,$P$44,IF(D1936=$M$45,$P$45,IF(D1936=$M$46,$P$46,IF(D1936=$M$47,$P$47,IF(D1936=$M$48,$P$48,IF(D1936=$M$49,$P$49,IF(D1936=$M$50,$P$50,IF(D1936=$M$51,$P$51,IF(D1936=$M$52,$P$52,IF(D1936=$M$53,$P$53,IF(D1936=$M$54,$P$54,IF(D1936=$M$55,$P$55,IF(D1936=$M$56,$P$56,IF(D1936=$M$57,$P$57,IF(D1936=$M$58,$P$58,IF(D1936=$M$59,$P$59,IF(D1936=$M$60,$P$60,IF(D1936=$M$61,$P$61,IF(D1936=$M$62,$P$62)))))))))))))))))))))))))))))))))))))))))))))))))))))))))))))</f>
        <v>17.032373496847189</v>
      </c>
      <c r="H1936" s="17">
        <f t="shared" ref="H1936:H1940" si="417">(E1936-G1936)/$X$2</f>
        <v>-1.0789558280786458</v>
      </c>
      <c r="I1936" s="17">
        <f t="shared" ref="I1936:I1940" si="418">F1936-E1936</f>
        <v>-0.30200000000000315</v>
      </c>
      <c r="J1936" s="18">
        <f t="shared" ref="J1936:J1940" si="419">-1*I1936/E1936</f>
        <v>1.8431492218492714E-2</v>
      </c>
      <c r="K1936" s="18">
        <f t="shared" ref="K1936:K1940" si="420">IF(D1936=$M$2,(E1936-$T$2)/E1936,IF(D1936=$M$3,(E1936-$T$3)/E1936,IF(D1936=$M$4,(E1936-$T$4)/E1936,IF(D1936=$M$5,(E1936-$T$5)/E1936,IF(D1936=$M$6,(E1936-$T$6)/E1936,IF(D1936=$M$7,(E1936-$T$7)/E1936,IF(D1936=$M$8,(E1936-$T$8)/E1936,IF(D1936=$M$9,(E1936-$T$9)/E1936,IF(D1936=$M$10,(E1936-$T$10)/E1936,IF(D1936=$M$11,(E1936-$T$11)/E1936,IF(D1936=$M$12,(E1936-$T$12)/E1936,IF(D1936=$M$13,(E1936-$T$13)/E1936,IF(D1936=$M$14,(E1936-$T$14)/E1936,IF(D1936=$M$15,(E1936-$T$15)/E1936,IF(D1936=$M$16,(E1936-$T$16)/E1936,IF(D1936=$M$17,(E1936-$T$17)/E1936,IF(D1936=$M$18,(E1936-$T$18)/E1936,IF(D1936=$M$19,(E1936-$T$19)/E1936,IF(D1936=$M$20,(E1936-$T$20)/E1936,IF(D1936=$M$21,(E1936-$T$21)/E1936,IF(D1936=$M$22,(E1936-$T$22)/E1936,IF(D1936=$M$23,(E1936-$T$23)/E1936,IF(D1936=$M$24,(E1936-$T$24)/E1936,IF(D1936=$M$25,(E1936-$T$25)/E1936,IF(D1936=$M$26,(E1936-$T$26)/E1936,IF(D1936=$M$27,(E1936-$T$27)/E1936,IF(D1936=$M$28,(E1936-$T$28)/E1936,IF(D1936=$M$29,(E1936-$T$29)/E1936,IF(D1936=$M$30,(E1936-$T$30)/E1936,IF(D1936=$M$31,(E1936-$T$31)/E1936,IF(D1936=$M$32,(E1936-$T$32)/E1936,IF(D1936=$M$33,(E1936-$T$33)/E1936,IF(D1936=$M$34,(E1936-$T$34)/E1936,IF(D1936=$M$35,(E1936-$T$35)/E1936,IF(D1936=$M$36,(E1936-$T$36)/E1936,IF(D1936=$M$37,(E1936-$T$37)/E1936,IF(D1936=$M$38,(E1936-$T$38)/E1936,IF(D1936=$M$39,(E1936-$T$39)/E1936,IF(D1936=$M$40,(E1936-$T$40)/E1936,IF(D1936=$M$41,(E1936-$T$41)/E1936,IF(D1936=$M$42,(E1936-$T$42)/E1936,IF(D1936=$M$43,(E1936-$T$43)/E1936,IF(D1936=$M$44,(E1936-$T$44)/E1936,IF(D1936=$M$45,(E1936-$T$45)/E1936,IF(D1936=$M$46,(E1936-$T$46)/E1936,IF(D1936=$M$47,(E1936-$T$47)/E1936,IF(D1936=$M$48,(E1936-$T$48)/E1936,IF(D1936=$M$49,(E1936-$T$49)/E1936,IF(D1936=$M$50,(E1936-$T$50)/E1936,IF(D1936=$M$51,(E1936-$T$51)/E1936,IF(D1936=$M$52,(E1936-$T$52)/E1936,IF(D1936=$M$53,(E1936-$T$53)/E1936,IF(D1936=$M$54,(E1936-$T$54)/E1936,IF(D1936=$M$55,(E1936-$T$55)/E1936,IF(D1936=$M$56,(E1936-$T$56)/E1936,IF(D1936=$M$57,(E1936-$T$57)/E1936,IF(D1936=$M$58,(E1936-$T$58)/E1936,IF(D1936=$M$59,(E1936-$T$59)/E1936,IF(D1936=$M$60,(E1936-$T$60)/E1936,IF(D1936=$M$61,(E1936-$T$61)/E1936,IF(D1936=$M$62,(E1936-$T$62)/E1936)))))))))))))))))))))))))))))))))))))))))))))))))))))))))))))</f>
        <v>0.2928614339571699</v>
      </c>
    </row>
    <row r="1937" spans="2:11" ht="18">
      <c r="B1937" s="165">
        <v>45468</v>
      </c>
      <c r="C1937" s="164" t="s">
        <v>116</v>
      </c>
      <c r="D1937" s="163">
        <v>6107</v>
      </c>
      <c r="E1937" s="163">
        <v>17.387</v>
      </c>
      <c r="F1937" s="163">
        <v>17.05</v>
      </c>
      <c r="G1937" s="16">
        <f t="shared" si="416"/>
        <v>17.032373496847189</v>
      </c>
      <c r="H1937" s="17">
        <f t="shared" si="417"/>
        <v>0.59104417192135261</v>
      </c>
      <c r="I1937" s="17">
        <f t="shared" si="418"/>
        <v>-0.33699999999999974</v>
      </c>
      <c r="J1937" s="18">
        <f t="shared" si="419"/>
        <v>1.9382297118536822E-2</v>
      </c>
      <c r="K1937" s="18">
        <f t="shared" si="420"/>
        <v>0.33361330852868398</v>
      </c>
    </row>
    <row r="1938" spans="2:11" ht="18">
      <c r="B1938" s="165">
        <v>45468</v>
      </c>
      <c r="C1938" s="164" t="s">
        <v>116</v>
      </c>
      <c r="D1938" s="163">
        <v>6117</v>
      </c>
      <c r="E1938" s="163">
        <v>20.126999999999999</v>
      </c>
      <c r="F1938" s="163">
        <v>19.707000000000001</v>
      </c>
      <c r="G1938" s="16">
        <f t="shared" si="416"/>
        <v>19.9327573208373</v>
      </c>
      <c r="H1938" s="17">
        <f t="shared" si="417"/>
        <v>0.32373779860449758</v>
      </c>
      <c r="I1938" s="17">
        <f t="shared" si="418"/>
        <v>-0.41999999999999815</v>
      </c>
      <c r="J1938" s="18">
        <f t="shared" si="419"/>
        <v>2.0867491429423072E-2</v>
      </c>
      <c r="K1938" s="18">
        <f t="shared" si="420"/>
        <v>0.32604069558106658</v>
      </c>
    </row>
    <row r="1939" spans="2:11" ht="18">
      <c r="B1939" s="165">
        <v>45468</v>
      </c>
      <c r="C1939" s="164" t="s">
        <v>116</v>
      </c>
      <c r="D1939" s="163">
        <v>6617</v>
      </c>
      <c r="E1939" s="163">
        <v>22.4</v>
      </c>
      <c r="F1939" s="163">
        <v>21.937000000000001</v>
      </c>
      <c r="G1939" s="16">
        <f t="shared" si="416"/>
        <v>21.071999999999999</v>
      </c>
      <c r="H1939" s="17">
        <f t="shared" si="417"/>
        <v>2.2133333333333325</v>
      </c>
      <c r="I1939" s="17">
        <f t="shared" si="418"/>
        <v>-0.46299999999999741</v>
      </c>
      <c r="J1939" s="18">
        <f t="shared" si="419"/>
        <v>2.0669642857142744E-2</v>
      </c>
      <c r="K1939" s="18">
        <f t="shared" si="420"/>
        <v>0.43680357142857151</v>
      </c>
    </row>
    <row r="1940" spans="2:11" ht="18">
      <c r="B1940" s="165">
        <v>45468</v>
      </c>
      <c r="C1940" s="164" t="s">
        <v>116</v>
      </c>
      <c r="D1940" s="163">
        <v>7108</v>
      </c>
      <c r="E1940" s="163">
        <v>18.379000000000001</v>
      </c>
      <c r="F1940" s="163">
        <v>18.201000000000001</v>
      </c>
      <c r="G1940" s="16">
        <f t="shared" si="416"/>
        <v>18.039622077854567</v>
      </c>
      <c r="H1940" s="17">
        <f t="shared" si="417"/>
        <v>0.56562987024239086</v>
      </c>
      <c r="I1940" s="17">
        <f t="shared" si="418"/>
        <v>-0.17800000000000082</v>
      </c>
      <c r="J1940" s="18">
        <f t="shared" si="419"/>
        <v>9.6849665378965569E-3</v>
      </c>
      <c r="K1940" s="18">
        <f t="shared" si="420"/>
        <v>0.36654716672533982</v>
      </c>
    </row>
    <row r="1941" spans="2:11" ht="18">
      <c r="B1941" s="163"/>
      <c r="C1941" s="164"/>
      <c r="D1941" s="163">
        <v>1013</v>
      </c>
      <c r="E1941" s="163">
        <v>27.91</v>
      </c>
      <c r="F1941" s="163">
        <v>27.701000000000001</v>
      </c>
      <c r="G1941" s="16">
        <f t="shared" ref="G1941:G1943" si="421">IF(D1941=$M$2,$P$2,IF(D1941=$M$3,$P$3,IF(D1941=$M$4,$P$4,IF(D1941=$M$5,$P$5,IF(D1941=$M$6,$P$6,IF(D1941=$M$7,$P$7,IF(D1941=$M$8,$P$8,IF(D1941=$M$9,$P$9,IF(D1941=$M$10,$P$10,IF(D1941=$M$11,$P$11,IF(D1941=$M$12,$P$12,IF(D1941=$M$13,$P$13,IF(D1941=$M$14,$P$14,IF(D1941=$M$15,$P$15,IF(D1941=$M$16,$P$16,IF(D1941=$M$17,$P$17,IF(D1941=$M$18,$P$18,IF(D1941=$M$19,$P$19,IF(D1941=$M$20,$P$20,IF(D1941=$M$21,$P$21,IF(D1941=$M$22,$P$22,IF(D1941=$M$23,$P$23,IF(D1941=$M$24,$P$24,IF(D1941=$M$25,$P$25,IF(D1941=$M$26,$P$26,IF(D1941=$M$27,$P$27,IF(D1941=$M$28,$P$28,IF(D1941=$M$29,$P$29,IF(D1941=$M$30,$P$30,IF(D1941=$M$31,$P$31,IF(D1941=$M$32,$P$32,IF(D1941=$M$33,$P$33,IF(D1941=$M$34,$P$34,IF(D1941=$M$35,$P$35,IF(D1941=$M$36,$P$36,IF(D1941=$M$37,$P$37,IF(D1941=$M$38,$P$38,IF(D1941=$M$39,$P$39,IF(D1941=$M$40,$P$40,IF(D1941=$M$41,$P$41,IF(D1941=$M$42,$P$42,IF(D1941=$M$43,$P$43,IF(D1941=$M$44,$P$44,IF(D1941=$M$45,$P$45,IF(D1941=$M$46,$P$46,IF(D1941=$M$47,$P$47,IF(D1941=$M$48,$P$48,IF(D1941=$M$49,$P$49,IF(D1941=$M$50,$P$50,IF(D1941=$M$51,$P$51,IF(D1941=$M$52,$P$52,IF(D1941=$M$53,$P$53,IF(D1941=$M$54,$P$54,IF(D1941=$M$55,$P$55,IF(D1941=$M$56,$P$56,IF(D1941=$M$57,$P$57,IF(D1941=$M$58,$P$58,IF(D1941=$M$59,$P$59,IF(D1941=$M$60,$P$60,IF(D1941=$M$61,$P$61,IF(D1941=$M$62,$P$62)))))))))))))))))))))))))))))))))))))))))))))))))))))))))))))</f>
        <v>27</v>
      </c>
      <c r="H1941" s="17">
        <f t="shared" ref="H1941:H1943" si="422">(E1941-G1941)/$X$2</f>
        <v>1.5166666666666671</v>
      </c>
      <c r="I1941" s="17">
        <f t="shared" ref="I1941:I1943" si="423">F1941-E1941</f>
        <v>-0.20899999999999963</v>
      </c>
      <c r="J1941" s="18">
        <f t="shared" ref="J1941:J1943" si="424">-1*I1941/E1941</f>
        <v>7.488355428161936E-3</v>
      </c>
      <c r="K1941" s="18">
        <f t="shared" ref="K1941:K1943" si="425">IF(D1941=$M$2,(E1941-$T$2)/E1941,IF(D1941=$M$3,(E1941-$T$3)/E1941,IF(D1941=$M$4,(E1941-$T$4)/E1941,IF(D1941=$M$5,(E1941-$T$5)/E1941,IF(D1941=$M$6,(E1941-$T$6)/E1941,IF(D1941=$M$7,(E1941-$T$7)/E1941,IF(D1941=$M$8,(E1941-$T$8)/E1941,IF(D1941=$M$9,(E1941-$T$9)/E1941,IF(D1941=$M$10,(E1941-$T$10)/E1941,IF(D1941=$M$11,(E1941-$T$11)/E1941,IF(D1941=$M$12,(E1941-$T$12)/E1941,IF(D1941=$M$13,(E1941-$T$13)/E1941,IF(D1941=$M$14,(E1941-$T$14)/E1941,IF(D1941=$M$15,(E1941-$T$15)/E1941,IF(D1941=$M$16,(E1941-$T$16)/E1941,IF(D1941=$M$17,(E1941-$T$17)/E1941,IF(D1941=$M$18,(E1941-$T$18)/E1941,IF(D1941=$M$19,(E1941-$T$19)/E1941,IF(D1941=$M$20,(E1941-$T$20)/E1941,IF(D1941=$M$21,(E1941-$T$21)/E1941,IF(D1941=$M$22,(E1941-$T$22)/E1941,IF(D1941=$M$23,(E1941-$T$23)/E1941,IF(D1941=$M$24,(E1941-$T$24)/E1941,IF(D1941=$M$25,(E1941-$T$25)/E1941,IF(D1941=$M$26,(E1941-$T$26)/E1941,IF(D1941=$M$27,(E1941-$T$27)/E1941,IF(D1941=$M$28,(E1941-$T$28)/E1941,IF(D1941=$M$29,(E1941-$T$29)/E1941,IF(D1941=$M$30,(E1941-$T$30)/E1941,IF(D1941=$M$31,(E1941-$T$31)/E1941,IF(D1941=$M$32,(E1941-$T$32)/E1941,IF(D1941=$M$33,(E1941-$T$33)/E1941,IF(D1941=$M$34,(E1941-$T$34)/E1941,IF(D1941=$M$35,(E1941-$T$35)/E1941,IF(D1941=$M$36,(E1941-$T$36)/E1941,IF(D1941=$M$37,(E1941-$T$37)/E1941,IF(D1941=$M$38,(E1941-$T$38)/E1941,IF(D1941=$M$39,(E1941-$T$39)/E1941,IF(D1941=$M$40,(E1941-$T$40)/E1941,IF(D1941=$M$41,(E1941-$T$41)/E1941,IF(D1941=$M$42,(E1941-$T$42)/E1941,IF(D1941=$M$43,(E1941-$T$43)/E1941,IF(D1941=$M$44,(E1941-$T$44)/E1941,IF(D1941=$M$45,(E1941-$T$45)/E1941,IF(D1941=$M$46,(E1941-$T$46)/E1941,IF(D1941=$M$47,(E1941-$T$47)/E1941,IF(D1941=$M$48,(E1941-$T$48)/E1941,IF(D1941=$M$49,(E1941-$T$49)/E1941,IF(D1941=$M$50,(E1941-$T$50)/E1941,IF(D1941=$M$51,(E1941-$T$51)/E1941,IF(D1941=$M$52,(E1941-$T$52)/E1941,IF(D1941=$M$53,(E1941-$T$53)/E1941,IF(D1941=$M$54,(E1941-$T$54)/E1941,IF(D1941=$M$55,(E1941-$T$55)/E1941,IF(D1941=$M$56,(E1941-$T$56)/E1941,IF(D1941=$M$57,(E1941-$T$57)/E1941,IF(D1941=$M$58,(E1941-$T$58)/E1941,IF(D1941=$M$59,(E1941-$T$59)/E1941,IF(D1941=$M$60,(E1941-$T$60)/E1941,IF(D1941=$M$61,(E1941-$T$61)/E1941,IF(D1941=$M$62,(E1941-$T$62)/E1941)))))))))))))))))))))))))))))))))))))))))))))))))))))))))))))</f>
        <v>0.57004657828735217</v>
      </c>
    </row>
    <row r="1942" spans="2:11" ht="18">
      <c r="B1942" s="165">
        <v>45468</v>
      </c>
      <c r="C1942" s="164"/>
      <c r="D1942" s="163">
        <v>6617</v>
      </c>
      <c r="E1942" s="163">
        <v>22.26</v>
      </c>
      <c r="F1942" s="163">
        <v>21.843</v>
      </c>
      <c r="G1942" s="16">
        <f t="shared" si="421"/>
        <v>21.071999999999999</v>
      </c>
      <c r="H1942" s="17">
        <f t="shared" si="422"/>
        <v>1.980000000000004</v>
      </c>
      <c r="I1942" s="17">
        <f t="shared" si="423"/>
        <v>-0.41700000000000159</v>
      </c>
      <c r="J1942" s="18">
        <f t="shared" si="424"/>
        <v>1.8733153638814087E-2</v>
      </c>
      <c r="K1942" s="18">
        <f t="shared" si="425"/>
        <v>0.43326145552560663</v>
      </c>
    </row>
    <row r="1943" spans="2:11" ht="18">
      <c r="B1943" s="163"/>
      <c r="C1943" s="164"/>
      <c r="D1943" s="163">
        <v>6617</v>
      </c>
      <c r="E1943" s="163">
        <v>21.693999999999999</v>
      </c>
      <c r="F1943" s="163">
        <v>21.279</v>
      </c>
      <c r="G1943" s="16">
        <f t="shared" si="421"/>
        <v>21.071999999999999</v>
      </c>
      <c r="H1943" s="17">
        <f t="shared" si="422"/>
        <v>1.0366666666666666</v>
      </c>
      <c r="I1943" s="17">
        <f t="shared" si="423"/>
        <v>-0.41499999999999915</v>
      </c>
      <c r="J1943" s="18">
        <f t="shared" si="424"/>
        <v>1.9129713284779162E-2</v>
      </c>
      <c r="K1943" s="18">
        <f t="shared" si="425"/>
        <v>0.41847515442057726</v>
      </c>
    </row>
    <row r="1944" spans="2:11" ht="18">
      <c r="B1944" s="163"/>
      <c r="C1944" s="164"/>
      <c r="D1944" s="163">
        <v>6617</v>
      </c>
      <c r="E1944" s="163">
        <v>21.742999999999999</v>
      </c>
      <c r="F1944" s="163">
        <v>21.361999999999998</v>
      </c>
      <c r="G1944" s="16">
        <f t="shared" ref="G1944:G1954" si="426">IF(D1944=$M$2,$P$2,IF(D1944=$M$3,$P$3,IF(D1944=$M$4,$P$4,IF(D1944=$M$5,$P$5,IF(D1944=$M$6,$P$6,IF(D1944=$M$7,$P$7,IF(D1944=$M$8,$P$8,IF(D1944=$M$9,$P$9,IF(D1944=$M$10,$P$10,IF(D1944=$M$11,$P$11,IF(D1944=$M$12,$P$12,IF(D1944=$M$13,$P$13,IF(D1944=$M$14,$P$14,IF(D1944=$M$15,$P$15,IF(D1944=$M$16,$P$16,IF(D1944=$M$17,$P$17,IF(D1944=$M$18,$P$18,IF(D1944=$M$19,$P$19,IF(D1944=$M$20,$P$20,IF(D1944=$M$21,$P$21,IF(D1944=$M$22,$P$22,IF(D1944=$M$23,$P$23,IF(D1944=$M$24,$P$24,IF(D1944=$M$25,$P$25,IF(D1944=$M$26,$P$26,IF(D1944=$M$27,$P$27,IF(D1944=$M$28,$P$28,IF(D1944=$M$29,$P$29,IF(D1944=$M$30,$P$30,IF(D1944=$M$31,$P$31,IF(D1944=$M$32,$P$32,IF(D1944=$M$33,$P$33,IF(D1944=$M$34,$P$34,IF(D1944=$M$35,$P$35,IF(D1944=$M$36,$P$36,IF(D1944=$M$37,$P$37,IF(D1944=$M$38,$P$38,IF(D1944=$M$39,$P$39,IF(D1944=$M$40,$P$40,IF(D1944=$M$41,$P$41,IF(D1944=$M$42,$P$42,IF(D1944=$M$43,$P$43,IF(D1944=$M$44,$P$44,IF(D1944=$M$45,$P$45,IF(D1944=$M$46,$P$46,IF(D1944=$M$47,$P$47,IF(D1944=$M$48,$P$48,IF(D1944=$M$49,$P$49,IF(D1944=$M$50,$P$50,IF(D1944=$M$51,$P$51,IF(D1944=$M$52,$P$52,IF(D1944=$M$53,$P$53,IF(D1944=$M$54,$P$54,IF(D1944=$M$55,$P$55,IF(D1944=$M$56,$P$56,IF(D1944=$M$57,$P$57,IF(D1944=$M$58,$P$58,IF(D1944=$M$59,$P$59,IF(D1944=$M$60,$P$60,IF(D1944=$M$61,$P$61,IF(D1944=$M$62,$P$62)))))))))))))))))))))))))))))))))))))))))))))))))))))))))))))</f>
        <v>21.071999999999999</v>
      </c>
      <c r="H1944" s="17">
        <f t="shared" ref="H1944:H1954" si="427">(E1944-G1944)/$X$2</f>
        <v>1.1183333333333323</v>
      </c>
      <c r="I1944" s="17">
        <f t="shared" ref="I1944:I1954" si="428">F1944-E1944</f>
        <v>-0.38100000000000023</v>
      </c>
      <c r="J1944" s="18">
        <f t="shared" ref="J1944:J1954" si="429">-1*I1944/E1944</f>
        <v>1.7522880927194971E-2</v>
      </c>
      <c r="K1944" s="18">
        <f t="shared" ref="K1944:K1954" si="430">IF(D1944=$M$2,(E1944-$T$2)/E1944,IF(D1944=$M$3,(E1944-$T$3)/E1944,IF(D1944=$M$4,(E1944-$T$4)/E1944,IF(D1944=$M$5,(E1944-$T$5)/E1944,IF(D1944=$M$6,(E1944-$T$6)/E1944,IF(D1944=$M$7,(E1944-$T$7)/E1944,IF(D1944=$M$8,(E1944-$T$8)/E1944,IF(D1944=$M$9,(E1944-$T$9)/E1944,IF(D1944=$M$10,(E1944-$T$10)/E1944,IF(D1944=$M$11,(E1944-$T$11)/E1944,IF(D1944=$M$12,(E1944-$T$12)/E1944,IF(D1944=$M$13,(E1944-$T$13)/E1944,IF(D1944=$M$14,(E1944-$T$14)/E1944,IF(D1944=$M$15,(E1944-$T$15)/E1944,IF(D1944=$M$16,(E1944-$T$16)/E1944,IF(D1944=$M$17,(E1944-$T$17)/E1944,IF(D1944=$M$18,(E1944-$T$18)/E1944,IF(D1944=$M$19,(E1944-$T$19)/E1944,IF(D1944=$M$20,(E1944-$T$20)/E1944,IF(D1944=$M$21,(E1944-$T$21)/E1944,IF(D1944=$M$22,(E1944-$T$22)/E1944,IF(D1944=$M$23,(E1944-$T$23)/E1944,IF(D1944=$M$24,(E1944-$T$24)/E1944,IF(D1944=$M$25,(E1944-$T$25)/E1944,IF(D1944=$M$26,(E1944-$T$26)/E1944,IF(D1944=$M$27,(E1944-$T$27)/E1944,IF(D1944=$M$28,(E1944-$T$28)/E1944,IF(D1944=$M$29,(E1944-$T$29)/E1944,IF(D1944=$M$30,(E1944-$T$30)/E1944,IF(D1944=$M$31,(E1944-$T$31)/E1944,IF(D1944=$M$32,(E1944-$T$32)/E1944,IF(D1944=$M$33,(E1944-$T$33)/E1944,IF(D1944=$M$34,(E1944-$T$34)/E1944,IF(D1944=$M$35,(E1944-$T$35)/E1944,IF(D1944=$M$36,(E1944-$T$36)/E1944,IF(D1944=$M$37,(E1944-$T$37)/E1944,IF(D1944=$M$38,(E1944-$T$38)/E1944,IF(D1944=$M$39,(E1944-$T$39)/E1944,IF(D1944=$M$40,(E1944-$T$40)/E1944,IF(D1944=$M$41,(E1944-$T$41)/E1944,IF(D1944=$M$42,(E1944-$T$42)/E1944,IF(D1944=$M$43,(E1944-$T$43)/E1944,IF(D1944=$M$44,(E1944-$T$44)/E1944,IF(D1944=$M$45,(E1944-$T$45)/E1944,IF(D1944=$M$46,(E1944-$T$46)/E1944,IF(D1944=$M$47,(E1944-$T$47)/E1944,IF(D1944=$M$48,(E1944-$T$48)/E1944,IF(D1944=$M$49,(E1944-$T$49)/E1944,IF(D1944=$M$50,(E1944-$T$50)/E1944,IF(D1944=$M$51,(E1944-$T$51)/E1944,IF(D1944=$M$52,(E1944-$T$52)/E1944,IF(D1944=$M$53,(E1944-$T$53)/E1944,IF(D1944=$M$54,(E1944-$T$54)/E1944,IF(D1944=$M$55,(E1944-$T$55)/E1944,IF(D1944=$M$56,(E1944-$T$56)/E1944,IF(D1944=$M$57,(E1944-$T$57)/E1944,IF(D1944=$M$58,(E1944-$T$58)/E1944,IF(D1944=$M$59,(E1944-$T$59)/E1944,IF(D1944=$M$60,(E1944-$T$60)/E1944,IF(D1944=$M$61,(E1944-$T$61)/E1944,IF(D1944=$M$62,(E1944-$T$62)/E1944)))))))))))))))))))))))))))))))))))))))))))))))))))))))))))))</f>
        <v>0.41978567814928952</v>
      </c>
    </row>
    <row r="1945" spans="2:11" ht="18">
      <c r="B1945" s="163"/>
      <c r="C1945" s="164" t="s">
        <v>117</v>
      </c>
      <c r="D1945" s="163">
        <v>6618</v>
      </c>
      <c r="E1945" s="163">
        <v>21.966000000000001</v>
      </c>
      <c r="F1945" s="163">
        <v>21.567</v>
      </c>
      <c r="G1945" s="16">
        <f t="shared" si="426"/>
        <v>21.437999999999999</v>
      </c>
      <c r="H1945" s="17">
        <f t="shared" si="427"/>
        <v>0.88000000000000378</v>
      </c>
      <c r="I1945" s="17">
        <f t="shared" si="428"/>
        <v>-0.39900000000000091</v>
      </c>
      <c r="J1945" s="18">
        <f t="shared" si="429"/>
        <v>1.8164435946462755E-2</v>
      </c>
      <c r="K1945" s="18">
        <f t="shared" si="430"/>
        <v>0.4130292269871621</v>
      </c>
    </row>
    <row r="1946" spans="2:11" ht="18">
      <c r="B1946" s="163"/>
      <c r="C1946" s="164"/>
      <c r="D1946" s="163">
        <v>6618</v>
      </c>
      <c r="E1946" s="163">
        <v>21.422999999999998</v>
      </c>
      <c r="F1946" s="163">
        <v>21.016999999999999</v>
      </c>
      <c r="G1946" s="16">
        <f t="shared" si="426"/>
        <v>21.437999999999999</v>
      </c>
      <c r="H1946" s="17">
        <f t="shared" si="427"/>
        <v>-2.5000000000000949E-2</v>
      </c>
      <c r="I1946" s="17">
        <f t="shared" si="428"/>
        <v>-0.40599999999999881</v>
      </c>
      <c r="J1946" s="18">
        <f t="shared" si="429"/>
        <v>1.8951594081127707E-2</v>
      </c>
      <c r="K1946" s="18">
        <f t="shared" si="430"/>
        <v>0.39815151939504273</v>
      </c>
    </row>
    <row r="1947" spans="2:11" ht="18">
      <c r="B1947" s="165">
        <v>45469</v>
      </c>
      <c r="C1947" s="164" t="s">
        <v>118</v>
      </c>
      <c r="D1947" s="163">
        <v>6618</v>
      </c>
      <c r="E1947" s="163">
        <v>20.611000000000001</v>
      </c>
      <c r="F1947" s="163">
        <v>20.247</v>
      </c>
      <c r="G1947" s="16">
        <f t="shared" si="426"/>
        <v>21.437999999999999</v>
      </c>
      <c r="H1947" s="17">
        <f t="shared" si="427"/>
        <v>-1.3783333333333303</v>
      </c>
      <c r="I1947" s="17">
        <f t="shared" si="428"/>
        <v>-0.36400000000000077</v>
      </c>
      <c r="J1947" s="18">
        <f t="shared" si="429"/>
        <v>1.7660472563194446E-2</v>
      </c>
      <c r="K1947" s="18">
        <f t="shared" si="430"/>
        <v>0.37444083256513522</v>
      </c>
    </row>
    <row r="1948" spans="2:11" ht="18">
      <c r="B1948" s="163"/>
      <c r="C1948" s="164"/>
      <c r="D1948" s="163">
        <v>7148</v>
      </c>
      <c r="E1948" s="166">
        <v>21.911000000000001</v>
      </c>
      <c r="F1948" s="166">
        <v>21.776</v>
      </c>
      <c r="G1948" s="16">
        <f t="shared" si="426"/>
        <v>25.578129335331514</v>
      </c>
      <c r="H1948" s="17">
        <f t="shared" si="427"/>
        <v>-6.111882225552522</v>
      </c>
      <c r="I1948" s="17">
        <f t="shared" si="428"/>
        <v>-0.13500000000000156</v>
      </c>
      <c r="J1948" s="18">
        <f t="shared" si="429"/>
        <v>6.1612888503492103E-3</v>
      </c>
      <c r="K1948" s="18">
        <f t="shared" si="430"/>
        <v>0.25730426914219773</v>
      </c>
    </row>
    <row r="1949" spans="2:11" ht="18">
      <c r="B1949" s="163"/>
      <c r="C1949" s="164"/>
      <c r="D1949" s="163">
        <v>7148</v>
      </c>
      <c r="E1949" s="166">
        <v>22.12</v>
      </c>
      <c r="F1949" s="166">
        <v>22.001999999999999</v>
      </c>
      <c r="G1949" s="16">
        <f t="shared" si="426"/>
        <v>25.578129335331514</v>
      </c>
      <c r="H1949" s="17">
        <f t="shared" si="427"/>
        <v>-5.7635488922191893</v>
      </c>
      <c r="I1949" s="17">
        <f t="shared" si="428"/>
        <v>-0.1180000000000021</v>
      </c>
      <c r="J1949" s="18">
        <f t="shared" si="429"/>
        <v>5.3345388788427709E-3</v>
      </c>
      <c r="K1949" s="18">
        <f t="shared" si="430"/>
        <v>0.26432160222308743</v>
      </c>
    </row>
    <row r="1950" spans="2:11" ht="18">
      <c r="B1950" s="163"/>
      <c r="C1950" s="164"/>
      <c r="D1950" s="163">
        <v>7148</v>
      </c>
      <c r="E1950" s="166">
        <v>22.088000000000001</v>
      </c>
      <c r="F1950" s="166">
        <v>21.959</v>
      </c>
      <c r="G1950" s="16">
        <f t="shared" si="426"/>
        <v>25.578129335331514</v>
      </c>
      <c r="H1950" s="17">
        <f t="shared" si="427"/>
        <v>-5.8168822255525221</v>
      </c>
      <c r="I1950" s="17">
        <f t="shared" si="428"/>
        <v>-0.12900000000000134</v>
      </c>
      <c r="J1950" s="18">
        <f t="shared" si="429"/>
        <v>5.8402752625860794E-3</v>
      </c>
      <c r="K1950" s="18">
        <f t="shared" si="430"/>
        <v>0.26325578781124115</v>
      </c>
    </row>
    <row r="1951" spans="2:11" ht="18">
      <c r="B1951" s="163"/>
      <c r="C1951" s="164"/>
      <c r="D1951" s="163">
        <v>7148</v>
      </c>
      <c r="E1951" s="166">
        <v>21.951000000000001</v>
      </c>
      <c r="F1951" s="166">
        <v>21.826000000000001</v>
      </c>
      <c r="G1951" s="16">
        <f t="shared" si="426"/>
        <v>25.578129335331514</v>
      </c>
      <c r="H1951" s="17">
        <f t="shared" si="427"/>
        <v>-6.0452155588858565</v>
      </c>
      <c r="I1951" s="17">
        <f t="shared" si="428"/>
        <v>-0.125</v>
      </c>
      <c r="J1951" s="18">
        <f t="shared" si="429"/>
        <v>5.6945013894583391E-3</v>
      </c>
      <c r="K1951" s="18">
        <f t="shared" si="430"/>
        <v>0.25865763934101832</v>
      </c>
    </row>
    <row r="1952" spans="2:11" ht="18">
      <c r="B1952" s="163"/>
      <c r="C1952" s="164" t="s">
        <v>117</v>
      </c>
      <c r="D1952" s="163">
        <v>7108</v>
      </c>
      <c r="E1952" s="166">
        <v>16.532</v>
      </c>
      <c r="F1952" s="166">
        <v>16.448</v>
      </c>
      <c r="G1952" s="16">
        <f t="shared" si="426"/>
        <v>18.039622077854567</v>
      </c>
      <c r="H1952" s="17">
        <f t="shared" si="427"/>
        <v>-2.5127034630909448</v>
      </c>
      <c r="I1952" s="17">
        <f t="shared" si="428"/>
        <v>-8.3999999999999631E-2</v>
      </c>
      <c r="J1952" s="18">
        <f t="shared" si="429"/>
        <v>5.081054923784154E-3</v>
      </c>
      <c r="K1952" s="18">
        <f t="shared" si="430"/>
        <v>0.29577609346993827</v>
      </c>
    </row>
    <row r="1953" spans="2:11" ht="18">
      <c r="B1953" s="163"/>
      <c r="C1953" s="164"/>
      <c r="D1953" s="163">
        <v>7108</v>
      </c>
      <c r="E1953" s="166">
        <v>16.067</v>
      </c>
      <c r="F1953" s="166">
        <v>15.989000000000001</v>
      </c>
      <c r="G1953" s="16">
        <f t="shared" si="426"/>
        <v>18.039622077854567</v>
      </c>
      <c r="H1953" s="17">
        <f t="shared" si="427"/>
        <v>-3.2877034630909447</v>
      </c>
      <c r="I1953" s="17">
        <f t="shared" si="428"/>
        <v>-7.7999999999999403E-2</v>
      </c>
      <c r="J1953" s="18">
        <f t="shared" si="429"/>
        <v>4.8546710649156281E-3</v>
      </c>
      <c r="K1953" s="18">
        <f t="shared" si="430"/>
        <v>0.27539493229881246</v>
      </c>
    </row>
    <row r="1954" spans="2:11" ht="18">
      <c r="B1954" s="163"/>
      <c r="C1954" s="164"/>
      <c r="D1954" s="163">
        <v>7108</v>
      </c>
      <c r="E1954" s="163">
        <v>18.760999999999999</v>
      </c>
      <c r="F1954" s="163">
        <v>18.687999999999999</v>
      </c>
      <c r="G1954" s="16">
        <f t="shared" si="426"/>
        <v>18.039622077854567</v>
      </c>
      <c r="H1954" s="17">
        <f t="shared" si="427"/>
        <v>1.2022965369090541</v>
      </c>
      <c r="I1954" s="17">
        <f t="shared" si="428"/>
        <v>-7.3000000000000398E-2</v>
      </c>
      <c r="J1954" s="18">
        <f t="shared" si="429"/>
        <v>3.8910505836576089E-3</v>
      </c>
      <c r="K1954" s="18">
        <f t="shared" si="430"/>
        <v>0.37944514563429554</v>
      </c>
    </row>
    <row r="1955" spans="2:11" ht="18">
      <c r="B1955" s="163"/>
      <c r="C1955" s="164" t="s">
        <v>118</v>
      </c>
      <c r="D1955" s="163">
        <v>7108</v>
      </c>
      <c r="E1955" s="163">
        <v>17.888000000000002</v>
      </c>
      <c r="F1955" s="163">
        <v>17.803000000000001</v>
      </c>
      <c r="G1955" s="16">
        <f t="shared" ref="G1955:G1963" si="431">IF(D1955=$M$2,$P$2,IF(D1955=$M$3,$P$3,IF(D1955=$M$4,$P$4,IF(D1955=$M$5,$P$5,IF(D1955=$M$6,$P$6,IF(D1955=$M$7,$P$7,IF(D1955=$M$8,$P$8,IF(D1955=$M$9,$P$9,IF(D1955=$M$10,$P$10,IF(D1955=$M$11,$P$11,IF(D1955=$M$12,$P$12,IF(D1955=$M$13,$P$13,IF(D1955=$M$14,$P$14,IF(D1955=$M$15,$P$15,IF(D1955=$M$16,$P$16,IF(D1955=$M$17,$P$17,IF(D1955=$M$18,$P$18,IF(D1955=$M$19,$P$19,IF(D1955=$M$20,$P$20,IF(D1955=$M$21,$P$21,IF(D1955=$M$22,$P$22,IF(D1955=$M$23,$P$23,IF(D1955=$M$24,$P$24,IF(D1955=$M$25,$P$25,IF(D1955=$M$26,$P$26,IF(D1955=$M$27,$P$27,IF(D1955=$M$28,$P$28,IF(D1955=$M$29,$P$29,IF(D1955=$M$30,$P$30,IF(D1955=$M$31,$P$31,IF(D1955=$M$32,$P$32,IF(D1955=$M$33,$P$33,IF(D1955=$M$34,$P$34,IF(D1955=$M$35,$P$35,IF(D1955=$M$36,$P$36,IF(D1955=$M$37,$P$37,IF(D1955=$M$38,$P$38,IF(D1955=$M$39,$P$39,IF(D1955=$M$40,$P$40,IF(D1955=$M$41,$P$41,IF(D1955=$M$42,$P$42,IF(D1955=$M$43,$P$43,IF(D1955=$M$44,$P$44,IF(D1955=$M$45,$P$45,IF(D1955=$M$46,$P$46,IF(D1955=$M$47,$P$47,IF(D1955=$M$48,$P$48,IF(D1955=$M$49,$P$49,IF(D1955=$M$50,$P$50,IF(D1955=$M$51,$P$51,IF(D1955=$M$52,$P$52,IF(D1955=$M$53,$P$53,IF(D1955=$M$54,$P$54,IF(D1955=$M$55,$P$55,IF(D1955=$M$56,$P$56,IF(D1955=$M$57,$P$57,IF(D1955=$M$58,$P$58,IF(D1955=$M$59,$P$59,IF(D1955=$M$60,$P$60,IF(D1955=$M$61,$P$61,IF(D1955=$M$62,$P$62)))))))))))))))))))))))))))))))))))))))))))))))))))))))))))))</f>
        <v>18.039622077854567</v>
      </c>
      <c r="H1955" s="17">
        <f t="shared" ref="H1955:H1963" si="432">(E1955-G1955)/$X$2</f>
        <v>-0.25270346309094194</v>
      </c>
      <c r="I1955" s="17">
        <f t="shared" ref="I1955:I1963" si="433">F1955-E1955</f>
        <v>-8.5000000000000853E-2</v>
      </c>
      <c r="J1955" s="18">
        <f t="shared" ref="J1955:J1963" si="434">-1*I1955/E1955</f>
        <v>4.7517889087657006E-3</v>
      </c>
      <c r="K1955" s="18">
        <f t="shared" ref="K1955:K1963" si="435">IF(D1955=$M$2,(E1955-$T$2)/E1955,IF(D1955=$M$3,(E1955-$T$3)/E1955,IF(D1955=$M$4,(E1955-$T$4)/E1955,IF(D1955=$M$5,(E1955-$T$5)/E1955,IF(D1955=$M$6,(E1955-$T$6)/E1955,IF(D1955=$M$7,(E1955-$T$7)/E1955,IF(D1955=$M$8,(E1955-$T$8)/E1955,IF(D1955=$M$9,(E1955-$T$9)/E1955,IF(D1955=$M$10,(E1955-$T$10)/E1955,IF(D1955=$M$11,(E1955-$T$11)/E1955,IF(D1955=$M$12,(E1955-$T$12)/E1955,IF(D1955=$M$13,(E1955-$T$13)/E1955,IF(D1955=$M$14,(E1955-$T$14)/E1955,IF(D1955=$M$15,(E1955-$T$15)/E1955,IF(D1955=$M$16,(E1955-$T$16)/E1955,IF(D1955=$M$17,(E1955-$T$17)/E1955,IF(D1955=$M$18,(E1955-$T$18)/E1955,IF(D1955=$M$19,(E1955-$T$19)/E1955,IF(D1955=$M$20,(E1955-$T$20)/E1955,IF(D1955=$M$21,(E1955-$T$21)/E1955,IF(D1955=$M$22,(E1955-$T$22)/E1955,IF(D1955=$M$23,(E1955-$T$23)/E1955,IF(D1955=$M$24,(E1955-$T$24)/E1955,IF(D1955=$M$25,(E1955-$T$25)/E1955,IF(D1955=$M$26,(E1955-$T$26)/E1955,IF(D1955=$M$27,(E1955-$T$27)/E1955,IF(D1955=$M$28,(E1955-$T$28)/E1955,IF(D1955=$M$29,(E1955-$T$29)/E1955,IF(D1955=$M$30,(E1955-$T$30)/E1955,IF(D1955=$M$31,(E1955-$T$31)/E1955,IF(D1955=$M$32,(E1955-$T$32)/E1955,IF(D1955=$M$33,(E1955-$T$33)/E1955,IF(D1955=$M$34,(E1955-$T$34)/E1955,IF(D1955=$M$35,(E1955-$T$35)/E1955,IF(D1955=$M$36,(E1955-$T$36)/E1955,IF(D1955=$M$37,(E1955-$T$37)/E1955,IF(D1955=$M$38,(E1955-$T$38)/E1955,IF(D1955=$M$39,(E1955-$T$39)/E1955,IF(D1955=$M$40,(E1955-$T$40)/E1955,IF(D1955=$M$41,(E1955-$T$41)/E1955,IF(D1955=$M$42,(E1955-$T$42)/E1955,IF(D1955=$M$43,(E1955-$T$43)/E1955,IF(D1955=$M$44,(E1955-$T$44)/E1955,IF(D1955=$M$45,(E1955-$T$45)/E1955,IF(D1955=$M$46,(E1955-$T$46)/E1955,IF(D1955=$M$47,(E1955-$T$47)/E1955,IF(D1955=$M$48,(E1955-$T$48)/E1955,IF(D1955=$M$49,(E1955-$T$49)/E1955,IF(D1955=$M$50,(E1955-$T$50)/E1955,IF(D1955=$M$51,(E1955-$T$51)/E1955,IF(D1955=$M$52,(E1955-$T$52)/E1955,IF(D1955=$M$53,(E1955-$T$53)/E1955,IF(D1955=$M$54,(E1955-$T$54)/E1955,IF(D1955=$M$55,(E1955-$T$55)/E1955,IF(D1955=$M$56,(E1955-$T$56)/E1955,IF(D1955=$M$57,(E1955-$T$57)/E1955,IF(D1955=$M$58,(E1955-$T$58)/E1955,IF(D1955=$M$59,(E1955-$T$59)/E1955,IF(D1955=$M$60,(E1955-$T$60)/E1955,IF(D1955=$M$61,(E1955-$T$61)/E1955,IF(D1955=$M$62,(E1955-$T$62)/E1955)))))))))))))))))))))))))))))))))))))))))))))))))))))))))))))</f>
        <v>0.34915979300341127</v>
      </c>
    </row>
    <row r="1956" spans="2:11" ht="18">
      <c r="B1956" s="163"/>
      <c r="C1956" s="164"/>
      <c r="D1956" s="163">
        <v>7108</v>
      </c>
      <c r="E1956" s="163">
        <v>17.192</v>
      </c>
      <c r="F1956" s="163">
        <v>17.111999999999998</v>
      </c>
      <c r="G1956" s="16">
        <f t="shared" si="431"/>
        <v>18.039622077854567</v>
      </c>
      <c r="H1956" s="17">
        <f t="shared" si="432"/>
        <v>-1.4127034630909445</v>
      </c>
      <c r="I1956" s="17">
        <f t="shared" si="433"/>
        <v>-8.0000000000001847E-2</v>
      </c>
      <c r="J1956" s="18">
        <f t="shared" si="434"/>
        <v>4.6533271288972692E-3</v>
      </c>
      <c r="K1956" s="18">
        <f t="shared" si="435"/>
        <v>0.32281121319480105</v>
      </c>
    </row>
    <row r="1957" spans="2:11" ht="18">
      <c r="B1957" s="163"/>
      <c r="C1957" s="164"/>
      <c r="D1957" s="163">
        <v>7108</v>
      </c>
      <c r="E1957" s="163">
        <v>18.940999999999999</v>
      </c>
      <c r="F1957" s="163">
        <v>18.885999999999999</v>
      </c>
      <c r="G1957" s="16">
        <f t="shared" si="431"/>
        <v>18.039622077854567</v>
      </c>
      <c r="H1957" s="17">
        <f t="shared" si="432"/>
        <v>1.5022965369090535</v>
      </c>
      <c r="I1957" s="17">
        <f t="shared" si="433"/>
        <v>-5.4999999999999716E-2</v>
      </c>
      <c r="J1957" s="18">
        <f t="shared" si="434"/>
        <v>2.9037537616809946E-3</v>
      </c>
      <c r="K1957" s="18">
        <f t="shared" si="435"/>
        <v>0.38534239888311173</v>
      </c>
    </row>
    <row r="1958" spans="2:11" ht="18">
      <c r="B1958" s="163"/>
      <c r="C1958" s="164" t="s">
        <v>119</v>
      </c>
      <c r="D1958" s="163">
        <v>6176</v>
      </c>
      <c r="E1958" s="163">
        <v>35.970999999999997</v>
      </c>
      <c r="F1958" s="163">
        <v>35.747999999999998</v>
      </c>
      <c r="G1958" s="16">
        <f t="shared" si="431"/>
        <v>36.028673497593743</v>
      </c>
      <c r="H1958" s="17">
        <f t="shared" si="432"/>
        <v>-9.6122495989578269E-2</v>
      </c>
      <c r="I1958" s="17">
        <f t="shared" si="433"/>
        <v>-0.22299999999999898</v>
      </c>
      <c r="J1958" s="18">
        <f t="shared" si="434"/>
        <v>6.1994384365182788E-3</v>
      </c>
      <c r="K1958" s="18">
        <f t="shared" si="435"/>
        <v>0.3331391643564805</v>
      </c>
    </row>
    <row r="1959" spans="2:11" ht="18">
      <c r="B1959" s="163"/>
      <c r="C1959" s="164" t="s">
        <v>118</v>
      </c>
      <c r="D1959" s="163">
        <v>6176</v>
      </c>
      <c r="E1959" s="163">
        <v>35.909999999999997</v>
      </c>
      <c r="F1959" s="163">
        <v>35.716000000000001</v>
      </c>
      <c r="G1959" s="16">
        <f t="shared" si="431"/>
        <v>36.028673497593743</v>
      </c>
      <c r="H1959" s="17">
        <f t="shared" si="432"/>
        <v>-0.19778916265624485</v>
      </c>
      <c r="I1959" s="17">
        <f t="shared" si="433"/>
        <v>-0.19399999999999551</v>
      </c>
      <c r="J1959" s="18">
        <f t="shared" si="434"/>
        <v>5.4023948760789624E-3</v>
      </c>
      <c r="K1959" s="18">
        <f t="shared" si="435"/>
        <v>0.33200637374177</v>
      </c>
    </row>
    <row r="1960" spans="2:11" ht="18">
      <c r="B1960" s="163"/>
      <c r="C1960" s="164"/>
      <c r="D1960" s="163">
        <v>6117</v>
      </c>
      <c r="E1960" s="163">
        <v>19.669</v>
      </c>
      <c r="F1960" s="163">
        <v>19.370999999999999</v>
      </c>
      <c r="G1960" s="16">
        <f t="shared" si="431"/>
        <v>19.9327573208373</v>
      </c>
      <c r="H1960" s="17">
        <f t="shared" si="432"/>
        <v>-0.43959553472883311</v>
      </c>
      <c r="I1960" s="17">
        <f t="shared" si="433"/>
        <v>-0.29800000000000182</v>
      </c>
      <c r="J1960" s="18">
        <f t="shared" si="434"/>
        <v>1.5150744826885039E-2</v>
      </c>
      <c r="K1960" s="18">
        <f t="shared" si="435"/>
        <v>0.31034730184351661</v>
      </c>
    </row>
    <row r="1961" spans="2:11" ht="18">
      <c r="B1961" s="163"/>
      <c r="C1961" s="164"/>
      <c r="D1961" s="163">
        <v>6117</v>
      </c>
      <c r="E1961" s="163">
        <v>20.591999999999999</v>
      </c>
      <c r="F1961" s="163">
        <v>20.286000000000001</v>
      </c>
      <c r="G1961" s="16">
        <f t="shared" si="431"/>
        <v>19.9327573208373</v>
      </c>
      <c r="H1961" s="17">
        <f t="shared" si="432"/>
        <v>1.0987377986044975</v>
      </c>
      <c r="I1961" s="17">
        <f t="shared" si="433"/>
        <v>-0.30599999999999739</v>
      </c>
      <c r="J1961" s="18">
        <f t="shared" si="434"/>
        <v>1.4860139860139733E-2</v>
      </c>
      <c r="K1961" s="18">
        <f t="shared" si="435"/>
        <v>0.34125976495532861</v>
      </c>
    </row>
    <row r="1962" spans="2:11" ht="18">
      <c r="B1962" s="163"/>
      <c r="C1962" s="164"/>
      <c r="D1962" s="163">
        <v>6117</v>
      </c>
      <c r="E1962" s="163">
        <v>18.361999999999998</v>
      </c>
      <c r="F1962" s="163">
        <v>18.073</v>
      </c>
      <c r="G1962" s="16">
        <f t="shared" si="431"/>
        <v>19.9327573208373</v>
      </c>
      <c r="H1962" s="17">
        <f t="shared" si="432"/>
        <v>-2.6179288680621702</v>
      </c>
      <c r="I1962" s="17">
        <f t="shared" si="433"/>
        <v>-0.28899999999999793</v>
      </c>
      <c r="J1962" s="18">
        <f t="shared" si="434"/>
        <v>1.5739026249863737E-2</v>
      </c>
      <c r="K1962" s="18">
        <f t="shared" si="435"/>
        <v>0.26125809170897107</v>
      </c>
    </row>
    <row r="1963" spans="2:11" ht="18">
      <c r="B1963" s="163"/>
      <c r="C1963" s="164"/>
      <c r="D1963" s="163">
        <v>6117</v>
      </c>
      <c r="E1963" s="163">
        <v>20.937000000000001</v>
      </c>
      <c r="F1963" s="163">
        <v>20.581</v>
      </c>
      <c r="G1963" s="16">
        <f t="shared" si="431"/>
        <v>19.9327573208373</v>
      </c>
      <c r="H1963" s="17">
        <f t="shared" si="432"/>
        <v>1.6737377986045014</v>
      </c>
      <c r="I1963" s="17">
        <f t="shared" si="433"/>
        <v>-0.35600000000000165</v>
      </c>
      <c r="J1963" s="18">
        <f t="shared" si="434"/>
        <v>1.7003391125758306E-2</v>
      </c>
      <c r="K1963" s="18">
        <f t="shared" si="435"/>
        <v>0.35211449013517354</v>
      </c>
    </row>
    <row r="1964" spans="2:11" ht="18">
      <c r="B1964" s="165">
        <v>45470</v>
      </c>
      <c r="C1964" s="164">
        <v>129116</v>
      </c>
      <c r="D1964" s="163">
        <v>5120</v>
      </c>
      <c r="E1964" s="163">
        <v>22.606999999999999</v>
      </c>
      <c r="F1964" s="163">
        <v>22.561</v>
      </c>
      <c r="G1964" s="16">
        <f t="shared" ref="G1964:G1969" si="436">IF(D1964=$M$2,$P$2,IF(D1964=$M$3,$P$3,IF(D1964=$M$4,$P$4,IF(D1964=$M$5,$P$5,IF(D1964=$M$6,$P$6,IF(D1964=$M$7,$P$7,IF(D1964=$M$8,$P$8,IF(D1964=$M$9,$P$9,IF(D1964=$M$10,$P$10,IF(D1964=$M$11,$P$11,IF(D1964=$M$12,$P$12,IF(D1964=$M$13,$P$13,IF(D1964=$M$14,$P$14,IF(D1964=$M$15,$P$15,IF(D1964=$M$16,$P$16,IF(D1964=$M$17,$P$17,IF(D1964=$M$18,$P$18,IF(D1964=$M$19,$P$19,IF(D1964=$M$20,$P$20,IF(D1964=$M$21,$P$21,IF(D1964=$M$22,$P$22,IF(D1964=$M$23,$P$23,IF(D1964=$M$24,$P$24,IF(D1964=$M$25,$P$25,IF(D1964=$M$26,$P$26,IF(D1964=$M$27,$P$27,IF(D1964=$M$28,$P$28,IF(D1964=$M$29,$P$29,IF(D1964=$M$30,$P$30,IF(D1964=$M$31,$P$31,IF(D1964=$M$32,$P$32,IF(D1964=$M$33,$P$33,IF(D1964=$M$34,$P$34,IF(D1964=$M$35,$P$35,IF(D1964=$M$36,$P$36,IF(D1964=$M$37,$P$37,IF(D1964=$M$38,$P$38,IF(D1964=$M$39,$P$39,IF(D1964=$M$40,$P$40,IF(D1964=$M$41,$P$41,IF(D1964=$M$42,$P$42,IF(D1964=$M$43,$P$43,IF(D1964=$M$44,$P$44,IF(D1964=$M$45,$P$45,IF(D1964=$M$46,$P$46,IF(D1964=$M$47,$P$47,IF(D1964=$M$48,$P$48,IF(D1964=$M$49,$P$49,IF(D1964=$M$50,$P$50,IF(D1964=$M$51,$P$51,IF(D1964=$M$52,$P$52,IF(D1964=$M$53,$P$53,IF(D1964=$M$54,$P$54,IF(D1964=$M$55,$P$55,IF(D1964=$M$56,$P$56,IF(D1964=$M$57,$P$57,IF(D1964=$M$58,$P$58,IF(D1964=$M$59,$P$59,IF(D1964=$M$60,$P$60,IF(D1964=$M$61,$P$61,IF(D1964=$M$62,$P$62)))))))))))))))))))))))))))))))))))))))))))))))))))))))))))))</f>
        <v>22.870927068045674</v>
      </c>
      <c r="H1964" s="17">
        <f t="shared" ref="H1964:H1969" si="437">(E1964-G1964)/$X$2</f>
        <v>-0.43987844674279114</v>
      </c>
      <c r="I1964" s="17">
        <f t="shared" ref="I1964:I1969" si="438">F1964-E1964</f>
        <v>-4.5999999999999375E-2</v>
      </c>
      <c r="J1964" s="18">
        <f t="shared" ref="J1964:J1969" si="439">-1*I1964/E1964</f>
        <v>2.0347679922147733E-3</v>
      </c>
      <c r="K1964" s="18">
        <f t="shared" ref="K1964:K1969" si="440">IF(D1964=$M$2,(E1964-$T$2)/E1964,IF(D1964=$M$3,(E1964-$T$3)/E1964,IF(D1964=$M$4,(E1964-$T$4)/E1964,IF(D1964=$M$5,(E1964-$T$5)/E1964,IF(D1964=$M$6,(E1964-$T$6)/E1964,IF(D1964=$M$7,(E1964-$T$7)/E1964,IF(D1964=$M$8,(E1964-$T$8)/E1964,IF(D1964=$M$9,(E1964-$T$9)/E1964,IF(D1964=$M$10,(E1964-$T$10)/E1964,IF(D1964=$M$11,(E1964-$T$11)/E1964,IF(D1964=$M$12,(E1964-$T$12)/E1964,IF(D1964=$M$13,(E1964-$T$13)/E1964,IF(D1964=$M$14,(E1964-$T$14)/E1964,IF(D1964=$M$15,(E1964-$T$15)/E1964,IF(D1964=$M$16,(E1964-$T$16)/E1964,IF(D1964=$M$17,(E1964-$T$17)/E1964,IF(D1964=$M$18,(E1964-$T$18)/E1964,IF(D1964=$M$19,(E1964-$T$19)/E1964,IF(D1964=$M$20,(E1964-$T$20)/E1964,IF(D1964=$M$21,(E1964-$T$21)/E1964,IF(D1964=$M$22,(E1964-$T$22)/E1964,IF(D1964=$M$23,(E1964-$T$23)/E1964,IF(D1964=$M$24,(E1964-$T$24)/E1964,IF(D1964=$M$25,(E1964-$T$25)/E1964,IF(D1964=$M$26,(E1964-$T$26)/E1964,IF(D1964=$M$27,(E1964-$T$27)/E1964,IF(D1964=$M$28,(E1964-$T$28)/E1964,IF(D1964=$M$29,(E1964-$T$29)/E1964,IF(D1964=$M$30,(E1964-$T$30)/E1964,IF(D1964=$M$31,(E1964-$T$31)/E1964,IF(D1964=$M$32,(E1964-$T$32)/E1964,IF(D1964=$M$33,(E1964-$T$33)/E1964,IF(D1964=$M$34,(E1964-$T$34)/E1964,IF(D1964=$M$35,(E1964-$T$35)/E1964,IF(D1964=$M$36,(E1964-$T$36)/E1964,IF(D1964=$M$37,(E1964-$T$37)/E1964,IF(D1964=$M$38,(E1964-$T$38)/E1964,IF(D1964=$M$39,(E1964-$T$39)/E1964,IF(D1964=$M$40,(E1964-$T$40)/E1964,IF(D1964=$M$41,(E1964-$T$41)/E1964,IF(D1964=$M$42,(E1964-$T$42)/E1964,IF(D1964=$M$43,(E1964-$T$43)/E1964,IF(D1964=$M$44,(E1964-$T$44)/E1964,IF(D1964=$M$45,(E1964-$T$45)/E1964,IF(D1964=$M$46,(E1964-$T$46)/E1964,IF(D1964=$M$47,(E1964-$T$47)/E1964,IF(D1964=$M$48,(E1964-$T$48)/E1964,IF(D1964=$M$49,(E1964-$T$49)/E1964,IF(D1964=$M$50,(E1964-$T$50)/E1964,IF(D1964=$M$51,(E1964-$T$51)/E1964,IF(D1964=$M$52,(E1964-$T$52)/E1964,IF(D1964=$M$53,(E1964-$T$53)/E1964,IF(D1964=$M$54,(E1964-$T$54)/E1964,IF(D1964=$M$55,(E1964-$T$55)/E1964,IF(D1964=$M$56,(E1964-$T$56)/E1964,IF(D1964=$M$57,(E1964-$T$57)/E1964,IF(D1964=$M$58,(E1964-$T$58)/E1964,IF(D1964=$M$59,(E1964-$T$59)/E1964,IF(D1964=$M$60,(E1964-$T$60)/E1964,IF(D1964=$M$61,(E1964-$T$61)/E1964,IF(D1964=$M$62,(E1964-$T$62)/E1964)))))))))))))))))))))))))))))))))))))))))))))))))))))))))))))</f>
        <v>0.2967535822911031</v>
      </c>
    </row>
    <row r="1965" spans="2:11" ht="18">
      <c r="B1965" s="163"/>
      <c r="C1965" s="164"/>
      <c r="D1965" s="163">
        <v>5120</v>
      </c>
      <c r="E1965" s="163">
        <v>22.62</v>
      </c>
      <c r="F1965" s="163">
        <v>22.574000000000002</v>
      </c>
      <c r="G1965" s="16">
        <f t="shared" si="436"/>
        <v>22.870927068045674</v>
      </c>
      <c r="H1965" s="17">
        <f t="shared" si="437"/>
        <v>-0.4182117800761217</v>
      </c>
      <c r="I1965" s="17">
        <f t="shared" si="438"/>
        <v>-4.5999999999999375E-2</v>
      </c>
      <c r="J1965" s="18">
        <f t="shared" si="439"/>
        <v>2.0335985853226954E-3</v>
      </c>
      <c r="K1965" s="18">
        <f t="shared" si="440"/>
        <v>0.29715774689898183</v>
      </c>
    </row>
    <row r="1966" spans="2:11" ht="18">
      <c r="B1966" s="163"/>
      <c r="C1966" s="164"/>
      <c r="D1966" s="163">
        <v>5120</v>
      </c>
      <c r="E1966" s="163">
        <v>22.847999999999999</v>
      </c>
      <c r="F1966" s="163">
        <v>22.803999999999998</v>
      </c>
      <c r="G1966" s="16">
        <f t="shared" si="436"/>
        <v>22.870927068045674</v>
      </c>
      <c r="H1966" s="17">
        <f t="shared" si="437"/>
        <v>-3.8211780076125024E-2</v>
      </c>
      <c r="I1966" s="17">
        <f t="shared" si="438"/>
        <v>-4.4000000000000483E-2</v>
      </c>
      <c r="J1966" s="18">
        <f t="shared" si="439"/>
        <v>1.9257703081232704E-3</v>
      </c>
      <c r="K1966" s="18">
        <f t="shared" si="440"/>
        <v>0.30417140383643937</v>
      </c>
    </row>
    <row r="1967" spans="2:11" ht="18">
      <c r="B1967" s="163"/>
      <c r="C1967" s="164"/>
      <c r="D1967" s="163">
        <v>5120</v>
      </c>
      <c r="E1967" s="163">
        <v>23.326000000000001</v>
      </c>
      <c r="F1967" s="163">
        <v>23.279</v>
      </c>
      <c r="G1967" s="16">
        <f t="shared" si="436"/>
        <v>22.870927068045674</v>
      </c>
      <c r="H1967" s="17">
        <f t="shared" si="437"/>
        <v>0.75845488659054427</v>
      </c>
      <c r="I1967" s="17">
        <f t="shared" si="438"/>
        <v>-4.7000000000000597E-2</v>
      </c>
      <c r="J1967" s="18">
        <f t="shared" si="439"/>
        <v>2.0149189745348795E-3</v>
      </c>
      <c r="K1967" s="18">
        <f t="shared" si="440"/>
        <v>0.31843043105783109</v>
      </c>
    </row>
    <row r="1968" spans="2:11" ht="18">
      <c r="B1968" s="163"/>
      <c r="C1968" s="164">
        <v>129122</v>
      </c>
      <c r="D1968" s="163">
        <v>515</v>
      </c>
      <c r="E1968" s="163">
        <v>17.989999999999998</v>
      </c>
      <c r="F1968" s="163">
        <v>17.902999999999999</v>
      </c>
      <c r="G1968" s="16">
        <f t="shared" si="436"/>
        <v>16.637999999999998</v>
      </c>
      <c r="H1968" s="17">
        <f t="shared" si="437"/>
        <v>2.2533333333333339</v>
      </c>
      <c r="I1968" s="17">
        <f t="shared" si="438"/>
        <v>-8.6999999999999744E-2</v>
      </c>
      <c r="J1968" s="18">
        <f t="shared" si="439"/>
        <v>4.8360200111172737E-3</v>
      </c>
      <c r="K1968" s="18">
        <f t="shared" si="440"/>
        <v>0.5420789327404113</v>
      </c>
    </row>
    <row r="1969" spans="2:11" ht="18">
      <c r="B1969" s="165">
        <v>45470</v>
      </c>
      <c r="C1969" s="164"/>
      <c r="D1969" s="163">
        <v>515</v>
      </c>
      <c r="E1969" s="163">
        <v>16.908000000000001</v>
      </c>
      <c r="F1969" s="163">
        <v>16.824000000000002</v>
      </c>
      <c r="G1969" s="16">
        <f t="shared" si="436"/>
        <v>16.637999999999998</v>
      </c>
      <c r="H1969" s="17">
        <f t="shared" si="437"/>
        <v>0.45000000000000523</v>
      </c>
      <c r="I1969" s="17">
        <f t="shared" si="438"/>
        <v>-8.3999999999999631E-2</v>
      </c>
      <c r="J1969" s="18">
        <f t="shared" si="439"/>
        <v>4.968062455642277E-3</v>
      </c>
      <c r="K1969" s="18">
        <f t="shared" si="440"/>
        <v>0.51277501774308021</v>
      </c>
    </row>
    <row r="1970" spans="2:11" ht="18">
      <c r="B1970" s="163"/>
      <c r="C1970" s="164">
        <v>129090</v>
      </c>
      <c r="D1970" s="163">
        <v>8107</v>
      </c>
      <c r="E1970" s="163">
        <v>16.247</v>
      </c>
      <c r="F1970" s="163">
        <v>16.213000000000001</v>
      </c>
      <c r="G1970" s="16">
        <f t="shared" ref="G1970:G1975" si="441">IF(D1970=$M$2,$P$2,IF(D1970=$M$3,$P$3,IF(D1970=$M$4,$P$4,IF(D1970=$M$5,$P$5,IF(D1970=$M$6,$P$6,IF(D1970=$M$7,$P$7,IF(D1970=$M$8,$P$8,IF(D1970=$M$9,$P$9,IF(D1970=$M$10,$P$10,IF(D1970=$M$11,$P$11,IF(D1970=$M$12,$P$12,IF(D1970=$M$13,$P$13,IF(D1970=$M$14,$P$14,IF(D1970=$M$15,$P$15,IF(D1970=$M$16,$P$16,IF(D1970=$M$17,$P$17,IF(D1970=$M$18,$P$18,IF(D1970=$M$19,$P$19,IF(D1970=$M$20,$P$20,IF(D1970=$M$21,$P$21,IF(D1970=$M$22,$P$22,IF(D1970=$M$23,$P$23,IF(D1970=$M$24,$P$24,IF(D1970=$M$25,$P$25,IF(D1970=$M$26,$P$26,IF(D1970=$M$27,$P$27,IF(D1970=$M$28,$P$28,IF(D1970=$M$29,$P$29,IF(D1970=$M$30,$P$30,IF(D1970=$M$31,$P$31,IF(D1970=$M$32,$P$32,IF(D1970=$M$33,$P$33,IF(D1970=$M$34,$P$34,IF(D1970=$M$35,$P$35,IF(D1970=$M$36,$P$36,IF(D1970=$M$37,$P$37,IF(D1970=$M$38,$P$38,IF(D1970=$M$39,$P$39,IF(D1970=$M$40,$P$40,IF(D1970=$M$41,$P$41,IF(D1970=$M$42,$P$42,IF(D1970=$M$43,$P$43,IF(D1970=$M$44,$P$44,IF(D1970=$M$45,$P$45,IF(D1970=$M$46,$P$46,IF(D1970=$M$47,$P$47,IF(D1970=$M$48,$P$48,IF(D1970=$M$49,$P$49,IF(D1970=$M$50,$P$50,IF(D1970=$M$51,$P$51,IF(D1970=$M$52,$P$52,IF(D1970=$M$53,$P$53,IF(D1970=$M$54,$P$54,IF(D1970=$M$55,$P$55,IF(D1970=$M$56,$P$56,IF(D1970=$M$57,$P$57,IF(D1970=$M$58,$P$58,IF(D1970=$M$59,$P$59,IF(D1970=$M$60,$P$60,IF(D1970=$M$61,$P$61,IF(D1970=$M$62,$P$62)))))))))))))))))))))))))))))))))))))))))))))))))))))))))))))</f>
        <v>16.123457228651652</v>
      </c>
      <c r="H1970" s="17">
        <f t="shared" ref="H1970:H1975" si="442">(E1970-G1970)/$X$2</f>
        <v>0.20590461891391243</v>
      </c>
      <c r="I1970" s="17">
        <f t="shared" ref="I1970:I1975" si="443">F1970-E1970</f>
        <v>-3.399999999999892E-2</v>
      </c>
      <c r="J1970" s="18">
        <f t="shared" ref="J1970:J1975" si="444">-1*I1970/E1970</f>
        <v>2.0926940358219313E-3</v>
      </c>
      <c r="K1970" s="18">
        <f t="shared" ref="K1970:K1975" si="445">IF(D1970=$M$2,(E1970-$T$2)/E1970,IF(D1970=$M$3,(E1970-$T$3)/E1970,IF(D1970=$M$4,(E1970-$T$4)/E1970,IF(D1970=$M$5,(E1970-$T$5)/E1970,IF(D1970=$M$6,(E1970-$T$6)/E1970,IF(D1970=$M$7,(E1970-$T$7)/E1970,IF(D1970=$M$8,(E1970-$T$8)/E1970,IF(D1970=$M$9,(E1970-$T$9)/E1970,IF(D1970=$M$10,(E1970-$T$10)/E1970,IF(D1970=$M$11,(E1970-$T$11)/E1970,IF(D1970=$M$12,(E1970-$T$12)/E1970,IF(D1970=$M$13,(E1970-$T$13)/E1970,IF(D1970=$M$14,(E1970-$T$14)/E1970,IF(D1970=$M$15,(E1970-$T$15)/E1970,IF(D1970=$M$16,(E1970-$T$16)/E1970,IF(D1970=$M$17,(E1970-$T$17)/E1970,IF(D1970=$M$18,(E1970-$T$18)/E1970,IF(D1970=$M$19,(E1970-$T$19)/E1970,IF(D1970=$M$20,(E1970-$T$20)/E1970,IF(D1970=$M$21,(E1970-$T$21)/E1970,IF(D1970=$M$22,(E1970-$T$22)/E1970,IF(D1970=$M$23,(E1970-$T$23)/E1970,IF(D1970=$M$24,(E1970-$T$24)/E1970,IF(D1970=$M$25,(E1970-$T$25)/E1970,IF(D1970=$M$26,(E1970-$T$26)/E1970,IF(D1970=$M$27,(E1970-$T$27)/E1970,IF(D1970=$M$28,(E1970-$T$28)/E1970,IF(D1970=$M$29,(E1970-$T$29)/E1970,IF(D1970=$M$30,(E1970-$T$30)/E1970,IF(D1970=$M$31,(E1970-$T$31)/E1970,IF(D1970=$M$32,(E1970-$T$32)/E1970,IF(D1970=$M$33,(E1970-$T$33)/E1970,IF(D1970=$M$34,(E1970-$T$34)/E1970,IF(D1970=$M$35,(E1970-$T$35)/E1970,IF(D1970=$M$36,(E1970-$T$36)/E1970,IF(D1970=$M$37,(E1970-$T$37)/E1970,IF(D1970=$M$38,(E1970-$T$38)/E1970,IF(D1970=$M$39,(E1970-$T$39)/E1970,IF(D1970=$M$40,(E1970-$T$40)/E1970,IF(D1970=$M$41,(E1970-$T$41)/E1970,IF(D1970=$M$42,(E1970-$T$42)/E1970,IF(D1970=$M$43,(E1970-$T$43)/E1970,IF(D1970=$M$44,(E1970-$T$44)/E1970,IF(D1970=$M$45,(E1970-$T$45)/E1970,IF(D1970=$M$46,(E1970-$T$46)/E1970,IF(D1970=$M$47,(E1970-$T$47)/E1970,IF(D1970=$M$48,(E1970-$T$48)/E1970,IF(D1970=$M$49,(E1970-$T$49)/E1970,IF(D1970=$M$50,(E1970-$T$50)/E1970,IF(D1970=$M$51,(E1970-$T$51)/E1970,IF(D1970=$M$52,(E1970-$T$52)/E1970,IF(D1970=$M$53,(E1970-$T$53)/E1970,IF(D1970=$M$54,(E1970-$T$54)/E1970,IF(D1970=$M$55,(E1970-$T$55)/E1970,IF(D1970=$M$56,(E1970-$T$56)/E1970,IF(D1970=$M$57,(E1970-$T$57)/E1970,IF(D1970=$M$58,(E1970-$T$58)/E1970,IF(D1970=$M$59,(E1970-$T$59)/E1970,IF(D1970=$M$60,(E1970-$T$60)/E1970,IF(D1970=$M$61,(E1970-$T$61)/E1970,IF(D1970=$M$62,(E1970-$T$62)/E1970)))))))))))))))))))))))))))))))))))))))))))))))))))))))))))))</f>
        <v>0.30100426678433928</v>
      </c>
    </row>
    <row r="1971" spans="2:11" ht="18">
      <c r="B1971" s="163"/>
      <c r="C1971" s="164"/>
      <c r="D1971" s="163">
        <v>8107</v>
      </c>
      <c r="E1971" s="163">
        <v>17.788</v>
      </c>
      <c r="F1971" s="163">
        <v>17.742999999999999</v>
      </c>
      <c r="G1971" s="16">
        <f t="shared" si="441"/>
        <v>16.123457228651652</v>
      </c>
      <c r="H1971" s="17">
        <f t="shared" si="442"/>
        <v>2.7742379522472467</v>
      </c>
      <c r="I1971" s="17">
        <f t="shared" si="443"/>
        <v>-4.5000000000001705E-2</v>
      </c>
      <c r="J1971" s="18">
        <f t="shared" si="444"/>
        <v>2.5297953676636895E-3</v>
      </c>
      <c r="K1971" s="18">
        <f t="shared" si="445"/>
        <v>0.36155927155639539</v>
      </c>
    </row>
    <row r="1972" spans="2:11" ht="18">
      <c r="B1972" s="163"/>
      <c r="C1972" s="164"/>
      <c r="D1972" s="163">
        <v>8107</v>
      </c>
      <c r="E1972" s="163">
        <v>18.587</v>
      </c>
      <c r="F1972" s="163">
        <v>18.548999999999999</v>
      </c>
      <c r="G1972" s="16">
        <f t="shared" si="441"/>
        <v>16.123457228651652</v>
      </c>
      <c r="H1972" s="17">
        <f t="shared" si="442"/>
        <v>4.1059046189139128</v>
      </c>
      <c r="I1972" s="17">
        <f t="shared" si="443"/>
        <v>-3.8000000000000256E-2</v>
      </c>
      <c r="J1972" s="18">
        <f t="shared" si="444"/>
        <v>2.0444396621294592E-3</v>
      </c>
      <c r="K1972" s="18">
        <f t="shared" si="445"/>
        <v>0.38900394482407924</v>
      </c>
    </row>
    <row r="1973" spans="2:11" ht="18">
      <c r="B1973" s="165">
        <v>45470</v>
      </c>
      <c r="C1973" s="164">
        <v>129098</v>
      </c>
      <c r="D1973" s="163">
        <v>5648</v>
      </c>
      <c r="E1973" s="163">
        <v>21.207000000000001</v>
      </c>
      <c r="F1973" s="163">
        <v>21.050999999999998</v>
      </c>
      <c r="G1973" s="16">
        <f t="shared" si="441"/>
        <v>19.240505739344663</v>
      </c>
      <c r="H1973" s="17">
        <f t="shared" si="442"/>
        <v>3.2774904344255638</v>
      </c>
      <c r="I1973" s="17">
        <f t="shared" si="443"/>
        <v>-0.15600000000000236</v>
      </c>
      <c r="J1973" s="18">
        <f t="shared" si="444"/>
        <v>7.356061677748024E-3</v>
      </c>
      <c r="K1973" s="18">
        <f t="shared" si="445"/>
        <v>0.37900693167350397</v>
      </c>
    </row>
    <row r="1974" spans="2:11" ht="18">
      <c r="B1974" s="163"/>
      <c r="C1974" s="164"/>
      <c r="D1974" s="163">
        <v>5648</v>
      </c>
      <c r="E1974" s="163">
        <v>20.748999999999999</v>
      </c>
      <c r="F1974" s="163">
        <v>20.582000000000001</v>
      </c>
      <c r="G1974" s="16">
        <f t="shared" si="441"/>
        <v>19.240505739344663</v>
      </c>
      <c r="H1974" s="17">
        <f t="shared" si="442"/>
        <v>2.514157101092227</v>
      </c>
      <c r="I1974" s="17">
        <f t="shared" si="443"/>
        <v>-0.16699999999999804</v>
      </c>
      <c r="J1974" s="18">
        <f t="shared" si="444"/>
        <v>8.0485806544892784E-3</v>
      </c>
      <c r="K1974" s="18">
        <f t="shared" si="445"/>
        <v>0.36529953250759062</v>
      </c>
    </row>
    <row r="1975" spans="2:11" ht="18">
      <c r="B1975" s="163"/>
      <c r="C1975" s="164"/>
      <c r="D1975" s="163">
        <v>5648</v>
      </c>
      <c r="E1975" s="163">
        <v>21.696999999999999</v>
      </c>
      <c r="F1975" s="163">
        <v>21.504999999999999</v>
      </c>
      <c r="G1975" s="16">
        <f t="shared" si="441"/>
        <v>19.240505739344663</v>
      </c>
      <c r="H1975" s="17">
        <f t="shared" si="442"/>
        <v>4.094157101092228</v>
      </c>
      <c r="I1975" s="17">
        <f t="shared" si="443"/>
        <v>-0.19200000000000017</v>
      </c>
      <c r="J1975" s="18">
        <f t="shared" si="444"/>
        <v>8.8491496520256337E-3</v>
      </c>
      <c r="K1975" s="18">
        <f t="shared" si="445"/>
        <v>0.39303129464902975</v>
      </c>
    </row>
    <row r="1976" spans="2:11" ht="18">
      <c r="B1976" s="165">
        <v>45471</v>
      </c>
      <c r="C1976" s="164">
        <v>123610</v>
      </c>
      <c r="D1976" s="163">
        <v>5148</v>
      </c>
      <c r="E1976" s="163">
        <v>20.266999999999999</v>
      </c>
      <c r="F1976" s="163">
        <v>20.050999999999998</v>
      </c>
      <c r="G1976" s="16">
        <f t="shared" ref="G1976:G1983" si="446">IF(D1976=$M$2,$P$2,IF(D1976=$M$3,$P$3,IF(D1976=$M$4,$P$4,IF(D1976=$M$5,$P$5,IF(D1976=$M$6,$P$6,IF(D1976=$M$7,$P$7,IF(D1976=$M$8,$P$8,IF(D1976=$M$9,$P$9,IF(D1976=$M$10,$P$10,IF(D1976=$M$11,$P$11,IF(D1976=$M$12,$P$12,IF(D1976=$M$13,$P$13,IF(D1976=$M$14,$P$14,IF(D1976=$M$15,$P$15,IF(D1976=$M$16,$P$16,IF(D1976=$M$17,$P$17,IF(D1976=$M$18,$P$18,IF(D1976=$M$19,$P$19,IF(D1976=$M$20,$P$20,IF(D1976=$M$21,$P$21,IF(D1976=$M$22,$P$22,IF(D1976=$M$23,$P$23,IF(D1976=$M$24,$P$24,IF(D1976=$M$25,$P$25,IF(D1976=$M$26,$P$26,IF(D1976=$M$27,$P$27,IF(D1976=$M$28,$P$28,IF(D1976=$M$29,$P$29,IF(D1976=$M$30,$P$30,IF(D1976=$M$31,$P$31,IF(D1976=$M$32,$P$32,IF(D1976=$M$33,$P$33,IF(D1976=$M$34,$P$34,IF(D1976=$M$35,$P$35,IF(D1976=$M$36,$P$36,IF(D1976=$M$37,$P$37,IF(D1976=$M$38,$P$38,IF(D1976=$M$39,$P$39,IF(D1976=$M$40,$P$40,IF(D1976=$M$41,$P$41,IF(D1976=$M$42,$P$42,IF(D1976=$M$43,$P$43,IF(D1976=$M$44,$P$44,IF(D1976=$M$45,$P$45,IF(D1976=$M$46,$P$46,IF(D1976=$M$47,$P$47,IF(D1976=$M$48,$P$48,IF(D1976=$M$49,$P$49,IF(D1976=$M$50,$P$50,IF(D1976=$M$51,$P$51,IF(D1976=$M$52,$P$52,IF(D1976=$M$53,$P$53,IF(D1976=$M$54,$P$54,IF(D1976=$M$55,$P$55,IF(D1976=$M$56,$P$56,IF(D1976=$M$57,$P$57,IF(D1976=$M$58,$P$58,IF(D1976=$M$59,$P$59,IF(D1976=$M$60,$P$60,IF(D1976=$M$61,$P$61,IF(D1976=$M$62,$P$62)))))))))))))))))))))))))))))))))))))))))))))))))))))))))))))</f>
        <v>20.202531026311895</v>
      </c>
      <c r="H1976" s="17">
        <f t="shared" ref="H1976:H1983" si="447">(E1976-G1976)/$X$2</f>
        <v>0.10744828948017353</v>
      </c>
      <c r="I1976" s="17">
        <f t="shared" ref="I1976:I1983" si="448">F1976-E1976</f>
        <v>-0.21600000000000108</v>
      </c>
      <c r="J1976" s="18">
        <f t="shared" ref="J1976:J1983" si="449">-1*I1976/E1976</f>
        <v>1.0657719445403911E-2</v>
      </c>
      <c r="K1976" s="18">
        <f t="shared" ref="K1976:K1983" si="450">IF(D1976=$M$2,(E1976-$T$2)/E1976,IF(D1976=$M$3,(E1976-$T$3)/E1976,IF(D1976=$M$4,(E1976-$T$4)/E1976,IF(D1976=$M$5,(E1976-$T$5)/E1976,IF(D1976=$M$6,(E1976-$T$6)/E1976,IF(D1976=$M$7,(E1976-$T$7)/E1976,IF(D1976=$M$8,(E1976-$T$8)/E1976,IF(D1976=$M$9,(E1976-$T$9)/E1976,IF(D1976=$M$10,(E1976-$T$10)/E1976,IF(D1976=$M$11,(E1976-$T$11)/E1976,IF(D1976=$M$12,(E1976-$T$12)/E1976,IF(D1976=$M$13,(E1976-$T$13)/E1976,IF(D1976=$M$14,(E1976-$T$14)/E1976,IF(D1976=$M$15,(E1976-$T$15)/E1976,IF(D1976=$M$16,(E1976-$T$16)/E1976,IF(D1976=$M$17,(E1976-$T$17)/E1976,IF(D1976=$M$18,(E1976-$T$18)/E1976,IF(D1976=$M$19,(E1976-$T$19)/E1976,IF(D1976=$M$20,(E1976-$T$20)/E1976,IF(D1976=$M$21,(E1976-$T$21)/E1976,IF(D1976=$M$22,(E1976-$T$22)/E1976,IF(D1976=$M$23,(E1976-$T$23)/E1976,IF(D1976=$M$24,(E1976-$T$24)/E1976,IF(D1976=$M$25,(E1976-$T$25)/E1976,IF(D1976=$M$26,(E1976-$T$26)/E1976,IF(D1976=$M$27,(E1976-$T$27)/E1976,IF(D1976=$M$28,(E1976-$T$28)/E1976,IF(D1976=$M$29,(E1976-$T$29)/E1976,IF(D1976=$M$30,(E1976-$T$30)/E1976,IF(D1976=$M$31,(E1976-$T$31)/E1976,IF(D1976=$M$32,(E1976-$T$32)/E1976,IF(D1976=$M$33,(E1976-$T$33)/E1976,IF(D1976=$M$34,(E1976-$T$34)/E1976,IF(D1976=$M$35,(E1976-$T$35)/E1976,IF(D1976=$M$36,(E1976-$T$36)/E1976,IF(D1976=$M$37,(E1976-$T$37)/E1976,IF(D1976=$M$38,(E1976-$T$38)/E1976,IF(D1976=$M$39,(E1976-$T$39)/E1976,IF(D1976=$M$40,(E1976-$T$40)/E1976,IF(D1976=$M$41,(E1976-$T$41)/E1976,IF(D1976=$M$42,(E1976-$T$42)/E1976,IF(D1976=$M$43,(E1976-$T$43)/E1976,IF(D1976=$M$44,(E1976-$T$44)/E1976,IF(D1976=$M$45,(E1976-$T$45)/E1976,IF(D1976=$M$46,(E1976-$T$46)/E1976,IF(D1976=$M$47,(E1976-$T$47)/E1976,IF(D1976=$M$48,(E1976-$T$48)/E1976,IF(D1976=$M$49,(E1976-$T$49)/E1976,IF(D1976=$M$50,(E1976-$T$50)/E1976,IF(D1976=$M$51,(E1976-$T$51)/E1976,IF(D1976=$M$52,(E1976-$T$52)/E1976,IF(D1976=$M$53,(E1976-$T$53)/E1976,IF(D1976=$M$54,(E1976-$T$54)/E1976,IF(D1976=$M$55,(E1976-$T$55)/E1976,IF(D1976=$M$56,(E1976-$T$56)/E1976,IF(D1976=$M$57,(E1976-$T$57)/E1976,IF(D1976=$M$58,(E1976-$T$58)/E1976,IF(D1976=$M$59,(E1976-$T$59)/E1976,IF(D1976=$M$60,(E1976-$T$60)/E1976,IF(D1976=$M$61,(E1976-$T$61)/E1976,IF(D1976=$M$62,(E1976-$T$62)/E1976)))))))))))))))))))))))))))))))))))))))))))))))))))))))))))))</f>
        <v>0.30273719411026623</v>
      </c>
    </row>
    <row r="1977" spans="2:11" ht="18">
      <c r="B1977" s="163"/>
      <c r="C1977" s="164"/>
      <c r="D1977" s="163">
        <v>5148</v>
      </c>
      <c r="E1977" s="163">
        <v>20.760999999999999</v>
      </c>
      <c r="F1977" s="163">
        <v>20.552</v>
      </c>
      <c r="G1977" s="16">
        <f t="shared" si="446"/>
        <v>20.202531026311895</v>
      </c>
      <c r="H1977" s="17">
        <f t="shared" si="447"/>
        <v>0.93078162281350652</v>
      </c>
      <c r="I1977" s="17">
        <f t="shared" si="448"/>
        <v>-0.20899999999999963</v>
      </c>
      <c r="J1977" s="18">
        <f t="shared" si="449"/>
        <v>1.0066952458937413E-2</v>
      </c>
      <c r="K1977" s="18">
        <f t="shared" si="450"/>
        <v>0.31932829406255792</v>
      </c>
    </row>
    <row r="1978" spans="2:11" ht="18">
      <c r="B1978" s="163"/>
      <c r="C1978" s="164"/>
      <c r="D1978" s="163">
        <v>5148</v>
      </c>
      <c r="E1978" s="163">
        <v>20.413</v>
      </c>
      <c r="F1978" s="163">
        <v>20.187000000000001</v>
      </c>
      <c r="G1978" s="16">
        <f t="shared" si="446"/>
        <v>20.202531026311895</v>
      </c>
      <c r="H1978" s="17">
        <f t="shared" si="447"/>
        <v>0.35078162281350822</v>
      </c>
      <c r="I1978" s="17">
        <f t="shared" si="448"/>
        <v>-0.22599999999999909</v>
      </c>
      <c r="J1978" s="18">
        <f t="shared" si="449"/>
        <v>1.1071376083868078E-2</v>
      </c>
      <c r="K1978" s="18">
        <f t="shared" si="450"/>
        <v>0.30772423029602536</v>
      </c>
    </row>
    <row r="1979" spans="2:11" ht="18">
      <c r="B1979" s="163"/>
      <c r="C1979" s="164">
        <v>129088</v>
      </c>
      <c r="D1979" s="163">
        <v>6607</v>
      </c>
      <c r="E1979" s="163">
        <v>18.099</v>
      </c>
      <c r="F1979" s="163">
        <v>17.841999999999999</v>
      </c>
      <c r="G1979" s="16">
        <f t="shared" si="446"/>
        <v>17.912399999999998</v>
      </c>
      <c r="H1979" s="17">
        <f t="shared" si="447"/>
        <v>0.3110000000000035</v>
      </c>
      <c r="I1979" s="17">
        <f t="shared" si="448"/>
        <v>-0.25700000000000145</v>
      </c>
      <c r="J1979" s="18">
        <f t="shared" si="449"/>
        <v>1.4199679540306175E-2</v>
      </c>
      <c r="K1979" s="18">
        <f t="shared" si="450"/>
        <v>0.40464114039449695</v>
      </c>
    </row>
    <row r="1980" spans="2:11" ht="18">
      <c r="B1980" s="165">
        <v>45471</v>
      </c>
      <c r="C1980" s="164">
        <v>129092</v>
      </c>
      <c r="D1980" s="163">
        <v>5623</v>
      </c>
      <c r="E1980" s="163">
        <v>23.527000000000001</v>
      </c>
      <c r="F1980" s="163">
        <v>23.411999999999999</v>
      </c>
      <c r="G1980" s="16">
        <f t="shared" si="446"/>
        <v>22.870927068045674</v>
      </c>
      <c r="H1980" s="17">
        <f t="shared" si="447"/>
        <v>1.0934548865905451</v>
      </c>
      <c r="I1980" s="17">
        <f t="shared" si="448"/>
        <v>-0.11500000000000199</v>
      </c>
      <c r="J1980" s="18">
        <f t="shared" si="449"/>
        <v>4.8880010201046448E-3</v>
      </c>
      <c r="K1980" s="18">
        <f t="shared" si="450"/>
        <v>0.32425333594827088</v>
      </c>
    </row>
    <row r="1981" spans="2:11" ht="18">
      <c r="B1981" s="163"/>
      <c r="C1981" s="164"/>
      <c r="D1981" s="163">
        <v>5623</v>
      </c>
      <c r="E1981" s="163">
        <v>24.11</v>
      </c>
      <c r="F1981" s="163">
        <v>23.997</v>
      </c>
      <c r="G1981" s="16">
        <f t="shared" si="446"/>
        <v>22.870927068045674</v>
      </c>
      <c r="H1981" s="17">
        <f t="shared" si="447"/>
        <v>2.0651215532572094</v>
      </c>
      <c r="I1981" s="17">
        <f t="shared" si="448"/>
        <v>-0.11299999999999955</v>
      </c>
      <c r="J1981" s="18">
        <f t="shared" si="449"/>
        <v>4.6868519286602881E-3</v>
      </c>
      <c r="K1981" s="18">
        <f t="shared" si="450"/>
        <v>0.34059345644359051</v>
      </c>
    </row>
    <row r="1982" spans="2:11" ht="18">
      <c r="B1982" s="163"/>
      <c r="C1982" s="164"/>
      <c r="D1982" s="163">
        <v>5623</v>
      </c>
      <c r="E1982" s="163">
        <v>23.417999999999999</v>
      </c>
      <c r="F1982" s="163">
        <v>23.309000000000001</v>
      </c>
      <c r="G1982" s="16">
        <f t="shared" si="446"/>
        <v>22.870927068045674</v>
      </c>
      <c r="H1982" s="17">
        <f t="shared" si="447"/>
        <v>0.91178821992387549</v>
      </c>
      <c r="I1982" s="17">
        <f t="shared" si="448"/>
        <v>-0.10899999999999821</v>
      </c>
      <c r="J1982" s="18">
        <f t="shared" si="449"/>
        <v>4.6545392433170298E-3</v>
      </c>
      <c r="K1982" s="18">
        <f t="shared" si="450"/>
        <v>0.3211080465819014</v>
      </c>
    </row>
    <row r="1983" spans="2:11" ht="18">
      <c r="B1983" s="163"/>
      <c r="C1983" s="164"/>
      <c r="D1983" s="163">
        <v>5623</v>
      </c>
      <c r="E1983" s="163">
        <v>24.106999999999999</v>
      </c>
      <c r="F1983" s="163">
        <v>23.994</v>
      </c>
      <c r="G1983" s="16">
        <f t="shared" si="446"/>
        <v>22.870927068045674</v>
      </c>
      <c r="H1983" s="17">
        <f t="shared" si="447"/>
        <v>2.060121553257209</v>
      </c>
      <c r="I1983" s="17">
        <f t="shared" si="448"/>
        <v>-0.11299999999999955</v>
      </c>
      <c r="J1983" s="18">
        <f t="shared" si="449"/>
        <v>4.6874351848010766E-3</v>
      </c>
      <c r="K1983" s="18">
        <f t="shared" si="450"/>
        <v>0.34051139647633333</v>
      </c>
    </row>
    <row r="1984" spans="2:11" ht="18">
      <c r="B1984" s="165">
        <v>45471</v>
      </c>
      <c r="C1984" s="164">
        <v>130126</v>
      </c>
      <c r="D1984" s="163">
        <v>8127</v>
      </c>
      <c r="E1984" s="163">
        <v>18.379000000000001</v>
      </c>
      <c r="F1984" s="163">
        <v>18.338000000000001</v>
      </c>
      <c r="G1984" s="16">
        <f t="shared" ref="G1984:G1989" si="451">IF(D1984=$M$2,$P$2,IF(D1984=$M$3,$P$3,IF(D1984=$M$4,$P$4,IF(D1984=$M$5,$P$5,IF(D1984=$M$6,$P$6,IF(D1984=$M$7,$P$7,IF(D1984=$M$8,$P$8,IF(D1984=$M$9,$P$9,IF(D1984=$M$10,$P$10,IF(D1984=$M$11,$P$11,IF(D1984=$M$12,$P$12,IF(D1984=$M$13,$P$13,IF(D1984=$M$14,$P$14,IF(D1984=$M$15,$P$15,IF(D1984=$M$16,$P$16,IF(D1984=$M$17,$P$17,IF(D1984=$M$18,$P$18,IF(D1984=$M$19,$P$19,IF(D1984=$M$20,$P$20,IF(D1984=$M$21,$P$21,IF(D1984=$M$22,$P$22,IF(D1984=$M$23,$P$23,IF(D1984=$M$24,$P$24,IF(D1984=$M$25,$P$25,IF(D1984=$M$26,$P$26,IF(D1984=$M$27,$P$27,IF(D1984=$M$28,$P$28,IF(D1984=$M$29,$P$29,IF(D1984=$M$30,$P$30,IF(D1984=$M$31,$P$31,IF(D1984=$M$32,$P$32,IF(D1984=$M$33,$P$33,IF(D1984=$M$34,$P$34,IF(D1984=$M$35,$P$35,IF(D1984=$M$36,$P$36,IF(D1984=$M$37,$P$37,IF(D1984=$M$38,$P$38,IF(D1984=$M$39,$P$39,IF(D1984=$M$40,$P$40,IF(D1984=$M$41,$P$41,IF(D1984=$M$42,$P$42,IF(D1984=$M$43,$P$43,IF(D1984=$M$44,$P$44,IF(D1984=$M$45,$P$45,IF(D1984=$M$46,$P$46,IF(D1984=$M$47,$P$47,IF(D1984=$M$48,$P$48,IF(D1984=$M$49,$P$49,IF(D1984=$M$50,$P$50,IF(D1984=$M$51,$P$51,IF(D1984=$M$52,$P$52,IF(D1984=$M$53,$P$53,IF(D1984=$M$54,$P$54,IF(D1984=$M$55,$P$55,IF(D1984=$M$56,$P$56,IF(D1984=$M$57,$P$57,IF(D1984=$M$58,$P$58,IF(D1984=$M$59,$P$59,IF(D1984=$M$60,$P$60,IF(D1984=$M$61,$P$61,IF(D1984=$M$62,$P$62)))))))))))))))))))))))))))))))))))))))))))))))))))))))))))))</f>
        <v>19.906047079520491</v>
      </c>
      <c r="H1984" s="17">
        <f t="shared" ref="H1984:H1989" si="452">(E1984-G1984)/$X$2</f>
        <v>-2.5450784658674825</v>
      </c>
      <c r="I1984" s="17">
        <f t="shared" ref="I1984:I1989" si="453">F1984-E1984</f>
        <v>-4.1000000000000369E-2</v>
      </c>
      <c r="J1984" s="18">
        <f t="shared" ref="J1984:J1989" si="454">-1*I1984/E1984</f>
        <v>2.2308068991784302E-3</v>
      </c>
      <c r="K1984" s="18">
        <f t="shared" ref="K1984:K1989" si="455">IF(D1984=$M$2,(E1984-$T$2)/E1984,IF(D1984=$M$3,(E1984-$T$3)/E1984,IF(D1984=$M$4,(E1984-$T$4)/E1984,IF(D1984=$M$5,(E1984-$T$5)/E1984,IF(D1984=$M$6,(E1984-$T$6)/E1984,IF(D1984=$M$7,(E1984-$T$7)/E1984,IF(D1984=$M$8,(E1984-$T$8)/E1984,IF(D1984=$M$9,(E1984-$T$9)/E1984,IF(D1984=$M$10,(E1984-$T$10)/E1984,IF(D1984=$M$11,(E1984-$T$11)/E1984,IF(D1984=$M$12,(E1984-$T$12)/E1984,IF(D1984=$M$13,(E1984-$T$13)/E1984,IF(D1984=$M$14,(E1984-$T$14)/E1984,IF(D1984=$M$15,(E1984-$T$15)/E1984,IF(D1984=$M$16,(E1984-$T$16)/E1984,IF(D1984=$M$17,(E1984-$T$17)/E1984,IF(D1984=$M$18,(E1984-$T$18)/E1984,IF(D1984=$M$19,(E1984-$T$19)/E1984,IF(D1984=$M$20,(E1984-$T$20)/E1984,IF(D1984=$M$21,(E1984-$T$21)/E1984,IF(D1984=$M$22,(E1984-$T$22)/E1984,IF(D1984=$M$23,(E1984-$T$23)/E1984,IF(D1984=$M$24,(E1984-$T$24)/E1984,IF(D1984=$M$25,(E1984-$T$25)/E1984,IF(D1984=$M$26,(E1984-$T$26)/E1984,IF(D1984=$M$27,(E1984-$T$27)/E1984,IF(D1984=$M$28,(E1984-$T$28)/E1984,IF(D1984=$M$29,(E1984-$T$29)/E1984,IF(D1984=$M$30,(E1984-$T$30)/E1984,IF(D1984=$M$31,(E1984-$T$31)/E1984,IF(D1984=$M$32,(E1984-$T$32)/E1984,IF(D1984=$M$33,(E1984-$T$33)/E1984,IF(D1984=$M$34,(E1984-$T$34)/E1984,IF(D1984=$M$35,(E1984-$T$35)/E1984,IF(D1984=$M$36,(E1984-$T$36)/E1984,IF(D1984=$M$37,(E1984-$T$37)/E1984,IF(D1984=$M$38,(E1984-$T$38)/E1984,IF(D1984=$M$39,(E1984-$T$39)/E1984,IF(D1984=$M$40,(E1984-$T$40)/E1984,IF(D1984=$M$41,(E1984-$T$41)/E1984,IF(D1984=$M$42,(E1984-$T$42)/E1984,IF(D1984=$M$43,(E1984-$T$43)/E1984,IF(D1984=$M$44,(E1984-$T$44)/E1984,IF(D1984=$M$45,(E1984-$T$45)/E1984,IF(D1984=$M$46,(E1984-$T$46)/E1984,IF(D1984=$M$47,(E1984-$T$47)/E1984,IF(D1984=$M$48,(E1984-$T$48)/E1984,IF(D1984=$M$49,(E1984-$T$49)/E1984,IF(D1984=$M$50,(E1984-$T$50)/E1984,IF(D1984=$M$51,(E1984-$T$51)/E1984,IF(D1984=$M$52,(E1984-$T$52)/E1984,IF(D1984=$M$53,(E1984-$T$53)/E1984,IF(D1984=$M$54,(E1984-$T$54)/E1984,IF(D1984=$M$55,(E1984-$T$55)/E1984,IF(D1984=$M$56,(E1984-$T$56)/E1984,IF(D1984=$M$57,(E1984-$T$57)/E1984,IF(D1984=$M$58,(E1984-$T$58)/E1984,IF(D1984=$M$59,(E1984-$T$59)/E1984,IF(D1984=$M$60,(E1984-$T$60)/E1984,IF(D1984=$M$61,(E1984-$T$61)/E1984,IF(D1984=$M$62,(E1984-$T$62)/E1984)))))))))))))))))))))))))))))))))))))))))))))))))))))))))))))</f>
        <v>0.24379416705007409</v>
      </c>
    </row>
    <row r="1985" spans="2:11" ht="18">
      <c r="B1985" s="163"/>
      <c r="C1985" s="164"/>
      <c r="D1985" s="163">
        <v>8127</v>
      </c>
      <c r="E1985" s="163">
        <v>21.372</v>
      </c>
      <c r="F1985" s="163">
        <v>21.306000000000001</v>
      </c>
      <c r="G1985" s="16">
        <f t="shared" si="451"/>
        <v>19.906047079520491</v>
      </c>
      <c r="H1985" s="17">
        <f t="shared" si="452"/>
        <v>2.443254867465849</v>
      </c>
      <c r="I1985" s="17">
        <f t="shared" si="453"/>
        <v>-6.5999999999998948E-2</v>
      </c>
      <c r="J1985" s="18">
        <f t="shared" si="454"/>
        <v>3.0881527231891703E-3</v>
      </c>
      <c r="K1985" s="18">
        <f t="shared" si="455"/>
        <v>0.34969553603842929</v>
      </c>
    </row>
    <row r="1986" spans="2:11" ht="18">
      <c r="B1986" s="165">
        <v>45471</v>
      </c>
      <c r="C1986" s="164">
        <v>130128</v>
      </c>
      <c r="D1986" s="163">
        <v>5169</v>
      </c>
      <c r="E1986" s="163">
        <v>25.585999999999999</v>
      </c>
      <c r="F1986" s="163">
        <v>25.463000000000001</v>
      </c>
      <c r="G1986" s="16">
        <f t="shared" si="451"/>
        <v>24.534583675052499</v>
      </c>
      <c r="H1986" s="17">
        <f t="shared" si="452"/>
        <v>1.7523605415791663</v>
      </c>
      <c r="I1986" s="17">
        <f t="shared" si="453"/>
        <v>-0.12299999999999756</v>
      </c>
      <c r="J1986" s="18">
        <f t="shared" si="454"/>
        <v>4.8073165012115044E-3</v>
      </c>
      <c r="K1986" s="18">
        <f t="shared" si="455"/>
        <v>0.34605981754335052</v>
      </c>
    </row>
    <row r="1987" spans="2:11" ht="18">
      <c r="B1987" s="163"/>
      <c r="C1987" s="164"/>
      <c r="D1987" s="163">
        <v>5169</v>
      </c>
      <c r="E1987" s="163">
        <v>24.67</v>
      </c>
      <c r="F1987" s="163">
        <v>24.568999999999999</v>
      </c>
      <c r="G1987" s="16">
        <f t="shared" si="451"/>
        <v>24.534583675052499</v>
      </c>
      <c r="H1987" s="17">
        <f t="shared" si="452"/>
        <v>0.22569387491250481</v>
      </c>
      <c r="I1987" s="17">
        <f t="shared" si="453"/>
        <v>-0.10100000000000264</v>
      </c>
      <c r="J1987" s="18">
        <f t="shared" si="454"/>
        <v>4.094041345764193E-3</v>
      </c>
      <c r="K1987" s="18">
        <f t="shared" si="455"/>
        <v>0.32177894169696669</v>
      </c>
    </row>
    <row r="1988" spans="2:11" ht="18">
      <c r="B1988" s="163"/>
      <c r="C1988" s="164"/>
      <c r="D1988" s="163">
        <v>5169</v>
      </c>
      <c r="E1988" s="163">
        <v>25.565000000000001</v>
      </c>
      <c r="F1988" s="163">
        <v>25.452999999999999</v>
      </c>
      <c r="G1988" s="16">
        <f t="shared" si="451"/>
        <v>24.534583675052499</v>
      </c>
      <c r="H1988" s="17">
        <f t="shared" si="452"/>
        <v>1.7173605415791708</v>
      </c>
      <c r="I1988" s="17">
        <f t="shared" si="453"/>
        <v>-0.11200000000000188</v>
      </c>
      <c r="J1988" s="18">
        <f t="shared" si="454"/>
        <v>4.3809896342656704E-3</v>
      </c>
      <c r="K1988" s="18">
        <f t="shared" si="455"/>
        <v>0.34552264782570574</v>
      </c>
    </row>
    <row r="1989" spans="2:11" ht="18">
      <c r="B1989" s="165">
        <v>45471</v>
      </c>
      <c r="C1989" s="164">
        <v>129535</v>
      </c>
      <c r="D1989" s="163">
        <v>5000</v>
      </c>
      <c r="E1989" s="163">
        <v>38.927999999999997</v>
      </c>
      <c r="F1989" s="163">
        <v>38.527000000000001</v>
      </c>
      <c r="G1989" s="16">
        <f t="shared" si="451"/>
        <v>38.4</v>
      </c>
      <c r="H1989" s="17">
        <f t="shared" si="452"/>
        <v>0.8799999999999979</v>
      </c>
      <c r="I1989" s="17">
        <f t="shared" si="453"/>
        <v>-0.40099999999999625</v>
      </c>
      <c r="J1989" s="18">
        <f t="shared" si="454"/>
        <v>1.0301068639539567E-2</v>
      </c>
      <c r="K1989" s="18">
        <f t="shared" si="455"/>
        <v>0.38347718865598024</v>
      </c>
    </row>
    <row r="1990" spans="2:11" ht="18">
      <c r="B1990" s="163"/>
      <c r="C1990" s="164"/>
      <c r="D1990" s="163">
        <v>5000</v>
      </c>
      <c r="E1990" s="163">
        <v>39.106999999999999</v>
      </c>
      <c r="F1990" s="163">
        <v>38.640999999999998</v>
      </c>
      <c r="G1990" s="16">
        <f t="shared" ref="G1990:G1993" si="456">IF(D1990=$M$2,$P$2,IF(D1990=$M$3,$P$3,IF(D1990=$M$4,$P$4,IF(D1990=$M$5,$P$5,IF(D1990=$M$6,$P$6,IF(D1990=$M$7,$P$7,IF(D1990=$M$8,$P$8,IF(D1990=$M$9,$P$9,IF(D1990=$M$10,$P$10,IF(D1990=$M$11,$P$11,IF(D1990=$M$12,$P$12,IF(D1990=$M$13,$P$13,IF(D1990=$M$14,$P$14,IF(D1990=$M$15,$P$15,IF(D1990=$M$16,$P$16,IF(D1990=$M$17,$P$17,IF(D1990=$M$18,$P$18,IF(D1990=$M$19,$P$19,IF(D1990=$M$20,$P$20,IF(D1990=$M$21,$P$21,IF(D1990=$M$22,$P$22,IF(D1990=$M$23,$P$23,IF(D1990=$M$24,$P$24,IF(D1990=$M$25,$P$25,IF(D1990=$M$26,$P$26,IF(D1990=$M$27,$P$27,IF(D1990=$M$28,$P$28,IF(D1990=$M$29,$P$29,IF(D1990=$M$30,$P$30,IF(D1990=$M$31,$P$31,IF(D1990=$M$32,$P$32,IF(D1990=$M$33,$P$33,IF(D1990=$M$34,$P$34,IF(D1990=$M$35,$P$35,IF(D1990=$M$36,$P$36,IF(D1990=$M$37,$P$37,IF(D1990=$M$38,$P$38,IF(D1990=$M$39,$P$39,IF(D1990=$M$40,$P$40,IF(D1990=$M$41,$P$41,IF(D1990=$M$42,$P$42,IF(D1990=$M$43,$P$43,IF(D1990=$M$44,$P$44,IF(D1990=$M$45,$P$45,IF(D1990=$M$46,$P$46,IF(D1990=$M$47,$P$47,IF(D1990=$M$48,$P$48,IF(D1990=$M$49,$P$49,IF(D1990=$M$50,$P$50,IF(D1990=$M$51,$P$51,IF(D1990=$M$52,$P$52,IF(D1990=$M$53,$P$53,IF(D1990=$M$54,$P$54,IF(D1990=$M$55,$P$55,IF(D1990=$M$56,$P$56,IF(D1990=$M$57,$P$57,IF(D1990=$M$58,$P$58,IF(D1990=$M$59,$P$59,IF(D1990=$M$60,$P$60,IF(D1990=$M$61,$P$61,IF(D1990=$M$62,$P$62)))))))))))))))))))))))))))))))))))))))))))))))))))))))))))))</f>
        <v>38.4</v>
      </c>
      <c r="H1990" s="17">
        <f t="shared" ref="H1990:H1993" si="457">(E1990-G1990)/$X$2</f>
        <v>1.1783333333333346</v>
      </c>
      <c r="I1990" s="17">
        <f t="shared" ref="I1990:I1993" si="458">F1990-E1990</f>
        <v>-0.46600000000000108</v>
      </c>
      <c r="J1990" s="18">
        <f t="shared" ref="J1990:J1993" si="459">-1*I1990/E1990</f>
        <v>1.1916025264019256E-2</v>
      </c>
      <c r="K1990" s="18">
        <f t="shared" ref="K1990:K1993" si="460">IF(D1990=$M$2,(E1990-$T$2)/E1990,IF(D1990=$M$3,(E1990-$T$3)/E1990,IF(D1990=$M$4,(E1990-$T$4)/E1990,IF(D1990=$M$5,(E1990-$T$5)/E1990,IF(D1990=$M$6,(E1990-$T$6)/E1990,IF(D1990=$M$7,(E1990-$T$7)/E1990,IF(D1990=$M$8,(E1990-$T$8)/E1990,IF(D1990=$M$9,(E1990-$T$9)/E1990,IF(D1990=$M$10,(E1990-$T$10)/E1990,IF(D1990=$M$11,(E1990-$T$11)/E1990,IF(D1990=$M$12,(E1990-$T$12)/E1990,IF(D1990=$M$13,(E1990-$T$13)/E1990,IF(D1990=$M$14,(E1990-$T$14)/E1990,IF(D1990=$M$15,(E1990-$T$15)/E1990,IF(D1990=$M$16,(E1990-$T$16)/E1990,IF(D1990=$M$17,(E1990-$T$17)/E1990,IF(D1990=$M$18,(E1990-$T$18)/E1990,IF(D1990=$M$19,(E1990-$T$19)/E1990,IF(D1990=$M$20,(E1990-$T$20)/E1990,IF(D1990=$M$21,(E1990-$T$21)/E1990,IF(D1990=$M$22,(E1990-$T$22)/E1990,IF(D1990=$M$23,(E1990-$T$23)/E1990,IF(D1990=$M$24,(E1990-$T$24)/E1990,IF(D1990=$M$25,(E1990-$T$25)/E1990,IF(D1990=$M$26,(E1990-$T$26)/E1990,IF(D1990=$M$27,(E1990-$T$27)/E1990,IF(D1990=$M$28,(E1990-$T$28)/E1990,IF(D1990=$M$29,(E1990-$T$29)/E1990,IF(D1990=$M$30,(E1990-$T$30)/E1990,IF(D1990=$M$31,(E1990-$T$31)/E1990,IF(D1990=$M$32,(E1990-$T$32)/E1990,IF(D1990=$M$33,(E1990-$T$33)/E1990,IF(D1990=$M$34,(E1990-$T$34)/E1990,IF(D1990=$M$35,(E1990-$T$35)/E1990,IF(D1990=$M$36,(E1990-$T$36)/E1990,IF(D1990=$M$37,(E1990-$T$37)/E1990,IF(D1990=$M$38,(E1990-$T$38)/E1990,IF(D1990=$M$39,(E1990-$T$39)/E1990,IF(D1990=$M$40,(E1990-$T$40)/E1990,IF(D1990=$M$41,(E1990-$T$41)/E1990,IF(D1990=$M$42,(E1990-$T$42)/E1990,IF(D1990=$M$43,(E1990-$T$43)/E1990,IF(D1990=$M$44,(E1990-$T$44)/E1990,IF(D1990=$M$45,(E1990-$T$45)/E1990,IF(D1990=$M$46,(E1990-$T$46)/E1990,IF(D1990=$M$47,(E1990-$T$47)/E1990,IF(D1990=$M$48,(E1990-$T$48)/E1990,IF(D1990=$M$49,(E1990-$T$49)/E1990,IF(D1990=$M$50,(E1990-$T$50)/E1990,IF(D1990=$M$51,(E1990-$T$51)/E1990,IF(D1990=$M$52,(E1990-$T$52)/E1990,IF(D1990=$M$53,(E1990-$T$53)/E1990,IF(D1990=$M$54,(E1990-$T$54)/E1990,IF(D1990=$M$55,(E1990-$T$55)/E1990,IF(D1990=$M$56,(E1990-$T$56)/E1990,IF(D1990=$M$57,(E1990-$T$57)/E1990,IF(D1990=$M$58,(E1990-$T$58)/E1990,IF(D1990=$M$59,(E1990-$T$59)/E1990,IF(D1990=$M$60,(E1990-$T$60)/E1990,IF(D1990=$M$61,(E1990-$T$61)/E1990,IF(D1990=$M$62,(E1990-$T$62)/E1990)))))))))))))))))))))))))))))))))))))))))))))))))))))))))))))</f>
        <v>0.38629912803334443</v>
      </c>
    </row>
    <row r="1991" spans="2:11" ht="18">
      <c r="B1991" s="163"/>
      <c r="C1991" s="164"/>
      <c r="D1991" s="163">
        <v>5000</v>
      </c>
      <c r="E1991" s="163">
        <v>38.991</v>
      </c>
      <c r="F1991" s="163">
        <v>38.601999999999997</v>
      </c>
      <c r="G1991" s="16">
        <f t="shared" si="456"/>
        <v>38.4</v>
      </c>
      <c r="H1991" s="17">
        <f t="shared" si="457"/>
        <v>0.98500000000000187</v>
      </c>
      <c r="I1991" s="17">
        <f t="shared" si="458"/>
        <v>-0.3890000000000029</v>
      </c>
      <c r="J1991" s="18">
        <f t="shared" si="459"/>
        <v>9.9766612808084663E-3</v>
      </c>
      <c r="K1991" s="18">
        <f t="shared" si="460"/>
        <v>0.38447334000153882</v>
      </c>
    </row>
    <row r="1992" spans="2:11" ht="18">
      <c r="B1992" s="163"/>
      <c r="C1992" s="164"/>
      <c r="D1992" s="163">
        <v>5000</v>
      </c>
      <c r="E1992" s="163">
        <v>40.216999999999999</v>
      </c>
      <c r="F1992" s="163">
        <v>39.875999999999998</v>
      </c>
      <c r="G1992" s="16">
        <f t="shared" si="456"/>
        <v>38.4</v>
      </c>
      <c r="H1992" s="17">
        <f t="shared" si="457"/>
        <v>3.0283333333333338</v>
      </c>
      <c r="I1992" s="17">
        <f t="shared" si="458"/>
        <v>-0.34100000000000108</v>
      </c>
      <c r="J1992" s="18">
        <f t="shared" si="459"/>
        <v>8.4790014173111144E-3</v>
      </c>
      <c r="K1992" s="18">
        <f t="shared" si="460"/>
        <v>0.40323743690479147</v>
      </c>
    </row>
    <row r="1993" spans="2:11" ht="18">
      <c r="B1993" s="165">
        <v>45472</v>
      </c>
      <c r="C1993" s="164">
        <v>129537</v>
      </c>
      <c r="D1993" s="163">
        <v>1010</v>
      </c>
      <c r="E1993" s="163">
        <v>26.83</v>
      </c>
      <c r="F1993" s="163">
        <v>26.745000000000001</v>
      </c>
      <c r="G1993" s="16">
        <f t="shared" si="456"/>
        <v>27</v>
      </c>
      <c r="H1993" s="17">
        <f t="shared" si="457"/>
        <v>-0.28333333333333621</v>
      </c>
      <c r="I1993" s="17">
        <f t="shared" si="458"/>
        <v>-8.49999999999973E-2</v>
      </c>
      <c r="J1993" s="18">
        <f t="shared" si="459"/>
        <v>3.1680954155794746E-3</v>
      </c>
      <c r="K1993" s="18">
        <f t="shared" si="460"/>
        <v>0.55273947074170704</v>
      </c>
    </row>
    <row r="1994" spans="2:11" ht="18">
      <c r="B1994" s="163"/>
      <c r="C1994" s="164"/>
      <c r="D1994" s="163">
        <v>505</v>
      </c>
      <c r="E1994" s="163">
        <v>17.190000000000001</v>
      </c>
      <c r="F1994" s="163">
        <v>17.091999999999999</v>
      </c>
      <c r="G1994" s="16">
        <f t="shared" ref="G1994:G1995" si="461">IF(D1994=$M$2,$P$2,IF(D1994=$M$3,$P$3,IF(D1994=$M$4,$P$4,IF(D1994=$M$5,$P$5,IF(D1994=$M$6,$P$6,IF(D1994=$M$7,$P$7,IF(D1994=$M$8,$P$8,IF(D1994=$M$9,$P$9,IF(D1994=$M$10,$P$10,IF(D1994=$M$11,$P$11,IF(D1994=$M$12,$P$12,IF(D1994=$M$13,$P$13,IF(D1994=$M$14,$P$14,IF(D1994=$M$15,$P$15,IF(D1994=$M$16,$P$16,IF(D1994=$M$17,$P$17,IF(D1994=$M$18,$P$18,IF(D1994=$M$19,$P$19,IF(D1994=$M$20,$P$20,IF(D1994=$M$21,$P$21,IF(D1994=$M$22,$P$22,IF(D1994=$M$23,$P$23,IF(D1994=$M$24,$P$24,IF(D1994=$M$25,$P$25,IF(D1994=$M$26,$P$26,IF(D1994=$M$27,$P$27,IF(D1994=$M$28,$P$28,IF(D1994=$M$29,$P$29,IF(D1994=$M$30,$P$30,IF(D1994=$M$31,$P$31,IF(D1994=$M$32,$P$32,IF(D1994=$M$33,$P$33,IF(D1994=$M$34,$P$34,IF(D1994=$M$35,$P$35,IF(D1994=$M$36,$P$36,IF(D1994=$M$37,$P$37,IF(D1994=$M$38,$P$38,IF(D1994=$M$39,$P$39,IF(D1994=$M$40,$P$40,IF(D1994=$M$41,$P$41,IF(D1994=$M$42,$P$42,IF(D1994=$M$43,$P$43,IF(D1994=$M$44,$P$44,IF(D1994=$M$45,$P$45,IF(D1994=$M$46,$P$46,IF(D1994=$M$47,$P$47,IF(D1994=$M$48,$P$48,IF(D1994=$M$49,$P$49,IF(D1994=$M$50,$P$50,IF(D1994=$M$51,$P$51,IF(D1994=$M$52,$P$52,IF(D1994=$M$53,$P$53,IF(D1994=$M$54,$P$54,IF(D1994=$M$55,$P$55,IF(D1994=$M$56,$P$56,IF(D1994=$M$57,$P$57,IF(D1994=$M$58,$P$58,IF(D1994=$M$59,$P$59,IF(D1994=$M$60,$P$60,IF(D1994=$M$61,$P$61,IF(D1994=$M$62,$P$62)))))))))))))))))))))))))))))))))))))))))))))))))))))))))))))</f>
        <v>16.637999999999998</v>
      </c>
      <c r="H1994" s="17">
        <f t="shared" ref="H1994:H1995" si="462">(E1994-G1994)/$X$2</f>
        <v>0.92000000000000526</v>
      </c>
      <c r="I1994" s="17">
        <f t="shared" ref="I1994:I1995" si="463">F1994-E1994</f>
        <v>-9.800000000000253E-2</v>
      </c>
      <c r="J1994" s="18">
        <f t="shared" ref="J1994:J1995" si="464">-1*I1994/E1994</f>
        <v>5.7009889470623926E-3</v>
      </c>
      <c r="K1994" s="18">
        <f t="shared" ref="K1994:K1995" si="465">IF(D1994=$M$2,(E1994-$T$2)/E1994,IF(D1994=$M$3,(E1994-$T$3)/E1994,IF(D1994=$M$4,(E1994-$T$4)/E1994,IF(D1994=$M$5,(E1994-$T$5)/E1994,IF(D1994=$M$6,(E1994-$T$6)/E1994,IF(D1994=$M$7,(E1994-$T$7)/E1994,IF(D1994=$M$8,(E1994-$T$8)/E1994,IF(D1994=$M$9,(E1994-$T$9)/E1994,IF(D1994=$M$10,(E1994-$T$10)/E1994,IF(D1994=$M$11,(E1994-$T$11)/E1994,IF(D1994=$M$12,(E1994-$T$12)/E1994,IF(D1994=$M$13,(E1994-$T$13)/E1994,IF(D1994=$M$14,(E1994-$T$14)/E1994,IF(D1994=$M$15,(E1994-$T$15)/E1994,IF(D1994=$M$16,(E1994-$T$16)/E1994,IF(D1994=$M$17,(E1994-$T$17)/E1994,IF(D1994=$M$18,(E1994-$T$18)/E1994,IF(D1994=$M$19,(E1994-$T$19)/E1994,IF(D1994=$M$20,(E1994-$T$20)/E1994,IF(D1994=$M$21,(E1994-$T$21)/E1994,IF(D1994=$M$22,(E1994-$T$22)/E1994,IF(D1994=$M$23,(E1994-$T$23)/E1994,IF(D1994=$M$24,(E1994-$T$24)/E1994,IF(D1994=$M$25,(E1994-$T$25)/E1994,IF(D1994=$M$26,(E1994-$T$26)/E1994,IF(D1994=$M$27,(E1994-$T$27)/E1994,IF(D1994=$M$28,(E1994-$T$28)/E1994,IF(D1994=$M$29,(E1994-$T$29)/E1994,IF(D1994=$M$30,(E1994-$T$30)/E1994,IF(D1994=$M$31,(E1994-$T$31)/E1994,IF(D1994=$M$32,(E1994-$T$32)/E1994,IF(D1994=$M$33,(E1994-$T$33)/E1994,IF(D1994=$M$34,(E1994-$T$34)/E1994,IF(D1994=$M$35,(E1994-$T$35)/E1994,IF(D1994=$M$36,(E1994-$T$36)/E1994,IF(D1994=$M$37,(E1994-$T$37)/E1994,IF(D1994=$M$38,(E1994-$T$38)/E1994,IF(D1994=$M$39,(E1994-$T$39)/E1994,IF(D1994=$M$40,(E1994-$T$40)/E1994,IF(D1994=$M$41,(E1994-$T$41)/E1994,IF(D1994=$M$42,(E1994-$T$42)/E1994,IF(D1994=$M$43,(E1994-$T$43)/E1994,IF(D1994=$M$44,(E1994-$T$44)/E1994,IF(D1994=$M$45,(E1994-$T$45)/E1994,IF(D1994=$M$46,(E1994-$T$46)/E1994,IF(D1994=$M$47,(E1994-$T$47)/E1994,IF(D1994=$M$48,(E1994-$T$48)/E1994,IF(D1994=$M$49,(E1994-$T$49)/E1994,IF(D1994=$M$50,(E1994-$T$50)/E1994,IF(D1994=$M$51,(E1994-$T$51)/E1994,IF(D1994=$M$52,(E1994-$T$52)/E1994,IF(D1994=$M$53,(E1994-$T$53)/E1994,IF(D1994=$M$54,(E1994-$T$54)/E1994,IF(D1994=$M$55,(E1994-$T$55)/E1994,IF(D1994=$M$56,(E1994-$T$56)/E1994,IF(D1994=$M$57,(E1994-$T$57)/E1994,IF(D1994=$M$58,(E1994-$T$58)/E1994,IF(D1994=$M$59,(E1994-$T$59)/E1994,IF(D1994=$M$60,(E1994-$T$60)/E1994,IF(D1994=$M$61,(E1994-$T$61)/E1994,IF(D1994=$M$62,(E1994-$T$62)/E1994)))))))))))))))))))))))))))))))))))))))))))))))))))))))))))))</f>
        <v>0.52076788830715537</v>
      </c>
    </row>
    <row r="1995" spans="2:11" ht="18">
      <c r="B1995" s="163"/>
      <c r="C1995" s="164">
        <v>129546</v>
      </c>
      <c r="D1995" s="163">
        <v>8108</v>
      </c>
      <c r="E1995" s="163">
        <v>19.568999999999999</v>
      </c>
      <c r="F1995" s="163">
        <v>19.497</v>
      </c>
      <c r="G1995" s="16">
        <f t="shared" si="461"/>
        <v>18.363527102940179</v>
      </c>
      <c r="H1995" s="17">
        <f t="shared" si="462"/>
        <v>2.0091214950997012</v>
      </c>
      <c r="I1995" s="17">
        <f t="shared" si="463"/>
        <v>-7.1999999999999176E-2</v>
      </c>
      <c r="J1995" s="18">
        <f t="shared" si="464"/>
        <v>3.6792886708569257E-3</v>
      </c>
      <c r="K1995" s="18">
        <f t="shared" si="465"/>
        <v>0.33633534306461343</v>
      </c>
    </row>
    <row r="1996" spans="2:11" ht="18">
      <c r="B1996" s="163"/>
      <c r="C1996" s="164"/>
      <c r="D1996" s="163">
        <v>8108</v>
      </c>
      <c r="E1996" s="163">
        <v>18.465</v>
      </c>
      <c r="F1996" s="163">
        <v>18.433</v>
      </c>
      <c r="G1996" s="16">
        <f t="shared" ref="G1996:G2001" si="466">IF(D1996=$M$2,$P$2,IF(D1996=$M$3,$P$3,IF(D1996=$M$4,$P$4,IF(D1996=$M$5,$P$5,IF(D1996=$M$6,$P$6,IF(D1996=$M$7,$P$7,IF(D1996=$M$8,$P$8,IF(D1996=$M$9,$P$9,IF(D1996=$M$10,$P$10,IF(D1996=$M$11,$P$11,IF(D1996=$M$12,$P$12,IF(D1996=$M$13,$P$13,IF(D1996=$M$14,$P$14,IF(D1996=$M$15,$P$15,IF(D1996=$M$16,$P$16,IF(D1996=$M$17,$P$17,IF(D1996=$M$18,$P$18,IF(D1996=$M$19,$P$19,IF(D1996=$M$20,$P$20,IF(D1996=$M$21,$P$21,IF(D1996=$M$22,$P$22,IF(D1996=$M$23,$P$23,IF(D1996=$M$24,$P$24,IF(D1996=$M$25,$P$25,IF(D1996=$M$26,$P$26,IF(D1996=$M$27,$P$27,IF(D1996=$M$28,$P$28,IF(D1996=$M$29,$P$29,IF(D1996=$M$30,$P$30,IF(D1996=$M$31,$P$31,IF(D1996=$M$32,$P$32,IF(D1996=$M$33,$P$33,IF(D1996=$M$34,$P$34,IF(D1996=$M$35,$P$35,IF(D1996=$M$36,$P$36,IF(D1996=$M$37,$P$37,IF(D1996=$M$38,$P$38,IF(D1996=$M$39,$P$39,IF(D1996=$M$40,$P$40,IF(D1996=$M$41,$P$41,IF(D1996=$M$42,$P$42,IF(D1996=$M$43,$P$43,IF(D1996=$M$44,$P$44,IF(D1996=$M$45,$P$45,IF(D1996=$M$46,$P$46,IF(D1996=$M$47,$P$47,IF(D1996=$M$48,$P$48,IF(D1996=$M$49,$P$49,IF(D1996=$M$50,$P$50,IF(D1996=$M$51,$P$51,IF(D1996=$M$52,$P$52,IF(D1996=$M$53,$P$53,IF(D1996=$M$54,$P$54,IF(D1996=$M$55,$P$55,IF(D1996=$M$56,$P$56,IF(D1996=$M$57,$P$57,IF(D1996=$M$58,$P$58,IF(D1996=$M$59,$P$59,IF(D1996=$M$60,$P$60,IF(D1996=$M$61,$P$61,IF(D1996=$M$62,$P$62)))))))))))))))))))))))))))))))))))))))))))))))))))))))))))))</f>
        <v>18.363527102940179</v>
      </c>
      <c r="H1996" s="17">
        <f t="shared" ref="H1996:H2001" si="467">(E1996-G1996)/$X$2</f>
        <v>0.1691214950997022</v>
      </c>
      <c r="I1996" s="17">
        <f t="shared" ref="I1996:I2001" si="468">F1996-E1996</f>
        <v>-3.2000000000000028E-2</v>
      </c>
      <c r="J1996" s="18">
        <f t="shared" ref="J1996:J2001" si="469">-1*I1996/E1996</f>
        <v>1.7330083942594112E-3</v>
      </c>
      <c r="K1996" s="18">
        <f t="shared" ref="K1996:K2001" si="470">IF(D1996=$M$2,(E1996-$T$2)/E1996,IF(D1996=$M$3,(E1996-$T$3)/E1996,IF(D1996=$M$4,(E1996-$T$4)/E1996,IF(D1996=$M$5,(E1996-$T$5)/E1996,IF(D1996=$M$6,(E1996-$T$6)/E1996,IF(D1996=$M$7,(E1996-$T$7)/E1996,IF(D1996=$M$8,(E1996-$T$8)/E1996,IF(D1996=$M$9,(E1996-$T$9)/E1996,IF(D1996=$M$10,(E1996-$T$10)/E1996,IF(D1996=$M$11,(E1996-$T$11)/E1996,IF(D1996=$M$12,(E1996-$T$12)/E1996,IF(D1996=$M$13,(E1996-$T$13)/E1996,IF(D1996=$M$14,(E1996-$T$14)/E1996,IF(D1996=$M$15,(E1996-$T$15)/E1996,IF(D1996=$M$16,(E1996-$T$16)/E1996,IF(D1996=$M$17,(E1996-$T$17)/E1996,IF(D1996=$M$18,(E1996-$T$18)/E1996,IF(D1996=$M$19,(E1996-$T$19)/E1996,IF(D1996=$M$20,(E1996-$T$20)/E1996,IF(D1996=$M$21,(E1996-$T$21)/E1996,IF(D1996=$M$22,(E1996-$T$22)/E1996,IF(D1996=$M$23,(E1996-$T$23)/E1996,IF(D1996=$M$24,(E1996-$T$24)/E1996,IF(D1996=$M$25,(E1996-$T$25)/E1996,IF(D1996=$M$26,(E1996-$T$26)/E1996,IF(D1996=$M$27,(E1996-$T$27)/E1996,IF(D1996=$M$28,(E1996-$T$28)/E1996,IF(D1996=$M$29,(E1996-$T$29)/E1996,IF(D1996=$M$30,(E1996-$T$30)/E1996,IF(D1996=$M$31,(E1996-$T$31)/E1996,IF(D1996=$M$32,(E1996-$T$32)/E1996,IF(D1996=$M$33,(E1996-$T$33)/E1996,IF(D1996=$M$34,(E1996-$T$34)/E1996,IF(D1996=$M$35,(E1996-$T$35)/E1996,IF(D1996=$M$36,(E1996-$T$36)/E1996,IF(D1996=$M$37,(E1996-$T$37)/E1996,IF(D1996=$M$38,(E1996-$T$38)/E1996,IF(D1996=$M$39,(E1996-$T$39)/E1996,IF(D1996=$M$40,(E1996-$T$40)/E1996,IF(D1996=$M$41,(E1996-$T$41)/E1996,IF(D1996=$M$42,(E1996-$T$42)/E1996,IF(D1996=$M$43,(E1996-$T$43)/E1996,IF(D1996=$M$44,(E1996-$T$44)/E1996,IF(D1996=$M$45,(E1996-$T$45)/E1996,IF(D1996=$M$46,(E1996-$T$46)/E1996,IF(D1996=$M$47,(E1996-$T$47)/E1996,IF(D1996=$M$48,(E1996-$T$48)/E1996,IF(D1996=$M$49,(E1996-$T$49)/E1996,IF(D1996=$M$50,(E1996-$T$50)/E1996,IF(D1996=$M$51,(E1996-$T$51)/E1996,IF(D1996=$M$52,(E1996-$T$52)/E1996,IF(D1996=$M$53,(E1996-$T$53)/E1996,IF(D1996=$M$54,(E1996-$T$54)/E1996,IF(D1996=$M$55,(E1996-$T$55)/E1996,IF(D1996=$M$56,(E1996-$T$56)/E1996,IF(D1996=$M$57,(E1996-$T$57)/E1996,IF(D1996=$M$58,(E1996-$T$58)/E1996,IF(D1996=$M$59,(E1996-$T$59)/E1996,IF(D1996=$M$60,(E1996-$T$60)/E1996,IF(D1996=$M$61,(E1996-$T$61)/E1996,IF(D1996=$M$62,(E1996-$T$62)/E1996)))))))))))))))))))))))))))))))))))))))))))))))))))))))))))))</f>
        <v>0.29665563652485355</v>
      </c>
    </row>
    <row r="1997" spans="2:11" ht="18">
      <c r="B1997" s="163"/>
      <c r="C1997" s="164"/>
      <c r="D1997" s="163">
        <v>8108</v>
      </c>
      <c r="E1997" s="163">
        <v>15.186</v>
      </c>
      <c r="F1997" s="163">
        <v>15.167</v>
      </c>
      <c r="G1997" s="16">
        <f t="shared" si="466"/>
        <v>18.363527102940179</v>
      </c>
      <c r="H1997" s="17">
        <f t="shared" si="467"/>
        <v>-5.2958785049002977</v>
      </c>
      <c r="I1997" s="17">
        <f t="shared" si="468"/>
        <v>-1.9000000000000128E-2</v>
      </c>
      <c r="J1997" s="18">
        <f t="shared" si="469"/>
        <v>1.251152377189525E-3</v>
      </c>
      <c r="K1997" s="18">
        <f t="shared" si="470"/>
        <v>0.14478772082387861</v>
      </c>
    </row>
    <row r="1998" spans="2:11" ht="18">
      <c r="B1998" s="163"/>
      <c r="C1998" s="164"/>
      <c r="D1998" s="163">
        <v>8108</v>
      </c>
      <c r="E1998" s="163">
        <v>18.718</v>
      </c>
      <c r="F1998" s="163">
        <v>18.693999999999999</v>
      </c>
      <c r="G1998" s="16">
        <f t="shared" si="466"/>
        <v>18.363527102940179</v>
      </c>
      <c r="H1998" s="17">
        <f t="shared" si="467"/>
        <v>0.59078816176636906</v>
      </c>
      <c r="I1998" s="17">
        <f t="shared" si="468"/>
        <v>-2.4000000000000909E-2</v>
      </c>
      <c r="J1998" s="18">
        <f t="shared" si="469"/>
        <v>1.2821882679773966E-3</v>
      </c>
      <c r="K1998" s="18">
        <f t="shared" si="470"/>
        <v>0.30616232121120956</v>
      </c>
    </row>
    <row r="1999" spans="2:11" ht="18">
      <c r="B1999" s="163"/>
      <c r="C1999" s="164">
        <v>129544</v>
      </c>
      <c r="D1999" s="163">
        <v>8128</v>
      </c>
      <c r="E1999" s="163">
        <v>20.175999999999998</v>
      </c>
      <c r="F1999" s="163">
        <v>20.131</v>
      </c>
      <c r="G1999" s="16">
        <f t="shared" si="466"/>
        <v>20.092045107828728</v>
      </c>
      <c r="H1999" s="17">
        <f t="shared" si="467"/>
        <v>0.13992482028545083</v>
      </c>
      <c r="I1999" s="17">
        <f t="shared" si="468"/>
        <v>-4.4999999999998153E-2</v>
      </c>
      <c r="J1999" s="18">
        <f t="shared" si="469"/>
        <v>2.2303727200633505E-3</v>
      </c>
      <c r="K1999" s="18">
        <f t="shared" si="470"/>
        <v>0.29789036217517117</v>
      </c>
    </row>
    <row r="2000" spans="2:11" ht="18">
      <c r="B2000" s="163"/>
      <c r="C2000" s="164"/>
      <c r="D2000" s="163">
        <v>8128</v>
      </c>
      <c r="E2000" s="163">
        <v>19.530999999999999</v>
      </c>
      <c r="F2000" s="163">
        <v>19.488</v>
      </c>
      <c r="G2000" s="16">
        <f t="shared" si="466"/>
        <v>20.092045107828728</v>
      </c>
      <c r="H2000" s="17">
        <f t="shared" si="467"/>
        <v>-0.93507517971454845</v>
      </c>
      <c r="I2000" s="17">
        <f t="shared" si="468"/>
        <v>-4.2999999999999261E-2</v>
      </c>
      <c r="J2000" s="18">
        <f t="shared" si="469"/>
        <v>2.2016281808406772E-3</v>
      </c>
      <c r="K2000" s="18">
        <f t="shared" si="470"/>
        <v>0.27470359670504602</v>
      </c>
    </row>
    <row r="2001" spans="2:11" ht="18">
      <c r="B2001" s="163"/>
      <c r="C2001" s="164">
        <v>130479</v>
      </c>
      <c r="D2001" s="163">
        <v>8107</v>
      </c>
      <c r="E2001" s="163">
        <v>15.234</v>
      </c>
      <c r="F2001" s="163">
        <v>15.215999999999999</v>
      </c>
      <c r="G2001" s="16">
        <f t="shared" si="466"/>
        <v>16.123457228651652</v>
      </c>
      <c r="H2001" s="17">
        <f t="shared" si="467"/>
        <v>-1.4824287144194208</v>
      </c>
      <c r="I2001" s="17">
        <f t="shared" si="468"/>
        <v>-1.8000000000000682E-2</v>
      </c>
      <c r="J2001" s="18">
        <f t="shared" si="469"/>
        <v>1.1815675462781071E-3</v>
      </c>
      <c r="K2001" s="18">
        <f t="shared" si="470"/>
        <v>0.254523849445002</v>
      </c>
    </row>
    <row r="2002" spans="2:11" ht="18">
      <c r="B2002" s="163"/>
      <c r="C2002" s="164"/>
      <c r="D2002" s="163">
        <v>8107</v>
      </c>
      <c r="E2002" s="163">
        <v>15.211</v>
      </c>
      <c r="F2002" s="163">
        <v>15.204000000000001</v>
      </c>
      <c r="G2002" s="16">
        <f t="shared" ref="G2002:G2003" si="471">IF(D2002=$M$2,$P$2,IF(D2002=$M$3,$P$3,IF(D2002=$M$4,$P$4,IF(D2002=$M$5,$P$5,IF(D2002=$M$6,$P$6,IF(D2002=$M$7,$P$7,IF(D2002=$M$8,$P$8,IF(D2002=$M$9,$P$9,IF(D2002=$M$10,$P$10,IF(D2002=$M$11,$P$11,IF(D2002=$M$12,$P$12,IF(D2002=$M$13,$P$13,IF(D2002=$M$14,$P$14,IF(D2002=$M$15,$P$15,IF(D2002=$M$16,$P$16,IF(D2002=$M$17,$P$17,IF(D2002=$M$18,$P$18,IF(D2002=$M$19,$P$19,IF(D2002=$M$20,$P$20,IF(D2002=$M$21,$P$21,IF(D2002=$M$22,$P$22,IF(D2002=$M$23,$P$23,IF(D2002=$M$24,$P$24,IF(D2002=$M$25,$P$25,IF(D2002=$M$26,$P$26,IF(D2002=$M$27,$P$27,IF(D2002=$M$28,$P$28,IF(D2002=$M$29,$P$29,IF(D2002=$M$30,$P$30,IF(D2002=$M$31,$P$31,IF(D2002=$M$32,$P$32,IF(D2002=$M$33,$P$33,IF(D2002=$M$34,$P$34,IF(D2002=$M$35,$P$35,IF(D2002=$M$36,$P$36,IF(D2002=$M$37,$P$37,IF(D2002=$M$38,$P$38,IF(D2002=$M$39,$P$39,IF(D2002=$M$40,$P$40,IF(D2002=$M$41,$P$41,IF(D2002=$M$42,$P$42,IF(D2002=$M$43,$P$43,IF(D2002=$M$44,$P$44,IF(D2002=$M$45,$P$45,IF(D2002=$M$46,$P$46,IF(D2002=$M$47,$P$47,IF(D2002=$M$48,$P$48,IF(D2002=$M$49,$P$49,IF(D2002=$M$50,$P$50,IF(D2002=$M$51,$P$51,IF(D2002=$M$52,$P$52,IF(D2002=$M$53,$P$53,IF(D2002=$M$54,$P$54,IF(D2002=$M$55,$P$55,IF(D2002=$M$56,$P$56,IF(D2002=$M$57,$P$57,IF(D2002=$M$58,$P$58,IF(D2002=$M$59,$P$59,IF(D2002=$M$60,$P$60,IF(D2002=$M$61,$P$61,IF(D2002=$M$62,$P$62)))))))))))))))))))))))))))))))))))))))))))))))))))))))))))))</f>
        <v>16.123457228651652</v>
      </c>
      <c r="H2002" s="17">
        <f t="shared" ref="H2002:H2003" si="472">(E2002-G2002)/$X$2</f>
        <v>-1.5207620477527537</v>
      </c>
      <c r="I2002" s="17">
        <f t="shared" ref="I2002:I2003" si="473">F2002-E2002</f>
        <v>-6.9999999999996732E-3</v>
      </c>
      <c r="J2002" s="18">
        <f t="shared" ref="J2002:J2003" si="474">-1*I2002/E2002</f>
        <v>4.601932811780733E-4</v>
      </c>
      <c r="K2002" s="18">
        <f t="shared" ref="K2002:K2003" si="475">IF(D2002=$M$2,(E2002-$T$2)/E2002,IF(D2002=$M$3,(E2002-$T$3)/E2002,IF(D2002=$M$4,(E2002-$T$4)/E2002,IF(D2002=$M$5,(E2002-$T$5)/E2002,IF(D2002=$M$6,(E2002-$T$6)/E2002,IF(D2002=$M$7,(E2002-$T$7)/E2002,IF(D2002=$M$8,(E2002-$T$8)/E2002,IF(D2002=$M$9,(E2002-$T$9)/E2002,IF(D2002=$M$10,(E2002-$T$10)/E2002,IF(D2002=$M$11,(E2002-$T$11)/E2002,IF(D2002=$M$12,(E2002-$T$12)/E2002,IF(D2002=$M$13,(E2002-$T$13)/E2002,IF(D2002=$M$14,(E2002-$T$14)/E2002,IF(D2002=$M$15,(E2002-$T$15)/E2002,IF(D2002=$M$16,(E2002-$T$16)/E2002,IF(D2002=$M$17,(E2002-$T$17)/E2002,IF(D2002=$M$18,(E2002-$T$18)/E2002,IF(D2002=$M$19,(E2002-$T$19)/E2002,IF(D2002=$M$20,(E2002-$T$20)/E2002,IF(D2002=$M$21,(E2002-$T$21)/E2002,IF(D2002=$M$22,(E2002-$T$22)/E2002,IF(D2002=$M$23,(E2002-$T$23)/E2002,IF(D2002=$M$24,(E2002-$T$24)/E2002,IF(D2002=$M$25,(E2002-$T$25)/E2002,IF(D2002=$M$26,(E2002-$T$26)/E2002,IF(D2002=$M$27,(E2002-$T$27)/E2002,IF(D2002=$M$28,(E2002-$T$28)/E2002,IF(D2002=$M$29,(E2002-$T$29)/E2002,IF(D2002=$M$30,(E2002-$T$30)/E2002,IF(D2002=$M$31,(E2002-$T$31)/E2002,IF(D2002=$M$32,(E2002-$T$32)/E2002,IF(D2002=$M$33,(E2002-$T$33)/E2002,IF(D2002=$M$34,(E2002-$T$34)/E2002,IF(D2002=$M$35,(E2002-$T$35)/E2002,IF(D2002=$M$36,(E2002-$T$36)/E2002,IF(D2002=$M$37,(E2002-$T$37)/E2002,IF(D2002=$M$38,(E2002-$T$38)/E2002,IF(D2002=$M$39,(E2002-$T$39)/E2002,IF(D2002=$M$40,(E2002-$T$40)/E2002,IF(D2002=$M$41,(E2002-$T$41)/E2002,IF(D2002=$M$42,(E2002-$T$42)/E2002,IF(D2002=$M$43,(E2002-$T$43)/E2002,IF(D2002=$M$44,(E2002-$T$44)/E2002,IF(D2002=$M$45,(E2002-$T$45)/E2002,IF(D2002=$M$46,(E2002-$T$46)/E2002,IF(D2002=$M$47,(E2002-$T$47)/E2002,IF(D2002=$M$48,(E2002-$T$48)/E2002,IF(D2002=$M$49,(E2002-$T$49)/E2002,IF(D2002=$M$50,(E2002-$T$50)/E2002,IF(D2002=$M$51,(E2002-$T$51)/E2002,IF(D2002=$M$52,(E2002-$T$52)/E2002,IF(D2002=$M$53,(E2002-$T$53)/E2002,IF(D2002=$M$54,(E2002-$T$54)/E2002,IF(D2002=$M$55,(E2002-$T$55)/E2002,IF(D2002=$M$56,(E2002-$T$56)/E2002,IF(D2002=$M$57,(E2002-$T$57)/E2002,IF(D2002=$M$58,(E2002-$T$58)/E2002,IF(D2002=$M$59,(E2002-$T$59)/E2002,IF(D2002=$M$60,(E2002-$T$60)/E2002,IF(D2002=$M$61,(E2002-$T$61)/E2002,IF(D2002=$M$62,(E2002-$T$62)/E2002)))))))))))))))))))))))))))))))))))))))))))))))))))))))))))))</f>
        <v>0.25339664206463486</v>
      </c>
    </row>
    <row r="2003" spans="2:11" ht="18">
      <c r="B2003" s="165">
        <v>45473</v>
      </c>
      <c r="C2003" s="164">
        <v>100296</v>
      </c>
      <c r="D2003" s="163">
        <v>8608</v>
      </c>
      <c r="E2003" s="163">
        <v>20.753</v>
      </c>
      <c r="F2003" s="163">
        <v>20.655999999999999</v>
      </c>
      <c r="G2003" s="16">
        <f t="shared" si="471"/>
        <v>22.02</v>
      </c>
      <c r="H2003" s="17">
        <f t="shared" si="472"/>
        <v>-2.1116666666666659</v>
      </c>
      <c r="I2003" s="17">
        <f t="shared" si="473"/>
        <v>-9.7000000000001307E-2</v>
      </c>
      <c r="J2003" s="18">
        <f t="shared" si="474"/>
        <v>4.6740230328145959E-3</v>
      </c>
      <c r="K2003" s="18">
        <f t="shared" si="475"/>
        <v>0.52267142099937358</v>
      </c>
    </row>
    <row r="2004" spans="2:11" ht="18">
      <c r="B2004" s="165">
        <v>45473</v>
      </c>
      <c r="C2004" s="164">
        <v>129094</v>
      </c>
      <c r="D2004" s="163">
        <v>5621</v>
      </c>
      <c r="E2004" s="163">
        <v>23.286999999999999</v>
      </c>
      <c r="F2004" s="163">
        <v>23.170999999999999</v>
      </c>
      <c r="G2004" s="16">
        <f t="shared" ref="G2004:G2012" si="476">IF(D2004=$M$2,$P$2,IF(D2004=$M$3,$P$3,IF(D2004=$M$4,$P$4,IF(D2004=$M$5,$P$5,IF(D2004=$M$6,$P$6,IF(D2004=$M$7,$P$7,IF(D2004=$M$8,$P$8,IF(D2004=$M$9,$P$9,IF(D2004=$M$10,$P$10,IF(D2004=$M$11,$P$11,IF(D2004=$M$12,$P$12,IF(D2004=$M$13,$P$13,IF(D2004=$M$14,$P$14,IF(D2004=$M$15,$P$15,IF(D2004=$M$16,$P$16,IF(D2004=$M$17,$P$17,IF(D2004=$M$18,$P$18,IF(D2004=$M$19,$P$19,IF(D2004=$M$20,$P$20,IF(D2004=$M$21,$P$21,IF(D2004=$M$22,$P$22,IF(D2004=$M$23,$P$23,IF(D2004=$M$24,$P$24,IF(D2004=$M$25,$P$25,IF(D2004=$M$26,$P$26,IF(D2004=$M$27,$P$27,IF(D2004=$M$28,$P$28,IF(D2004=$M$29,$P$29,IF(D2004=$M$30,$P$30,IF(D2004=$M$31,$P$31,IF(D2004=$M$32,$P$32,IF(D2004=$M$33,$P$33,IF(D2004=$M$34,$P$34,IF(D2004=$M$35,$P$35,IF(D2004=$M$36,$P$36,IF(D2004=$M$37,$P$37,IF(D2004=$M$38,$P$38,IF(D2004=$M$39,$P$39,IF(D2004=$M$40,$P$40,IF(D2004=$M$41,$P$41,IF(D2004=$M$42,$P$42,IF(D2004=$M$43,$P$43,IF(D2004=$M$44,$P$44,IF(D2004=$M$45,$P$45,IF(D2004=$M$46,$P$46,IF(D2004=$M$47,$P$47,IF(D2004=$M$48,$P$48,IF(D2004=$M$49,$P$49,IF(D2004=$M$50,$P$50,IF(D2004=$M$51,$P$51,IF(D2004=$M$52,$P$52,IF(D2004=$M$53,$P$53,IF(D2004=$M$54,$P$54,IF(D2004=$M$55,$P$55,IF(D2004=$M$56,$P$56,IF(D2004=$M$57,$P$57,IF(D2004=$M$58,$P$58,IF(D2004=$M$59,$P$59,IF(D2004=$M$60,$P$60,IF(D2004=$M$61,$P$61,IF(D2004=$M$62,$P$62)))))))))))))))))))))))))))))))))))))))))))))))))))))))))))))</f>
        <v>22.870927068045674</v>
      </c>
      <c r="H2004" s="17">
        <f t="shared" ref="H2004:H2012" si="477">(E2004-G2004)/$X$2</f>
        <v>0.69345488659054177</v>
      </c>
      <c r="I2004" s="17">
        <f t="shared" ref="I2004:I2012" si="478">F2004-E2004</f>
        <v>-0.11599999999999966</v>
      </c>
      <c r="J2004" s="18">
        <f t="shared" ref="J2004:J2012" si="479">-1*I2004/E2004</f>
        <v>4.9813200498131857E-3</v>
      </c>
      <c r="K2004" s="18">
        <f t="shared" ref="K2004:K2012" si="480">IF(D2004=$M$2,(E2004-$T$2)/E2004,IF(D2004=$M$3,(E2004-$T$3)/E2004,IF(D2004=$M$4,(E2004-$T$4)/E2004,IF(D2004=$M$5,(E2004-$T$5)/E2004,IF(D2004=$M$6,(E2004-$T$6)/E2004,IF(D2004=$M$7,(E2004-$T$7)/E2004,IF(D2004=$M$8,(E2004-$T$8)/E2004,IF(D2004=$M$9,(E2004-$T$9)/E2004,IF(D2004=$M$10,(E2004-$T$10)/E2004,IF(D2004=$M$11,(E2004-$T$11)/E2004,IF(D2004=$M$12,(E2004-$T$12)/E2004,IF(D2004=$M$13,(E2004-$T$13)/E2004,IF(D2004=$M$14,(E2004-$T$14)/E2004,IF(D2004=$M$15,(E2004-$T$15)/E2004,IF(D2004=$M$16,(E2004-$T$16)/E2004,IF(D2004=$M$17,(E2004-$T$17)/E2004,IF(D2004=$M$18,(E2004-$T$18)/E2004,IF(D2004=$M$19,(E2004-$T$19)/E2004,IF(D2004=$M$20,(E2004-$T$20)/E2004,IF(D2004=$M$21,(E2004-$T$21)/E2004,IF(D2004=$M$22,(E2004-$T$22)/E2004,IF(D2004=$M$23,(E2004-$T$23)/E2004,IF(D2004=$M$24,(E2004-$T$24)/E2004,IF(D2004=$M$25,(E2004-$T$25)/E2004,IF(D2004=$M$26,(E2004-$T$26)/E2004,IF(D2004=$M$27,(E2004-$T$27)/E2004,IF(D2004=$M$28,(E2004-$T$28)/E2004,IF(D2004=$M$29,(E2004-$T$29)/E2004,IF(D2004=$M$30,(E2004-$T$30)/E2004,IF(D2004=$M$31,(E2004-$T$31)/E2004,IF(D2004=$M$32,(E2004-$T$32)/E2004,IF(D2004=$M$33,(E2004-$T$33)/E2004,IF(D2004=$M$34,(E2004-$T$34)/E2004,IF(D2004=$M$35,(E2004-$T$35)/E2004,IF(D2004=$M$36,(E2004-$T$36)/E2004,IF(D2004=$M$37,(E2004-$T$37)/E2004,IF(D2004=$M$38,(E2004-$T$38)/E2004,IF(D2004=$M$39,(E2004-$T$39)/E2004,IF(D2004=$M$40,(E2004-$T$40)/E2004,IF(D2004=$M$41,(E2004-$T$41)/E2004,IF(D2004=$M$42,(E2004-$T$42)/E2004,IF(D2004=$M$43,(E2004-$T$43)/E2004,IF(D2004=$M$44,(E2004-$T$44)/E2004,IF(D2004=$M$45,(E2004-$T$45)/E2004,IF(D2004=$M$46,(E2004-$T$46)/E2004,IF(D2004=$M$47,(E2004-$T$47)/E2004,IF(D2004=$M$48,(E2004-$T$48)/E2004,IF(D2004=$M$49,(E2004-$T$49)/E2004,IF(D2004=$M$50,(E2004-$T$50)/E2004,IF(D2004=$M$51,(E2004-$T$51)/E2004,IF(D2004=$M$52,(E2004-$T$52)/E2004,IF(D2004=$M$53,(E2004-$T$53)/E2004,IF(D2004=$M$54,(E2004-$T$54)/E2004,IF(D2004=$M$55,(E2004-$T$55)/E2004,IF(D2004=$M$56,(E2004-$T$56)/E2004,IF(D2004=$M$57,(E2004-$T$57)/E2004,IF(D2004=$M$58,(E2004-$T$58)/E2004,IF(D2004=$M$59,(E2004-$T$59)/E2004,IF(D2004=$M$60,(E2004-$T$60)/E2004,IF(D2004=$M$61,(E2004-$T$61)/E2004,IF(D2004=$M$62,(E2004-$T$62)/E2004)))))))))))))))))))))))))))))))))))))))))))))))))))))))))))))</f>
        <v>0.31728896959054265</v>
      </c>
    </row>
    <row r="2005" spans="2:11" ht="18">
      <c r="B2005" s="165">
        <v>45473</v>
      </c>
      <c r="C2005" s="164">
        <v>129096</v>
      </c>
      <c r="D2005" s="163">
        <v>5601</v>
      </c>
      <c r="E2005" s="163">
        <v>19.850000000000001</v>
      </c>
      <c r="F2005" s="163">
        <v>19.748999999999999</v>
      </c>
      <c r="G2005" s="16">
        <f t="shared" si="476"/>
        <v>17.867073881460978</v>
      </c>
      <c r="H2005" s="17">
        <f t="shared" si="477"/>
        <v>3.304876864231705</v>
      </c>
      <c r="I2005" s="17">
        <f t="shared" si="478"/>
        <v>-0.10100000000000264</v>
      </c>
      <c r="J2005" s="18">
        <f t="shared" si="479"/>
        <v>5.0881612090681429E-3</v>
      </c>
      <c r="K2005" s="18">
        <f t="shared" si="480"/>
        <v>0.36940992231867353</v>
      </c>
    </row>
    <row r="2006" spans="2:11" ht="18">
      <c r="B2006" s="165">
        <v>45473</v>
      </c>
      <c r="C2006" s="164">
        <v>130130</v>
      </c>
      <c r="D2006" s="163">
        <v>6157</v>
      </c>
      <c r="E2006" s="163">
        <v>31.14</v>
      </c>
      <c r="F2006" s="163">
        <v>30.536000000000001</v>
      </c>
      <c r="G2006" s="16">
        <f t="shared" si="476"/>
        <v>30.17176486559946</v>
      </c>
      <c r="H2006" s="17">
        <f t="shared" si="477"/>
        <v>1.6137252240009008</v>
      </c>
      <c r="I2006" s="17">
        <f t="shared" si="478"/>
        <v>-0.6039999999999992</v>
      </c>
      <c r="J2006" s="18">
        <f t="shared" si="479"/>
        <v>1.9396274887604342E-2</v>
      </c>
      <c r="K2006" s="18">
        <f t="shared" si="480"/>
        <v>0.34628931573905936</v>
      </c>
    </row>
    <row r="2007" spans="2:11" ht="18">
      <c r="B2007" s="163"/>
      <c r="C2007" s="164"/>
      <c r="D2007" s="163">
        <v>6157</v>
      </c>
      <c r="E2007" s="163">
        <v>31.111999999999998</v>
      </c>
      <c r="F2007" s="163">
        <v>30.613</v>
      </c>
      <c r="G2007" s="16">
        <f t="shared" si="476"/>
        <v>30.17176486559946</v>
      </c>
      <c r="H2007" s="17">
        <f t="shared" si="477"/>
        <v>1.5670585573342304</v>
      </c>
      <c r="I2007" s="17">
        <f t="shared" si="478"/>
        <v>-0.49899999999999878</v>
      </c>
      <c r="J2007" s="18">
        <f t="shared" si="479"/>
        <v>1.6038827462072473E-2</v>
      </c>
      <c r="K2007" s="18">
        <f t="shared" si="480"/>
        <v>0.34570099293244749</v>
      </c>
    </row>
    <row r="2008" spans="2:11" ht="18">
      <c r="B2008" s="163"/>
      <c r="C2008" s="164"/>
      <c r="D2008" s="163">
        <v>6157</v>
      </c>
      <c r="E2008" s="163">
        <v>30.978000000000002</v>
      </c>
      <c r="F2008" s="163">
        <v>30.495999999999999</v>
      </c>
      <c r="G2008" s="16">
        <f t="shared" si="476"/>
        <v>30.17176486559946</v>
      </c>
      <c r="H2008" s="17">
        <f t="shared" si="477"/>
        <v>1.3437252240009023</v>
      </c>
      <c r="I2008" s="17">
        <f t="shared" si="478"/>
        <v>-0.48200000000000287</v>
      </c>
      <c r="J2008" s="18">
        <f t="shared" si="479"/>
        <v>1.5559429272386948E-2</v>
      </c>
      <c r="K2008" s="18">
        <f t="shared" si="480"/>
        <v>0.34287072413048969</v>
      </c>
    </row>
    <row r="2009" spans="2:11" ht="18">
      <c r="B2009" s="165">
        <v>45473</v>
      </c>
      <c r="C2009" s="164">
        <v>130132</v>
      </c>
      <c r="D2009" s="163">
        <v>6137</v>
      </c>
      <c r="E2009" s="163">
        <v>25.285</v>
      </c>
      <c r="F2009" s="163">
        <v>24.757999999999999</v>
      </c>
      <c r="G2009" s="16">
        <f t="shared" si="476"/>
        <v>24.625485865816515</v>
      </c>
      <c r="H2009" s="17">
        <f t="shared" si="477"/>
        <v>1.0991902236391424</v>
      </c>
      <c r="I2009" s="17">
        <f t="shared" si="478"/>
        <v>-0.52700000000000102</v>
      </c>
      <c r="J2009" s="18">
        <f t="shared" si="479"/>
        <v>2.0842396677872296E-2</v>
      </c>
      <c r="K2009" s="18">
        <f t="shared" si="480"/>
        <v>0.34216166960306515</v>
      </c>
    </row>
    <row r="2010" spans="2:11" ht="18">
      <c r="B2010" s="163"/>
      <c r="C2010" s="164"/>
      <c r="D2010" s="163">
        <v>6137</v>
      </c>
      <c r="E2010" s="163">
        <v>24.677</v>
      </c>
      <c r="F2010" s="163">
        <v>24.128</v>
      </c>
      <c r="G2010" s="16">
        <f t="shared" si="476"/>
        <v>24.625485865816515</v>
      </c>
      <c r="H2010" s="17">
        <f t="shared" si="477"/>
        <v>8.5856890305808051E-2</v>
      </c>
      <c r="I2010" s="17">
        <f t="shared" si="478"/>
        <v>-0.54899999999999949</v>
      </c>
      <c r="J2010" s="18">
        <f t="shared" si="479"/>
        <v>2.2247436884548343E-2</v>
      </c>
      <c r="K2010" s="18">
        <f t="shared" si="480"/>
        <v>0.32595363358242502</v>
      </c>
    </row>
    <row r="2011" spans="2:11" ht="18">
      <c r="B2011" s="163"/>
      <c r="C2011" s="164"/>
      <c r="D2011" s="163">
        <v>6137</v>
      </c>
      <c r="E2011" s="163">
        <v>23.21</v>
      </c>
      <c r="F2011" s="163">
        <v>22.690999999999999</v>
      </c>
      <c r="G2011" s="16">
        <f t="shared" si="476"/>
        <v>24.625485865816515</v>
      </c>
      <c r="H2011" s="17">
        <f t="shared" si="477"/>
        <v>-2.3591431096941902</v>
      </c>
      <c r="I2011" s="17">
        <f t="shared" si="478"/>
        <v>-0.5190000000000019</v>
      </c>
      <c r="J2011" s="18">
        <f t="shared" si="479"/>
        <v>2.2361051271003959E-2</v>
      </c>
      <c r="K2011" s="18">
        <f t="shared" si="480"/>
        <v>0.28335018595060329</v>
      </c>
    </row>
    <row r="2012" spans="2:11" ht="18">
      <c r="B2012" s="165">
        <v>45473</v>
      </c>
      <c r="C2012" s="164">
        <v>130483</v>
      </c>
      <c r="D2012" s="163">
        <v>6107</v>
      </c>
      <c r="E2012" s="163">
        <v>17.074000000000002</v>
      </c>
      <c r="F2012" s="163">
        <v>16.768000000000001</v>
      </c>
      <c r="G2012" s="16">
        <f t="shared" si="476"/>
        <v>17.032373496847189</v>
      </c>
      <c r="H2012" s="17">
        <f t="shared" si="477"/>
        <v>6.9377505254687818E-2</v>
      </c>
      <c r="I2012" s="17">
        <f t="shared" si="478"/>
        <v>-0.30600000000000094</v>
      </c>
      <c r="J2012" s="18">
        <f t="shared" si="479"/>
        <v>1.7921986646362943E-2</v>
      </c>
      <c r="K2012" s="18">
        <f t="shared" si="480"/>
        <v>0.32139712986928831</v>
      </c>
    </row>
    <row r="2013" spans="2:11" ht="18">
      <c r="B2013" s="163"/>
      <c r="C2013" s="164"/>
      <c r="D2013" s="163">
        <v>6107</v>
      </c>
      <c r="E2013" s="163">
        <v>17.963000000000001</v>
      </c>
      <c r="F2013" s="163">
        <v>17.631</v>
      </c>
      <c r="G2013" s="16">
        <f t="shared" ref="G2013:G2015" si="481">IF(D2013=$M$2,$P$2,IF(D2013=$M$3,$P$3,IF(D2013=$M$4,$P$4,IF(D2013=$M$5,$P$5,IF(D2013=$M$6,$P$6,IF(D2013=$M$7,$P$7,IF(D2013=$M$8,$P$8,IF(D2013=$M$9,$P$9,IF(D2013=$M$10,$P$10,IF(D2013=$M$11,$P$11,IF(D2013=$M$12,$P$12,IF(D2013=$M$13,$P$13,IF(D2013=$M$14,$P$14,IF(D2013=$M$15,$P$15,IF(D2013=$M$16,$P$16,IF(D2013=$M$17,$P$17,IF(D2013=$M$18,$P$18,IF(D2013=$M$19,$P$19,IF(D2013=$M$20,$P$20,IF(D2013=$M$21,$P$21,IF(D2013=$M$22,$P$22,IF(D2013=$M$23,$P$23,IF(D2013=$M$24,$P$24,IF(D2013=$M$25,$P$25,IF(D2013=$M$26,$P$26,IF(D2013=$M$27,$P$27,IF(D2013=$M$28,$P$28,IF(D2013=$M$29,$P$29,IF(D2013=$M$30,$P$30,IF(D2013=$M$31,$P$31,IF(D2013=$M$32,$P$32,IF(D2013=$M$33,$P$33,IF(D2013=$M$34,$P$34,IF(D2013=$M$35,$P$35,IF(D2013=$M$36,$P$36,IF(D2013=$M$37,$P$37,IF(D2013=$M$38,$P$38,IF(D2013=$M$39,$P$39,IF(D2013=$M$40,$P$40,IF(D2013=$M$41,$P$41,IF(D2013=$M$42,$P$42,IF(D2013=$M$43,$P$43,IF(D2013=$M$44,$P$44,IF(D2013=$M$45,$P$45,IF(D2013=$M$46,$P$46,IF(D2013=$M$47,$P$47,IF(D2013=$M$48,$P$48,IF(D2013=$M$49,$P$49,IF(D2013=$M$50,$P$50,IF(D2013=$M$51,$P$51,IF(D2013=$M$52,$P$52,IF(D2013=$M$53,$P$53,IF(D2013=$M$54,$P$54,IF(D2013=$M$55,$P$55,IF(D2013=$M$56,$P$56,IF(D2013=$M$57,$P$57,IF(D2013=$M$58,$P$58,IF(D2013=$M$59,$P$59,IF(D2013=$M$60,$P$60,IF(D2013=$M$61,$P$61,IF(D2013=$M$62,$P$62)))))))))))))))))))))))))))))))))))))))))))))))))))))))))))))</f>
        <v>17.032373496847189</v>
      </c>
      <c r="H2013" s="17">
        <f t="shared" ref="H2013:H2015" si="482">(E2013-G2013)/$X$2</f>
        <v>1.5510441719213535</v>
      </c>
      <c r="I2013" s="17">
        <f t="shared" ref="I2013:I2015" si="483">F2013-E2013</f>
        <v>-0.33200000000000074</v>
      </c>
      <c r="J2013" s="18">
        <f t="shared" ref="J2013:J2015" si="484">-1*I2013/E2013</f>
        <v>1.8482436118688456E-2</v>
      </c>
      <c r="K2013" s="18">
        <f t="shared" ref="K2013:K2015" si="485">IF(D2013=$M$2,(E2013-$T$2)/E2013,IF(D2013=$M$3,(E2013-$T$3)/E2013,IF(D2013=$M$4,(E2013-$T$4)/E2013,IF(D2013=$M$5,(E2013-$T$5)/E2013,IF(D2013=$M$6,(E2013-$T$6)/E2013,IF(D2013=$M$7,(E2013-$T$7)/E2013,IF(D2013=$M$8,(E2013-$T$8)/E2013,IF(D2013=$M$9,(E2013-$T$9)/E2013,IF(D2013=$M$10,(E2013-$T$10)/E2013,IF(D2013=$M$11,(E2013-$T$11)/E2013,IF(D2013=$M$12,(E2013-$T$12)/E2013,IF(D2013=$M$13,(E2013-$T$13)/E2013,IF(D2013=$M$14,(E2013-$T$14)/E2013,IF(D2013=$M$15,(E2013-$T$15)/E2013,IF(D2013=$M$16,(E2013-$T$16)/E2013,IF(D2013=$M$17,(E2013-$T$17)/E2013,IF(D2013=$M$18,(E2013-$T$18)/E2013,IF(D2013=$M$19,(E2013-$T$19)/E2013,IF(D2013=$M$20,(E2013-$T$20)/E2013,IF(D2013=$M$21,(E2013-$T$21)/E2013,IF(D2013=$M$22,(E2013-$T$22)/E2013,IF(D2013=$M$23,(E2013-$T$23)/E2013,IF(D2013=$M$24,(E2013-$T$24)/E2013,IF(D2013=$M$25,(E2013-$T$25)/E2013,IF(D2013=$M$26,(E2013-$T$26)/E2013,IF(D2013=$M$27,(E2013-$T$27)/E2013,IF(D2013=$M$28,(E2013-$T$28)/E2013,IF(D2013=$M$29,(E2013-$T$29)/E2013,IF(D2013=$M$30,(E2013-$T$30)/E2013,IF(D2013=$M$31,(E2013-$T$31)/E2013,IF(D2013=$M$32,(E2013-$T$32)/E2013,IF(D2013=$M$33,(E2013-$T$33)/E2013,IF(D2013=$M$34,(E2013-$T$34)/E2013,IF(D2013=$M$35,(E2013-$T$35)/E2013,IF(D2013=$M$36,(E2013-$T$36)/E2013,IF(D2013=$M$37,(E2013-$T$37)/E2013,IF(D2013=$M$38,(E2013-$T$38)/E2013,IF(D2013=$M$39,(E2013-$T$39)/E2013,IF(D2013=$M$40,(E2013-$T$40)/E2013,IF(D2013=$M$41,(E2013-$T$41)/E2013,IF(D2013=$M$42,(E2013-$T$42)/E2013,IF(D2013=$M$43,(E2013-$T$43)/E2013,IF(D2013=$M$44,(E2013-$T$44)/E2013,IF(D2013=$M$45,(E2013-$T$45)/E2013,IF(D2013=$M$46,(E2013-$T$46)/E2013,IF(D2013=$M$47,(E2013-$T$47)/E2013,IF(D2013=$M$48,(E2013-$T$48)/E2013,IF(D2013=$M$49,(E2013-$T$49)/E2013,IF(D2013=$M$50,(E2013-$T$50)/E2013,IF(D2013=$M$51,(E2013-$T$51)/E2013,IF(D2013=$M$52,(E2013-$T$52)/E2013,IF(D2013=$M$53,(E2013-$T$53)/E2013,IF(D2013=$M$54,(E2013-$T$54)/E2013,IF(D2013=$M$55,(E2013-$T$55)/E2013,IF(D2013=$M$56,(E2013-$T$56)/E2013,IF(D2013=$M$57,(E2013-$T$57)/E2013,IF(D2013=$M$58,(E2013-$T$58)/E2013,IF(D2013=$M$59,(E2013-$T$59)/E2013,IF(D2013=$M$60,(E2013-$T$60)/E2013,IF(D2013=$M$61,(E2013-$T$61)/E2013,IF(D2013=$M$62,(E2013-$T$62)/E2013)))))))))))))))))))))))))))))))))))))))))))))))))))))))))))))</f>
        <v>0.35498160637912535</v>
      </c>
    </row>
    <row r="2014" spans="2:11" ht="18">
      <c r="B2014" s="163"/>
      <c r="C2014" s="164"/>
      <c r="D2014" s="163">
        <v>6107</v>
      </c>
      <c r="E2014" s="163">
        <v>17.512</v>
      </c>
      <c r="F2014" s="163">
        <v>17.23</v>
      </c>
      <c r="G2014" s="16">
        <f t="shared" si="481"/>
        <v>17.032373496847189</v>
      </c>
      <c r="H2014" s="17">
        <f t="shared" si="482"/>
        <v>0.79937750525468587</v>
      </c>
      <c r="I2014" s="17">
        <f t="shared" si="483"/>
        <v>-0.28200000000000003</v>
      </c>
      <c r="J2014" s="18">
        <f t="shared" si="484"/>
        <v>1.6103243490178165E-2</v>
      </c>
      <c r="K2014" s="18">
        <f t="shared" si="485"/>
        <v>0.33836995176954249</v>
      </c>
    </row>
    <row r="2015" spans="2:11" ht="18">
      <c r="B2015" s="163"/>
      <c r="C2015" s="164">
        <v>129566</v>
      </c>
      <c r="D2015" s="163">
        <v>5003</v>
      </c>
      <c r="E2015" s="163">
        <v>39.061</v>
      </c>
      <c r="F2015" s="163">
        <v>38.768000000000001</v>
      </c>
      <c r="G2015" s="16">
        <f t="shared" si="481"/>
        <v>38.4</v>
      </c>
      <c r="H2015" s="17">
        <f t="shared" si="482"/>
        <v>1.101666666666669</v>
      </c>
      <c r="I2015" s="17">
        <f t="shared" si="483"/>
        <v>-0.29299999999999926</v>
      </c>
      <c r="J2015" s="18">
        <f t="shared" si="484"/>
        <v>7.5010880417807858E-3</v>
      </c>
      <c r="K2015" s="18">
        <f t="shared" si="485"/>
        <v>0.38557640613399552</v>
      </c>
    </row>
    <row r="2016" spans="2:11" ht="18">
      <c r="B2016" s="163"/>
      <c r="C2016" s="164"/>
      <c r="D2016" s="163">
        <v>5003</v>
      </c>
      <c r="E2016" s="163">
        <v>39.439</v>
      </c>
      <c r="F2016" s="163">
        <v>39.091000000000001</v>
      </c>
      <c r="G2016" s="16">
        <f t="shared" ref="G2016:G2019" si="486">IF(D2016=$M$2,$P$2,IF(D2016=$M$3,$P$3,IF(D2016=$M$4,$P$4,IF(D2016=$M$5,$P$5,IF(D2016=$M$6,$P$6,IF(D2016=$M$7,$P$7,IF(D2016=$M$8,$P$8,IF(D2016=$M$9,$P$9,IF(D2016=$M$10,$P$10,IF(D2016=$M$11,$P$11,IF(D2016=$M$12,$P$12,IF(D2016=$M$13,$P$13,IF(D2016=$M$14,$P$14,IF(D2016=$M$15,$P$15,IF(D2016=$M$16,$P$16,IF(D2016=$M$17,$P$17,IF(D2016=$M$18,$P$18,IF(D2016=$M$19,$P$19,IF(D2016=$M$20,$P$20,IF(D2016=$M$21,$P$21,IF(D2016=$M$22,$P$22,IF(D2016=$M$23,$P$23,IF(D2016=$M$24,$P$24,IF(D2016=$M$25,$P$25,IF(D2016=$M$26,$P$26,IF(D2016=$M$27,$P$27,IF(D2016=$M$28,$P$28,IF(D2016=$M$29,$P$29,IF(D2016=$M$30,$P$30,IF(D2016=$M$31,$P$31,IF(D2016=$M$32,$P$32,IF(D2016=$M$33,$P$33,IF(D2016=$M$34,$P$34,IF(D2016=$M$35,$P$35,IF(D2016=$M$36,$P$36,IF(D2016=$M$37,$P$37,IF(D2016=$M$38,$P$38,IF(D2016=$M$39,$P$39,IF(D2016=$M$40,$P$40,IF(D2016=$M$41,$P$41,IF(D2016=$M$42,$P$42,IF(D2016=$M$43,$P$43,IF(D2016=$M$44,$P$44,IF(D2016=$M$45,$P$45,IF(D2016=$M$46,$P$46,IF(D2016=$M$47,$P$47,IF(D2016=$M$48,$P$48,IF(D2016=$M$49,$P$49,IF(D2016=$M$50,$P$50,IF(D2016=$M$51,$P$51,IF(D2016=$M$52,$P$52,IF(D2016=$M$53,$P$53,IF(D2016=$M$54,$P$54,IF(D2016=$M$55,$P$55,IF(D2016=$M$56,$P$56,IF(D2016=$M$57,$P$57,IF(D2016=$M$58,$P$58,IF(D2016=$M$59,$P$59,IF(D2016=$M$60,$P$60,IF(D2016=$M$61,$P$61,IF(D2016=$M$62,$P$62)))))))))))))))))))))))))))))))))))))))))))))))))))))))))))))</f>
        <v>38.4</v>
      </c>
      <c r="H2016" s="17">
        <f t="shared" ref="H2016:H2019" si="487">(E2016-G2016)/$X$2</f>
        <v>1.7316666666666691</v>
      </c>
      <c r="I2016" s="17">
        <f t="shared" ref="I2016:I2019" si="488">F2016-E2016</f>
        <v>-0.34799999999999898</v>
      </c>
      <c r="J2016" s="18">
        <f t="shared" ref="J2016:J2019" si="489">-1*I2016/E2016</f>
        <v>8.823753137757016E-3</v>
      </c>
      <c r="K2016" s="18">
        <f t="shared" ref="K2016:K2019" si="490">IF(D2016=$M$2,(E2016-$T$2)/E2016,IF(D2016=$M$3,(E2016-$T$3)/E2016,IF(D2016=$M$4,(E2016-$T$4)/E2016,IF(D2016=$M$5,(E2016-$T$5)/E2016,IF(D2016=$M$6,(E2016-$T$6)/E2016,IF(D2016=$M$7,(E2016-$T$7)/E2016,IF(D2016=$M$8,(E2016-$T$8)/E2016,IF(D2016=$M$9,(E2016-$T$9)/E2016,IF(D2016=$M$10,(E2016-$T$10)/E2016,IF(D2016=$M$11,(E2016-$T$11)/E2016,IF(D2016=$M$12,(E2016-$T$12)/E2016,IF(D2016=$M$13,(E2016-$T$13)/E2016,IF(D2016=$M$14,(E2016-$T$14)/E2016,IF(D2016=$M$15,(E2016-$T$15)/E2016,IF(D2016=$M$16,(E2016-$T$16)/E2016,IF(D2016=$M$17,(E2016-$T$17)/E2016,IF(D2016=$M$18,(E2016-$T$18)/E2016,IF(D2016=$M$19,(E2016-$T$19)/E2016,IF(D2016=$M$20,(E2016-$T$20)/E2016,IF(D2016=$M$21,(E2016-$T$21)/E2016,IF(D2016=$M$22,(E2016-$T$22)/E2016,IF(D2016=$M$23,(E2016-$T$23)/E2016,IF(D2016=$M$24,(E2016-$T$24)/E2016,IF(D2016=$M$25,(E2016-$T$25)/E2016,IF(D2016=$M$26,(E2016-$T$26)/E2016,IF(D2016=$M$27,(E2016-$T$27)/E2016,IF(D2016=$M$28,(E2016-$T$28)/E2016,IF(D2016=$M$29,(E2016-$T$29)/E2016,IF(D2016=$M$30,(E2016-$T$30)/E2016,IF(D2016=$M$31,(E2016-$T$31)/E2016,IF(D2016=$M$32,(E2016-$T$32)/E2016,IF(D2016=$M$33,(E2016-$T$33)/E2016,IF(D2016=$M$34,(E2016-$T$34)/E2016,IF(D2016=$M$35,(E2016-$T$35)/E2016,IF(D2016=$M$36,(E2016-$T$36)/E2016,IF(D2016=$M$37,(E2016-$T$37)/E2016,IF(D2016=$M$38,(E2016-$T$38)/E2016,IF(D2016=$M$39,(E2016-$T$39)/E2016,IF(D2016=$M$40,(E2016-$T$40)/E2016,IF(D2016=$M$41,(E2016-$T$41)/E2016,IF(D2016=$M$42,(E2016-$T$42)/E2016,IF(D2016=$M$43,(E2016-$T$43)/E2016,IF(D2016=$M$44,(E2016-$T$44)/E2016,IF(D2016=$M$45,(E2016-$T$45)/E2016,IF(D2016=$M$46,(E2016-$T$46)/E2016,IF(D2016=$M$47,(E2016-$T$47)/E2016,IF(D2016=$M$48,(E2016-$T$48)/E2016,IF(D2016=$M$49,(E2016-$T$49)/E2016,IF(D2016=$M$50,(E2016-$T$50)/E2016,IF(D2016=$M$51,(E2016-$T$51)/E2016,IF(D2016=$M$52,(E2016-$T$52)/E2016,IF(D2016=$M$53,(E2016-$T$53)/E2016,IF(D2016=$M$54,(E2016-$T$54)/E2016,IF(D2016=$M$55,(E2016-$T$55)/E2016,IF(D2016=$M$56,(E2016-$T$56)/E2016,IF(D2016=$M$57,(E2016-$T$57)/E2016,IF(D2016=$M$58,(E2016-$T$58)/E2016,IF(D2016=$M$59,(E2016-$T$59)/E2016,IF(D2016=$M$60,(E2016-$T$60)/E2016,IF(D2016=$M$61,(E2016-$T$61)/E2016,IF(D2016=$M$62,(E2016-$T$62)/E2016)))))))))))))))))))))))))))))))))))))))))))))))))))))))))))))</f>
        <v>0.39146530084434189</v>
      </c>
    </row>
    <row r="2017" spans="2:11" ht="18">
      <c r="B2017" s="163"/>
      <c r="C2017" s="164"/>
      <c r="D2017" s="163">
        <v>5003</v>
      </c>
      <c r="E2017" s="163">
        <v>39.755000000000003</v>
      </c>
      <c r="F2017" s="163">
        <v>39.417000000000002</v>
      </c>
      <c r="G2017" s="16">
        <f t="shared" si="486"/>
        <v>38.4</v>
      </c>
      <c r="H2017" s="17">
        <f t="shared" si="487"/>
        <v>2.25833333333334</v>
      </c>
      <c r="I2017" s="17">
        <f t="shared" si="488"/>
        <v>-0.33800000000000097</v>
      </c>
      <c r="J2017" s="18">
        <f t="shared" si="489"/>
        <v>8.5020752106653493E-3</v>
      </c>
      <c r="K2017" s="18">
        <f t="shared" si="490"/>
        <v>0.39630235190542074</v>
      </c>
    </row>
    <row r="2018" spans="2:11" ht="18">
      <c r="B2018" s="165">
        <v>45474</v>
      </c>
      <c r="C2018" s="164">
        <v>130374</v>
      </c>
      <c r="D2018" s="163" t="s">
        <v>31</v>
      </c>
      <c r="E2018" s="163">
        <v>19.085999999999999</v>
      </c>
      <c r="F2018" s="163">
        <v>18.803999999999998</v>
      </c>
      <c r="G2018" s="16">
        <f t="shared" si="486"/>
        <v>17.912399999999998</v>
      </c>
      <c r="H2018" s="17">
        <f t="shared" si="487"/>
        <v>1.9560000000000008</v>
      </c>
      <c r="I2018" s="17">
        <f t="shared" si="488"/>
        <v>-0.28200000000000003</v>
      </c>
      <c r="J2018" s="18">
        <f t="shared" si="489"/>
        <v>1.4775227915749766E-2</v>
      </c>
      <c r="K2018" s="18">
        <f t="shared" si="490"/>
        <v>0.43542911034265952</v>
      </c>
    </row>
    <row r="2019" spans="2:11" ht="18">
      <c r="B2019" s="163"/>
      <c r="C2019" s="164"/>
      <c r="D2019" s="163" t="s">
        <v>21</v>
      </c>
      <c r="E2019" s="163">
        <v>19.154</v>
      </c>
      <c r="F2019" s="163">
        <v>18.814</v>
      </c>
      <c r="G2019" s="16">
        <f t="shared" si="486"/>
        <v>19.9327573208373</v>
      </c>
      <c r="H2019" s="17">
        <f t="shared" si="487"/>
        <v>-1.2979288680621675</v>
      </c>
      <c r="I2019" s="17">
        <f t="shared" si="488"/>
        <v>-0.33999999999999986</v>
      </c>
      <c r="J2019" s="18">
        <f t="shared" si="489"/>
        <v>1.7750861438863938E-2</v>
      </c>
      <c r="K2019" s="18">
        <f t="shared" si="490"/>
        <v>0.29180437923985214</v>
      </c>
    </row>
    <row r="2020" spans="2:11" ht="18">
      <c r="B2020" s="165">
        <v>45474</v>
      </c>
      <c r="C2020" s="164"/>
      <c r="D2020" s="163" t="s">
        <v>20</v>
      </c>
      <c r="E2020" s="163">
        <v>15.811</v>
      </c>
      <c r="F2020" s="163">
        <v>15.573</v>
      </c>
      <c r="G2020" s="16">
        <f t="shared" ref="G2020:G2024" si="491">IF(D2020=$M$2,$P$2,IF(D2020=$M$3,$P$3,IF(D2020=$M$4,$P$4,IF(D2020=$M$5,$P$5,IF(D2020=$M$6,$P$6,IF(D2020=$M$7,$P$7,IF(D2020=$M$8,$P$8,IF(D2020=$M$9,$P$9,IF(D2020=$M$10,$P$10,IF(D2020=$M$11,$P$11,IF(D2020=$M$12,$P$12,IF(D2020=$M$13,$P$13,IF(D2020=$M$14,$P$14,IF(D2020=$M$15,$P$15,IF(D2020=$M$16,$P$16,IF(D2020=$M$17,$P$17,IF(D2020=$M$18,$P$18,IF(D2020=$M$19,$P$19,IF(D2020=$M$20,$P$20,IF(D2020=$M$21,$P$21,IF(D2020=$M$22,$P$22,IF(D2020=$M$23,$P$23,IF(D2020=$M$24,$P$24,IF(D2020=$M$25,$P$25,IF(D2020=$M$26,$P$26,IF(D2020=$M$27,$P$27,IF(D2020=$M$28,$P$28,IF(D2020=$M$29,$P$29,IF(D2020=$M$30,$P$30,IF(D2020=$M$31,$P$31,IF(D2020=$M$32,$P$32,IF(D2020=$M$33,$P$33,IF(D2020=$M$34,$P$34,IF(D2020=$M$35,$P$35,IF(D2020=$M$36,$P$36,IF(D2020=$M$37,$P$37,IF(D2020=$M$38,$P$38,IF(D2020=$M$39,$P$39,IF(D2020=$M$40,$P$40,IF(D2020=$M$41,$P$41,IF(D2020=$M$42,$P$42,IF(D2020=$M$43,$P$43,IF(D2020=$M$44,$P$44,IF(D2020=$M$45,$P$45,IF(D2020=$M$46,$P$46,IF(D2020=$M$47,$P$47,IF(D2020=$M$48,$P$48,IF(D2020=$M$49,$P$49,IF(D2020=$M$50,$P$50,IF(D2020=$M$51,$P$51,IF(D2020=$M$52,$P$52,IF(D2020=$M$53,$P$53,IF(D2020=$M$54,$P$54,IF(D2020=$M$55,$P$55,IF(D2020=$M$56,$P$56,IF(D2020=$M$57,$P$57,IF(D2020=$M$58,$P$58,IF(D2020=$M$59,$P$59,IF(D2020=$M$60,$P$60,IF(D2020=$M$61,$P$61,IF(D2020=$M$62,$P$62)))))))))))))))))))))))))))))))))))))))))))))))))))))))))))))</f>
        <v>17.032373496847189</v>
      </c>
      <c r="H2020" s="17">
        <f t="shared" ref="H2020:H2024" si="492">(E2020-G2020)/$X$2</f>
        <v>-2.035622494745315</v>
      </c>
      <c r="I2020" s="17">
        <f t="shared" ref="I2020:I2024" si="493">F2020-E2020</f>
        <v>-0.23799999999999955</v>
      </c>
      <c r="J2020" s="18">
        <f t="shared" ref="J2020:J2024" si="494">-1*I2020/E2020</f>
        <v>1.5052811333881446E-2</v>
      </c>
      <c r="K2020" s="18">
        <f t="shared" ref="K2020:K2024" si="495">IF(D2020=$M$2,(E2020-$T$2)/E2020,IF(D2020=$M$3,(E2020-$T$3)/E2020,IF(D2020=$M$4,(E2020-$T$4)/E2020,IF(D2020=$M$5,(E2020-$T$5)/E2020,IF(D2020=$M$6,(E2020-$T$6)/E2020,IF(D2020=$M$7,(E2020-$T$7)/E2020,IF(D2020=$M$8,(E2020-$T$8)/E2020,IF(D2020=$M$9,(E2020-$T$9)/E2020,IF(D2020=$M$10,(E2020-$T$10)/E2020,IF(D2020=$M$11,(E2020-$T$11)/E2020,IF(D2020=$M$12,(E2020-$T$12)/E2020,IF(D2020=$M$13,(E2020-$T$13)/E2020,IF(D2020=$M$14,(E2020-$T$14)/E2020,IF(D2020=$M$15,(E2020-$T$15)/E2020,IF(D2020=$M$16,(E2020-$T$16)/E2020,IF(D2020=$M$17,(E2020-$T$17)/E2020,IF(D2020=$M$18,(E2020-$T$18)/E2020,IF(D2020=$M$19,(E2020-$T$19)/E2020,IF(D2020=$M$20,(E2020-$T$20)/E2020,IF(D2020=$M$21,(E2020-$T$21)/E2020,IF(D2020=$M$22,(E2020-$T$22)/E2020,IF(D2020=$M$23,(E2020-$T$23)/E2020,IF(D2020=$M$24,(E2020-$T$24)/E2020,IF(D2020=$M$25,(E2020-$T$25)/E2020,IF(D2020=$M$26,(E2020-$T$26)/E2020,IF(D2020=$M$27,(E2020-$T$27)/E2020,IF(D2020=$M$28,(E2020-$T$28)/E2020,IF(D2020=$M$29,(E2020-$T$29)/E2020,IF(D2020=$M$30,(E2020-$T$30)/E2020,IF(D2020=$M$31,(E2020-$T$31)/E2020,IF(D2020=$M$32,(E2020-$T$32)/E2020,IF(D2020=$M$33,(E2020-$T$33)/E2020,IF(D2020=$M$34,(E2020-$T$34)/E2020,IF(D2020=$M$35,(E2020-$T$35)/E2020,IF(D2020=$M$36,(E2020-$T$36)/E2020,IF(D2020=$M$37,(E2020-$T$37)/E2020,IF(D2020=$M$38,(E2020-$T$38)/E2020,IF(D2020=$M$39,(E2020-$T$39)/E2020,IF(D2020=$M$40,(E2020-$T$40)/E2020,IF(D2020=$M$41,(E2020-$T$41)/E2020,IF(D2020=$M$42,(E2020-$T$42)/E2020,IF(D2020=$M$43,(E2020-$T$43)/E2020,IF(D2020=$M$44,(E2020-$T$44)/E2020,IF(D2020=$M$45,(E2020-$T$45)/E2020,IF(D2020=$M$46,(E2020-$T$46)/E2020,IF(D2020=$M$47,(E2020-$T$47)/E2020,IF(D2020=$M$48,(E2020-$T$48)/E2020,IF(D2020=$M$49,(E2020-$T$49)/E2020,IF(D2020=$M$50,(E2020-$T$50)/E2020,IF(D2020=$M$51,(E2020-$T$51)/E2020,IF(D2020=$M$52,(E2020-$T$52)/E2020,IF(D2020=$M$53,(E2020-$T$53)/E2020,IF(D2020=$M$54,(E2020-$T$54)/E2020,IF(D2020=$M$55,(E2020-$T$55)/E2020,IF(D2020=$M$56,(E2020-$T$56)/E2020,IF(D2020=$M$57,(E2020-$T$57)/E2020,IF(D2020=$M$58,(E2020-$T$58)/E2020,IF(D2020=$M$59,(E2020-$T$59)/E2020,IF(D2020=$M$60,(E2020-$T$60)/E2020,IF(D2020=$M$61,(E2020-$T$61)/E2020,IF(D2020=$M$62,(E2020-$T$62)/E2020)))))))))))))))))))))))))))))))))))))))))))))))))))))))))))))</f>
        <v>0.2671895892345979</v>
      </c>
    </row>
    <row r="2021" spans="2:11" ht="18">
      <c r="B2021" s="165">
        <v>45474</v>
      </c>
      <c r="C2021" s="164">
        <v>130368</v>
      </c>
      <c r="D2021" s="163" t="s">
        <v>22</v>
      </c>
      <c r="E2021" s="163">
        <v>24.108000000000001</v>
      </c>
      <c r="F2021" s="163">
        <v>23.64</v>
      </c>
      <c r="G2021" s="16">
        <f t="shared" si="491"/>
        <v>24.625485865816515</v>
      </c>
      <c r="H2021" s="17">
        <f t="shared" si="492"/>
        <v>-0.8624764430275238</v>
      </c>
      <c r="I2021" s="17">
        <f t="shared" si="493"/>
        <v>-0.46799999999999997</v>
      </c>
      <c r="J2021" s="18">
        <f t="shared" si="494"/>
        <v>1.9412643106022896E-2</v>
      </c>
      <c r="K2021" s="18">
        <f t="shared" si="495"/>
        <v>0.31004470781124532</v>
      </c>
    </row>
    <row r="2022" spans="2:11" ht="18">
      <c r="B2022" s="165">
        <v>45474</v>
      </c>
      <c r="C2022" s="164">
        <v>129100</v>
      </c>
      <c r="D2022" s="163">
        <v>5148</v>
      </c>
      <c r="E2022" s="163">
        <v>20.411000000000001</v>
      </c>
      <c r="F2022" s="163">
        <v>20.262</v>
      </c>
      <c r="G2022" s="16">
        <f t="shared" si="491"/>
        <v>20.202531026311895</v>
      </c>
      <c r="H2022" s="17">
        <f t="shared" si="492"/>
        <v>0.3474482894801767</v>
      </c>
      <c r="I2022" s="17">
        <f t="shared" si="493"/>
        <v>-0.14900000000000091</v>
      </c>
      <c r="J2022" s="18">
        <f t="shared" si="494"/>
        <v>7.29998530204306E-3</v>
      </c>
      <c r="K2022" s="18">
        <f t="shared" si="495"/>
        <v>0.30765639669946437</v>
      </c>
    </row>
    <row r="2023" spans="2:11" ht="18">
      <c r="B2023" s="163"/>
      <c r="C2023" s="164"/>
      <c r="D2023" s="76">
        <v>5148</v>
      </c>
      <c r="E2023" s="163">
        <v>22.277999999999999</v>
      </c>
      <c r="F2023" s="163">
        <v>22.117000000000001</v>
      </c>
      <c r="G2023" s="16">
        <f t="shared" si="491"/>
        <v>20.202531026311895</v>
      </c>
      <c r="H2023" s="17">
        <f t="shared" si="492"/>
        <v>3.4591149561468391</v>
      </c>
      <c r="I2023" s="17">
        <f t="shared" si="493"/>
        <v>-0.16099999999999781</v>
      </c>
      <c r="J2023" s="18">
        <f t="shared" si="494"/>
        <v>7.2268605799442418E-3</v>
      </c>
      <c r="K2023" s="18">
        <f t="shared" si="495"/>
        <v>0.36567801028066993</v>
      </c>
    </row>
    <row r="2024" spans="2:11" ht="18">
      <c r="B2024" s="163"/>
      <c r="C2024" s="164"/>
      <c r="D2024" s="163">
        <v>5148</v>
      </c>
      <c r="E2024" s="163">
        <v>20.574000000000002</v>
      </c>
      <c r="F2024" s="163">
        <v>20.408000000000001</v>
      </c>
      <c r="G2024" s="16">
        <f t="shared" si="491"/>
        <v>20.202531026311895</v>
      </c>
      <c r="H2024" s="17">
        <f t="shared" si="492"/>
        <v>0.61911495614684386</v>
      </c>
      <c r="I2024" s="17">
        <f t="shared" si="493"/>
        <v>-0.16600000000000037</v>
      </c>
      <c r="J2024" s="18">
        <f t="shared" si="494"/>
        <v>8.068435889958217E-3</v>
      </c>
      <c r="K2024" s="18">
        <f t="shared" si="495"/>
        <v>0.31314157252030556</v>
      </c>
    </row>
    <row r="2025" spans="2:11" ht="18">
      <c r="B2025" s="165">
        <v>45474</v>
      </c>
      <c r="C2025" s="164">
        <v>130715</v>
      </c>
      <c r="D2025" s="163">
        <v>7108</v>
      </c>
      <c r="E2025" s="163">
        <v>18.329000000000001</v>
      </c>
      <c r="F2025" s="163">
        <v>17.936</v>
      </c>
      <c r="G2025" s="16">
        <f t="shared" ref="G2025:G2032" si="496">IF(D2025=$M$2,$P$2,IF(D2025=$M$3,$P$3,IF(D2025=$M$4,$P$4,IF(D2025=$M$5,$P$5,IF(D2025=$M$6,$P$6,IF(D2025=$M$7,$P$7,IF(D2025=$M$8,$P$8,IF(D2025=$M$9,$P$9,IF(D2025=$M$10,$P$10,IF(D2025=$M$11,$P$11,IF(D2025=$M$12,$P$12,IF(D2025=$M$13,$P$13,IF(D2025=$M$14,$P$14,IF(D2025=$M$15,$P$15,IF(D2025=$M$16,$P$16,IF(D2025=$M$17,$P$17,IF(D2025=$M$18,$P$18,IF(D2025=$M$19,$P$19,IF(D2025=$M$20,$P$20,IF(D2025=$M$21,$P$21,IF(D2025=$M$22,$P$22,IF(D2025=$M$23,$P$23,IF(D2025=$M$24,$P$24,IF(D2025=$M$25,$P$25,IF(D2025=$M$26,$P$26,IF(D2025=$M$27,$P$27,IF(D2025=$M$28,$P$28,IF(D2025=$M$29,$P$29,IF(D2025=$M$30,$P$30,IF(D2025=$M$31,$P$31,IF(D2025=$M$32,$P$32,IF(D2025=$M$33,$P$33,IF(D2025=$M$34,$P$34,IF(D2025=$M$35,$P$35,IF(D2025=$M$36,$P$36,IF(D2025=$M$37,$P$37,IF(D2025=$M$38,$P$38,IF(D2025=$M$39,$P$39,IF(D2025=$M$40,$P$40,IF(D2025=$M$41,$P$41,IF(D2025=$M$42,$P$42,IF(D2025=$M$43,$P$43,IF(D2025=$M$44,$P$44,IF(D2025=$M$45,$P$45,IF(D2025=$M$46,$P$46,IF(D2025=$M$47,$P$47,IF(D2025=$M$48,$P$48,IF(D2025=$M$49,$P$49,IF(D2025=$M$50,$P$50,IF(D2025=$M$51,$P$51,IF(D2025=$M$52,$P$52,IF(D2025=$M$53,$P$53,IF(D2025=$M$54,$P$54,IF(D2025=$M$55,$P$55,IF(D2025=$M$56,$P$56,IF(D2025=$M$57,$P$57,IF(D2025=$M$58,$P$58,IF(D2025=$M$59,$P$59,IF(D2025=$M$60,$P$60,IF(D2025=$M$61,$P$61,IF(D2025=$M$62,$P$62)))))))))))))))))))))))))))))))))))))))))))))))))))))))))))))</f>
        <v>18.039622077854567</v>
      </c>
      <c r="H2025" s="17">
        <f t="shared" ref="H2025:H2032" si="497">(E2025-G2025)/$X$2</f>
        <v>0.48229653690905633</v>
      </c>
      <c r="I2025" s="17">
        <f t="shared" ref="I2025:I2032" si="498">F2025-E2025</f>
        <v>-0.39300000000000068</v>
      </c>
      <c r="J2025" s="18">
        <f t="shared" ref="J2025:J2032" si="499">-1*I2025/E2025</f>
        <v>2.1441431611108116E-2</v>
      </c>
      <c r="K2025" s="18">
        <f t="shared" ref="K2025:K2032" si="500">IF(D2025=$M$2,(E2025-$T$2)/E2025,IF(D2025=$M$3,(E2025-$T$3)/E2025,IF(D2025=$M$4,(E2025-$T$4)/E2025,IF(D2025=$M$5,(E2025-$T$5)/E2025,IF(D2025=$M$6,(E2025-$T$6)/E2025,IF(D2025=$M$7,(E2025-$T$7)/E2025,IF(D2025=$M$8,(E2025-$T$8)/E2025,IF(D2025=$M$9,(E2025-$T$9)/E2025,IF(D2025=$M$10,(E2025-$T$10)/E2025,IF(D2025=$M$11,(E2025-$T$11)/E2025,IF(D2025=$M$12,(E2025-$T$12)/E2025,IF(D2025=$M$13,(E2025-$T$13)/E2025,IF(D2025=$M$14,(E2025-$T$14)/E2025,IF(D2025=$M$15,(E2025-$T$15)/E2025,IF(D2025=$M$16,(E2025-$T$16)/E2025,IF(D2025=$M$17,(E2025-$T$17)/E2025,IF(D2025=$M$18,(E2025-$T$18)/E2025,IF(D2025=$M$19,(E2025-$T$19)/E2025,IF(D2025=$M$20,(E2025-$T$20)/E2025,IF(D2025=$M$21,(E2025-$T$21)/E2025,IF(D2025=$M$22,(E2025-$T$22)/E2025,IF(D2025=$M$23,(E2025-$T$23)/E2025,IF(D2025=$M$24,(E2025-$T$24)/E2025,IF(D2025=$M$25,(E2025-$T$25)/E2025,IF(D2025=$M$26,(E2025-$T$26)/E2025,IF(D2025=$M$27,(E2025-$T$27)/E2025,IF(D2025=$M$28,(E2025-$T$28)/E2025,IF(D2025=$M$29,(E2025-$T$29)/E2025,IF(D2025=$M$30,(E2025-$T$30)/E2025,IF(D2025=$M$31,(E2025-$T$31)/E2025,IF(D2025=$M$32,(E2025-$T$32)/E2025,IF(D2025=$M$33,(E2025-$T$33)/E2025,IF(D2025=$M$34,(E2025-$T$34)/E2025,IF(D2025=$M$35,(E2025-$T$35)/E2025,IF(D2025=$M$36,(E2025-$T$36)/E2025,IF(D2025=$M$37,(E2025-$T$37)/E2025,IF(D2025=$M$38,(E2025-$T$38)/E2025,IF(D2025=$M$39,(E2025-$T$39)/E2025,IF(D2025=$M$40,(E2025-$T$40)/E2025,IF(D2025=$M$41,(E2025-$T$41)/E2025,IF(D2025=$M$42,(E2025-$T$42)/E2025,IF(D2025=$M$43,(E2025-$T$43)/E2025,IF(D2025=$M$44,(E2025-$T$44)/E2025,IF(D2025=$M$45,(E2025-$T$45)/E2025,IF(D2025=$M$46,(E2025-$T$46)/E2025,IF(D2025=$M$47,(E2025-$T$47)/E2025,IF(D2025=$M$48,(E2025-$T$48)/E2025,IF(D2025=$M$49,(E2025-$T$49)/E2025,IF(D2025=$M$50,(E2025-$T$50)/E2025,IF(D2025=$M$51,(E2025-$T$51)/E2025,IF(D2025=$M$52,(E2025-$T$52)/E2025,IF(D2025=$M$53,(E2025-$T$53)/E2025,IF(D2025=$M$54,(E2025-$T$54)/E2025,IF(D2025=$M$55,(E2025-$T$55)/E2025,IF(D2025=$M$56,(E2025-$T$56)/E2025,IF(D2025=$M$57,(E2025-$T$57)/E2025,IF(D2025=$M$58,(E2025-$T$58)/E2025,IF(D2025=$M$59,(E2025-$T$59)/E2025,IF(D2025=$M$60,(E2025-$T$60)/E2025,IF(D2025=$M$61,(E2025-$T$61)/E2025,IF(D2025=$M$62,(E2025-$T$62)/E2025)))))))))))))))))))))))))))))))))))))))))))))))))))))))))))))</f>
        <v>0.36481915965110046</v>
      </c>
    </row>
    <row r="2026" spans="2:11" ht="18">
      <c r="B2026" s="163"/>
      <c r="C2026" s="164"/>
      <c r="D2026" s="163">
        <v>7108</v>
      </c>
      <c r="E2026" s="163">
        <v>18.036999999999999</v>
      </c>
      <c r="F2026" s="163">
        <v>18.234999999999999</v>
      </c>
      <c r="G2026" s="16">
        <f t="shared" si="496"/>
        <v>18.039622077854567</v>
      </c>
      <c r="H2026" s="17">
        <f t="shared" si="497"/>
        <v>-4.37012975761301E-3</v>
      </c>
      <c r="I2026" s="17">
        <f t="shared" si="498"/>
        <v>0.1980000000000004</v>
      </c>
      <c r="J2026" s="18">
        <f t="shared" si="499"/>
        <v>-1.0977435271941033E-2</v>
      </c>
      <c r="K2026" s="18">
        <f t="shared" si="500"/>
        <v>0.35453625199562117</v>
      </c>
    </row>
    <row r="2027" spans="2:11" ht="18">
      <c r="B2027" s="163"/>
      <c r="C2027" s="164"/>
      <c r="D2027" s="163">
        <v>7108</v>
      </c>
      <c r="E2027" s="163">
        <v>18.170999999999999</v>
      </c>
      <c r="F2027" s="163">
        <v>18.074000000000002</v>
      </c>
      <c r="G2027" s="16">
        <f t="shared" si="496"/>
        <v>18.039622077854567</v>
      </c>
      <c r="H2027" s="17">
        <f t="shared" si="497"/>
        <v>0.21896320357572091</v>
      </c>
      <c r="I2027" s="17">
        <f t="shared" si="498"/>
        <v>-9.6999999999997755E-2</v>
      </c>
      <c r="J2027" s="18">
        <f t="shared" si="499"/>
        <v>5.3381762148477108E-3</v>
      </c>
      <c r="K2027" s="18">
        <f t="shared" si="500"/>
        <v>0.35929615195889159</v>
      </c>
    </row>
    <row r="2028" spans="2:11" ht="18">
      <c r="B2028" s="163"/>
      <c r="C2028" s="164">
        <v>130487</v>
      </c>
      <c r="D2028" s="163">
        <v>6618</v>
      </c>
      <c r="E2028" s="163">
        <v>22.27</v>
      </c>
      <c r="F2028" s="163">
        <v>21.896000000000001</v>
      </c>
      <c r="G2028" s="16">
        <f t="shared" si="496"/>
        <v>21.437999999999999</v>
      </c>
      <c r="H2028" s="17">
        <f t="shared" si="497"/>
        <v>1.386666666666668</v>
      </c>
      <c r="I2028" s="17">
        <f t="shared" si="498"/>
        <v>-0.37399999999999878</v>
      </c>
      <c r="J2028" s="18">
        <f t="shared" si="499"/>
        <v>1.6793893129770938E-2</v>
      </c>
      <c r="K2028" s="18">
        <f t="shared" si="500"/>
        <v>0.42104176021553669</v>
      </c>
    </row>
    <row r="2029" spans="2:11" ht="18">
      <c r="B2029" s="163"/>
      <c r="C2029" s="164"/>
      <c r="D2029" s="163">
        <v>6618</v>
      </c>
      <c r="E2029" s="163">
        <v>21.373999999999999</v>
      </c>
      <c r="F2029" s="163">
        <v>21.055</v>
      </c>
      <c r="G2029" s="16">
        <f t="shared" si="496"/>
        <v>21.437999999999999</v>
      </c>
      <c r="H2029" s="17">
        <f t="shared" si="497"/>
        <v>-0.10666666666666677</v>
      </c>
      <c r="I2029" s="17">
        <f t="shared" si="498"/>
        <v>-0.31899999999999906</v>
      </c>
      <c r="J2029" s="18">
        <f t="shared" si="499"/>
        <v>1.4924674838588897E-2</v>
      </c>
      <c r="K2029" s="18">
        <f t="shared" si="500"/>
        <v>0.39677177879666892</v>
      </c>
    </row>
    <row r="2030" spans="2:11" ht="18">
      <c r="B2030" s="163"/>
      <c r="C2030" s="164">
        <v>130717</v>
      </c>
      <c r="D2030" s="163">
        <v>8147</v>
      </c>
      <c r="E2030" s="163">
        <v>24.628</v>
      </c>
      <c r="F2030" s="163">
        <v>24.603999999999999</v>
      </c>
      <c r="G2030" s="16">
        <f t="shared" si="496"/>
        <v>25.037035574840008</v>
      </c>
      <c r="H2030" s="17">
        <f t="shared" si="497"/>
        <v>-0.68172595806667979</v>
      </c>
      <c r="I2030" s="17">
        <f t="shared" si="498"/>
        <v>-2.4000000000000909E-2</v>
      </c>
      <c r="J2030" s="18">
        <f t="shared" si="499"/>
        <v>9.7450056845870187E-4</v>
      </c>
      <c r="K2030" s="18">
        <f t="shared" si="500"/>
        <v>0.29209680894599255</v>
      </c>
    </row>
    <row r="2031" spans="2:11" ht="18">
      <c r="B2031" s="163"/>
      <c r="C2031" s="164"/>
      <c r="D2031" s="163">
        <v>8147</v>
      </c>
      <c r="E2031" s="163">
        <v>25.285</v>
      </c>
      <c r="F2031" s="163">
        <v>25.260999999999999</v>
      </c>
      <c r="G2031" s="16">
        <f t="shared" si="496"/>
        <v>25.037035574840008</v>
      </c>
      <c r="H2031" s="17">
        <f t="shared" si="497"/>
        <v>0.41327404193332029</v>
      </c>
      <c r="I2031" s="17">
        <f t="shared" si="498"/>
        <v>-2.4000000000000909E-2</v>
      </c>
      <c r="J2031" s="18">
        <f t="shared" si="499"/>
        <v>9.4917935534905712E-4</v>
      </c>
      <c r="K2031" s="18">
        <f t="shared" si="500"/>
        <v>0.31049081315886512</v>
      </c>
    </row>
    <row r="2032" spans="2:11" ht="18">
      <c r="B2032" s="163"/>
      <c r="C2032" s="164">
        <v>130719</v>
      </c>
      <c r="D2032" s="163">
        <v>8148</v>
      </c>
      <c r="E2032" s="163">
        <v>23.759</v>
      </c>
      <c r="F2032" s="163">
        <v>23.375</v>
      </c>
      <c r="G2032" s="16">
        <f t="shared" si="496"/>
        <v>25.221284448482908</v>
      </c>
      <c r="H2032" s="17">
        <f t="shared" si="497"/>
        <v>-2.4371407474715134</v>
      </c>
      <c r="I2032" s="17">
        <f t="shared" si="498"/>
        <v>-0.38400000000000034</v>
      </c>
      <c r="J2032" s="18">
        <f t="shared" si="499"/>
        <v>1.6162296392945846E-2</v>
      </c>
      <c r="K2032" s="18">
        <f t="shared" si="500"/>
        <v>0.2549512376292834</v>
      </c>
    </row>
    <row r="2033" spans="2:11" ht="18">
      <c r="B2033" s="165">
        <v>45475</v>
      </c>
      <c r="C2033" s="164"/>
      <c r="D2033" s="163">
        <v>8148</v>
      </c>
      <c r="E2033" s="163">
        <v>24.51</v>
      </c>
      <c r="F2033" s="163">
        <v>24.489000000000001</v>
      </c>
      <c r="G2033" s="16">
        <f t="shared" ref="G2033:G2040" si="501">IF(D2033=$M$2,$P$2,IF(D2033=$M$3,$P$3,IF(D2033=$M$4,$P$4,IF(D2033=$M$5,$P$5,IF(D2033=$M$6,$P$6,IF(D2033=$M$7,$P$7,IF(D2033=$M$8,$P$8,IF(D2033=$M$9,$P$9,IF(D2033=$M$10,$P$10,IF(D2033=$M$11,$P$11,IF(D2033=$M$12,$P$12,IF(D2033=$M$13,$P$13,IF(D2033=$M$14,$P$14,IF(D2033=$M$15,$P$15,IF(D2033=$M$16,$P$16,IF(D2033=$M$17,$P$17,IF(D2033=$M$18,$P$18,IF(D2033=$M$19,$P$19,IF(D2033=$M$20,$P$20,IF(D2033=$M$21,$P$21,IF(D2033=$M$22,$P$22,IF(D2033=$M$23,$P$23,IF(D2033=$M$24,$P$24,IF(D2033=$M$25,$P$25,IF(D2033=$M$26,$P$26,IF(D2033=$M$27,$P$27,IF(D2033=$M$28,$P$28,IF(D2033=$M$29,$P$29,IF(D2033=$M$30,$P$30,IF(D2033=$M$31,$P$31,IF(D2033=$M$32,$P$32,IF(D2033=$M$33,$P$33,IF(D2033=$M$34,$P$34,IF(D2033=$M$35,$P$35,IF(D2033=$M$36,$P$36,IF(D2033=$M$37,$P$37,IF(D2033=$M$38,$P$38,IF(D2033=$M$39,$P$39,IF(D2033=$M$40,$P$40,IF(D2033=$M$41,$P$41,IF(D2033=$M$42,$P$42,IF(D2033=$M$43,$P$43,IF(D2033=$M$44,$P$44,IF(D2033=$M$45,$P$45,IF(D2033=$M$46,$P$46,IF(D2033=$M$47,$P$47,IF(D2033=$M$48,$P$48,IF(D2033=$M$49,$P$49,IF(D2033=$M$50,$P$50,IF(D2033=$M$51,$P$51,IF(D2033=$M$52,$P$52,IF(D2033=$M$53,$P$53,IF(D2033=$M$54,$P$54,IF(D2033=$M$55,$P$55,IF(D2033=$M$56,$P$56,IF(D2033=$M$57,$P$57,IF(D2033=$M$58,$P$58,IF(D2033=$M$59,$P$59,IF(D2033=$M$60,$P$60,IF(D2033=$M$61,$P$61,IF(D2033=$M$62,$P$62)))))))))))))))))))))))))))))))))))))))))))))))))))))))))))))</f>
        <v>25.221284448482908</v>
      </c>
      <c r="H2033" s="17">
        <f t="shared" ref="H2033:H2040" si="502">(E2033-G2033)/$X$2</f>
        <v>-1.1854740808048447</v>
      </c>
      <c r="I2033" s="17">
        <f t="shared" ref="I2033:I2040" si="503">F2033-E2033</f>
        <v>-2.1000000000000796E-2</v>
      </c>
      <c r="J2033" s="18">
        <f t="shared" ref="J2033:J2040" si="504">-1*I2033/E2033</f>
        <v>8.5679314565486719E-4</v>
      </c>
      <c r="K2033" s="18">
        <f t="shared" ref="K2033:K2040" si="505">IF(D2033=$M$2,(E2033-$T$2)/E2033,IF(D2033=$M$3,(E2033-$T$3)/E2033,IF(D2033=$M$4,(E2033-$T$4)/E2033,IF(D2033=$M$5,(E2033-$T$5)/E2033,IF(D2033=$M$6,(E2033-$T$6)/E2033,IF(D2033=$M$7,(E2033-$T$7)/E2033,IF(D2033=$M$8,(E2033-$T$8)/E2033,IF(D2033=$M$9,(E2033-$T$9)/E2033,IF(D2033=$M$10,(E2033-$T$10)/E2033,IF(D2033=$M$11,(E2033-$T$11)/E2033,IF(D2033=$M$12,(E2033-$T$12)/E2033,IF(D2033=$M$13,(E2033-$T$13)/E2033,IF(D2033=$M$14,(E2033-$T$14)/E2033,IF(D2033=$M$15,(E2033-$T$15)/E2033,IF(D2033=$M$16,(E2033-$T$16)/E2033,IF(D2033=$M$17,(E2033-$T$17)/E2033,IF(D2033=$M$18,(E2033-$T$18)/E2033,IF(D2033=$M$19,(E2033-$T$19)/E2033,IF(D2033=$M$20,(E2033-$T$20)/E2033,IF(D2033=$M$21,(E2033-$T$21)/E2033,IF(D2033=$M$22,(E2033-$T$22)/E2033,IF(D2033=$M$23,(E2033-$T$23)/E2033,IF(D2033=$M$24,(E2033-$T$24)/E2033,IF(D2033=$M$25,(E2033-$T$25)/E2033,IF(D2033=$M$26,(E2033-$T$26)/E2033,IF(D2033=$M$27,(E2033-$T$27)/E2033,IF(D2033=$M$28,(E2033-$T$28)/E2033,IF(D2033=$M$29,(E2033-$T$29)/E2033,IF(D2033=$M$30,(E2033-$T$30)/E2033,IF(D2033=$M$31,(E2033-$T$31)/E2033,IF(D2033=$M$32,(E2033-$T$32)/E2033,IF(D2033=$M$33,(E2033-$T$33)/E2033,IF(D2033=$M$34,(E2033-$T$34)/E2033,IF(D2033=$M$35,(E2033-$T$35)/E2033,IF(D2033=$M$36,(E2033-$T$36)/E2033,IF(D2033=$M$37,(E2033-$T$37)/E2033,IF(D2033=$M$38,(E2033-$T$38)/E2033,IF(D2033=$M$39,(E2033-$T$39)/E2033,IF(D2033=$M$40,(E2033-$T$40)/E2033,IF(D2033=$M$41,(E2033-$T$41)/E2033,IF(D2033=$M$42,(E2033-$T$42)/E2033,IF(D2033=$M$43,(E2033-$T$43)/E2033,IF(D2033=$M$44,(E2033-$T$44)/E2033,IF(D2033=$M$45,(E2033-$T$45)/E2033,IF(D2033=$M$46,(E2033-$T$46)/E2033,IF(D2033=$M$47,(E2033-$T$47)/E2033,IF(D2033=$M$48,(E2033-$T$48)/E2033,IF(D2033=$M$49,(E2033-$T$49)/E2033,IF(D2033=$M$50,(E2033-$T$50)/E2033,IF(D2033=$M$51,(E2033-$T$51)/E2033,IF(D2033=$M$52,(E2033-$T$52)/E2033,IF(D2033=$M$53,(E2033-$T$53)/E2033,IF(D2033=$M$54,(E2033-$T$54)/E2033,IF(D2033=$M$55,(E2033-$T$55)/E2033,IF(D2033=$M$56,(E2033-$T$56)/E2033,IF(D2033=$M$57,(E2033-$T$57)/E2033,IF(D2033=$M$58,(E2033-$T$58)/E2033,IF(D2033=$M$59,(E2033-$T$59)/E2033,IF(D2033=$M$60,(E2033-$T$60)/E2033,IF(D2033=$M$61,(E2033-$T$61)/E2033,IF(D2033=$M$62,(E2033-$T$62)/E2033)))))))))))))))))))))))))))))))))))))))))))))))))))))))))))))</f>
        <v>0.27777994511767218</v>
      </c>
    </row>
    <row r="2034" spans="2:11" ht="18">
      <c r="B2034" s="163"/>
      <c r="C2034" s="164"/>
      <c r="D2034" s="163">
        <v>8148</v>
      </c>
      <c r="E2034" s="163">
        <v>24.41</v>
      </c>
      <c r="F2034" s="163">
        <v>24.388000000000002</v>
      </c>
      <c r="G2034" s="16">
        <f t="shared" si="501"/>
        <v>25.221284448482908</v>
      </c>
      <c r="H2034" s="17">
        <f t="shared" si="502"/>
        <v>-1.3521407474715139</v>
      </c>
      <c r="I2034" s="17">
        <f t="shared" si="503"/>
        <v>-2.1999999999998465E-2</v>
      </c>
      <c r="J2034" s="18">
        <f t="shared" si="504"/>
        <v>9.0126997132316535E-4</v>
      </c>
      <c r="K2034" s="18">
        <f t="shared" si="505"/>
        <v>0.27482123944425008</v>
      </c>
    </row>
    <row r="2035" spans="2:11" ht="18">
      <c r="B2035" s="165">
        <v>45475</v>
      </c>
      <c r="C2035" s="164">
        <v>130489</v>
      </c>
      <c r="D2035" s="163">
        <v>6617</v>
      </c>
      <c r="E2035" s="163">
        <v>21.988</v>
      </c>
      <c r="F2035" s="163">
        <v>21.600999999999999</v>
      </c>
      <c r="G2035" s="16">
        <f t="shared" si="501"/>
        <v>21.071999999999999</v>
      </c>
      <c r="H2035" s="17">
        <f t="shared" si="502"/>
        <v>1.5266666666666673</v>
      </c>
      <c r="I2035" s="17">
        <f t="shared" si="503"/>
        <v>-0.38700000000000045</v>
      </c>
      <c r="J2035" s="18">
        <f t="shared" si="504"/>
        <v>1.760050936874661E-2</v>
      </c>
      <c r="K2035" s="18">
        <f t="shared" si="505"/>
        <v>0.42625068219028572</v>
      </c>
    </row>
    <row r="2036" spans="2:11" ht="18">
      <c r="B2036" s="163"/>
      <c r="C2036" s="164"/>
      <c r="D2036" s="163">
        <v>6617</v>
      </c>
      <c r="E2036" s="163">
        <v>22.495000000000001</v>
      </c>
      <c r="F2036" s="163">
        <v>22.128</v>
      </c>
      <c r="G2036" s="16">
        <f t="shared" si="501"/>
        <v>21.071999999999999</v>
      </c>
      <c r="H2036" s="17">
        <f t="shared" si="502"/>
        <v>2.3716666666666697</v>
      </c>
      <c r="I2036" s="17">
        <f t="shared" si="503"/>
        <v>-0.36700000000000088</v>
      </c>
      <c r="J2036" s="18">
        <f t="shared" si="504"/>
        <v>1.6314736608135181E-2</v>
      </c>
      <c r="K2036" s="18">
        <f t="shared" si="505"/>
        <v>0.43918204045343423</v>
      </c>
    </row>
    <row r="2037" spans="2:11" ht="18">
      <c r="B2037" s="165">
        <v>45475</v>
      </c>
      <c r="C2037" s="164">
        <v>130134</v>
      </c>
      <c r="D2037" s="163">
        <v>6608</v>
      </c>
      <c r="E2037" s="163">
        <v>18.484000000000002</v>
      </c>
      <c r="F2037" s="163">
        <v>18.265000000000001</v>
      </c>
      <c r="G2037" s="16">
        <f t="shared" si="501"/>
        <v>17.912399999999998</v>
      </c>
      <c r="H2037" s="17">
        <f t="shared" si="502"/>
        <v>0.95266666666667277</v>
      </c>
      <c r="I2037" s="17">
        <f t="shared" si="503"/>
        <v>-0.21900000000000119</v>
      </c>
      <c r="J2037" s="18">
        <f t="shared" si="504"/>
        <v>1.1848084830123413E-2</v>
      </c>
      <c r="K2037" s="18">
        <f t="shared" si="505"/>
        <v>0.4170417658515474</v>
      </c>
    </row>
    <row r="2038" spans="2:11" ht="18">
      <c r="B2038" s="163"/>
      <c r="C2038" s="164"/>
      <c r="D2038" s="163">
        <v>6608</v>
      </c>
      <c r="E2038" s="163">
        <v>17.744</v>
      </c>
      <c r="F2038" s="163">
        <v>17.591999999999999</v>
      </c>
      <c r="G2038" s="16">
        <f t="shared" si="501"/>
        <v>17.912399999999998</v>
      </c>
      <c r="H2038" s="17">
        <f t="shared" si="502"/>
        <v>-0.2806666666666639</v>
      </c>
      <c r="I2038" s="17">
        <f t="shared" si="503"/>
        <v>-0.15200000000000102</v>
      </c>
      <c r="J2038" s="18">
        <f t="shared" si="504"/>
        <v>8.5662759242561438E-3</v>
      </c>
      <c r="K2038" s="18">
        <f t="shared" si="505"/>
        <v>0.39272993688007218</v>
      </c>
    </row>
    <row r="2039" spans="2:11" ht="18">
      <c r="B2039" s="163"/>
      <c r="C2039" s="164"/>
      <c r="D2039" s="163">
        <v>6608</v>
      </c>
      <c r="E2039" s="163">
        <v>18.681000000000001</v>
      </c>
      <c r="F2039" s="163">
        <v>18.484000000000002</v>
      </c>
      <c r="G2039" s="16">
        <f t="shared" si="501"/>
        <v>17.912399999999998</v>
      </c>
      <c r="H2039" s="17">
        <f t="shared" si="502"/>
        <v>1.2810000000000048</v>
      </c>
      <c r="I2039" s="17">
        <f t="shared" si="503"/>
        <v>-0.19699999999999918</v>
      </c>
      <c r="J2039" s="18">
        <f t="shared" si="504"/>
        <v>1.0545474011027203E-2</v>
      </c>
      <c r="K2039" s="18">
        <f t="shared" si="505"/>
        <v>0.42318933675927417</v>
      </c>
    </row>
    <row r="2040" spans="2:11" ht="18">
      <c r="B2040" s="165">
        <v>45475</v>
      </c>
      <c r="C2040" s="164">
        <v>130485</v>
      </c>
      <c r="D2040" s="163">
        <v>5648</v>
      </c>
      <c r="E2040" s="163">
        <v>20.736999999999998</v>
      </c>
      <c r="F2040" s="163">
        <v>20.641999999999999</v>
      </c>
      <c r="G2040" s="16">
        <f t="shared" si="501"/>
        <v>19.240505739344663</v>
      </c>
      <c r="H2040" s="17">
        <f t="shared" si="502"/>
        <v>2.4941571010922265</v>
      </c>
      <c r="I2040" s="17">
        <f t="shared" si="503"/>
        <v>-9.4999999999998863E-2</v>
      </c>
      <c r="J2040" s="18">
        <f t="shared" si="504"/>
        <v>4.5811833920045746E-3</v>
      </c>
      <c r="K2040" s="18">
        <f t="shared" si="505"/>
        <v>0.36493224670878127</v>
      </c>
    </row>
    <row r="2041" spans="2:11" ht="18">
      <c r="B2041" s="163"/>
      <c r="C2041" s="164"/>
      <c r="D2041" s="163">
        <v>5648</v>
      </c>
      <c r="E2041" s="163">
        <v>21.263000000000002</v>
      </c>
      <c r="F2041" s="163">
        <v>21.175999999999998</v>
      </c>
      <c r="G2041" s="16">
        <f t="shared" ref="G2041:G2044" si="506">IF(D2041=$M$2,$P$2,IF(D2041=$M$3,$P$3,IF(D2041=$M$4,$P$4,IF(D2041=$M$5,$P$5,IF(D2041=$M$6,$P$6,IF(D2041=$M$7,$P$7,IF(D2041=$M$8,$P$8,IF(D2041=$M$9,$P$9,IF(D2041=$M$10,$P$10,IF(D2041=$M$11,$P$11,IF(D2041=$M$12,$P$12,IF(D2041=$M$13,$P$13,IF(D2041=$M$14,$P$14,IF(D2041=$M$15,$P$15,IF(D2041=$M$16,$P$16,IF(D2041=$M$17,$P$17,IF(D2041=$M$18,$P$18,IF(D2041=$M$19,$P$19,IF(D2041=$M$20,$P$20,IF(D2041=$M$21,$P$21,IF(D2041=$M$22,$P$22,IF(D2041=$M$23,$P$23,IF(D2041=$M$24,$P$24,IF(D2041=$M$25,$P$25,IF(D2041=$M$26,$P$26,IF(D2041=$M$27,$P$27,IF(D2041=$M$28,$P$28,IF(D2041=$M$29,$P$29,IF(D2041=$M$30,$P$30,IF(D2041=$M$31,$P$31,IF(D2041=$M$32,$P$32,IF(D2041=$M$33,$P$33,IF(D2041=$M$34,$P$34,IF(D2041=$M$35,$P$35,IF(D2041=$M$36,$P$36,IF(D2041=$M$37,$P$37,IF(D2041=$M$38,$P$38,IF(D2041=$M$39,$P$39,IF(D2041=$M$40,$P$40,IF(D2041=$M$41,$P$41,IF(D2041=$M$42,$P$42,IF(D2041=$M$43,$P$43,IF(D2041=$M$44,$P$44,IF(D2041=$M$45,$P$45,IF(D2041=$M$46,$P$46,IF(D2041=$M$47,$P$47,IF(D2041=$M$48,$P$48,IF(D2041=$M$49,$P$49,IF(D2041=$M$50,$P$50,IF(D2041=$M$51,$P$51,IF(D2041=$M$52,$P$52,IF(D2041=$M$53,$P$53,IF(D2041=$M$54,$P$54,IF(D2041=$M$55,$P$55,IF(D2041=$M$56,$P$56,IF(D2041=$M$57,$P$57,IF(D2041=$M$58,$P$58,IF(D2041=$M$59,$P$59,IF(D2041=$M$60,$P$60,IF(D2041=$M$61,$P$61,IF(D2041=$M$62,$P$62)))))))))))))))))))))))))))))))))))))))))))))))))))))))))))))</f>
        <v>19.240505739344663</v>
      </c>
      <c r="H2041" s="17">
        <f t="shared" ref="H2041:H2044" si="507">(E2041-G2041)/$X$2</f>
        <v>3.3708237677588988</v>
      </c>
      <c r="I2041" s="17">
        <f t="shared" ref="I2041:I2044" si="508">F2041-E2041</f>
        <v>-8.7000000000003297E-2</v>
      </c>
      <c r="J2041" s="18">
        <f t="shared" ref="J2041:J2044" si="509">-1*I2041/E2041</f>
        <v>4.0916145416922964E-3</v>
      </c>
      <c r="K2041" s="18">
        <f t="shared" ref="K2041:K2044" si="510">IF(D2041=$M$2,(E2041-$T$2)/E2041,IF(D2041=$M$3,(E2041-$T$3)/E2041,IF(D2041=$M$4,(E2041-$T$4)/E2041,IF(D2041=$M$5,(E2041-$T$5)/E2041,IF(D2041=$M$6,(E2041-$T$6)/E2041,IF(D2041=$M$7,(E2041-$T$7)/E2041,IF(D2041=$M$8,(E2041-$T$8)/E2041,IF(D2041=$M$9,(E2041-$T$9)/E2041,IF(D2041=$M$10,(E2041-$T$10)/E2041,IF(D2041=$M$11,(E2041-$T$11)/E2041,IF(D2041=$M$12,(E2041-$T$12)/E2041,IF(D2041=$M$13,(E2041-$T$13)/E2041,IF(D2041=$M$14,(E2041-$T$14)/E2041,IF(D2041=$M$15,(E2041-$T$15)/E2041,IF(D2041=$M$16,(E2041-$T$16)/E2041,IF(D2041=$M$17,(E2041-$T$17)/E2041,IF(D2041=$M$18,(E2041-$T$18)/E2041,IF(D2041=$M$19,(E2041-$T$19)/E2041,IF(D2041=$M$20,(E2041-$T$20)/E2041,IF(D2041=$M$21,(E2041-$T$21)/E2041,IF(D2041=$M$22,(E2041-$T$22)/E2041,IF(D2041=$M$23,(E2041-$T$23)/E2041,IF(D2041=$M$24,(E2041-$T$24)/E2041,IF(D2041=$M$25,(E2041-$T$25)/E2041,IF(D2041=$M$26,(E2041-$T$26)/E2041,IF(D2041=$M$27,(E2041-$T$27)/E2041,IF(D2041=$M$28,(E2041-$T$28)/E2041,IF(D2041=$M$29,(E2041-$T$29)/E2041,IF(D2041=$M$30,(E2041-$T$30)/E2041,IF(D2041=$M$31,(E2041-$T$31)/E2041,IF(D2041=$M$32,(E2041-$T$32)/E2041,IF(D2041=$M$33,(E2041-$T$33)/E2041,IF(D2041=$M$34,(E2041-$T$34)/E2041,IF(D2041=$M$35,(E2041-$T$35)/E2041,IF(D2041=$M$36,(E2041-$T$36)/E2041,IF(D2041=$M$37,(E2041-$T$37)/E2041,IF(D2041=$M$38,(E2041-$T$38)/E2041,IF(D2041=$M$39,(E2041-$T$39)/E2041,IF(D2041=$M$40,(E2041-$T$40)/E2041,IF(D2041=$M$41,(E2041-$T$41)/E2041,IF(D2041=$M$42,(E2041-$T$42)/E2041,IF(D2041=$M$43,(E2041-$T$43)/E2041,IF(D2041=$M$44,(E2041-$T$44)/E2041,IF(D2041=$M$45,(E2041-$T$45)/E2041,IF(D2041=$M$46,(E2041-$T$46)/E2041,IF(D2041=$M$47,(E2041-$T$47)/E2041,IF(D2041=$M$48,(E2041-$T$48)/E2041,IF(D2041=$M$49,(E2041-$T$49)/E2041,IF(D2041=$M$50,(E2041-$T$50)/E2041,IF(D2041=$M$51,(E2041-$T$51)/E2041,IF(D2041=$M$52,(E2041-$T$52)/E2041,IF(D2041=$M$53,(E2041-$T$53)/E2041,IF(D2041=$M$54,(E2041-$T$54)/E2041,IF(D2041=$M$55,(E2041-$T$55)/E2041,IF(D2041=$M$56,(E2041-$T$56)/E2041,IF(D2041=$M$57,(E2041-$T$57)/E2041,IF(D2041=$M$58,(E2041-$T$58)/E2041,IF(D2041=$M$59,(E2041-$T$59)/E2041,IF(D2041=$M$60,(E2041-$T$60)/E2041,IF(D2041=$M$61,(E2041-$T$61)/E2041,IF(D2041=$M$62,(E2041-$T$62)/E2041)))))))))))))))))))))))))))))))))))))))))))))))))))))))))))))</f>
        <v>0.38064243051309787</v>
      </c>
    </row>
    <row r="2042" spans="2:11" ht="18">
      <c r="B2042" s="163"/>
      <c r="C2042" s="164"/>
      <c r="D2042" s="163">
        <v>5648</v>
      </c>
      <c r="E2042" s="163">
        <v>20.83</v>
      </c>
      <c r="F2042" s="163">
        <v>20.74</v>
      </c>
      <c r="G2042" s="16">
        <f t="shared" si="506"/>
        <v>19.240505739344663</v>
      </c>
      <c r="H2042" s="17">
        <f t="shared" si="507"/>
        <v>2.6491571010922264</v>
      </c>
      <c r="I2042" s="17">
        <f t="shared" si="508"/>
        <v>-8.9999999999999858E-2</v>
      </c>
      <c r="J2042" s="18">
        <f t="shared" si="509"/>
        <v>4.3206913106096914E-3</v>
      </c>
      <c r="K2042" s="18">
        <f t="shared" si="510"/>
        <v>0.36776764282285151</v>
      </c>
    </row>
    <row r="2043" spans="2:11" ht="18">
      <c r="B2043" s="163"/>
      <c r="C2043" s="164"/>
      <c r="D2043" s="163">
        <v>5648</v>
      </c>
      <c r="E2043" s="163">
        <v>20.119</v>
      </c>
      <c r="F2043" s="163">
        <v>20.033999999999999</v>
      </c>
      <c r="G2043" s="16">
        <f t="shared" si="506"/>
        <v>19.240505739344663</v>
      </c>
      <c r="H2043" s="17">
        <f t="shared" si="507"/>
        <v>1.4641571010922287</v>
      </c>
      <c r="I2043" s="17">
        <f t="shared" si="508"/>
        <v>-8.5000000000000853E-2</v>
      </c>
      <c r="J2043" s="18">
        <f t="shared" si="509"/>
        <v>4.2248620706794998E-3</v>
      </c>
      <c r="K2043" s="18">
        <f t="shared" si="510"/>
        <v>0.34542472289875237</v>
      </c>
    </row>
    <row r="2044" spans="2:11" ht="18">
      <c r="B2044" s="163"/>
      <c r="C2044" s="164" t="s">
        <v>120</v>
      </c>
      <c r="D2044" s="163">
        <v>6107</v>
      </c>
      <c r="E2044" s="163">
        <v>16.992999999999999</v>
      </c>
      <c r="F2044" s="163">
        <v>16.657</v>
      </c>
      <c r="G2044" s="16">
        <f t="shared" si="506"/>
        <v>17.032373496847189</v>
      </c>
      <c r="H2044" s="17">
        <f t="shared" si="507"/>
        <v>-6.5622494745317311E-2</v>
      </c>
      <c r="I2044" s="17">
        <f t="shared" si="508"/>
        <v>-0.33599999999999852</v>
      </c>
      <c r="J2044" s="18">
        <f t="shared" si="509"/>
        <v>1.9772847643147094E-2</v>
      </c>
      <c r="K2044" s="18">
        <f t="shared" si="510"/>
        <v>0.31816245485718986</v>
      </c>
    </row>
    <row r="2045" spans="2:11" ht="15" customHeight="1">
      <c r="B2045" s="163"/>
      <c r="C2045" s="164"/>
      <c r="D2045" s="163">
        <v>6107</v>
      </c>
      <c r="E2045" s="163">
        <v>17.713000000000001</v>
      </c>
      <c r="F2045" s="163">
        <v>17.446999999999999</v>
      </c>
      <c r="G2045" s="16">
        <f t="shared" ref="G2045:G2053" si="511">IF(D2045=$M$2,$P$2,IF(D2045=$M$3,$P$3,IF(D2045=$M$4,$P$4,IF(D2045=$M$5,$P$5,IF(D2045=$M$6,$P$6,IF(D2045=$M$7,$P$7,IF(D2045=$M$8,$P$8,IF(D2045=$M$9,$P$9,IF(D2045=$M$10,$P$10,IF(D2045=$M$11,$P$11,IF(D2045=$M$12,$P$12,IF(D2045=$M$13,$P$13,IF(D2045=$M$14,$P$14,IF(D2045=$M$15,$P$15,IF(D2045=$M$16,$P$16,IF(D2045=$M$17,$P$17,IF(D2045=$M$18,$P$18,IF(D2045=$M$19,$P$19,IF(D2045=$M$20,$P$20,IF(D2045=$M$21,$P$21,IF(D2045=$M$22,$P$22,IF(D2045=$M$23,$P$23,IF(D2045=$M$24,$P$24,IF(D2045=$M$25,$P$25,IF(D2045=$M$26,$P$26,IF(D2045=$M$27,$P$27,IF(D2045=$M$28,$P$28,IF(D2045=$M$29,$P$29,IF(D2045=$M$30,$P$30,IF(D2045=$M$31,$P$31,IF(D2045=$M$32,$P$32,IF(D2045=$M$33,$P$33,IF(D2045=$M$34,$P$34,IF(D2045=$M$35,$P$35,IF(D2045=$M$36,$P$36,IF(D2045=$M$37,$P$37,IF(D2045=$M$38,$P$38,IF(D2045=$M$39,$P$39,IF(D2045=$M$40,$P$40,IF(D2045=$M$41,$P$41,IF(D2045=$M$42,$P$42,IF(D2045=$M$43,$P$43,IF(D2045=$M$44,$P$44,IF(D2045=$M$45,$P$45,IF(D2045=$M$46,$P$46,IF(D2045=$M$47,$P$47,IF(D2045=$M$48,$P$48,IF(D2045=$M$49,$P$49,IF(D2045=$M$50,$P$50,IF(D2045=$M$51,$P$51,IF(D2045=$M$52,$P$52,IF(D2045=$M$53,$P$53,IF(D2045=$M$54,$P$54,IF(D2045=$M$55,$P$55,IF(D2045=$M$56,$P$56,IF(D2045=$M$57,$P$57,IF(D2045=$M$58,$P$58,IF(D2045=$M$59,$P$59,IF(D2045=$M$60,$P$60,IF(D2045=$M$61,$P$61,IF(D2045=$M$62,$P$62)))))))))))))))))))))))))))))))))))))))))))))))))))))))))))))</f>
        <v>17.032373496847189</v>
      </c>
      <c r="H2045" s="17">
        <f t="shared" ref="H2045:H2053" si="512">(E2045-G2045)/$X$2</f>
        <v>1.1343775052546867</v>
      </c>
      <c r="I2045" s="17">
        <f t="shared" ref="I2045:I2053" si="513">F2045-E2045</f>
        <v>-0.26600000000000179</v>
      </c>
      <c r="J2045" s="18">
        <f t="shared" ref="J2045:J2053" si="514">-1*I2045/E2045</f>
        <v>1.5017218991701111E-2</v>
      </c>
      <c r="K2045" s="18">
        <f t="shared" ref="K2045:K2053" si="515">IF(D2045=$M$2,(E2045-$T$2)/E2045,IF(D2045=$M$3,(E2045-$T$3)/E2045,IF(D2045=$M$4,(E2045-$T$4)/E2045,IF(D2045=$M$5,(E2045-$T$5)/E2045,IF(D2045=$M$6,(E2045-$T$6)/E2045,IF(D2045=$M$7,(E2045-$T$7)/E2045,IF(D2045=$M$8,(E2045-$T$8)/E2045,IF(D2045=$M$9,(E2045-$T$9)/E2045,IF(D2045=$M$10,(E2045-$T$10)/E2045,IF(D2045=$M$11,(E2045-$T$11)/E2045,IF(D2045=$M$12,(E2045-$T$12)/E2045,IF(D2045=$M$13,(E2045-$T$13)/E2045,IF(D2045=$M$14,(E2045-$T$14)/E2045,IF(D2045=$M$15,(E2045-$T$15)/E2045,IF(D2045=$M$16,(E2045-$T$16)/E2045,IF(D2045=$M$17,(E2045-$T$17)/E2045,IF(D2045=$M$18,(E2045-$T$18)/E2045,IF(D2045=$M$19,(E2045-$T$19)/E2045,IF(D2045=$M$20,(E2045-$T$20)/E2045,IF(D2045=$M$21,(E2045-$T$21)/E2045,IF(D2045=$M$22,(E2045-$T$22)/E2045,IF(D2045=$M$23,(E2045-$T$23)/E2045,IF(D2045=$M$24,(E2045-$T$24)/E2045,IF(D2045=$M$25,(E2045-$T$25)/E2045,IF(D2045=$M$26,(E2045-$T$26)/E2045,IF(D2045=$M$27,(E2045-$T$27)/E2045,IF(D2045=$M$28,(E2045-$T$28)/E2045,IF(D2045=$M$29,(E2045-$T$29)/E2045,IF(D2045=$M$30,(E2045-$T$30)/E2045,IF(D2045=$M$31,(E2045-$T$31)/E2045,IF(D2045=$M$32,(E2045-$T$32)/E2045,IF(D2045=$M$33,(E2045-$T$33)/E2045,IF(D2045=$M$34,(E2045-$T$34)/E2045,IF(D2045=$M$35,(E2045-$T$35)/E2045,IF(D2045=$M$36,(E2045-$T$36)/E2045,IF(D2045=$M$37,(E2045-$T$37)/E2045,IF(D2045=$M$38,(E2045-$T$38)/E2045,IF(D2045=$M$39,(E2045-$T$39)/E2045,IF(D2045=$M$40,(E2045-$T$40)/E2045,IF(D2045=$M$41,(E2045-$T$41)/E2045,IF(D2045=$M$42,(E2045-$T$42)/E2045,IF(D2045=$M$43,(E2045-$T$43)/E2045,IF(D2045=$M$44,(E2045-$T$44)/E2045,IF(D2045=$M$45,(E2045-$T$45)/E2045,IF(D2045=$M$46,(E2045-$T$46)/E2045,IF(D2045=$M$47,(E2045-$T$47)/E2045,IF(D2045=$M$48,(E2045-$T$48)/E2045,IF(D2045=$M$49,(E2045-$T$49)/E2045,IF(D2045=$M$50,(E2045-$T$50)/E2045,IF(D2045=$M$51,(E2045-$T$51)/E2045,IF(D2045=$M$52,(E2045-$T$52)/E2045,IF(D2045=$M$53,(E2045-$T$53)/E2045,IF(D2045=$M$54,(E2045-$T$54)/E2045,IF(D2045=$M$55,(E2045-$T$55)/E2045,IF(D2045=$M$56,(E2045-$T$56)/E2045,IF(D2045=$M$57,(E2045-$T$57)/E2045,IF(D2045=$M$58,(E2045-$T$58)/E2045,IF(D2045=$M$59,(E2045-$T$59)/E2045,IF(D2045=$M$60,(E2045-$T$60)/E2045,IF(D2045=$M$61,(E2045-$T$61)/E2045,IF(D2045=$M$62,(E2045-$T$62)/E2045)))))))))))))))))))))))))))))))))))))))))))))))))))))))))))))</f>
        <v>0.34587786345555405</v>
      </c>
    </row>
    <row r="2046" spans="2:11" ht="15" customHeight="1">
      <c r="B2046" s="163"/>
      <c r="C2046" s="164"/>
      <c r="D2046" s="163">
        <v>6107</v>
      </c>
      <c r="E2046" s="163">
        <v>16.542000000000002</v>
      </c>
      <c r="F2046" s="163">
        <v>16.202999999999999</v>
      </c>
      <c r="G2046" s="16">
        <f t="shared" si="511"/>
        <v>17.032373496847189</v>
      </c>
      <c r="H2046" s="17">
        <f t="shared" si="512"/>
        <v>-0.81728916141197894</v>
      </c>
      <c r="I2046" s="17">
        <f t="shared" si="513"/>
        <v>-0.33900000000000219</v>
      </c>
      <c r="J2046" s="18">
        <f t="shared" si="514"/>
        <v>2.0493289807762192E-2</v>
      </c>
      <c r="K2046" s="18">
        <f t="shared" si="515"/>
        <v>0.29957288087221795</v>
      </c>
    </row>
    <row r="2047" spans="2:11" ht="15" customHeight="1">
      <c r="B2047" s="163"/>
      <c r="C2047" s="164" t="s">
        <v>121</v>
      </c>
      <c r="D2047" s="163">
        <v>6107</v>
      </c>
      <c r="E2047" s="163">
        <v>16.997</v>
      </c>
      <c r="F2047" s="163">
        <v>16.643999999999998</v>
      </c>
      <c r="G2047" s="16">
        <f t="shared" si="511"/>
        <v>17.032373496847189</v>
      </c>
      <c r="H2047" s="17">
        <f t="shared" si="512"/>
        <v>-5.8955828078648409E-2</v>
      </c>
      <c r="I2047" s="17">
        <f t="shared" si="513"/>
        <v>-0.35300000000000153</v>
      </c>
      <c r="J2047" s="18">
        <f t="shared" si="514"/>
        <v>2.0768370888980498E-2</v>
      </c>
      <c r="K2047" s="18">
        <f t="shared" si="515"/>
        <v>0.31832291553734354</v>
      </c>
    </row>
    <row r="2048" spans="2:11" ht="15" customHeight="1">
      <c r="B2048" s="163"/>
      <c r="C2048" s="164"/>
      <c r="D2048" s="163">
        <v>6107</v>
      </c>
      <c r="E2048" s="163">
        <v>18.091999999999999</v>
      </c>
      <c r="F2048" s="163">
        <v>17.841000000000001</v>
      </c>
      <c r="G2048" s="16">
        <f t="shared" si="511"/>
        <v>17.032373496847189</v>
      </c>
      <c r="H2048" s="17">
        <f t="shared" si="512"/>
        <v>1.7660441719213498</v>
      </c>
      <c r="I2048" s="17">
        <f t="shared" si="513"/>
        <v>-0.25099999999999767</v>
      </c>
      <c r="J2048" s="18">
        <f t="shared" si="514"/>
        <v>1.3873535264205046E-2</v>
      </c>
      <c r="K2048" s="18">
        <f t="shared" si="515"/>
        <v>0.35958073156026016</v>
      </c>
    </row>
    <row r="2049" spans="2:11" ht="15" customHeight="1">
      <c r="B2049" s="163"/>
      <c r="C2049" s="164"/>
      <c r="D2049" s="163">
        <v>6107</v>
      </c>
      <c r="E2049" s="163">
        <v>18.119</v>
      </c>
      <c r="F2049" s="163">
        <v>17.754000000000001</v>
      </c>
      <c r="G2049" s="16">
        <f t="shared" si="511"/>
        <v>17.032373496847189</v>
      </c>
      <c r="H2049" s="17">
        <f t="shared" si="512"/>
        <v>1.8110441719213515</v>
      </c>
      <c r="I2049" s="17">
        <f t="shared" si="513"/>
        <v>-0.36499999999999844</v>
      </c>
      <c r="J2049" s="18">
        <f t="shared" si="514"/>
        <v>2.0144599591588853E-2</v>
      </c>
      <c r="K2049" s="18">
        <f t="shared" si="515"/>
        <v>0.36053505134876251</v>
      </c>
    </row>
    <row r="2050" spans="2:11" ht="15" customHeight="1">
      <c r="B2050" s="165">
        <v>45476</v>
      </c>
      <c r="C2050" s="164">
        <v>130491</v>
      </c>
      <c r="D2050" s="163">
        <v>8107</v>
      </c>
      <c r="E2050" s="163">
        <v>15.641999999999999</v>
      </c>
      <c r="F2050" s="163">
        <v>15.627000000000001</v>
      </c>
      <c r="G2050" s="16">
        <f t="shared" si="511"/>
        <v>16.123457228651652</v>
      </c>
      <c r="H2050" s="17">
        <f t="shared" si="512"/>
        <v>-0.80242871441942165</v>
      </c>
      <c r="I2050" s="17">
        <f t="shared" si="513"/>
        <v>-1.4999999999998792E-2</v>
      </c>
      <c r="J2050" s="18">
        <f t="shared" si="514"/>
        <v>9.5895665515910965E-4</v>
      </c>
      <c r="K2050" s="18">
        <f t="shared" si="515"/>
        <v>0.27396856683577292</v>
      </c>
    </row>
    <row r="2051" spans="2:11" ht="15" customHeight="1">
      <c r="B2051" s="163"/>
      <c r="C2051" s="164"/>
      <c r="D2051" s="163">
        <v>8107</v>
      </c>
      <c r="E2051" s="163">
        <v>16.202000000000002</v>
      </c>
      <c r="F2051" s="163">
        <v>16.184999999999999</v>
      </c>
      <c r="G2051" s="16">
        <f t="shared" si="511"/>
        <v>16.123457228651652</v>
      </c>
      <c r="H2051" s="17">
        <f t="shared" si="512"/>
        <v>0.13090461891391553</v>
      </c>
      <c r="I2051" s="17">
        <f t="shared" si="513"/>
        <v>-1.7000000000003013E-2</v>
      </c>
      <c r="J2051" s="18">
        <f t="shared" si="514"/>
        <v>1.0492531786201094E-3</v>
      </c>
      <c r="K2051" s="18">
        <f t="shared" si="515"/>
        <v>0.2990628516507321</v>
      </c>
    </row>
    <row r="2052" spans="2:11" ht="15" customHeight="1">
      <c r="B2052" s="163"/>
      <c r="C2052" s="164"/>
      <c r="D2052" s="163">
        <v>8107</v>
      </c>
      <c r="E2052" s="163">
        <v>15.446</v>
      </c>
      <c r="F2052" s="163">
        <v>15.436</v>
      </c>
      <c r="G2052" s="16">
        <f t="shared" si="511"/>
        <v>16.123457228651652</v>
      </c>
      <c r="H2052" s="17">
        <f t="shared" si="512"/>
        <v>-1.129095381086088</v>
      </c>
      <c r="I2052" s="17">
        <f t="shared" si="513"/>
        <v>-9.9999999999997868E-3</v>
      </c>
      <c r="J2052" s="18">
        <f t="shared" si="514"/>
        <v>6.4741680694029437E-4</v>
      </c>
      <c r="K2052" s="18">
        <f t="shared" si="515"/>
        <v>0.26475568577270236</v>
      </c>
    </row>
    <row r="2053" spans="2:11" ht="15" customHeight="1">
      <c r="B2053" s="163"/>
      <c r="C2053" s="164"/>
      <c r="D2053" s="163">
        <v>8107</v>
      </c>
      <c r="E2053" s="163">
        <v>15.532999999999999</v>
      </c>
      <c r="F2053" s="163">
        <v>15.513999999999999</v>
      </c>
      <c r="G2053" s="16">
        <f t="shared" si="511"/>
        <v>16.123457228651652</v>
      </c>
      <c r="H2053" s="17">
        <f t="shared" si="512"/>
        <v>-0.98409538108608829</v>
      </c>
      <c r="I2053" s="17">
        <f t="shared" si="513"/>
        <v>-1.9000000000000128E-2</v>
      </c>
      <c r="J2053" s="18">
        <f t="shared" si="514"/>
        <v>1.2232022146398075E-3</v>
      </c>
      <c r="K2053" s="18">
        <f t="shared" si="515"/>
        <v>0.26887377341435398</v>
      </c>
    </row>
    <row r="2054" spans="2:11" ht="15" customHeight="1">
      <c r="B2054" s="163"/>
      <c r="C2054" s="164">
        <v>130988</v>
      </c>
      <c r="D2054" s="163">
        <v>8127</v>
      </c>
      <c r="E2054" s="163">
        <v>20.923999999999999</v>
      </c>
      <c r="F2054" s="163">
        <v>20.859000000000002</v>
      </c>
      <c r="G2054" s="16">
        <f t="shared" ref="G2054:G2057" si="516">IF(D2054=$M$2,$P$2,IF(D2054=$M$3,$P$3,IF(D2054=$M$4,$P$4,IF(D2054=$M$5,$P$5,IF(D2054=$M$6,$P$6,IF(D2054=$M$7,$P$7,IF(D2054=$M$8,$P$8,IF(D2054=$M$9,$P$9,IF(D2054=$M$10,$P$10,IF(D2054=$M$11,$P$11,IF(D2054=$M$12,$P$12,IF(D2054=$M$13,$P$13,IF(D2054=$M$14,$P$14,IF(D2054=$M$15,$P$15,IF(D2054=$M$16,$P$16,IF(D2054=$M$17,$P$17,IF(D2054=$M$18,$P$18,IF(D2054=$M$19,$P$19,IF(D2054=$M$20,$P$20,IF(D2054=$M$21,$P$21,IF(D2054=$M$22,$P$22,IF(D2054=$M$23,$P$23,IF(D2054=$M$24,$P$24,IF(D2054=$M$25,$P$25,IF(D2054=$M$26,$P$26,IF(D2054=$M$27,$P$27,IF(D2054=$M$28,$P$28,IF(D2054=$M$29,$P$29,IF(D2054=$M$30,$P$30,IF(D2054=$M$31,$P$31,IF(D2054=$M$32,$P$32,IF(D2054=$M$33,$P$33,IF(D2054=$M$34,$P$34,IF(D2054=$M$35,$P$35,IF(D2054=$M$36,$P$36,IF(D2054=$M$37,$P$37,IF(D2054=$M$38,$P$38,IF(D2054=$M$39,$P$39,IF(D2054=$M$40,$P$40,IF(D2054=$M$41,$P$41,IF(D2054=$M$42,$P$42,IF(D2054=$M$43,$P$43,IF(D2054=$M$44,$P$44,IF(D2054=$M$45,$P$45,IF(D2054=$M$46,$P$46,IF(D2054=$M$47,$P$47,IF(D2054=$M$48,$P$48,IF(D2054=$M$49,$P$49,IF(D2054=$M$50,$P$50,IF(D2054=$M$51,$P$51,IF(D2054=$M$52,$P$52,IF(D2054=$M$53,$P$53,IF(D2054=$M$54,$P$54,IF(D2054=$M$55,$P$55,IF(D2054=$M$56,$P$56,IF(D2054=$M$57,$P$57,IF(D2054=$M$58,$P$58,IF(D2054=$M$59,$P$59,IF(D2054=$M$60,$P$60,IF(D2054=$M$61,$P$61,IF(D2054=$M$62,$P$62)))))))))))))))))))))))))))))))))))))))))))))))))))))))))))))</f>
        <v>19.906047079520491</v>
      </c>
      <c r="H2054" s="17">
        <f t="shared" ref="H2054:H2057" si="517">(E2054-G2054)/$X$2</f>
        <v>1.6965882007991815</v>
      </c>
      <c r="I2054" s="17">
        <f t="shared" ref="I2054:I2057" si="518">F2054-E2054</f>
        <v>-6.4999999999997726E-2</v>
      </c>
      <c r="J2054" s="18">
        <f t="shared" ref="J2054:J2057" si="519">-1*I2054/E2054</f>
        <v>3.1064805964441658E-3</v>
      </c>
      <c r="K2054" s="18">
        <f t="shared" ref="K2054:K2057" si="520">IF(D2054=$M$2,(E2054-$T$2)/E2054,IF(D2054=$M$3,(E2054-$T$3)/E2054,IF(D2054=$M$4,(E2054-$T$4)/E2054,IF(D2054=$M$5,(E2054-$T$5)/E2054,IF(D2054=$M$6,(E2054-$T$6)/E2054,IF(D2054=$M$7,(E2054-$T$7)/E2054,IF(D2054=$M$8,(E2054-$T$8)/E2054,IF(D2054=$M$9,(E2054-$T$9)/E2054,IF(D2054=$M$10,(E2054-$T$10)/E2054,IF(D2054=$M$11,(E2054-$T$11)/E2054,IF(D2054=$M$12,(E2054-$T$12)/E2054,IF(D2054=$M$13,(E2054-$T$13)/E2054,IF(D2054=$M$14,(E2054-$T$14)/E2054,IF(D2054=$M$15,(E2054-$T$15)/E2054,IF(D2054=$M$16,(E2054-$T$16)/E2054,IF(D2054=$M$17,(E2054-$T$17)/E2054,IF(D2054=$M$18,(E2054-$T$18)/E2054,IF(D2054=$M$19,(E2054-$T$19)/E2054,IF(D2054=$M$20,(E2054-$T$20)/E2054,IF(D2054=$M$21,(E2054-$T$21)/E2054,IF(D2054=$M$22,(E2054-$T$22)/E2054,IF(D2054=$M$23,(E2054-$T$23)/E2054,IF(D2054=$M$24,(E2054-$T$24)/E2054,IF(D2054=$M$25,(E2054-$T$25)/E2054,IF(D2054=$M$26,(E2054-$T$26)/E2054,IF(D2054=$M$27,(E2054-$T$27)/E2054,IF(D2054=$M$28,(E2054-$T$28)/E2054,IF(D2054=$M$29,(E2054-$T$29)/E2054,IF(D2054=$M$30,(E2054-$T$30)/E2054,IF(D2054=$M$31,(E2054-$T$31)/E2054,IF(D2054=$M$32,(E2054-$T$32)/E2054,IF(D2054=$M$33,(E2054-$T$33)/E2054,IF(D2054=$M$34,(E2054-$T$34)/E2054,IF(D2054=$M$35,(E2054-$T$35)/E2054,IF(D2054=$M$36,(E2054-$T$36)/E2054,IF(D2054=$M$37,(E2054-$T$37)/E2054,IF(D2054=$M$38,(E2054-$T$38)/E2054,IF(D2054=$M$39,(E2054-$T$39)/E2054,IF(D2054=$M$40,(E2054-$T$40)/E2054,IF(D2054=$M$41,(E2054-$T$41)/E2054,IF(D2054=$M$42,(E2054-$T$42)/E2054,IF(D2054=$M$43,(E2054-$T$43)/E2054,IF(D2054=$M$44,(E2054-$T$44)/E2054,IF(D2054=$M$45,(E2054-$T$45)/E2054,IF(D2054=$M$46,(E2054-$T$46)/E2054,IF(D2054=$M$47,(E2054-$T$47)/E2054,IF(D2054=$M$48,(E2054-$T$48)/E2054,IF(D2054=$M$49,(E2054-$T$49)/E2054,IF(D2054=$M$50,(E2054-$T$50)/E2054,IF(D2054=$M$51,(E2054-$T$51)/E2054,IF(D2054=$M$52,(E2054-$T$52)/E2054,IF(D2054=$M$53,(E2054-$T$53)/E2054,IF(D2054=$M$54,(E2054-$T$54)/E2054,IF(D2054=$M$55,(E2054-$T$55)/E2054,IF(D2054=$M$56,(E2054-$T$56)/E2054,IF(D2054=$M$57,(E2054-$T$57)/E2054,IF(D2054=$M$58,(E2054-$T$58)/E2054,IF(D2054=$M$59,(E2054-$T$59)/E2054,IF(D2054=$M$60,(E2054-$T$60)/E2054,IF(D2054=$M$61,(E2054-$T$61)/E2054,IF(D2054=$M$62,(E2054-$T$62)/E2054)))))))))))))))))))))))))))))))))))))))))))))))))))))))))))))</f>
        <v>0.33577198414324749</v>
      </c>
    </row>
    <row r="2055" spans="2:11" ht="15" customHeight="1">
      <c r="B2055" s="163"/>
      <c r="C2055" s="164"/>
      <c r="D2055" s="163">
        <v>8127</v>
      </c>
      <c r="E2055" s="163">
        <v>19.631</v>
      </c>
      <c r="F2055" s="163">
        <v>19.611000000000001</v>
      </c>
      <c r="G2055" s="16">
        <f t="shared" si="516"/>
        <v>19.906047079520491</v>
      </c>
      <c r="H2055" s="17">
        <f t="shared" si="517"/>
        <v>-0.45841179920081743</v>
      </c>
      <c r="I2055" s="17">
        <f t="shared" si="518"/>
        <v>-1.9999999999999574E-2</v>
      </c>
      <c r="J2055" s="18">
        <f t="shared" si="519"/>
        <v>1.0187968009780233E-3</v>
      </c>
      <c r="K2055" s="18">
        <f t="shared" si="520"/>
        <v>0.29202246427656825</v>
      </c>
    </row>
    <row r="2056" spans="2:11" ht="15" customHeight="1">
      <c r="B2056" s="163"/>
      <c r="C2056" s="164"/>
      <c r="D2056" s="163">
        <v>8127</v>
      </c>
      <c r="E2056" s="163">
        <v>20.489000000000001</v>
      </c>
      <c r="F2056" s="163">
        <v>20.466999999999999</v>
      </c>
      <c r="G2056" s="16">
        <f t="shared" si="516"/>
        <v>19.906047079520491</v>
      </c>
      <c r="H2056" s="17">
        <f t="shared" si="517"/>
        <v>0.97158820079918351</v>
      </c>
      <c r="I2056" s="17">
        <f t="shared" si="518"/>
        <v>-2.2000000000002018E-2</v>
      </c>
      <c r="J2056" s="18">
        <f t="shared" si="519"/>
        <v>1.0737468885744553E-3</v>
      </c>
      <c r="K2056" s="18">
        <f t="shared" si="520"/>
        <v>0.32166982264694771</v>
      </c>
    </row>
    <row r="2057" spans="2:11" ht="15" customHeight="1">
      <c r="B2057" s="163"/>
      <c r="C2057" s="164"/>
      <c r="D2057" s="163">
        <v>8127</v>
      </c>
      <c r="E2057" s="163">
        <v>19.518000000000001</v>
      </c>
      <c r="F2057" s="163">
        <v>19.497</v>
      </c>
      <c r="G2057" s="16">
        <f t="shared" si="516"/>
        <v>19.906047079520491</v>
      </c>
      <c r="H2057" s="17">
        <f t="shared" si="517"/>
        <v>-0.64674513253415</v>
      </c>
      <c r="I2057" s="17">
        <f t="shared" si="518"/>
        <v>-2.1000000000000796E-2</v>
      </c>
      <c r="J2057" s="18">
        <f t="shared" si="519"/>
        <v>1.0759299108515624E-3</v>
      </c>
      <c r="K2057" s="18">
        <f t="shared" si="520"/>
        <v>0.28792360878231948</v>
      </c>
    </row>
    <row r="2058" spans="2:11" ht="15" customHeight="1">
      <c r="B2058" s="163"/>
      <c r="C2058" s="164">
        <v>130491</v>
      </c>
      <c r="D2058" s="163">
        <v>8107</v>
      </c>
      <c r="E2058" s="163">
        <v>15.467000000000001</v>
      </c>
      <c r="F2058" s="163">
        <v>15.451000000000001</v>
      </c>
      <c r="G2058" s="16">
        <f t="shared" ref="G2058:G2064" si="521">IF(D2058=$M$2,$P$2,IF(D2058=$M$3,$P$3,IF(D2058=$M$4,$P$4,IF(D2058=$M$5,$P$5,IF(D2058=$M$6,$P$6,IF(D2058=$M$7,$P$7,IF(D2058=$M$8,$P$8,IF(D2058=$M$9,$P$9,IF(D2058=$M$10,$P$10,IF(D2058=$M$11,$P$11,IF(D2058=$M$12,$P$12,IF(D2058=$M$13,$P$13,IF(D2058=$M$14,$P$14,IF(D2058=$M$15,$P$15,IF(D2058=$M$16,$P$16,IF(D2058=$M$17,$P$17,IF(D2058=$M$18,$P$18,IF(D2058=$M$19,$P$19,IF(D2058=$M$20,$P$20,IF(D2058=$M$21,$P$21,IF(D2058=$M$22,$P$22,IF(D2058=$M$23,$P$23,IF(D2058=$M$24,$P$24,IF(D2058=$M$25,$P$25,IF(D2058=$M$26,$P$26,IF(D2058=$M$27,$P$27,IF(D2058=$M$28,$P$28,IF(D2058=$M$29,$P$29,IF(D2058=$M$30,$P$30,IF(D2058=$M$31,$P$31,IF(D2058=$M$32,$P$32,IF(D2058=$M$33,$P$33,IF(D2058=$M$34,$P$34,IF(D2058=$M$35,$P$35,IF(D2058=$M$36,$P$36,IF(D2058=$M$37,$P$37,IF(D2058=$M$38,$P$38,IF(D2058=$M$39,$P$39,IF(D2058=$M$40,$P$40,IF(D2058=$M$41,$P$41,IF(D2058=$M$42,$P$42,IF(D2058=$M$43,$P$43,IF(D2058=$M$44,$P$44,IF(D2058=$M$45,$P$45,IF(D2058=$M$46,$P$46,IF(D2058=$M$47,$P$47,IF(D2058=$M$48,$P$48,IF(D2058=$M$49,$P$49,IF(D2058=$M$50,$P$50,IF(D2058=$M$51,$P$51,IF(D2058=$M$52,$P$52,IF(D2058=$M$53,$P$53,IF(D2058=$M$54,$P$54,IF(D2058=$M$55,$P$55,IF(D2058=$M$56,$P$56,IF(D2058=$M$57,$P$57,IF(D2058=$M$58,$P$58,IF(D2058=$M$59,$P$59,IF(D2058=$M$60,$P$60,IF(D2058=$M$61,$P$61,IF(D2058=$M$62,$P$62)))))))))))))))))))))))))))))))))))))))))))))))))))))))))))))</f>
        <v>16.123457228651652</v>
      </c>
      <c r="H2058" s="17">
        <f t="shared" ref="H2058:H2064" si="522">(E2058-G2058)/$X$2</f>
        <v>-1.0940953810860865</v>
      </c>
      <c r="I2058" s="17">
        <f t="shared" ref="I2058:I2064" si="523">F2058-E2058</f>
        <v>-1.6000000000000014E-2</v>
      </c>
      <c r="J2058" s="18">
        <f t="shared" ref="J2058:J2064" si="524">-1*I2058/E2058</f>
        <v>1.0344604642141342E-3</v>
      </c>
      <c r="K2058" s="18">
        <f t="shared" ref="K2058:K2064" si="525">IF(D2058=$M$2,(E2058-$T$2)/E2058,IF(D2058=$M$3,(E2058-$T$3)/E2058,IF(D2058=$M$4,(E2058-$T$4)/E2058,IF(D2058=$M$5,(E2058-$T$5)/E2058,IF(D2058=$M$6,(E2058-$T$6)/E2058,IF(D2058=$M$7,(E2058-$T$7)/E2058,IF(D2058=$M$8,(E2058-$T$8)/E2058,IF(D2058=$M$9,(E2058-$T$9)/E2058,IF(D2058=$M$10,(E2058-$T$10)/E2058,IF(D2058=$M$11,(E2058-$T$11)/E2058,IF(D2058=$M$12,(E2058-$T$12)/E2058,IF(D2058=$M$13,(E2058-$T$13)/E2058,IF(D2058=$M$14,(E2058-$T$14)/E2058,IF(D2058=$M$15,(E2058-$T$15)/E2058,IF(D2058=$M$16,(E2058-$T$16)/E2058,IF(D2058=$M$17,(E2058-$T$17)/E2058,IF(D2058=$M$18,(E2058-$T$18)/E2058,IF(D2058=$M$19,(E2058-$T$19)/E2058,IF(D2058=$M$20,(E2058-$T$20)/E2058,IF(D2058=$M$21,(E2058-$T$21)/E2058,IF(D2058=$M$22,(E2058-$T$22)/E2058,IF(D2058=$M$23,(E2058-$T$23)/E2058,IF(D2058=$M$24,(E2058-$T$24)/E2058,IF(D2058=$M$25,(E2058-$T$25)/E2058,IF(D2058=$M$26,(E2058-$T$26)/E2058,IF(D2058=$M$27,(E2058-$T$27)/E2058,IF(D2058=$M$28,(E2058-$T$28)/E2058,IF(D2058=$M$29,(E2058-$T$29)/E2058,IF(D2058=$M$30,(E2058-$T$30)/E2058,IF(D2058=$M$31,(E2058-$T$31)/E2058,IF(D2058=$M$32,(E2058-$T$32)/E2058,IF(D2058=$M$33,(E2058-$T$33)/E2058,IF(D2058=$M$34,(E2058-$T$34)/E2058,IF(D2058=$M$35,(E2058-$T$35)/E2058,IF(D2058=$M$36,(E2058-$T$36)/E2058,IF(D2058=$M$37,(E2058-$T$37)/E2058,IF(D2058=$M$38,(E2058-$T$38)/E2058,IF(D2058=$M$39,(E2058-$T$39)/E2058,IF(D2058=$M$40,(E2058-$T$40)/E2058,IF(D2058=$M$41,(E2058-$T$41)/E2058,IF(D2058=$M$42,(E2058-$T$42)/E2058,IF(D2058=$M$43,(E2058-$T$43)/E2058,IF(D2058=$M$44,(E2058-$T$44)/E2058,IF(D2058=$M$45,(E2058-$T$45)/E2058,IF(D2058=$M$46,(E2058-$T$46)/E2058,IF(D2058=$M$47,(E2058-$T$47)/E2058,IF(D2058=$M$48,(E2058-$T$48)/E2058,IF(D2058=$M$49,(E2058-$T$49)/E2058,IF(D2058=$M$50,(E2058-$T$50)/E2058,IF(D2058=$M$51,(E2058-$T$51)/E2058,IF(D2058=$M$52,(E2058-$T$52)/E2058,IF(D2058=$M$53,(E2058-$T$53)/E2058,IF(D2058=$M$54,(E2058-$T$54)/E2058,IF(D2058=$M$55,(E2058-$T$55)/E2058,IF(D2058=$M$56,(E2058-$T$56)/E2058,IF(D2058=$M$57,(E2058-$T$57)/E2058,IF(D2058=$M$58,(E2058-$T$58)/E2058,IF(D2058=$M$59,(E2058-$T$59)/E2058,IF(D2058=$M$60,(E2058-$T$60)/E2058,IF(D2058=$M$61,(E2058-$T$61)/E2058,IF(D2058=$M$62,(E2058-$T$62)/E2058)))))))))))))))))))))))))))))))))))))))))))))))))))))))))))))</f>
        <v>0.26575394856437323</v>
      </c>
    </row>
    <row r="2059" spans="2:11" ht="15" customHeight="1">
      <c r="B2059" s="165">
        <v>45476</v>
      </c>
      <c r="C2059" s="164">
        <v>130725</v>
      </c>
      <c r="D2059" s="163">
        <v>6117</v>
      </c>
      <c r="E2059" s="163">
        <v>19.946999999999999</v>
      </c>
      <c r="F2059" s="163">
        <v>19.652999999999999</v>
      </c>
      <c r="G2059" s="16">
        <f t="shared" si="521"/>
        <v>19.9327573208373</v>
      </c>
      <c r="H2059" s="17">
        <f t="shared" si="522"/>
        <v>2.373779860449806E-2</v>
      </c>
      <c r="I2059" s="17">
        <f t="shared" si="523"/>
        <v>-0.29400000000000048</v>
      </c>
      <c r="J2059" s="18">
        <f t="shared" si="524"/>
        <v>1.4739058505038377E-2</v>
      </c>
      <c r="K2059" s="18">
        <f t="shared" si="525"/>
        <v>0.31995894520279378</v>
      </c>
    </row>
    <row r="2060" spans="2:11" ht="15" customHeight="1">
      <c r="B2060" s="163"/>
      <c r="C2060" s="164"/>
      <c r="D2060" s="163">
        <v>6117</v>
      </c>
      <c r="E2060" s="163">
        <v>19.175999999999998</v>
      </c>
      <c r="F2060" s="163">
        <v>18.870999999999999</v>
      </c>
      <c r="G2060" s="16">
        <f t="shared" si="521"/>
        <v>19.9327573208373</v>
      </c>
      <c r="H2060" s="17">
        <f t="shared" si="522"/>
        <v>-1.2612622013955033</v>
      </c>
      <c r="I2060" s="17">
        <f t="shared" si="523"/>
        <v>-0.30499999999999972</v>
      </c>
      <c r="J2060" s="18">
        <f t="shared" si="524"/>
        <v>1.5905298289528563E-2</v>
      </c>
      <c r="K2060" s="18">
        <f t="shared" si="525"/>
        <v>0.292616869000841</v>
      </c>
    </row>
    <row r="2061" spans="2:11" ht="15" customHeight="1">
      <c r="B2061" s="163"/>
      <c r="C2061" s="164"/>
      <c r="D2061" s="163">
        <v>6117</v>
      </c>
      <c r="E2061" s="163">
        <v>20.427</v>
      </c>
      <c r="F2061" s="163">
        <v>20.356999999999999</v>
      </c>
      <c r="G2061" s="16">
        <f t="shared" si="521"/>
        <v>19.9327573208373</v>
      </c>
      <c r="H2061" s="17">
        <f t="shared" si="522"/>
        <v>0.82373779860449881</v>
      </c>
      <c r="I2061" s="17">
        <f t="shared" si="523"/>
        <v>-7.0000000000000284E-2</v>
      </c>
      <c r="J2061" s="18">
        <f t="shared" si="524"/>
        <v>3.4268370294218576E-3</v>
      </c>
      <c r="K2061" s="18">
        <f t="shared" si="525"/>
        <v>0.33593876144123597</v>
      </c>
    </row>
    <row r="2062" spans="2:11" ht="15" customHeight="1">
      <c r="B2062" s="165">
        <v>45476</v>
      </c>
      <c r="C2062" s="164">
        <v>109121</v>
      </c>
      <c r="D2062" s="163">
        <v>5120</v>
      </c>
      <c r="E2062" s="163">
        <v>23.553000000000001</v>
      </c>
      <c r="F2062" s="163">
        <v>23.446000000000002</v>
      </c>
      <c r="G2062" s="16">
        <f t="shared" si="521"/>
        <v>22.870927068045674</v>
      </c>
      <c r="H2062" s="17">
        <f t="shared" si="522"/>
        <v>1.1367882199238781</v>
      </c>
      <c r="I2062" s="17">
        <f t="shared" si="523"/>
        <v>-0.10699999999999932</v>
      </c>
      <c r="J2062" s="18">
        <f t="shared" si="524"/>
        <v>4.5429456969387893E-3</v>
      </c>
      <c r="K2062" s="18">
        <f t="shared" si="525"/>
        <v>0.32499928819492074</v>
      </c>
    </row>
    <row r="2063" spans="2:11" ht="15" customHeight="1">
      <c r="B2063" s="163"/>
      <c r="C2063" s="164"/>
      <c r="D2063" s="163">
        <v>5120</v>
      </c>
      <c r="E2063" s="163">
        <v>22.975999999999999</v>
      </c>
      <c r="F2063" s="163">
        <v>22.902999999999999</v>
      </c>
      <c r="G2063" s="16">
        <f t="shared" si="521"/>
        <v>22.870927068045674</v>
      </c>
      <c r="H2063" s="17">
        <f t="shared" si="522"/>
        <v>0.17512155325720852</v>
      </c>
      <c r="I2063" s="17">
        <f t="shared" si="523"/>
        <v>-7.3000000000000398E-2</v>
      </c>
      <c r="J2063" s="18">
        <f t="shared" si="524"/>
        <v>3.1772284122562849E-3</v>
      </c>
      <c r="K2063" s="18">
        <f t="shared" si="525"/>
        <v>0.30804788626631996</v>
      </c>
    </row>
    <row r="2064" spans="2:11" ht="15" customHeight="1">
      <c r="B2064" s="163"/>
      <c r="C2064" s="164"/>
      <c r="D2064" s="163">
        <v>5120</v>
      </c>
      <c r="E2064" s="163">
        <v>23.106999999999999</v>
      </c>
      <c r="F2064" s="163">
        <v>22.841000000000001</v>
      </c>
      <c r="G2064" s="16">
        <f t="shared" si="521"/>
        <v>22.870927068045674</v>
      </c>
      <c r="H2064" s="17">
        <f t="shared" si="522"/>
        <v>0.39345488659054223</v>
      </c>
      <c r="I2064" s="17">
        <f t="shared" si="523"/>
        <v>-0.26599999999999824</v>
      </c>
      <c r="J2064" s="18">
        <f t="shared" si="524"/>
        <v>1.151166313238405E-2</v>
      </c>
      <c r="K2064" s="18">
        <f t="shared" si="525"/>
        <v>0.31197075495975102</v>
      </c>
    </row>
    <row r="2065" spans="2:11" ht="15" customHeight="1">
      <c r="B2065" s="165">
        <v>45477</v>
      </c>
      <c r="C2065" s="164">
        <v>131477</v>
      </c>
      <c r="D2065" s="163" t="s">
        <v>22</v>
      </c>
      <c r="E2065" s="163">
        <v>25.28</v>
      </c>
      <c r="F2065" s="163">
        <v>24.765999999999998</v>
      </c>
      <c r="G2065" s="16">
        <f t="shared" ref="G2065:G2072" si="526">IF(D2065=$M$2,$P$2,IF(D2065=$M$3,$P$3,IF(D2065=$M$4,$P$4,IF(D2065=$M$5,$P$5,IF(D2065=$M$6,$P$6,IF(D2065=$M$7,$P$7,IF(D2065=$M$8,$P$8,IF(D2065=$M$9,$P$9,IF(D2065=$M$10,$P$10,IF(D2065=$M$11,$P$11,IF(D2065=$M$12,$P$12,IF(D2065=$M$13,$P$13,IF(D2065=$M$14,$P$14,IF(D2065=$M$15,$P$15,IF(D2065=$M$16,$P$16,IF(D2065=$M$17,$P$17,IF(D2065=$M$18,$P$18,IF(D2065=$M$19,$P$19,IF(D2065=$M$20,$P$20,IF(D2065=$M$21,$P$21,IF(D2065=$M$22,$P$22,IF(D2065=$M$23,$P$23,IF(D2065=$M$24,$P$24,IF(D2065=$M$25,$P$25,IF(D2065=$M$26,$P$26,IF(D2065=$M$27,$P$27,IF(D2065=$M$28,$P$28,IF(D2065=$M$29,$P$29,IF(D2065=$M$30,$P$30,IF(D2065=$M$31,$P$31,IF(D2065=$M$32,$P$32,IF(D2065=$M$33,$P$33,IF(D2065=$M$34,$P$34,IF(D2065=$M$35,$P$35,IF(D2065=$M$36,$P$36,IF(D2065=$M$37,$P$37,IF(D2065=$M$38,$P$38,IF(D2065=$M$39,$P$39,IF(D2065=$M$40,$P$40,IF(D2065=$M$41,$P$41,IF(D2065=$M$42,$P$42,IF(D2065=$M$43,$P$43,IF(D2065=$M$44,$P$44,IF(D2065=$M$45,$P$45,IF(D2065=$M$46,$P$46,IF(D2065=$M$47,$P$47,IF(D2065=$M$48,$P$48,IF(D2065=$M$49,$P$49,IF(D2065=$M$50,$P$50,IF(D2065=$M$51,$P$51,IF(D2065=$M$52,$P$52,IF(D2065=$M$53,$P$53,IF(D2065=$M$54,$P$54,IF(D2065=$M$55,$P$55,IF(D2065=$M$56,$P$56,IF(D2065=$M$57,$P$57,IF(D2065=$M$58,$P$58,IF(D2065=$M$59,$P$59,IF(D2065=$M$60,$P$60,IF(D2065=$M$61,$P$61,IF(D2065=$M$62,$P$62)))))))))))))))))))))))))))))))))))))))))))))))))))))))))))))</f>
        <v>24.625485865816515</v>
      </c>
      <c r="H2065" s="17">
        <f t="shared" ref="H2065:H2072" si="527">(E2065-G2065)/$X$2</f>
        <v>1.0908568903058107</v>
      </c>
      <c r="I2065" s="17">
        <f t="shared" ref="I2065:I2072" si="528">F2065-E2065</f>
        <v>-0.5140000000000029</v>
      </c>
      <c r="J2065" s="18">
        <f t="shared" ref="J2065:J2072" si="529">-1*I2065/E2065</f>
        <v>2.0332278481012774E-2</v>
      </c>
      <c r="K2065" s="18">
        <f t="shared" ref="K2065:K2072" si="530">IF(D2065=$M$2,(E2065-$T$2)/E2065,IF(D2065=$M$3,(E2065-$T$3)/E2065,IF(D2065=$M$4,(E2065-$T$4)/E2065,IF(D2065=$M$5,(E2065-$T$5)/E2065,IF(D2065=$M$6,(E2065-$T$6)/E2065,IF(D2065=$M$7,(E2065-$T$7)/E2065,IF(D2065=$M$8,(E2065-$T$8)/E2065,IF(D2065=$M$9,(E2065-$T$9)/E2065,IF(D2065=$M$10,(E2065-$T$10)/E2065,IF(D2065=$M$11,(E2065-$T$11)/E2065,IF(D2065=$M$12,(E2065-$T$12)/E2065,IF(D2065=$M$13,(E2065-$T$13)/E2065,IF(D2065=$M$14,(E2065-$T$14)/E2065,IF(D2065=$M$15,(E2065-$T$15)/E2065,IF(D2065=$M$16,(E2065-$T$16)/E2065,IF(D2065=$M$17,(E2065-$T$17)/E2065,IF(D2065=$M$18,(E2065-$T$18)/E2065,IF(D2065=$M$19,(E2065-$T$19)/E2065,IF(D2065=$M$20,(E2065-$T$20)/E2065,IF(D2065=$M$21,(E2065-$T$21)/E2065,IF(D2065=$M$22,(E2065-$T$22)/E2065,IF(D2065=$M$23,(E2065-$T$23)/E2065,IF(D2065=$M$24,(E2065-$T$24)/E2065,IF(D2065=$M$25,(E2065-$T$25)/E2065,IF(D2065=$M$26,(E2065-$T$26)/E2065,IF(D2065=$M$27,(E2065-$T$27)/E2065,IF(D2065=$M$28,(E2065-$T$28)/E2065,IF(D2065=$M$29,(E2065-$T$29)/E2065,IF(D2065=$M$30,(E2065-$T$30)/E2065,IF(D2065=$M$31,(E2065-$T$31)/E2065,IF(D2065=$M$32,(E2065-$T$32)/E2065,IF(D2065=$M$33,(E2065-$T$33)/E2065,IF(D2065=$M$34,(E2065-$T$34)/E2065,IF(D2065=$M$35,(E2065-$T$35)/E2065,IF(D2065=$M$36,(E2065-$T$36)/E2065,IF(D2065=$M$37,(E2065-$T$37)/E2065,IF(D2065=$M$38,(E2065-$T$38)/E2065,IF(D2065=$M$39,(E2065-$T$39)/E2065,IF(D2065=$M$40,(E2065-$T$40)/E2065,IF(D2065=$M$41,(E2065-$T$41)/E2065,IF(D2065=$M$42,(E2065-$T$42)/E2065,IF(D2065=$M$43,(E2065-$T$43)/E2065,IF(D2065=$M$44,(E2065-$T$44)/E2065,IF(D2065=$M$45,(E2065-$T$45)/E2065,IF(D2065=$M$46,(E2065-$T$46)/E2065,IF(D2065=$M$47,(E2065-$T$47)/E2065,IF(D2065=$M$48,(E2065-$T$48)/E2065,IF(D2065=$M$49,(E2065-$T$49)/E2065,IF(D2065=$M$50,(E2065-$T$50)/E2065,IF(D2065=$M$51,(E2065-$T$51)/E2065,IF(D2065=$M$52,(E2065-$T$52)/E2065,IF(D2065=$M$53,(E2065-$T$53)/E2065,IF(D2065=$M$54,(E2065-$T$54)/E2065,IF(D2065=$M$55,(E2065-$T$55)/E2065,IF(D2065=$M$56,(E2065-$T$56)/E2065,IF(D2065=$M$57,(E2065-$T$57)/E2065,IF(D2065=$M$58,(E2065-$T$58)/E2065,IF(D2065=$M$59,(E2065-$T$59)/E2065,IF(D2065=$M$60,(E2065-$T$60)/E2065,IF(D2065=$M$61,(E2065-$T$61)/E2065,IF(D2065=$M$62,(E2065-$T$62)/E2065)))))))))))))))))))))))))))))))))))))))))))))))))))))))))))))</f>
        <v>0.34203155917379363</v>
      </c>
    </row>
    <row r="2066" spans="2:11" ht="15" customHeight="1">
      <c r="B2066" s="163"/>
      <c r="C2066" s="164">
        <v>131480</v>
      </c>
      <c r="D2066" s="163" t="s">
        <v>31</v>
      </c>
      <c r="E2066" s="163">
        <v>20.18</v>
      </c>
      <c r="F2066" s="163">
        <v>19.759</v>
      </c>
      <c r="G2066" s="16">
        <f t="shared" si="526"/>
        <v>17.912399999999998</v>
      </c>
      <c r="H2066" s="17">
        <f t="shared" si="527"/>
        <v>3.7793333333333363</v>
      </c>
      <c r="I2066" s="17">
        <f t="shared" si="528"/>
        <v>-0.42099999999999937</v>
      </c>
      <c r="J2066" s="18">
        <f t="shared" si="529"/>
        <v>2.0862239841427124E-2</v>
      </c>
      <c r="K2066" s="18">
        <f t="shared" si="530"/>
        <v>0.46603567888999009</v>
      </c>
    </row>
    <row r="2067" spans="2:11" ht="16.5" customHeight="1">
      <c r="B2067" s="163"/>
      <c r="C2067" s="164">
        <v>131482</v>
      </c>
      <c r="D2067" s="163" t="s">
        <v>32</v>
      </c>
      <c r="E2067" s="163">
        <v>23.08</v>
      </c>
      <c r="F2067" s="163">
        <v>22.637</v>
      </c>
      <c r="G2067" s="16">
        <f t="shared" si="526"/>
        <v>21.071999999999999</v>
      </c>
      <c r="H2067" s="17">
        <f t="shared" si="527"/>
        <v>3.3466666666666653</v>
      </c>
      <c r="I2067" s="17">
        <f t="shared" si="528"/>
        <v>-0.44299999999999784</v>
      </c>
      <c r="J2067" s="18">
        <f t="shared" si="529"/>
        <v>1.9194107452339595E-2</v>
      </c>
      <c r="K2067" s="18">
        <f t="shared" si="530"/>
        <v>0.45339688041594461</v>
      </c>
    </row>
    <row r="2068" spans="2:11" ht="15" customHeight="1">
      <c r="B2068" s="163"/>
      <c r="C2068" s="164">
        <v>131487</v>
      </c>
      <c r="D2068" s="163">
        <v>5030</v>
      </c>
      <c r="E2068" s="163">
        <v>64.436999999999998</v>
      </c>
      <c r="F2068" s="163">
        <v>63.811</v>
      </c>
      <c r="G2068" s="16" t="b">
        <f t="shared" si="526"/>
        <v>0</v>
      </c>
      <c r="H2068" s="17">
        <f t="shared" si="527"/>
        <v>107.395</v>
      </c>
      <c r="I2068" s="17">
        <f t="shared" si="528"/>
        <v>-0.62599999999999767</v>
      </c>
      <c r="J2068" s="18">
        <f t="shared" si="529"/>
        <v>9.7149153436689745E-3</v>
      </c>
      <c r="K2068" s="18" t="b">
        <f t="shared" si="530"/>
        <v>0</v>
      </c>
    </row>
    <row r="2069" spans="2:11" ht="15" customHeight="1">
      <c r="B2069" s="163"/>
      <c r="C2069" s="164">
        <v>131484</v>
      </c>
      <c r="D2069" s="163">
        <v>5033</v>
      </c>
      <c r="E2069" s="163">
        <v>67.457999999999998</v>
      </c>
      <c r="F2069" s="163">
        <v>66.344999999999999</v>
      </c>
      <c r="G2069" s="16">
        <f t="shared" si="526"/>
        <v>66</v>
      </c>
      <c r="H2069" s="17">
        <f t="shared" si="527"/>
        <v>2.4299999999999975</v>
      </c>
      <c r="I2069" s="17">
        <f t="shared" si="528"/>
        <v>-1.1129999999999995</v>
      </c>
      <c r="J2069" s="18">
        <f t="shared" si="529"/>
        <v>1.6499155029796313E-2</v>
      </c>
      <c r="K2069" s="18">
        <f t="shared" si="530"/>
        <v>0.28844614426754422</v>
      </c>
    </row>
    <row r="2070" spans="2:11" ht="15" customHeight="1">
      <c r="B2070" s="163"/>
      <c r="C2070" s="164">
        <v>130499</v>
      </c>
      <c r="D2070" s="163">
        <v>5001</v>
      </c>
      <c r="E2070" s="163">
        <v>38.506</v>
      </c>
      <c r="F2070" s="163">
        <v>37.889000000000003</v>
      </c>
      <c r="G2070" s="16">
        <f t="shared" si="526"/>
        <v>38.4</v>
      </c>
      <c r="H2070" s="17">
        <f t="shared" si="527"/>
        <v>0.17666666666666941</v>
      </c>
      <c r="I2070" s="17">
        <f t="shared" si="528"/>
        <v>-0.61699999999999733</v>
      </c>
      <c r="J2070" s="18">
        <f t="shared" si="529"/>
        <v>1.6023476860748904E-2</v>
      </c>
      <c r="K2070" s="18">
        <f t="shared" si="530"/>
        <v>0.37672051108918092</v>
      </c>
    </row>
    <row r="2071" spans="2:11" ht="15" customHeight="1">
      <c r="B2071" s="163"/>
      <c r="C2071" s="164"/>
      <c r="D2071" s="163">
        <v>5001</v>
      </c>
      <c r="E2071" s="163">
        <v>39.942</v>
      </c>
      <c r="F2071" s="163">
        <v>39.335000000000001</v>
      </c>
      <c r="G2071" s="16">
        <f t="shared" si="526"/>
        <v>38.4</v>
      </c>
      <c r="H2071" s="17">
        <f t="shared" si="527"/>
        <v>2.5700000000000029</v>
      </c>
      <c r="I2071" s="17">
        <f t="shared" si="528"/>
        <v>-0.60699999999999932</v>
      </c>
      <c r="J2071" s="18">
        <f t="shared" si="529"/>
        <v>1.5197035701767546E-2</v>
      </c>
      <c r="K2071" s="18">
        <f t="shared" si="530"/>
        <v>0.39912873666816884</v>
      </c>
    </row>
    <row r="2072" spans="2:11" ht="15" customHeight="1">
      <c r="B2072" s="163"/>
      <c r="C2072" s="164"/>
      <c r="D2072" s="163">
        <v>5001</v>
      </c>
      <c r="E2072" s="163">
        <v>38.878999999999998</v>
      </c>
      <c r="F2072" s="163">
        <v>38.710999999999999</v>
      </c>
      <c r="G2072" s="16">
        <f t="shared" si="526"/>
        <v>38.4</v>
      </c>
      <c r="H2072" s="17">
        <f t="shared" si="527"/>
        <v>0.79833333333333201</v>
      </c>
      <c r="I2072" s="17">
        <f t="shared" si="528"/>
        <v>-0.16799999999999926</v>
      </c>
      <c r="J2072" s="18">
        <f t="shared" si="529"/>
        <v>4.321098793693235E-3</v>
      </c>
      <c r="K2072" s="18">
        <f t="shared" si="530"/>
        <v>0.38270017232953518</v>
      </c>
    </row>
    <row r="2073" spans="2:11" ht="15" customHeight="1">
      <c r="B2073" s="165">
        <v>45477</v>
      </c>
      <c r="C2073" s="164">
        <v>131490</v>
      </c>
      <c r="D2073" s="163">
        <v>5621</v>
      </c>
      <c r="E2073" s="163">
        <v>23.007000000000001</v>
      </c>
      <c r="F2073" s="163">
        <v>22.893000000000001</v>
      </c>
      <c r="G2073" s="16">
        <f t="shared" ref="G2073:G2078" si="531">IF(D2073=$M$2,$P$2,IF(D2073=$M$3,$P$3,IF(D2073=$M$4,$P$4,IF(D2073=$M$5,$P$5,IF(D2073=$M$6,$P$6,IF(D2073=$M$7,$P$7,IF(D2073=$M$8,$P$8,IF(D2073=$M$9,$P$9,IF(D2073=$M$10,$P$10,IF(D2073=$M$11,$P$11,IF(D2073=$M$12,$P$12,IF(D2073=$M$13,$P$13,IF(D2073=$M$14,$P$14,IF(D2073=$M$15,$P$15,IF(D2073=$M$16,$P$16,IF(D2073=$M$17,$P$17,IF(D2073=$M$18,$P$18,IF(D2073=$M$19,$P$19,IF(D2073=$M$20,$P$20,IF(D2073=$M$21,$P$21,IF(D2073=$M$22,$P$22,IF(D2073=$M$23,$P$23,IF(D2073=$M$24,$P$24,IF(D2073=$M$25,$P$25,IF(D2073=$M$26,$P$26,IF(D2073=$M$27,$P$27,IF(D2073=$M$28,$P$28,IF(D2073=$M$29,$P$29,IF(D2073=$M$30,$P$30,IF(D2073=$M$31,$P$31,IF(D2073=$M$32,$P$32,IF(D2073=$M$33,$P$33,IF(D2073=$M$34,$P$34,IF(D2073=$M$35,$P$35,IF(D2073=$M$36,$P$36,IF(D2073=$M$37,$P$37,IF(D2073=$M$38,$P$38,IF(D2073=$M$39,$P$39,IF(D2073=$M$40,$P$40,IF(D2073=$M$41,$P$41,IF(D2073=$M$42,$P$42,IF(D2073=$M$43,$P$43,IF(D2073=$M$44,$P$44,IF(D2073=$M$45,$P$45,IF(D2073=$M$46,$P$46,IF(D2073=$M$47,$P$47,IF(D2073=$M$48,$P$48,IF(D2073=$M$49,$P$49,IF(D2073=$M$50,$P$50,IF(D2073=$M$51,$P$51,IF(D2073=$M$52,$P$52,IF(D2073=$M$53,$P$53,IF(D2073=$M$54,$P$54,IF(D2073=$M$55,$P$55,IF(D2073=$M$56,$P$56,IF(D2073=$M$57,$P$57,IF(D2073=$M$58,$P$58,IF(D2073=$M$59,$P$59,IF(D2073=$M$60,$P$60,IF(D2073=$M$61,$P$61,IF(D2073=$M$62,$P$62)))))))))))))))))))))))))))))))))))))))))))))))))))))))))))))</f>
        <v>22.870927068045674</v>
      </c>
      <c r="H2073" s="17">
        <f t="shared" ref="H2073:H2078" si="532">(E2073-G2073)/$X$2</f>
        <v>0.2267882199238791</v>
      </c>
      <c r="I2073" s="17">
        <f t="shared" ref="I2073:I2078" si="533">F2073-E2073</f>
        <v>-0.11400000000000077</v>
      </c>
      <c r="J2073" s="18">
        <f t="shared" ref="J2073:J2078" si="534">-1*I2073/E2073</f>
        <v>4.9550136914852331E-3</v>
      </c>
      <c r="K2073" s="18">
        <f t="shared" ref="K2073:K2078" si="535">IF(D2073=$M$2,(E2073-$T$2)/E2073,IF(D2073=$M$3,(E2073-$T$3)/E2073,IF(D2073=$M$4,(E2073-$T$4)/E2073,IF(D2073=$M$5,(E2073-$T$5)/E2073,IF(D2073=$M$6,(E2073-$T$6)/E2073,IF(D2073=$M$7,(E2073-$T$7)/E2073,IF(D2073=$M$8,(E2073-$T$8)/E2073,IF(D2073=$M$9,(E2073-$T$9)/E2073,IF(D2073=$M$10,(E2073-$T$10)/E2073,IF(D2073=$M$11,(E2073-$T$11)/E2073,IF(D2073=$M$12,(E2073-$T$12)/E2073,IF(D2073=$M$13,(E2073-$T$13)/E2073,IF(D2073=$M$14,(E2073-$T$14)/E2073,IF(D2073=$M$15,(E2073-$T$15)/E2073,IF(D2073=$M$16,(E2073-$T$16)/E2073,IF(D2073=$M$17,(E2073-$T$17)/E2073,IF(D2073=$M$18,(E2073-$T$18)/E2073,IF(D2073=$M$19,(E2073-$T$19)/E2073,IF(D2073=$M$20,(E2073-$T$20)/E2073,IF(D2073=$M$21,(E2073-$T$21)/E2073,IF(D2073=$M$22,(E2073-$T$22)/E2073,IF(D2073=$M$23,(E2073-$T$23)/E2073,IF(D2073=$M$24,(E2073-$T$24)/E2073,IF(D2073=$M$25,(E2073-$T$25)/E2073,IF(D2073=$M$26,(E2073-$T$26)/E2073,IF(D2073=$M$27,(E2073-$T$27)/E2073,IF(D2073=$M$28,(E2073-$T$28)/E2073,IF(D2073=$M$29,(E2073-$T$29)/E2073,IF(D2073=$M$30,(E2073-$T$30)/E2073,IF(D2073=$M$31,(E2073-$T$31)/E2073,IF(D2073=$M$32,(E2073-$T$32)/E2073,IF(D2073=$M$33,(E2073-$T$33)/E2073,IF(D2073=$M$34,(E2073-$T$34)/E2073,IF(D2073=$M$35,(E2073-$T$35)/E2073,IF(D2073=$M$36,(E2073-$T$36)/E2073,IF(D2073=$M$37,(E2073-$T$37)/E2073,IF(D2073=$M$38,(E2073-$T$38)/E2073,IF(D2073=$M$39,(E2073-$T$39)/E2073,IF(D2073=$M$40,(E2073-$T$40)/E2073,IF(D2073=$M$41,(E2073-$T$41)/E2073,IF(D2073=$M$42,(E2073-$T$42)/E2073,IF(D2073=$M$43,(E2073-$T$43)/E2073,IF(D2073=$M$44,(E2073-$T$44)/E2073,IF(D2073=$M$45,(E2073-$T$45)/E2073,IF(D2073=$M$46,(E2073-$T$46)/E2073,IF(D2073=$M$47,(E2073-$T$47)/E2073,IF(D2073=$M$48,(E2073-$T$48)/E2073,IF(D2073=$M$49,(E2073-$T$49)/E2073,IF(D2073=$M$50,(E2073-$T$50)/E2073,IF(D2073=$M$51,(E2073-$T$51)/E2073,IF(D2073=$M$52,(E2073-$T$52)/E2073,IF(D2073=$M$53,(E2073-$T$53)/E2073,IF(D2073=$M$54,(E2073-$T$54)/E2073,IF(D2073=$M$55,(E2073-$T$55)/E2073,IF(D2073=$M$56,(E2073-$T$56)/E2073,IF(D2073=$M$57,(E2073-$T$57)/E2073,IF(D2073=$M$58,(E2073-$T$58)/E2073,IF(D2073=$M$59,(E2073-$T$59)/E2073,IF(D2073=$M$60,(E2073-$T$60)/E2073,IF(D2073=$M$61,(E2073-$T$61)/E2073,IF(D2073=$M$62,(E2073-$T$62)/E2073)))))))))))))))))))))))))))))))))))))))))))))))))))))))))))))</f>
        <v>0.30898023361824528</v>
      </c>
    </row>
    <row r="2074" spans="2:11" ht="15" customHeight="1">
      <c r="B2074" s="163"/>
      <c r="C2074" s="164"/>
      <c r="D2074" s="163">
        <v>5648</v>
      </c>
      <c r="E2074" s="163">
        <v>20.103999999999999</v>
      </c>
      <c r="F2074" s="163">
        <v>19.887</v>
      </c>
      <c r="G2074" s="16">
        <f t="shared" si="531"/>
        <v>19.240505739344663</v>
      </c>
      <c r="H2074" s="17">
        <f t="shared" si="532"/>
        <v>1.4391571010922277</v>
      </c>
      <c r="I2074" s="17">
        <f t="shared" si="533"/>
        <v>-0.21699999999999875</v>
      </c>
      <c r="J2074" s="18">
        <f t="shared" si="534"/>
        <v>1.0793871866295202E-2</v>
      </c>
      <c r="K2074" s="18">
        <f t="shared" si="535"/>
        <v>0.34493633107839228</v>
      </c>
    </row>
    <row r="2075" spans="2:11" ht="15" customHeight="1">
      <c r="B2075" s="163"/>
      <c r="C2075" s="164"/>
      <c r="D2075" s="163">
        <v>5648</v>
      </c>
      <c r="E2075" s="163">
        <v>20.218</v>
      </c>
      <c r="F2075" s="163">
        <v>19.995000000000001</v>
      </c>
      <c r="G2075" s="16">
        <f t="shared" si="531"/>
        <v>19.240505739344663</v>
      </c>
      <c r="H2075" s="17">
        <f t="shared" si="532"/>
        <v>1.629157101092229</v>
      </c>
      <c r="I2075" s="17">
        <f t="shared" si="533"/>
        <v>-0.22299999999999898</v>
      </c>
      <c r="J2075" s="18">
        <f t="shared" si="534"/>
        <v>1.1029775447620882E-2</v>
      </c>
      <c r="K2075" s="18">
        <f t="shared" si="535"/>
        <v>0.34862993372242551</v>
      </c>
    </row>
    <row r="2076" spans="2:11" ht="15" customHeight="1">
      <c r="B2076" s="163"/>
      <c r="C2076" s="164"/>
      <c r="D2076" s="163">
        <v>5648</v>
      </c>
      <c r="E2076" s="163">
        <v>20.03</v>
      </c>
      <c r="F2076" s="163">
        <v>19.806000000000001</v>
      </c>
      <c r="G2076" s="16">
        <f t="shared" si="531"/>
        <v>19.240505739344663</v>
      </c>
      <c r="H2076" s="17">
        <f t="shared" si="532"/>
        <v>1.3158237677588978</v>
      </c>
      <c r="I2076" s="17">
        <f t="shared" si="533"/>
        <v>-0.2240000000000002</v>
      </c>
      <c r="J2076" s="18">
        <f t="shared" si="534"/>
        <v>1.1183225162256625E-2</v>
      </c>
      <c r="K2076" s="18">
        <f t="shared" si="535"/>
        <v>0.34251622566150769</v>
      </c>
    </row>
    <row r="2077" spans="2:11" ht="15" customHeight="1">
      <c r="B2077" s="163"/>
      <c r="C2077" s="164"/>
      <c r="D2077" s="163">
        <v>5648</v>
      </c>
      <c r="E2077" s="163">
        <v>20.183</v>
      </c>
      <c r="F2077" s="163">
        <v>19.957000000000001</v>
      </c>
      <c r="G2077" s="16">
        <f t="shared" si="531"/>
        <v>19.240505739344663</v>
      </c>
      <c r="H2077" s="17">
        <f t="shared" si="532"/>
        <v>1.5708237677588954</v>
      </c>
      <c r="I2077" s="17">
        <f t="shared" si="533"/>
        <v>-0.22599999999999909</v>
      </c>
      <c r="J2077" s="18">
        <f t="shared" si="534"/>
        <v>1.119754248625076E-2</v>
      </c>
      <c r="K2077" s="18">
        <f t="shared" si="535"/>
        <v>0.34750037159986119</v>
      </c>
    </row>
    <row r="2078" spans="2:11" ht="15" customHeight="1">
      <c r="B2078" s="165">
        <v>45478</v>
      </c>
      <c r="C2078" s="164">
        <v>129548</v>
      </c>
      <c r="D2078" s="163">
        <v>8138</v>
      </c>
      <c r="E2078" s="163">
        <v>20.773</v>
      </c>
      <c r="F2078" s="163">
        <v>20.709</v>
      </c>
      <c r="G2078" s="16" t="b">
        <f t="shared" si="531"/>
        <v>0</v>
      </c>
      <c r="H2078" s="17">
        <f t="shared" si="532"/>
        <v>34.62166666666667</v>
      </c>
      <c r="I2078" s="17">
        <f t="shared" si="533"/>
        <v>-6.4000000000000057E-2</v>
      </c>
      <c r="J2078" s="18">
        <f t="shared" si="534"/>
        <v>3.0809223511288719E-3</v>
      </c>
      <c r="K2078" s="18" t="b">
        <f t="shared" si="535"/>
        <v>0</v>
      </c>
    </row>
    <row r="2079" spans="2:11" ht="15" customHeight="1">
      <c r="B2079" s="163"/>
      <c r="C2079" s="164"/>
      <c r="D2079" s="163">
        <v>8138</v>
      </c>
      <c r="E2079" s="163">
        <v>20.890999999999998</v>
      </c>
      <c r="F2079" s="163">
        <v>20.835000000000001</v>
      </c>
      <c r="G2079" s="16" t="b">
        <f t="shared" ref="G2079:G2085" si="536">IF(D2079=$M$2,$P$2,IF(D2079=$M$3,$P$3,IF(D2079=$M$4,$P$4,IF(D2079=$M$5,$P$5,IF(D2079=$M$6,$P$6,IF(D2079=$M$7,$P$7,IF(D2079=$M$8,$P$8,IF(D2079=$M$9,$P$9,IF(D2079=$M$10,$P$10,IF(D2079=$M$11,$P$11,IF(D2079=$M$12,$P$12,IF(D2079=$M$13,$P$13,IF(D2079=$M$14,$P$14,IF(D2079=$M$15,$P$15,IF(D2079=$M$16,$P$16,IF(D2079=$M$17,$P$17,IF(D2079=$M$18,$P$18,IF(D2079=$M$19,$P$19,IF(D2079=$M$20,$P$20,IF(D2079=$M$21,$P$21,IF(D2079=$M$22,$P$22,IF(D2079=$M$23,$P$23,IF(D2079=$M$24,$P$24,IF(D2079=$M$25,$P$25,IF(D2079=$M$26,$P$26,IF(D2079=$M$27,$P$27,IF(D2079=$M$28,$P$28,IF(D2079=$M$29,$P$29,IF(D2079=$M$30,$P$30,IF(D2079=$M$31,$P$31,IF(D2079=$M$32,$P$32,IF(D2079=$M$33,$P$33,IF(D2079=$M$34,$P$34,IF(D2079=$M$35,$P$35,IF(D2079=$M$36,$P$36,IF(D2079=$M$37,$P$37,IF(D2079=$M$38,$P$38,IF(D2079=$M$39,$P$39,IF(D2079=$M$40,$P$40,IF(D2079=$M$41,$P$41,IF(D2079=$M$42,$P$42,IF(D2079=$M$43,$P$43,IF(D2079=$M$44,$P$44,IF(D2079=$M$45,$P$45,IF(D2079=$M$46,$P$46,IF(D2079=$M$47,$P$47,IF(D2079=$M$48,$P$48,IF(D2079=$M$49,$P$49,IF(D2079=$M$50,$P$50,IF(D2079=$M$51,$P$51,IF(D2079=$M$52,$P$52,IF(D2079=$M$53,$P$53,IF(D2079=$M$54,$P$54,IF(D2079=$M$55,$P$55,IF(D2079=$M$56,$P$56,IF(D2079=$M$57,$P$57,IF(D2079=$M$58,$P$58,IF(D2079=$M$59,$P$59,IF(D2079=$M$60,$P$60,IF(D2079=$M$61,$P$61,IF(D2079=$M$62,$P$62)))))))))))))))))))))))))))))))))))))))))))))))))))))))))))))</f>
        <v>0</v>
      </c>
      <c r="H2079" s="17">
        <f t="shared" ref="H2079:H2085" si="537">(E2079-G2079)/$X$2</f>
        <v>34.818333333333335</v>
      </c>
      <c r="I2079" s="17">
        <f t="shared" ref="I2079:I2085" si="538">F2079-E2079</f>
        <v>-5.5999999999997385E-2</v>
      </c>
      <c r="J2079" s="18">
        <f t="shared" ref="J2079:J2085" si="539">-1*I2079/E2079</f>
        <v>2.6805801541332341E-3</v>
      </c>
      <c r="K2079" s="18" t="b">
        <f t="shared" ref="K2079:K2085" si="540">IF(D2079=$M$2,(E2079-$T$2)/E2079,IF(D2079=$M$3,(E2079-$T$3)/E2079,IF(D2079=$M$4,(E2079-$T$4)/E2079,IF(D2079=$M$5,(E2079-$T$5)/E2079,IF(D2079=$M$6,(E2079-$T$6)/E2079,IF(D2079=$M$7,(E2079-$T$7)/E2079,IF(D2079=$M$8,(E2079-$T$8)/E2079,IF(D2079=$M$9,(E2079-$T$9)/E2079,IF(D2079=$M$10,(E2079-$T$10)/E2079,IF(D2079=$M$11,(E2079-$T$11)/E2079,IF(D2079=$M$12,(E2079-$T$12)/E2079,IF(D2079=$M$13,(E2079-$T$13)/E2079,IF(D2079=$M$14,(E2079-$T$14)/E2079,IF(D2079=$M$15,(E2079-$T$15)/E2079,IF(D2079=$M$16,(E2079-$T$16)/E2079,IF(D2079=$M$17,(E2079-$T$17)/E2079,IF(D2079=$M$18,(E2079-$T$18)/E2079,IF(D2079=$M$19,(E2079-$T$19)/E2079,IF(D2079=$M$20,(E2079-$T$20)/E2079,IF(D2079=$M$21,(E2079-$T$21)/E2079,IF(D2079=$M$22,(E2079-$T$22)/E2079,IF(D2079=$M$23,(E2079-$T$23)/E2079,IF(D2079=$M$24,(E2079-$T$24)/E2079,IF(D2079=$M$25,(E2079-$T$25)/E2079,IF(D2079=$M$26,(E2079-$T$26)/E2079,IF(D2079=$M$27,(E2079-$T$27)/E2079,IF(D2079=$M$28,(E2079-$T$28)/E2079,IF(D2079=$M$29,(E2079-$T$29)/E2079,IF(D2079=$M$30,(E2079-$T$30)/E2079,IF(D2079=$M$31,(E2079-$T$31)/E2079,IF(D2079=$M$32,(E2079-$T$32)/E2079,IF(D2079=$M$33,(E2079-$T$33)/E2079,IF(D2079=$M$34,(E2079-$T$34)/E2079,IF(D2079=$M$35,(E2079-$T$35)/E2079,IF(D2079=$M$36,(E2079-$T$36)/E2079,IF(D2079=$M$37,(E2079-$T$37)/E2079,IF(D2079=$M$38,(E2079-$T$38)/E2079,IF(D2079=$M$39,(E2079-$T$39)/E2079,IF(D2079=$M$40,(E2079-$T$40)/E2079,IF(D2079=$M$41,(E2079-$T$41)/E2079,IF(D2079=$M$42,(E2079-$T$42)/E2079,IF(D2079=$M$43,(E2079-$T$43)/E2079,IF(D2079=$M$44,(E2079-$T$44)/E2079,IF(D2079=$M$45,(E2079-$T$45)/E2079,IF(D2079=$M$46,(E2079-$T$46)/E2079,IF(D2079=$M$47,(E2079-$T$47)/E2079,IF(D2079=$M$48,(E2079-$T$48)/E2079,IF(D2079=$M$49,(E2079-$T$49)/E2079,IF(D2079=$M$50,(E2079-$T$50)/E2079,IF(D2079=$M$51,(E2079-$T$51)/E2079,IF(D2079=$M$52,(E2079-$T$52)/E2079,IF(D2079=$M$53,(E2079-$T$53)/E2079,IF(D2079=$M$54,(E2079-$T$54)/E2079,IF(D2079=$M$55,(E2079-$T$55)/E2079,IF(D2079=$M$56,(E2079-$T$56)/E2079,IF(D2079=$M$57,(E2079-$T$57)/E2079,IF(D2079=$M$58,(E2079-$T$58)/E2079,IF(D2079=$M$59,(E2079-$T$59)/E2079,IF(D2079=$M$60,(E2079-$T$60)/E2079,IF(D2079=$M$61,(E2079-$T$61)/E2079,IF(D2079=$M$62,(E2079-$T$62)/E2079)))))))))))))))))))))))))))))))))))))))))))))))))))))))))))))</f>
        <v>0</v>
      </c>
    </row>
    <row r="2080" spans="2:11" ht="15" customHeight="1">
      <c r="B2080" s="163"/>
      <c r="C2080" s="164">
        <v>130495</v>
      </c>
      <c r="D2080" s="163">
        <v>8128</v>
      </c>
      <c r="E2080" s="163">
        <v>20.329999999999998</v>
      </c>
      <c r="F2080" s="163">
        <v>20.329000000000001</v>
      </c>
      <c r="G2080" s="16">
        <f t="shared" si="536"/>
        <v>20.092045107828728</v>
      </c>
      <c r="H2080" s="17">
        <f t="shared" si="537"/>
        <v>0.39659148695211738</v>
      </c>
      <c r="I2080" s="17">
        <f t="shared" si="538"/>
        <v>-9.9999999999766942E-4</v>
      </c>
      <c r="J2080" s="18">
        <f t="shared" si="539"/>
        <v>4.918839153948202E-5</v>
      </c>
      <c r="K2080" s="18">
        <f t="shared" si="540"/>
        <v>0.30320885131560515</v>
      </c>
    </row>
    <row r="2081" spans="2:11" ht="15" customHeight="1">
      <c r="B2081" s="163"/>
      <c r="C2081" s="164"/>
      <c r="D2081" s="163">
        <v>8128</v>
      </c>
      <c r="E2081" s="163">
        <v>20.548999999999999</v>
      </c>
      <c r="F2081" s="163">
        <v>20.51</v>
      </c>
      <c r="G2081" s="16">
        <f t="shared" si="536"/>
        <v>20.092045107828728</v>
      </c>
      <c r="H2081" s="17">
        <f t="shared" si="537"/>
        <v>0.76159148695211942</v>
      </c>
      <c r="I2081" s="17">
        <f t="shared" si="538"/>
        <v>-3.8999999999997925E-2</v>
      </c>
      <c r="J2081" s="18">
        <f t="shared" si="539"/>
        <v>1.8979025743344165E-3</v>
      </c>
      <c r="K2081" s="18">
        <f t="shared" si="540"/>
        <v>0.31063487017598201</v>
      </c>
    </row>
    <row r="2082" spans="2:11" ht="15" customHeight="1">
      <c r="B2082" s="163"/>
      <c r="C2082" s="164"/>
      <c r="D2082" s="163">
        <v>8128</v>
      </c>
      <c r="E2082" s="163">
        <v>21.117000000000001</v>
      </c>
      <c r="F2082" s="163">
        <v>21.082999999999998</v>
      </c>
      <c r="G2082" s="16">
        <f t="shared" si="536"/>
        <v>20.092045107828728</v>
      </c>
      <c r="H2082" s="17">
        <f t="shared" si="537"/>
        <v>1.7082581536187884</v>
      </c>
      <c r="I2082" s="17">
        <f t="shared" si="538"/>
        <v>-3.4000000000002473E-2</v>
      </c>
      <c r="J2082" s="18">
        <f t="shared" si="539"/>
        <v>1.6100771889947659E-3</v>
      </c>
      <c r="K2082" s="18">
        <f t="shared" si="540"/>
        <v>0.32917724805825899</v>
      </c>
    </row>
    <row r="2083" spans="2:11" ht="15" customHeight="1">
      <c r="B2083" s="163"/>
      <c r="C2083" s="164">
        <v>130497</v>
      </c>
      <c r="D2083" s="163">
        <v>8108</v>
      </c>
      <c r="E2083" s="163">
        <v>19.568999999999999</v>
      </c>
      <c r="F2083" s="163">
        <v>19.507000000000001</v>
      </c>
      <c r="G2083" s="16">
        <f t="shared" si="536"/>
        <v>18.363527102940179</v>
      </c>
      <c r="H2083" s="17">
        <f t="shared" si="537"/>
        <v>2.0091214950997012</v>
      </c>
      <c r="I2083" s="17">
        <f t="shared" si="538"/>
        <v>-6.1999999999997613E-2</v>
      </c>
      <c r="J2083" s="18">
        <f t="shared" si="539"/>
        <v>3.1682763554600449E-3</v>
      </c>
      <c r="K2083" s="18">
        <f t="shared" si="540"/>
        <v>0.33633534306461343</v>
      </c>
    </row>
    <row r="2084" spans="2:11" ht="15" customHeight="1">
      <c r="B2084" s="163"/>
      <c r="C2084" s="164"/>
      <c r="D2084" s="163">
        <v>8108</v>
      </c>
      <c r="E2084" s="163">
        <v>18.716000000000001</v>
      </c>
      <c r="F2084" s="163">
        <v>18.651</v>
      </c>
      <c r="G2084" s="16">
        <f t="shared" si="536"/>
        <v>18.363527102940179</v>
      </c>
      <c r="H2084" s="17">
        <f t="shared" si="537"/>
        <v>0.58745482843303765</v>
      </c>
      <c r="I2084" s="17">
        <f t="shared" si="538"/>
        <v>-6.5000000000001279E-2</v>
      </c>
      <c r="J2084" s="18">
        <f t="shared" si="539"/>
        <v>3.4729643086130195E-3</v>
      </c>
      <c r="K2084" s="18">
        <f t="shared" si="540"/>
        <v>0.30608817741138178</v>
      </c>
    </row>
    <row r="2085" spans="2:11" ht="15" customHeight="1">
      <c r="B2085" s="163"/>
      <c r="C2085" s="164">
        <v>128611</v>
      </c>
      <c r="D2085" s="163">
        <v>7148</v>
      </c>
      <c r="E2085" s="163">
        <v>23.414000000000001</v>
      </c>
      <c r="F2085" s="163">
        <v>23.216999999999999</v>
      </c>
      <c r="G2085" s="16">
        <f t="shared" si="536"/>
        <v>25.578129335331514</v>
      </c>
      <c r="H2085" s="17">
        <f t="shared" si="537"/>
        <v>-3.6068822255525212</v>
      </c>
      <c r="I2085" s="17">
        <f t="shared" si="538"/>
        <v>-0.19700000000000273</v>
      </c>
      <c r="J2085" s="18">
        <f t="shared" si="539"/>
        <v>8.4137695395918137E-3</v>
      </c>
      <c r="K2085" s="18">
        <f t="shared" si="540"/>
        <v>0.30497966349938899</v>
      </c>
    </row>
    <row r="2086" spans="2:11" ht="15" customHeight="1">
      <c r="B2086" s="163"/>
      <c r="C2086" s="164">
        <v>131661</v>
      </c>
      <c r="D2086" s="163">
        <v>5148</v>
      </c>
      <c r="E2086" s="163">
        <v>19.175000000000001</v>
      </c>
      <c r="F2086" s="163">
        <v>18.998000000000001</v>
      </c>
      <c r="G2086" s="16">
        <f t="shared" ref="G2086:G2088" si="541">IF(D2086=$M$2,$P$2,IF(D2086=$M$3,$P$3,IF(D2086=$M$4,$P$4,IF(D2086=$M$5,$P$5,IF(D2086=$M$6,$P$6,IF(D2086=$M$7,$P$7,IF(D2086=$M$8,$P$8,IF(D2086=$M$9,$P$9,IF(D2086=$M$10,$P$10,IF(D2086=$M$11,$P$11,IF(D2086=$M$12,$P$12,IF(D2086=$M$13,$P$13,IF(D2086=$M$14,$P$14,IF(D2086=$M$15,$P$15,IF(D2086=$M$16,$P$16,IF(D2086=$M$17,$P$17,IF(D2086=$M$18,$P$18,IF(D2086=$M$19,$P$19,IF(D2086=$M$20,$P$20,IF(D2086=$M$21,$P$21,IF(D2086=$M$22,$P$22,IF(D2086=$M$23,$P$23,IF(D2086=$M$24,$P$24,IF(D2086=$M$25,$P$25,IF(D2086=$M$26,$P$26,IF(D2086=$M$27,$P$27,IF(D2086=$M$28,$P$28,IF(D2086=$M$29,$P$29,IF(D2086=$M$30,$P$30,IF(D2086=$M$31,$P$31,IF(D2086=$M$32,$P$32,IF(D2086=$M$33,$P$33,IF(D2086=$M$34,$P$34,IF(D2086=$M$35,$P$35,IF(D2086=$M$36,$P$36,IF(D2086=$M$37,$P$37,IF(D2086=$M$38,$P$38,IF(D2086=$M$39,$P$39,IF(D2086=$M$40,$P$40,IF(D2086=$M$41,$P$41,IF(D2086=$M$42,$P$42,IF(D2086=$M$43,$P$43,IF(D2086=$M$44,$P$44,IF(D2086=$M$45,$P$45,IF(D2086=$M$46,$P$46,IF(D2086=$M$47,$P$47,IF(D2086=$M$48,$P$48,IF(D2086=$M$49,$P$49,IF(D2086=$M$50,$P$50,IF(D2086=$M$51,$P$51,IF(D2086=$M$52,$P$52,IF(D2086=$M$53,$P$53,IF(D2086=$M$54,$P$54,IF(D2086=$M$55,$P$55,IF(D2086=$M$56,$P$56,IF(D2086=$M$57,$P$57,IF(D2086=$M$58,$P$58,IF(D2086=$M$59,$P$59,IF(D2086=$M$60,$P$60,IF(D2086=$M$61,$P$61,IF(D2086=$M$62,$P$62)))))))))))))))))))))))))))))))))))))))))))))))))))))))))))))</f>
        <v>20.202531026311895</v>
      </c>
      <c r="H2086" s="17">
        <f t="shared" ref="H2086:H2088" si="542">(E2086-G2086)/$X$2</f>
        <v>-1.7125517105198245</v>
      </c>
      <c r="I2086" s="17">
        <f t="shared" ref="I2086:I2088" si="543">F2086-E2086</f>
        <v>-0.1769999999999996</v>
      </c>
      <c r="J2086" s="18">
        <f t="shared" ref="J2086:J2088" si="544">-1*I2086/E2086</f>
        <v>9.2307692307692091E-3</v>
      </c>
      <c r="K2086" s="18">
        <f t="shared" ref="K2086:K2088" si="545">IF(D2086=$M$2,(E2086-$T$2)/E2086,IF(D2086=$M$3,(E2086-$T$3)/E2086,IF(D2086=$M$4,(E2086-$T$4)/E2086,IF(D2086=$M$5,(E2086-$T$5)/E2086,IF(D2086=$M$6,(E2086-$T$6)/E2086,IF(D2086=$M$7,(E2086-$T$7)/E2086,IF(D2086=$M$8,(E2086-$T$8)/E2086,IF(D2086=$M$9,(E2086-$T$9)/E2086,IF(D2086=$M$10,(E2086-$T$10)/E2086,IF(D2086=$M$11,(E2086-$T$11)/E2086,IF(D2086=$M$12,(E2086-$T$12)/E2086,IF(D2086=$M$13,(E2086-$T$13)/E2086,IF(D2086=$M$14,(E2086-$T$14)/E2086,IF(D2086=$M$15,(E2086-$T$15)/E2086,IF(D2086=$M$16,(E2086-$T$16)/E2086,IF(D2086=$M$17,(E2086-$T$17)/E2086,IF(D2086=$M$18,(E2086-$T$18)/E2086,IF(D2086=$M$19,(E2086-$T$19)/E2086,IF(D2086=$M$20,(E2086-$T$20)/E2086,IF(D2086=$M$21,(E2086-$T$21)/E2086,IF(D2086=$M$22,(E2086-$T$22)/E2086,IF(D2086=$M$23,(E2086-$T$23)/E2086,IF(D2086=$M$24,(E2086-$T$24)/E2086,IF(D2086=$M$25,(E2086-$T$25)/E2086,IF(D2086=$M$26,(E2086-$T$26)/E2086,IF(D2086=$M$27,(E2086-$T$27)/E2086,IF(D2086=$M$28,(E2086-$T$28)/E2086,IF(D2086=$M$29,(E2086-$T$29)/E2086,IF(D2086=$M$30,(E2086-$T$30)/E2086,IF(D2086=$M$31,(E2086-$T$31)/E2086,IF(D2086=$M$32,(E2086-$T$32)/E2086,IF(D2086=$M$33,(E2086-$T$33)/E2086,IF(D2086=$M$34,(E2086-$T$34)/E2086,IF(D2086=$M$35,(E2086-$T$35)/E2086,IF(D2086=$M$36,(E2086-$T$36)/E2086,IF(D2086=$M$37,(E2086-$T$37)/E2086,IF(D2086=$M$38,(E2086-$T$38)/E2086,IF(D2086=$M$39,(E2086-$T$39)/E2086,IF(D2086=$M$40,(E2086-$T$40)/E2086,IF(D2086=$M$41,(E2086-$T$41)/E2086,IF(D2086=$M$42,(E2086-$T$42)/E2086,IF(D2086=$M$43,(E2086-$T$43)/E2086,IF(D2086=$M$44,(E2086-$T$44)/E2086,IF(D2086=$M$45,(E2086-$T$45)/E2086,IF(D2086=$M$46,(E2086-$T$46)/E2086,IF(D2086=$M$47,(E2086-$T$47)/E2086,IF(D2086=$M$48,(E2086-$T$48)/E2086,IF(D2086=$M$49,(E2086-$T$49)/E2086,IF(D2086=$M$50,(E2086-$T$50)/E2086,IF(D2086=$M$51,(E2086-$T$51)/E2086,IF(D2086=$M$52,(E2086-$T$52)/E2086,IF(D2086=$M$53,(E2086-$T$53)/E2086,IF(D2086=$M$54,(E2086-$T$54)/E2086,IF(D2086=$M$55,(E2086-$T$55)/E2086,IF(D2086=$M$56,(E2086-$T$56)/E2086,IF(D2086=$M$57,(E2086-$T$57)/E2086,IF(D2086=$M$58,(E2086-$T$58)/E2086,IF(D2086=$M$59,(E2086-$T$59)/E2086,IF(D2086=$M$60,(E2086-$T$60)/E2086,IF(D2086=$M$61,(E2086-$T$61)/E2086,IF(D2086=$M$62,(E2086-$T$62)/E2086)))))))))))))))))))))))))))))))))))))))))))))))))))))))))))))</f>
        <v>0.26302866821552889</v>
      </c>
    </row>
    <row r="2087" spans="2:11" ht="15" customHeight="1">
      <c r="B2087" s="163"/>
      <c r="C2087" s="164"/>
      <c r="D2087" s="163">
        <v>5148</v>
      </c>
      <c r="E2087" s="163">
        <v>19.5</v>
      </c>
      <c r="F2087" s="163">
        <v>19.302</v>
      </c>
      <c r="G2087" s="16">
        <f t="shared" si="541"/>
        <v>20.202531026311895</v>
      </c>
      <c r="H2087" s="17">
        <f t="shared" si="542"/>
        <v>-1.1708850438531591</v>
      </c>
      <c r="I2087" s="17">
        <f t="shared" si="543"/>
        <v>-0.1980000000000004</v>
      </c>
      <c r="J2087" s="18">
        <f t="shared" si="544"/>
        <v>1.0153846153846175E-2</v>
      </c>
      <c r="K2087" s="18">
        <f t="shared" si="545"/>
        <v>0.27531152374527007</v>
      </c>
    </row>
    <row r="2088" spans="2:11" ht="15" customHeight="1">
      <c r="B2088" s="163"/>
      <c r="C2088" s="164"/>
      <c r="D2088" s="163">
        <v>5148</v>
      </c>
      <c r="E2088" s="163">
        <v>20.622</v>
      </c>
      <c r="F2088" s="163">
        <v>20.452000000000002</v>
      </c>
      <c r="G2088" s="16">
        <f t="shared" si="541"/>
        <v>20.202531026311895</v>
      </c>
      <c r="H2088" s="17">
        <f t="shared" si="542"/>
        <v>0.69911495614684094</v>
      </c>
      <c r="I2088" s="17">
        <f t="shared" si="543"/>
        <v>-0.16999999999999815</v>
      </c>
      <c r="J2088" s="18">
        <f t="shared" si="544"/>
        <v>8.2436233149063218E-3</v>
      </c>
      <c r="K2088" s="18">
        <f t="shared" si="545"/>
        <v>0.31474031194999347</v>
      </c>
    </row>
    <row r="2089" spans="2:11" ht="15" customHeight="1">
      <c r="B2089" s="165">
        <v>45481</v>
      </c>
      <c r="C2089" s="164">
        <v>131504</v>
      </c>
      <c r="D2089" s="163">
        <v>6617</v>
      </c>
      <c r="E2089" s="163">
        <v>24.268000000000001</v>
      </c>
      <c r="F2089" s="163">
        <v>23.946000000000002</v>
      </c>
      <c r="G2089" s="16">
        <f t="shared" ref="G2089:G2090" si="546">IF(D2089=$M$2,$P$2,IF(D2089=$M$3,$P$3,IF(D2089=$M$4,$P$4,IF(D2089=$M$5,$P$5,IF(D2089=$M$6,$P$6,IF(D2089=$M$7,$P$7,IF(D2089=$M$8,$P$8,IF(D2089=$M$9,$P$9,IF(D2089=$M$10,$P$10,IF(D2089=$M$11,$P$11,IF(D2089=$M$12,$P$12,IF(D2089=$M$13,$P$13,IF(D2089=$M$14,$P$14,IF(D2089=$M$15,$P$15,IF(D2089=$M$16,$P$16,IF(D2089=$M$17,$P$17,IF(D2089=$M$18,$P$18,IF(D2089=$M$19,$P$19,IF(D2089=$M$20,$P$20,IF(D2089=$M$21,$P$21,IF(D2089=$M$22,$P$22,IF(D2089=$M$23,$P$23,IF(D2089=$M$24,$P$24,IF(D2089=$M$25,$P$25,IF(D2089=$M$26,$P$26,IF(D2089=$M$27,$P$27,IF(D2089=$M$28,$P$28,IF(D2089=$M$29,$P$29,IF(D2089=$M$30,$P$30,IF(D2089=$M$31,$P$31,IF(D2089=$M$32,$P$32,IF(D2089=$M$33,$P$33,IF(D2089=$M$34,$P$34,IF(D2089=$M$35,$P$35,IF(D2089=$M$36,$P$36,IF(D2089=$M$37,$P$37,IF(D2089=$M$38,$P$38,IF(D2089=$M$39,$P$39,IF(D2089=$M$40,$P$40,IF(D2089=$M$41,$P$41,IF(D2089=$M$42,$P$42,IF(D2089=$M$43,$P$43,IF(D2089=$M$44,$P$44,IF(D2089=$M$45,$P$45,IF(D2089=$M$46,$P$46,IF(D2089=$M$47,$P$47,IF(D2089=$M$48,$P$48,IF(D2089=$M$49,$P$49,IF(D2089=$M$50,$P$50,IF(D2089=$M$51,$P$51,IF(D2089=$M$52,$P$52,IF(D2089=$M$53,$P$53,IF(D2089=$M$54,$P$54,IF(D2089=$M$55,$P$55,IF(D2089=$M$56,$P$56,IF(D2089=$M$57,$P$57,IF(D2089=$M$58,$P$58,IF(D2089=$M$59,$P$59,IF(D2089=$M$60,$P$60,IF(D2089=$M$61,$P$61,IF(D2089=$M$62,$P$62)))))))))))))))))))))))))))))))))))))))))))))))))))))))))))))</f>
        <v>21.071999999999999</v>
      </c>
      <c r="H2089" s="17">
        <f t="shared" ref="H2089:H2090" si="547">(E2089-G2089)/$X$2</f>
        <v>5.3266666666666698</v>
      </c>
      <c r="I2089" s="17">
        <f t="shared" ref="I2089:I2090" si="548">F2089-E2089</f>
        <v>-0.32199999999999918</v>
      </c>
      <c r="J2089" s="18">
        <f t="shared" ref="J2089:J2090" si="549">-1*I2089/E2089</f>
        <v>1.3268501730674105E-2</v>
      </c>
      <c r="K2089" s="18">
        <f t="shared" ref="K2089:K2090" si="550">IF(D2089=$M$2,(E2089-$T$2)/E2089,IF(D2089=$M$3,(E2089-$T$3)/E2089,IF(D2089=$M$4,(E2089-$T$4)/E2089,IF(D2089=$M$5,(E2089-$T$5)/E2089,IF(D2089=$M$6,(E2089-$T$6)/E2089,IF(D2089=$M$7,(E2089-$T$7)/E2089,IF(D2089=$M$8,(E2089-$T$8)/E2089,IF(D2089=$M$9,(E2089-$T$9)/E2089,IF(D2089=$M$10,(E2089-$T$10)/E2089,IF(D2089=$M$11,(E2089-$T$11)/E2089,IF(D2089=$M$12,(E2089-$T$12)/E2089,IF(D2089=$M$13,(E2089-$T$13)/E2089,IF(D2089=$M$14,(E2089-$T$14)/E2089,IF(D2089=$M$15,(E2089-$T$15)/E2089,IF(D2089=$M$16,(E2089-$T$16)/E2089,IF(D2089=$M$17,(E2089-$T$17)/E2089,IF(D2089=$M$18,(E2089-$T$18)/E2089,IF(D2089=$M$19,(E2089-$T$19)/E2089,IF(D2089=$M$20,(E2089-$T$20)/E2089,IF(D2089=$M$21,(E2089-$T$21)/E2089,IF(D2089=$M$22,(E2089-$T$22)/E2089,IF(D2089=$M$23,(E2089-$T$23)/E2089,IF(D2089=$M$24,(E2089-$T$24)/E2089,IF(D2089=$M$25,(E2089-$T$25)/E2089,IF(D2089=$M$26,(E2089-$T$26)/E2089,IF(D2089=$M$27,(E2089-$T$27)/E2089,IF(D2089=$M$28,(E2089-$T$28)/E2089,IF(D2089=$M$29,(E2089-$T$29)/E2089,IF(D2089=$M$30,(E2089-$T$30)/E2089,IF(D2089=$M$31,(E2089-$T$31)/E2089,IF(D2089=$M$32,(E2089-$T$32)/E2089,IF(D2089=$M$33,(E2089-$T$33)/E2089,IF(D2089=$M$34,(E2089-$T$34)/E2089,IF(D2089=$M$35,(E2089-$T$35)/E2089,IF(D2089=$M$36,(E2089-$T$36)/E2089,IF(D2089=$M$37,(E2089-$T$37)/E2089,IF(D2089=$M$38,(E2089-$T$38)/E2089,IF(D2089=$M$39,(E2089-$T$39)/E2089,IF(D2089=$M$40,(E2089-$T$40)/E2089,IF(D2089=$M$41,(E2089-$T$41)/E2089,IF(D2089=$M$42,(E2089-$T$42)/E2089,IF(D2089=$M$43,(E2089-$T$43)/E2089,IF(D2089=$M$44,(E2089-$T$44)/E2089,IF(D2089=$M$45,(E2089-$T$45)/E2089,IF(D2089=$M$46,(E2089-$T$46)/E2089,IF(D2089=$M$47,(E2089-$T$47)/E2089,IF(D2089=$M$48,(E2089-$T$48)/E2089,IF(D2089=$M$49,(E2089-$T$49)/E2089,IF(D2089=$M$50,(E2089-$T$50)/E2089,IF(D2089=$M$51,(E2089-$T$51)/E2089,IF(D2089=$M$52,(E2089-$T$52)/E2089,IF(D2089=$M$53,(E2089-$T$53)/E2089,IF(D2089=$M$54,(E2089-$T$54)/E2089,IF(D2089=$M$55,(E2089-$T$55)/E2089,IF(D2089=$M$56,(E2089-$T$56)/E2089,IF(D2089=$M$57,(E2089-$T$57)/E2089,IF(D2089=$M$58,(E2089-$T$58)/E2089,IF(D2089=$M$59,(E2089-$T$59)/E2089,IF(D2089=$M$60,(E2089-$T$60)/E2089,IF(D2089=$M$61,(E2089-$T$61)/E2089,IF(D2089=$M$62,(E2089-$T$62)/E2089)))))))))))))))))))))))))))))))))))))))))))))))))))))))))))))</f>
        <v>0.48015493654194841</v>
      </c>
    </row>
    <row r="2090" spans="2:11" ht="15" customHeight="1">
      <c r="B2090" s="163" t="s">
        <v>122</v>
      </c>
      <c r="C2090" s="164">
        <v>131498</v>
      </c>
      <c r="D2090" s="163">
        <v>6157</v>
      </c>
      <c r="E2090" s="163">
        <v>31.628</v>
      </c>
      <c r="F2090" s="163">
        <v>31.068999999999999</v>
      </c>
      <c r="G2090" s="16">
        <f t="shared" si="546"/>
        <v>30.17176486559946</v>
      </c>
      <c r="H2090" s="17">
        <f t="shared" si="547"/>
        <v>2.4270585573342336</v>
      </c>
      <c r="I2090" s="17">
        <f t="shared" si="548"/>
        <v>-0.55900000000000105</v>
      </c>
      <c r="J2090" s="18">
        <f t="shared" si="549"/>
        <v>1.7674212722903791E-2</v>
      </c>
      <c r="K2090" s="18">
        <f t="shared" si="550"/>
        <v>0.3563756573957983</v>
      </c>
    </row>
    <row r="2091" spans="2:11" ht="15" customHeight="1">
      <c r="B2091" s="163"/>
      <c r="C2091" s="164"/>
      <c r="D2091" s="163">
        <v>6157</v>
      </c>
      <c r="E2091" s="163">
        <v>33.326999999999998</v>
      </c>
      <c r="F2091" s="163">
        <v>32.582999999999998</v>
      </c>
      <c r="G2091" s="16">
        <f t="shared" ref="G2091:G2095" si="551">IF(D2091=$M$2,$P$2,IF(D2091=$M$3,$P$3,IF(D2091=$M$4,$P$4,IF(D2091=$M$5,$P$5,IF(D2091=$M$6,$P$6,IF(D2091=$M$7,$P$7,IF(D2091=$M$8,$P$8,IF(D2091=$M$9,$P$9,IF(D2091=$M$10,$P$10,IF(D2091=$M$11,$P$11,IF(D2091=$M$12,$P$12,IF(D2091=$M$13,$P$13,IF(D2091=$M$14,$P$14,IF(D2091=$M$15,$P$15,IF(D2091=$M$16,$P$16,IF(D2091=$M$17,$P$17,IF(D2091=$M$18,$P$18,IF(D2091=$M$19,$P$19,IF(D2091=$M$20,$P$20,IF(D2091=$M$21,$P$21,IF(D2091=$M$22,$P$22,IF(D2091=$M$23,$P$23,IF(D2091=$M$24,$P$24,IF(D2091=$M$25,$P$25,IF(D2091=$M$26,$P$26,IF(D2091=$M$27,$P$27,IF(D2091=$M$28,$P$28,IF(D2091=$M$29,$P$29,IF(D2091=$M$30,$P$30,IF(D2091=$M$31,$P$31,IF(D2091=$M$32,$P$32,IF(D2091=$M$33,$P$33,IF(D2091=$M$34,$P$34,IF(D2091=$M$35,$P$35,IF(D2091=$M$36,$P$36,IF(D2091=$M$37,$P$37,IF(D2091=$M$38,$P$38,IF(D2091=$M$39,$P$39,IF(D2091=$M$40,$P$40,IF(D2091=$M$41,$P$41,IF(D2091=$M$42,$P$42,IF(D2091=$M$43,$P$43,IF(D2091=$M$44,$P$44,IF(D2091=$M$45,$P$45,IF(D2091=$M$46,$P$46,IF(D2091=$M$47,$P$47,IF(D2091=$M$48,$P$48,IF(D2091=$M$49,$P$49,IF(D2091=$M$50,$P$50,IF(D2091=$M$51,$P$51,IF(D2091=$M$52,$P$52,IF(D2091=$M$53,$P$53,IF(D2091=$M$54,$P$54,IF(D2091=$M$55,$P$55,IF(D2091=$M$56,$P$56,IF(D2091=$M$57,$P$57,IF(D2091=$M$58,$P$58,IF(D2091=$M$59,$P$59,IF(D2091=$M$60,$P$60,IF(D2091=$M$61,$P$61,IF(D2091=$M$62,$P$62)))))))))))))))))))))))))))))))))))))))))))))))))))))))))))))</f>
        <v>30.17176486559946</v>
      </c>
      <c r="H2091" s="17">
        <f t="shared" ref="H2091:H2095" si="552">(E2091-G2091)/$X$2</f>
        <v>5.258725224000897</v>
      </c>
      <c r="I2091" s="17">
        <f t="shared" ref="I2091:I2095" si="553">F2091-E2091</f>
        <v>-0.74399999999999977</v>
      </c>
      <c r="J2091" s="18">
        <f t="shared" ref="J2091:J2095" si="554">-1*I2091/E2091</f>
        <v>2.2324241605905116E-2</v>
      </c>
      <c r="K2091" s="18">
        <f t="shared" ref="K2091:K2095" si="555">IF(D2091=$M$2,(E2091-$T$2)/E2091,IF(D2091=$M$3,(E2091-$T$3)/E2091,IF(D2091=$M$4,(E2091-$T$4)/E2091,IF(D2091=$M$5,(E2091-$T$5)/E2091,IF(D2091=$M$6,(E2091-$T$6)/E2091,IF(D2091=$M$7,(E2091-$T$7)/E2091,IF(D2091=$M$8,(E2091-$T$8)/E2091,IF(D2091=$M$9,(E2091-$T$9)/E2091,IF(D2091=$M$10,(E2091-$T$10)/E2091,IF(D2091=$M$11,(E2091-$T$11)/E2091,IF(D2091=$M$12,(E2091-$T$12)/E2091,IF(D2091=$M$13,(E2091-$T$13)/E2091,IF(D2091=$M$14,(E2091-$T$14)/E2091,IF(D2091=$M$15,(E2091-$T$15)/E2091,IF(D2091=$M$16,(E2091-$T$16)/E2091,IF(D2091=$M$17,(E2091-$T$17)/E2091,IF(D2091=$M$18,(E2091-$T$18)/E2091,IF(D2091=$M$19,(E2091-$T$19)/E2091,IF(D2091=$M$20,(E2091-$T$20)/E2091,IF(D2091=$M$21,(E2091-$T$21)/E2091,IF(D2091=$M$22,(E2091-$T$22)/E2091,IF(D2091=$M$23,(E2091-$T$23)/E2091,IF(D2091=$M$24,(E2091-$T$24)/E2091,IF(D2091=$M$25,(E2091-$T$25)/E2091,IF(D2091=$M$26,(E2091-$T$26)/E2091,IF(D2091=$M$27,(E2091-$T$27)/E2091,IF(D2091=$M$28,(E2091-$T$28)/E2091,IF(D2091=$M$29,(E2091-$T$29)/E2091,IF(D2091=$M$30,(E2091-$T$30)/E2091,IF(D2091=$M$31,(E2091-$T$31)/E2091,IF(D2091=$M$32,(E2091-$T$32)/E2091,IF(D2091=$M$33,(E2091-$T$33)/E2091,IF(D2091=$M$34,(E2091-$T$34)/E2091,IF(D2091=$M$35,(E2091-$T$35)/E2091,IF(D2091=$M$36,(E2091-$T$36)/E2091,IF(D2091=$M$37,(E2091-$T$37)/E2091,IF(D2091=$M$38,(E2091-$T$38)/E2091,IF(D2091=$M$39,(E2091-$T$39)/E2091,IF(D2091=$M$40,(E2091-$T$40)/E2091,IF(D2091=$M$41,(E2091-$T$41)/E2091,IF(D2091=$M$42,(E2091-$T$42)/E2091,IF(D2091=$M$43,(E2091-$T$43)/E2091,IF(D2091=$M$44,(E2091-$T$44)/E2091,IF(D2091=$M$45,(E2091-$T$45)/E2091,IF(D2091=$M$46,(E2091-$T$46)/E2091,IF(D2091=$M$47,(E2091-$T$47)/E2091,IF(D2091=$M$48,(E2091-$T$48)/E2091,IF(D2091=$M$49,(E2091-$T$49)/E2091,IF(D2091=$M$50,(E2091-$T$50)/E2091,IF(D2091=$M$51,(E2091-$T$51)/E2091,IF(D2091=$M$52,(E2091-$T$52)/E2091,IF(D2091=$M$53,(E2091-$T$53)/E2091,IF(D2091=$M$54,(E2091-$T$54)/E2091,IF(D2091=$M$55,(E2091-$T$55)/E2091,IF(D2091=$M$56,(E2091-$T$56)/E2091,IF(D2091=$M$57,(E2091-$T$57)/E2091,IF(D2091=$M$58,(E2091-$T$58)/E2091,IF(D2091=$M$59,(E2091-$T$59)/E2091,IF(D2091=$M$60,(E2091-$T$60)/E2091,IF(D2091=$M$61,(E2091-$T$61)/E2091,IF(D2091=$M$62,(E2091-$T$62)/E2091)))))))))))))))))))))))))))))))))))))))))))))))))))))))))))))</f>
        <v>0.38918742437406029</v>
      </c>
    </row>
    <row r="2092" spans="2:11" ht="15" customHeight="1">
      <c r="B2092" s="163"/>
      <c r="C2092" s="164"/>
      <c r="D2092" s="163">
        <v>6157</v>
      </c>
      <c r="E2092" s="163">
        <v>30.396999999999998</v>
      </c>
      <c r="F2092" s="163">
        <v>29.709</v>
      </c>
      <c r="G2092" s="16">
        <f t="shared" si="551"/>
        <v>30.17176486559946</v>
      </c>
      <c r="H2092" s="17">
        <f t="shared" si="552"/>
        <v>0.3753918906675639</v>
      </c>
      <c r="I2092" s="17">
        <f t="shared" si="553"/>
        <v>-0.68799999999999883</v>
      </c>
      <c r="J2092" s="18">
        <f t="shared" si="554"/>
        <v>2.2633812547290813E-2</v>
      </c>
      <c r="K2092" s="18">
        <f t="shared" si="555"/>
        <v>0.33031053367484642</v>
      </c>
    </row>
    <row r="2093" spans="2:11" ht="15" customHeight="1">
      <c r="B2093" s="163"/>
      <c r="C2093" s="164">
        <v>131503</v>
      </c>
      <c r="D2093" s="163">
        <v>6137</v>
      </c>
      <c r="E2093" s="163">
        <v>25.547999999999998</v>
      </c>
      <c r="F2093" s="163">
        <v>25.013000000000002</v>
      </c>
      <c r="G2093" s="16">
        <f t="shared" si="551"/>
        <v>24.625485865816515</v>
      </c>
      <c r="H2093" s="17">
        <f t="shared" si="552"/>
        <v>1.5375235569724726</v>
      </c>
      <c r="I2093" s="17">
        <f t="shared" si="553"/>
        <v>-0.53499999999999659</v>
      </c>
      <c r="J2093" s="18">
        <f t="shared" si="554"/>
        <v>2.0940973853139058E-2</v>
      </c>
      <c r="K2093" s="18">
        <f t="shared" si="555"/>
        <v>0.34893368623428456</v>
      </c>
    </row>
    <row r="2094" spans="2:11" ht="15" customHeight="1">
      <c r="B2094" s="163"/>
      <c r="C2094" s="164"/>
      <c r="D2094" s="163">
        <v>6137</v>
      </c>
      <c r="E2094" s="163">
        <v>26.329000000000001</v>
      </c>
      <c r="F2094" s="163">
        <v>25.7</v>
      </c>
      <c r="G2094" s="16">
        <f t="shared" si="551"/>
        <v>24.625485865816515</v>
      </c>
      <c r="H2094" s="17">
        <f t="shared" si="552"/>
        <v>2.8391902236391431</v>
      </c>
      <c r="I2094" s="17">
        <f t="shared" si="553"/>
        <v>-0.62900000000000134</v>
      </c>
      <c r="J2094" s="18">
        <f t="shared" si="554"/>
        <v>2.3890007216377428E-2</v>
      </c>
      <c r="K2094" s="18">
        <f t="shared" si="555"/>
        <v>0.36824633734336676</v>
      </c>
    </row>
    <row r="2095" spans="2:11" ht="15" customHeight="1">
      <c r="B2095" s="163"/>
      <c r="C2095" s="164"/>
      <c r="D2095" s="163">
        <v>6137</v>
      </c>
      <c r="E2095" s="163">
        <v>25.332999999999998</v>
      </c>
      <c r="F2095" s="163">
        <v>24.927</v>
      </c>
      <c r="G2095" s="16">
        <f t="shared" si="551"/>
        <v>24.625485865816515</v>
      </c>
      <c r="H2095" s="17">
        <f t="shared" si="552"/>
        <v>1.1791902236391394</v>
      </c>
      <c r="I2095" s="17">
        <f t="shared" si="553"/>
        <v>-0.40599999999999881</v>
      </c>
      <c r="J2095" s="18">
        <f t="shared" si="554"/>
        <v>1.602652666482449E-2</v>
      </c>
      <c r="K2095" s="18">
        <f t="shared" si="555"/>
        <v>0.34340811652443459</v>
      </c>
    </row>
    <row r="2096" spans="2:11" ht="15" customHeight="1">
      <c r="B2096" s="165">
        <v>45482</v>
      </c>
      <c r="C2096" s="164">
        <v>132127</v>
      </c>
      <c r="D2096" s="163">
        <v>8127</v>
      </c>
      <c r="E2096" s="163">
        <v>21.527999999999999</v>
      </c>
      <c r="F2096" s="163">
        <v>21.5</v>
      </c>
      <c r="G2096" s="16">
        <f t="shared" ref="G2096:G2100" si="556">IF(D2096=$M$2,$P$2,IF(D2096=$M$3,$P$3,IF(D2096=$M$4,$P$4,IF(D2096=$M$5,$P$5,IF(D2096=$M$6,$P$6,IF(D2096=$M$7,$P$7,IF(D2096=$M$8,$P$8,IF(D2096=$M$9,$P$9,IF(D2096=$M$10,$P$10,IF(D2096=$M$11,$P$11,IF(D2096=$M$12,$P$12,IF(D2096=$M$13,$P$13,IF(D2096=$M$14,$P$14,IF(D2096=$M$15,$P$15,IF(D2096=$M$16,$P$16,IF(D2096=$M$17,$P$17,IF(D2096=$M$18,$P$18,IF(D2096=$M$19,$P$19,IF(D2096=$M$20,$P$20,IF(D2096=$M$21,$P$21,IF(D2096=$M$22,$P$22,IF(D2096=$M$23,$P$23,IF(D2096=$M$24,$P$24,IF(D2096=$M$25,$P$25,IF(D2096=$M$26,$P$26,IF(D2096=$M$27,$P$27,IF(D2096=$M$28,$P$28,IF(D2096=$M$29,$P$29,IF(D2096=$M$30,$P$30,IF(D2096=$M$31,$P$31,IF(D2096=$M$32,$P$32,IF(D2096=$M$33,$P$33,IF(D2096=$M$34,$P$34,IF(D2096=$M$35,$P$35,IF(D2096=$M$36,$P$36,IF(D2096=$M$37,$P$37,IF(D2096=$M$38,$P$38,IF(D2096=$M$39,$P$39,IF(D2096=$M$40,$P$40,IF(D2096=$M$41,$P$41,IF(D2096=$M$42,$P$42,IF(D2096=$M$43,$P$43,IF(D2096=$M$44,$P$44,IF(D2096=$M$45,$P$45,IF(D2096=$M$46,$P$46,IF(D2096=$M$47,$P$47,IF(D2096=$M$48,$P$48,IF(D2096=$M$49,$P$49,IF(D2096=$M$50,$P$50,IF(D2096=$M$51,$P$51,IF(D2096=$M$52,$P$52,IF(D2096=$M$53,$P$53,IF(D2096=$M$54,$P$54,IF(D2096=$M$55,$P$55,IF(D2096=$M$56,$P$56,IF(D2096=$M$57,$P$57,IF(D2096=$M$58,$P$58,IF(D2096=$M$59,$P$59,IF(D2096=$M$60,$P$60,IF(D2096=$M$61,$P$61,IF(D2096=$M$62,$P$62)))))))))))))))))))))))))))))))))))))))))))))))))))))))))))))</f>
        <v>19.906047079520491</v>
      </c>
      <c r="H2096" s="17">
        <f t="shared" ref="H2096:H2100" si="557">(E2096-G2096)/$X$2</f>
        <v>2.703254867465847</v>
      </c>
      <c r="I2096" s="17">
        <f t="shared" ref="I2096:I2100" si="558">F2096-E2096</f>
        <v>-2.7999999999998693E-2</v>
      </c>
      <c r="J2096" s="18">
        <f t="shared" ref="J2096:J2100" si="559">-1*I2096/E2096</f>
        <v>1.3006317354142835E-3</v>
      </c>
      <c r="K2096" s="18">
        <f t="shared" ref="K2096:K2112" si="560">IF(D2096=$M$2,(E2096-$T$2)/E2096,IF(D2096=$M$3,(E2096-$T$3)/E2096,IF(D2096=$M$4,(E2096-$T$4)/E2096,IF(D2096=$M$5,(E2096-$T$5)/E2096,IF(D2096=$M$6,(E2096-$T$6)/E2096,IF(D2096=$M$7,(E2096-$T$7)/E2096,IF(D2096=$M$8,(E2096-$T$8)/E2096,IF(D2096=$M$9,(E2096-$T$9)/E2096,IF(D2096=$M$10,(E2096-$T$10)/E2096,IF(D2096=$M$11,(E2096-$T$11)/E2096,IF(D2096=$M$12,(E2096-$T$12)/E2096,IF(D2096=$M$13,(E2096-$T$13)/E2096,IF(D2096=$M$14,(E2096-$T$14)/E2096,IF(D2096=$M$15,(E2096-$T$15)/E2096,IF(D2096=$M$16,(E2096-$T$16)/E2096,IF(D2096=$M$17,(E2096-$T$17)/E2096,IF(D2096=$M$18,(E2096-$T$18)/E2096,IF(D2096=$M$19,(E2096-$T$19)/E2096,IF(D2096=$M$20,(E2096-$T$20)/E2096,IF(D2096=$M$21,(E2096-$T$21)/E2096,IF(D2096=$M$22,(E2096-$T$22)/E2096,IF(D2096=$M$23,(E2096-$T$23)/E2096,IF(D2096=$M$24,(E2096-$T$24)/E2096,IF(D2096=$M$25,(E2096-$T$25)/E2096,IF(D2096=$M$26,(E2096-$T$26)/E2096,IF(D2096=$M$27,(E2096-$T$27)/E2096,IF(D2096=$M$28,(E2096-$T$28)/E2096,IF(D2096=$M$29,(E2096-$T$29)/E2096,IF(D2096=$M$30,(E2096-$T$30)/E2096,IF(D2096=$M$31,(E2096-$T$31)/E2096,IF(D2096=$M$32,(E2096-$T$32)/E2096,IF(D2096=$M$33,(E2096-$T$33)/E2096,IF(D2096=$M$34,(E2096-$T$34)/E2096,IF(D2096=$M$35,(E2096-$T$35)/E2096,IF(D2096=$M$36,(E2096-$T$36)/E2096,IF(D2096=$M$37,(E2096-$T$37)/E2096,IF(D2096=$M$38,(E2096-$T$38)/E2096,IF(D2096=$M$39,(E2096-$T$39)/E2096,IF(D2096=$M$40,(E2096-$T$40)/E2096,IF(D2096=$M$41,(E2096-$T$41)/E2096,IF(D2096=$M$42,(E2096-$T$42)/E2096,IF(D2096=$M$43,(E2096-$T$43)/E2096,IF(D2096=$M$44,(E2096-$T$44)/E2096,IF(D2096=$M$45,(E2096-$T$45)/E2096,IF(D2096=$M$46,(E2096-$T$46)/E2096,IF(D2096=$M$47,(E2096-$T$47)/E2096,IF(D2096=$M$48,(E2096-$T$48)/E2096,IF(D2096=$M$49,(E2096-$T$49)/E2096,IF(D2096=$M$50,(E2096-$T$50)/E2096,IF(D2096=$M$51,(E2096-$T$51)/E2096,IF(D2096=$M$52,(E2096-$T$52)/E2096,IF(D2096=$M$53,(E2096-$T$53)/E2096,IF(D2096=$M$54,(E2096-$T$54)/E2096,IF(D2096=$M$55,(E2096-$T$55)/E2096,IF(D2096=$M$56,(E2096-$T$56)/E2096,IF(D2096=$M$57,(E2096-$T$57)/E2096,IF(D2096=$M$58,(E2096-$T$58)/E2096,IF(D2096=$M$59,(E2096-$T$59)/E2096,IF(D2096=$M$60,(E2096-$T$60)/E2096,IF(D2096=$M$61,(E2096-$T$61)/E2096,IF(D2096=$M$62,(E2096-$T$62)/E2096)))))))))))))))))))))))))))))))))))))))))))))))))))))))))))))</f>
        <v>0.35440788722655658</v>
      </c>
    </row>
    <row r="2097" spans="1:11" ht="15" customHeight="1">
      <c r="B2097" s="163"/>
      <c r="C2097" s="164"/>
      <c r="D2097" s="163">
        <v>8127</v>
      </c>
      <c r="E2097" s="163">
        <v>21.513000000000002</v>
      </c>
      <c r="F2097" s="163">
        <v>21.484999999999999</v>
      </c>
      <c r="G2097" s="16">
        <f t="shared" si="556"/>
        <v>19.906047079520491</v>
      </c>
      <c r="H2097" s="17">
        <f t="shared" si="557"/>
        <v>2.678254867465852</v>
      </c>
      <c r="I2097" s="17">
        <f t="shared" si="558"/>
        <v>-2.8000000000002245E-2</v>
      </c>
      <c r="J2097" s="18">
        <f t="shared" si="559"/>
        <v>1.3015386045647861E-3</v>
      </c>
      <c r="K2097" s="18">
        <f t="shared" si="560"/>
        <v>0.35395774630285465</v>
      </c>
    </row>
    <row r="2098" spans="1:11" ht="15" customHeight="1">
      <c r="B2098" s="165">
        <v>45482</v>
      </c>
      <c r="C2098" s="164">
        <v>132129</v>
      </c>
      <c r="D2098" s="163">
        <v>8107</v>
      </c>
      <c r="E2098" s="163">
        <v>15.423999999999999</v>
      </c>
      <c r="F2098" s="163">
        <v>15.401999999999999</v>
      </c>
      <c r="G2098" s="16">
        <f t="shared" si="556"/>
        <v>16.123457228651652</v>
      </c>
      <c r="H2098" s="17">
        <f t="shared" si="557"/>
        <v>-1.165762047752755</v>
      </c>
      <c r="I2098" s="17">
        <f t="shared" si="558"/>
        <v>-2.2000000000000242E-2</v>
      </c>
      <c r="J2098" s="18">
        <f t="shared" si="559"/>
        <v>1.4263485477178581E-3</v>
      </c>
      <c r="K2098" s="18">
        <f t="shared" si="560"/>
        <v>0.26370697111288643</v>
      </c>
    </row>
    <row r="2099" spans="1:11" ht="15" customHeight="1">
      <c r="B2099" s="163"/>
      <c r="C2099" s="164"/>
      <c r="D2099" s="163">
        <v>8107</v>
      </c>
      <c r="E2099" s="163">
        <v>15.484999999999999</v>
      </c>
      <c r="F2099" s="163">
        <v>15.465</v>
      </c>
      <c r="G2099" s="16">
        <f t="shared" si="556"/>
        <v>16.123457228651652</v>
      </c>
      <c r="H2099" s="17">
        <f t="shared" si="557"/>
        <v>-1.0640953810860885</v>
      </c>
      <c r="I2099" s="17">
        <f t="shared" si="558"/>
        <v>-1.9999999999999574E-2</v>
      </c>
      <c r="J2099" s="18">
        <f t="shared" si="559"/>
        <v>1.2915724895059461E-3</v>
      </c>
      <c r="K2099" s="18">
        <f t="shared" si="560"/>
        <v>0.26660744736487957</v>
      </c>
    </row>
    <row r="2100" spans="1:11" ht="15" customHeight="1">
      <c r="A2100" t="s">
        <v>30</v>
      </c>
      <c r="B2100" s="165">
        <v>45481</v>
      </c>
      <c r="C2100" s="164">
        <v>132123</v>
      </c>
      <c r="D2100" s="163">
        <v>5169</v>
      </c>
      <c r="E2100" s="163">
        <v>25.443000000000001</v>
      </c>
      <c r="F2100" s="163">
        <v>25.387</v>
      </c>
      <c r="G2100" s="16">
        <f t="shared" si="556"/>
        <v>24.534583675052499</v>
      </c>
      <c r="H2100" s="17">
        <f t="shared" si="557"/>
        <v>1.5140272082458377</v>
      </c>
      <c r="I2100" s="17">
        <f t="shared" si="558"/>
        <v>-5.6000000000000938E-2</v>
      </c>
      <c r="J2100" s="18">
        <f t="shared" si="559"/>
        <v>2.2009983099477632E-3</v>
      </c>
      <c r="K2100" s="18">
        <f t="shared" si="560"/>
        <v>0.34238440795755876</v>
      </c>
    </row>
    <row r="2101" spans="1:11" ht="15" customHeight="1">
      <c r="B2101" s="165">
        <v>45482</v>
      </c>
      <c r="C2101" s="164"/>
      <c r="D2101" s="163">
        <v>5169</v>
      </c>
      <c r="E2101" s="163">
        <v>25.719000000000001</v>
      </c>
      <c r="F2101" s="163">
        <v>25.661999999999999</v>
      </c>
      <c r="G2101" s="16">
        <f t="shared" ref="G2101:G2105" si="561">IF(D2101=$M$2,$P$2,IF(D2101=$M$3,$P$3,IF(D2101=$M$4,$P$4,IF(D2101=$M$5,$P$5,IF(D2101=$M$6,$P$6,IF(D2101=$M$7,$P$7,IF(D2101=$M$8,$P$8,IF(D2101=$M$9,$P$9,IF(D2101=$M$10,$P$10,IF(D2101=$M$11,$P$11,IF(D2101=$M$12,$P$12,IF(D2101=$M$13,$P$13,IF(D2101=$M$14,$P$14,IF(D2101=$M$15,$P$15,IF(D2101=$M$16,$P$16,IF(D2101=$M$17,$P$17,IF(D2101=$M$18,$P$18,IF(D2101=$M$19,$P$19,IF(D2101=$M$20,$P$20,IF(D2101=$M$21,$P$21,IF(D2101=$M$22,$P$22,IF(D2101=$M$23,$P$23,IF(D2101=$M$24,$P$24,IF(D2101=$M$25,$P$25,IF(D2101=$M$26,$P$26,IF(D2101=$M$27,$P$27,IF(D2101=$M$28,$P$28,IF(D2101=$M$29,$P$29,IF(D2101=$M$30,$P$30,IF(D2101=$M$31,$P$31,IF(D2101=$M$32,$P$32,IF(D2101=$M$33,$P$33,IF(D2101=$M$34,$P$34,IF(D2101=$M$35,$P$35,IF(D2101=$M$36,$P$36,IF(D2101=$M$37,$P$37,IF(D2101=$M$38,$P$38,IF(D2101=$M$39,$P$39,IF(D2101=$M$40,$P$40,IF(D2101=$M$41,$P$41,IF(D2101=$M$42,$P$42,IF(D2101=$M$43,$P$43,IF(D2101=$M$44,$P$44,IF(D2101=$M$45,$P$45,IF(D2101=$M$46,$P$46,IF(D2101=$M$47,$P$47,IF(D2101=$M$48,$P$48,IF(D2101=$M$49,$P$49,IF(D2101=$M$50,$P$50,IF(D2101=$M$51,$P$51,IF(D2101=$M$52,$P$52,IF(D2101=$M$53,$P$53,IF(D2101=$M$54,$P$54,IF(D2101=$M$55,$P$55,IF(D2101=$M$56,$P$56,IF(D2101=$M$57,$P$57,IF(D2101=$M$58,$P$58,IF(D2101=$M$59,$P$59,IF(D2101=$M$60,$P$60,IF(D2101=$M$61,$P$61,IF(D2101=$M$62,$P$62)))))))))))))))))))))))))))))))))))))))))))))))))))))))))))))</f>
        <v>24.534583675052499</v>
      </c>
      <c r="H2101" s="17">
        <f t="shared" ref="H2101:H2105" si="562">(E2101-G2101)/$X$2</f>
        <v>1.9740272082458374</v>
      </c>
      <c r="I2101" s="17">
        <f t="shared" ref="I2101:I2105" si="563">F2101-E2101</f>
        <v>-5.700000000000216E-2</v>
      </c>
      <c r="J2101" s="18">
        <f t="shared" ref="J2101:J2105" si="564">-1*I2101/E2101</f>
        <v>2.2162603522688346E-3</v>
      </c>
      <c r="K2101" s="18">
        <f t="shared" si="560"/>
        <v>0.34944152150799673</v>
      </c>
    </row>
    <row r="2102" spans="1:11" ht="15" customHeight="1">
      <c r="B2102" s="163"/>
      <c r="C2102" s="164"/>
      <c r="D2102" s="163">
        <v>5003</v>
      </c>
      <c r="E2102" s="163">
        <v>41.210999999999999</v>
      </c>
      <c r="F2102" s="163">
        <v>40.978000000000002</v>
      </c>
      <c r="G2102" s="16">
        <f t="shared" si="561"/>
        <v>38.4</v>
      </c>
      <c r="H2102" s="17">
        <f t="shared" si="562"/>
        <v>4.6850000000000005</v>
      </c>
      <c r="I2102" s="17">
        <f t="shared" si="563"/>
        <v>-0.23299999999999699</v>
      </c>
      <c r="J2102" s="18">
        <f t="shared" si="564"/>
        <v>5.6538302880298217E-3</v>
      </c>
      <c r="K2102" s="18">
        <f t="shared" si="560"/>
        <v>0.41763121496687777</v>
      </c>
    </row>
    <row r="2103" spans="1:11" ht="15" customHeight="1">
      <c r="B2103" s="163"/>
      <c r="C2103" s="164"/>
      <c r="D2103" s="163">
        <v>5003</v>
      </c>
      <c r="E2103" s="163">
        <v>39.756</v>
      </c>
      <c r="F2103" s="163">
        <v>39.42</v>
      </c>
      <c r="G2103" s="16">
        <f t="shared" si="561"/>
        <v>38.4</v>
      </c>
      <c r="H2103" s="17">
        <f t="shared" si="562"/>
        <v>2.2600000000000029</v>
      </c>
      <c r="I2103" s="17">
        <f t="shared" si="563"/>
        <v>-0.33599999999999852</v>
      </c>
      <c r="J2103" s="18">
        <f t="shared" si="564"/>
        <v>8.4515544823422512E-3</v>
      </c>
      <c r="K2103" s="18">
        <f t="shared" si="560"/>
        <v>0.39631753697555089</v>
      </c>
    </row>
    <row r="2104" spans="1:11" ht="15" customHeight="1">
      <c r="B2104" s="163"/>
      <c r="C2104" s="164">
        <v>132242</v>
      </c>
      <c r="D2104" s="163">
        <v>8147</v>
      </c>
      <c r="E2104" s="163">
        <v>25.266999999999999</v>
      </c>
      <c r="F2104" s="163">
        <v>25.242999999999999</v>
      </c>
      <c r="G2104" s="16">
        <f t="shared" si="561"/>
        <v>25.037035574840008</v>
      </c>
      <c r="H2104" s="17">
        <f t="shared" si="562"/>
        <v>0.38327404193331915</v>
      </c>
      <c r="I2104" s="17">
        <f t="shared" si="563"/>
        <v>-2.4000000000000909E-2</v>
      </c>
      <c r="J2104" s="18">
        <f t="shared" si="564"/>
        <v>9.4985554280290136E-4</v>
      </c>
      <c r="K2104" s="18">
        <f t="shared" si="560"/>
        <v>0.3099996125666642</v>
      </c>
    </row>
    <row r="2105" spans="1:11" ht="15" customHeight="1">
      <c r="B2105" s="163"/>
      <c r="C2105" s="164">
        <v>132295</v>
      </c>
      <c r="D2105" s="163">
        <v>8148</v>
      </c>
      <c r="E2105" s="163">
        <v>24.512</v>
      </c>
      <c r="F2105" s="163">
        <v>24.486999999999998</v>
      </c>
      <c r="G2105" s="16">
        <f t="shared" si="561"/>
        <v>25.221284448482908</v>
      </c>
      <c r="H2105" s="17">
        <f t="shared" si="562"/>
        <v>-1.1821407474715133</v>
      </c>
      <c r="I2105" s="17">
        <f t="shared" si="563"/>
        <v>-2.5000000000002132E-2</v>
      </c>
      <c r="J2105" s="18">
        <f t="shared" si="564"/>
        <v>1.0199086161880764E-3</v>
      </c>
      <c r="K2105" s="18">
        <f t="shared" si="560"/>
        <v>0.27783887299421284</v>
      </c>
    </row>
    <row r="2106" spans="1:11" ht="15" customHeight="1">
      <c r="B2106" s="163"/>
      <c r="C2106" s="164"/>
      <c r="D2106" s="163">
        <v>5003</v>
      </c>
      <c r="E2106" s="163">
        <v>36.493000000000002</v>
      </c>
      <c r="F2106" s="163">
        <v>36.195</v>
      </c>
      <c r="G2106" s="16">
        <f t="shared" ref="G2106:G2112" si="565">IF(D2106=$M$2,$P$2,IF(D2106=$M$3,$P$3,IF(D2106=$M$4,$P$4,IF(D2106=$M$5,$P$5,IF(D2106=$M$6,$P$6,IF(D2106=$M$7,$P$7,IF(D2106=$M$8,$P$8,IF(D2106=$M$9,$P$9,IF(D2106=$M$10,$P$10,IF(D2106=$M$11,$P$11,IF(D2106=$M$12,$P$12,IF(D2106=$M$13,$P$13,IF(D2106=$M$14,$P$14,IF(D2106=$M$15,$P$15,IF(D2106=$M$16,$P$16,IF(D2106=$M$17,$P$17,IF(D2106=$M$18,$P$18,IF(D2106=$M$19,$P$19,IF(D2106=$M$20,$P$20,IF(D2106=$M$21,$P$21,IF(D2106=$M$22,$P$22,IF(D2106=$M$23,$P$23,IF(D2106=$M$24,$P$24,IF(D2106=$M$25,$P$25,IF(D2106=$M$26,$P$26,IF(D2106=$M$27,$P$27,IF(D2106=$M$28,$P$28,IF(D2106=$M$29,$P$29,IF(D2106=$M$30,$P$30,IF(D2106=$M$31,$P$31,IF(D2106=$M$32,$P$32,IF(D2106=$M$33,$P$33,IF(D2106=$M$34,$P$34,IF(D2106=$M$35,$P$35,IF(D2106=$M$36,$P$36,IF(D2106=$M$37,$P$37,IF(D2106=$M$38,$P$38,IF(D2106=$M$39,$P$39,IF(D2106=$M$40,$P$40,IF(D2106=$M$41,$P$41,IF(D2106=$M$42,$P$42,IF(D2106=$M$43,$P$43,IF(D2106=$M$44,$P$44,IF(D2106=$M$45,$P$45,IF(D2106=$M$46,$P$46,IF(D2106=$M$47,$P$47,IF(D2106=$M$48,$P$48,IF(D2106=$M$49,$P$49,IF(D2106=$M$50,$P$50,IF(D2106=$M$51,$P$51,IF(D2106=$M$52,$P$52,IF(D2106=$M$53,$P$53,IF(D2106=$M$54,$P$54,IF(D2106=$M$55,$P$55,IF(D2106=$M$56,$P$56,IF(D2106=$M$57,$P$57,IF(D2106=$M$58,$P$58,IF(D2106=$M$59,$P$59,IF(D2106=$M$60,$P$60,IF(D2106=$M$61,$P$61,IF(D2106=$M$62,$P$62)))))))))))))))))))))))))))))))))))))))))))))))))))))))))))))</f>
        <v>38.4</v>
      </c>
      <c r="H2106" s="17">
        <f t="shared" ref="H2106:H2112" si="566">(E2106-G2106)/$X$2</f>
        <v>-3.1783333333333275</v>
      </c>
      <c r="I2106" s="17">
        <f t="shared" ref="I2106:I2112" si="567">F2106-E2106</f>
        <v>-0.29800000000000182</v>
      </c>
      <c r="J2106" s="18">
        <f t="shared" ref="J2106:J2112" si="568">-1*I2106/E2106</f>
        <v>8.165949634176467E-3</v>
      </c>
      <c r="K2106" s="18">
        <f t="shared" si="560"/>
        <v>0.34233962677773822</v>
      </c>
    </row>
    <row r="2107" spans="1:11" ht="15" customHeight="1">
      <c r="B2107" s="163" t="s">
        <v>123</v>
      </c>
      <c r="C2107" s="164">
        <v>132143</v>
      </c>
      <c r="D2107" s="163">
        <v>5000</v>
      </c>
      <c r="E2107" s="163">
        <v>38.381</v>
      </c>
      <c r="F2107" s="163">
        <v>37.929000000000002</v>
      </c>
      <c r="G2107" s="16">
        <f t="shared" si="565"/>
        <v>38.4</v>
      </c>
      <c r="H2107" s="17">
        <f t="shared" si="566"/>
        <v>-3.1666666666663922E-2</v>
      </c>
      <c r="I2107" s="17">
        <f t="shared" si="567"/>
        <v>-0.45199999999999818</v>
      </c>
      <c r="J2107" s="18">
        <f t="shared" si="568"/>
        <v>1.1776660326724113E-2</v>
      </c>
      <c r="K2107" s="18">
        <f t="shared" si="560"/>
        <v>0.37469060212084104</v>
      </c>
    </row>
    <row r="2108" spans="1:11" ht="15" customHeight="1">
      <c r="B2108" s="163"/>
      <c r="C2108" s="164"/>
      <c r="D2108" s="163">
        <v>5000</v>
      </c>
      <c r="E2108" s="163">
        <v>39.151000000000003</v>
      </c>
      <c r="F2108" s="163">
        <v>38.600999999999999</v>
      </c>
      <c r="G2108" s="16">
        <f t="shared" si="565"/>
        <v>38.4</v>
      </c>
      <c r="H2108" s="17">
        <f t="shared" si="566"/>
        <v>1.2516666666666747</v>
      </c>
      <c r="I2108" s="17">
        <f t="shared" si="567"/>
        <v>-0.55000000000000426</v>
      </c>
      <c r="J2108" s="18">
        <f t="shared" si="568"/>
        <v>1.4048172460473659E-2</v>
      </c>
      <c r="K2108" s="18">
        <f t="shared" si="560"/>
        <v>0.38698883808842693</v>
      </c>
    </row>
    <row r="2109" spans="1:11" ht="15" customHeight="1">
      <c r="B2109" s="163"/>
      <c r="C2109" s="164">
        <v>132421</v>
      </c>
      <c r="D2109" s="163">
        <v>515</v>
      </c>
      <c r="E2109" s="163">
        <v>18.154</v>
      </c>
      <c r="F2109" s="163">
        <v>18.033999999999999</v>
      </c>
      <c r="G2109" s="16">
        <f t="shared" si="565"/>
        <v>16.637999999999998</v>
      </c>
      <c r="H2109" s="17">
        <f t="shared" si="566"/>
        <v>2.5266666666666699</v>
      </c>
      <c r="I2109" s="17">
        <f t="shared" si="567"/>
        <v>-0.12000000000000099</v>
      </c>
      <c r="J2109" s="18">
        <f t="shared" si="568"/>
        <v>6.6101134736146856E-3</v>
      </c>
      <c r="K2109" s="18">
        <f t="shared" si="560"/>
        <v>0.54621571003635561</v>
      </c>
    </row>
    <row r="2110" spans="1:11" ht="15" customHeight="1">
      <c r="B2110" s="163"/>
      <c r="C2110" s="164"/>
      <c r="D2110" s="163">
        <v>515</v>
      </c>
      <c r="E2110" s="163">
        <v>18.756</v>
      </c>
      <c r="F2110" s="163">
        <v>18.614000000000001</v>
      </c>
      <c r="G2110" s="16">
        <f t="shared" si="565"/>
        <v>16.637999999999998</v>
      </c>
      <c r="H2110" s="17">
        <f t="shared" si="566"/>
        <v>3.5300000000000038</v>
      </c>
      <c r="I2110" s="17">
        <f t="shared" si="567"/>
        <v>-0.14199999999999946</v>
      </c>
      <c r="J2110" s="18">
        <f t="shared" si="568"/>
        <v>7.5709106419278877E-3</v>
      </c>
      <c r="K2110" s="18">
        <f t="shared" si="560"/>
        <v>0.56078055022392836</v>
      </c>
    </row>
    <row r="2111" spans="1:11" ht="15" customHeight="1">
      <c r="B2111" s="163"/>
      <c r="C2111" s="164">
        <v>132413</v>
      </c>
      <c r="D2111" s="163">
        <v>6617</v>
      </c>
      <c r="E2111" s="163">
        <v>22.84</v>
      </c>
      <c r="F2111" s="163">
        <v>22.498000000000001</v>
      </c>
      <c r="G2111" s="16">
        <f t="shared" si="565"/>
        <v>21.071999999999999</v>
      </c>
      <c r="H2111" s="17">
        <f t="shared" si="566"/>
        <v>2.9466666666666681</v>
      </c>
      <c r="I2111" s="17">
        <f t="shared" si="567"/>
        <v>-0.34199999999999875</v>
      </c>
      <c r="J2111" s="18">
        <f t="shared" si="568"/>
        <v>1.4973730297723238E-2</v>
      </c>
      <c r="K2111" s="18">
        <f t="shared" si="560"/>
        <v>0.4476532399299476</v>
      </c>
    </row>
    <row r="2112" spans="1:11" ht="15" customHeight="1">
      <c r="B2112" s="163"/>
      <c r="C2112" s="164"/>
      <c r="D2112" s="163">
        <v>6617</v>
      </c>
      <c r="E2112" s="163">
        <v>22.61</v>
      </c>
      <c r="F2112" s="163">
        <v>22.295000000000002</v>
      </c>
      <c r="G2112" s="16">
        <f t="shared" si="565"/>
        <v>21.071999999999999</v>
      </c>
      <c r="H2112" s="17">
        <f t="shared" si="566"/>
        <v>2.5633333333333339</v>
      </c>
      <c r="I2112" s="17">
        <f t="shared" si="567"/>
        <v>-0.31499999999999773</v>
      </c>
      <c r="J2112" s="18">
        <f t="shared" si="568"/>
        <v>1.3931888544891542E-2</v>
      </c>
      <c r="K2112" s="18">
        <f t="shared" si="560"/>
        <v>0.44203449800973033</v>
      </c>
    </row>
    <row r="2113" spans="2:11" ht="15" customHeight="1">
      <c r="B2113" s="163"/>
      <c r="C2113" s="164">
        <v>132133</v>
      </c>
      <c r="D2113" s="163">
        <v>6618</v>
      </c>
      <c r="E2113" s="163">
        <v>21.076000000000001</v>
      </c>
      <c r="F2113" s="163">
        <v>20.800999999999998</v>
      </c>
      <c r="G2113" s="16">
        <f t="shared" ref="G2113:G2115" si="569">IF(D2113=$M$2,$P$2,IF(D2113=$M$3,$P$3,IF(D2113=$M$4,$P$4,IF(D2113=$M$5,$P$5,IF(D2113=$M$6,$P$6,IF(D2113=$M$7,$P$7,IF(D2113=$M$8,$P$8,IF(D2113=$M$9,$P$9,IF(D2113=$M$10,$P$10,IF(D2113=$M$11,$P$11,IF(D2113=$M$12,$P$12,IF(D2113=$M$13,$P$13,IF(D2113=$M$14,$P$14,IF(D2113=$M$15,$P$15,IF(D2113=$M$16,$P$16,IF(D2113=$M$17,$P$17,IF(D2113=$M$18,$P$18,IF(D2113=$M$19,$P$19,IF(D2113=$M$20,$P$20,IF(D2113=$M$21,$P$21,IF(D2113=$M$22,$P$22,IF(D2113=$M$23,$P$23,IF(D2113=$M$24,$P$24,IF(D2113=$M$25,$P$25,IF(D2113=$M$26,$P$26,IF(D2113=$M$27,$P$27,IF(D2113=$M$28,$P$28,IF(D2113=$M$29,$P$29,IF(D2113=$M$30,$P$30,IF(D2113=$M$31,$P$31,IF(D2113=$M$32,$P$32,IF(D2113=$M$33,$P$33,IF(D2113=$M$34,$P$34,IF(D2113=$M$35,$P$35,IF(D2113=$M$36,$P$36,IF(D2113=$M$37,$P$37,IF(D2113=$M$38,$P$38,IF(D2113=$M$39,$P$39,IF(D2113=$M$40,$P$40,IF(D2113=$M$41,$P$41,IF(D2113=$M$42,$P$42,IF(D2113=$M$43,$P$43,IF(D2113=$M$44,$P$44,IF(D2113=$M$45,$P$45,IF(D2113=$M$46,$P$46,IF(D2113=$M$47,$P$47,IF(D2113=$M$48,$P$48,IF(D2113=$M$49,$P$49,IF(D2113=$M$50,$P$50,IF(D2113=$M$51,$P$51,IF(D2113=$M$52,$P$52,IF(D2113=$M$53,$P$53,IF(D2113=$M$54,$P$54,IF(D2113=$M$55,$P$55,IF(D2113=$M$56,$P$56,IF(D2113=$M$57,$P$57,IF(D2113=$M$58,$P$58,IF(D2113=$M$59,$P$59,IF(D2113=$M$60,$P$60,IF(D2113=$M$61,$P$61,IF(D2113=$M$62,$P$62)))))))))))))))))))))))))))))))))))))))))))))))))))))))))))))</f>
        <v>21.437999999999999</v>
      </c>
      <c r="H2113" s="17">
        <f t="shared" ref="H2113:H2115" si="570">(E2113-G2113)/$X$2</f>
        <v>-0.60333333333333061</v>
      </c>
      <c r="I2113" s="17">
        <f t="shared" ref="I2113:I2115" si="571">F2113-E2113</f>
        <v>-0.27500000000000213</v>
      </c>
      <c r="J2113" s="18">
        <f t="shared" ref="J2113:J2115" si="572">-1*I2113/E2113</f>
        <v>1.3048016701461478E-2</v>
      </c>
      <c r="K2113" s="18">
        <f t="shared" ref="K2113:K2115" si="573">IF(D2113=$M$2,(E2113-$T$2)/E2113,IF(D2113=$M$3,(E2113-$T$3)/E2113,IF(D2113=$M$4,(E2113-$T$4)/E2113,IF(D2113=$M$5,(E2113-$T$5)/E2113,IF(D2113=$M$6,(E2113-$T$6)/E2113,IF(D2113=$M$7,(E2113-$T$7)/E2113,IF(D2113=$M$8,(E2113-$T$8)/E2113,IF(D2113=$M$9,(E2113-$T$9)/E2113,IF(D2113=$M$10,(E2113-$T$10)/E2113,IF(D2113=$M$11,(E2113-$T$11)/E2113,IF(D2113=$M$12,(E2113-$T$12)/E2113,IF(D2113=$M$13,(E2113-$T$13)/E2113,IF(D2113=$M$14,(E2113-$T$14)/E2113,IF(D2113=$M$15,(E2113-$T$15)/E2113,IF(D2113=$M$16,(E2113-$T$16)/E2113,IF(D2113=$M$17,(E2113-$T$17)/E2113,IF(D2113=$M$18,(E2113-$T$18)/E2113,IF(D2113=$M$19,(E2113-$T$19)/E2113,IF(D2113=$M$20,(E2113-$T$20)/E2113,IF(D2113=$M$21,(E2113-$T$21)/E2113,IF(D2113=$M$22,(E2113-$T$22)/E2113,IF(D2113=$M$23,(E2113-$T$23)/E2113,IF(D2113=$M$24,(E2113-$T$24)/E2113,IF(D2113=$M$25,(E2113-$T$25)/E2113,IF(D2113=$M$26,(E2113-$T$26)/E2113,IF(D2113=$M$27,(E2113-$T$27)/E2113,IF(D2113=$M$28,(E2113-$T$28)/E2113,IF(D2113=$M$29,(E2113-$T$29)/E2113,IF(D2113=$M$30,(E2113-$T$30)/E2113,IF(D2113=$M$31,(E2113-$T$31)/E2113,IF(D2113=$M$32,(E2113-$T$32)/E2113,IF(D2113=$M$33,(E2113-$T$33)/E2113,IF(D2113=$M$34,(E2113-$T$34)/E2113,IF(D2113=$M$35,(E2113-$T$35)/E2113,IF(D2113=$M$36,(E2113-$T$36)/E2113,IF(D2113=$M$37,(E2113-$T$37)/E2113,IF(D2113=$M$38,(E2113-$T$38)/E2113,IF(D2113=$M$39,(E2113-$T$39)/E2113,IF(D2113=$M$40,(E2113-$T$40)/E2113,IF(D2113=$M$41,(E2113-$T$41)/E2113,IF(D2113=$M$42,(E2113-$T$42)/E2113,IF(D2113=$M$43,(E2113-$T$43)/E2113,IF(D2113=$M$44,(E2113-$T$44)/E2113,IF(D2113=$M$45,(E2113-$T$45)/E2113,IF(D2113=$M$46,(E2113-$T$46)/E2113,IF(D2113=$M$47,(E2113-$T$47)/E2113,IF(D2113=$M$48,(E2113-$T$48)/E2113,IF(D2113=$M$49,(E2113-$T$49)/E2113,IF(D2113=$M$50,(E2113-$T$50)/E2113,IF(D2113=$M$51,(E2113-$T$51)/E2113,IF(D2113=$M$52,(E2113-$T$52)/E2113,IF(D2113=$M$53,(E2113-$T$53)/E2113,IF(D2113=$M$54,(E2113-$T$54)/E2113,IF(D2113=$M$55,(E2113-$T$55)/E2113,IF(D2113=$M$56,(E2113-$T$56)/E2113,IF(D2113=$M$57,(E2113-$T$57)/E2113,IF(D2113=$M$58,(E2113-$T$58)/E2113,IF(D2113=$M$59,(E2113-$T$59)/E2113,IF(D2113=$M$60,(E2113-$T$60)/E2113,IF(D2113=$M$61,(E2113-$T$61)/E2113,IF(D2113=$M$62,(E2113-$T$62)/E2113)))))))))))))))))))))))))))))))))))))))))))))))))))))))))))))</f>
        <v>0.38824255076864689</v>
      </c>
    </row>
    <row r="2114" spans="2:11" ht="15" customHeight="1">
      <c r="B2114" s="163"/>
      <c r="C2114" s="164">
        <v>132131</v>
      </c>
      <c r="D2114" s="163">
        <v>6608</v>
      </c>
      <c r="E2114" s="163">
        <v>18.539000000000001</v>
      </c>
      <c r="F2114" s="163">
        <v>18.327999999999999</v>
      </c>
      <c r="G2114" s="16">
        <f t="shared" si="569"/>
        <v>17.912399999999998</v>
      </c>
      <c r="H2114" s="17">
        <f t="shared" si="570"/>
        <v>1.0443333333333391</v>
      </c>
      <c r="I2114" s="17">
        <f t="shared" si="571"/>
        <v>-0.21100000000000207</v>
      </c>
      <c r="J2114" s="18">
        <f t="shared" si="572"/>
        <v>1.1381412158153194E-2</v>
      </c>
      <c r="K2114" s="18">
        <f t="shared" si="573"/>
        <v>0.4187712390096554</v>
      </c>
    </row>
    <row r="2115" spans="2:11" ht="15" customHeight="1">
      <c r="B2115" s="163"/>
      <c r="C2115" s="164"/>
      <c r="D2115" s="163">
        <v>6608</v>
      </c>
      <c r="E2115" s="163">
        <v>18.257000000000001</v>
      </c>
      <c r="F2115" s="163">
        <v>18.053000000000001</v>
      </c>
      <c r="G2115" s="16">
        <f t="shared" si="569"/>
        <v>17.912399999999998</v>
      </c>
      <c r="H2115" s="17">
        <f t="shared" si="570"/>
        <v>0.57433333333333891</v>
      </c>
      <c r="I2115" s="17">
        <f t="shared" si="571"/>
        <v>-0.20400000000000063</v>
      </c>
      <c r="J2115" s="18">
        <f t="shared" si="572"/>
        <v>1.1173796352084165E-2</v>
      </c>
      <c r="K2115" s="18">
        <f t="shared" si="573"/>
        <v>0.40979350386153263</v>
      </c>
    </row>
    <row r="2116" spans="2:11" ht="15" customHeight="1">
      <c r="B2116" s="163"/>
      <c r="C2116" s="164">
        <v>132141</v>
      </c>
      <c r="D2116" s="163">
        <v>6107</v>
      </c>
      <c r="E2116" s="163">
        <v>17.643000000000001</v>
      </c>
      <c r="F2116" s="163">
        <v>17.384</v>
      </c>
      <c r="G2116" s="16">
        <f t="shared" ref="G2116:G2125" si="574">IF(D2116=$M$2,$P$2,IF(D2116=$M$3,$P$3,IF(D2116=$M$4,$P$4,IF(D2116=$M$5,$P$5,IF(D2116=$M$6,$P$6,IF(D2116=$M$7,$P$7,IF(D2116=$M$8,$P$8,IF(D2116=$M$9,$P$9,IF(D2116=$M$10,$P$10,IF(D2116=$M$11,$P$11,IF(D2116=$M$12,$P$12,IF(D2116=$M$13,$P$13,IF(D2116=$M$14,$P$14,IF(D2116=$M$15,$P$15,IF(D2116=$M$16,$P$16,IF(D2116=$M$17,$P$17,IF(D2116=$M$18,$P$18,IF(D2116=$M$19,$P$19,IF(D2116=$M$20,$P$20,IF(D2116=$M$21,$P$21,IF(D2116=$M$22,$P$22,IF(D2116=$M$23,$P$23,IF(D2116=$M$24,$P$24,IF(D2116=$M$25,$P$25,IF(D2116=$M$26,$P$26,IF(D2116=$M$27,$P$27,IF(D2116=$M$28,$P$28,IF(D2116=$M$29,$P$29,IF(D2116=$M$30,$P$30,IF(D2116=$M$31,$P$31,IF(D2116=$M$32,$P$32,IF(D2116=$M$33,$P$33,IF(D2116=$M$34,$P$34,IF(D2116=$M$35,$P$35,IF(D2116=$M$36,$P$36,IF(D2116=$M$37,$P$37,IF(D2116=$M$38,$P$38,IF(D2116=$M$39,$P$39,IF(D2116=$M$40,$P$40,IF(D2116=$M$41,$P$41,IF(D2116=$M$42,$P$42,IF(D2116=$M$43,$P$43,IF(D2116=$M$44,$P$44,IF(D2116=$M$45,$P$45,IF(D2116=$M$46,$P$46,IF(D2116=$M$47,$P$47,IF(D2116=$M$48,$P$48,IF(D2116=$M$49,$P$49,IF(D2116=$M$50,$P$50,IF(D2116=$M$51,$P$51,IF(D2116=$M$52,$P$52,IF(D2116=$M$53,$P$53,IF(D2116=$M$54,$P$54,IF(D2116=$M$55,$P$55,IF(D2116=$M$56,$P$56,IF(D2116=$M$57,$P$57,IF(D2116=$M$58,$P$58,IF(D2116=$M$59,$P$59,IF(D2116=$M$60,$P$60,IF(D2116=$M$61,$P$61,IF(D2116=$M$62,$P$62)))))))))))))))))))))))))))))))))))))))))))))))))))))))))))))</f>
        <v>17.032373496847189</v>
      </c>
      <c r="H2116" s="17">
        <f t="shared" ref="H2116:H2125" si="575">(E2116-G2116)/$X$2</f>
        <v>1.0177108385880196</v>
      </c>
      <c r="I2116" s="17">
        <f t="shared" ref="I2116:I2125" si="576">F2116-E2116</f>
        <v>-0.25900000000000034</v>
      </c>
      <c r="J2116" s="18">
        <f t="shared" ref="J2116:J2125" si="577">-1*I2116/E2116</f>
        <v>1.4680043076574298E-2</v>
      </c>
      <c r="K2116" s="18">
        <f t="shared" ref="K2116:K2125" si="578">IF(D2116=$M$2,(E2116-$T$2)/E2116,IF(D2116=$M$3,(E2116-$T$3)/E2116,IF(D2116=$M$4,(E2116-$T$4)/E2116,IF(D2116=$M$5,(E2116-$T$5)/E2116,IF(D2116=$M$6,(E2116-$T$6)/E2116,IF(D2116=$M$7,(E2116-$T$7)/E2116,IF(D2116=$M$8,(E2116-$T$8)/E2116,IF(D2116=$M$9,(E2116-$T$9)/E2116,IF(D2116=$M$10,(E2116-$T$10)/E2116,IF(D2116=$M$11,(E2116-$T$11)/E2116,IF(D2116=$M$12,(E2116-$T$12)/E2116,IF(D2116=$M$13,(E2116-$T$13)/E2116,IF(D2116=$M$14,(E2116-$T$14)/E2116,IF(D2116=$M$15,(E2116-$T$15)/E2116,IF(D2116=$M$16,(E2116-$T$16)/E2116,IF(D2116=$M$17,(E2116-$T$17)/E2116,IF(D2116=$M$18,(E2116-$T$18)/E2116,IF(D2116=$M$19,(E2116-$T$19)/E2116,IF(D2116=$M$20,(E2116-$T$20)/E2116,IF(D2116=$M$21,(E2116-$T$21)/E2116,IF(D2116=$M$22,(E2116-$T$22)/E2116,IF(D2116=$M$23,(E2116-$T$23)/E2116,IF(D2116=$M$24,(E2116-$T$24)/E2116,IF(D2116=$M$25,(E2116-$T$25)/E2116,IF(D2116=$M$26,(E2116-$T$26)/E2116,IF(D2116=$M$27,(E2116-$T$27)/E2116,IF(D2116=$M$28,(E2116-$T$28)/E2116,IF(D2116=$M$29,(E2116-$T$29)/E2116,IF(D2116=$M$30,(E2116-$T$30)/E2116,IF(D2116=$M$31,(E2116-$T$31)/E2116,IF(D2116=$M$32,(E2116-$T$32)/E2116,IF(D2116=$M$33,(E2116-$T$33)/E2116,IF(D2116=$M$34,(E2116-$T$34)/E2116,IF(D2116=$M$35,(E2116-$T$35)/E2116,IF(D2116=$M$36,(E2116-$T$36)/E2116,IF(D2116=$M$37,(E2116-$T$37)/E2116,IF(D2116=$M$38,(E2116-$T$38)/E2116,IF(D2116=$M$39,(E2116-$T$39)/E2116,IF(D2116=$M$40,(E2116-$T$40)/E2116,IF(D2116=$M$41,(E2116-$T$41)/E2116,IF(D2116=$M$42,(E2116-$T$42)/E2116,IF(D2116=$M$43,(E2116-$T$43)/E2116,IF(D2116=$M$44,(E2116-$T$44)/E2116,IF(D2116=$M$45,(E2116-$T$45)/E2116,IF(D2116=$M$46,(E2116-$T$46)/E2116,IF(D2116=$M$47,(E2116-$T$47)/E2116,IF(D2116=$M$48,(E2116-$T$48)/E2116,IF(D2116=$M$49,(E2116-$T$49)/E2116,IF(D2116=$M$50,(E2116-$T$50)/E2116,IF(D2116=$M$51,(E2116-$T$51)/E2116,IF(D2116=$M$52,(E2116-$T$52)/E2116,IF(D2116=$M$53,(E2116-$T$53)/E2116,IF(D2116=$M$54,(E2116-$T$54)/E2116,IF(D2116=$M$55,(E2116-$T$55)/E2116,IF(D2116=$M$56,(E2116-$T$56)/E2116,IF(D2116=$M$57,(E2116-$T$57)/E2116,IF(D2116=$M$58,(E2116-$T$58)/E2116,IF(D2116=$M$59,(E2116-$T$59)/E2116,IF(D2116=$M$60,(E2116-$T$60)/E2116,IF(D2116=$M$61,(E2116-$T$61)/E2116,IF(D2116=$M$62,(E2116-$T$62)/E2116)))))))))))))))))))))))))))))))))))))))))))))))))))))))))))))</f>
        <v>0.34328258206587475</v>
      </c>
    </row>
    <row r="2117" spans="2:11" ht="15" customHeight="1">
      <c r="B2117" s="163"/>
      <c r="C2117" s="164"/>
      <c r="D2117" s="163">
        <v>6107</v>
      </c>
      <c r="E2117" s="163">
        <v>17.841000000000001</v>
      </c>
      <c r="F2117" s="163">
        <v>17.611000000000001</v>
      </c>
      <c r="G2117" s="16">
        <f t="shared" si="574"/>
        <v>17.032373496847189</v>
      </c>
      <c r="H2117" s="17">
        <f t="shared" si="575"/>
        <v>1.3477108385880203</v>
      </c>
      <c r="I2117" s="17">
        <f t="shared" si="576"/>
        <v>-0.23000000000000043</v>
      </c>
      <c r="J2117" s="18">
        <f t="shared" si="577"/>
        <v>1.2891654055265983E-2</v>
      </c>
      <c r="K2117" s="18">
        <f t="shared" si="578"/>
        <v>0.35057085339320826</v>
      </c>
    </row>
    <row r="2118" spans="2:11" ht="15" customHeight="1">
      <c r="B2118" s="163"/>
      <c r="C2118" s="164"/>
      <c r="D2118" s="163">
        <v>6107</v>
      </c>
      <c r="E2118" s="163">
        <v>18.009</v>
      </c>
      <c r="F2118" s="163">
        <v>17.937000000000001</v>
      </c>
      <c r="G2118" s="16">
        <f t="shared" si="574"/>
        <v>17.032373496847189</v>
      </c>
      <c r="H2118" s="17">
        <f t="shared" si="575"/>
        <v>1.627710838588019</v>
      </c>
      <c r="I2118" s="17">
        <f t="shared" si="576"/>
        <v>-7.1999999999999176E-2</v>
      </c>
      <c r="J2118" s="18">
        <f t="shared" si="577"/>
        <v>3.9980009995002038E-3</v>
      </c>
      <c r="K2118" s="18">
        <f t="shared" si="578"/>
        <v>0.35662916294009817</v>
      </c>
    </row>
    <row r="2119" spans="2:11" ht="15" customHeight="1">
      <c r="B2119" s="165">
        <v>45484</v>
      </c>
      <c r="C2119" s="164">
        <v>132139</v>
      </c>
      <c r="D2119" s="163">
        <v>6117</v>
      </c>
      <c r="E2119" s="163">
        <v>19.303999999999998</v>
      </c>
      <c r="F2119" s="163">
        <v>18.988</v>
      </c>
      <c r="G2119" s="16">
        <f t="shared" si="574"/>
        <v>19.9327573208373</v>
      </c>
      <c r="H2119" s="17">
        <f t="shared" si="575"/>
        <v>-1.0479288680621699</v>
      </c>
      <c r="I2119" s="17">
        <f t="shared" si="576"/>
        <v>-0.31599999999999895</v>
      </c>
      <c r="J2119" s="18">
        <f t="shared" si="577"/>
        <v>1.6369664318275953E-2</v>
      </c>
      <c r="K2119" s="18">
        <f t="shared" si="578"/>
        <v>0.29730734977000239</v>
      </c>
    </row>
    <row r="2120" spans="2:11" ht="15" customHeight="1">
      <c r="B2120" s="163"/>
      <c r="C2120" s="164"/>
      <c r="D2120" s="163">
        <v>6117</v>
      </c>
      <c r="E2120" s="163">
        <v>19.765999999999998</v>
      </c>
      <c r="F2120" s="163">
        <v>19.402000000000001</v>
      </c>
      <c r="G2120" s="16">
        <f t="shared" si="574"/>
        <v>19.9327573208373</v>
      </c>
      <c r="H2120" s="17">
        <f t="shared" si="575"/>
        <v>-0.27792886806217021</v>
      </c>
      <c r="I2120" s="17">
        <f t="shared" si="576"/>
        <v>-0.36399999999999721</v>
      </c>
      <c r="J2120" s="18">
        <f t="shared" si="577"/>
        <v>1.8415460892441428E-2</v>
      </c>
      <c r="K2120" s="18">
        <f t="shared" si="578"/>
        <v>0.31373171506425812</v>
      </c>
    </row>
    <row r="2121" spans="2:11" ht="15" customHeight="1">
      <c r="B2121" s="163"/>
      <c r="C2121" s="164"/>
      <c r="D2121" s="163">
        <v>6117</v>
      </c>
      <c r="E2121" s="163">
        <v>20.920999999999999</v>
      </c>
      <c r="F2121" s="163">
        <v>20.54</v>
      </c>
      <c r="G2121" s="16">
        <f t="shared" si="574"/>
        <v>19.9327573208373</v>
      </c>
      <c r="H2121" s="17">
        <f t="shared" si="575"/>
        <v>1.6470711319378317</v>
      </c>
      <c r="I2121" s="17">
        <f t="shared" si="576"/>
        <v>-0.38100000000000023</v>
      </c>
      <c r="J2121" s="18">
        <f t="shared" si="577"/>
        <v>1.8211366569475657E-2</v>
      </c>
      <c r="K2121" s="18">
        <f t="shared" si="578"/>
        <v>0.35161899908991573</v>
      </c>
    </row>
    <row r="2122" spans="2:11" ht="15" customHeight="1">
      <c r="B2122" s="163"/>
      <c r="C2122" s="164">
        <v>131496</v>
      </c>
      <c r="D2122" s="163">
        <v>6176</v>
      </c>
      <c r="E2122" s="163">
        <v>35.938000000000002</v>
      </c>
      <c r="F2122" s="163">
        <v>35.401000000000003</v>
      </c>
      <c r="G2122" s="16">
        <f t="shared" si="574"/>
        <v>36.028673497593743</v>
      </c>
      <c r="H2122" s="17">
        <f t="shared" si="575"/>
        <v>-0.15112249598956851</v>
      </c>
      <c r="I2122" s="17">
        <f t="shared" si="576"/>
        <v>-0.53699999999999903</v>
      </c>
      <c r="J2122" s="18">
        <f t="shared" si="577"/>
        <v>1.4942400801380127E-2</v>
      </c>
      <c r="K2122" s="18">
        <f t="shared" si="578"/>
        <v>0.33252682066522804</v>
      </c>
    </row>
    <row r="2123" spans="2:11" ht="16.5" customHeight="1">
      <c r="B2123" s="163"/>
      <c r="C2123" s="164"/>
      <c r="D2123" s="163">
        <v>6176</v>
      </c>
      <c r="E2123" s="163">
        <v>34.601999999999997</v>
      </c>
      <c r="F2123" s="163">
        <v>34.069000000000003</v>
      </c>
      <c r="G2123" s="16">
        <f t="shared" si="574"/>
        <v>36.028673497593743</v>
      </c>
      <c r="H2123" s="17">
        <f t="shared" si="575"/>
        <v>-2.3777891626562448</v>
      </c>
      <c r="I2123" s="17">
        <f t="shared" si="576"/>
        <v>-0.53299999999999415</v>
      </c>
      <c r="J2123" s="18">
        <f t="shared" si="577"/>
        <v>1.5403733888214387E-2</v>
      </c>
      <c r="K2123" s="18">
        <f t="shared" si="578"/>
        <v>0.30675535752462169</v>
      </c>
    </row>
    <row r="2124" spans="2:11" ht="15" customHeight="1">
      <c r="B2124" s="163"/>
      <c r="C2124" s="164">
        <v>132290</v>
      </c>
      <c r="D2124" s="163">
        <v>7108</v>
      </c>
      <c r="E2124" s="163">
        <v>18.864000000000001</v>
      </c>
      <c r="F2124" s="163">
        <v>18.742000000000001</v>
      </c>
      <c r="G2124" s="16">
        <f t="shared" si="574"/>
        <v>18.039622077854567</v>
      </c>
      <c r="H2124" s="17">
        <f t="shared" si="575"/>
        <v>1.3739632035757232</v>
      </c>
      <c r="I2124" s="17">
        <f t="shared" si="576"/>
        <v>-0.12199999999999989</v>
      </c>
      <c r="J2124" s="18">
        <f t="shared" si="577"/>
        <v>6.4673452078032167E-3</v>
      </c>
      <c r="K2124" s="18">
        <f t="shared" si="578"/>
        <v>0.38283345935353158</v>
      </c>
    </row>
    <row r="2125" spans="2:11" ht="15" customHeight="1">
      <c r="B2125" s="163"/>
      <c r="C2125" s="164"/>
      <c r="D2125" s="163">
        <v>7108</v>
      </c>
      <c r="E2125" s="163">
        <v>19.893000000000001</v>
      </c>
      <c r="F2125" s="163">
        <v>19.815000000000001</v>
      </c>
      <c r="G2125" s="16">
        <f t="shared" si="574"/>
        <v>18.039622077854567</v>
      </c>
      <c r="H2125" s="17">
        <f t="shared" si="575"/>
        <v>3.0889632035757231</v>
      </c>
      <c r="I2125" s="17">
        <f t="shared" si="576"/>
        <v>-7.7999999999999403E-2</v>
      </c>
      <c r="J2125" s="18">
        <f t="shared" si="577"/>
        <v>3.9209772281706828E-3</v>
      </c>
      <c r="K2125" s="18">
        <f t="shared" si="578"/>
        <v>0.4147574713338873</v>
      </c>
    </row>
    <row r="2126" spans="2:11" ht="15" customHeight="1">
      <c r="B2126" s="165">
        <v>45484</v>
      </c>
      <c r="C2126" s="164">
        <v>132137</v>
      </c>
      <c r="D2126" s="163">
        <v>7148</v>
      </c>
      <c r="E2126" s="163">
        <v>25.071000000000002</v>
      </c>
      <c r="F2126" s="163">
        <v>24.933</v>
      </c>
      <c r="G2126" s="16">
        <f t="shared" ref="G2126:G2129" si="579">IF(D2126=$M$2,$P$2,IF(D2126=$M$3,$P$3,IF(D2126=$M$4,$P$4,IF(D2126=$M$5,$P$5,IF(D2126=$M$6,$P$6,IF(D2126=$M$7,$P$7,IF(D2126=$M$8,$P$8,IF(D2126=$M$9,$P$9,IF(D2126=$M$10,$P$10,IF(D2126=$M$11,$P$11,IF(D2126=$M$12,$P$12,IF(D2126=$M$13,$P$13,IF(D2126=$M$14,$P$14,IF(D2126=$M$15,$P$15,IF(D2126=$M$16,$P$16,IF(D2126=$M$17,$P$17,IF(D2126=$M$18,$P$18,IF(D2126=$M$19,$P$19,IF(D2126=$M$20,$P$20,IF(D2126=$M$21,$P$21,IF(D2126=$M$22,$P$22,IF(D2126=$M$23,$P$23,IF(D2126=$M$24,$P$24,IF(D2126=$M$25,$P$25,IF(D2126=$M$26,$P$26,IF(D2126=$M$27,$P$27,IF(D2126=$M$28,$P$28,IF(D2126=$M$29,$P$29,IF(D2126=$M$30,$P$30,IF(D2126=$M$31,$P$31,IF(D2126=$M$32,$P$32,IF(D2126=$M$33,$P$33,IF(D2126=$M$34,$P$34,IF(D2126=$M$35,$P$35,IF(D2126=$M$36,$P$36,IF(D2126=$M$37,$P$37,IF(D2126=$M$38,$P$38,IF(D2126=$M$39,$P$39,IF(D2126=$M$40,$P$40,IF(D2126=$M$41,$P$41,IF(D2126=$M$42,$P$42,IF(D2126=$M$43,$P$43,IF(D2126=$M$44,$P$44,IF(D2126=$M$45,$P$45,IF(D2126=$M$46,$P$46,IF(D2126=$M$47,$P$47,IF(D2126=$M$48,$P$48,IF(D2126=$M$49,$P$49,IF(D2126=$M$50,$P$50,IF(D2126=$M$51,$P$51,IF(D2126=$M$52,$P$52,IF(D2126=$M$53,$P$53,IF(D2126=$M$54,$P$54,IF(D2126=$M$55,$P$55,IF(D2126=$M$56,$P$56,IF(D2126=$M$57,$P$57,IF(D2126=$M$58,$P$58,IF(D2126=$M$59,$P$59,IF(D2126=$M$60,$P$60,IF(D2126=$M$61,$P$61,IF(D2126=$M$62,$P$62)))))))))))))))))))))))))))))))))))))))))))))))))))))))))))))</f>
        <v>25.578129335331514</v>
      </c>
      <c r="H2126" s="17">
        <f t="shared" ref="H2126:H2129" si="580">(E2126-G2126)/$X$2</f>
        <v>-0.84521555888585453</v>
      </c>
      <c r="I2126" s="17">
        <f t="shared" ref="I2126:I2129" si="581">F2126-E2126</f>
        <v>-0.13800000000000168</v>
      </c>
      <c r="J2126" s="18">
        <f t="shared" ref="J2126:J2129" si="582">-1*I2126/E2126</f>
        <v>5.5043675960273495E-3</v>
      </c>
      <c r="K2126" s="18">
        <f t="shared" ref="K2126:K2129" si="583">IF(D2126=$M$2,(E2126-$T$2)/E2126,IF(D2126=$M$3,(E2126-$T$3)/E2126,IF(D2126=$M$4,(E2126-$T$4)/E2126,IF(D2126=$M$5,(E2126-$T$5)/E2126,IF(D2126=$M$6,(E2126-$T$6)/E2126,IF(D2126=$M$7,(E2126-$T$7)/E2126,IF(D2126=$M$8,(E2126-$T$8)/E2126,IF(D2126=$M$9,(E2126-$T$9)/E2126,IF(D2126=$M$10,(E2126-$T$10)/E2126,IF(D2126=$M$11,(E2126-$T$11)/E2126,IF(D2126=$M$12,(E2126-$T$12)/E2126,IF(D2126=$M$13,(E2126-$T$13)/E2126,IF(D2126=$M$14,(E2126-$T$14)/E2126,IF(D2126=$M$15,(E2126-$T$15)/E2126,IF(D2126=$M$16,(E2126-$T$16)/E2126,IF(D2126=$M$17,(E2126-$T$17)/E2126,IF(D2126=$M$18,(E2126-$T$18)/E2126,IF(D2126=$M$19,(E2126-$T$19)/E2126,IF(D2126=$M$20,(E2126-$T$20)/E2126,IF(D2126=$M$21,(E2126-$T$21)/E2126,IF(D2126=$M$22,(E2126-$T$22)/E2126,IF(D2126=$M$23,(E2126-$T$23)/E2126,IF(D2126=$M$24,(E2126-$T$24)/E2126,IF(D2126=$M$25,(E2126-$T$25)/E2126,IF(D2126=$M$26,(E2126-$T$26)/E2126,IF(D2126=$M$27,(E2126-$T$27)/E2126,IF(D2126=$M$28,(E2126-$T$28)/E2126,IF(D2126=$M$29,(E2126-$T$29)/E2126,IF(D2126=$M$30,(E2126-$T$30)/E2126,IF(D2126=$M$31,(E2126-$T$31)/E2126,IF(D2126=$M$32,(E2126-$T$32)/E2126,IF(D2126=$M$33,(E2126-$T$33)/E2126,IF(D2126=$M$34,(E2126-$T$34)/E2126,IF(D2126=$M$35,(E2126-$T$35)/E2126,IF(D2126=$M$36,(E2126-$T$36)/E2126,IF(D2126=$M$37,(E2126-$T$37)/E2126,IF(D2126=$M$38,(E2126-$T$38)/E2126,IF(D2126=$M$39,(E2126-$T$39)/E2126,IF(D2126=$M$40,(E2126-$T$40)/E2126,IF(D2126=$M$41,(E2126-$T$41)/E2126,IF(D2126=$M$42,(E2126-$T$42)/E2126,IF(D2126=$M$43,(E2126-$T$43)/E2126,IF(D2126=$M$44,(E2126-$T$44)/E2126,IF(D2126=$M$45,(E2126-$T$45)/E2126,IF(D2126=$M$46,(E2126-$T$46)/E2126,IF(D2126=$M$47,(E2126-$T$47)/E2126,IF(D2126=$M$48,(E2126-$T$48)/E2126,IF(D2126=$M$49,(E2126-$T$49)/E2126,IF(D2126=$M$50,(E2126-$T$50)/E2126,IF(D2126=$M$51,(E2126-$T$51)/E2126,IF(D2126=$M$52,(E2126-$T$52)/E2126,IF(D2126=$M$53,(E2126-$T$53)/E2126,IF(D2126=$M$54,(E2126-$T$54)/E2126,IF(D2126=$M$55,(E2126-$T$55)/E2126,IF(D2126=$M$56,(E2126-$T$56)/E2126,IF(D2126=$M$57,(E2126-$T$57)/E2126,IF(D2126=$M$58,(E2126-$T$58)/E2126,IF(D2126=$M$59,(E2126-$T$59)/E2126,IF(D2126=$M$60,(E2126-$T$60)/E2126,IF(D2126=$M$61,(E2126-$T$61)/E2126,IF(D2126=$M$62,(E2126-$T$62)/E2126)))))))))))))))))))))))))))))))))))))))))))))))))))))))))))))</f>
        <v>0.35091515460790135</v>
      </c>
    </row>
    <row r="2127" spans="2:11" ht="15" customHeight="1">
      <c r="B2127" s="163"/>
      <c r="C2127" s="164">
        <v>132571</v>
      </c>
      <c r="D2127" s="163">
        <v>5120</v>
      </c>
      <c r="E2127" s="163">
        <v>23.350999999999999</v>
      </c>
      <c r="F2127" s="163">
        <v>23.298999999999999</v>
      </c>
      <c r="G2127" s="16">
        <f t="shared" si="579"/>
        <v>22.870927068045674</v>
      </c>
      <c r="H2127" s="17">
        <f t="shared" si="580"/>
        <v>0.80012155325720857</v>
      </c>
      <c r="I2127" s="17">
        <f t="shared" si="581"/>
        <v>-5.1999999999999602E-2</v>
      </c>
      <c r="J2127" s="18">
        <f t="shared" si="582"/>
        <v>2.2268853582287527E-3</v>
      </c>
      <c r="K2127" s="18">
        <f t="shared" si="583"/>
        <v>0.31916013167979818</v>
      </c>
    </row>
    <row r="2128" spans="2:11" ht="15" customHeight="1">
      <c r="B2128" s="163"/>
      <c r="C2128" s="164"/>
      <c r="D2128" s="163">
        <v>5120</v>
      </c>
      <c r="E2128" s="163">
        <v>22.797999999999998</v>
      </c>
      <c r="F2128" s="163">
        <v>22.747</v>
      </c>
      <c r="G2128" s="16">
        <f t="shared" si="579"/>
        <v>22.870927068045674</v>
      </c>
      <c r="H2128" s="17">
        <f t="shared" si="580"/>
        <v>-0.12154511340945955</v>
      </c>
      <c r="I2128" s="17">
        <f t="shared" si="581"/>
        <v>-5.099999999999838E-2</v>
      </c>
      <c r="J2128" s="18">
        <f t="shared" si="582"/>
        <v>2.2370383366961304E-3</v>
      </c>
      <c r="K2128" s="18">
        <f t="shared" si="583"/>
        <v>0.30264533006645172</v>
      </c>
    </row>
    <row r="2129" spans="2:11" ht="15.75" customHeight="1">
      <c r="B2129" s="163"/>
      <c r="C2129" s="164"/>
      <c r="D2129" s="163">
        <v>5120</v>
      </c>
      <c r="E2129" s="163">
        <v>23.28</v>
      </c>
      <c r="F2129" s="163">
        <v>23.233000000000001</v>
      </c>
      <c r="G2129" s="16">
        <f t="shared" si="579"/>
        <v>22.870927068045674</v>
      </c>
      <c r="H2129" s="17">
        <f t="shared" si="580"/>
        <v>0.68178821992387861</v>
      </c>
      <c r="I2129" s="17">
        <f t="shared" si="581"/>
        <v>-4.7000000000000597E-2</v>
      </c>
      <c r="J2129" s="18">
        <f t="shared" si="582"/>
        <v>2.018900343642637E-3</v>
      </c>
      <c r="K2129" s="18">
        <f t="shared" si="583"/>
        <v>0.31708368706421686</v>
      </c>
    </row>
    <row r="2130" spans="2:11" ht="15" customHeight="1">
      <c r="B2130" s="165">
        <v>45485</v>
      </c>
      <c r="C2130" s="164">
        <v>132575</v>
      </c>
      <c r="D2130" s="163">
        <v>5148</v>
      </c>
      <c r="E2130" s="163">
        <v>20.106999999999999</v>
      </c>
      <c r="F2130" s="163">
        <v>19.916</v>
      </c>
      <c r="G2130" s="16">
        <f t="shared" ref="G2130:G2135" si="584">IF(D2130=$M$2,$P$2,IF(D2130=$M$3,$P$3,IF(D2130=$M$4,$P$4,IF(D2130=$M$5,$P$5,IF(D2130=$M$6,$P$6,IF(D2130=$M$7,$P$7,IF(D2130=$M$8,$P$8,IF(D2130=$M$9,$P$9,IF(D2130=$M$10,$P$10,IF(D2130=$M$11,$P$11,IF(D2130=$M$12,$P$12,IF(D2130=$M$13,$P$13,IF(D2130=$M$14,$P$14,IF(D2130=$M$15,$P$15,IF(D2130=$M$16,$P$16,IF(D2130=$M$17,$P$17,IF(D2130=$M$18,$P$18,IF(D2130=$M$19,$P$19,IF(D2130=$M$20,$P$20,IF(D2130=$M$21,$P$21,IF(D2130=$M$22,$P$22,IF(D2130=$M$23,$P$23,IF(D2130=$M$24,$P$24,IF(D2130=$M$25,$P$25,IF(D2130=$M$26,$P$26,IF(D2130=$M$27,$P$27,IF(D2130=$M$28,$P$28,IF(D2130=$M$29,$P$29,IF(D2130=$M$30,$P$30,IF(D2130=$M$31,$P$31,IF(D2130=$M$32,$P$32,IF(D2130=$M$33,$P$33,IF(D2130=$M$34,$P$34,IF(D2130=$M$35,$P$35,IF(D2130=$M$36,$P$36,IF(D2130=$M$37,$P$37,IF(D2130=$M$38,$P$38,IF(D2130=$M$39,$P$39,IF(D2130=$M$40,$P$40,IF(D2130=$M$41,$P$41,IF(D2130=$M$42,$P$42,IF(D2130=$M$43,$P$43,IF(D2130=$M$44,$P$44,IF(D2130=$M$45,$P$45,IF(D2130=$M$46,$P$46,IF(D2130=$M$47,$P$47,IF(D2130=$M$48,$P$48,IF(D2130=$M$49,$P$49,IF(D2130=$M$50,$P$50,IF(D2130=$M$51,$P$51,IF(D2130=$M$52,$P$52,IF(D2130=$M$53,$P$53,IF(D2130=$M$54,$P$54,IF(D2130=$M$55,$P$55,IF(D2130=$M$56,$P$56,IF(D2130=$M$57,$P$57,IF(D2130=$M$58,$P$58,IF(D2130=$M$59,$P$59,IF(D2130=$M$60,$P$60,IF(D2130=$M$61,$P$61,IF(D2130=$M$62,$P$62)))))))))))))))))))))))))))))))))))))))))))))))))))))))))))))</f>
        <v>20.202531026311895</v>
      </c>
      <c r="H2130" s="17">
        <f t="shared" ref="H2130:H2135" si="585">(E2130-G2130)/$X$2</f>
        <v>-0.1592183771864934</v>
      </c>
      <c r="I2130" s="17">
        <f t="shared" ref="I2130:I2135" si="586">F2130-E2130</f>
        <v>-0.19099999999999895</v>
      </c>
      <c r="J2130" s="18">
        <f t="shared" ref="J2130:J2135" si="587">-1*I2130/E2130</f>
        <v>9.4991793902620466E-3</v>
      </c>
      <c r="K2130" s="18">
        <f t="shared" ref="K2130:K2135" si="588">IF(D2130=$M$2,(E2130-$T$2)/E2130,IF(D2130=$M$3,(E2130-$T$3)/E2130,IF(D2130=$M$4,(E2130-$T$4)/E2130,IF(D2130=$M$5,(E2130-$T$5)/E2130,IF(D2130=$M$6,(E2130-$T$6)/E2130,IF(D2130=$M$7,(E2130-$T$7)/E2130,IF(D2130=$M$8,(E2130-$T$8)/E2130,IF(D2130=$M$9,(E2130-$T$9)/E2130,IF(D2130=$M$10,(E2130-$T$10)/E2130,IF(D2130=$M$11,(E2130-$T$11)/E2130,IF(D2130=$M$12,(E2130-$T$12)/E2130,IF(D2130=$M$13,(E2130-$T$13)/E2130,IF(D2130=$M$14,(E2130-$T$14)/E2130,IF(D2130=$M$15,(E2130-$T$15)/E2130,IF(D2130=$M$16,(E2130-$T$16)/E2130,IF(D2130=$M$17,(E2130-$T$17)/E2130,IF(D2130=$M$18,(E2130-$T$18)/E2130,IF(D2130=$M$19,(E2130-$T$19)/E2130,IF(D2130=$M$20,(E2130-$T$20)/E2130,IF(D2130=$M$21,(E2130-$T$21)/E2130,IF(D2130=$M$22,(E2130-$T$22)/E2130,IF(D2130=$M$23,(E2130-$T$23)/E2130,IF(D2130=$M$24,(E2130-$T$24)/E2130,IF(D2130=$M$25,(E2130-$T$25)/E2130,IF(D2130=$M$26,(E2130-$T$26)/E2130,IF(D2130=$M$27,(E2130-$T$27)/E2130,IF(D2130=$M$28,(E2130-$T$28)/E2130,IF(D2130=$M$29,(E2130-$T$29)/E2130,IF(D2130=$M$30,(E2130-$T$30)/E2130,IF(D2130=$M$31,(E2130-$T$31)/E2130,IF(D2130=$M$32,(E2130-$T$32)/E2130,IF(D2130=$M$33,(E2130-$T$33)/E2130,IF(D2130=$M$34,(E2130-$T$34)/E2130,IF(D2130=$M$35,(E2130-$T$35)/E2130,IF(D2130=$M$36,(E2130-$T$36)/E2130,IF(D2130=$M$37,(E2130-$T$37)/E2130,IF(D2130=$M$38,(E2130-$T$38)/E2130,IF(D2130=$M$39,(E2130-$T$39)/E2130,IF(D2130=$M$40,(E2130-$T$40)/E2130,IF(D2130=$M$41,(E2130-$T$41)/E2130,IF(D2130=$M$42,(E2130-$T$42)/E2130,IF(D2130=$M$43,(E2130-$T$43)/E2130,IF(D2130=$M$44,(E2130-$T$44)/E2130,IF(D2130=$M$45,(E2130-$T$45)/E2130,IF(D2130=$M$46,(E2130-$T$46)/E2130,IF(D2130=$M$47,(E2130-$T$47)/E2130,IF(D2130=$M$48,(E2130-$T$48)/E2130,IF(D2130=$M$49,(E2130-$T$49)/E2130,IF(D2130=$M$50,(E2130-$T$50)/E2130,IF(D2130=$M$51,(E2130-$T$51)/E2130,IF(D2130=$M$52,(E2130-$T$52)/E2130,IF(D2130=$M$53,(E2130-$T$53)/E2130,IF(D2130=$M$54,(E2130-$T$54)/E2130,IF(D2130=$M$55,(E2130-$T$55)/E2130,IF(D2130=$M$56,(E2130-$T$56)/E2130,IF(D2130=$M$57,(E2130-$T$57)/E2130,IF(D2130=$M$58,(E2130-$T$58)/E2130,IF(D2130=$M$59,(E2130-$T$59)/E2130,IF(D2130=$M$60,(E2130-$T$60)/E2130,IF(D2130=$M$61,(E2130-$T$61)/E2130,IF(D2130=$M$62,(E2130-$T$62)/E2130)))))))))))))))))))))))))))))))))))))))))))))))))))))))))))))</f>
        <v>0.29718877570163454</v>
      </c>
    </row>
    <row r="2131" spans="2:11" ht="15" customHeight="1">
      <c r="B2131" s="163"/>
      <c r="C2131" s="164"/>
      <c r="D2131" s="163">
        <v>5148</v>
      </c>
      <c r="E2131" s="163">
        <v>20.425999999999998</v>
      </c>
      <c r="F2131" s="163">
        <v>20.242999999999999</v>
      </c>
      <c r="G2131" s="16">
        <f t="shared" si="584"/>
        <v>20.202531026311895</v>
      </c>
      <c r="H2131" s="17">
        <f t="shared" si="585"/>
        <v>0.37244828948017172</v>
      </c>
      <c r="I2131" s="17">
        <f t="shared" si="586"/>
        <v>-0.18299999999999983</v>
      </c>
      <c r="J2131" s="18">
        <f t="shared" si="587"/>
        <v>8.9591696856946949E-3</v>
      </c>
      <c r="K2131" s="18">
        <f t="shared" si="588"/>
        <v>0.30816482488165892</v>
      </c>
    </row>
    <row r="2132" spans="2:11" ht="15" customHeight="1">
      <c r="B2132" s="163"/>
      <c r="C2132" s="164"/>
      <c r="D2132" s="163">
        <v>5148</v>
      </c>
      <c r="E2132" s="163">
        <v>19.602</v>
      </c>
      <c r="F2132" s="163">
        <v>19.405000000000001</v>
      </c>
      <c r="G2132" s="16">
        <f t="shared" si="584"/>
        <v>20.202531026311895</v>
      </c>
      <c r="H2132" s="17">
        <f t="shared" si="585"/>
        <v>-1.0008850438531585</v>
      </c>
      <c r="I2132" s="17">
        <f t="shared" si="586"/>
        <v>-0.19699999999999918</v>
      </c>
      <c r="J2132" s="18">
        <f t="shared" si="587"/>
        <v>1.0049994898479705E-2</v>
      </c>
      <c r="K2132" s="18">
        <f t="shared" si="588"/>
        <v>0.27908247694280003</v>
      </c>
    </row>
    <row r="2133" spans="2:11" ht="15" customHeight="1">
      <c r="B2133" s="163"/>
      <c r="C2133" s="164" t="s">
        <v>124</v>
      </c>
      <c r="D2133" s="163">
        <v>6117</v>
      </c>
      <c r="E2133" s="163">
        <v>19.771000000000001</v>
      </c>
      <c r="F2133" s="163">
        <v>19.315999999999999</v>
      </c>
      <c r="G2133" s="16">
        <f t="shared" si="584"/>
        <v>19.9327573208373</v>
      </c>
      <c r="H2133" s="17">
        <f t="shared" si="585"/>
        <v>-0.26959553472883258</v>
      </c>
      <c r="I2133" s="17">
        <f t="shared" si="586"/>
        <v>-0.45500000000000185</v>
      </c>
      <c r="J2133" s="18">
        <f t="shared" si="587"/>
        <v>2.3013504627990584E-2</v>
      </c>
      <c r="K2133" s="18">
        <f t="shared" si="588"/>
        <v>0.31390526933185614</v>
      </c>
    </row>
    <row r="2134" spans="2:11" ht="15" customHeight="1">
      <c r="B2134" s="163"/>
      <c r="C2134" s="164"/>
      <c r="D2134" s="163">
        <v>6117</v>
      </c>
      <c r="E2134" s="163">
        <v>19.884</v>
      </c>
      <c r="F2134" s="163">
        <v>19.527000000000001</v>
      </c>
      <c r="G2134" s="16">
        <f t="shared" si="584"/>
        <v>19.9327573208373</v>
      </c>
      <c r="H2134" s="17">
        <f t="shared" si="585"/>
        <v>-8.12622013955E-2</v>
      </c>
      <c r="I2134" s="17">
        <f t="shared" si="586"/>
        <v>-0.35699999999999932</v>
      </c>
      <c r="J2134" s="18">
        <f t="shared" si="587"/>
        <v>1.7954133977066952E-2</v>
      </c>
      <c r="K2134" s="18">
        <f t="shared" si="588"/>
        <v>0.3178043190484876</v>
      </c>
    </row>
    <row r="2135" spans="2:11" ht="15" customHeight="1">
      <c r="B2135" s="163"/>
      <c r="C2135" s="164"/>
      <c r="D2135" s="163">
        <v>6117</v>
      </c>
      <c r="E2135" s="163">
        <v>19.420999999999999</v>
      </c>
      <c r="F2135" s="163">
        <v>19.068999999999999</v>
      </c>
      <c r="G2135" s="16">
        <f t="shared" si="584"/>
        <v>19.9327573208373</v>
      </c>
      <c r="H2135" s="17">
        <f t="shared" si="585"/>
        <v>-0.85292886806216828</v>
      </c>
      <c r="I2135" s="17">
        <f t="shared" si="586"/>
        <v>-0.35200000000000031</v>
      </c>
      <c r="J2135" s="18">
        <f t="shared" si="587"/>
        <v>1.8124710365068755E-2</v>
      </c>
      <c r="K2135" s="18">
        <f t="shared" si="588"/>
        <v>0.30154065598888458</v>
      </c>
    </row>
    <row r="2136" spans="2:11" ht="15" customHeight="1">
      <c r="B2136" s="163"/>
      <c r="C2136" s="164" t="s">
        <v>125</v>
      </c>
      <c r="D2136" s="163">
        <v>6117</v>
      </c>
      <c r="E2136" s="163">
        <v>20.823</v>
      </c>
      <c r="F2136" s="163">
        <v>20.448</v>
      </c>
      <c r="G2136" s="16">
        <f t="shared" ref="G2136:G2141" si="589">IF(D2136=$M$2,$P$2,IF(D2136=$M$3,$P$3,IF(D2136=$M$4,$P$4,IF(D2136=$M$5,$P$5,IF(D2136=$M$6,$P$6,IF(D2136=$M$7,$P$7,IF(D2136=$M$8,$P$8,IF(D2136=$M$9,$P$9,IF(D2136=$M$10,$P$10,IF(D2136=$M$11,$P$11,IF(D2136=$M$12,$P$12,IF(D2136=$M$13,$P$13,IF(D2136=$M$14,$P$14,IF(D2136=$M$15,$P$15,IF(D2136=$M$16,$P$16,IF(D2136=$M$17,$P$17,IF(D2136=$M$18,$P$18,IF(D2136=$M$19,$P$19,IF(D2136=$M$20,$P$20,IF(D2136=$M$21,$P$21,IF(D2136=$M$22,$P$22,IF(D2136=$M$23,$P$23,IF(D2136=$M$24,$P$24,IF(D2136=$M$25,$P$25,IF(D2136=$M$26,$P$26,IF(D2136=$M$27,$P$27,IF(D2136=$M$28,$P$28,IF(D2136=$M$29,$P$29,IF(D2136=$M$30,$P$30,IF(D2136=$M$31,$P$31,IF(D2136=$M$32,$P$32,IF(D2136=$M$33,$P$33,IF(D2136=$M$34,$P$34,IF(D2136=$M$35,$P$35,IF(D2136=$M$36,$P$36,IF(D2136=$M$37,$P$37,IF(D2136=$M$38,$P$38,IF(D2136=$M$39,$P$39,IF(D2136=$M$40,$P$40,IF(D2136=$M$41,$P$41,IF(D2136=$M$42,$P$42,IF(D2136=$M$43,$P$43,IF(D2136=$M$44,$P$44,IF(D2136=$M$45,$P$45,IF(D2136=$M$46,$P$46,IF(D2136=$M$47,$P$47,IF(D2136=$M$48,$P$48,IF(D2136=$M$49,$P$49,IF(D2136=$M$50,$P$50,IF(D2136=$M$51,$P$51,IF(D2136=$M$52,$P$52,IF(D2136=$M$53,$P$53,IF(D2136=$M$54,$P$54,IF(D2136=$M$55,$P$55,IF(D2136=$M$56,$P$56,IF(D2136=$M$57,$P$57,IF(D2136=$M$58,$P$58,IF(D2136=$M$59,$P$59,IF(D2136=$M$60,$P$60,IF(D2136=$M$61,$P$61,IF(D2136=$M$62,$P$62)))))))))))))))))))))))))))))))))))))))))))))))))))))))))))))</f>
        <v>19.9327573208373</v>
      </c>
      <c r="H2136" s="17">
        <f t="shared" ref="H2136:H2141" si="590">(E2136-G2136)/$X$2</f>
        <v>1.4837377986045002</v>
      </c>
      <c r="I2136" s="17">
        <f t="shared" ref="I2136:I2141" si="591">F2136-E2136</f>
        <v>-0.375</v>
      </c>
      <c r="J2136" s="18">
        <f t="shared" ref="J2136:J2141" si="592">-1*I2136/E2136</f>
        <v>1.8008932430485521E-2</v>
      </c>
      <c r="K2136" s="18">
        <f t="shared" ref="K2136:K2141" si="593">IF(D2136=$M$2,(E2136-$T$2)/E2136,IF(D2136=$M$3,(E2136-$T$3)/E2136,IF(D2136=$M$4,(E2136-$T$4)/E2136,IF(D2136=$M$5,(E2136-$T$5)/E2136,IF(D2136=$M$6,(E2136-$T$6)/E2136,IF(D2136=$M$7,(E2136-$T$7)/E2136,IF(D2136=$M$8,(E2136-$T$8)/E2136,IF(D2136=$M$9,(E2136-$T$9)/E2136,IF(D2136=$M$10,(E2136-$T$10)/E2136,IF(D2136=$M$11,(E2136-$T$11)/E2136,IF(D2136=$M$12,(E2136-$T$12)/E2136,IF(D2136=$M$13,(E2136-$T$13)/E2136,IF(D2136=$M$14,(E2136-$T$14)/E2136,IF(D2136=$M$15,(E2136-$T$15)/E2136,IF(D2136=$M$16,(E2136-$T$16)/E2136,IF(D2136=$M$17,(E2136-$T$17)/E2136,IF(D2136=$M$18,(E2136-$T$18)/E2136,IF(D2136=$M$19,(E2136-$T$19)/E2136,IF(D2136=$M$20,(E2136-$T$20)/E2136,IF(D2136=$M$21,(E2136-$T$21)/E2136,IF(D2136=$M$22,(E2136-$T$22)/E2136,IF(D2136=$M$23,(E2136-$T$23)/E2136,IF(D2136=$M$24,(E2136-$T$24)/E2136,IF(D2136=$M$25,(E2136-$T$25)/E2136,IF(D2136=$M$26,(E2136-$T$26)/E2136,IF(D2136=$M$27,(E2136-$T$27)/E2136,IF(D2136=$M$28,(E2136-$T$28)/E2136,IF(D2136=$M$29,(E2136-$T$29)/E2136,IF(D2136=$M$30,(E2136-$T$30)/E2136,IF(D2136=$M$31,(E2136-$T$31)/E2136,IF(D2136=$M$32,(E2136-$T$32)/E2136,IF(D2136=$M$33,(E2136-$T$33)/E2136,IF(D2136=$M$34,(E2136-$T$34)/E2136,IF(D2136=$M$35,(E2136-$T$35)/E2136,IF(D2136=$M$36,(E2136-$T$36)/E2136,IF(D2136=$M$37,(E2136-$T$37)/E2136,IF(D2136=$M$38,(E2136-$T$38)/E2136,IF(D2136=$M$39,(E2136-$T$39)/E2136,IF(D2136=$M$40,(E2136-$T$40)/E2136,IF(D2136=$M$41,(E2136-$T$41)/E2136,IF(D2136=$M$42,(E2136-$T$42)/E2136,IF(D2136=$M$43,(E2136-$T$43)/E2136,IF(D2136=$M$44,(E2136-$T$44)/E2136,IF(D2136=$M$45,(E2136-$T$45)/E2136,IF(D2136=$M$46,(E2136-$T$46)/E2136,IF(D2136=$M$47,(E2136-$T$47)/E2136,IF(D2136=$M$48,(E2136-$T$48)/E2136,IF(D2136=$M$49,(E2136-$T$49)/E2136,IF(D2136=$M$50,(E2136-$T$50)/E2136,IF(D2136=$M$51,(E2136-$T$51)/E2136,IF(D2136=$M$52,(E2136-$T$52)/E2136,IF(D2136=$M$53,(E2136-$T$53)/E2136,IF(D2136=$M$54,(E2136-$T$54)/E2136,IF(D2136=$M$55,(E2136-$T$55)/E2136,IF(D2136=$M$56,(E2136-$T$56)/E2136,IF(D2136=$M$57,(E2136-$T$57)/E2136,IF(D2136=$M$58,(E2136-$T$58)/E2136,IF(D2136=$M$59,(E2136-$T$59)/E2136,IF(D2136=$M$60,(E2136-$T$60)/E2136,IF(D2136=$M$61,(E2136-$T$61)/E2136,IF(D2136=$M$62,(E2136-$T$62)/E2136)))))))))))))))))))))))))))))))))))))))))))))))))))))))))))))</f>
        <v>0.34856750131874026</v>
      </c>
    </row>
    <row r="2137" spans="2:11" ht="15" customHeight="1">
      <c r="B2137" s="163"/>
      <c r="C2137" s="164"/>
      <c r="D2137" s="163">
        <v>6117</v>
      </c>
      <c r="E2137" s="163">
        <v>19.245999999999999</v>
      </c>
      <c r="F2137" s="163">
        <v>18.725999999999999</v>
      </c>
      <c r="G2137" s="16">
        <f t="shared" si="589"/>
        <v>19.9327573208373</v>
      </c>
      <c r="H2137" s="17">
        <f t="shared" si="590"/>
        <v>-1.1445955347288361</v>
      </c>
      <c r="I2137" s="17">
        <f t="shared" si="591"/>
        <v>-0.51999999999999957</v>
      </c>
      <c r="J2137" s="18">
        <f t="shared" si="592"/>
        <v>2.7018601267795886E-2</v>
      </c>
      <c r="K2137" s="18">
        <f t="shared" si="593"/>
        <v>0.2951897059108452</v>
      </c>
    </row>
    <row r="2138" spans="2:11" ht="15" customHeight="1">
      <c r="B2138" s="163"/>
      <c r="C2138" s="164"/>
      <c r="D2138" s="163">
        <v>6117</v>
      </c>
      <c r="E2138" s="163">
        <v>19.686</v>
      </c>
      <c r="F2138" s="163">
        <v>19.158999999999999</v>
      </c>
      <c r="G2138" s="16">
        <f t="shared" si="589"/>
        <v>19.9327573208373</v>
      </c>
      <c r="H2138" s="17">
        <f t="shared" si="590"/>
        <v>-0.41126220139550068</v>
      </c>
      <c r="I2138" s="17">
        <f t="shared" si="591"/>
        <v>-0.52700000000000102</v>
      </c>
      <c r="J2138" s="18">
        <f t="shared" si="592"/>
        <v>2.67702936096719E-2</v>
      </c>
      <c r="K2138" s="18">
        <f t="shared" si="593"/>
        <v>0.31094285685056017</v>
      </c>
    </row>
    <row r="2139" spans="2:11" ht="15" customHeight="1">
      <c r="B2139" s="163"/>
      <c r="C2139" s="164">
        <v>132573</v>
      </c>
      <c r="D2139" s="163">
        <v>5623</v>
      </c>
      <c r="E2139" s="163">
        <v>23.878</v>
      </c>
      <c r="F2139" s="163">
        <v>23.754999999999999</v>
      </c>
      <c r="G2139" s="16">
        <f t="shared" si="589"/>
        <v>22.870927068045674</v>
      </c>
      <c r="H2139" s="17">
        <f t="shared" si="590"/>
        <v>1.6784548865905435</v>
      </c>
      <c r="I2139" s="17">
        <f t="shared" si="591"/>
        <v>-0.12300000000000111</v>
      </c>
      <c r="J2139" s="18">
        <f t="shared" si="592"/>
        <v>5.1511851913896099E-3</v>
      </c>
      <c r="K2139" s="18">
        <f t="shared" si="593"/>
        <v>0.33418662513003466</v>
      </c>
    </row>
    <row r="2140" spans="2:11" ht="15" customHeight="1">
      <c r="B2140" s="163"/>
      <c r="C2140" s="164"/>
      <c r="D2140" s="163">
        <v>5623</v>
      </c>
      <c r="E2140" s="163">
        <v>23.050999999999998</v>
      </c>
      <c r="F2140" s="163">
        <v>22.933</v>
      </c>
      <c r="G2140" s="16">
        <f t="shared" si="589"/>
        <v>22.870927068045674</v>
      </c>
      <c r="H2140" s="17">
        <f t="shared" si="590"/>
        <v>0.30012155325720735</v>
      </c>
      <c r="I2140" s="17">
        <f t="shared" si="591"/>
        <v>-0.11799999999999855</v>
      </c>
      <c r="J2140" s="18">
        <f t="shared" si="592"/>
        <v>5.1190837707691013E-3</v>
      </c>
      <c r="K2140" s="18">
        <f t="shared" si="593"/>
        <v>0.31029925967875438</v>
      </c>
    </row>
    <row r="2141" spans="2:11" ht="15" customHeight="1">
      <c r="B2141" s="163"/>
      <c r="C2141" s="164"/>
      <c r="D2141" s="163">
        <v>5623</v>
      </c>
      <c r="E2141" s="163">
        <v>22.260999999999999</v>
      </c>
      <c r="F2141" s="163">
        <v>22.146999999999998</v>
      </c>
      <c r="G2141" s="16">
        <f t="shared" si="589"/>
        <v>22.870927068045674</v>
      </c>
      <c r="H2141" s="17">
        <f t="shared" si="590"/>
        <v>-1.0165451134094581</v>
      </c>
      <c r="I2141" s="17">
        <f t="shared" si="591"/>
        <v>-0.11400000000000077</v>
      </c>
      <c r="J2141" s="18">
        <f t="shared" si="592"/>
        <v>5.1210637437671611E-3</v>
      </c>
      <c r="K2141" s="18">
        <f t="shared" si="593"/>
        <v>0.28582310924284476</v>
      </c>
    </row>
    <row r="2142" spans="2:11" ht="15" customHeight="1">
      <c r="B2142" s="165">
        <v>45488</v>
      </c>
      <c r="C2142" s="164">
        <v>133156</v>
      </c>
      <c r="D2142" s="163">
        <v>7108</v>
      </c>
      <c r="E2142" s="163">
        <v>17.788</v>
      </c>
      <c r="F2142" s="163">
        <v>17.606000000000002</v>
      </c>
      <c r="G2142" s="16">
        <f t="shared" ref="G2142:G2144" si="594">IF(D2142=$M$2,$P$2,IF(D2142=$M$3,$P$3,IF(D2142=$M$4,$P$4,IF(D2142=$M$5,$P$5,IF(D2142=$M$6,$P$6,IF(D2142=$M$7,$P$7,IF(D2142=$M$8,$P$8,IF(D2142=$M$9,$P$9,IF(D2142=$M$10,$P$10,IF(D2142=$M$11,$P$11,IF(D2142=$M$12,$P$12,IF(D2142=$M$13,$P$13,IF(D2142=$M$14,$P$14,IF(D2142=$M$15,$P$15,IF(D2142=$M$16,$P$16,IF(D2142=$M$17,$P$17,IF(D2142=$M$18,$P$18,IF(D2142=$M$19,$P$19,IF(D2142=$M$20,$P$20,IF(D2142=$M$21,$P$21,IF(D2142=$M$22,$P$22,IF(D2142=$M$23,$P$23,IF(D2142=$M$24,$P$24,IF(D2142=$M$25,$P$25,IF(D2142=$M$26,$P$26,IF(D2142=$M$27,$P$27,IF(D2142=$M$28,$P$28,IF(D2142=$M$29,$P$29,IF(D2142=$M$30,$P$30,IF(D2142=$M$31,$P$31,IF(D2142=$M$32,$P$32,IF(D2142=$M$33,$P$33,IF(D2142=$M$34,$P$34,IF(D2142=$M$35,$P$35,IF(D2142=$M$36,$P$36,IF(D2142=$M$37,$P$37,IF(D2142=$M$38,$P$38,IF(D2142=$M$39,$P$39,IF(D2142=$M$40,$P$40,IF(D2142=$M$41,$P$41,IF(D2142=$M$42,$P$42,IF(D2142=$M$43,$P$43,IF(D2142=$M$44,$P$44,IF(D2142=$M$45,$P$45,IF(D2142=$M$46,$P$46,IF(D2142=$M$47,$P$47,IF(D2142=$M$48,$P$48,IF(D2142=$M$49,$P$49,IF(D2142=$M$50,$P$50,IF(D2142=$M$51,$P$51,IF(D2142=$M$52,$P$52,IF(D2142=$M$53,$P$53,IF(D2142=$M$54,$P$54,IF(D2142=$M$55,$P$55,IF(D2142=$M$56,$P$56,IF(D2142=$M$57,$P$57,IF(D2142=$M$58,$P$58,IF(D2142=$M$59,$P$59,IF(D2142=$M$60,$P$60,IF(D2142=$M$61,$P$61,IF(D2142=$M$62,$P$62)))))))))))))))))))))))))))))))))))))))))))))))))))))))))))))</f>
        <v>18.039622077854567</v>
      </c>
      <c r="H2142" s="17">
        <f t="shared" ref="H2142:H2144" si="595">(E2142-G2142)/$X$2</f>
        <v>-0.41937012975761101</v>
      </c>
      <c r="I2142" s="17">
        <f t="shared" ref="I2142:I2144" si="596">F2142-E2142</f>
        <v>-0.18199999999999861</v>
      </c>
      <c r="J2142" s="18">
        <f t="shared" ref="J2142:J2144" si="597">-1*I2142/E2142</f>
        <v>1.0231616820328233E-2</v>
      </c>
      <c r="K2142" s="18">
        <f t="shared" ref="K2142:K2144" si="598">IF(D2142=$M$2,(E2142-$T$2)/E2142,IF(D2142=$M$3,(E2142-$T$3)/E2142,IF(D2142=$M$4,(E2142-$T$4)/E2142,IF(D2142=$M$5,(E2142-$T$5)/E2142,IF(D2142=$M$6,(E2142-$T$6)/E2142,IF(D2142=$M$7,(E2142-$T$7)/E2142,IF(D2142=$M$8,(E2142-$T$8)/E2142,IF(D2142=$M$9,(E2142-$T$9)/E2142,IF(D2142=$M$10,(E2142-$T$10)/E2142,IF(D2142=$M$11,(E2142-$T$11)/E2142,IF(D2142=$M$12,(E2142-$T$12)/E2142,IF(D2142=$M$13,(E2142-$T$13)/E2142,IF(D2142=$M$14,(E2142-$T$14)/E2142,IF(D2142=$M$15,(E2142-$T$15)/E2142,IF(D2142=$M$16,(E2142-$T$16)/E2142,IF(D2142=$M$17,(E2142-$T$17)/E2142,IF(D2142=$M$18,(E2142-$T$18)/E2142,IF(D2142=$M$19,(E2142-$T$19)/E2142,IF(D2142=$M$20,(E2142-$T$20)/E2142,IF(D2142=$M$21,(E2142-$T$21)/E2142,IF(D2142=$M$22,(E2142-$T$22)/E2142,IF(D2142=$M$23,(E2142-$T$23)/E2142,IF(D2142=$M$24,(E2142-$T$24)/E2142,IF(D2142=$M$25,(E2142-$T$25)/E2142,IF(D2142=$M$26,(E2142-$T$26)/E2142,IF(D2142=$M$27,(E2142-$T$27)/E2142,IF(D2142=$M$28,(E2142-$T$28)/E2142,IF(D2142=$M$29,(E2142-$T$29)/E2142,IF(D2142=$M$30,(E2142-$T$30)/E2142,IF(D2142=$M$31,(E2142-$T$31)/E2142,IF(D2142=$M$32,(E2142-$T$32)/E2142,IF(D2142=$M$33,(E2142-$T$33)/E2142,IF(D2142=$M$34,(E2142-$T$34)/E2142,IF(D2142=$M$35,(E2142-$T$35)/E2142,IF(D2142=$M$36,(E2142-$T$36)/E2142,IF(D2142=$M$37,(E2142-$T$37)/E2142,IF(D2142=$M$38,(E2142-$T$38)/E2142,IF(D2142=$M$39,(E2142-$T$39)/E2142,IF(D2142=$M$40,(E2142-$T$40)/E2142,IF(D2142=$M$41,(E2142-$T$41)/E2142,IF(D2142=$M$42,(E2142-$T$42)/E2142,IF(D2142=$M$43,(E2142-$T$43)/E2142,IF(D2142=$M$44,(E2142-$T$44)/E2142,IF(D2142=$M$45,(E2142-$T$45)/E2142,IF(D2142=$M$46,(E2142-$T$46)/E2142,IF(D2142=$M$47,(E2142-$T$47)/E2142,IF(D2142=$M$48,(E2142-$T$48)/E2142,IF(D2142=$M$49,(E2142-$T$49)/E2142,IF(D2142=$M$50,(E2142-$T$50)/E2142,IF(D2142=$M$51,(E2142-$T$51)/E2142,IF(D2142=$M$52,(E2142-$T$52)/E2142,IF(D2142=$M$53,(E2142-$T$53)/E2142,IF(D2142=$M$54,(E2142-$T$54)/E2142,IF(D2142=$M$55,(E2142-$T$55)/E2142,IF(D2142=$M$56,(E2142-$T$56)/E2142,IF(D2142=$M$57,(E2142-$T$57)/E2142,IF(D2142=$M$58,(E2142-$T$58)/E2142,IF(D2142=$M$59,(E2142-$T$59)/E2142,IF(D2142=$M$60,(E2142-$T$60)/E2142,IF(D2142=$M$61,(E2142-$T$61)/E2142,IF(D2142=$M$62,(E2142-$T$62)/E2142)))))))))))))))))))))))))))))))))))))))))))))))))))))))))))))</f>
        <v>0.34550092069063526</v>
      </c>
    </row>
    <row r="2143" spans="2:11" ht="15" customHeight="1">
      <c r="B2143" s="163"/>
      <c r="C2143" s="164"/>
      <c r="D2143" s="163">
        <v>7108</v>
      </c>
      <c r="E2143" s="163">
        <v>17.707000000000001</v>
      </c>
      <c r="F2143" s="163">
        <v>17.521999999999998</v>
      </c>
      <c r="G2143" s="16">
        <f t="shared" si="594"/>
        <v>18.039622077854567</v>
      </c>
      <c r="H2143" s="17">
        <f t="shared" si="595"/>
        <v>-0.55437012975761024</v>
      </c>
      <c r="I2143" s="17">
        <f t="shared" si="596"/>
        <v>-0.18500000000000227</v>
      </c>
      <c r="J2143" s="18">
        <f t="shared" si="597"/>
        <v>1.0447845484836633E-2</v>
      </c>
      <c r="K2143" s="18">
        <f t="shared" si="598"/>
        <v>0.34250693947280852</v>
      </c>
    </row>
    <row r="2144" spans="2:11" ht="15" customHeight="1">
      <c r="B2144" s="163"/>
      <c r="C2144" s="164"/>
      <c r="D2144" s="163">
        <v>7108</v>
      </c>
      <c r="E2144" s="163">
        <v>18.065999999999999</v>
      </c>
      <c r="F2144" s="163">
        <v>17.885000000000002</v>
      </c>
      <c r="G2144" s="16">
        <f t="shared" si="594"/>
        <v>18.039622077854567</v>
      </c>
      <c r="H2144" s="17">
        <f t="shared" si="595"/>
        <v>4.3963203575720186E-2</v>
      </c>
      <c r="I2144" s="17">
        <f t="shared" si="596"/>
        <v>-0.18099999999999739</v>
      </c>
      <c r="J2144" s="18">
        <f t="shared" si="597"/>
        <v>1.0018819882652352E-2</v>
      </c>
      <c r="K2144" s="18">
        <f t="shared" si="598"/>
        <v>0.3555723667245112</v>
      </c>
    </row>
    <row r="2145" spans="2:11" ht="15" customHeight="1">
      <c r="B2145" s="163"/>
      <c r="C2145" s="164">
        <v>132577</v>
      </c>
      <c r="D2145" s="163">
        <v>5648</v>
      </c>
      <c r="E2145" s="163">
        <v>20.021000000000001</v>
      </c>
      <c r="F2145" s="163">
        <v>19.911000000000001</v>
      </c>
      <c r="G2145" s="16">
        <f t="shared" ref="G2145:G2151" si="599">IF(D2145=$M$2,$P$2,IF(D2145=$M$3,$P$3,IF(D2145=$M$4,$P$4,IF(D2145=$M$5,$P$5,IF(D2145=$M$6,$P$6,IF(D2145=$M$7,$P$7,IF(D2145=$M$8,$P$8,IF(D2145=$M$9,$P$9,IF(D2145=$M$10,$P$10,IF(D2145=$M$11,$P$11,IF(D2145=$M$12,$P$12,IF(D2145=$M$13,$P$13,IF(D2145=$M$14,$P$14,IF(D2145=$M$15,$P$15,IF(D2145=$M$16,$P$16,IF(D2145=$M$17,$P$17,IF(D2145=$M$18,$P$18,IF(D2145=$M$19,$P$19,IF(D2145=$M$20,$P$20,IF(D2145=$M$21,$P$21,IF(D2145=$M$22,$P$22,IF(D2145=$M$23,$P$23,IF(D2145=$M$24,$P$24,IF(D2145=$M$25,$P$25,IF(D2145=$M$26,$P$26,IF(D2145=$M$27,$P$27,IF(D2145=$M$28,$P$28,IF(D2145=$M$29,$P$29,IF(D2145=$M$30,$P$30,IF(D2145=$M$31,$P$31,IF(D2145=$M$32,$P$32,IF(D2145=$M$33,$P$33,IF(D2145=$M$34,$P$34,IF(D2145=$M$35,$P$35,IF(D2145=$M$36,$P$36,IF(D2145=$M$37,$P$37,IF(D2145=$M$38,$P$38,IF(D2145=$M$39,$P$39,IF(D2145=$M$40,$P$40,IF(D2145=$M$41,$P$41,IF(D2145=$M$42,$P$42,IF(D2145=$M$43,$P$43,IF(D2145=$M$44,$P$44,IF(D2145=$M$45,$P$45,IF(D2145=$M$46,$P$46,IF(D2145=$M$47,$P$47,IF(D2145=$M$48,$P$48,IF(D2145=$M$49,$P$49,IF(D2145=$M$50,$P$50,IF(D2145=$M$51,$P$51,IF(D2145=$M$52,$P$52,IF(D2145=$M$53,$P$53,IF(D2145=$M$54,$P$54,IF(D2145=$M$55,$P$55,IF(D2145=$M$56,$P$56,IF(D2145=$M$57,$P$57,IF(D2145=$M$58,$P$58,IF(D2145=$M$59,$P$59,IF(D2145=$M$60,$P$60,IF(D2145=$M$61,$P$61,IF(D2145=$M$62,$P$62)))))))))))))))))))))))))))))))))))))))))))))))))))))))))))))</f>
        <v>19.240505739344663</v>
      </c>
      <c r="H2145" s="17">
        <f t="shared" ref="H2145:H2151" si="600">(E2145-G2145)/$X$2</f>
        <v>1.3008237677588972</v>
      </c>
      <c r="I2145" s="17">
        <f t="shared" ref="I2145:I2151" si="601">F2145-E2145</f>
        <v>-0.10999999999999943</v>
      </c>
      <c r="J2145" s="18">
        <f t="shared" ref="J2145:J2151" si="602">-1*I2145/E2145</f>
        <v>5.4942310573897124E-3</v>
      </c>
      <c r="K2145" s="18">
        <f t="shared" ref="K2145:K2151" si="603">IF(D2145=$M$2,(E2145-$T$2)/E2145,IF(D2145=$M$3,(E2145-$T$3)/E2145,IF(D2145=$M$4,(E2145-$T$4)/E2145,IF(D2145=$M$5,(E2145-$T$5)/E2145,IF(D2145=$M$6,(E2145-$T$6)/E2145,IF(D2145=$M$7,(E2145-$T$7)/E2145,IF(D2145=$M$8,(E2145-$T$8)/E2145,IF(D2145=$M$9,(E2145-$T$9)/E2145,IF(D2145=$M$10,(E2145-$T$10)/E2145,IF(D2145=$M$11,(E2145-$T$11)/E2145,IF(D2145=$M$12,(E2145-$T$12)/E2145,IF(D2145=$M$13,(E2145-$T$13)/E2145,IF(D2145=$M$14,(E2145-$T$14)/E2145,IF(D2145=$M$15,(E2145-$T$15)/E2145,IF(D2145=$M$16,(E2145-$T$16)/E2145,IF(D2145=$M$17,(E2145-$T$17)/E2145,IF(D2145=$M$18,(E2145-$T$18)/E2145,IF(D2145=$M$19,(E2145-$T$19)/E2145,IF(D2145=$M$20,(E2145-$T$20)/E2145,IF(D2145=$M$21,(E2145-$T$21)/E2145,IF(D2145=$M$22,(E2145-$T$22)/E2145,IF(D2145=$M$23,(E2145-$T$23)/E2145,IF(D2145=$M$24,(E2145-$T$24)/E2145,IF(D2145=$M$25,(E2145-$T$25)/E2145,IF(D2145=$M$26,(E2145-$T$26)/E2145,IF(D2145=$M$27,(E2145-$T$27)/E2145,IF(D2145=$M$28,(E2145-$T$28)/E2145,IF(D2145=$M$29,(E2145-$T$29)/E2145,IF(D2145=$M$30,(E2145-$T$30)/E2145,IF(D2145=$M$31,(E2145-$T$31)/E2145,IF(D2145=$M$32,(E2145-$T$32)/E2145,IF(D2145=$M$33,(E2145-$T$33)/E2145,IF(D2145=$M$34,(E2145-$T$34)/E2145,IF(D2145=$M$35,(E2145-$T$35)/E2145,IF(D2145=$M$36,(E2145-$T$36)/E2145,IF(D2145=$M$37,(E2145-$T$37)/E2145,IF(D2145=$M$38,(E2145-$T$38)/E2145,IF(D2145=$M$39,(E2145-$T$39)/E2145,IF(D2145=$M$40,(E2145-$T$40)/E2145,IF(D2145=$M$41,(E2145-$T$41)/E2145,IF(D2145=$M$42,(E2145-$T$42)/E2145,IF(D2145=$M$43,(E2145-$T$43)/E2145,IF(D2145=$M$44,(E2145-$T$44)/E2145,IF(D2145=$M$45,(E2145-$T$45)/E2145,IF(D2145=$M$46,(E2145-$T$46)/E2145,IF(D2145=$M$47,(E2145-$T$47)/E2145,IF(D2145=$M$48,(E2145-$T$48)/E2145,IF(D2145=$M$49,(E2145-$T$49)/E2145,IF(D2145=$M$50,(E2145-$T$50)/E2145,IF(D2145=$M$51,(E2145-$T$51)/E2145,IF(D2145=$M$52,(E2145-$T$52)/E2145,IF(D2145=$M$53,(E2145-$T$53)/E2145,IF(D2145=$M$54,(E2145-$T$54)/E2145,IF(D2145=$M$55,(E2145-$T$55)/E2145,IF(D2145=$M$56,(E2145-$T$56)/E2145,IF(D2145=$M$57,(E2145-$T$57)/E2145,IF(D2145=$M$58,(E2145-$T$58)/E2145,IF(D2145=$M$59,(E2145-$T$59)/E2145,IF(D2145=$M$60,(E2145-$T$60)/E2145,IF(D2145=$M$61,(E2145-$T$61)/E2145,IF(D2145=$M$62,(E2145-$T$62)/E2145)))))))))))))))))))))))))))))))))))))))))))))))))))))))))))))</f>
        <v>0.34222066829828673</v>
      </c>
    </row>
    <row r="2146" spans="2:11" ht="15" customHeight="1">
      <c r="B2146" s="163"/>
      <c r="C2146" s="164"/>
      <c r="D2146" s="163">
        <v>5648</v>
      </c>
      <c r="E2146" s="163">
        <v>19.994</v>
      </c>
      <c r="F2146" s="163">
        <v>19.885999999999999</v>
      </c>
      <c r="G2146" s="16">
        <f t="shared" si="599"/>
        <v>19.240505739344663</v>
      </c>
      <c r="H2146" s="17">
        <f t="shared" si="600"/>
        <v>1.2558237677588955</v>
      </c>
      <c r="I2146" s="17">
        <f t="shared" si="601"/>
        <v>-0.10800000000000054</v>
      </c>
      <c r="J2146" s="18">
        <f t="shared" si="602"/>
        <v>5.4016204861458712E-3</v>
      </c>
      <c r="K2146" s="18">
        <f t="shared" si="603"/>
        <v>0.34133239971991591</v>
      </c>
    </row>
    <row r="2147" spans="2:11" ht="15" customHeight="1">
      <c r="B2147" s="163"/>
      <c r="C2147" s="164">
        <v>132579</v>
      </c>
      <c r="D2147" s="163">
        <v>8608</v>
      </c>
      <c r="E2147" s="163">
        <v>19.747</v>
      </c>
      <c r="F2147" s="163">
        <v>19.651</v>
      </c>
      <c r="G2147" s="16">
        <f t="shared" si="599"/>
        <v>22.02</v>
      </c>
      <c r="H2147" s="17">
        <f t="shared" si="600"/>
        <v>-3.7883333333333331</v>
      </c>
      <c r="I2147" s="17">
        <f t="shared" si="601"/>
        <v>-9.6000000000000085E-2</v>
      </c>
      <c r="J2147" s="18">
        <f t="shared" si="602"/>
        <v>4.8614979490555574E-3</v>
      </c>
      <c r="K2147" s="18">
        <f t="shared" si="603"/>
        <v>0.4983541803818301</v>
      </c>
    </row>
    <row r="2148" spans="2:11" ht="15" customHeight="1">
      <c r="B2148" s="163"/>
      <c r="C2148" s="164">
        <v>133161</v>
      </c>
      <c r="D2148" s="163">
        <v>8108</v>
      </c>
      <c r="E2148" s="163">
        <v>19.381</v>
      </c>
      <c r="F2148" s="163">
        <v>19.376000000000001</v>
      </c>
      <c r="G2148" s="16">
        <f t="shared" si="599"/>
        <v>18.363527102940179</v>
      </c>
      <c r="H2148" s="17">
        <f t="shared" si="600"/>
        <v>1.6957881617663695</v>
      </c>
      <c r="I2148" s="17">
        <f t="shared" si="601"/>
        <v>-4.9999999999990052E-3</v>
      </c>
      <c r="J2148" s="18">
        <f t="shared" si="602"/>
        <v>2.5798462411635132E-4</v>
      </c>
      <c r="K2148" s="18">
        <f t="shared" si="603"/>
        <v>0.32989764864720195</v>
      </c>
    </row>
    <row r="2149" spans="2:11" ht="15" customHeight="1">
      <c r="B2149" s="163"/>
      <c r="C2149" s="164">
        <v>133159</v>
      </c>
      <c r="D2149" s="163">
        <v>8128</v>
      </c>
      <c r="E2149" s="163">
        <v>20.992999999999999</v>
      </c>
      <c r="F2149" s="163">
        <v>20.988</v>
      </c>
      <c r="G2149" s="16">
        <f t="shared" si="599"/>
        <v>20.092045107828728</v>
      </c>
      <c r="H2149" s="17">
        <f t="shared" si="600"/>
        <v>1.5015914869521179</v>
      </c>
      <c r="I2149" s="17">
        <f t="shared" si="601"/>
        <v>-4.9999999999990052E-3</v>
      </c>
      <c r="J2149" s="18">
        <f t="shared" si="602"/>
        <v>2.3817462963840355E-4</v>
      </c>
      <c r="K2149" s="18">
        <f t="shared" si="603"/>
        <v>0.32521487863793902</v>
      </c>
    </row>
    <row r="2150" spans="2:11" ht="15" customHeight="1">
      <c r="B2150" s="163"/>
      <c r="C2150" s="164"/>
      <c r="D2150" s="163">
        <v>8128</v>
      </c>
      <c r="E2150" s="163">
        <v>20.884</v>
      </c>
      <c r="F2150" s="163">
        <v>20.873000000000001</v>
      </c>
      <c r="G2150" s="16">
        <f t="shared" si="599"/>
        <v>20.092045107828728</v>
      </c>
      <c r="H2150" s="17">
        <f t="shared" si="600"/>
        <v>1.3199248202854541</v>
      </c>
      <c r="I2150" s="17">
        <f t="shared" si="601"/>
        <v>-1.0999999999999233E-2</v>
      </c>
      <c r="J2150" s="18">
        <f t="shared" si="602"/>
        <v>5.2671901934491633E-4</v>
      </c>
      <c r="K2150" s="18">
        <f t="shared" si="603"/>
        <v>0.32169296816923265</v>
      </c>
    </row>
    <row r="2151" spans="2:11" ht="15" customHeight="1">
      <c r="B2151" s="163"/>
      <c r="C2151" s="164"/>
      <c r="D2151" s="163">
        <v>8128</v>
      </c>
      <c r="E2151" s="163">
        <v>20.524000000000001</v>
      </c>
      <c r="F2151" s="163">
        <v>20.431999999999999</v>
      </c>
      <c r="G2151" s="16">
        <f t="shared" si="599"/>
        <v>20.092045107828728</v>
      </c>
      <c r="H2151" s="17">
        <f t="shared" si="600"/>
        <v>0.71992482028545512</v>
      </c>
      <c r="I2151" s="17">
        <f t="shared" si="601"/>
        <v>-9.2000000000002302E-2</v>
      </c>
      <c r="J2151" s="18">
        <f t="shared" si="602"/>
        <v>4.4825570064316068E-3</v>
      </c>
      <c r="K2151" s="18">
        <f t="shared" si="603"/>
        <v>0.30979516406384011</v>
      </c>
    </row>
    <row r="2152" spans="2:11" ht="15" customHeight="1">
      <c r="B2152" s="165">
        <v>45489</v>
      </c>
      <c r="C2152" s="164">
        <v>133163</v>
      </c>
      <c r="D2152" s="163">
        <v>6107</v>
      </c>
      <c r="E2152" s="163">
        <v>17.507999999999999</v>
      </c>
      <c r="F2152" s="163">
        <v>17.183</v>
      </c>
      <c r="G2152" s="16">
        <f t="shared" ref="G2152:G2157" si="604">IF(D2152=$M$2,$P$2,IF(D2152=$M$3,$P$3,IF(D2152=$M$4,$P$4,IF(D2152=$M$5,$P$5,IF(D2152=$M$6,$P$6,IF(D2152=$M$7,$P$7,IF(D2152=$M$8,$P$8,IF(D2152=$M$9,$P$9,IF(D2152=$M$10,$P$10,IF(D2152=$M$11,$P$11,IF(D2152=$M$12,$P$12,IF(D2152=$M$13,$P$13,IF(D2152=$M$14,$P$14,IF(D2152=$M$15,$P$15,IF(D2152=$M$16,$P$16,IF(D2152=$M$17,$P$17,IF(D2152=$M$18,$P$18,IF(D2152=$M$19,$P$19,IF(D2152=$M$20,$P$20,IF(D2152=$M$21,$P$21,IF(D2152=$M$22,$P$22,IF(D2152=$M$23,$P$23,IF(D2152=$M$24,$P$24,IF(D2152=$M$25,$P$25,IF(D2152=$M$26,$P$26,IF(D2152=$M$27,$P$27,IF(D2152=$M$28,$P$28,IF(D2152=$M$29,$P$29,IF(D2152=$M$30,$P$30,IF(D2152=$M$31,$P$31,IF(D2152=$M$32,$P$32,IF(D2152=$M$33,$P$33,IF(D2152=$M$34,$P$34,IF(D2152=$M$35,$P$35,IF(D2152=$M$36,$P$36,IF(D2152=$M$37,$P$37,IF(D2152=$M$38,$P$38,IF(D2152=$M$39,$P$39,IF(D2152=$M$40,$P$40,IF(D2152=$M$41,$P$41,IF(D2152=$M$42,$P$42,IF(D2152=$M$43,$P$43,IF(D2152=$M$44,$P$44,IF(D2152=$M$45,$P$45,IF(D2152=$M$46,$P$46,IF(D2152=$M$47,$P$47,IF(D2152=$M$48,$P$48,IF(D2152=$M$49,$P$49,IF(D2152=$M$50,$P$50,IF(D2152=$M$51,$P$51,IF(D2152=$M$52,$P$52,IF(D2152=$M$53,$P$53,IF(D2152=$M$54,$P$54,IF(D2152=$M$55,$P$55,IF(D2152=$M$56,$P$56,IF(D2152=$M$57,$P$57,IF(D2152=$M$58,$P$58,IF(D2152=$M$59,$P$59,IF(D2152=$M$60,$P$60,IF(D2152=$M$61,$P$61,IF(D2152=$M$62,$P$62)))))))))))))))))))))))))))))))))))))))))))))))))))))))))))))</f>
        <v>17.032373496847189</v>
      </c>
      <c r="H2152" s="17">
        <f t="shared" ref="H2152:H2157" si="605">(E2152-G2152)/$X$2</f>
        <v>0.79271083858801705</v>
      </c>
      <c r="I2152" s="17">
        <f t="shared" ref="I2152:I2157" si="606">F2152-E2152</f>
        <v>-0.32499999999999929</v>
      </c>
      <c r="J2152" s="18">
        <f t="shared" ref="J2152:J2157" si="607">-1*I2152/E2152</f>
        <v>1.8562942654786342E-2</v>
      </c>
      <c r="K2152" s="18">
        <f t="shared" ref="K2152:K2157" si="608">IF(D2152=$M$2,(E2152-$T$2)/E2152,IF(D2152=$M$3,(E2152-$T$3)/E2152,IF(D2152=$M$4,(E2152-$T$4)/E2152,IF(D2152=$M$5,(E2152-$T$5)/E2152,IF(D2152=$M$6,(E2152-$T$6)/E2152,IF(D2152=$M$7,(E2152-$T$7)/E2152,IF(D2152=$M$8,(E2152-$T$8)/E2152,IF(D2152=$M$9,(E2152-$T$9)/E2152,IF(D2152=$M$10,(E2152-$T$10)/E2152,IF(D2152=$M$11,(E2152-$T$11)/E2152,IF(D2152=$M$12,(E2152-$T$12)/E2152,IF(D2152=$M$13,(E2152-$T$13)/E2152,IF(D2152=$M$14,(E2152-$T$14)/E2152,IF(D2152=$M$15,(E2152-$T$15)/E2152,IF(D2152=$M$16,(E2152-$T$16)/E2152,IF(D2152=$M$17,(E2152-$T$17)/E2152,IF(D2152=$M$18,(E2152-$T$18)/E2152,IF(D2152=$M$19,(E2152-$T$19)/E2152,IF(D2152=$M$20,(E2152-$T$20)/E2152,IF(D2152=$M$21,(E2152-$T$21)/E2152,IF(D2152=$M$22,(E2152-$T$22)/E2152,IF(D2152=$M$23,(E2152-$T$23)/E2152,IF(D2152=$M$24,(E2152-$T$24)/E2152,IF(D2152=$M$25,(E2152-$T$25)/E2152,IF(D2152=$M$26,(E2152-$T$26)/E2152,IF(D2152=$M$27,(E2152-$T$27)/E2152,IF(D2152=$M$28,(E2152-$T$28)/E2152,IF(D2152=$M$29,(E2152-$T$29)/E2152,IF(D2152=$M$30,(E2152-$T$30)/E2152,IF(D2152=$M$31,(E2152-$T$31)/E2152,IF(D2152=$M$32,(E2152-$T$32)/E2152,IF(D2152=$M$33,(E2152-$T$33)/E2152,IF(D2152=$M$34,(E2152-$T$34)/E2152,IF(D2152=$M$35,(E2152-$T$35)/E2152,IF(D2152=$M$36,(E2152-$T$36)/E2152,IF(D2152=$M$37,(E2152-$T$37)/E2152,IF(D2152=$M$38,(E2152-$T$38)/E2152,IF(D2152=$M$39,(E2152-$T$39)/E2152,IF(D2152=$M$40,(E2152-$T$40)/E2152,IF(D2152=$M$41,(E2152-$T$41)/E2152,IF(D2152=$M$42,(E2152-$T$42)/E2152,IF(D2152=$M$43,(E2152-$T$43)/E2152,IF(D2152=$M$44,(E2152-$T$44)/E2152,IF(D2152=$M$45,(E2152-$T$45)/E2152,IF(D2152=$M$46,(E2152-$T$46)/E2152,IF(D2152=$M$47,(E2152-$T$47)/E2152,IF(D2152=$M$48,(E2152-$T$48)/E2152,IF(D2152=$M$49,(E2152-$T$49)/E2152,IF(D2152=$M$50,(E2152-$T$50)/E2152,IF(D2152=$M$51,(E2152-$T$51)/E2152,IF(D2152=$M$52,(E2152-$T$52)/E2152,IF(D2152=$M$53,(E2152-$T$53)/E2152,IF(D2152=$M$54,(E2152-$T$54)/E2152,IF(D2152=$M$55,(E2152-$T$55)/E2152,IF(D2152=$M$56,(E2152-$T$56)/E2152,IF(D2152=$M$57,(E2152-$T$57)/E2152,IF(D2152=$M$58,(E2152-$T$58)/E2152,IF(D2152=$M$59,(E2152-$T$59)/E2152,IF(D2152=$M$60,(E2152-$T$60)/E2152,IF(D2152=$M$61,(E2152-$T$61)/E2152,IF(D2152=$M$62,(E2152-$T$62)/E2152)))))))))))))))))))))))))))))))))))))))))))))))))))))))))))))</f>
        <v>0.33821879114623188</v>
      </c>
    </row>
    <row r="2153" spans="2:11" ht="15" customHeight="1">
      <c r="B2153" s="163"/>
      <c r="C2153" s="164"/>
      <c r="D2153" s="163">
        <v>6107</v>
      </c>
      <c r="E2153" s="163">
        <v>16.273</v>
      </c>
      <c r="F2153" s="163">
        <v>15.941000000000001</v>
      </c>
      <c r="G2153" s="16">
        <f t="shared" si="604"/>
        <v>17.032373496847189</v>
      </c>
      <c r="H2153" s="17">
        <f t="shared" si="605"/>
        <v>-1.2656224947453154</v>
      </c>
      <c r="I2153" s="17">
        <f t="shared" si="606"/>
        <v>-0.33199999999999896</v>
      </c>
      <c r="J2153" s="18">
        <f t="shared" si="607"/>
        <v>2.0401892705708781E-2</v>
      </c>
      <c r="K2153" s="18">
        <f t="shared" si="608"/>
        <v>0.28799450595392539</v>
      </c>
    </row>
    <row r="2154" spans="2:11" ht="15" customHeight="1">
      <c r="B2154" s="163"/>
      <c r="C2154" s="164"/>
      <c r="D2154" s="163">
        <v>6107</v>
      </c>
      <c r="E2154" s="163">
        <v>16.998999999999999</v>
      </c>
      <c r="F2154" s="163">
        <v>16.675999999999998</v>
      </c>
      <c r="G2154" s="16">
        <f t="shared" si="604"/>
        <v>17.032373496847189</v>
      </c>
      <c r="H2154" s="17">
        <f t="shared" si="605"/>
        <v>-5.5622494745316928E-2</v>
      </c>
      <c r="I2154" s="17">
        <f t="shared" si="606"/>
        <v>-0.3230000000000004</v>
      </c>
      <c r="J2154" s="18">
        <f t="shared" si="607"/>
        <v>1.9001117712806659E-2</v>
      </c>
      <c r="K2154" s="18">
        <f t="shared" si="608"/>
        <v>0.3184031175591639</v>
      </c>
    </row>
    <row r="2155" spans="2:11" ht="15" customHeight="1">
      <c r="B2155" s="163"/>
      <c r="C2155" s="164"/>
      <c r="D2155" s="163">
        <v>6107</v>
      </c>
      <c r="E2155" s="163">
        <v>17.073</v>
      </c>
      <c r="F2155" s="163">
        <v>16.795000000000002</v>
      </c>
      <c r="G2155" s="16">
        <f t="shared" si="604"/>
        <v>17.032373496847189</v>
      </c>
      <c r="H2155" s="17">
        <f t="shared" si="605"/>
        <v>6.7710838588019115E-2</v>
      </c>
      <c r="I2155" s="17">
        <f t="shared" si="606"/>
        <v>-0.27799999999999869</v>
      </c>
      <c r="J2155" s="18">
        <f t="shared" si="607"/>
        <v>1.6283019973056798E-2</v>
      </c>
      <c r="K2155" s="18">
        <f t="shared" si="608"/>
        <v>0.32135738273228071</v>
      </c>
    </row>
    <row r="2156" spans="2:11" ht="15" customHeight="1">
      <c r="B2156" s="165">
        <v>45489</v>
      </c>
      <c r="C2156" s="164"/>
      <c r="D2156" s="163">
        <v>6608</v>
      </c>
      <c r="E2156" s="163">
        <v>18.001000000000001</v>
      </c>
      <c r="F2156" s="163">
        <v>17.716999999999999</v>
      </c>
      <c r="G2156" s="16">
        <f t="shared" si="604"/>
        <v>17.912399999999998</v>
      </c>
      <c r="H2156" s="17">
        <f t="shared" si="605"/>
        <v>0.14766666666667189</v>
      </c>
      <c r="I2156" s="17">
        <f t="shared" si="606"/>
        <v>-0.28400000000000247</v>
      </c>
      <c r="J2156" s="18">
        <f t="shared" si="607"/>
        <v>1.5776901283262177E-2</v>
      </c>
      <c r="K2156" s="18">
        <f t="shared" si="608"/>
        <v>0.40139992222654303</v>
      </c>
    </row>
    <row r="2157" spans="2:11" ht="15" customHeight="1">
      <c r="B2157" s="163"/>
      <c r="C2157" s="164"/>
      <c r="D2157" s="163">
        <v>6608</v>
      </c>
      <c r="E2157" s="163">
        <v>19.481000000000002</v>
      </c>
      <c r="F2157" s="163">
        <v>19.152000000000001</v>
      </c>
      <c r="G2157" s="16">
        <f t="shared" si="604"/>
        <v>17.912399999999998</v>
      </c>
      <c r="H2157" s="17">
        <f t="shared" si="605"/>
        <v>2.6143333333333394</v>
      </c>
      <c r="I2157" s="17">
        <f t="shared" si="606"/>
        <v>-0.32900000000000063</v>
      </c>
      <c r="J2157" s="18">
        <f t="shared" si="607"/>
        <v>1.6888250089831146E-2</v>
      </c>
      <c r="K2157" s="18">
        <f t="shared" si="608"/>
        <v>0.44687644371438845</v>
      </c>
    </row>
    <row r="2158" spans="2:11" ht="15" customHeight="1">
      <c r="B2158" s="163"/>
      <c r="C2158" s="164">
        <v>133165</v>
      </c>
      <c r="D2158" s="163">
        <v>6137</v>
      </c>
      <c r="E2158" s="163">
        <v>25.814</v>
      </c>
      <c r="F2158" s="163">
        <v>25.507999999999999</v>
      </c>
      <c r="G2158" s="16">
        <f t="shared" ref="G2158:G2164" si="609">IF(D2158=$M$2,$P$2,IF(D2158=$M$3,$P$3,IF(D2158=$M$4,$P$4,IF(D2158=$M$5,$P$5,IF(D2158=$M$6,$P$6,IF(D2158=$M$7,$P$7,IF(D2158=$M$8,$P$8,IF(D2158=$M$9,$P$9,IF(D2158=$M$10,$P$10,IF(D2158=$M$11,$P$11,IF(D2158=$M$12,$P$12,IF(D2158=$M$13,$P$13,IF(D2158=$M$14,$P$14,IF(D2158=$M$15,$P$15,IF(D2158=$M$16,$P$16,IF(D2158=$M$17,$P$17,IF(D2158=$M$18,$P$18,IF(D2158=$M$19,$P$19,IF(D2158=$M$20,$P$20,IF(D2158=$M$21,$P$21,IF(D2158=$M$22,$P$22,IF(D2158=$M$23,$P$23,IF(D2158=$M$24,$P$24,IF(D2158=$M$25,$P$25,IF(D2158=$M$26,$P$26,IF(D2158=$M$27,$P$27,IF(D2158=$M$28,$P$28,IF(D2158=$M$29,$P$29,IF(D2158=$M$30,$P$30,IF(D2158=$M$31,$P$31,IF(D2158=$M$32,$P$32,IF(D2158=$M$33,$P$33,IF(D2158=$M$34,$P$34,IF(D2158=$M$35,$P$35,IF(D2158=$M$36,$P$36,IF(D2158=$M$37,$P$37,IF(D2158=$M$38,$P$38,IF(D2158=$M$39,$P$39,IF(D2158=$M$40,$P$40,IF(D2158=$M$41,$P$41,IF(D2158=$M$42,$P$42,IF(D2158=$M$43,$P$43,IF(D2158=$M$44,$P$44,IF(D2158=$M$45,$P$45,IF(D2158=$M$46,$P$46,IF(D2158=$M$47,$P$47,IF(D2158=$M$48,$P$48,IF(D2158=$M$49,$P$49,IF(D2158=$M$50,$P$50,IF(D2158=$M$51,$P$51,IF(D2158=$M$52,$P$52,IF(D2158=$M$53,$P$53,IF(D2158=$M$54,$P$54,IF(D2158=$M$55,$P$55,IF(D2158=$M$56,$P$56,IF(D2158=$M$57,$P$57,IF(D2158=$M$58,$P$58,IF(D2158=$M$59,$P$59,IF(D2158=$M$60,$P$60,IF(D2158=$M$61,$P$61,IF(D2158=$M$62,$P$62)))))))))))))))))))))))))))))))))))))))))))))))))))))))))))))</f>
        <v>24.625485865816515</v>
      </c>
      <c r="H2158" s="17">
        <f t="shared" ref="H2158:H2164" si="610">(E2158-G2158)/$X$2</f>
        <v>1.9808568903058088</v>
      </c>
      <c r="I2158" s="17">
        <f t="shared" ref="I2158:I2164" si="611">F2158-E2158</f>
        <v>-0.30600000000000094</v>
      </c>
      <c r="J2158" s="18">
        <f t="shared" ref="J2158:J2164" si="612">-1*I2158/E2158</f>
        <v>1.1854032695436622E-2</v>
      </c>
      <c r="K2158" s="18">
        <f t="shared" ref="K2158:K2164" si="613">IF(D2158=$M$2,(E2158-$T$2)/E2158,IF(D2158=$M$3,(E2158-$T$3)/E2158,IF(D2158=$M$4,(E2158-$T$4)/E2158,IF(D2158=$M$5,(E2158-$T$5)/E2158,IF(D2158=$M$6,(E2158-$T$6)/E2158,IF(D2158=$M$7,(E2158-$T$7)/E2158,IF(D2158=$M$8,(E2158-$T$8)/E2158,IF(D2158=$M$9,(E2158-$T$9)/E2158,IF(D2158=$M$10,(E2158-$T$10)/E2158,IF(D2158=$M$11,(E2158-$T$11)/E2158,IF(D2158=$M$12,(E2158-$T$12)/E2158,IF(D2158=$M$13,(E2158-$T$13)/E2158,IF(D2158=$M$14,(E2158-$T$14)/E2158,IF(D2158=$M$15,(E2158-$T$15)/E2158,IF(D2158=$M$16,(E2158-$T$16)/E2158,IF(D2158=$M$17,(E2158-$T$17)/E2158,IF(D2158=$M$18,(E2158-$T$18)/E2158,IF(D2158=$M$19,(E2158-$T$19)/E2158,IF(D2158=$M$20,(E2158-$T$20)/E2158,IF(D2158=$M$21,(E2158-$T$21)/E2158,IF(D2158=$M$22,(E2158-$T$22)/E2158,IF(D2158=$M$23,(E2158-$T$23)/E2158,IF(D2158=$M$24,(E2158-$T$24)/E2158,IF(D2158=$M$25,(E2158-$T$25)/E2158,IF(D2158=$M$26,(E2158-$T$26)/E2158,IF(D2158=$M$27,(E2158-$T$27)/E2158,IF(D2158=$M$28,(E2158-$T$28)/E2158,IF(D2158=$M$29,(E2158-$T$29)/E2158,IF(D2158=$M$30,(E2158-$T$30)/E2158,IF(D2158=$M$31,(E2158-$T$31)/E2158,IF(D2158=$M$32,(E2158-$T$32)/E2158,IF(D2158=$M$33,(E2158-$T$33)/E2158,IF(D2158=$M$34,(E2158-$T$34)/E2158,IF(D2158=$M$35,(E2158-$T$35)/E2158,IF(D2158=$M$36,(E2158-$T$36)/E2158,IF(D2158=$M$37,(E2158-$T$37)/E2158,IF(D2158=$M$38,(E2158-$T$38)/E2158,IF(D2158=$M$39,(E2158-$T$39)/E2158,IF(D2158=$M$40,(E2158-$T$40)/E2158,IF(D2158=$M$41,(E2158-$T$41)/E2158,IF(D2158=$M$42,(E2158-$T$42)/E2158,IF(D2158=$M$43,(E2158-$T$43)/E2158,IF(D2158=$M$44,(E2158-$T$44)/E2158,IF(D2158=$M$45,(E2158-$T$45)/E2158,IF(D2158=$M$46,(E2158-$T$46)/E2158,IF(D2158=$M$47,(E2158-$T$47)/E2158,IF(D2158=$M$48,(E2158-$T$48)/E2158,IF(D2158=$M$49,(E2158-$T$49)/E2158,IF(D2158=$M$50,(E2158-$T$50)/E2158,IF(D2158=$M$51,(E2158-$T$51)/E2158,IF(D2158=$M$52,(E2158-$T$52)/E2158,IF(D2158=$M$53,(E2158-$T$53)/E2158,IF(D2158=$M$54,(E2158-$T$54)/E2158,IF(D2158=$M$55,(E2158-$T$55)/E2158,IF(D2158=$M$56,(E2158-$T$56)/E2158,IF(D2158=$M$57,(E2158-$T$57)/E2158,IF(D2158=$M$58,(E2158-$T$58)/E2158,IF(D2158=$M$59,(E2158-$T$59)/E2158,IF(D2158=$M$60,(E2158-$T$60)/E2158,IF(D2158=$M$61,(E2158-$T$61)/E2158,IF(D2158=$M$62,(E2158-$T$62)/E2158)))))))))))))))))))))))))))))))))))))))))))))))))))))))))))))</f>
        <v>0.3556425899090998</v>
      </c>
    </row>
    <row r="2159" spans="2:11" ht="15" customHeight="1">
      <c r="B2159" s="163"/>
      <c r="C2159" s="164"/>
      <c r="D2159" s="163">
        <v>6137</v>
      </c>
      <c r="E2159" s="163">
        <v>26.414999999999999</v>
      </c>
      <c r="F2159" s="163">
        <v>26.192</v>
      </c>
      <c r="G2159" s="16">
        <f t="shared" si="609"/>
        <v>24.625485865816515</v>
      </c>
      <c r="H2159" s="17">
        <f t="shared" si="610"/>
        <v>2.982523556972474</v>
      </c>
      <c r="I2159" s="17">
        <f t="shared" si="611"/>
        <v>-0.22299999999999898</v>
      </c>
      <c r="J2159" s="18">
        <f t="shared" si="612"/>
        <v>8.4421730077607043E-3</v>
      </c>
      <c r="K2159" s="18">
        <f t="shared" si="613"/>
        <v>0.3703031541137044</v>
      </c>
    </row>
    <row r="2160" spans="2:11" ht="15" customHeight="1">
      <c r="B2160" s="163"/>
      <c r="C2160" s="164">
        <v>133169</v>
      </c>
      <c r="D2160" s="163">
        <v>5120</v>
      </c>
      <c r="E2160" s="163">
        <v>23.151</v>
      </c>
      <c r="F2160" s="163">
        <v>23.143999999999998</v>
      </c>
      <c r="G2160" s="16">
        <f t="shared" si="609"/>
        <v>22.870927068045674</v>
      </c>
      <c r="H2160" s="17">
        <f t="shared" si="610"/>
        <v>0.46678821992387637</v>
      </c>
      <c r="I2160" s="17">
        <f t="shared" si="611"/>
        <v>-7.0000000000014495E-3</v>
      </c>
      <c r="J2160" s="18">
        <f t="shared" si="612"/>
        <v>3.0236274890939698E-4</v>
      </c>
      <c r="K2160" s="18">
        <f t="shared" si="613"/>
        <v>0.31327839984687345</v>
      </c>
    </row>
    <row r="2161" spans="2:11" ht="15" customHeight="1">
      <c r="B2161" s="163"/>
      <c r="C2161" s="164"/>
      <c r="D2161" s="163">
        <v>5120</v>
      </c>
      <c r="E2161" s="163">
        <v>22.9</v>
      </c>
      <c r="F2161" s="163">
        <v>22.898</v>
      </c>
      <c r="G2161" s="16">
        <f t="shared" si="609"/>
        <v>22.870927068045674</v>
      </c>
      <c r="H2161" s="17">
        <f t="shared" si="610"/>
        <v>4.845488659054098E-2</v>
      </c>
      <c r="I2161" s="17">
        <f t="shared" si="611"/>
        <v>-1.9999999999988916E-3</v>
      </c>
      <c r="J2161" s="18">
        <f t="shared" si="612"/>
        <v>8.7336244541436314E-5</v>
      </c>
      <c r="K2161" s="18">
        <f t="shared" si="613"/>
        <v>0.30575145130371034</v>
      </c>
    </row>
    <row r="2162" spans="2:11" ht="15" customHeight="1">
      <c r="B2162" s="163"/>
      <c r="C2162" s="164"/>
      <c r="D2162" s="163">
        <v>5120</v>
      </c>
      <c r="E2162" s="163">
        <v>23.698</v>
      </c>
      <c r="F2162" s="163">
        <v>23.602</v>
      </c>
      <c r="G2162" s="16">
        <f t="shared" si="609"/>
        <v>22.870927068045674</v>
      </c>
      <c r="H2162" s="17">
        <f t="shared" si="610"/>
        <v>1.3784548865905442</v>
      </c>
      <c r="I2162" s="17">
        <f t="shared" si="611"/>
        <v>-9.6000000000000085E-2</v>
      </c>
      <c r="J2162" s="18">
        <f t="shared" si="612"/>
        <v>4.0509747658030249E-3</v>
      </c>
      <c r="K2162" s="18">
        <f t="shared" si="613"/>
        <v>0.32912938791691149</v>
      </c>
    </row>
    <row r="2163" spans="2:11" ht="15" customHeight="1">
      <c r="B2163" s="163"/>
      <c r="C2163" s="164">
        <v>133171</v>
      </c>
      <c r="D2163" s="163">
        <v>5003</v>
      </c>
      <c r="E2163" s="163">
        <v>38.156999999999996</v>
      </c>
      <c r="F2163" s="163">
        <v>38.063000000000002</v>
      </c>
      <c r="G2163" s="16">
        <f t="shared" si="609"/>
        <v>38.4</v>
      </c>
      <c r="H2163" s="17">
        <f t="shared" si="610"/>
        <v>-0.40500000000000352</v>
      </c>
      <c r="I2163" s="17">
        <f t="shared" si="611"/>
        <v>-9.3999999999994088E-2</v>
      </c>
      <c r="J2163" s="18">
        <f t="shared" si="612"/>
        <v>2.4635060408311473E-3</v>
      </c>
      <c r="K2163" s="18">
        <f t="shared" si="613"/>
        <v>0.37101973425583767</v>
      </c>
    </row>
    <row r="2164" spans="2:11" ht="15" customHeight="1">
      <c r="B2164" s="163"/>
      <c r="C2164" s="164">
        <v>133318</v>
      </c>
      <c r="D2164" s="163">
        <v>1013</v>
      </c>
      <c r="E2164" s="163">
        <v>27.687000000000001</v>
      </c>
      <c r="F2164" s="163">
        <v>27.62</v>
      </c>
      <c r="G2164" s="16">
        <f t="shared" si="609"/>
        <v>27</v>
      </c>
      <c r="H2164" s="17">
        <f t="shared" si="610"/>
        <v>1.145000000000002</v>
      </c>
      <c r="I2164" s="17">
        <f t="shared" si="611"/>
        <v>-6.7000000000000171E-2</v>
      </c>
      <c r="J2164" s="18">
        <f t="shared" si="612"/>
        <v>2.4199082601943211E-3</v>
      </c>
      <c r="K2164" s="18">
        <f t="shared" si="613"/>
        <v>0.56658359518907797</v>
      </c>
    </row>
    <row r="2165" spans="2:11" ht="15" customHeight="1">
      <c r="B2165" s="165">
        <v>45490</v>
      </c>
      <c r="C2165" s="164">
        <v>133320</v>
      </c>
      <c r="D2165" s="163">
        <v>535</v>
      </c>
      <c r="E2165" s="163">
        <v>19.968</v>
      </c>
      <c r="F2165" s="163">
        <v>19.835000000000001</v>
      </c>
      <c r="G2165" s="16">
        <f t="shared" ref="G2165:G2171" si="614">IF(D2165=$M$2,$P$2,IF(D2165=$M$3,$P$3,IF(D2165=$M$4,$P$4,IF(D2165=$M$5,$P$5,IF(D2165=$M$6,$P$6,IF(D2165=$M$7,$P$7,IF(D2165=$M$8,$P$8,IF(D2165=$M$9,$P$9,IF(D2165=$M$10,$P$10,IF(D2165=$M$11,$P$11,IF(D2165=$M$12,$P$12,IF(D2165=$M$13,$P$13,IF(D2165=$M$14,$P$14,IF(D2165=$M$15,$P$15,IF(D2165=$M$16,$P$16,IF(D2165=$M$17,$P$17,IF(D2165=$M$18,$P$18,IF(D2165=$M$19,$P$19,IF(D2165=$M$20,$P$20,IF(D2165=$M$21,$P$21,IF(D2165=$M$22,$P$22,IF(D2165=$M$23,$P$23,IF(D2165=$M$24,$P$24,IF(D2165=$M$25,$P$25,IF(D2165=$M$26,$P$26,IF(D2165=$M$27,$P$27,IF(D2165=$M$28,$P$28,IF(D2165=$M$29,$P$29,IF(D2165=$M$30,$P$30,IF(D2165=$M$31,$P$31,IF(D2165=$M$32,$P$32,IF(D2165=$M$33,$P$33,IF(D2165=$M$34,$P$34,IF(D2165=$M$35,$P$35,IF(D2165=$M$36,$P$36,IF(D2165=$M$37,$P$37,IF(D2165=$M$38,$P$38,IF(D2165=$M$39,$P$39,IF(D2165=$M$40,$P$40,IF(D2165=$M$41,$P$41,IF(D2165=$M$42,$P$42,IF(D2165=$M$43,$P$43,IF(D2165=$M$44,$P$44,IF(D2165=$M$45,$P$45,IF(D2165=$M$46,$P$46,IF(D2165=$M$47,$P$47,IF(D2165=$M$48,$P$48,IF(D2165=$M$49,$P$49,IF(D2165=$M$50,$P$50,IF(D2165=$M$51,$P$51,IF(D2165=$M$52,$P$52,IF(D2165=$M$53,$P$53,IF(D2165=$M$54,$P$54,IF(D2165=$M$55,$P$55,IF(D2165=$M$56,$P$56,IF(D2165=$M$57,$P$57,IF(D2165=$M$58,$P$58,IF(D2165=$M$59,$P$59,IF(D2165=$M$60,$P$60,IF(D2165=$M$61,$P$61,IF(D2165=$M$62,$P$62)))))))))))))))))))))))))))))))))))))))))))))))))))))))))))))</f>
        <v>16.637999999999998</v>
      </c>
      <c r="H2165" s="17">
        <f t="shared" ref="H2165:H2171" si="615">(E2165-G2165)/$X$2</f>
        <v>5.5500000000000034</v>
      </c>
      <c r="I2165" s="17">
        <f t="shared" ref="I2165:I2171" si="616">F2165-E2165</f>
        <v>-0.13299999999999912</v>
      </c>
      <c r="J2165" s="18">
        <f t="shared" ref="J2165:J2171" si="617">-1*I2165/E2165</f>
        <v>6.6606570512820068E-3</v>
      </c>
      <c r="K2165" s="18">
        <f t="shared" ref="K2165:K2171" si="618">IF(D2165=$M$2,(E2165-$T$2)/E2165,IF(D2165=$M$3,(E2165-$T$3)/E2165,IF(D2165=$M$4,(E2165-$T$4)/E2165,IF(D2165=$M$5,(E2165-$T$5)/E2165,IF(D2165=$M$6,(E2165-$T$6)/E2165,IF(D2165=$M$7,(E2165-$T$7)/E2165,IF(D2165=$M$8,(E2165-$T$8)/E2165,IF(D2165=$M$9,(E2165-$T$9)/E2165,IF(D2165=$M$10,(E2165-$T$10)/E2165,IF(D2165=$M$11,(E2165-$T$11)/E2165,IF(D2165=$M$12,(E2165-$T$12)/E2165,IF(D2165=$M$13,(E2165-$T$13)/E2165,IF(D2165=$M$14,(E2165-$T$14)/E2165,IF(D2165=$M$15,(E2165-$T$15)/E2165,IF(D2165=$M$16,(E2165-$T$16)/E2165,IF(D2165=$M$17,(E2165-$T$17)/E2165,IF(D2165=$M$18,(E2165-$T$18)/E2165,IF(D2165=$M$19,(E2165-$T$19)/E2165,IF(D2165=$M$20,(E2165-$T$20)/E2165,IF(D2165=$M$21,(E2165-$T$21)/E2165,IF(D2165=$M$22,(E2165-$T$22)/E2165,IF(D2165=$M$23,(E2165-$T$23)/E2165,IF(D2165=$M$24,(E2165-$T$24)/E2165,IF(D2165=$M$25,(E2165-$T$25)/E2165,IF(D2165=$M$26,(E2165-$T$26)/E2165,IF(D2165=$M$27,(E2165-$T$27)/E2165,IF(D2165=$M$28,(E2165-$T$28)/E2165,IF(D2165=$M$29,(E2165-$T$29)/E2165,IF(D2165=$M$30,(E2165-$T$30)/E2165,IF(D2165=$M$31,(E2165-$T$31)/E2165,IF(D2165=$M$32,(E2165-$T$32)/E2165,IF(D2165=$M$33,(E2165-$T$33)/E2165,IF(D2165=$M$34,(E2165-$T$34)/E2165,IF(D2165=$M$35,(E2165-$T$35)/E2165,IF(D2165=$M$36,(E2165-$T$36)/E2165,IF(D2165=$M$37,(E2165-$T$37)/E2165,IF(D2165=$M$38,(E2165-$T$38)/E2165,IF(D2165=$M$39,(E2165-$T$39)/E2165,IF(D2165=$M$40,(E2165-$T$40)/E2165,IF(D2165=$M$41,(E2165-$T$41)/E2165,IF(D2165=$M$42,(E2165-$T$42)/E2165,IF(D2165=$M$43,(E2165-$T$43)/E2165,IF(D2165=$M$44,(E2165-$T$44)/E2165,IF(D2165=$M$45,(E2165-$T$45)/E2165,IF(D2165=$M$46,(E2165-$T$46)/E2165,IF(D2165=$M$47,(E2165-$T$47)/E2165,IF(D2165=$M$48,(E2165-$T$48)/E2165,IF(D2165=$M$49,(E2165-$T$49)/E2165,IF(D2165=$M$50,(E2165-$T$50)/E2165,IF(D2165=$M$51,(E2165-$T$51)/E2165,IF(D2165=$M$52,(E2165-$T$52)/E2165,IF(D2165=$M$53,(E2165-$T$53)/E2165,IF(D2165=$M$54,(E2165-$T$54)/E2165,IF(D2165=$M$55,(E2165-$T$55)/E2165,IF(D2165=$M$56,(E2165-$T$56)/E2165,IF(D2165=$M$57,(E2165-$T$57)/E2165,IF(D2165=$M$58,(E2165-$T$58)/E2165,IF(D2165=$M$59,(E2165-$T$59)/E2165,IF(D2165=$M$60,(E2165-$T$60)/E2165,IF(D2165=$M$61,(E2165-$T$61)/E2165,IF(D2165=$M$62,(E2165-$T$62)/E2165)))))))))))))))))))))))))))))))))))))))))))))))))))))))))))))</f>
        <v>0.58743990384615385</v>
      </c>
    </row>
    <row r="2166" spans="2:11" ht="15" customHeight="1">
      <c r="B2166" s="163"/>
      <c r="C2166" s="164">
        <v>133167</v>
      </c>
      <c r="D2166" s="163">
        <v>5169</v>
      </c>
      <c r="E2166" s="163">
        <v>29.475000000000001</v>
      </c>
      <c r="F2166" s="163">
        <v>29.364999999999998</v>
      </c>
      <c r="G2166" s="16">
        <f t="shared" si="614"/>
        <v>24.534583675052499</v>
      </c>
      <c r="H2166" s="17">
        <f t="shared" si="615"/>
        <v>8.2340272082458377</v>
      </c>
      <c r="I2166" s="17">
        <f t="shared" si="616"/>
        <v>-0.11000000000000298</v>
      </c>
      <c r="J2166" s="18">
        <f t="shared" si="617"/>
        <v>3.7319762510603215E-3</v>
      </c>
      <c r="K2166" s="18">
        <f t="shared" si="618"/>
        <v>0.43234220497588355</v>
      </c>
    </row>
    <row r="2167" spans="2:11" ht="15" customHeight="1">
      <c r="B2167" s="163"/>
      <c r="C2167" s="164"/>
      <c r="D2167" s="163">
        <v>5169</v>
      </c>
      <c r="E2167" s="163">
        <v>31.207999999999998</v>
      </c>
      <c r="F2167" s="163">
        <v>31.077999999999999</v>
      </c>
      <c r="G2167" s="16">
        <f t="shared" si="614"/>
        <v>24.534583675052499</v>
      </c>
      <c r="H2167" s="17">
        <f t="shared" si="615"/>
        <v>11.122360541579166</v>
      </c>
      <c r="I2167" s="17">
        <f t="shared" si="616"/>
        <v>-0.12999999999999901</v>
      </c>
      <c r="J2167" s="18">
        <f t="shared" si="617"/>
        <v>4.1655985644706165E-3</v>
      </c>
      <c r="K2167" s="18">
        <f t="shared" si="618"/>
        <v>0.46386460175801608</v>
      </c>
    </row>
    <row r="2168" spans="2:11" ht="15" customHeight="1">
      <c r="B2168" s="163"/>
      <c r="C2168" s="164"/>
      <c r="D2168" s="163">
        <v>5169</v>
      </c>
      <c r="E2168" s="163">
        <v>28.994</v>
      </c>
      <c r="F2168" s="163">
        <v>28.911999999999999</v>
      </c>
      <c r="G2168" s="16">
        <f t="shared" si="614"/>
        <v>24.534583675052499</v>
      </c>
      <c r="H2168" s="17">
        <f t="shared" si="615"/>
        <v>7.4323605415791683</v>
      </c>
      <c r="I2168" s="17">
        <f t="shared" si="616"/>
        <v>-8.2000000000000739E-2</v>
      </c>
      <c r="J2168" s="18">
        <f t="shared" si="617"/>
        <v>2.8281713457957076E-3</v>
      </c>
      <c r="K2168" s="18">
        <f t="shared" si="618"/>
        <v>0.42292496694709825</v>
      </c>
    </row>
    <row r="2169" spans="2:11" ht="15" customHeight="1">
      <c r="B2169" s="163"/>
      <c r="C2169" s="164">
        <v>133265</v>
      </c>
      <c r="D2169" s="163">
        <v>8107</v>
      </c>
      <c r="E2169" s="163">
        <v>19.303000000000001</v>
      </c>
      <c r="F2169" s="163">
        <v>19.282</v>
      </c>
      <c r="G2169" s="16">
        <f t="shared" si="614"/>
        <v>16.123457228651652</v>
      </c>
      <c r="H2169" s="17">
        <f t="shared" si="615"/>
        <v>5.2992379522472479</v>
      </c>
      <c r="I2169" s="17">
        <f t="shared" si="616"/>
        <v>-2.1000000000000796E-2</v>
      </c>
      <c r="J2169" s="18">
        <f t="shared" si="617"/>
        <v>1.0879137957830801E-3</v>
      </c>
      <c r="K2169" s="18">
        <f t="shared" si="618"/>
        <v>0.41166742591541011</v>
      </c>
    </row>
    <row r="2170" spans="2:11" ht="15" customHeight="1">
      <c r="B2170" s="163"/>
      <c r="C2170" s="164"/>
      <c r="D2170" s="163">
        <v>8107</v>
      </c>
      <c r="E2170" s="163">
        <v>18.981999999999999</v>
      </c>
      <c r="F2170" s="163">
        <v>18.954999999999998</v>
      </c>
      <c r="G2170" s="16">
        <f t="shared" si="614"/>
        <v>16.123457228651652</v>
      </c>
      <c r="H2170" s="17">
        <f t="shared" si="615"/>
        <v>4.7642379522472451</v>
      </c>
      <c r="I2170" s="17">
        <f t="shared" si="616"/>
        <v>-2.7000000000001023E-2</v>
      </c>
      <c r="J2170" s="18">
        <f t="shared" si="617"/>
        <v>1.4224001685808148E-3</v>
      </c>
      <c r="K2170" s="18">
        <f t="shared" si="618"/>
        <v>0.40171827639053631</v>
      </c>
    </row>
    <row r="2171" spans="2:11" ht="15" customHeight="1">
      <c r="B2171" s="165">
        <v>45491</v>
      </c>
      <c r="C2171" s="164"/>
      <c r="D2171" s="163">
        <v>8107</v>
      </c>
      <c r="E2171" s="163">
        <v>19.094999999999999</v>
      </c>
      <c r="F2171" s="163">
        <v>19.082999999999998</v>
      </c>
      <c r="G2171" s="16">
        <f t="shared" si="614"/>
        <v>16.123457228651652</v>
      </c>
      <c r="H2171" s="17">
        <f t="shared" si="615"/>
        <v>4.9525712855805777</v>
      </c>
      <c r="I2171" s="17">
        <f t="shared" si="616"/>
        <v>-1.2000000000000455E-2</v>
      </c>
      <c r="J2171" s="18">
        <f t="shared" si="617"/>
        <v>6.2843676355069154E-4</v>
      </c>
      <c r="K2171" s="18">
        <f t="shared" si="618"/>
        <v>0.40525877572375807</v>
      </c>
    </row>
    <row r="2172" spans="2:11" ht="15" customHeight="1">
      <c r="B2172" s="163"/>
      <c r="C2172" s="164"/>
      <c r="D2172" s="163">
        <v>8107</v>
      </c>
      <c r="E2172" s="163">
        <v>16.271000000000001</v>
      </c>
      <c r="F2172" s="163">
        <v>16.259</v>
      </c>
      <c r="G2172" s="16">
        <f t="shared" ref="G2172:G2175" si="619">IF(D2172=$M$2,$P$2,IF(D2172=$M$3,$P$3,IF(D2172=$M$4,$P$4,IF(D2172=$M$5,$P$5,IF(D2172=$M$6,$P$6,IF(D2172=$M$7,$P$7,IF(D2172=$M$8,$P$8,IF(D2172=$M$9,$P$9,IF(D2172=$M$10,$P$10,IF(D2172=$M$11,$P$11,IF(D2172=$M$12,$P$12,IF(D2172=$M$13,$P$13,IF(D2172=$M$14,$P$14,IF(D2172=$M$15,$P$15,IF(D2172=$M$16,$P$16,IF(D2172=$M$17,$P$17,IF(D2172=$M$18,$P$18,IF(D2172=$M$19,$P$19,IF(D2172=$M$20,$P$20,IF(D2172=$M$21,$P$21,IF(D2172=$M$22,$P$22,IF(D2172=$M$23,$P$23,IF(D2172=$M$24,$P$24,IF(D2172=$M$25,$P$25,IF(D2172=$M$26,$P$26,IF(D2172=$M$27,$P$27,IF(D2172=$M$28,$P$28,IF(D2172=$M$29,$P$29,IF(D2172=$M$30,$P$30,IF(D2172=$M$31,$P$31,IF(D2172=$M$32,$P$32,IF(D2172=$M$33,$P$33,IF(D2172=$M$34,$P$34,IF(D2172=$M$35,$P$35,IF(D2172=$M$36,$P$36,IF(D2172=$M$37,$P$37,IF(D2172=$M$38,$P$38,IF(D2172=$M$39,$P$39,IF(D2172=$M$40,$P$40,IF(D2172=$M$41,$P$41,IF(D2172=$M$42,$P$42,IF(D2172=$M$43,$P$43,IF(D2172=$M$44,$P$44,IF(D2172=$M$45,$P$45,IF(D2172=$M$46,$P$46,IF(D2172=$M$47,$P$47,IF(D2172=$M$48,$P$48,IF(D2172=$M$49,$P$49,IF(D2172=$M$50,$P$50,IF(D2172=$M$51,$P$51,IF(D2172=$M$52,$P$52,IF(D2172=$M$53,$P$53,IF(D2172=$M$54,$P$54,IF(D2172=$M$55,$P$55,IF(D2172=$M$56,$P$56,IF(D2172=$M$57,$P$57,IF(D2172=$M$58,$P$58,IF(D2172=$M$59,$P$59,IF(D2172=$M$60,$P$60,IF(D2172=$M$61,$P$61,IF(D2172=$M$62,$P$62)))))))))))))))))))))))))))))))))))))))))))))))))))))))))))))</f>
        <v>16.123457228651652</v>
      </c>
      <c r="H2172" s="17">
        <f t="shared" ref="H2172:H2175" si="620">(E2172-G2172)/$X$2</f>
        <v>0.24590461891391396</v>
      </c>
      <c r="I2172" s="17">
        <f t="shared" ref="I2172:I2175" si="621">F2172-E2172</f>
        <v>-1.2000000000000455E-2</v>
      </c>
      <c r="J2172" s="18">
        <f t="shared" ref="J2172:J2175" si="622">-1*I2172/E2172</f>
        <v>7.3750845061769127E-4</v>
      </c>
      <c r="K2172" s="18">
        <f t="shared" ref="K2172:K2175" si="623">IF(D2172=$M$2,(E2172-$T$2)/E2172,IF(D2172=$M$3,(E2172-$T$3)/E2172,IF(D2172=$M$4,(E2172-$T$4)/E2172,IF(D2172=$M$5,(E2172-$T$5)/E2172,IF(D2172=$M$6,(E2172-$T$6)/E2172,IF(D2172=$M$7,(E2172-$T$7)/E2172,IF(D2172=$M$8,(E2172-$T$8)/E2172,IF(D2172=$M$9,(E2172-$T$9)/E2172,IF(D2172=$M$10,(E2172-$T$10)/E2172,IF(D2172=$M$11,(E2172-$T$11)/E2172,IF(D2172=$M$12,(E2172-$T$12)/E2172,IF(D2172=$M$13,(E2172-$T$13)/E2172,IF(D2172=$M$14,(E2172-$T$14)/E2172,IF(D2172=$M$15,(E2172-$T$15)/E2172,IF(D2172=$M$16,(E2172-$T$16)/E2172,IF(D2172=$M$17,(E2172-$T$17)/E2172,IF(D2172=$M$18,(E2172-$T$18)/E2172,IF(D2172=$M$19,(E2172-$T$19)/E2172,IF(D2172=$M$20,(E2172-$T$20)/E2172,IF(D2172=$M$21,(E2172-$T$21)/E2172,IF(D2172=$M$22,(E2172-$T$22)/E2172,IF(D2172=$M$23,(E2172-$T$23)/E2172,IF(D2172=$M$24,(E2172-$T$24)/E2172,IF(D2172=$M$25,(E2172-$T$25)/E2172,IF(D2172=$M$26,(E2172-$T$26)/E2172,IF(D2172=$M$27,(E2172-$T$27)/E2172,IF(D2172=$M$28,(E2172-$T$28)/E2172,IF(D2172=$M$29,(E2172-$T$29)/E2172,IF(D2172=$M$30,(E2172-$T$30)/E2172,IF(D2172=$M$31,(E2172-$T$31)/E2172,IF(D2172=$M$32,(E2172-$T$32)/E2172,IF(D2172=$M$33,(E2172-$T$33)/E2172,IF(D2172=$M$34,(E2172-$T$34)/E2172,IF(D2172=$M$35,(E2172-$T$35)/E2172,IF(D2172=$M$36,(E2172-$T$36)/E2172,IF(D2172=$M$37,(E2172-$T$37)/E2172,IF(D2172=$M$38,(E2172-$T$38)/E2172,IF(D2172=$M$39,(E2172-$T$39)/E2172,IF(D2172=$M$40,(E2172-$T$40)/E2172,IF(D2172=$M$41,(E2172-$T$41)/E2172,IF(D2172=$M$42,(E2172-$T$42)/E2172,IF(D2172=$M$43,(E2172-$T$43)/E2172,IF(D2172=$M$44,(E2172-$T$44)/E2172,IF(D2172=$M$45,(E2172-$T$45)/E2172,IF(D2172=$M$46,(E2172-$T$46)/E2172,IF(D2172=$M$47,(E2172-$T$47)/E2172,IF(D2172=$M$48,(E2172-$T$48)/E2172,IF(D2172=$M$49,(E2172-$T$49)/E2172,IF(D2172=$M$50,(E2172-$T$50)/E2172,IF(D2172=$M$51,(E2172-$T$51)/E2172,IF(D2172=$M$52,(E2172-$T$52)/E2172,IF(D2172=$M$53,(E2172-$T$53)/E2172,IF(D2172=$M$54,(E2172-$T$54)/E2172,IF(D2172=$M$55,(E2172-$T$55)/E2172,IF(D2172=$M$56,(E2172-$T$56)/E2172,IF(D2172=$M$57,(E2172-$T$57)/E2172,IF(D2172=$M$58,(E2172-$T$58)/E2172,IF(D2172=$M$59,(E2172-$T$59)/E2172,IF(D2172=$M$60,(E2172-$T$60)/E2172,IF(D2172=$M$61,(E2172-$T$61)/E2172,IF(D2172=$M$62,(E2172-$T$62)/E2172)))))))))))))))))))))))))))))))))))))))))))))))))))))))))))))</f>
        <v>0.30203529730472384</v>
      </c>
    </row>
    <row r="2173" spans="2:11" ht="15" customHeight="1">
      <c r="B2173" s="163"/>
      <c r="C2173" s="164"/>
      <c r="D2173" s="163">
        <v>8147</v>
      </c>
      <c r="E2173" s="163">
        <v>25.701000000000001</v>
      </c>
      <c r="F2173" s="163">
        <v>25.638000000000002</v>
      </c>
      <c r="G2173" s="16">
        <f t="shared" si="619"/>
        <v>25.037035574840008</v>
      </c>
      <c r="H2173" s="17">
        <f t="shared" si="620"/>
        <v>1.1066073752666543</v>
      </c>
      <c r="I2173" s="17">
        <f t="shared" si="621"/>
        <v>-6.2999999999998835E-2</v>
      </c>
      <c r="J2173" s="18">
        <f t="shared" si="622"/>
        <v>2.4512664876852586E-3</v>
      </c>
      <c r="K2173" s="18">
        <f t="shared" si="623"/>
        <v>0.3216513058138557</v>
      </c>
    </row>
    <row r="2174" spans="2:11" ht="15" customHeight="1">
      <c r="B2174" s="163"/>
      <c r="C2174" s="164"/>
      <c r="D2174" s="163">
        <v>8138</v>
      </c>
      <c r="E2174" s="163">
        <v>21.811</v>
      </c>
      <c r="F2174" s="163">
        <v>21.777000000000001</v>
      </c>
      <c r="G2174" s="16" t="b">
        <f t="shared" si="619"/>
        <v>0</v>
      </c>
      <c r="H2174" s="17">
        <f t="shared" si="620"/>
        <v>36.351666666666667</v>
      </c>
      <c r="I2174" s="17">
        <f t="shared" si="621"/>
        <v>-3.399999999999892E-2</v>
      </c>
      <c r="J2174" s="18">
        <f t="shared" si="622"/>
        <v>1.5588464536242686E-3</v>
      </c>
      <c r="K2174" s="18" t="b">
        <f t="shared" si="623"/>
        <v>0</v>
      </c>
    </row>
    <row r="2175" spans="2:11" ht="15" customHeight="1">
      <c r="B2175" s="163"/>
      <c r="C2175" s="164"/>
      <c r="D2175" s="163">
        <v>8138</v>
      </c>
      <c r="E2175" s="163">
        <v>21.106000000000002</v>
      </c>
      <c r="F2175" s="163">
        <v>21.073</v>
      </c>
      <c r="G2175" s="16" t="b">
        <f t="shared" si="619"/>
        <v>0</v>
      </c>
      <c r="H2175" s="17">
        <f t="shared" si="620"/>
        <v>35.176666666666669</v>
      </c>
      <c r="I2175" s="17">
        <f t="shared" si="621"/>
        <v>-3.3000000000001251E-2</v>
      </c>
      <c r="J2175" s="18">
        <f t="shared" si="622"/>
        <v>1.5635364351369871E-3</v>
      </c>
      <c r="K2175" s="18" t="b">
        <f t="shared" si="623"/>
        <v>0</v>
      </c>
    </row>
    <row r="2176" spans="2:11" ht="15" customHeight="1">
      <c r="B2176" s="163"/>
      <c r="C2176" s="164">
        <v>133845</v>
      </c>
      <c r="D2176" s="163">
        <v>8107</v>
      </c>
      <c r="E2176" s="163">
        <v>16.056000000000001</v>
      </c>
      <c r="F2176" s="163">
        <v>16.027999999999999</v>
      </c>
      <c r="G2176" s="16">
        <f t="shared" ref="G2176:G2181" si="624">IF(D2176=$M$2,$P$2,IF(D2176=$M$3,$P$3,IF(D2176=$M$4,$P$4,IF(D2176=$M$5,$P$5,IF(D2176=$M$6,$P$6,IF(D2176=$M$7,$P$7,IF(D2176=$M$8,$P$8,IF(D2176=$M$9,$P$9,IF(D2176=$M$10,$P$10,IF(D2176=$M$11,$P$11,IF(D2176=$M$12,$P$12,IF(D2176=$M$13,$P$13,IF(D2176=$M$14,$P$14,IF(D2176=$M$15,$P$15,IF(D2176=$M$16,$P$16,IF(D2176=$M$17,$P$17,IF(D2176=$M$18,$P$18,IF(D2176=$M$19,$P$19,IF(D2176=$M$20,$P$20,IF(D2176=$M$21,$P$21,IF(D2176=$M$22,$P$22,IF(D2176=$M$23,$P$23,IF(D2176=$M$24,$P$24,IF(D2176=$M$25,$P$25,IF(D2176=$M$26,$P$26,IF(D2176=$M$27,$P$27,IF(D2176=$M$28,$P$28,IF(D2176=$M$29,$P$29,IF(D2176=$M$30,$P$30,IF(D2176=$M$31,$P$31,IF(D2176=$M$32,$P$32,IF(D2176=$M$33,$P$33,IF(D2176=$M$34,$P$34,IF(D2176=$M$35,$P$35,IF(D2176=$M$36,$P$36,IF(D2176=$M$37,$P$37,IF(D2176=$M$38,$P$38,IF(D2176=$M$39,$P$39,IF(D2176=$M$40,$P$40,IF(D2176=$M$41,$P$41,IF(D2176=$M$42,$P$42,IF(D2176=$M$43,$P$43,IF(D2176=$M$44,$P$44,IF(D2176=$M$45,$P$45,IF(D2176=$M$46,$P$46,IF(D2176=$M$47,$P$47,IF(D2176=$M$48,$P$48,IF(D2176=$M$49,$P$49,IF(D2176=$M$50,$P$50,IF(D2176=$M$51,$P$51,IF(D2176=$M$52,$P$52,IF(D2176=$M$53,$P$53,IF(D2176=$M$54,$P$54,IF(D2176=$M$55,$P$55,IF(D2176=$M$56,$P$56,IF(D2176=$M$57,$P$57,IF(D2176=$M$58,$P$58,IF(D2176=$M$59,$P$59,IF(D2176=$M$60,$P$60,IF(D2176=$M$61,$P$61,IF(D2176=$M$62,$P$62)))))))))))))))))))))))))))))))))))))))))))))))))))))))))))))</f>
        <v>16.123457228651652</v>
      </c>
      <c r="H2176" s="17">
        <f t="shared" ref="H2176:H2181" si="625">(E2176-G2176)/$X$2</f>
        <v>-0.11242871441941915</v>
      </c>
      <c r="I2176" s="17">
        <f t="shared" ref="I2176:I2181" si="626">F2176-E2176</f>
        <v>-2.8000000000002245E-2</v>
      </c>
      <c r="J2176" s="18">
        <f t="shared" ref="J2176:J2181" si="627">-1*I2176/E2176</f>
        <v>1.7438963627305832E-3</v>
      </c>
      <c r="K2176" s="18">
        <f t="shared" ref="K2176:K2181" si="628">IF(D2176=$M$2,(E2176-$T$2)/E2176,IF(D2176=$M$3,(E2176-$T$3)/E2176,IF(D2176=$M$4,(E2176-$T$4)/E2176,IF(D2176=$M$5,(E2176-$T$5)/E2176,IF(D2176=$M$6,(E2176-$T$6)/E2176,IF(D2176=$M$7,(E2176-$T$7)/E2176,IF(D2176=$M$8,(E2176-$T$8)/E2176,IF(D2176=$M$9,(E2176-$T$9)/E2176,IF(D2176=$M$10,(E2176-$T$10)/E2176,IF(D2176=$M$11,(E2176-$T$11)/E2176,IF(D2176=$M$12,(E2176-$T$12)/E2176,IF(D2176=$M$13,(E2176-$T$13)/E2176,IF(D2176=$M$14,(E2176-$T$14)/E2176,IF(D2176=$M$15,(E2176-$T$15)/E2176,IF(D2176=$M$16,(E2176-$T$16)/E2176,IF(D2176=$M$17,(E2176-$T$17)/E2176,IF(D2176=$M$18,(E2176-$T$18)/E2176,IF(D2176=$M$19,(E2176-$T$19)/E2176,IF(D2176=$M$20,(E2176-$T$20)/E2176,IF(D2176=$M$21,(E2176-$T$21)/E2176,IF(D2176=$M$22,(E2176-$T$22)/E2176,IF(D2176=$M$23,(E2176-$T$23)/E2176,IF(D2176=$M$24,(E2176-$T$24)/E2176,IF(D2176=$M$25,(E2176-$T$25)/E2176,IF(D2176=$M$26,(E2176-$T$26)/E2176,IF(D2176=$M$27,(E2176-$T$27)/E2176,IF(D2176=$M$28,(E2176-$T$28)/E2176,IF(D2176=$M$29,(E2176-$T$29)/E2176,IF(D2176=$M$30,(E2176-$T$30)/E2176,IF(D2176=$M$31,(E2176-$T$31)/E2176,IF(D2176=$M$32,(E2176-$T$32)/E2176,IF(D2176=$M$33,(E2176-$T$33)/E2176,IF(D2176=$M$34,(E2176-$T$34)/E2176,IF(D2176=$M$35,(E2176-$T$35)/E2176,IF(D2176=$M$36,(E2176-$T$36)/E2176,IF(D2176=$M$37,(E2176-$T$37)/E2176,IF(D2176=$M$38,(E2176-$T$38)/E2176,IF(D2176=$M$39,(E2176-$T$39)/E2176,IF(D2176=$M$40,(E2176-$T$40)/E2176,IF(D2176=$M$41,(E2176-$T$41)/E2176,IF(D2176=$M$42,(E2176-$T$42)/E2176,IF(D2176=$M$43,(E2176-$T$43)/E2176,IF(D2176=$M$44,(E2176-$T$44)/E2176,IF(D2176=$M$45,(E2176-$T$45)/E2176,IF(D2176=$M$46,(E2176-$T$46)/E2176,IF(D2176=$M$47,(E2176-$T$47)/E2176,IF(D2176=$M$48,(E2176-$T$48)/E2176,IF(D2176=$M$49,(E2176-$T$49)/E2176,IF(D2176=$M$50,(E2176-$T$50)/E2176,IF(D2176=$M$51,(E2176-$T$51)/E2176,IF(D2176=$M$52,(E2176-$T$52)/E2176,IF(D2176=$M$53,(E2176-$T$53)/E2176,IF(D2176=$M$54,(E2176-$T$54)/E2176,IF(D2176=$M$55,(E2176-$T$55)/E2176,IF(D2176=$M$56,(E2176-$T$56)/E2176,IF(D2176=$M$57,(E2176-$T$57)/E2176,IF(D2176=$M$58,(E2176-$T$58)/E2176,IF(D2176=$M$59,(E2176-$T$59)/E2176,IF(D2176=$M$60,(E2176-$T$60)/E2176,IF(D2176=$M$61,(E2176-$T$61)/E2176,IF(D2176=$M$62,(E2176-$T$62)/E2176)))))))))))))))))))))))))))))))))))))))))))))))))))))))))))))</f>
        <v>0.29268910827386407</v>
      </c>
    </row>
    <row r="2177" spans="2:11" ht="15" customHeight="1">
      <c r="B2177" s="163"/>
      <c r="C2177" s="164"/>
      <c r="D2177" s="163">
        <v>8107</v>
      </c>
      <c r="E2177" s="163">
        <v>16.478000000000002</v>
      </c>
      <c r="F2177" s="163">
        <v>16.466000000000001</v>
      </c>
      <c r="G2177" s="16">
        <f t="shared" si="624"/>
        <v>16.123457228651652</v>
      </c>
      <c r="H2177" s="17">
        <f t="shared" si="625"/>
        <v>0.59090461891391521</v>
      </c>
      <c r="I2177" s="17">
        <f t="shared" si="626"/>
        <v>-1.2000000000000455E-2</v>
      </c>
      <c r="J2177" s="18">
        <f t="shared" si="627"/>
        <v>7.2824371889795207E-4</v>
      </c>
      <c r="K2177" s="18">
        <f t="shared" si="628"/>
        <v>0.31080327239016636</v>
      </c>
    </row>
    <row r="2178" spans="2:11" ht="15" customHeight="1">
      <c r="B2178" s="165">
        <v>45491</v>
      </c>
      <c r="C2178" s="164"/>
      <c r="D2178" s="163">
        <v>5120</v>
      </c>
      <c r="E2178" s="163">
        <v>24.654</v>
      </c>
      <c r="F2178" s="163">
        <v>24.547000000000001</v>
      </c>
      <c r="G2178" s="16">
        <f t="shared" si="624"/>
        <v>22.870927068045674</v>
      </c>
      <c r="H2178" s="17">
        <f t="shared" si="625"/>
        <v>2.9717882199238765</v>
      </c>
      <c r="I2178" s="17">
        <f t="shared" si="626"/>
        <v>-0.10699999999999932</v>
      </c>
      <c r="J2178" s="18">
        <f t="shared" si="627"/>
        <v>4.3400665206457098E-3</v>
      </c>
      <c r="K2178" s="18">
        <f t="shared" si="628"/>
        <v>0.35514351565080587</v>
      </c>
    </row>
    <row r="2179" spans="2:11" ht="15" customHeight="1">
      <c r="B2179" s="165">
        <v>44395</v>
      </c>
      <c r="C2179" s="164">
        <v>133173</v>
      </c>
      <c r="D2179" s="163">
        <v>5001</v>
      </c>
      <c r="E2179" s="163">
        <v>40.369999999999997</v>
      </c>
      <c r="F2179" s="163">
        <v>39.694000000000003</v>
      </c>
      <c r="G2179" s="16">
        <f t="shared" si="624"/>
        <v>38.4</v>
      </c>
      <c r="H2179" s="17">
        <f t="shared" si="625"/>
        <v>3.2833333333333314</v>
      </c>
      <c r="I2179" s="17">
        <f t="shared" si="626"/>
        <v>-0.67599999999999483</v>
      </c>
      <c r="J2179" s="18">
        <f t="shared" si="627"/>
        <v>1.6745107753282012E-2</v>
      </c>
      <c r="K2179" s="18">
        <f t="shared" si="628"/>
        <v>0.40549913301956897</v>
      </c>
    </row>
    <row r="2180" spans="2:11" ht="15" customHeight="1">
      <c r="B2180" s="163"/>
      <c r="C2180" s="164"/>
      <c r="D2180" s="163">
        <v>5001</v>
      </c>
      <c r="E2180" s="163">
        <v>39.567999999999998</v>
      </c>
      <c r="F2180" s="163">
        <v>39.093000000000004</v>
      </c>
      <c r="G2180" s="16">
        <f t="shared" si="624"/>
        <v>38.4</v>
      </c>
      <c r="H2180" s="17">
        <f t="shared" si="625"/>
        <v>1.9466666666666654</v>
      </c>
      <c r="I2180" s="17">
        <f t="shared" si="626"/>
        <v>-0.47499999999999432</v>
      </c>
      <c r="J2180" s="18">
        <f t="shared" si="627"/>
        <v>1.2004650222401799E-2</v>
      </c>
      <c r="K2180" s="18">
        <f t="shared" si="628"/>
        <v>0.39344925192074398</v>
      </c>
    </row>
    <row r="2181" spans="2:11" ht="15" customHeight="1">
      <c r="B2181" s="163"/>
      <c r="C2181" s="164"/>
      <c r="D2181" s="163">
        <v>5001</v>
      </c>
      <c r="E2181" s="163">
        <v>38.54</v>
      </c>
      <c r="F2181" s="163">
        <v>38.167999999999999</v>
      </c>
      <c r="G2181" s="16">
        <f t="shared" si="624"/>
        <v>38.4</v>
      </c>
      <c r="H2181" s="17">
        <f t="shared" si="625"/>
        <v>0.23333333333333428</v>
      </c>
      <c r="I2181" s="17">
        <f t="shared" si="626"/>
        <v>-0.37199999999999989</v>
      </c>
      <c r="J2181" s="18">
        <f t="shared" si="627"/>
        <v>9.6523092890503353E-3</v>
      </c>
      <c r="K2181" s="18">
        <f t="shared" si="628"/>
        <v>0.37727036844836531</v>
      </c>
    </row>
    <row r="2182" spans="2:11" ht="15" customHeight="1">
      <c r="B2182" s="163"/>
      <c r="C2182" s="164"/>
      <c r="D2182" s="163">
        <v>5001</v>
      </c>
      <c r="E2182" s="163">
        <v>38.654000000000003</v>
      </c>
      <c r="F2182" s="163">
        <v>38.167999999999999</v>
      </c>
      <c r="G2182" s="16">
        <f t="shared" ref="G2182:G2184" si="629">IF(D2182=$M$2,$P$2,IF(D2182=$M$3,$P$3,IF(D2182=$M$4,$P$4,IF(D2182=$M$5,$P$5,IF(D2182=$M$6,$P$6,IF(D2182=$M$7,$P$7,IF(D2182=$M$8,$P$8,IF(D2182=$M$9,$P$9,IF(D2182=$M$10,$P$10,IF(D2182=$M$11,$P$11,IF(D2182=$M$12,$P$12,IF(D2182=$M$13,$P$13,IF(D2182=$M$14,$P$14,IF(D2182=$M$15,$P$15,IF(D2182=$M$16,$P$16,IF(D2182=$M$17,$P$17,IF(D2182=$M$18,$P$18,IF(D2182=$M$19,$P$19,IF(D2182=$M$20,$P$20,IF(D2182=$M$21,$P$21,IF(D2182=$M$22,$P$22,IF(D2182=$M$23,$P$23,IF(D2182=$M$24,$P$24,IF(D2182=$M$25,$P$25,IF(D2182=$M$26,$P$26,IF(D2182=$M$27,$P$27,IF(D2182=$M$28,$P$28,IF(D2182=$M$29,$P$29,IF(D2182=$M$30,$P$30,IF(D2182=$M$31,$P$31,IF(D2182=$M$32,$P$32,IF(D2182=$M$33,$P$33,IF(D2182=$M$34,$P$34,IF(D2182=$M$35,$P$35,IF(D2182=$M$36,$P$36,IF(D2182=$M$37,$P$37,IF(D2182=$M$38,$P$38,IF(D2182=$M$39,$P$39,IF(D2182=$M$40,$P$40,IF(D2182=$M$41,$P$41,IF(D2182=$M$42,$P$42,IF(D2182=$M$43,$P$43,IF(D2182=$M$44,$P$44,IF(D2182=$M$45,$P$45,IF(D2182=$M$46,$P$46,IF(D2182=$M$47,$P$47,IF(D2182=$M$48,$P$48,IF(D2182=$M$49,$P$49,IF(D2182=$M$50,$P$50,IF(D2182=$M$51,$P$51,IF(D2182=$M$52,$P$52,IF(D2182=$M$53,$P$53,IF(D2182=$M$54,$P$54,IF(D2182=$M$55,$P$55,IF(D2182=$M$56,$P$56,IF(D2182=$M$57,$P$57,IF(D2182=$M$58,$P$58,IF(D2182=$M$59,$P$59,IF(D2182=$M$60,$P$60,IF(D2182=$M$61,$P$61,IF(D2182=$M$62,$P$62)))))))))))))))))))))))))))))))))))))))))))))))))))))))))))))</f>
        <v>38.4</v>
      </c>
      <c r="H2182" s="17">
        <f t="shared" ref="H2182:H2184" si="630">(E2182-G2182)/$X$2</f>
        <v>0.4233333333333415</v>
      </c>
      <c r="I2182" s="17">
        <f t="shared" ref="I2182:I2184" si="631">F2182-E2182</f>
        <v>-0.48600000000000421</v>
      </c>
      <c r="J2182" s="18">
        <f t="shared" ref="J2182:J2184" si="632">-1*I2182/E2182</f>
        <v>1.2573084286231804E-2</v>
      </c>
      <c r="K2182" s="18">
        <f t="shared" ref="K2182:K2184" si="633">IF(D2182=$M$2,(E2182-$T$2)/E2182,IF(D2182=$M$3,(E2182-$T$3)/E2182,IF(D2182=$M$4,(E2182-$T$4)/E2182,IF(D2182=$M$5,(E2182-$T$5)/E2182,IF(D2182=$M$6,(E2182-$T$6)/E2182,IF(D2182=$M$7,(E2182-$T$7)/E2182,IF(D2182=$M$8,(E2182-$T$8)/E2182,IF(D2182=$M$9,(E2182-$T$9)/E2182,IF(D2182=$M$10,(E2182-$T$10)/E2182,IF(D2182=$M$11,(E2182-$T$11)/E2182,IF(D2182=$M$12,(E2182-$T$12)/E2182,IF(D2182=$M$13,(E2182-$T$13)/E2182,IF(D2182=$M$14,(E2182-$T$14)/E2182,IF(D2182=$M$15,(E2182-$T$15)/E2182,IF(D2182=$M$16,(E2182-$T$16)/E2182,IF(D2182=$M$17,(E2182-$T$17)/E2182,IF(D2182=$M$18,(E2182-$T$18)/E2182,IF(D2182=$M$19,(E2182-$T$19)/E2182,IF(D2182=$M$20,(E2182-$T$20)/E2182,IF(D2182=$M$21,(E2182-$T$21)/E2182,IF(D2182=$M$22,(E2182-$T$22)/E2182,IF(D2182=$M$23,(E2182-$T$23)/E2182,IF(D2182=$M$24,(E2182-$T$24)/E2182,IF(D2182=$M$25,(E2182-$T$25)/E2182,IF(D2182=$M$26,(E2182-$T$26)/E2182,IF(D2182=$M$27,(E2182-$T$27)/E2182,IF(D2182=$M$28,(E2182-$T$28)/E2182,IF(D2182=$M$29,(E2182-$T$29)/E2182,IF(D2182=$M$30,(E2182-$T$30)/E2182,IF(D2182=$M$31,(E2182-$T$31)/E2182,IF(D2182=$M$32,(E2182-$T$32)/E2182,IF(D2182=$M$33,(E2182-$T$33)/E2182,IF(D2182=$M$34,(E2182-$T$34)/E2182,IF(D2182=$M$35,(E2182-$T$35)/E2182,IF(D2182=$M$36,(E2182-$T$36)/E2182,IF(D2182=$M$37,(E2182-$T$37)/E2182,IF(D2182=$M$38,(E2182-$T$38)/E2182,IF(D2182=$M$39,(E2182-$T$39)/E2182,IF(D2182=$M$40,(E2182-$T$40)/E2182,IF(D2182=$M$41,(E2182-$T$41)/E2182,IF(D2182=$M$42,(E2182-$T$42)/E2182,IF(D2182=$M$43,(E2182-$T$43)/E2182,IF(D2182=$M$44,(E2182-$T$44)/E2182,IF(D2182=$M$45,(E2182-$T$45)/E2182,IF(D2182=$M$46,(E2182-$T$46)/E2182,IF(D2182=$M$47,(E2182-$T$47)/E2182,IF(D2182=$M$48,(E2182-$T$48)/E2182,IF(D2182=$M$49,(E2182-$T$49)/E2182,IF(D2182=$M$50,(E2182-$T$50)/E2182,IF(D2182=$M$51,(E2182-$T$51)/E2182,IF(D2182=$M$52,(E2182-$T$52)/E2182,IF(D2182=$M$53,(E2182-$T$53)/E2182,IF(D2182=$M$54,(E2182-$T$54)/E2182,IF(D2182=$M$55,(E2182-$T$55)/E2182,IF(D2182=$M$56,(E2182-$T$56)/E2182,IF(D2182=$M$57,(E2182-$T$57)/E2182,IF(D2182=$M$58,(E2182-$T$58)/E2182,IF(D2182=$M$59,(E2182-$T$59)/E2182,IF(D2182=$M$60,(E2182-$T$60)/E2182,IF(D2182=$M$61,(E2182-$T$61)/E2182,IF(D2182=$M$62,(E2182-$T$62)/E2182)))))))))))))))))))))))))))))))))))))))))))))))))))))))))))))</f>
        <v>0.37910694882806439</v>
      </c>
    </row>
    <row r="2183" spans="2:11" ht="15" customHeight="1">
      <c r="B2183" s="165">
        <v>45491</v>
      </c>
      <c r="C2183" s="164">
        <v>133252</v>
      </c>
      <c r="D2183" s="163">
        <v>6617</v>
      </c>
      <c r="E2183" s="163">
        <v>21.887</v>
      </c>
      <c r="F2183" s="163">
        <v>21.456</v>
      </c>
      <c r="G2183" s="16">
        <f t="shared" si="629"/>
        <v>21.071999999999999</v>
      </c>
      <c r="H2183" s="17">
        <f t="shared" si="630"/>
        <v>1.3583333333333356</v>
      </c>
      <c r="I2183" s="17">
        <f t="shared" si="631"/>
        <v>-0.43100000000000094</v>
      </c>
      <c r="J2183" s="18">
        <f t="shared" si="632"/>
        <v>1.969205464430945E-2</v>
      </c>
      <c r="K2183" s="18">
        <f t="shared" si="633"/>
        <v>0.42360305204002391</v>
      </c>
    </row>
    <row r="2184" spans="2:11" ht="15" customHeight="1">
      <c r="B2184" s="163"/>
      <c r="C2184" s="164"/>
      <c r="D2184" s="163">
        <v>6617</v>
      </c>
      <c r="E2184" s="163">
        <v>22.393000000000001</v>
      </c>
      <c r="F2184" s="163">
        <v>21.952000000000002</v>
      </c>
      <c r="G2184" s="16">
        <f t="shared" si="629"/>
        <v>21.071999999999999</v>
      </c>
      <c r="H2184" s="17">
        <f t="shared" si="630"/>
        <v>2.2016666666666693</v>
      </c>
      <c r="I2184" s="17">
        <f t="shared" si="631"/>
        <v>-0.44099999999999895</v>
      </c>
      <c r="J2184" s="18">
        <f t="shared" si="632"/>
        <v>1.9693654266958377E-2</v>
      </c>
      <c r="K2184" s="18">
        <f t="shared" si="633"/>
        <v>0.43662751752779899</v>
      </c>
    </row>
    <row r="2185" spans="2:11" ht="15" customHeight="1">
      <c r="B2185" s="165">
        <v>45492</v>
      </c>
      <c r="C2185" s="164">
        <v>133849</v>
      </c>
      <c r="D2185" s="163">
        <v>8127</v>
      </c>
      <c r="E2185" s="163">
        <v>22.108000000000001</v>
      </c>
      <c r="F2185" s="163">
        <v>22.074000000000002</v>
      </c>
      <c r="G2185" s="16">
        <f t="shared" ref="G2185" si="634">IF(D2185=$M$2,$P$2,IF(D2185=$M$3,$P$3,IF(D2185=$M$4,$P$4,IF(D2185=$M$5,$P$5,IF(D2185=$M$6,$P$6,IF(D2185=$M$7,$P$7,IF(D2185=$M$8,$P$8,IF(D2185=$M$9,$P$9,IF(D2185=$M$10,$P$10,IF(D2185=$M$11,$P$11,IF(D2185=$M$12,$P$12,IF(D2185=$M$13,$P$13,IF(D2185=$M$14,$P$14,IF(D2185=$M$15,$P$15,IF(D2185=$M$16,$P$16,IF(D2185=$M$17,$P$17,IF(D2185=$M$18,$P$18,IF(D2185=$M$19,$P$19,IF(D2185=$M$20,$P$20,IF(D2185=$M$21,$P$21,IF(D2185=$M$22,$P$22,IF(D2185=$M$23,$P$23,IF(D2185=$M$24,$P$24,IF(D2185=$M$25,$P$25,IF(D2185=$M$26,$P$26,IF(D2185=$M$27,$P$27,IF(D2185=$M$28,$P$28,IF(D2185=$M$29,$P$29,IF(D2185=$M$30,$P$30,IF(D2185=$M$31,$P$31,IF(D2185=$M$32,$P$32,IF(D2185=$M$33,$P$33,IF(D2185=$M$34,$P$34,IF(D2185=$M$35,$P$35,IF(D2185=$M$36,$P$36,IF(D2185=$M$37,$P$37,IF(D2185=$M$38,$P$38,IF(D2185=$M$39,$P$39,IF(D2185=$M$40,$P$40,IF(D2185=$M$41,$P$41,IF(D2185=$M$42,$P$42,IF(D2185=$M$43,$P$43,IF(D2185=$M$44,$P$44,IF(D2185=$M$45,$P$45,IF(D2185=$M$46,$P$46,IF(D2185=$M$47,$P$47,IF(D2185=$M$48,$P$48,IF(D2185=$M$49,$P$49,IF(D2185=$M$50,$P$50,IF(D2185=$M$51,$P$51,IF(D2185=$M$52,$P$52,IF(D2185=$M$53,$P$53,IF(D2185=$M$54,$P$54,IF(D2185=$M$55,$P$55,IF(D2185=$M$56,$P$56,IF(D2185=$M$57,$P$57,IF(D2185=$M$58,$P$58,IF(D2185=$M$59,$P$59,IF(D2185=$M$60,$P$60,IF(D2185=$M$61,$P$61,IF(D2185=$M$62,$P$62)))))))))))))))))))))))))))))))))))))))))))))))))))))))))))))</f>
        <v>19.906047079520491</v>
      </c>
      <c r="H2185" s="17">
        <f t="shared" ref="H2185" si="635">(E2185-G2185)/$X$2</f>
        <v>3.6699215341325164</v>
      </c>
      <c r="I2185" s="17">
        <f t="shared" ref="I2185" si="636">F2185-E2185</f>
        <v>-3.399999999999892E-2</v>
      </c>
      <c r="J2185" s="18">
        <f t="shared" ref="J2185" si="637">-1*I2185/E2185</f>
        <v>1.5379048308304197E-3</v>
      </c>
      <c r="K2185" s="18">
        <f t="shared" ref="K2185" si="638">IF(D2185=$M$2,(E2185-$T$2)/E2185,IF(D2185=$M$3,(E2185-$T$3)/E2185,IF(D2185=$M$4,(E2185-$T$4)/E2185,IF(D2185=$M$5,(E2185-$T$5)/E2185,IF(D2185=$M$6,(E2185-$T$6)/E2185,IF(D2185=$M$7,(E2185-$T$7)/E2185,IF(D2185=$M$8,(E2185-$T$8)/E2185,IF(D2185=$M$9,(E2185-$T$9)/E2185,IF(D2185=$M$10,(E2185-$T$10)/E2185,IF(D2185=$M$11,(E2185-$T$11)/E2185,IF(D2185=$M$12,(E2185-$T$12)/E2185,IF(D2185=$M$13,(E2185-$T$13)/E2185,IF(D2185=$M$14,(E2185-$T$14)/E2185,IF(D2185=$M$15,(E2185-$T$15)/E2185,IF(D2185=$M$16,(E2185-$T$16)/E2185,IF(D2185=$M$17,(E2185-$T$17)/E2185,IF(D2185=$M$18,(E2185-$T$18)/E2185,IF(D2185=$M$19,(E2185-$T$19)/E2185,IF(D2185=$M$20,(E2185-$T$20)/E2185,IF(D2185=$M$21,(E2185-$T$21)/E2185,IF(D2185=$M$22,(E2185-$T$22)/E2185,IF(D2185=$M$23,(E2185-$T$23)/E2185,IF(D2185=$M$24,(E2185-$T$24)/E2185,IF(D2185=$M$25,(E2185-$T$25)/E2185,IF(D2185=$M$26,(E2185-$T$26)/E2185,IF(D2185=$M$27,(E2185-$T$27)/E2185,IF(D2185=$M$28,(E2185-$T$28)/E2185,IF(D2185=$M$29,(E2185-$T$29)/E2185,IF(D2185=$M$30,(E2185-$T$30)/E2185,IF(D2185=$M$31,(E2185-$T$31)/E2185,IF(D2185=$M$32,(E2185-$T$32)/E2185,IF(D2185=$M$33,(E2185-$T$33)/E2185,IF(D2185=$M$34,(E2185-$T$34)/E2185,IF(D2185=$M$35,(E2185-$T$35)/E2185,IF(D2185=$M$36,(E2185-$T$36)/E2185,IF(D2185=$M$37,(E2185-$T$37)/E2185,IF(D2185=$M$38,(E2185-$T$38)/E2185,IF(D2185=$M$39,(E2185-$T$39)/E2185,IF(D2185=$M$40,(E2185-$T$40)/E2185,IF(D2185=$M$41,(E2185-$T$41)/E2185,IF(D2185=$M$42,(E2185-$T$42)/E2185,IF(D2185=$M$43,(E2185-$T$43)/E2185,IF(D2185=$M$44,(E2185-$T$44)/E2185,IF(D2185=$M$45,(E2185-$T$45)/E2185,IF(D2185=$M$46,(E2185-$T$46)/E2185,IF(D2185=$M$47,(E2185-$T$47)/E2185,IF(D2185=$M$48,(E2185-$T$48)/E2185,IF(D2185=$M$49,(E2185-$T$49)/E2185,IF(D2185=$M$50,(E2185-$T$50)/E2185,IF(D2185=$M$51,(E2185-$T$51)/E2185,IF(D2185=$M$52,(E2185-$T$52)/E2185,IF(D2185=$M$53,(E2185-$T$53)/E2185,IF(D2185=$M$54,(E2185-$T$54)/E2185,IF(D2185=$M$55,(E2185-$T$55)/E2185,IF(D2185=$M$56,(E2185-$T$56)/E2185,IF(D2185=$M$57,(E2185-$T$57)/E2185,IF(D2185=$M$58,(E2185-$T$58)/E2185,IF(D2185=$M$59,(E2185-$T$59)/E2185,IF(D2185=$M$60,(E2185-$T$60)/E2185,IF(D2185=$M$61,(E2185-$T$61)/E2185,IF(D2185=$M$62,(E2185-$T$62)/E2185)))))))))))))))))))))))))))))))))))))))))))))))))))))))))))))</f>
        <v>0.37134489760327988</v>
      </c>
    </row>
    <row r="2186" spans="2:11" ht="15" customHeight="1">
      <c r="B2186" s="163"/>
      <c r="C2186" s="164"/>
      <c r="D2186" s="163">
        <v>8127</v>
      </c>
      <c r="E2186" s="163">
        <v>21.513999999999999</v>
      </c>
      <c r="F2186" s="163">
        <v>21.486000000000001</v>
      </c>
      <c r="G2186" s="16">
        <f t="shared" ref="G2186:G2196" si="639">IF(D2186=$M$2,$P$2,IF(D2186=$M$3,$P$3,IF(D2186=$M$4,$P$4,IF(D2186=$M$5,$P$5,IF(D2186=$M$6,$P$6,IF(D2186=$M$7,$P$7,IF(D2186=$M$8,$P$8,IF(D2186=$M$9,$P$9,IF(D2186=$M$10,$P$10,IF(D2186=$M$11,$P$11,IF(D2186=$M$12,$P$12,IF(D2186=$M$13,$P$13,IF(D2186=$M$14,$P$14,IF(D2186=$M$15,$P$15,IF(D2186=$M$16,$P$16,IF(D2186=$M$17,$P$17,IF(D2186=$M$18,$P$18,IF(D2186=$M$19,$P$19,IF(D2186=$M$20,$P$20,IF(D2186=$M$21,$P$21,IF(D2186=$M$22,$P$22,IF(D2186=$M$23,$P$23,IF(D2186=$M$24,$P$24,IF(D2186=$M$25,$P$25,IF(D2186=$M$26,$P$26,IF(D2186=$M$27,$P$27,IF(D2186=$M$28,$P$28,IF(D2186=$M$29,$P$29,IF(D2186=$M$30,$P$30,IF(D2186=$M$31,$P$31,IF(D2186=$M$32,$P$32,IF(D2186=$M$33,$P$33,IF(D2186=$M$34,$P$34,IF(D2186=$M$35,$P$35,IF(D2186=$M$36,$P$36,IF(D2186=$M$37,$P$37,IF(D2186=$M$38,$P$38,IF(D2186=$M$39,$P$39,IF(D2186=$M$40,$P$40,IF(D2186=$M$41,$P$41,IF(D2186=$M$42,$P$42,IF(D2186=$M$43,$P$43,IF(D2186=$M$44,$P$44,IF(D2186=$M$45,$P$45,IF(D2186=$M$46,$P$46,IF(D2186=$M$47,$P$47,IF(D2186=$M$48,$P$48,IF(D2186=$M$49,$P$49,IF(D2186=$M$50,$P$50,IF(D2186=$M$51,$P$51,IF(D2186=$M$52,$P$52,IF(D2186=$M$53,$P$53,IF(D2186=$M$54,$P$54,IF(D2186=$M$55,$P$55,IF(D2186=$M$56,$P$56,IF(D2186=$M$57,$P$57,IF(D2186=$M$58,$P$58,IF(D2186=$M$59,$P$59,IF(D2186=$M$60,$P$60,IF(D2186=$M$61,$P$61,IF(D2186=$M$62,$P$62)))))))))))))))))))))))))))))))))))))))))))))))))))))))))))))</f>
        <v>19.906047079520491</v>
      </c>
      <c r="H2186" s="17">
        <f t="shared" ref="H2186:H2196" si="640">(E2186-G2186)/$X$2</f>
        <v>2.6799215341325144</v>
      </c>
      <c r="I2186" s="17">
        <f t="shared" ref="I2186:I2196" si="641">F2186-E2186</f>
        <v>-2.7999999999998693E-2</v>
      </c>
      <c r="J2186" s="18">
        <f t="shared" ref="J2186:J2196" si="642">-1*I2186/E2186</f>
        <v>1.3014781072789203E-3</v>
      </c>
      <c r="K2186" s="18">
        <f t="shared" ref="K2186:K2196" si="643">IF(D2186=$M$2,(E2186-$T$2)/E2186,IF(D2186=$M$3,(E2186-$T$3)/E2186,IF(D2186=$M$4,(E2186-$T$4)/E2186,IF(D2186=$M$5,(E2186-$T$5)/E2186,IF(D2186=$M$6,(E2186-$T$6)/E2186,IF(D2186=$M$7,(E2186-$T$7)/E2186,IF(D2186=$M$8,(E2186-$T$8)/E2186,IF(D2186=$M$9,(E2186-$T$9)/E2186,IF(D2186=$M$10,(E2186-$T$10)/E2186,IF(D2186=$M$11,(E2186-$T$11)/E2186,IF(D2186=$M$12,(E2186-$T$12)/E2186,IF(D2186=$M$13,(E2186-$T$13)/E2186,IF(D2186=$M$14,(E2186-$T$14)/E2186,IF(D2186=$M$15,(E2186-$T$15)/E2186,IF(D2186=$M$16,(E2186-$T$16)/E2186,IF(D2186=$M$17,(E2186-$T$17)/E2186,IF(D2186=$M$18,(E2186-$T$18)/E2186,IF(D2186=$M$19,(E2186-$T$19)/E2186,IF(D2186=$M$20,(E2186-$T$20)/E2186,IF(D2186=$M$21,(E2186-$T$21)/E2186,IF(D2186=$M$22,(E2186-$T$22)/E2186,IF(D2186=$M$23,(E2186-$T$23)/E2186,IF(D2186=$M$24,(E2186-$T$24)/E2186,IF(D2186=$M$25,(E2186-$T$25)/E2186,IF(D2186=$M$26,(E2186-$T$26)/E2186,IF(D2186=$M$27,(E2186-$T$27)/E2186,IF(D2186=$M$28,(E2186-$T$28)/E2186,IF(D2186=$M$29,(E2186-$T$29)/E2186,IF(D2186=$M$30,(E2186-$T$30)/E2186,IF(D2186=$M$31,(E2186-$T$31)/E2186,IF(D2186=$M$32,(E2186-$T$32)/E2186,IF(D2186=$M$33,(E2186-$T$33)/E2186,IF(D2186=$M$34,(E2186-$T$34)/E2186,IF(D2186=$M$35,(E2186-$T$35)/E2186,IF(D2186=$M$36,(E2186-$T$36)/E2186,IF(D2186=$M$37,(E2186-$T$37)/E2186,IF(D2186=$M$38,(E2186-$T$38)/E2186,IF(D2186=$M$39,(E2186-$T$39)/E2186,IF(D2186=$M$40,(E2186-$T$40)/E2186,IF(D2186=$M$41,(E2186-$T$41)/E2186,IF(D2186=$M$42,(E2186-$T$42)/E2186,IF(D2186=$M$43,(E2186-$T$43)/E2186,IF(D2186=$M$44,(E2186-$T$44)/E2186,IF(D2186=$M$45,(E2186-$T$45)/E2186,IF(D2186=$M$46,(E2186-$T$46)/E2186,IF(D2186=$M$47,(E2186-$T$47)/E2186,IF(D2186=$M$48,(E2186-$T$48)/E2186,IF(D2186=$M$49,(E2186-$T$49)/E2186,IF(D2186=$M$50,(E2186-$T$50)/E2186,IF(D2186=$M$51,(E2186-$T$51)/E2186,IF(D2186=$M$52,(E2186-$T$52)/E2186,IF(D2186=$M$53,(E2186-$T$53)/E2186,IF(D2186=$M$54,(E2186-$T$54)/E2186,IF(D2186=$M$55,(E2186-$T$55)/E2186,IF(D2186=$M$56,(E2186-$T$56)/E2186,IF(D2186=$M$57,(E2186-$T$57)/E2186,IF(D2186=$M$58,(E2186-$T$58)/E2186,IF(D2186=$M$59,(E2186-$T$59)/E2186,IF(D2186=$M$60,(E2186-$T$60)/E2186,IF(D2186=$M$61,(E2186-$T$61)/E2186,IF(D2186=$M$62,(E2186-$T$62)/E2186)))))))))))))))))))))))))))))))))))))))))))))))))))))))))))))</f>
        <v>0.35398777522605329</v>
      </c>
    </row>
    <row r="2187" spans="2:11" ht="15" customHeight="1">
      <c r="B2187" s="163"/>
      <c r="C2187" s="164"/>
      <c r="D2187" s="163">
        <v>8127</v>
      </c>
      <c r="E2187" s="163">
        <v>21.616</v>
      </c>
      <c r="F2187" s="163">
        <v>21.577000000000002</v>
      </c>
      <c r="G2187" s="16">
        <f t="shared" si="639"/>
        <v>19.906047079520491</v>
      </c>
      <c r="H2187" s="17">
        <f t="shared" si="640"/>
        <v>2.8499215341325153</v>
      </c>
      <c r="I2187" s="17">
        <f t="shared" si="641"/>
        <v>-3.8999999999997925E-2</v>
      </c>
      <c r="J2187" s="18">
        <f t="shared" si="642"/>
        <v>1.8042190969651149E-3</v>
      </c>
      <c r="K2187" s="18">
        <f t="shared" si="643"/>
        <v>0.35703613046878752</v>
      </c>
    </row>
    <row r="2188" spans="2:11" ht="15" customHeight="1">
      <c r="B2188" s="163"/>
      <c r="C2188" s="164">
        <v>134028</v>
      </c>
      <c r="D2188" s="163">
        <v>6157</v>
      </c>
      <c r="E2188" s="163">
        <v>30.401</v>
      </c>
      <c r="F2188" s="163">
        <v>29.815999999999999</v>
      </c>
      <c r="G2188" s="16">
        <f t="shared" si="639"/>
        <v>30.17176486559946</v>
      </c>
      <c r="H2188" s="17">
        <f t="shared" si="640"/>
        <v>0.38205855733423277</v>
      </c>
      <c r="I2188" s="17">
        <f t="shared" si="641"/>
        <v>-0.58500000000000085</v>
      </c>
      <c r="J2188" s="18">
        <f t="shared" si="642"/>
        <v>1.924278806618206E-2</v>
      </c>
      <c r="K2188" s="18">
        <f t="shared" si="643"/>
        <v>0.33039864781139794</v>
      </c>
    </row>
    <row r="2189" spans="2:11" ht="15" customHeight="1">
      <c r="B2189" s="163"/>
      <c r="C2189" s="164">
        <v>134032</v>
      </c>
      <c r="D2189" s="163">
        <v>6137</v>
      </c>
      <c r="E2189" s="163">
        <v>25.727</v>
      </c>
      <c r="F2189" s="163">
        <v>25.431000000000001</v>
      </c>
      <c r="G2189" s="16">
        <f t="shared" si="639"/>
        <v>24.625485865816515</v>
      </c>
      <c r="H2189" s="17">
        <f t="shared" si="640"/>
        <v>1.8358568903058092</v>
      </c>
      <c r="I2189" s="17">
        <f t="shared" si="641"/>
        <v>-0.29599999999999937</v>
      </c>
      <c r="J2189" s="18">
        <f t="shared" si="642"/>
        <v>1.1505422318964488E-2</v>
      </c>
      <c r="K2189" s="18">
        <f t="shared" si="643"/>
        <v>0.35346359139866684</v>
      </c>
    </row>
    <row r="2190" spans="2:11" ht="15" customHeight="1">
      <c r="B2190" s="163"/>
      <c r="C2190" s="164"/>
      <c r="D2190" s="163">
        <v>6137</v>
      </c>
      <c r="E2190" s="163">
        <v>26.413</v>
      </c>
      <c r="F2190" s="163">
        <v>26.114999999999998</v>
      </c>
      <c r="G2190" s="16">
        <f t="shared" si="639"/>
        <v>24.625485865816515</v>
      </c>
      <c r="H2190" s="17">
        <f t="shared" si="640"/>
        <v>2.9791902236391428</v>
      </c>
      <c r="I2190" s="17">
        <f t="shared" si="641"/>
        <v>-0.29800000000000182</v>
      </c>
      <c r="J2190" s="18">
        <f t="shared" si="642"/>
        <v>1.1282323098474305E-2</v>
      </c>
      <c r="K2190" s="18">
        <f t="shared" si="643"/>
        <v>0.37025547328639313</v>
      </c>
    </row>
    <row r="2191" spans="2:11" ht="15" customHeight="1">
      <c r="B2191" s="163"/>
      <c r="C2191" s="164">
        <v>134034</v>
      </c>
      <c r="D2191" s="163">
        <v>6117</v>
      </c>
      <c r="E2191" s="163">
        <v>19.321000000000002</v>
      </c>
      <c r="F2191" s="163">
        <v>18.829999999999998</v>
      </c>
      <c r="G2191" s="16">
        <f t="shared" si="639"/>
        <v>19.9327573208373</v>
      </c>
      <c r="H2191" s="17">
        <f t="shared" si="640"/>
        <v>-1.0195955347288315</v>
      </c>
      <c r="I2191" s="17">
        <f t="shared" si="641"/>
        <v>-0.49100000000000321</v>
      </c>
      <c r="J2191" s="18">
        <f t="shared" si="642"/>
        <v>2.5412763314528398E-2</v>
      </c>
      <c r="K2191" s="18">
        <f t="shared" si="643"/>
        <v>0.29792562910616061</v>
      </c>
    </row>
    <row r="2192" spans="2:11" ht="15" customHeight="1">
      <c r="B2192" s="163"/>
      <c r="C2192" s="164"/>
      <c r="D2192" s="163">
        <v>6117</v>
      </c>
      <c r="E2192" s="163">
        <v>19.923999999999999</v>
      </c>
      <c r="F2192" s="163">
        <v>19.437000000000001</v>
      </c>
      <c r="G2192" s="16">
        <f t="shared" si="639"/>
        <v>19.9327573208373</v>
      </c>
      <c r="H2192" s="17">
        <f t="shared" si="640"/>
        <v>-1.4595534728834755E-2</v>
      </c>
      <c r="I2192" s="17">
        <f t="shared" si="641"/>
        <v>-0.48699999999999832</v>
      </c>
      <c r="J2192" s="18">
        <f t="shared" si="642"/>
        <v>2.444288295522979E-2</v>
      </c>
      <c r="K2192" s="18">
        <f t="shared" si="643"/>
        <v>0.31917391487452956</v>
      </c>
    </row>
    <row r="2193" spans="2:11" ht="15" customHeight="1">
      <c r="B2193" s="163"/>
      <c r="C2193" s="164"/>
      <c r="D2193" s="163">
        <v>6117</v>
      </c>
      <c r="E2193" s="163">
        <v>19.824999999999999</v>
      </c>
      <c r="F2193" s="163">
        <v>19.489999999999998</v>
      </c>
      <c r="G2193" s="16">
        <f t="shared" si="639"/>
        <v>19.9327573208373</v>
      </c>
      <c r="H2193" s="17">
        <f t="shared" si="640"/>
        <v>-0.1795955347288351</v>
      </c>
      <c r="I2193" s="17">
        <f t="shared" si="641"/>
        <v>-0.33500000000000085</v>
      </c>
      <c r="J2193" s="18">
        <f t="shared" si="642"/>
        <v>1.6897856242118581E-2</v>
      </c>
      <c r="K2193" s="18">
        <f t="shared" si="643"/>
        <v>0.31577407717327249</v>
      </c>
    </row>
    <row r="2194" spans="2:11" ht="15" customHeight="1">
      <c r="B2194" s="163"/>
      <c r="C2194" s="164"/>
      <c r="D2194" s="163">
        <v>6117</v>
      </c>
      <c r="E2194" s="163">
        <v>19.817</v>
      </c>
      <c r="F2194" s="163">
        <v>19.494</v>
      </c>
      <c r="G2194" s="16">
        <f t="shared" si="639"/>
        <v>19.9327573208373</v>
      </c>
      <c r="H2194" s="17">
        <f t="shared" si="640"/>
        <v>-0.19292886806216697</v>
      </c>
      <c r="I2194" s="17">
        <f t="shared" si="641"/>
        <v>-0.3230000000000004</v>
      </c>
      <c r="J2194" s="18">
        <f t="shared" si="642"/>
        <v>1.6299137104506253E-2</v>
      </c>
      <c r="K2194" s="18">
        <f t="shared" si="643"/>
        <v>0.31549785941162273</v>
      </c>
    </row>
    <row r="2195" spans="2:11" ht="15" customHeight="1">
      <c r="B2195" s="163"/>
      <c r="C2195" s="164">
        <v>34037</v>
      </c>
      <c r="D2195" s="163">
        <v>6107</v>
      </c>
      <c r="E2195" s="163">
        <v>16.356000000000002</v>
      </c>
      <c r="F2195" s="163">
        <v>16.125</v>
      </c>
      <c r="G2195" s="16">
        <f t="shared" si="639"/>
        <v>17.032373496847189</v>
      </c>
      <c r="H2195" s="17">
        <f t="shared" si="640"/>
        <v>-1.1272891614119789</v>
      </c>
      <c r="I2195" s="17">
        <f t="shared" si="641"/>
        <v>-0.23100000000000165</v>
      </c>
      <c r="J2195" s="18">
        <f t="shared" si="642"/>
        <v>1.4123257520176182E-2</v>
      </c>
      <c r="K2195" s="18">
        <f t="shared" si="643"/>
        <v>0.29160764217340601</v>
      </c>
    </row>
    <row r="2196" spans="2:11" ht="15" customHeight="1">
      <c r="B2196" s="163"/>
      <c r="C2196" s="164"/>
      <c r="D2196" s="163">
        <v>6107</v>
      </c>
      <c r="E2196" s="163">
        <v>15.682</v>
      </c>
      <c r="F2196" s="163">
        <v>15.446999999999999</v>
      </c>
      <c r="G2196" s="16">
        <f t="shared" si="639"/>
        <v>17.032373496847189</v>
      </c>
      <c r="H2196" s="17">
        <f t="shared" si="640"/>
        <v>-2.2506224947453144</v>
      </c>
      <c r="I2196" s="17">
        <f t="shared" si="641"/>
        <v>-0.23500000000000121</v>
      </c>
      <c r="J2196" s="18">
        <f t="shared" si="642"/>
        <v>1.4985333503379748E-2</v>
      </c>
      <c r="K2196" s="18">
        <f t="shared" si="643"/>
        <v>0.26116149696392221</v>
      </c>
    </row>
    <row r="2197" spans="2:11" s="75" customFormat="1" ht="15" customHeight="1">
      <c r="B2197" s="76"/>
      <c r="C2197" s="164">
        <v>134168</v>
      </c>
      <c r="D2197" s="163">
        <v>6176</v>
      </c>
      <c r="E2197" s="76">
        <v>34.212000000000003</v>
      </c>
      <c r="F2197" s="76">
        <v>33.686999999999998</v>
      </c>
      <c r="G2197" s="16">
        <f t="shared" ref="G2197:G2200" si="644">IF(D2197=$M$2,$P$2,IF(D2197=$M$3,$P$3,IF(D2197=$M$4,$P$4,IF(D2197=$M$5,$P$5,IF(D2197=$M$6,$P$6,IF(D2197=$M$7,$P$7,IF(D2197=$M$8,$P$8,IF(D2197=$M$9,$P$9,IF(D2197=$M$10,$P$10,IF(D2197=$M$11,$P$11,IF(D2197=$M$12,$P$12,IF(D2197=$M$13,$P$13,IF(D2197=$M$14,$P$14,IF(D2197=$M$15,$P$15,IF(D2197=$M$16,$P$16,IF(D2197=$M$17,$P$17,IF(D2197=$M$18,$P$18,IF(D2197=$M$19,$P$19,IF(D2197=$M$20,$P$20,IF(D2197=$M$21,$P$21,IF(D2197=$M$22,$P$22,IF(D2197=$M$23,$P$23,IF(D2197=$M$24,$P$24,IF(D2197=$M$25,$P$25,IF(D2197=$M$26,$P$26,IF(D2197=$M$27,$P$27,IF(D2197=$M$28,$P$28,IF(D2197=$M$29,$P$29,IF(D2197=$M$30,$P$30,IF(D2197=$M$31,$P$31,IF(D2197=$M$32,$P$32,IF(D2197=$M$33,$P$33,IF(D2197=$M$34,$P$34,IF(D2197=$M$35,$P$35,IF(D2197=$M$36,$P$36,IF(D2197=$M$37,$P$37,IF(D2197=$M$38,$P$38,IF(D2197=$M$39,$P$39,IF(D2197=$M$40,$P$40,IF(D2197=$M$41,$P$41,IF(D2197=$M$42,$P$42,IF(D2197=$M$43,$P$43,IF(D2197=$M$44,$P$44,IF(D2197=$M$45,$P$45,IF(D2197=$M$46,$P$46,IF(D2197=$M$47,$P$47,IF(D2197=$M$48,$P$48,IF(D2197=$M$49,$P$49,IF(D2197=$M$50,$P$50,IF(D2197=$M$51,$P$51,IF(D2197=$M$52,$P$52,IF(D2197=$M$53,$P$53,IF(D2197=$M$54,$P$54,IF(D2197=$M$55,$P$55,IF(D2197=$M$56,$P$56,IF(D2197=$M$57,$P$57,IF(D2197=$M$58,$P$58,IF(D2197=$M$59,$P$59,IF(D2197=$M$60,$P$60,IF(D2197=$M$61,$P$61,IF(D2197=$M$62,$P$62)))))))))))))))))))))))))))))))))))))))))))))))))))))))))))))</f>
        <v>36.028673497593743</v>
      </c>
      <c r="H2197" s="17">
        <f t="shared" ref="H2197:H2200" si="645">(E2197-G2197)/$X$2</f>
        <v>-3.0277891626562337</v>
      </c>
      <c r="I2197" s="17">
        <f t="shared" ref="I2197:I2200" si="646">F2197-E2197</f>
        <v>-0.52500000000000568</v>
      </c>
      <c r="J2197" s="18">
        <f t="shared" ref="J2197:J2200" si="647">-1*I2197/E2197</f>
        <v>1.5345492809540676E-2</v>
      </c>
      <c r="K2197" s="18">
        <f t="shared" ref="K2197:K2200" si="648">IF(D2197=$M$2,(E2197-$T$2)/E2197,IF(D2197=$M$3,(E2197-$T$3)/E2197,IF(D2197=$M$4,(E2197-$T$4)/E2197,IF(D2197=$M$5,(E2197-$T$5)/E2197,IF(D2197=$M$6,(E2197-$T$6)/E2197,IF(D2197=$M$7,(E2197-$T$7)/E2197,IF(D2197=$M$8,(E2197-$T$8)/E2197,IF(D2197=$M$9,(E2197-$T$9)/E2197,IF(D2197=$M$10,(E2197-$T$10)/E2197,IF(D2197=$M$11,(E2197-$T$11)/E2197,IF(D2197=$M$12,(E2197-$T$12)/E2197,IF(D2197=$M$13,(E2197-$T$13)/E2197,IF(D2197=$M$14,(E2197-$T$14)/E2197,IF(D2197=$M$15,(E2197-$T$15)/E2197,IF(D2197=$M$16,(E2197-$T$16)/E2197,IF(D2197=$M$17,(E2197-$T$17)/E2197,IF(D2197=$M$18,(E2197-$T$18)/E2197,IF(D2197=$M$19,(E2197-$T$19)/E2197,IF(D2197=$M$20,(E2197-$T$20)/E2197,IF(D2197=$M$21,(E2197-$T$21)/E2197,IF(D2197=$M$22,(E2197-$T$22)/E2197,IF(D2197=$M$23,(E2197-$T$23)/E2197,IF(D2197=$M$24,(E2197-$T$24)/E2197,IF(D2197=$M$25,(E2197-$T$25)/E2197,IF(D2197=$M$26,(E2197-$T$26)/E2197,IF(D2197=$M$27,(E2197-$T$27)/E2197,IF(D2197=$M$28,(E2197-$T$28)/E2197,IF(D2197=$M$29,(E2197-$T$29)/E2197,IF(D2197=$M$30,(E2197-$T$30)/E2197,IF(D2197=$M$31,(E2197-$T$31)/E2197,IF(D2197=$M$32,(E2197-$T$32)/E2197,IF(D2197=$M$33,(E2197-$T$33)/E2197,IF(D2197=$M$34,(E2197-$T$34)/E2197,IF(D2197=$M$35,(E2197-$T$35)/E2197,IF(D2197=$M$36,(E2197-$T$36)/E2197,IF(D2197=$M$37,(E2197-$T$37)/E2197,IF(D2197=$M$38,(E2197-$T$38)/E2197,IF(D2197=$M$39,(E2197-$T$39)/E2197,IF(D2197=$M$40,(E2197-$T$40)/E2197,IF(D2197=$M$41,(E2197-$T$41)/E2197,IF(D2197=$M$42,(E2197-$T$42)/E2197,IF(D2197=$M$43,(E2197-$T$43)/E2197,IF(D2197=$M$44,(E2197-$T$44)/E2197,IF(D2197=$M$45,(E2197-$T$45)/E2197,IF(D2197=$M$46,(E2197-$T$46)/E2197,IF(D2197=$M$47,(E2197-$T$47)/E2197,IF(D2197=$M$48,(E2197-$T$48)/E2197,IF(D2197=$M$49,(E2197-$T$49)/E2197,IF(D2197=$M$50,(E2197-$T$50)/E2197,IF(D2197=$M$51,(E2197-$T$51)/E2197,IF(D2197=$M$52,(E2197-$T$52)/E2197,IF(D2197=$M$53,(E2197-$T$53)/E2197,IF(D2197=$M$54,(E2197-$T$54)/E2197,IF(D2197=$M$55,(E2197-$T$55)/E2197,IF(D2197=$M$56,(E2197-$T$56)/E2197,IF(D2197=$M$57,(E2197-$T$57)/E2197,IF(D2197=$M$58,(E2197-$T$58)/E2197,IF(D2197=$M$59,(E2197-$T$59)/E2197,IF(D2197=$M$60,(E2197-$T$60)/E2197,IF(D2197=$M$61,(E2197-$T$61)/E2197,IF(D2197=$M$62,(E2197-$T$62)/E2197)))))))))))))))))))))))))))))))))))))))))))))))))))))))))))))</f>
        <v>0.29885270902218419</v>
      </c>
    </row>
    <row r="2198" spans="2:11" ht="15" customHeight="1">
      <c r="B2198" s="163"/>
      <c r="C2198" s="164"/>
      <c r="D2198" s="163">
        <v>6176</v>
      </c>
      <c r="E2198" s="163">
        <v>36.350999999999999</v>
      </c>
      <c r="F2198" s="163">
        <v>35.802</v>
      </c>
      <c r="G2198" s="16">
        <f t="shared" si="644"/>
        <v>36.028673497593743</v>
      </c>
      <c r="H2198" s="17">
        <f t="shared" si="645"/>
        <v>0.53721083734375941</v>
      </c>
      <c r="I2198" s="17">
        <f t="shared" si="646"/>
        <v>-0.54899999999999949</v>
      </c>
      <c r="J2198" s="18">
        <f t="shared" si="647"/>
        <v>1.5102748205001224E-2</v>
      </c>
      <c r="K2198" s="18">
        <f t="shared" si="648"/>
        <v>0.34011028255252845</v>
      </c>
    </row>
    <row r="2199" spans="2:11" ht="15" customHeight="1">
      <c r="B2199" s="163"/>
      <c r="C2199" s="164"/>
      <c r="D2199" s="163">
        <v>6176</v>
      </c>
      <c r="E2199" s="163">
        <v>36.585999999999999</v>
      </c>
      <c r="F2199" s="163">
        <v>36.043999999999997</v>
      </c>
      <c r="G2199" s="16">
        <f t="shared" si="644"/>
        <v>36.028673497593743</v>
      </c>
      <c r="H2199" s="17">
        <f t="shared" si="645"/>
        <v>0.92887750401042513</v>
      </c>
      <c r="I2199" s="17">
        <f t="shared" si="646"/>
        <v>-0.54200000000000159</v>
      </c>
      <c r="J2199" s="18">
        <f t="shared" si="647"/>
        <v>1.4814409883562063E-2</v>
      </c>
      <c r="K2199" s="18">
        <f t="shared" si="648"/>
        <v>0.34434890070155144</v>
      </c>
    </row>
    <row r="2200" spans="2:11" ht="15" customHeight="1">
      <c r="B2200" s="165">
        <v>45495</v>
      </c>
      <c r="C2200" s="164" t="s">
        <v>126</v>
      </c>
      <c r="D2200" s="163">
        <v>5120</v>
      </c>
      <c r="E2200" s="163">
        <v>22.847000000000001</v>
      </c>
      <c r="F2200" s="163">
        <v>22.748000000000001</v>
      </c>
      <c r="G2200" s="16">
        <f t="shared" si="644"/>
        <v>22.870927068045674</v>
      </c>
      <c r="H2200" s="17">
        <f t="shared" si="645"/>
        <v>-3.9878446742787808E-2</v>
      </c>
      <c r="I2200" s="17">
        <f t="shared" si="646"/>
        <v>-9.9000000000000199E-2</v>
      </c>
      <c r="J2200" s="18">
        <f t="shared" si="647"/>
        <v>4.3331728454501766E-3</v>
      </c>
      <c r="K2200" s="18">
        <f t="shared" si="648"/>
        <v>0.30414094782050022</v>
      </c>
    </row>
    <row r="2201" spans="2:11" ht="15" customHeight="1">
      <c r="B2201" s="163"/>
      <c r="C2201" s="164"/>
      <c r="D2201" s="163">
        <v>5120</v>
      </c>
      <c r="E2201" s="163">
        <v>23.963999999999999</v>
      </c>
      <c r="F2201" s="163">
        <v>23.86</v>
      </c>
      <c r="G2201" s="16">
        <f t="shared" ref="G2201:G2206" si="649">IF(D2201=$M$2,$P$2,IF(D2201=$M$3,$P$3,IF(D2201=$M$4,$P$4,IF(D2201=$M$5,$P$5,IF(D2201=$M$6,$P$6,IF(D2201=$M$7,$P$7,IF(D2201=$M$8,$P$8,IF(D2201=$M$9,$P$9,IF(D2201=$M$10,$P$10,IF(D2201=$M$11,$P$11,IF(D2201=$M$12,$P$12,IF(D2201=$M$13,$P$13,IF(D2201=$M$14,$P$14,IF(D2201=$M$15,$P$15,IF(D2201=$M$16,$P$16,IF(D2201=$M$17,$P$17,IF(D2201=$M$18,$P$18,IF(D2201=$M$19,$P$19,IF(D2201=$M$20,$P$20,IF(D2201=$M$21,$P$21,IF(D2201=$M$22,$P$22,IF(D2201=$M$23,$P$23,IF(D2201=$M$24,$P$24,IF(D2201=$M$25,$P$25,IF(D2201=$M$26,$P$26,IF(D2201=$M$27,$P$27,IF(D2201=$M$28,$P$28,IF(D2201=$M$29,$P$29,IF(D2201=$M$30,$P$30,IF(D2201=$M$31,$P$31,IF(D2201=$M$32,$P$32,IF(D2201=$M$33,$P$33,IF(D2201=$M$34,$P$34,IF(D2201=$M$35,$P$35,IF(D2201=$M$36,$P$36,IF(D2201=$M$37,$P$37,IF(D2201=$M$38,$P$38,IF(D2201=$M$39,$P$39,IF(D2201=$M$40,$P$40,IF(D2201=$M$41,$P$41,IF(D2201=$M$42,$P$42,IF(D2201=$M$43,$P$43,IF(D2201=$M$44,$P$44,IF(D2201=$M$45,$P$45,IF(D2201=$M$46,$P$46,IF(D2201=$M$47,$P$47,IF(D2201=$M$48,$P$48,IF(D2201=$M$49,$P$49,IF(D2201=$M$50,$P$50,IF(D2201=$M$51,$P$51,IF(D2201=$M$52,$P$52,IF(D2201=$M$53,$P$53,IF(D2201=$M$54,$P$54,IF(D2201=$M$55,$P$55,IF(D2201=$M$56,$P$56,IF(D2201=$M$57,$P$57,IF(D2201=$M$58,$P$58,IF(D2201=$M$59,$P$59,IF(D2201=$M$60,$P$60,IF(D2201=$M$61,$P$61,IF(D2201=$M$62,$P$62)))))))))))))))))))))))))))))))))))))))))))))))))))))))))))))</f>
        <v>22.870927068045674</v>
      </c>
      <c r="H2201" s="17">
        <f t="shared" ref="H2201:H2206" si="650">(E2201-G2201)/$X$2</f>
        <v>1.8217882199238744</v>
      </c>
      <c r="I2201" s="17">
        <f t="shared" ref="I2201:I2206" si="651">F2201-E2201</f>
        <v>-0.1039999999999992</v>
      </c>
      <c r="J2201" s="18">
        <f t="shared" ref="J2201:J2206" si="652">-1*I2201/E2201</f>
        <v>4.3398430979802709E-3</v>
      </c>
      <c r="K2201" s="18">
        <f t="shared" ref="K2201:K2206" si="653">IF(D2201=$M$2,(E2201-$T$2)/E2201,IF(D2201=$M$3,(E2201-$T$3)/E2201,IF(D2201=$M$4,(E2201-$T$4)/E2201,IF(D2201=$M$5,(E2201-$T$5)/E2201,IF(D2201=$M$6,(E2201-$T$6)/E2201,IF(D2201=$M$7,(E2201-$T$7)/E2201,IF(D2201=$M$8,(E2201-$T$8)/E2201,IF(D2201=$M$9,(E2201-$T$9)/E2201,IF(D2201=$M$10,(E2201-$T$10)/E2201,IF(D2201=$M$11,(E2201-$T$11)/E2201,IF(D2201=$M$12,(E2201-$T$12)/E2201,IF(D2201=$M$13,(E2201-$T$13)/E2201,IF(D2201=$M$14,(E2201-$T$14)/E2201,IF(D2201=$M$15,(E2201-$T$15)/E2201,IF(D2201=$M$16,(E2201-$T$16)/E2201,IF(D2201=$M$17,(E2201-$T$17)/E2201,IF(D2201=$M$18,(E2201-$T$18)/E2201,IF(D2201=$M$19,(E2201-$T$19)/E2201,IF(D2201=$M$20,(E2201-$T$20)/E2201,IF(D2201=$M$21,(E2201-$T$21)/E2201,IF(D2201=$M$22,(E2201-$T$22)/E2201,IF(D2201=$M$23,(E2201-$T$23)/E2201,IF(D2201=$M$24,(E2201-$T$24)/E2201,IF(D2201=$M$25,(E2201-$T$25)/E2201,IF(D2201=$M$26,(E2201-$T$26)/E2201,IF(D2201=$M$27,(E2201-$T$27)/E2201,IF(D2201=$M$28,(E2201-$T$28)/E2201,IF(D2201=$M$29,(E2201-$T$29)/E2201,IF(D2201=$M$30,(E2201-$T$30)/E2201,IF(D2201=$M$31,(E2201-$T$31)/E2201,IF(D2201=$M$32,(E2201-$T$32)/E2201,IF(D2201=$M$33,(E2201-$T$33)/E2201,IF(D2201=$M$34,(E2201-$T$34)/E2201,IF(D2201=$M$35,(E2201-$T$35)/E2201,IF(D2201=$M$36,(E2201-$T$36)/E2201,IF(D2201=$M$37,(E2201-$T$37)/E2201,IF(D2201=$M$38,(E2201-$T$38)/E2201,IF(D2201=$M$39,(E2201-$T$39)/E2201,IF(D2201=$M$40,(E2201-$T$40)/E2201,IF(D2201=$M$41,(E2201-$T$41)/E2201,IF(D2201=$M$42,(E2201-$T$42)/E2201,IF(D2201=$M$43,(E2201-$T$43)/E2201,IF(D2201=$M$44,(E2201-$T$44)/E2201,IF(D2201=$M$45,(E2201-$T$45)/E2201,IF(D2201=$M$46,(E2201-$T$46)/E2201,IF(D2201=$M$47,(E2201-$T$47)/E2201,IF(D2201=$M$48,(E2201-$T$48)/E2201,IF(D2201=$M$49,(E2201-$T$49)/E2201,IF(D2201=$M$50,(E2201-$T$50)/E2201,IF(D2201=$M$51,(E2201-$T$51)/E2201,IF(D2201=$M$52,(E2201-$T$52)/E2201,IF(D2201=$M$53,(E2201-$T$53)/E2201,IF(D2201=$M$54,(E2201-$T$54)/E2201,IF(D2201=$M$55,(E2201-$T$55)/E2201,IF(D2201=$M$56,(E2201-$T$56)/E2201,IF(D2201=$M$57,(E2201-$T$57)/E2201,IF(D2201=$M$58,(E2201-$T$58)/E2201,IF(D2201=$M$59,(E2201-$T$59)/E2201,IF(D2201=$M$60,(E2201-$T$60)/E2201,IF(D2201=$M$61,(E2201-$T$61)/E2201,IF(D2201=$M$62,(E2201-$T$62)/E2201)))))))))))))))))))))))))))))))))))))))))))))))))))))))))))))</f>
        <v>0.33657604051305989</v>
      </c>
    </row>
    <row r="2202" spans="2:11" ht="15" customHeight="1">
      <c r="B2202" s="165">
        <v>45495</v>
      </c>
      <c r="C2202" s="164" t="s">
        <v>127</v>
      </c>
      <c r="D2202" s="163">
        <v>5120</v>
      </c>
      <c r="E2202" s="163">
        <v>23.545999999999999</v>
      </c>
      <c r="F2202" s="163">
        <v>23.448</v>
      </c>
      <c r="G2202" s="16">
        <f t="shared" si="649"/>
        <v>22.870927068045674</v>
      </c>
      <c r="H2202" s="17">
        <f t="shared" si="650"/>
        <v>1.125121553257209</v>
      </c>
      <c r="I2202" s="17">
        <f t="shared" si="651"/>
        <v>-9.7999999999998977E-2</v>
      </c>
      <c r="J2202" s="18">
        <f t="shared" si="652"/>
        <v>4.1620657436506831E-3</v>
      </c>
      <c r="K2202" s="18">
        <f t="shared" si="653"/>
        <v>0.32479861695638185</v>
      </c>
    </row>
    <row r="2203" spans="2:11" ht="15" customHeight="1">
      <c r="B2203" s="163"/>
      <c r="C2203" s="164"/>
      <c r="D2203" s="163">
        <v>5120</v>
      </c>
      <c r="E2203" s="163">
        <v>21.541</v>
      </c>
      <c r="F2203" s="163">
        <v>21.457999999999998</v>
      </c>
      <c r="G2203" s="16">
        <f t="shared" si="649"/>
        <v>22.870927068045674</v>
      </c>
      <c r="H2203" s="17">
        <f t="shared" si="650"/>
        <v>-2.216545113409456</v>
      </c>
      <c r="I2203" s="17">
        <f t="shared" si="651"/>
        <v>-8.3000000000001961E-2</v>
      </c>
      <c r="J2203" s="18">
        <f t="shared" si="652"/>
        <v>3.8531173111741313E-3</v>
      </c>
      <c r="K2203" s="18">
        <f t="shared" si="653"/>
        <v>0.26195200941715652</v>
      </c>
    </row>
    <row r="2204" spans="2:11" ht="15" customHeight="1">
      <c r="B2204" s="163"/>
      <c r="C2204" s="164"/>
      <c r="D2204" s="163">
        <v>5120</v>
      </c>
      <c r="E2204" s="163">
        <v>21.573</v>
      </c>
      <c r="F2204" s="163">
        <v>21.484999999999999</v>
      </c>
      <c r="G2204" s="16">
        <f t="shared" si="649"/>
        <v>22.870927068045674</v>
      </c>
      <c r="H2204" s="17">
        <f t="shared" si="650"/>
        <v>-2.1632117800761228</v>
      </c>
      <c r="I2204" s="17">
        <f t="shared" si="651"/>
        <v>-8.8000000000000966E-2</v>
      </c>
      <c r="J2204" s="18">
        <f t="shared" si="652"/>
        <v>4.0791730403745867E-3</v>
      </c>
      <c r="K2204" s="18">
        <f t="shared" si="653"/>
        <v>0.26304678231377038</v>
      </c>
    </row>
    <row r="2205" spans="2:11" ht="15" customHeight="1">
      <c r="B2205" s="165">
        <v>45495</v>
      </c>
      <c r="C2205" s="164">
        <v>133852</v>
      </c>
      <c r="D2205" s="163">
        <v>5003</v>
      </c>
      <c r="E2205" s="163">
        <v>38.243000000000002</v>
      </c>
      <c r="F2205" s="163">
        <v>37.552999999999997</v>
      </c>
      <c r="G2205" s="16">
        <f t="shared" si="649"/>
        <v>38.4</v>
      </c>
      <c r="H2205" s="17">
        <f t="shared" si="650"/>
        <v>-0.26166666666666083</v>
      </c>
      <c r="I2205" s="17">
        <f t="shared" si="651"/>
        <v>-0.69000000000000483</v>
      </c>
      <c r="J2205" s="18">
        <f t="shared" si="652"/>
        <v>1.8042517584917626E-2</v>
      </c>
      <c r="K2205" s="18">
        <f t="shared" si="653"/>
        <v>0.3724341709593913</v>
      </c>
    </row>
    <row r="2206" spans="2:11" ht="15" customHeight="1">
      <c r="B2206" s="163"/>
      <c r="C2206" s="164"/>
      <c r="D2206" s="163">
        <v>5003</v>
      </c>
      <c r="E2206" s="163">
        <v>39.189</v>
      </c>
      <c r="F2206" s="163">
        <v>38.496000000000002</v>
      </c>
      <c r="G2206" s="16">
        <f t="shared" si="649"/>
        <v>38.4</v>
      </c>
      <c r="H2206" s="17">
        <f t="shared" si="650"/>
        <v>1.3150000000000026</v>
      </c>
      <c r="I2206" s="17">
        <f t="shared" si="651"/>
        <v>-0.69299999999999784</v>
      </c>
      <c r="J2206" s="18">
        <f t="shared" si="652"/>
        <v>1.7683533644645127E-2</v>
      </c>
      <c r="K2206" s="18">
        <f t="shared" si="653"/>
        <v>0.3875832504018985</v>
      </c>
    </row>
    <row r="2207" spans="2:11" ht="15" customHeight="1">
      <c r="B2207" s="163"/>
      <c r="C2207" s="164"/>
      <c r="D2207" s="163">
        <v>5003</v>
      </c>
      <c r="E2207" s="163">
        <v>39.802</v>
      </c>
      <c r="F2207" s="163">
        <v>39.112000000000002</v>
      </c>
      <c r="G2207" s="16">
        <f t="shared" ref="G2207:G2212" si="654">IF(D2207=$M$2,$P$2,IF(D2207=$M$3,$P$3,IF(D2207=$M$4,$P$4,IF(D2207=$M$5,$P$5,IF(D2207=$M$6,$P$6,IF(D2207=$M$7,$P$7,IF(D2207=$M$8,$P$8,IF(D2207=$M$9,$P$9,IF(D2207=$M$10,$P$10,IF(D2207=$M$11,$P$11,IF(D2207=$M$12,$P$12,IF(D2207=$M$13,$P$13,IF(D2207=$M$14,$P$14,IF(D2207=$M$15,$P$15,IF(D2207=$M$16,$P$16,IF(D2207=$M$17,$P$17,IF(D2207=$M$18,$P$18,IF(D2207=$M$19,$P$19,IF(D2207=$M$20,$P$20,IF(D2207=$M$21,$P$21,IF(D2207=$M$22,$P$22,IF(D2207=$M$23,$P$23,IF(D2207=$M$24,$P$24,IF(D2207=$M$25,$P$25,IF(D2207=$M$26,$P$26,IF(D2207=$M$27,$P$27,IF(D2207=$M$28,$P$28,IF(D2207=$M$29,$P$29,IF(D2207=$M$30,$P$30,IF(D2207=$M$31,$P$31,IF(D2207=$M$32,$P$32,IF(D2207=$M$33,$P$33,IF(D2207=$M$34,$P$34,IF(D2207=$M$35,$P$35,IF(D2207=$M$36,$P$36,IF(D2207=$M$37,$P$37,IF(D2207=$M$38,$P$38,IF(D2207=$M$39,$P$39,IF(D2207=$M$40,$P$40,IF(D2207=$M$41,$P$41,IF(D2207=$M$42,$P$42,IF(D2207=$M$43,$P$43,IF(D2207=$M$44,$P$44,IF(D2207=$M$45,$P$45,IF(D2207=$M$46,$P$46,IF(D2207=$M$47,$P$47,IF(D2207=$M$48,$P$48,IF(D2207=$M$49,$P$49,IF(D2207=$M$50,$P$50,IF(D2207=$M$51,$P$51,IF(D2207=$M$52,$P$52,IF(D2207=$M$53,$P$53,IF(D2207=$M$54,$P$54,IF(D2207=$M$55,$P$55,IF(D2207=$M$56,$P$56,IF(D2207=$M$57,$P$57,IF(D2207=$M$58,$P$58,IF(D2207=$M$59,$P$59,IF(D2207=$M$60,$P$60,IF(D2207=$M$61,$P$61,IF(D2207=$M$62,$P$62)))))))))))))))))))))))))))))))))))))))))))))))))))))))))))))</f>
        <v>38.4</v>
      </c>
      <c r="H2207" s="17">
        <f t="shared" ref="H2207:H2212" si="655">(E2207-G2207)/$X$2</f>
        <v>2.3366666666666687</v>
      </c>
      <c r="I2207" s="17">
        <f t="shared" ref="I2207:I2212" si="656">F2207-E2207</f>
        <v>-0.68999999999999773</v>
      </c>
      <c r="J2207" s="18">
        <f t="shared" ref="J2207:J2212" si="657">-1*I2207/E2207</f>
        <v>1.7335812270740106E-2</v>
      </c>
      <c r="K2207" s="18">
        <f t="shared" ref="K2207:K2212" si="658">IF(D2207=$M$2,(E2207-$T$2)/E2207,IF(D2207=$M$3,(E2207-$T$3)/E2207,IF(D2207=$M$4,(E2207-$T$4)/E2207,IF(D2207=$M$5,(E2207-$T$5)/E2207,IF(D2207=$M$6,(E2207-$T$6)/E2207,IF(D2207=$M$7,(E2207-$T$7)/E2207,IF(D2207=$M$8,(E2207-$T$8)/E2207,IF(D2207=$M$9,(E2207-$T$9)/E2207,IF(D2207=$M$10,(E2207-$T$10)/E2207,IF(D2207=$M$11,(E2207-$T$11)/E2207,IF(D2207=$M$12,(E2207-$T$12)/E2207,IF(D2207=$M$13,(E2207-$T$13)/E2207,IF(D2207=$M$14,(E2207-$T$14)/E2207,IF(D2207=$M$15,(E2207-$T$15)/E2207,IF(D2207=$M$16,(E2207-$T$16)/E2207,IF(D2207=$M$17,(E2207-$T$17)/E2207,IF(D2207=$M$18,(E2207-$T$18)/E2207,IF(D2207=$M$19,(E2207-$T$19)/E2207,IF(D2207=$M$20,(E2207-$T$20)/E2207,IF(D2207=$M$21,(E2207-$T$21)/E2207,IF(D2207=$M$22,(E2207-$T$22)/E2207,IF(D2207=$M$23,(E2207-$T$23)/E2207,IF(D2207=$M$24,(E2207-$T$24)/E2207,IF(D2207=$M$25,(E2207-$T$25)/E2207,IF(D2207=$M$26,(E2207-$T$26)/E2207,IF(D2207=$M$27,(E2207-$T$27)/E2207,IF(D2207=$M$28,(E2207-$T$28)/E2207,IF(D2207=$M$29,(E2207-$T$29)/E2207,IF(D2207=$M$30,(E2207-$T$30)/E2207,IF(D2207=$M$31,(E2207-$T$31)/E2207,IF(D2207=$M$32,(E2207-$T$32)/E2207,IF(D2207=$M$33,(E2207-$T$33)/E2207,IF(D2207=$M$34,(E2207-$T$34)/E2207,IF(D2207=$M$35,(E2207-$T$35)/E2207,IF(D2207=$M$36,(E2207-$T$36)/E2207,IF(D2207=$M$37,(E2207-$T$37)/E2207,IF(D2207=$M$38,(E2207-$T$38)/E2207,IF(D2207=$M$39,(E2207-$T$39)/E2207,IF(D2207=$M$40,(E2207-$T$40)/E2207,IF(D2207=$M$41,(E2207-$T$41)/E2207,IF(D2207=$M$42,(E2207-$T$42)/E2207,IF(D2207=$M$43,(E2207-$T$43)/E2207,IF(D2207=$M$44,(E2207-$T$44)/E2207,IF(D2207=$M$45,(E2207-$T$45)/E2207,IF(D2207=$M$46,(E2207-$T$46)/E2207,IF(D2207=$M$47,(E2207-$T$47)/E2207,IF(D2207=$M$48,(E2207-$T$48)/E2207,IF(D2207=$M$49,(E2207-$T$49)/E2207,IF(D2207=$M$50,(E2207-$T$50)/E2207,IF(D2207=$M$51,(E2207-$T$51)/E2207,IF(D2207=$M$52,(E2207-$T$52)/E2207,IF(D2207=$M$53,(E2207-$T$53)/E2207,IF(D2207=$M$54,(E2207-$T$54)/E2207,IF(D2207=$M$55,(E2207-$T$55)/E2207,IF(D2207=$M$56,(E2207-$T$56)/E2207,IF(D2207=$M$57,(E2207-$T$57)/E2207,IF(D2207=$M$58,(E2207-$T$58)/E2207,IF(D2207=$M$59,(E2207-$T$59)/E2207,IF(D2207=$M$60,(E2207-$T$60)/E2207,IF(D2207=$M$61,(E2207-$T$61)/E2207,IF(D2207=$M$62,(E2207-$T$62)/E2207)))))))))))))))))))))))))))))))))))))))))))))))))))))))))))))</f>
        <v>0.3970152253655595</v>
      </c>
    </row>
    <row r="2208" spans="2:11" ht="15" customHeight="1">
      <c r="B2208" s="163"/>
      <c r="C2208" s="164"/>
      <c r="D2208" s="163">
        <v>5003</v>
      </c>
      <c r="E2208" s="163">
        <v>39.825000000000003</v>
      </c>
      <c r="F2208" s="163">
        <v>39.226999999999997</v>
      </c>
      <c r="G2208" s="16">
        <f t="shared" si="654"/>
        <v>38.4</v>
      </c>
      <c r="H2208" s="17">
        <f t="shared" si="655"/>
        <v>2.3750000000000071</v>
      </c>
      <c r="I2208" s="17">
        <f t="shared" si="656"/>
        <v>-0.59800000000000608</v>
      </c>
      <c r="J2208" s="18">
        <f t="shared" si="657"/>
        <v>1.5015693659761608E-2</v>
      </c>
      <c r="K2208" s="18">
        <f t="shared" si="658"/>
        <v>0.39736346516007537</v>
      </c>
    </row>
    <row r="2209" spans="1:12" ht="15" customHeight="1">
      <c r="B2209" s="163"/>
      <c r="C2209" s="164">
        <v>133854</v>
      </c>
      <c r="D2209" s="163">
        <v>5000</v>
      </c>
      <c r="E2209" s="163">
        <v>38.866999999999997</v>
      </c>
      <c r="F2209" s="163">
        <v>38.554000000000002</v>
      </c>
      <c r="G2209" s="16">
        <f t="shared" si="654"/>
        <v>38.4</v>
      </c>
      <c r="H2209" s="17">
        <f t="shared" si="655"/>
        <v>0.77833333333333132</v>
      </c>
      <c r="I2209" s="17">
        <f t="shared" si="656"/>
        <v>-0.31299999999999528</v>
      </c>
      <c r="J2209" s="18">
        <f t="shared" si="657"/>
        <v>8.053104175778817E-3</v>
      </c>
      <c r="K2209" s="18">
        <f t="shared" si="658"/>
        <v>0.38250958396583218</v>
      </c>
    </row>
    <row r="2210" spans="1:12" ht="15" customHeight="1">
      <c r="B2210" s="163"/>
      <c r="C2210" s="164"/>
      <c r="D2210" s="163">
        <v>5000</v>
      </c>
      <c r="E2210" s="163">
        <v>39.185000000000002</v>
      </c>
      <c r="F2210" s="163">
        <v>38.631999999999998</v>
      </c>
      <c r="G2210" s="16">
        <f t="shared" si="654"/>
        <v>38.4</v>
      </c>
      <c r="H2210" s="17">
        <f t="shared" si="655"/>
        <v>1.3083333333333396</v>
      </c>
      <c r="I2210" s="17">
        <f t="shared" si="656"/>
        <v>-0.55300000000000438</v>
      </c>
      <c r="J2210" s="18">
        <f t="shared" si="657"/>
        <v>1.4112543064948434E-2</v>
      </c>
      <c r="K2210" s="18">
        <f t="shared" si="658"/>
        <v>0.38752073497511808</v>
      </c>
    </row>
    <row r="2211" spans="1:12" ht="15" customHeight="1">
      <c r="B2211" s="163"/>
      <c r="C2211" s="164">
        <v>134192</v>
      </c>
      <c r="D2211" s="163">
        <v>6617</v>
      </c>
      <c r="E2211" s="163">
        <v>22.138999999999999</v>
      </c>
      <c r="F2211" s="163">
        <v>21.707999999999998</v>
      </c>
      <c r="G2211" s="16">
        <f t="shared" si="654"/>
        <v>21.071999999999999</v>
      </c>
      <c r="H2211" s="17">
        <f t="shared" si="655"/>
        <v>1.7783333333333338</v>
      </c>
      <c r="I2211" s="17">
        <f t="shared" si="656"/>
        <v>-0.43100000000000094</v>
      </c>
      <c r="J2211" s="18">
        <f t="shared" si="657"/>
        <v>1.9467907312886803E-2</v>
      </c>
      <c r="K2211" s="18">
        <f t="shared" si="658"/>
        <v>0.43016396404534996</v>
      </c>
    </row>
    <row r="2212" spans="1:12" ht="15" customHeight="1">
      <c r="B2212" s="163"/>
      <c r="C2212" s="164"/>
      <c r="D2212" s="163">
        <v>6617</v>
      </c>
      <c r="E2212" s="163">
        <v>21.004999999999999</v>
      </c>
      <c r="F2212" s="163">
        <v>20.614000000000001</v>
      </c>
      <c r="G2212" s="16">
        <f t="shared" si="654"/>
        <v>21.071999999999999</v>
      </c>
      <c r="H2212" s="17">
        <f t="shared" si="655"/>
        <v>-0.11166666666666696</v>
      </c>
      <c r="I2212" s="17">
        <f t="shared" si="656"/>
        <v>-0.39099999999999824</v>
      </c>
      <c r="J2212" s="18">
        <f t="shared" si="657"/>
        <v>1.8614615567721888E-2</v>
      </c>
      <c r="K2212" s="18">
        <f t="shared" si="658"/>
        <v>0.39940014282313746</v>
      </c>
    </row>
    <row r="2213" spans="1:12" ht="15" customHeight="1">
      <c r="B2213" s="165">
        <v>45496</v>
      </c>
      <c r="C2213" s="164">
        <v>134192</v>
      </c>
      <c r="D2213" s="163">
        <v>6617</v>
      </c>
      <c r="E2213" s="163">
        <v>21.643000000000001</v>
      </c>
      <c r="F2213" s="163">
        <v>21.141999999999999</v>
      </c>
      <c r="G2213" s="16">
        <f t="shared" ref="G2213:G2221" si="659">IF(D2213=$M$2,$P$2,IF(D2213=$M$3,$P$3,IF(D2213=$M$4,$P$4,IF(D2213=$M$5,$P$5,IF(D2213=$M$6,$P$6,IF(D2213=$M$7,$P$7,IF(D2213=$M$8,$P$8,IF(D2213=$M$9,$P$9,IF(D2213=$M$10,$P$10,IF(D2213=$M$11,$P$11,IF(D2213=$M$12,$P$12,IF(D2213=$M$13,$P$13,IF(D2213=$M$14,$P$14,IF(D2213=$M$15,$P$15,IF(D2213=$M$16,$P$16,IF(D2213=$M$17,$P$17,IF(D2213=$M$18,$P$18,IF(D2213=$M$19,$P$19,IF(D2213=$M$20,$P$20,IF(D2213=$M$21,$P$21,IF(D2213=$M$22,$P$22,IF(D2213=$M$23,$P$23,IF(D2213=$M$24,$P$24,IF(D2213=$M$25,$P$25,IF(D2213=$M$26,$P$26,IF(D2213=$M$27,$P$27,IF(D2213=$M$28,$P$28,IF(D2213=$M$29,$P$29,IF(D2213=$M$30,$P$30,IF(D2213=$M$31,$P$31,IF(D2213=$M$32,$P$32,IF(D2213=$M$33,$P$33,IF(D2213=$M$34,$P$34,IF(D2213=$M$35,$P$35,IF(D2213=$M$36,$P$36,IF(D2213=$M$37,$P$37,IF(D2213=$M$38,$P$38,IF(D2213=$M$39,$P$39,IF(D2213=$M$40,$P$40,IF(D2213=$M$41,$P$41,IF(D2213=$M$42,$P$42,IF(D2213=$M$43,$P$43,IF(D2213=$M$44,$P$44,IF(D2213=$M$45,$P$45,IF(D2213=$M$46,$P$46,IF(D2213=$M$47,$P$47,IF(D2213=$M$48,$P$48,IF(D2213=$M$49,$P$49,IF(D2213=$M$50,$P$50,IF(D2213=$M$51,$P$51,IF(D2213=$M$52,$P$52,IF(D2213=$M$53,$P$53,IF(D2213=$M$54,$P$54,IF(D2213=$M$55,$P$55,IF(D2213=$M$56,$P$56,IF(D2213=$M$57,$P$57,IF(D2213=$M$58,$P$58,IF(D2213=$M$59,$P$59,IF(D2213=$M$60,$P$60,IF(D2213=$M$61,$P$61,IF(D2213=$M$62,$P$62)))))))))))))))))))))))))))))))))))))))))))))))))))))))))))))</f>
        <v>21.071999999999999</v>
      </c>
      <c r="H2213" s="17">
        <f t="shared" ref="H2213:H2221" si="660">(E2213-G2213)/$X$2</f>
        <v>0.95166666666666921</v>
      </c>
      <c r="I2213" s="17">
        <f t="shared" ref="I2213:I2221" si="661">F2213-E2213</f>
        <v>-0.50100000000000122</v>
      </c>
      <c r="J2213" s="18">
        <f t="shared" ref="J2213:J2221" si="662">-1*I2213/E2213</f>
        <v>2.3148362057016182E-2</v>
      </c>
      <c r="K2213" s="18">
        <f t="shared" ref="K2213:K2221" si="663">IF(D2213=$M$2,(E2213-$T$2)/E2213,IF(D2213=$M$3,(E2213-$T$3)/E2213,IF(D2213=$M$4,(E2213-$T$4)/E2213,IF(D2213=$M$5,(E2213-$T$5)/E2213,IF(D2213=$M$6,(E2213-$T$6)/E2213,IF(D2213=$M$7,(E2213-$T$7)/E2213,IF(D2213=$M$8,(E2213-$T$8)/E2213,IF(D2213=$M$9,(E2213-$T$9)/E2213,IF(D2213=$M$10,(E2213-$T$10)/E2213,IF(D2213=$M$11,(E2213-$T$11)/E2213,IF(D2213=$M$12,(E2213-$T$12)/E2213,IF(D2213=$M$13,(E2213-$T$13)/E2213,IF(D2213=$M$14,(E2213-$T$14)/E2213,IF(D2213=$M$15,(E2213-$T$15)/E2213,IF(D2213=$M$16,(E2213-$T$16)/E2213,IF(D2213=$M$17,(E2213-$T$17)/E2213,IF(D2213=$M$18,(E2213-$T$18)/E2213,IF(D2213=$M$19,(E2213-$T$19)/E2213,IF(D2213=$M$20,(E2213-$T$20)/E2213,IF(D2213=$M$21,(E2213-$T$21)/E2213,IF(D2213=$M$22,(E2213-$T$22)/E2213,IF(D2213=$M$23,(E2213-$T$23)/E2213,IF(D2213=$M$24,(E2213-$T$24)/E2213,IF(D2213=$M$25,(E2213-$T$25)/E2213,IF(D2213=$M$26,(E2213-$T$26)/E2213,IF(D2213=$M$27,(E2213-$T$27)/E2213,IF(D2213=$M$28,(E2213-$T$28)/E2213,IF(D2213=$M$29,(E2213-$T$29)/E2213,IF(D2213=$M$30,(E2213-$T$30)/E2213,IF(D2213=$M$31,(E2213-$T$31)/E2213,IF(D2213=$M$32,(E2213-$T$32)/E2213,IF(D2213=$M$33,(E2213-$T$33)/E2213,IF(D2213=$M$34,(E2213-$T$34)/E2213,IF(D2213=$M$35,(E2213-$T$35)/E2213,IF(D2213=$M$36,(E2213-$T$36)/E2213,IF(D2213=$M$37,(E2213-$T$37)/E2213,IF(D2213=$M$38,(E2213-$T$38)/E2213,IF(D2213=$M$39,(E2213-$T$39)/E2213,IF(D2213=$M$40,(E2213-$T$40)/E2213,IF(D2213=$M$41,(E2213-$T$41)/E2213,IF(D2213=$M$42,(E2213-$T$42)/E2213,IF(D2213=$M$43,(E2213-$T$43)/E2213,IF(D2213=$M$44,(E2213-$T$44)/E2213,IF(D2213=$M$45,(E2213-$T$45)/E2213,IF(D2213=$M$46,(E2213-$T$46)/E2213,IF(D2213=$M$47,(E2213-$T$47)/E2213,IF(D2213=$M$48,(E2213-$T$48)/E2213,IF(D2213=$M$49,(E2213-$T$49)/E2213,IF(D2213=$M$50,(E2213-$T$50)/E2213,IF(D2213=$M$51,(E2213-$T$51)/E2213,IF(D2213=$M$52,(E2213-$T$52)/E2213,IF(D2213=$M$53,(E2213-$T$53)/E2213,IF(D2213=$M$54,(E2213-$T$54)/E2213,IF(D2213=$M$55,(E2213-$T$55)/E2213,IF(D2213=$M$56,(E2213-$T$56)/E2213,IF(D2213=$M$57,(E2213-$T$57)/E2213,IF(D2213=$M$58,(E2213-$T$58)/E2213,IF(D2213=$M$59,(E2213-$T$59)/E2213,IF(D2213=$M$60,(E2213-$T$60)/E2213,IF(D2213=$M$61,(E2213-$T$61)/E2213,IF(D2213=$M$62,(E2213-$T$62)/E2213)))))))))))))))))))))))))))))))))))))))))))))))))))))))))))))</f>
        <v>0.41710483759183126</v>
      </c>
    </row>
    <row r="2214" spans="1:12" ht="15" customHeight="1">
      <c r="B2214" s="165">
        <v>45496</v>
      </c>
      <c r="C2214" s="164">
        <v>134190</v>
      </c>
      <c r="D2214" s="163">
        <v>6618</v>
      </c>
      <c r="E2214" s="163">
        <v>21.667999999999999</v>
      </c>
      <c r="F2214" s="163">
        <v>21.202000000000002</v>
      </c>
      <c r="G2214" s="16">
        <f t="shared" si="659"/>
        <v>21.437999999999999</v>
      </c>
      <c r="H2214" s="17">
        <f t="shared" si="660"/>
        <v>0.38333333333333408</v>
      </c>
      <c r="I2214" s="17">
        <f t="shared" si="661"/>
        <v>-0.46599999999999753</v>
      </c>
      <c r="J2214" s="18">
        <f t="shared" si="662"/>
        <v>2.1506368838840575E-2</v>
      </c>
      <c r="K2214" s="18">
        <f t="shared" si="663"/>
        <v>0.40495661805427363</v>
      </c>
    </row>
    <row r="2215" spans="1:12" ht="15" customHeight="1">
      <c r="B2215" s="163"/>
      <c r="C2215" s="164"/>
      <c r="D2215" s="163">
        <v>6618</v>
      </c>
      <c r="E2215" s="163">
        <v>21.681999999999999</v>
      </c>
      <c r="F2215" s="163">
        <v>21.202999999999999</v>
      </c>
      <c r="G2215" s="16">
        <f t="shared" si="659"/>
        <v>21.437999999999999</v>
      </c>
      <c r="H2215" s="17">
        <f t="shared" si="660"/>
        <v>0.40666666666666629</v>
      </c>
      <c r="I2215" s="17">
        <f t="shared" si="661"/>
        <v>-0.4789999999999992</v>
      </c>
      <c r="J2215" s="18">
        <f t="shared" si="662"/>
        <v>2.2092057928235369E-2</v>
      </c>
      <c r="K2215" s="18">
        <f t="shared" si="663"/>
        <v>0.40534083571626239</v>
      </c>
    </row>
    <row r="2216" spans="1:12" ht="15" customHeight="1">
      <c r="B2216" s="163"/>
      <c r="C2216" s="167">
        <v>134194</v>
      </c>
      <c r="D2216" s="163">
        <v>8128</v>
      </c>
      <c r="E2216" s="163">
        <v>19.690000000000001</v>
      </c>
      <c r="F2216" s="163">
        <v>19.228999999999999</v>
      </c>
      <c r="G2216" s="16">
        <f t="shared" si="659"/>
        <v>20.092045107828728</v>
      </c>
      <c r="H2216" s="17">
        <f t="shared" si="660"/>
        <v>-0.67007517971454433</v>
      </c>
      <c r="I2216" s="17">
        <f t="shared" si="661"/>
        <v>-0.46100000000000207</v>
      </c>
      <c r="J2216" s="18">
        <f t="shared" si="662"/>
        <v>2.3412899949212904E-2</v>
      </c>
      <c r="K2216" s="18">
        <f t="shared" si="663"/>
        <v>0.28056048487792051</v>
      </c>
    </row>
    <row r="2217" spans="1:12" ht="15" customHeight="1">
      <c r="A2217" s="75"/>
      <c r="B2217" s="78"/>
      <c r="D2217" s="167">
        <v>8128</v>
      </c>
      <c r="E2217" s="167">
        <v>20.097000000000001</v>
      </c>
      <c r="F2217" s="167">
        <v>19.532</v>
      </c>
      <c r="G2217" s="16">
        <f t="shared" si="659"/>
        <v>20.092045107828728</v>
      </c>
      <c r="H2217" s="17">
        <f t="shared" si="660"/>
        <v>8.2581536187890485E-3</v>
      </c>
      <c r="I2217" s="17">
        <f t="shared" si="661"/>
        <v>-0.56500000000000128</v>
      </c>
      <c r="J2217" s="18">
        <f t="shared" si="662"/>
        <v>2.8113648803304036E-2</v>
      </c>
      <c r="K2217" s="18">
        <f t="shared" si="663"/>
        <v>0.29513041485028885</v>
      </c>
    </row>
    <row r="2218" spans="1:12" ht="15" customHeight="1">
      <c r="A2218" s="74"/>
      <c r="B2218" s="77"/>
      <c r="C2218" s="79"/>
      <c r="D2218" s="79">
        <v>8128</v>
      </c>
      <c r="E2218" s="79">
        <v>19.937000000000001</v>
      </c>
      <c r="F2218" s="79">
        <v>19.34</v>
      </c>
      <c r="G2218" s="16">
        <f t="shared" si="659"/>
        <v>20.092045107828728</v>
      </c>
      <c r="H2218" s="17">
        <f t="shared" si="660"/>
        <v>-0.25840851304787787</v>
      </c>
      <c r="I2218" s="17">
        <f t="shared" si="661"/>
        <v>-0.59700000000000131</v>
      </c>
      <c r="J2218" s="18">
        <f t="shared" si="662"/>
        <v>2.9944324622561132E-2</v>
      </c>
      <c r="K2218" s="18">
        <f t="shared" si="663"/>
        <v>0.28947363932619025</v>
      </c>
      <c r="L2218" s="74"/>
    </row>
    <row r="2219" spans="1:12" ht="15" customHeight="1">
      <c r="A2219" s="74"/>
      <c r="B2219" s="77"/>
      <c r="C2219" s="79">
        <v>134196</v>
      </c>
      <c r="D2219" s="79">
        <v>8108</v>
      </c>
      <c r="E2219" s="79">
        <v>18.62</v>
      </c>
      <c r="F2219" s="79">
        <v>18.126999999999999</v>
      </c>
      <c r="G2219" s="16">
        <f t="shared" si="659"/>
        <v>18.363527102940179</v>
      </c>
      <c r="H2219" s="17">
        <f t="shared" si="660"/>
        <v>0.42745482843303745</v>
      </c>
      <c r="I2219" s="17">
        <f t="shared" si="661"/>
        <v>-0.4930000000000021</v>
      </c>
      <c r="J2219" s="18">
        <f t="shared" si="662"/>
        <v>2.6476906552094632E-2</v>
      </c>
      <c r="K2219" s="18">
        <f t="shared" si="663"/>
        <v>0.3025105439544265</v>
      </c>
      <c r="L2219" s="74"/>
    </row>
    <row r="2220" spans="1:12" ht="15" customHeight="1">
      <c r="A2220" s="74"/>
      <c r="B2220" s="77"/>
      <c r="C2220" s="79"/>
      <c r="D2220" s="79">
        <v>8108</v>
      </c>
      <c r="E2220" s="79">
        <v>19.2</v>
      </c>
      <c r="F2220" s="79">
        <v>18.657</v>
      </c>
      <c r="G2220" s="16">
        <f t="shared" si="659"/>
        <v>18.363527102940179</v>
      </c>
      <c r="H2220" s="17">
        <f t="shared" si="660"/>
        <v>1.3941214950997014</v>
      </c>
      <c r="I2220" s="17">
        <f t="shared" si="661"/>
        <v>-0.54299999999999926</v>
      </c>
      <c r="J2220" s="18">
        <f t="shared" si="662"/>
        <v>2.8281249999999963E-2</v>
      </c>
      <c r="K2220" s="18">
        <f t="shared" si="663"/>
        <v>0.32358053793913649</v>
      </c>
      <c r="L2220" s="74"/>
    </row>
    <row r="2221" spans="1:12" ht="15" customHeight="1">
      <c r="A2221" s="74"/>
      <c r="B2221" s="77"/>
      <c r="C2221" s="79">
        <v>134209</v>
      </c>
      <c r="D2221" s="79">
        <v>8107</v>
      </c>
      <c r="E2221" s="79">
        <v>17.914999999999999</v>
      </c>
      <c r="F2221" s="79">
        <v>17.312999999999999</v>
      </c>
      <c r="G2221" s="16">
        <f t="shared" si="659"/>
        <v>16.123457228651652</v>
      </c>
      <c r="H2221" s="17">
        <f t="shared" si="660"/>
        <v>2.9859046189139113</v>
      </c>
      <c r="I2221" s="17">
        <f t="shared" si="661"/>
        <v>-0.60200000000000031</v>
      </c>
      <c r="J2221" s="18">
        <f t="shared" si="662"/>
        <v>3.3603125872174178E-2</v>
      </c>
      <c r="K2221" s="18">
        <f t="shared" si="663"/>
        <v>0.36608519801535921</v>
      </c>
      <c r="L2221" s="74"/>
    </row>
    <row r="2222" spans="1:12" ht="15" customHeight="1">
      <c r="A2222" s="74"/>
      <c r="B2222" s="80">
        <v>45497</v>
      </c>
      <c r="C2222" s="79"/>
      <c r="D2222" s="79">
        <v>8107</v>
      </c>
      <c r="E2222" s="79">
        <v>17.940000000000001</v>
      </c>
      <c r="F2222" s="79">
        <v>17.928999999999998</v>
      </c>
      <c r="G2222" s="16">
        <f t="shared" ref="G2222:G2226" si="664">IF(D2222=$M$2,$P$2,IF(D2222=$M$3,$P$3,IF(D2222=$M$4,$P$4,IF(D2222=$M$5,$P$5,IF(D2222=$M$6,$P$6,IF(D2222=$M$7,$P$7,IF(D2222=$M$8,$P$8,IF(D2222=$M$9,$P$9,IF(D2222=$M$10,$P$10,IF(D2222=$M$11,$P$11,IF(D2222=$M$12,$P$12,IF(D2222=$M$13,$P$13,IF(D2222=$M$14,$P$14,IF(D2222=$M$15,$P$15,IF(D2222=$M$16,$P$16,IF(D2222=$M$17,$P$17,IF(D2222=$M$18,$P$18,IF(D2222=$M$19,$P$19,IF(D2222=$M$20,$P$20,IF(D2222=$M$21,$P$21,IF(D2222=$M$22,$P$22,IF(D2222=$M$23,$P$23,IF(D2222=$M$24,$P$24,IF(D2222=$M$25,$P$25,IF(D2222=$M$26,$P$26,IF(D2222=$M$27,$P$27,IF(D2222=$M$28,$P$28,IF(D2222=$M$29,$P$29,IF(D2222=$M$30,$P$30,IF(D2222=$M$31,$P$31,IF(D2222=$M$32,$P$32,IF(D2222=$M$33,$P$33,IF(D2222=$M$34,$P$34,IF(D2222=$M$35,$P$35,IF(D2222=$M$36,$P$36,IF(D2222=$M$37,$P$37,IF(D2222=$M$38,$P$38,IF(D2222=$M$39,$P$39,IF(D2222=$M$40,$P$40,IF(D2222=$M$41,$P$41,IF(D2222=$M$42,$P$42,IF(D2222=$M$43,$P$43,IF(D2222=$M$44,$P$44,IF(D2222=$M$45,$P$45,IF(D2222=$M$46,$P$46,IF(D2222=$M$47,$P$47,IF(D2222=$M$48,$P$48,IF(D2222=$M$49,$P$49,IF(D2222=$M$50,$P$50,IF(D2222=$M$51,$P$51,IF(D2222=$M$52,$P$52,IF(D2222=$M$53,$P$53,IF(D2222=$M$54,$P$54,IF(D2222=$M$55,$P$55,IF(D2222=$M$56,$P$56,IF(D2222=$M$57,$P$57,IF(D2222=$M$58,$P$58,IF(D2222=$M$59,$P$59,IF(D2222=$M$60,$P$60,IF(D2222=$M$61,$P$61,IF(D2222=$M$62,$P$62)))))))))))))))))))))))))))))))))))))))))))))))))))))))))))))</f>
        <v>16.123457228651652</v>
      </c>
      <c r="H2222" s="17">
        <f t="shared" ref="H2222:H2226" si="665">(E2222-G2222)/$X$2</f>
        <v>3.0275712855805814</v>
      </c>
      <c r="I2222" s="17">
        <f t="shared" ref="I2222:I2226" si="666">F2222-E2222</f>
        <v>-1.1000000000002785E-2</v>
      </c>
      <c r="J2222" s="18">
        <f t="shared" ref="J2222:J2226" si="667">-1*I2222/E2222</f>
        <v>6.1315496098120312E-4</v>
      </c>
      <c r="K2222" s="18">
        <f t="shared" ref="K2222:K2226" si="668">IF(D2222=$M$2,(E2222-$T$2)/E2222,IF(D2222=$M$3,(E2222-$T$3)/E2222,IF(D2222=$M$4,(E2222-$T$4)/E2222,IF(D2222=$M$5,(E2222-$T$5)/E2222,IF(D2222=$M$6,(E2222-$T$6)/E2222,IF(D2222=$M$7,(E2222-$T$7)/E2222,IF(D2222=$M$8,(E2222-$T$8)/E2222,IF(D2222=$M$9,(E2222-$T$9)/E2222,IF(D2222=$M$10,(E2222-$T$10)/E2222,IF(D2222=$M$11,(E2222-$T$11)/E2222,IF(D2222=$M$12,(E2222-$T$12)/E2222,IF(D2222=$M$13,(E2222-$T$13)/E2222,IF(D2222=$M$14,(E2222-$T$14)/E2222,IF(D2222=$M$15,(E2222-$T$15)/E2222,IF(D2222=$M$16,(E2222-$T$16)/E2222,IF(D2222=$M$17,(E2222-$T$17)/E2222,IF(D2222=$M$18,(E2222-$T$18)/E2222,IF(D2222=$M$19,(E2222-$T$19)/E2222,IF(D2222=$M$20,(E2222-$T$20)/E2222,IF(D2222=$M$21,(E2222-$T$21)/E2222,IF(D2222=$M$22,(E2222-$T$22)/E2222,IF(D2222=$M$23,(E2222-$T$23)/E2222,IF(D2222=$M$24,(E2222-$T$24)/E2222,IF(D2222=$M$25,(E2222-$T$25)/E2222,IF(D2222=$M$26,(E2222-$T$26)/E2222,IF(D2222=$M$27,(E2222-$T$27)/E2222,IF(D2222=$M$28,(E2222-$T$28)/E2222,IF(D2222=$M$29,(E2222-$T$29)/E2222,IF(D2222=$M$30,(E2222-$T$30)/E2222,IF(D2222=$M$31,(E2222-$T$31)/E2222,IF(D2222=$M$32,(E2222-$T$32)/E2222,IF(D2222=$M$33,(E2222-$T$33)/E2222,IF(D2222=$M$34,(E2222-$T$34)/E2222,IF(D2222=$M$35,(E2222-$T$35)/E2222,IF(D2222=$M$36,(E2222-$T$36)/E2222,IF(D2222=$M$37,(E2222-$T$37)/E2222,IF(D2222=$M$38,(E2222-$T$38)/E2222,IF(D2222=$M$39,(E2222-$T$39)/E2222,IF(D2222=$M$40,(E2222-$T$40)/E2222,IF(D2222=$M$41,(E2222-$T$41)/E2222,IF(D2222=$M$42,(E2222-$T$42)/E2222,IF(D2222=$M$43,(E2222-$T$43)/E2222,IF(D2222=$M$44,(E2222-$T$44)/E2222,IF(D2222=$M$45,(E2222-$T$45)/E2222,IF(D2222=$M$46,(E2222-$T$46)/E2222,IF(D2222=$M$47,(E2222-$T$47)/E2222,IF(D2222=$M$48,(E2222-$T$48)/E2222,IF(D2222=$M$49,(E2222-$T$49)/E2222,IF(D2222=$M$50,(E2222-$T$50)/E2222,IF(D2222=$M$51,(E2222-$T$51)/E2222,IF(D2222=$M$52,(E2222-$T$52)/E2222,IF(D2222=$M$53,(E2222-$T$53)/E2222,IF(D2222=$M$54,(E2222-$T$54)/E2222,IF(D2222=$M$55,(E2222-$T$55)/E2222,IF(D2222=$M$56,(E2222-$T$56)/E2222,IF(D2222=$M$57,(E2222-$T$57)/E2222,IF(D2222=$M$58,(E2222-$T$58)/E2222,IF(D2222=$M$59,(E2222-$T$59)/E2222,IF(D2222=$M$60,(E2222-$T$60)/E2222,IF(D2222=$M$61,(E2222-$T$61)/E2222,IF(D2222=$M$62,(E2222-$T$62)/E2222)))))))))))))))))))))))))))))))))))))))))))))))))))))))))))))</f>
        <v>0.36696857984644154</v>
      </c>
      <c r="L2222" s="74"/>
    </row>
    <row r="2223" spans="1:12" ht="15" customHeight="1">
      <c r="A2223" s="74"/>
      <c r="B2223" s="79"/>
      <c r="C2223" s="79"/>
      <c r="D2223" s="79">
        <v>8107</v>
      </c>
      <c r="E2223" s="79">
        <v>16.908000000000001</v>
      </c>
      <c r="F2223" s="79">
        <v>16.905000000000001</v>
      </c>
      <c r="G2223" s="16">
        <f t="shared" si="664"/>
        <v>16.123457228651652</v>
      </c>
      <c r="H2223" s="17">
        <f t="shared" si="665"/>
        <v>1.3075712855805814</v>
      </c>
      <c r="I2223" s="17">
        <f t="shared" si="666"/>
        <v>-3.0000000000001137E-3</v>
      </c>
      <c r="J2223" s="18">
        <f t="shared" si="667"/>
        <v>1.7743080198723168E-4</v>
      </c>
      <c r="K2223" s="18">
        <f t="shared" si="668"/>
        <v>0.32833075008547202</v>
      </c>
      <c r="L2223" s="74"/>
    </row>
    <row r="2224" spans="1:12" ht="15" customHeight="1">
      <c r="A2224" s="74"/>
      <c r="B2224" s="79"/>
      <c r="C2224" s="79"/>
      <c r="D2224" s="79">
        <v>8107</v>
      </c>
      <c r="E2224" s="79">
        <v>17.149000000000001</v>
      </c>
      <c r="F2224" s="79">
        <v>17.141999999999999</v>
      </c>
      <c r="G2224" s="16">
        <f t="shared" si="664"/>
        <v>16.123457228651652</v>
      </c>
      <c r="H2224" s="17">
        <f t="shared" si="665"/>
        <v>1.7092379522472476</v>
      </c>
      <c r="I2224" s="17">
        <f t="shared" si="666"/>
        <v>-7.0000000000014495E-3</v>
      </c>
      <c r="J2224" s="18">
        <f t="shared" si="667"/>
        <v>4.0818706630132658E-4</v>
      </c>
      <c r="K2224" s="18">
        <f t="shared" si="668"/>
        <v>0.33776991792204569</v>
      </c>
      <c r="L2224" s="74"/>
    </row>
    <row r="2225" spans="1:12" ht="15" customHeight="1">
      <c r="A2225" s="74"/>
      <c r="B2225" s="79"/>
      <c r="C2225" s="79">
        <v>134703</v>
      </c>
      <c r="D2225" s="79">
        <v>8127</v>
      </c>
      <c r="E2225" s="79">
        <v>21.434999999999999</v>
      </c>
      <c r="F2225" s="79">
        <v>21.414000000000001</v>
      </c>
      <c r="G2225" s="16">
        <f t="shared" si="664"/>
        <v>19.906047079520491</v>
      </c>
      <c r="H2225" s="17">
        <f t="shared" si="665"/>
        <v>2.5482548674658467</v>
      </c>
      <c r="I2225" s="17">
        <f t="shared" si="666"/>
        <v>-2.0999999999997243E-2</v>
      </c>
      <c r="J2225" s="18">
        <f t="shared" si="667"/>
        <v>9.7970608817341941E-4</v>
      </c>
      <c r="K2225" s="18">
        <f t="shared" si="668"/>
        <v>0.35160685776595801</v>
      </c>
      <c r="L2225" s="74"/>
    </row>
    <row r="2226" spans="1:12" ht="15" customHeight="1">
      <c r="A2226" s="74"/>
      <c r="B2226" s="79"/>
      <c r="C2226" s="79"/>
      <c r="D2226" s="79">
        <v>8127</v>
      </c>
      <c r="E2226" s="79">
        <v>21.248999999999999</v>
      </c>
      <c r="F2226" s="79">
        <v>21.236000000000001</v>
      </c>
      <c r="G2226" s="16">
        <f t="shared" si="664"/>
        <v>19.906047079520491</v>
      </c>
      <c r="H2226" s="17">
        <f t="shared" si="665"/>
        <v>2.2382548674658471</v>
      </c>
      <c r="I2226" s="17">
        <f t="shared" si="666"/>
        <v>-1.2999999999998124E-2</v>
      </c>
      <c r="J2226" s="18">
        <f t="shared" si="667"/>
        <v>6.1179349616443713E-4</v>
      </c>
      <c r="K2226" s="18">
        <f t="shared" si="668"/>
        <v>0.34593124364503319</v>
      </c>
      <c r="L2226" s="74"/>
    </row>
    <row r="2227" spans="1:12" ht="15" customHeight="1">
      <c r="A2227" s="74"/>
      <c r="B2227" s="79"/>
      <c r="C2227" s="79">
        <v>134705</v>
      </c>
      <c r="D2227" s="79">
        <v>5169</v>
      </c>
      <c r="E2227" s="79">
        <v>25.1</v>
      </c>
      <c r="F2227" s="79">
        <v>25.074000000000002</v>
      </c>
      <c r="G2227" s="16">
        <f t="shared" ref="G2227:G2228" si="669">IF(D2227=$M$2,$P$2,IF(D2227=$M$3,$P$3,IF(D2227=$M$4,$P$4,IF(D2227=$M$5,$P$5,IF(D2227=$M$6,$P$6,IF(D2227=$M$7,$P$7,IF(D2227=$M$8,$P$8,IF(D2227=$M$9,$P$9,IF(D2227=$M$10,$P$10,IF(D2227=$M$11,$P$11,IF(D2227=$M$12,$P$12,IF(D2227=$M$13,$P$13,IF(D2227=$M$14,$P$14,IF(D2227=$M$15,$P$15,IF(D2227=$M$16,$P$16,IF(D2227=$M$17,$P$17,IF(D2227=$M$18,$P$18,IF(D2227=$M$19,$P$19,IF(D2227=$M$20,$P$20,IF(D2227=$M$21,$P$21,IF(D2227=$M$22,$P$22,IF(D2227=$M$23,$P$23,IF(D2227=$M$24,$P$24,IF(D2227=$M$25,$P$25,IF(D2227=$M$26,$P$26,IF(D2227=$M$27,$P$27,IF(D2227=$M$28,$P$28,IF(D2227=$M$29,$P$29,IF(D2227=$M$30,$P$30,IF(D2227=$M$31,$P$31,IF(D2227=$M$32,$P$32,IF(D2227=$M$33,$P$33,IF(D2227=$M$34,$P$34,IF(D2227=$M$35,$P$35,IF(D2227=$M$36,$P$36,IF(D2227=$M$37,$P$37,IF(D2227=$M$38,$P$38,IF(D2227=$M$39,$P$39,IF(D2227=$M$40,$P$40,IF(D2227=$M$41,$P$41,IF(D2227=$M$42,$P$42,IF(D2227=$M$43,$P$43,IF(D2227=$M$44,$P$44,IF(D2227=$M$45,$P$45,IF(D2227=$M$46,$P$46,IF(D2227=$M$47,$P$47,IF(D2227=$M$48,$P$48,IF(D2227=$M$49,$P$49,IF(D2227=$M$50,$P$50,IF(D2227=$M$51,$P$51,IF(D2227=$M$52,$P$52,IF(D2227=$M$53,$P$53,IF(D2227=$M$54,$P$54,IF(D2227=$M$55,$P$55,IF(D2227=$M$56,$P$56,IF(D2227=$M$57,$P$57,IF(D2227=$M$58,$P$58,IF(D2227=$M$59,$P$59,IF(D2227=$M$60,$P$60,IF(D2227=$M$61,$P$61,IF(D2227=$M$62,$P$62)))))))))))))))))))))))))))))))))))))))))))))))))))))))))))))</f>
        <v>24.534583675052499</v>
      </c>
      <c r="H2227" s="17">
        <f t="shared" ref="H2227:H2228" si="670">(E2227-G2227)/$X$2</f>
        <v>0.94236054157917104</v>
      </c>
      <c r="I2227" s="17">
        <f t="shared" ref="I2227:I2228" si="671">F2227-E2227</f>
        <v>-2.5999999999999801E-2</v>
      </c>
      <c r="J2227" s="18">
        <f t="shared" ref="J2227:J2228" si="672">-1*I2227/E2227</f>
        <v>1.0358565737051712E-3</v>
      </c>
      <c r="K2227" s="18">
        <f t="shared" ref="K2227:K2228" si="673">IF(D2227=$M$2,(E2227-$T$2)/E2227,IF(D2227=$M$3,(E2227-$T$3)/E2227,IF(D2227=$M$4,(E2227-$T$4)/E2227,IF(D2227=$M$5,(E2227-$T$5)/E2227,IF(D2227=$M$6,(E2227-$T$6)/E2227,IF(D2227=$M$7,(E2227-$T$7)/E2227,IF(D2227=$M$8,(E2227-$T$8)/E2227,IF(D2227=$M$9,(E2227-$T$9)/E2227,IF(D2227=$M$10,(E2227-$T$10)/E2227,IF(D2227=$M$11,(E2227-$T$11)/E2227,IF(D2227=$M$12,(E2227-$T$12)/E2227,IF(D2227=$M$13,(E2227-$T$13)/E2227,IF(D2227=$M$14,(E2227-$T$14)/E2227,IF(D2227=$M$15,(E2227-$T$15)/E2227,IF(D2227=$M$16,(E2227-$T$16)/E2227,IF(D2227=$M$17,(E2227-$T$17)/E2227,IF(D2227=$M$18,(E2227-$T$18)/E2227,IF(D2227=$M$19,(E2227-$T$19)/E2227,IF(D2227=$M$20,(E2227-$T$20)/E2227,IF(D2227=$M$21,(E2227-$T$21)/E2227,IF(D2227=$M$22,(E2227-$T$22)/E2227,IF(D2227=$M$23,(E2227-$T$23)/E2227,IF(D2227=$M$24,(E2227-$T$24)/E2227,IF(D2227=$M$25,(E2227-$T$25)/E2227,IF(D2227=$M$26,(E2227-$T$26)/E2227,IF(D2227=$M$27,(E2227-$T$27)/E2227,IF(D2227=$M$28,(E2227-$T$28)/E2227,IF(D2227=$M$29,(E2227-$T$29)/E2227,IF(D2227=$M$30,(E2227-$T$30)/E2227,IF(D2227=$M$31,(E2227-$T$31)/E2227,IF(D2227=$M$32,(E2227-$T$32)/E2227,IF(D2227=$M$33,(E2227-$T$33)/E2227,IF(D2227=$M$34,(E2227-$T$34)/E2227,IF(D2227=$M$35,(E2227-$T$35)/E2227,IF(D2227=$M$36,(E2227-$T$36)/E2227,IF(D2227=$M$37,(E2227-$T$37)/E2227,IF(D2227=$M$38,(E2227-$T$38)/E2227,IF(D2227=$M$39,(E2227-$T$39)/E2227,IF(D2227=$M$40,(E2227-$T$40)/E2227,IF(D2227=$M$41,(E2227-$T$41)/E2227,IF(D2227=$M$42,(E2227-$T$42)/E2227,IF(D2227=$M$43,(E2227-$T$43)/E2227,IF(D2227=$M$44,(E2227-$T$44)/E2227,IF(D2227=$M$45,(E2227-$T$45)/E2227,IF(D2227=$M$46,(E2227-$T$46)/E2227,IF(D2227=$M$47,(E2227-$T$47)/E2227,IF(D2227=$M$48,(E2227-$T$48)/E2227,IF(D2227=$M$49,(E2227-$T$49)/E2227,IF(D2227=$M$50,(E2227-$T$50)/E2227,IF(D2227=$M$51,(E2227-$T$51)/E2227,IF(D2227=$M$52,(E2227-$T$52)/E2227,IF(D2227=$M$53,(E2227-$T$53)/E2227,IF(D2227=$M$54,(E2227-$T$54)/E2227,IF(D2227=$M$55,(E2227-$T$55)/E2227,IF(D2227=$M$56,(E2227-$T$56)/E2227,IF(D2227=$M$57,(E2227-$T$57)/E2227,IF(D2227=$M$58,(E2227-$T$58)/E2227,IF(D2227=$M$59,(E2227-$T$59)/E2227,IF(D2227=$M$60,(E2227-$T$60)/E2227,IF(D2227=$M$61,(E2227-$T$61)/E2227,IF(D2227=$M$62,(E2227-$T$62)/E2227)))))))))))))))))))))))))))))))))))))))))))))))))))))))))))))</f>
        <v>0.33339786819379152</v>
      </c>
      <c r="L2227" s="74"/>
    </row>
    <row r="2228" spans="1:12" ht="15" customHeight="1">
      <c r="A2228" s="74"/>
      <c r="B2228" s="79"/>
      <c r="C2228" s="79"/>
      <c r="D2228" s="79">
        <v>5169</v>
      </c>
      <c r="E2228" s="79">
        <v>24.478999999999999</v>
      </c>
      <c r="F2228" s="79">
        <v>24.456</v>
      </c>
      <c r="G2228" s="16">
        <f t="shared" si="669"/>
        <v>24.534583675052499</v>
      </c>
      <c r="H2228" s="17">
        <f t="shared" si="670"/>
        <v>-9.2639458420832696E-2</v>
      </c>
      <c r="I2228" s="17">
        <f t="shared" si="671"/>
        <v>-2.2999999999999687E-2</v>
      </c>
      <c r="J2228" s="18">
        <f t="shared" si="672"/>
        <v>9.3958086523141015E-4</v>
      </c>
      <c r="K2228" s="18">
        <f t="shared" si="673"/>
        <v>0.31648704978406661</v>
      </c>
      <c r="L2228" s="74"/>
    </row>
    <row r="2229" spans="1:12" ht="15" customHeight="1">
      <c r="A2229" s="74"/>
      <c r="B2229" s="79"/>
      <c r="C2229" s="79"/>
      <c r="D2229" s="79">
        <v>5169</v>
      </c>
      <c r="E2229" s="79">
        <v>24.382000000000001</v>
      </c>
      <c r="F2229" s="79">
        <v>24.501000000000001</v>
      </c>
      <c r="G2229" s="16">
        <f t="shared" ref="G2229:G2236" si="674">IF(D2229=$M$2,$P$2,IF(D2229=$M$3,$P$3,IF(D2229=$M$4,$P$4,IF(D2229=$M$5,$P$5,IF(D2229=$M$6,$P$6,IF(D2229=$M$7,$P$7,IF(D2229=$M$8,$P$8,IF(D2229=$M$9,$P$9,IF(D2229=$M$10,$P$10,IF(D2229=$M$11,$P$11,IF(D2229=$M$12,$P$12,IF(D2229=$M$13,$P$13,IF(D2229=$M$14,$P$14,IF(D2229=$M$15,$P$15,IF(D2229=$M$16,$P$16,IF(D2229=$M$17,$P$17,IF(D2229=$M$18,$P$18,IF(D2229=$M$19,$P$19,IF(D2229=$M$20,$P$20,IF(D2229=$M$21,$P$21,IF(D2229=$M$22,$P$22,IF(D2229=$M$23,$P$23,IF(D2229=$M$24,$P$24,IF(D2229=$M$25,$P$25,IF(D2229=$M$26,$P$26,IF(D2229=$M$27,$P$27,IF(D2229=$M$28,$P$28,IF(D2229=$M$29,$P$29,IF(D2229=$M$30,$P$30,IF(D2229=$M$31,$P$31,IF(D2229=$M$32,$P$32,IF(D2229=$M$33,$P$33,IF(D2229=$M$34,$P$34,IF(D2229=$M$35,$P$35,IF(D2229=$M$36,$P$36,IF(D2229=$M$37,$P$37,IF(D2229=$M$38,$P$38,IF(D2229=$M$39,$P$39,IF(D2229=$M$40,$P$40,IF(D2229=$M$41,$P$41,IF(D2229=$M$42,$P$42,IF(D2229=$M$43,$P$43,IF(D2229=$M$44,$P$44,IF(D2229=$M$45,$P$45,IF(D2229=$M$46,$P$46,IF(D2229=$M$47,$P$47,IF(D2229=$M$48,$P$48,IF(D2229=$M$49,$P$49,IF(D2229=$M$50,$P$50,IF(D2229=$M$51,$P$51,IF(D2229=$M$52,$P$52,IF(D2229=$M$53,$P$53,IF(D2229=$M$54,$P$54,IF(D2229=$M$55,$P$55,IF(D2229=$M$56,$P$56,IF(D2229=$M$57,$P$57,IF(D2229=$M$58,$P$58,IF(D2229=$M$59,$P$59,IF(D2229=$M$60,$P$60,IF(D2229=$M$61,$P$61,IF(D2229=$M$62,$P$62)))))))))))))))))))))))))))))))))))))))))))))))))))))))))))))</f>
        <v>24.534583675052499</v>
      </c>
      <c r="H2229" s="17">
        <f t="shared" ref="H2229:H2236" si="675">(E2229-G2229)/$X$2</f>
        <v>-0.25430612508749562</v>
      </c>
      <c r="I2229" s="17">
        <f t="shared" ref="I2229:I2236" si="676">F2229-E2229</f>
        <v>0.11899999999999977</v>
      </c>
      <c r="J2229" s="18">
        <f t="shared" ref="J2229:J2236" si="677">-1*I2229/E2229</f>
        <v>-4.88064965958493E-3</v>
      </c>
      <c r="K2229" s="18">
        <f t="shared" ref="K2229:K2236" si="678">IF(D2229=$M$2,(E2229-$T$2)/E2229,IF(D2229=$M$3,(E2229-$T$3)/E2229,IF(D2229=$M$4,(E2229-$T$4)/E2229,IF(D2229=$M$5,(E2229-$T$5)/E2229,IF(D2229=$M$6,(E2229-$T$6)/E2229,IF(D2229=$M$7,(E2229-$T$7)/E2229,IF(D2229=$M$8,(E2229-$T$8)/E2229,IF(D2229=$M$9,(E2229-$T$9)/E2229,IF(D2229=$M$10,(E2229-$T$10)/E2229,IF(D2229=$M$11,(E2229-$T$11)/E2229,IF(D2229=$M$12,(E2229-$T$12)/E2229,IF(D2229=$M$13,(E2229-$T$13)/E2229,IF(D2229=$M$14,(E2229-$T$14)/E2229,IF(D2229=$M$15,(E2229-$T$15)/E2229,IF(D2229=$M$16,(E2229-$T$16)/E2229,IF(D2229=$M$17,(E2229-$T$17)/E2229,IF(D2229=$M$18,(E2229-$T$18)/E2229,IF(D2229=$M$19,(E2229-$T$19)/E2229,IF(D2229=$M$20,(E2229-$T$20)/E2229,IF(D2229=$M$21,(E2229-$T$21)/E2229,IF(D2229=$M$22,(E2229-$T$22)/E2229,IF(D2229=$M$23,(E2229-$T$23)/E2229,IF(D2229=$M$24,(E2229-$T$24)/E2229,IF(D2229=$M$25,(E2229-$T$25)/E2229,IF(D2229=$M$26,(E2229-$T$26)/E2229,IF(D2229=$M$27,(E2229-$T$27)/E2229,IF(D2229=$M$28,(E2229-$T$28)/E2229,IF(D2229=$M$29,(E2229-$T$29)/E2229,IF(D2229=$M$30,(E2229-$T$30)/E2229,IF(D2229=$M$31,(E2229-$T$31)/E2229,IF(D2229=$M$32,(E2229-$T$32)/E2229,IF(D2229=$M$33,(E2229-$T$33)/E2229,IF(D2229=$M$34,(E2229-$T$34)/E2229,IF(D2229=$M$35,(E2229-$T$35)/E2229,IF(D2229=$M$36,(E2229-$T$36)/E2229,IF(D2229=$M$37,(E2229-$T$37)/E2229,IF(D2229=$M$38,(E2229-$T$38)/E2229,IF(D2229=$M$39,(E2229-$T$39)/E2229,IF(D2229=$M$40,(E2229-$T$40)/E2229,IF(D2229=$M$41,(E2229-$T$41)/E2229,IF(D2229=$M$42,(E2229-$T$42)/E2229,IF(D2229=$M$43,(E2229-$T$43)/E2229,IF(D2229=$M$44,(E2229-$T$44)/E2229,IF(D2229=$M$45,(E2229-$T$45)/E2229,IF(D2229=$M$46,(E2229-$T$46)/E2229,IF(D2229=$M$47,(E2229-$T$47)/E2229,IF(D2229=$M$48,(E2229-$T$48)/E2229,IF(D2229=$M$49,(E2229-$T$49)/E2229,IF(D2229=$M$50,(E2229-$T$50)/E2229,IF(D2229=$M$51,(E2229-$T$51)/E2229,IF(D2229=$M$52,(E2229-$T$52)/E2229,IF(D2229=$M$53,(E2229-$T$53)/E2229,IF(D2229=$M$54,(E2229-$T$54)/E2229,IF(D2229=$M$55,(E2229-$T$55)/E2229,IF(D2229=$M$56,(E2229-$T$56)/E2229,IF(D2229=$M$57,(E2229-$T$57)/E2229,IF(D2229=$M$58,(E2229-$T$58)/E2229,IF(D2229=$M$59,(E2229-$T$59)/E2229,IF(D2229=$M$60,(E2229-$T$60)/E2229,IF(D2229=$M$61,(E2229-$T$61)/E2229,IF(D2229=$M$62,(E2229-$T$62)/E2229)))))))))))))))))))))))))))))))))))))))))))))))))))))))))))))</f>
        <v>0.3137677996745209</v>
      </c>
      <c r="L2229" s="74"/>
    </row>
    <row r="2230" spans="1:12" ht="15" customHeight="1">
      <c r="B2230" s="80">
        <v>45497</v>
      </c>
      <c r="C2230" s="79">
        <v>134727</v>
      </c>
      <c r="D2230" s="79">
        <v>5623</v>
      </c>
      <c r="E2230" s="79">
        <v>22.602</v>
      </c>
      <c r="F2230" s="79">
        <v>22.532</v>
      </c>
      <c r="G2230" s="16">
        <f t="shared" si="674"/>
        <v>22.870927068045674</v>
      </c>
      <c r="H2230" s="17">
        <f t="shared" si="675"/>
        <v>-0.44821178007612283</v>
      </c>
      <c r="I2230" s="17">
        <f t="shared" si="676"/>
        <v>-7.0000000000000284E-2</v>
      </c>
      <c r="J2230" s="18">
        <f t="shared" si="677"/>
        <v>3.0970710556588038E-3</v>
      </c>
      <c r="K2230" s="18">
        <f t="shared" si="678"/>
        <v>0.29659801056786866</v>
      </c>
    </row>
    <row r="2231" spans="1:12" ht="15" customHeight="1">
      <c r="B2231" s="79"/>
      <c r="C2231" s="79"/>
      <c r="D2231" s="79">
        <v>5623</v>
      </c>
      <c r="E2231" s="79">
        <v>22.408000000000001</v>
      </c>
      <c r="F2231" s="79">
        <v>22.324999999999999</v>
      </c>
      <c r="G2231" s="16">
        <f t="shared" si="674"/>
        <v>22.870927068045674</v>
      </c>
      <c r="H2231" s="17">
        <f t="shared" si="675"/>
        <v>-0.77154511340945464</v>
      </c>
      <c r="I2231" s="17">
        <f t="shared" si="676"/>
        <v>-8.3000000000001961E-2</v>
      </c>
      <c r="J2231" s="18">
        <f t="shared" si="677"/>
        <v>3.7040342734738466E-3</v>
      </c>
      <c r="K2231" s="18">
        <f t="shared" si="678"/>
        <v>0.29050822183394182</v>
      </c>
    </row>
    <row r="2232" spans="1:12" ht="15" customHeight="1">
      <c r="B2232" s="79"/>
      <c r="C2232" s="79"/>
      <c r="D2232" s="79">
        <v>5623</v>
      </c>
      <c r="E2232" s="79">
        <v>22.257000000000001</v>
      </c>
      <c r="F2232" s="79">
        <v>22.181000000000001</v>
      </c>
      <c r="G2232" s="16">
        <f t="shared" si="674"/>
        <v>22.870927068045674</v>
      </c>
      <c r="H2232" s="17">
        <f t="shared" si="675"/>
        <v>-1.0232117800761209</v>
      </c>
      <c r="I2232" s="17">
        <f t="shared" si="676"/>
        <v>-7.6000000000000512E-2</v>
      </c>
      <c r="J2232" s="18">
        <f t="shared" si="677"/>
        <v>3.4146560632610191E-3</v>
      </c>
      <c r="K2232" s="18">
        <f t="shared" si="678"/>
        <v>0.28569475827177826</v>
      </c>
    </row>
    <row r="2233" spans="1:12" ht="15" customHeight="1">
      <c r="B2233" s="79"/>
      <c r="C2233" s="79"/>
      <c r="D2233" s="79">
        <v>5623</v>
      </c>
      <c r="E2233" s="79">
        <v>23.012</v>
      </c>
      <c r="F2233" s="79">
        <v>22.922999999999998</v>
      </c>
      <c r="G2233" s="16">
        <f t="shared" si="674"/>
        <v>22.870927068045674</v>
      </c>
      <c r="H2233" s="17">
        <f t="shared" si="675"/>
        <v>0.23512155325721079</v>
      </c>
      <c r="I2233" s="17">
        <f t="shared" si="676"/>
        <v>-8.9000000000002188E-2</v>
      </c>
      <c r="J2233" s="18">
        <f t="shared" si="677"/>
        <v>3.8675473665914389E-3</v>
      </c>
      <c r="K2233" s="18">
        <f t="shared" si="678"/>
        <v>0.30913037697092682</v>
      </c>
    </row>
    <row r="2234" spans="1:12" ht="15" customHeight="1">
      <c r="B2234" s="79"/>
      <c r="C2234" s="79">
        <v>134211</v>
      </c>
      <c r="D2234" s="79">
        <v>6607</v>
      </c>
      <c r="E2234" s="79">
        <v>18.872</v>
      </c>
      <c r="F2234" s="79">
        <v>18.603999999999999</v>
      </c>
      <c r="G2234" s="16">
        <f t="shared" si="674"/>
        <v>17.912399999999998</v>
      </c>
      <c r="H2234" s="17">
        <f t="shared" si="675"/>
        <v>1.5993333333333364</v>
      </c>
      <c r="I2234" s="17">
        <f t="shared" si="676"/>
        <v>-0.26800000000000068</v>
      </c>
      <c r="J2234" s="18">
        <f t="shared" si="677"/>
        <v>1.4200932598558747E-2</v>
      </c>
      <c r="K2234" s="18">
        <f t="shared" si="678"/>
        <v>0.4290271301398898</v>
      </c>
    </row>
    <row r="2235" spans="1:12" ht="15" customHeight="1">
      <c r="B2235" s="79"/>
      <c r="C2235" s="79">
        <v>134170</v>
      </c>
      <c r="D2235" s="79">
        <v>5648</v>
      </c>
      <c r="E2235" s="79">
        <v>20.071000000000002</v>
      </c>
      <c r="F2235" s="79">
        <v>19.914999999999999</v>
      </c>
      <c r="G2235" s="16">
        <f t="shared" si="674"/>
        <v>19.240505739344663</v>
      </c>
      <c r="H2235" s="17">
        <f t="shared" si="675"/>
        <v>1.3841571010922316</v>
      </c>
      <c r="I2235" s="17">
        <f t="shared" si="676"/>
        <v>-0.15600000000000236</v>
      </c>
      <c r="J2235" s="18">
        <f t="shared" si="677"/>
        <v>7.7724079517713296E-3</v>
      </c>
      <c r="K2235" s="18">
        <f t="shared" si="678"/>
        <v>0.34385929948682176</v>
      </c>
    </row>
    <row r="2236" spans="1:12" ht="15" customHeight="1">
      <c r="B2236" s="79"/>
      <c r="C2236" s="79"/>
      <c r="D2236" s="79">
        <v>5648</v>
      </c>
      <c r="E2236" s="79">
        <v>21.151</v>
      </c>
      <c r="F2236" s="79">
        <v>21.004999999999999</v>
      </c>
      <c r="G2236" s="16">
        <f t="shared" si="674"/>
        <v>19.240505739344663</v>
      </c>
      <c r="H2236" s="17">
        <f t="shared" si="675"/>
        <v>3.1841571010922287</v>
      </c>
      <c r="I2236" s="17">
        <f t="shared" si="676"/>
        <v>-0.1460000000000008</v>
      </c>
      <c r="J2236" s="18">
        <f t="shared" si="677"/>
        <v>6.9027469150395159E-3</v>
      </c>
      <c r="K2236" s="18">
        <f t="shared" si="678"/>
        <v>0.37736277244574717</v>
      </c>
    </row>
    <row r="2237" spans="1:12" ht="15" customHeight="1">
      <c r="B2237" s="81">
        <v>45498</v>
      </c>
      <c r="C2237" s="79"/>
      <c r="D2237" s="79">
        <v>5648</v>
      </c>
      <c r="E2237" s="79">
        <v>20.565000000000001</v>
      </c>
      <c r="F2237" s="79">
        <v>20.43</v>
      </c>
      <c r="G2237" s="16">
        <f t="shared" ref="G2237:G2241" si="679">IF(D2237=$M$2,$P$2,IF(D2237=$M$3,$P$3,IF(D2237=$M$4,$P$4,IF(D2237=$M$5,$P$5,IF(D2237=$M$6,$P$6,IF(D2237=$M$7,$P$7,IF(D2237=$M$8,$P$8,IF(D2237=$M$9,$P$9,IF(D2237=$M$10,$P$10,IF(D2237=$M$11,$P$11,IF(D2237=$M$12,$P$12,IF(D2237=$M$13,$P$13,IF(D2237=$M$14,$P$14,IF(D2237=$M$15,$P$15,IF(D2237=$M$16,$P$16,IF(D2237=$M$17,$P$17,IF(D2237=$M$18,$P$18,IF(D2237=$M$19,$P$19,IF(D2237=$M$20,$P$20,IF(D2237=$M$21,$P$21,IF(D2237=$M$22,$P$22,IF(D2237=$M$23,$P$23,IF(D2237=$M$24,$P$24,IF(D2237=$M$25,$P$25,IF(D2237=$M$26,$P$26,IF(D2237=$M$27,$P$27,IF(D2237=$M$28,$P$28,IF(D2237=$M$29,$P$29,IF(D2237=$M$30,$P$30,IF(D2237=$M$31,$P$31,IF(D2237=$M$32,$P$32,IF(D2237=$M$33,$P$33,IF(D2237=$M$34,$P$34,IF(D2237=$M$35,$P$35,IF(D2237=$M$36,$P$36,IF(D2237=$M$37,$P$37,IF(D2237=$M$38,$P$38,IF(D2237=$M$39,$P$39,IF(D2237=$M$40,$P$40,IF(D2237=$M$41,$P$41,IF(D2237=$M$42,$P$42,IF(D2237=$M$43,$P$43,IF(D2237=$M$44,$P$44,IF(D2237=$M$45,$P$45,IF(D2237=$M$46,$P$46,IF(D2237=$M$47,$P$47,IF(D2237=$M$48,$P$48,IF(D2237=$M$49,$P$49,IF(D2237=$M$50,$P$50,IF(D2237=$M$51,$P$51,IF(D2237=$M$52,$P$52,IF(D2237=$M$53,$P$53,IF(D2237=$M$54,$P$54,IF(D2237=$M$55,$P$55,IF(D2237=$M$56,$P$56,IF(D2237=$M$57,$P$57,IF(D2237=$M$58,$P$58,IF(D2237=$M$59,$P$59,IF(D2237=$M$60,$P$60,IF(D2237=$M$61,$P$61,IF(D2237=$M$62,$P$62)))))))))))))))))))))))))))))))))))))))))))))))))))))))))))))</f>
        <v>19.240505739344663</v>
      </c>
      <c r="H2237" s="17">
        <f t="shared" ref="H2237:H2241" si="680">(E2237-G2237)/$X$2</f>
        <v>2.2074904344255648</v>
      </c>
      <c r="I2237" s="17">
        <f t="shared" ref="I2237:I2241" si="681">F2237-E2237</f>
        <v>-0.13500000000000156</v>
      </c>
      <c r="J2237" s="18">
        <f t="shared" ref="J2237:J2241" si="682">-1*I2237/E2237</f>
        <v>6.5645514223195501E-3</v>
      </c>
      <c r="K2237" s="18">
        <f t="shared" ref="K2237:K2241" si="683">IF(D2237=$M$2,(E2237-$T$2)/E2237,IF(D2237=$M$3,(E2237-$T$3)/E2237,IF(D2237=$M$4,(E2237-$T$4)/E2237,IF(D2237=$M$5,(E2237-$T$5)/E2237,IF(D2237=$M$6,(E2237-$T$6)/E2237,IF(D2237=$M$7,(E2237-$T$7)/E2237,IF(D2237=$M$8,(E2237-$T$8)/E2237,IF(D2237=$M$9,(E2237-$T$9)/E2237,IF(D2237=$M$10,(E2237-$T$10)/E2237,IF(D2237=$M$11,(E2237-$T$11)/E2237,IF(D2237=$M$12,(E2237-$T$12)/E2237,IF(D2237=$M$13,(E2237-$T$13)/E2237,IF(D2237=$M$14,(E2237-$T$14)/E2237,IF(D2237=$M$15,(E2237-$T$15)/E2237,IF(D2237=$M$16,(E2237-$T$16)/E2237,IF(D2237=$M$17,(E2237-$T$17)/E2237,IF(D2237=$M$18,(E2237-$T$18)/E2237,IF(D2237=$M$19,(E2237-$T$19)/E2237,IF(D2237=$M$20,(E2237-$T$20)/E2237,IF(D2237=$M$21,(E2237-$T$21)/E2237,IF(D2237=$M$22,(E2237-$T$22)/E2237,IF(D2237=$M$23,(E2237-$T$23)/E2237,IF(D2237=$M$24,(E2237-$T$24)/E2237,IF(D2237=$M$25,(E2237-$T$25)/E2237,IF(D2237=$M$26,(E2237-$T$26)/E2237,IF(D2237=$M$27,(E2237-$T$27)/E2237,IF(D2237=$M$28,(E2237-$T$28)/E2237,IF(D2237=$M$29,(E2237-$T$29)/E2237,IF(D2237=$M$30,(E2237-$T$30)/E2237,IF(D2237=$M$31,(E2237-$T$31)/E2237,IF(D2237=$M$32,(E2237-$T$32)/E2237,IF(D2237=$M$33,(E2237-$T$33)/E2237,IF(D2237=$M$34,(E2237-$T$34)/E2237,IF(D2237=$M$35,(E2237-$T$35)/E2237,IF(D2237=$M$36,(E2237-$T$36)/E2237,IF(D2237=$M$37,(E2237-$T$37)/E2237,IF(D2237=$M$38,(E2237-$T$38)/E2237,IF(D2237=$M$39,(E2237-$T$39)/E2237,IF(D2237=$M$40,(E2237-$T$40)/E2237,IF(D2237=$M$41,(E2237-$T$41)/E2237,IF(D2237=$M$42,(E2237-$T$42)/E2237,IF(D2237=$M$43,(E2237-$T$43)/E2237,IF(D2237=$M$44,(E2237-$T$44)/E2237,IF(D2237=$M$45,(E2237-$T$45)/E2237,IF(D2237=$M$46,(E2237-$T$46)/E2237,IF(D2237=$M$47,(E2237-$T$47)/E2237,IF(D2237=$M$48,(E2237-$T$48)/E2237,IF(D2237=$M$49,(E2237-$T$49)/E2237,IF(D2237=$M$50,(E2237-$T$50)/E2237,IF(D2237=$M$51,(E2237-$T$51)/E2237,IF(D2237=$M$52,(E2237-$T$52)/E2237,IF(D2237=$M$53,(E2237-$T$53)/E2237,IF(D2237=$M$54,(E2237-$T$54)/E2237,IF(D2237=$M$55,(E2237-$T$55)/E2237,IF(D2237=$M$56,(E2237-$T$56)/E2237,IF(D2237=$M$57,(E2237-$T$57)/E2237,IF(D2237=$M$58,(E2237-$T$58)/E2237,IF(D2237=$M$59,(E2237-$T$59)/E2237,IF(D2237=$M$60,(E2237-$T$60)/E2237,IF(D2237=$M$61,(E2237-$T$61)/E2237,IF(D2237=$M$62,(E2237-$T$62)/E2237)))))))))))))))))))))))))))))))))))))))))))))))))))))))))))))</f>
        <v>0.35962071480671043</v>
      </c>
    </row>
    <row r="2238" spans="1:12" ht="15" customHeight="1">
      <c r="B2238" s="77"/>
      <c r="C2238" s="79">
        <v>134198</v>
      </c>
      <c r="D2238" s="79">
        <v>7148</v>
      </c>
      <c r="E2238" s="79">
        <v>24.719000000000001</v>
      </c>
      <c r="F2238" s="79">
        <v>24.498999999999999</v>
      </c>
      <c r="G2238" s="16">
        <f t="shared" si="679"/>
        <v>25.578129335331514</v>
      </c>
      <c r="H2238" s="17">
        <f t="shared" si="680"/>
        <v>-1.4318822255525219</v>
      </c>
      <c r="I2238" s="17">
        <f t="shared" si="681"/>
        <v>-0.22000000000000242</v>
      </c>
      <c r="J2238" s="18">
        <f t="shared" si="682"/>
        <v>8.9000364092399527E-3</v>
      </c>
      <c r="K2238" s="18">
        <f t="shared" si="683"/>
        <v>0.3416721485972205</v>
      </c>
    </row>
    <row r="2239" spans="1:12" ht="15" customHeight="1">
      <c r="B2239" s="77"/>
      <c r="C2239" s="79">
        <v>134200</v>
      </c>
      <c r="D2239" s="79">
        <v>7108</v>
      </c>
      <c r="E2239" s="79">
        <v>18.661000000000001</v>
      </c>
      <c r="F2239" s="79">
        <v>18.559000000000001</v>
      </c>
      <c r="G2239" s="16">
        <f t="shared" si="679"/>
        <v>18.039622077854567</v>
      </c>
      <c r="H2239" s="17">
        <f t="shared" si="680"/>
        <v>1.0356298702423909</v>
      </c>
      <c r="I2239" s="17">
        <f t="shared" si="681"/>
        <v>-0.10200000000000031</v>
      </c>
      <c r="J2239" s="18">
        <f t="shared" si="682"/>
        <v>5.4659450190236488E-3</v>
      </c>
      <c r="K2239" s="18">
        <f t="shared" si="683"/>
        <v>0.37611973512914743</v>
      </c>
    </row>
    <row r="2240" spans="1:12" ht="15" customHeight="1">
      <c r="B2240" s="77"/>
      <c r="C2240" s="79"/>
      <c r="D2240" s="79">
        <v>7108</v>
      </c>
      <c r="E2240" s="79">
        <v>17.831</v>
      </c>
      <c r="F2240" s="79">
        <v>17.736000000000001</v>
      </c>
      <c r="G2240" s="16">
        <f t="shared" si="679"/>
        <v>18.039622077854567</v>
      </c>
      <c r="H2240" s="17">
        <f t="shared" si="680"/>
        <v>-0.34770346309094557</v>
      </c>
      <c r="I2240" s="17">
        <f t="shared" si="681"/>
        <v>-9.4999999999998863E-2</v>
      </c>
      <c r="J2240" s="18">
        <f t="shared" si="682"/>
        <v>5.327799899052149E-3</v>
      </c>
      <c r="K2240" s="18">
        <f t="shared" si="683"/>
        <v>0.34707926516992987</v>
      </c>
    </row>
    <row r="2241" spans="2:11" ht="15" customHeight="1">
      <c r="B2241" s="77"/>
      <c r="C2241" s="79">
        <v>134736</v>
      </c>
      <c r="D2241" s="79">
        <v>5120</v>
      </c>
      <c r="E2241" s="79">
        <v>23.298999999999999</v>
      </c>
      <c r="F2241" s="79">
        <v>23.234000000000002</v>
      </c>
      <c r="G2241" s="16">
        <f t="shared" si="679"/>
        <v>22.870927068045674</v>
      </c>
      <c r="H2241" s="17">
        <f t="shared" si="680"/>
        <v>0.71345488659054257</v>
      </c>
      <c r="I2241" s="17">
        <f t="shared" si="681"/>
        <v>-6.4999999999997726E-2</v>
      </c>
      <c r="J2241" s="18">
        <f t="shared" si="682"/>
        <v>2.789819305549497E-3</v>
      </c>
      <c r="K2241" s="18">
        <f t="shared" si="683"/>
        <v>0.31764059551289614</v>
      </c>
    </row>
    <row r="2242" spans="2:11" ht="15" customHeight="1">
      <c r="B2242" s="82">
        <v>45498</v>
      </c>
      <c r="C2242" s="79">
        <v>134736</v>
      </c>
      <c r="D2242" s="83">
        <v>5120</v>
      </c>
      <c r="E2242" s="83">
        <v>22.013000000000002</v>
      </c>
      <c r="F2242" s="83">
        <v>21.945</v>
      </c>
      <c r="G2242" s="16">
        <f t="shared" ref="G2242:G2247" si="684">IF(D2242=$M$2,$P$2,IF(D2242=$M$3,$P$3,IF(D2242=$M$4,$P$4,IF(D2242=$M$5,$P$5,IF(D2242=$M$6,$P$6,IF(D2242=$M$7,$P$7,IF(D2242=$M$8,$P$8,IF(D2242=$M$9,$P$9,IF(D2242=$M$10,$P$10,IF(D2242=$M$11,$P$11,IF(D2242=$M$12,$P$12,IF(D2242=$M$13,$P$13,IF(D2242=$M$14,$P$14,IF(D2242=$M$15,$P$15,IF(D2242=$M$16,$P$16,IF(D2242=$M$17,$P$17,IF(D2242=$M$18,$P$18,IF(D2242=$M$19,$P$19,IF(D2242=$M$20,$P$20,IF(D2242=$M$21,$P$21,IF(D2242=$M$22,$P$22,IF(D2242=$M$23,$P$23,IF(D2242=$M$24,$P$24,IF(D2242=$M$25,$P$25,IF(D2242=$M$26,$P$26,IF(D2242=$M$27,$P$27,IF(D2242=$M$28,$P$28,IF(D2242=$M$29,$P$29,IF(D2242=$M$30,$P$30,IF(D2242=$M$31,$P$31,IF(D2242=$M$32,$P$32,IF(D2242=$M$33,$P$33,IF(D2242=$M$34,$P$34,IF(D2242=$M$35,$P$35,IF(D2242=$M$36,$P$36,IF(D2242=$M$37,$P$37,IF(D2242=$M$38,$P$38,IF(D2242=$M$39,$P$39,IF(D2242=$M$40,$P$40,IF(D2242=$M$41,$P$41,IF(D2242=$M$42,$P$42,IF(D2242=$M$43,$P$43,IF(D2242=$M$44,$P$44,IF(D2242=$M$45,$P$45,IF(D2242=$M$46,$P$46,IF(D2242=$M$47,$P$47,IF(D2242=$M$48,$P$48,IF(D2242=$M$49,$P$49,IF(D2242=$M$50,$P$50,IF(D2242=$M$51,$P$51,IF(D2242=$M$52,$P$52,IF(D2242=$M$53,$P$53,IF(D2242=$M$54,$P$54,IF(D2242=$M$55,$P$55,IF(D2242=$M$56,$P$56,IF(D2242=$M$57,$P$57,IF(D2242=$M$58,$P$58,IF(D2242=$M$59,$P$59,IF(D2242=$M$60,$P$60,IF(D2242=$M$61,$P$61,IF(D2242=$M$62,$P$62)))))))))))))))))))))))))))))))))))))))))))))))))))))))))))))</f>
        <v>22.870927068045674</v>
      </c>
      <c r="H2242" s="17">
        <f t="shared" ref="H2242:H2247" si="685">(E2242-G2242)/$X$2</f>
        <v>-1.4298784467427872</v>
      </c>
      <c r="I2242" s="17">
        <f t="shared" ref="I2242:I2247" si="686">F2242-E2242</f>
        <v>-6.8000000000001393E-2</v>
      </c>
      <c r="J2242" s="18">
        <f t="shared" ref="J2242:J2247" si="687">-1*I2242/E2242</f>
        <v>3.0890837232545034E-3</v>
      </c>
      <c r="K2242" s="18">
        <f t="shared" ref="K2242:K2247" si="688">IF(D2242=$M$2,(E2242-$T$2)/E2242,IF(D2242=$M$3,(E2242-$T$3)/E2242,IF(D2242=$M$4,(E2242-$T$4)/E2242,IF(D2242=$M$5,(E2242-$T$5)/E2242,IF(D2242=$M$6,(E2242-$T$6)/E2242,IF(D2242=$M$7,(E2242-$T$7)/E2242,IF(D2242=$M$8,(E2242-$T$8)/E2242,IF(D2242=$M$9,(E2242-$T$9)/E2242,IF(D2242=$M$10,(E2242-$T$10)/E2242,IF(D2242=$M$11,(E2242-$T$11)/E2242,IF(D2242=$M$12,(E2242-$T$12)/E2242,IF(D2242=$M$13,(E2242-$T$13)/E2242,IF(D2242=$M$14,(E2242-$T$14)/E2242,IF(D2242=$M$15,(E2242-$T$15)/E2242,IF(D2242=$M$16,(E2242-$T$16)/E2242,IF(D2242=$M$17,(E2242-$T$17)/E2242,IF(D2242=$M$18,(E2242-$T$18)/E2242,IF(D2242=$M$19,(E2242-$T$19)/E2242,IF(D2242=$M$20,(E2242-$T$20)/E2242,IF(D2242=$M$21,(E2242-$T$21)/E2242,IF(D2242=$M$22,(E2242-$T$22)/E2242,IF(D2242=$M$23,(E2242-$T$23)/E2242,IF(D2242=$M$24,(E2242-$T$24)/E2242,IF(D2242=$M$25,(E2242-$T$25)/E2242,IF(D2242=$M$26,(E2242-$T$26)/E2242,IF(D2242=$M$27,(E2242-$T$27)/E2242,IF(D2242=$M$28,(E2242-$T$28)/E2242,IF(D2242=$M$29,(E2242-$T$29)/E2242,IF(D2242=$M$30,(E2242-$T$30)/E2242,IF(D2242=$M$31,(E2242-$T$31)/E2242,IF(D2242=$M$32,(E2242-$T$32)/E2242,IF(D2242=$M$33,(E2242-$T$33)/E2242,IF(D2242=$M$34,(E2242-$T$34)/E2242,IF(D2242=$M$35,(E2242-$T$35)/E2242,IF(D2242=$M$36,(E2242-$T$36)/E2242,IF(D2242=$M$37,(E2242-$T$37)/E2242,IF(D2242=$M$38,(E2242-$T$38)/E2242,IF(D2242=$M$39,(E2242-$T$39)/E2242,IF(D2242=$M$40,(E2242-$T$40)/E2242,IF(D2242=$M$41,(E2242-$T$41)/E2242,IF(D2242=$M$42,(E2242-$T$42)/E2242,IF(D2242=$M$43,(E2242-$T$43)/E2242,IF(D2242=$M$44,(E2242-$T$44)/E2242,IF(D2242=$M$45,(E2242-$T$45)/E2242,IF(D2242=$M$46,(E2242-$T$46)/E2242,IF(D2242=$M$47,(E2242-$T$47)/E2242,IF(D2242=$M$48,(E2242-$T$48)/E2242,IF(D2242=$M$49,(E2242-$T$49)/E2242,IF(D2242=$M$50,(E2242-$T$50)/E2242,IF(D2242=$M$51,(E2242-$T$51)/E2242,IF(D2242=$M$52,(E2242-$T$52)/E2242,IF(D2242=$M$53,(E2242-$T$53)/E2242,IF(D2242=$M$54,(E2242-$T$54)/E2242,IF(D2242=$M$55,(E2242-$T$55)/E2242,IF(D2242=$M$56,(E2242-$T$56)/E2242,IF(D2242=$M$57,(E2242-$T$57)/E2242,IF(D2242=$M$58,(E2242-$T$58)/E2242,IF(D2242=$M$59,(E2242-$T$59)/E2242,IF(D2242=$M$60,(E2242-$T$60)/E2242,IF(D2242=$M$61,(E2242-$T$61)/E2242,IF(D2242=$M$62,(E2242-$T$62)/E2242)))))))))))))))))))))))))))))))))))))))))))))))))))))))))))))</f>
        <v>0.27777714236382905</v>
      </c>
    </row>
    <row r="2243" spans="2:11" ht="15" customHeight="1">
      <c r="B2243" s="83"/>
      <c r="C2243" s="79">
        <v>134738</v>
      </c>
      <c r="D2243" s="83">
        <v>5001</v>
      </c>
      <c r="E2243" s="83">
        <v>46.018999999999998</v>
      </c>
      <c r="F2243" s="83">
        <v>45.619</v>
      </c>
      <c r="G2243" s="16">
        <f t="shared" si="684"/>
        <v>38.4</v>
      </c>
      <c r="H2243" s="17">
        <f t="shared" si="685"/>
        <v>12.698333333333334</v>
      </c>
      <c r="I2243" s="17">
        <f t="shared" si="686"/>
        <v>-0.39999999999999858</v>
      </c>
      <c r="J2243" s="18">
        <f t="shared" si="687"/>
        <v>8.6920619744018466E-3</v>
      </c>
      <c r="K2243" s="18">
        <f t="shared" si="688"/>
        <v>0.47847628153588734</v>
      </c>
    </row>
    <row r="2244" spans="2:11" ht="15" customHeight="1">
      <c r="B2244" s="83"/>
      <c r="C2244" s="79"/>
      <c r="D2244" s="83">
        <v>5001</v>
      </c>
      <c r="E2244" s="83">
        <v>38.569000000000003</v>
      </c>
      <c r="F2244" s="83">
        <v>38.128999999999998</v>
      </c>
      <c r="G2244" s="16">
        <f t="shared" si="684"/>
        <v>38.4</v>
      </c>
      <c r="H2244" s="17">
        <f t="shared" si="685"/>
        <v>0.28166666666667339</v>
      </c>
      <c r="I2244" s="17">
        <f t="shared" si="686"/>
        <v>-0.44000000000000483</v>
      </c>
      <c r="J2244" s="18">
        <f t="shared" si="687"/>
        <v>1.1408125696803257E-2</v>
      </c>
      <c r="K2244" s="18">
        <f t="shared" si="688"/>
        <v>0.37773859835619283</v>
      </c>
    </row>
    <row r="2245" spans="2:11" ht="15" customHeight="1">
      <c r="B2245" s="83"/>
      <c r="C2245" s="79"/>
      <c r="D2245" s="83">
        <v>5001</v>
      </c>
      <c r="E2245" s="83">
        <v>39.86</v>
      </c>
      <c r="F2245" s="83">
        <v>39.549999999999997</v>
      </c>
      <c r="G2245" s="16">
        <f t="shared" si="684"/>
        <v>38.4</v>
      </c>
      <c r="H2245" s="17">
        <f t="shared" si="685"/>
        <v>2.4333333333333349</v>
      </c>
      <c r="I2245" s="17">
        <f t="shared" si="686"/>
        <v>-0.31000000000000227</v>
      </c>
      <c r="J2245" s="18">
        <f t="shared" si="687"/>
        <v>7.7772202709483762E-3</v>
      </c>
      <c r="K2245" s="18">
        <f t="shared" si="688"/>
        <v>0.39789262418464627</v>
      </c>
    </row>
    <row r="2246" spans="2:11" ht="15" customHeight="1">
      <c r="B2246" s="82">
        <v>45498</v>
      </c>
      <c r="C2246" s="79">
        <v>134213</v>
      </c>
      <c r="D2246" s="83">
        <v>1011</v>
      </c>
      <c r="E2246" s="83">
        <v>28.614999999999998</v>
      </c>
      <c r="F2246" s="83">
        <v>28.390999999999998</v>
      </c>
      <c r="G2246" s="16">
        <f t="shared" si="684"/>
        <v>27</v>
      </c>
      <c r="H2246" s="17">
        <f t="shared" si="685"/>
        <v>2.6916666666666642</v>
      </c>
      <c r="I2246" s="17">
        <f t="shared" si="686"/>
        <v>-0.2240000000000002</v>
      </c>
      <c r="J2246" s="18">
        <f t="shared" si="687"/>
        <v>7.8280622051371731E-3</v>
      </c>
      <c r="K2246" s="18">
        <f t="shared" si="688"/>
        <v>0.58063952472479463</v>
      </c>
    </row>
    <row r="2247" spans="2:11" ht="15" customHeight="1">
      <c r="B2247" s="82">
        <v>45498</v>
      </c>
      <c r="C2247" s="79">
        <v>133254</v>
      </c>
      <c r="D2247" s="83">
        <v>6618</v>
      </c>
      <c r="E2247" s="83">
        <v>22.321000000000002</v>
      </c>
      <c r="F2247" s="83">
        <v>21.966000000000001</v>
      </c>
      <c r="G2247" s="16">
        <f t="shared" si="684"/>
        <v>21.437999999999999</v>
      </c>
      <c r="H2247" s="17">
        <f t="shared" si="685"/>
        <v>1.4716666666666711</v>
      </c>
      <c r="I2247" s="17">
        <f t="shared" si="686"/>
        <v>-0.35500000000000043</v>
      </c>
      <c r="J2247" s="18">
        <f t="shared" si="687"/>
        <v>1.590430536266298E-2</v>
      </c>
      <c r="K2247" s="18">
        <f t="shared" si="688"/>
        <v>0.42236458940011662</v>
      </c>
    </row>
    <row r="2248" spans="2:11" ht="15" customHeight="1">
      <c r="B2248" s="83"/>
      <c r="C2248" s="79"/>
      <c r="D2248" s="83">
        <v>6618</v>
      </c>
      <c r="E2248" s="83">
        <v>22.414000000000001</v>
      </c>
      <c r="F2248" s="83">
        <v>22.047000000000001</v>
      </c>
      <c r="G2248" s="16">
        <f t="shared" ref="G2248:G2268" si="689">IF(D2248=$M$2,$P$2,IF(D2248=$M$3,$P$3,IF(D2248=$M$4,$P$4,IF(D2248=$M$5,$P$5,IF(D2248=$M$6,$P$6,IF(D2248=$M$7,$P$7,IF(D2248=$M$8,$P$8,IF(D2248=$M$9,$P$9,IF(D2248=$M$10,$P$10,IF(D2248=$M$11,$P$11,IF(D2248=$M$12,$P$12,IF(D2248=$M$13,$P$13,IF(D2248=$M$14,$P$14,IF(D2248=$M$15,$P$15,IF(D2248=$M$16,$P$16,IF(D2248=$M$17,$P$17,IF(D2248=$M$18,$P$18,IF(D2248=$M$19,$P$19,IF(D2248=$M$20,$P$20,IF(D2248=$M$21,$P$21,IF(D2248=$M$22,$P$22,IF(D2248=$M$23,$P$23,IF(D2248=$M$24,$P$24,IF(D2248=$M$25,$P$25,IF(D2248=$M$26,$P$26,IF(D2248=$M$27,$P$27,IF(D2248=$M$28,$P$28,IF(D2248=$M$29,$P$29,IF(D2248=$M$30,$P$30,IF(D2248=$M$31,$P$31,IF(D2248=$M$32,$P$32,IF(D2248=$M$33,$P$33,IF(D2248=$M$34,$P$34,IF(D2248=$M$35,$P$35,IF(D2248=$M$36,$P$36,IF(D2248=$M$37,$P$37,IF(D2248=$M$38,$P$38,IF(D2248=$M$39,$P$39,IF(D2248=$M$40,$P$40,IF(D2248=$M$41,$P$41,IF(D2248=$M$42,$P$42,IF(D2248=$M$43,$P$43,IF(D2248=$M$44,$P$44,IF(D2248=$M$45,$P$45,IF(D2248=$M$46,$P$46,IF(D2248=$M$47,$P$47,IF(D2248=$M$48,$P$48,IF(D2248=$M$49,$P$49,IF(D2248=$M$50,$P$50,IF(D2248=$M$51,$P$51,IF(D2248=$M$52,$P$52,IF(D2248=$M$53,$P$53,IF(D2248=$M$54,$P$54,IF(D2248=$M$55,$P$55,IF(D2248=$M$56,$P$56,IF(D2248=$M$57,$P$57,IF(D2248=$M$58,$P$58,IF(D2248=$M$59,$P$59,IF(D2248=$M$60,$P$60,IF(D2248=$M$61,$P$61,IF(D2248=$M$62,$P$62)))))))))))))))))))))))))))))))))))))))))))))))))))))))))))))</f>
        <v>21.437999999999999</v>
      </c>
      <c r="H2248" s="17">
        <f t="shared" ref="H2248:H2268" si="690">(E2248-G2248)/$X$2</f>
        <v>1.6266666666666711</v>
      </c>
      <c r="I2248" s="17">
        <f t="shared" ref="I2248:I2268" si="691">F2248-E2248</f>
        <v>-0.36700000000000088</v>
      </c>
      <c r="J2248" s="18">
        <f t="shared" ref="J2248:J2268" si="692">-1*I2248/E2248</f>
        <v>1.637369501204608E-2</v>
      </c>
      <c r="K2248" s="18">
        <f t="shared" ref="K2248:K2268" si="693">IF(D2248=$M$2,(E2248-$T$2)/E2248,IF(D2248=$M$3,(E2248-$T$3)/E2248,IF(D2248=$M$4,(E2248-$T$4)/E2248,IF(D2248=$M$5,(E2248-$T$5)/E2248,IF(D2248=$M$6,(E2248-$T$6)/E2248,IF(D2248=$M$7,(E2248-$T$7)/E2248,IF(D2248=$M$8,(E2248-$T$8)/E2248,IF(D2248=$M$9,(E2248-$T$9)/E2248,IF(D2248=$M$10,(E2248-$T$10)/E2248,IF(D2248=$M$11,(E2248-$T$11)/E2248,IF(D2248=$M$12,(E2248-$T$12)/E2248,IF(D2248=$M$13,(E2248-$T$13)/E2248,IF(D2248=$M$14,(E2248-$T$14)/E2248,IF(D2248=$M$15,(E2248-$T$15)/E2248,IF(D2248=$M$16,(E2248-$T$16)/E2248,IF(D2248=$M$17,(E2248-$T$17)/E2248,IF(D2248=$M$18,(E2248-$T$18)/E2248,IF(D2248=$M$19,(E2248-$T$19)/E2248,IF(D2248=$M$20,(E2248-$T$20)/E2248,IF(D2248=$M$21,(E2248-$T$21)/E2248,IF(D2248=$M$22,(E2248-$T$22)/E2248,IF(D2248=$M$23,(E2248-$T$23)/E2248,IF(D2248=$M$24,(E2248-$T$24)/E2248,IF(D2248=$M$25,(E2248-$T$25)/E2248,IF(D2248=$M$26,(E2248-$T$26)/E2248,IF(D2248=$M$27,(E2248-$T$27)/E2248,IF(D2248=$M$28,(E2248-$T$28)/E2248,IF(D2248=$M$29,(E2248-$T$29)/E2248,IF(D2248=$M$30,(E2248-$T$30)/E2248,IF(D2248=$M$31,(E2248-$T$31)/E2248,IF(D2248=$M$32,(E2248-$T$32)/E2248,IF(D2248=$M$33,(E2248-$T$33)/E2248,IF(D2248=$M$34,(E2248-$T$34)/E2248,IF(D2248=$M$35,(E2248-$T$35)/E2248,IF(D2248=$M$36,(E2248-$T$36)/E2248,IF(D2248=$M$37,(E2248-$T$37)/E2248,IF(D2248=$M$38,(E2248-$T$38)/E2248,IF(D2248=$M$39,(E2248-$T$39)/E2248,IF(D2248=$M$40,(E2248-$T$40)/E2248,IF(D2248=$M$41,(E2248-$T$41)/E2248,IF(D2248=$M$42,(E2248-$T$42)/E2248,IF(D2248=$M$43,(E2248-$T$43)/E2248,IF(D2248=$M$44,(E2248-$T$44)/E2248,IF(D2248=$M$45,(E2248-$T$45)/E2248,IF(D2248=$M$46,(E2248-$T$46)/E2248,IF(D2248=$M$47,(E2248-$T$47)/E2248,IF(D2248=$M$48,(E2248-$T$48)/E2248,IF(D2248=$M$49,(E2248-$T$49)/E2248,IF(D2248=$M$50,(E2248-$T$50)/E2248,IF(D2248=$M$51,(E2248-$T$51)/E2248,IF(D2248=$M$52,(E2248-$T$52)/E2248,IF(D2248=$M$53,(E2248-$T$53)/E2248,IF(D2248=$M$54,(E2248-$T$54)/E2248,IF(D2248=$M$55,(E2248-$T$55)/E2248,IF(D2248=$M$56,(E2248-$T$56)/E2248,IF(D2248=$M$57,(E2248-$T$57)/E2248,IF(D2248=$M$58,(E2248-$T$58)/E2248,IF(D2248=$M$59,(E2248-$T$59)/E2248,IF(D2248=$M$60,(E2248-$T$60)/E2248,IF(D2248=$M$61,(E2248-$T$61)/E2248,IF(D2248=$M$62,(E2248-$T$62)/E2248)))))))))))))))))))))))))))))))))))))))))))))))))))))))))))))</f>
        <v>0.42476130989560107</v>
      </c>
    </row>
    <row r="2249" spans="2:11" ht="15" customHeight="1">
      <c r="B2249" s="82">
        <v>45499</v>
      </c>
      <c r="C2249" s="79"/>
      <c r="D2249" s="83">
        <v>8167</v>
      </c>
      <c r="E2249" s="83">
        <v>32.573999999999998</v>
      </c>
      <c r="F2249" s="83">
        <v>32.509</v>
      </c>
      <c r="G2249" s="16">
        <f t="shared" si="689"/>
        <v>32.328252513081985</v>
      </c>
      <c r="H2249" s="17">
        <f t="shared" si="690"/>
        <v>0.40957914486335534</v>
      </c>
      <c r="I2249" s="17">
        <f t="shared" si="691"/>
        <v>-6.4999999999997726E-2</v>
      </c>
      <c r="J2249" s="18">
        <f t="shared" si="692"/>
        <v>1.9954564990482511E-3</v>
      </c>
      <c r="K2249" s="18">
        <f t="shared" si="693"/>
        <v>0.3091225948344985</v>
      </c>
    </row>
    <row r="2250" spans="2:11" ht="15" customHeight="1">
      <c r="B2250" s="82">
        <v>45499</v>
      </c>
      <c r="C2250" s="79"/>
      <c r="D2250" s="83">
        <v>8128</v>
      </c>
      <c r="E2250" s="83">
        <v>20.103000000000002</v>
      </c>
      <c r="F2250" s="83">
        <v>19.562999999999999</v>
      </c>
      <c r="G2250" s="16">
        <f t="shared" si="689"/>
        <v>20.092045107828728</v>
      </c>
      <c r="H2250" s="17">
        <f t="shared" si="690"/>
        <v>1.8258153618789429E-2</v>
      </c>
      <c r="I2250" s="17">
        <f t="shared" si="691"/>
        <v>-0.5400000000000027</v>
      </c>
      <c r="J2250" s="18">
        <f t="shared" si="692"/>
        <v>2.6861662438442156E-2</v>
      </c>
      <c r="K2250" s="18">
        <f t="shared" si="693"/>
        <v>0.29534079228206017</v>
      </c>
    </row>
    <row r="2251" spans="2:11" ht="15" customHeight="1">
      <c r="B2251" s="83"/>
      <c r="C2251" s="79"/>
      <c r="D2251" s="83">
        <v>8128</v>
      </c>
      <c r="E2251" s="83">
        <v>19.939</v>
      </c>
      <c r="F2251" s="83">
        <v>19.344000000000001</v>
      </c>
      <c r="G2251" s="16">
        <f t="shared" si="689"/>
        <v>20.092045107828728</v>
      </c>
      <c r="H2251" s="17">
        <f t="shared" si="690"/>
        <v>-0.25507517971454641</v>
      </c>
      <c r="I2251" s="17">
        <f t="shared" si="691"/>
        <v>-0.59499999999999886</v>
      </c>
      <c r="J2251" s="18">
        <f t="shared" si="692"/>
        <v>2.9841015096042874E-2</v>
      </c>
      <c r="K2251" s="18">
        <f t="shared" si="693"/>
        <v>0.28954490933578686</v>
      </c>
    </row>
    <row r="2252" spans="2:11" ht="15" customHeight="1">
      <c r="B2252" s="82">
        <v>45499</v>
      </c>
      <c r="C2252" s="79">
        <v>134862</v>
      </c>
      <c r="D2252" s="83" t="s">
        <v>25</v>
      </c>
      <c r="E2252" s="83">
        <v>17.329000000000001</v>
      </c>
      <c r="F2252" s="83">
        <v>17.239000000000001</v>
      </c>
      <c r="G2252" s="16">
        <f t="shared" si="689"/>
        <v>18.039622077854567</v>
      </c>
      <c r="H2252" s="17">
        <f t="shared" si="690"/>
        <v>-1.1843701297576104</v>
      </c>
      <c r="I2252" s="17">
        <f t="shared" si="691"/>
        <v>-8.9999999999999858E-2</v>
      </c>
      <c r="J2252" s="18">
        <f t="shared" si="692"/>
        <v>5.1936060938311416E-3</v>
      </c>
      <c r="K2252" s="18">
        <f t="shared" si="693"/>
        <v>0.32816494761642451</v>
      </c>
    </row>
    <row r="2253" spans="2:11" ht="15" customHeight="1">
      <c r="B2253" s="83"/>
      <c r="C2253" s="79"/>
      <c r="D2253" s="83" t="s">
        <v>25</v>
      </c>
      <c r="E2253" s="83">
        <v>17.905000000000001</v>
      </c>
      <c r="F2253" s="83">
        <v>17.805</v>
      </c>
      <c r="G2253" s="16">
        <f t="shared" si="689"/>
        <v>18.039622077854567</v>
      </c>
      <c r="H2253" s="17">
        <f t="shared" si="690"/>
        <v>-0.2243701297576095</v>
      </c>
      <c r="I2253" s="17">
        <f t="shared" si="691"/>
        <v>-0.10000000000000142</v>
      </c>
      <c r="J2253" s="18">
        <f t="shared" si="692"/>
        <v>5.5850321139347342E-3</v>
      </c>
      <c r="K2253" s="18">
        <f t="shared" si="693"/>
        <v>0.34977773679112095</v>
      </c>
    </row>
    <row r="2254" spans="2:11" ht="15" customHeight="1">
      <c r="B2254" s="82">
        <v>45499</v>
      </c>
      <c r="C2254" s="79">
        <v>134864</v>
      </c>
      <c r="D2254" s="83" t="s">
        <v>22</v>
      </c>
      <c r="E2254" s="83">
        <v>26.753</v>
      </c>
      <c r="F2254" s="83">
        <v>26.349</v>
      </c>
      <c r="G2254" s="16">
        <f t="shared" si="689"/>
        <v>24.625485865816515</v>
      </c>
      <c r="H2254" s="17">
        <f t="shared" si="690"/>
        <v>3.5458568903058092</v>
      </c>
      <c r="I2254" s="17">
        <f t="shared" si="691"/>
        <v>-0.40399999999999991</v>
      </c>
      <c r="J2254" s="18">
        <f t="shared" si="692"/>
        <v>1.5101110155870366E-2</v>
      </c>
      <c r="K2254" s="18">
        <f t="shared" si="693"/>
        <v>0.37825880521487321</v>
      </c>
    </row>
    <row r="2255" spans="2:11" ht="15" customHeight="1">
      <c r="B2255" s="82">
        <v>45499</v>
      </c>
      <c r="C2255" s="79">
        <v>134866</v>
      </c>
      <c r="D2255" s="83" t="s">
        <v>32</v>
      </c>
      <c r="E2255" s="83">
        <v>23.196000000000002</v>
      </c>
      <c r="F2255" s="83">
        <v>22.925999999999998</v>
      </c>
      <c r="G2255" s="16">
        <f t="shared" si="689"/>
        <v>21.071999999999999</v>
      </c>
      <c r="H2255" s="17">
        <f t="shared" si="690"/>
        <v>3.540000000000004</v>
      </c>
      <c r="I2255" s="17">
        <f t="shared" si="691"/>
        <v>-0.27000000000000313</v>
      </c>
      <c r="J2255" s="18">
        <f t="shared" si="692"/>
        <v>1.1639937920331226E-2</v>
      </c>
      <c r="K2255" s="18">
        <f t="shared" si="693"/>
        <v>0.45613036730470785</v>
      </c>
    </row>
    <row r="2256" spans="2:11" ht="15" customHeight="1">
      <c r="B2256" s="82">
        <v>45499</v>
      </c>
      <c r="C2256" s="79">
        <v>134206</v>
      </c>
      <c r="D2256" s="83">
        <v>8108</v>
      </c>
      <c r="E2256" s="83">
        <v>20.105</v>
      </c>
      <c r="F2256" s="83">
        <v>20.073</v>
      </c>
      <c r="G2256" s="16">
        <f t="shared" si="689"/>
        <v>18.363527102940179</v>
      </c>
      <c r="H2256" s="17">
        <f t="shared" si="690"/>
        <v>2.9024548284330365</v>
      </c>
      <c r="I2256" s="17">
        <f t="shared" si="691"/>
        <v>-3.2000000000000028E-2</v>
      </c>
      <c r="J2256" s="18">
        <f t="shared" si="692"/>
        <v>1.5916438696841595E-3</v>
      </c>
      <c r="K2256" s="18">
        <f t="shared" si="693"/>
        <v>0.35402866592546239</v>
      </c>
    </row>
    <row r="2257" spans="2:11" ht="15" customHeight="1">
      <c r="B2257" s="82">
        <v>45500</v>
      </c>
      <c r="C2257" s="79">
        <v>134202</v>
      </c>
      <c r="D2257" s="83">
        <v>8138</v>
      </c>
      <c r="E2257" s="83">
        <v>21.812999999999999</v>
      </c>
      <c r="F2257" s="83">
        <v>21.78</v>
      </c>
      <c r="G2257" s="16" t="b">
        <f t="shared" si="689"/>
        <v>0</v>
      </c>
      <c r="H2257" s="17">
        <f t="shared" si="690"/>
        <v>36.354999999999997</v>
      </c>
      <c r="I2257" s="17">
        <f t="shared" si="691"/>
        <v>-3.2999999999997698E-2</v>
      </c>
      <c r="J2257" s="18">
        <f t="shared" si="692"/>
        <v>1.5128593040846146E-3</v>
      </c>
      <c r="K2257" s="18" t="b">
        <f t="shared" si="693"/>
        <v>0</v>
      </c>
    </row>
    <row r="2258" spans="2:11" ht="15" customHeight="1">
      <c r="B2258" s="77"/>
      <c r="C2258" s="79"/>
      <c r="D2258" s="83">
        <v>8138</v>
      </c>
      <c r="E2258" s="83">
        <v>21.306999999999999</v>
      </c>
      <c r="F2258" s="83">
        <v>21.274999999999999</v>
      </c>
      <c r="G2258" s="16" t="b">
        <f t="shared" si="689"/>
        <v>0</v>
      </c>
      <c r="H2258" s="17">
        <f t="shared" si="690"/>
        <v>35.511666666666663</v>
      </c>
      <c r="I2258" s="17">
        <f t="shared" si="691"/>
        <v>-3.2000000000000028E-2</v>
      </c>
      <c r="J2258" s="18">
        <f t="shared" si="692"/>
        <v>1.5018538508471408E-3</v>
      </c>
      <c r="K2258" s="18" t="b">
        <f t="shared" si="693"/>
        <v>0</v>
      </c>
    </row>
    <row r="2259" spans="2:11" ht="15" customHeight="1">
      <c r="B2259" s="77"/>
      <c r="C2259" s="79"/>
      <c r="D2259" s="83">
        <v>8138</v>
      </c>
      <c r="E2259" s="83">
        <v>21.513999999999999</v>
      </c>
      <c r="F2259" s="83">
        <v>21.471</v>
      </c>
      <c r="G2259" s="16" t="b">
        <f t="shared" si="689"/>
        <v>0</v>
      </c>
      <c r="H2259" s="17">
        <f t="shared" si="690"/>
        <v>35.856666666666669</v>
      </c>
      <c r="I2259" s="17">
        <f t="shared" si="691"/>
        <v>-4.2999999999999261E-2</v>
      </c>
      <c r="J2259" s="18">
        <f t="shared" si="692"/>
        <v>1.9986985218926868E-3</v>
      </c>
      <c r="K2259" s="18" t="b">
        <f t="shared" si="693"/>
        <v>0</v>
      </c>
    </row>
    <row r="2260" spans="2:11" ht="15" customHeight="1">
      <c r="B2260" s="77"/>
      <c r="C2260" s="79">
        <v>134827</v>
      </c>
      <c r="D2260" s="83">
        <v>7108</v>
      </c>
      <c r="E2260" s="83">
        <v>18.096</v>
      </c>
      <c r="F2260" s="83">
        <v>17.016999999999999</v>
      </c>
      <c r="G2260" s="16">
        <f t="shared" si="689"/>
        <v>18.039622077854567</v>
      </c>
      <c r="H2260" s="17">
        <f t="shared" si="690"/>
        <v>9.3963203575722076E-2</v>
      </c>
      <c r="I2260" s="17">
        <f t="shared" si="691"/>
        <v>-1.0790000000000006</v>
      </c>
      <c r="J2260" s="18">
        <f t="shared" si="692"/>
        <v>5.9626436781609227E-2</v>
      </c>
      <c r="K2260" s="18">
        <f t="shared" si="693"/>
        <v>0.35664071492291222</v>
      </c>
    </row>
    <row r="2261" spans="2:11" ht="15" customHeight="1">
      <c r="B2261" s="77"/>
      <c r="C2261" s="79"/>
      <c r="D2261" s="83">
        <v>7108</v>
      </c>
      <c r="E2261" s="83">
        <v>17.710999999999999</v>
      </c>
      <c r="F2261" s="83">
        <v>17.529</v>
      </c>
      <c r="G2261" s="16">
        <f t="shared" si="689"/>
        <v>18.039622077854567</v>
      </c>
      <c r="H2261" s="17">
        <f t="shared" si="690"/>
        <v>-0.5477034630909472</v>
      </c>
      <c r="I2261" s="17">
        <f t="shared" si="691"/>
        <v>-0.18199999999999861</v>
      </c>
      <c r="J2261" s="18">
        <f t="shared" si="692"/>
        <v>1.0276099599119114E-2</v>
      </c>
      <c r="K2261" s="18">
        <f t="shared" si="693"/>
        <v>0.34265543319095582</v>
      </c>
    </row>
    <row r="2262" spans="2:11" ht="15" customHeight="1">
      <c r="B2262" s="77"/>
      <c r="C2262" s="79">
        <v>134841</v>
      </c>
      <c r="D2262" s="83">
        <v>7130</v>
      </c>
      <c r="E2262" s="83">
        <v>17.782</v>
      </c>
      <c r="F2262" s="83">
        <v>17.725000000000001</v>
      </c>
      <c r="G2262" s="16">
        <f t="shared" si="689"/>
        <v>19.468099997456186</v>
      </c>
      <c r="H2262" s="17">
        <f t="shared" si="690"/>
        <v>-2.8101666624269761</v>
      </c>
      <c r="I2262" s="17">
        <f t="shared" si="691"/>
        <v>-5.6999999999998607E-2</v>
      </c>
      <c r="J2262" s="18">
        <f t="shared" si="692"/>
        <v>3.2054886964345184E-3</v>
      </c>
      <c r="K2262" s="18">
        <f t="shared" si="693"/>
        <v>0.31297647166622172</v>
      </c>
    </row>
    <row r="2263" spans="2:11" ht="15" customHeight="1">
      <c r="B2263" s="77"/>
      <c r="C2263" s="79">
        <v>134839</v>
      </c>
      <c r="D2263" s="83">
        <v>7630</v>
      </c>
      <c r="E2263" s="83">
        <v>20.515999999999998</v>
      </c>
      <c r="F2263" s="83">
        <v>20.373000000000001</v>
      </c>
      <c r="G2263" s="16">
        <f t="shared" si="689"/>
        <v>20.8278</v>
      </c>
      <c r="H2263" s="17">
        <f t="shared" si="690"/>
        <v>-0.51966666666666939</v>
      </c>
      <c r="I2263" s="17">
        <f t="shared" si="691"/>
        <v>-0.14299999999999713</v>
      </c>
      <c r="J2263" s="18">
        <f t="shared" si="692"/>
        <v>6.9701696237081858E-3</v>
      </c>
      <c r="K2263" s="18">
        <f t="shared" si="693"/>
        <v>0.44971729381945802</v>
      </c>
    </row>
    <row r="2264" spans="2:11" ht="15" customHeight="1">
      <c r="B2264" s="77"/>
      <c r="C2264" s="79">
        <v>135265</v>
      </c>
      <c r="D2264" s="83">
        <v>6107</v>
      </c>
      <c r="E2264" s="83">
        <v>18.064</v>
      </c>
      <c r="F2264" s="83">
        <v>17.748999999999999</v>
      </c>
      <c r="G2264" s="16">
        <f t="shared" si="689"/>
        <v>17.032373496847189</v>
      </c>
      <c r="H2264" s="17">
        <f t="shared" si="690"/>
        <v>1.7193775052546854</v>
      </c>
      <c r="I2264" s="17">
        <f t="shared" si="691"/>
        <v>-0.31500000000000128</v>
      </c>
      <c r="J2264" s="18">
        <f t="shared" si="692"/>
        <v>1.7437998228520886E-2</v>
      </c>
      <c r="K2264" s="18">
        <f t="shared" si="693"/>
        <v>0.35858805333194355</v>
      </c>
    </row>
    <row r="2265" spans="2:11" ht="15" customHeight="1">
      <c r="B2265" s="77"/>
      <c r="C2265" s="79"/>
      <c r="D2265" s="83">
        <v>6107</v>
      </c>
      <c r="E2265" s="83">
        <v>18.379000000000001</v>
      </c>
      <c r="F2265" s="83">
        <v>18.062000000000001</v>
      </c>
      <c r="G2265" s="16">
        <f t="shared" si="689"/>
        <v>17.032373496847189</v>
      </c>
      <c r="H2265" s="17">
        <f t="shared" si="690"/>
        <v>2.2443775052546875</v>
      </c>
      <c r="I2265" s="17">
        <f t="shared" si="691"/>
        <v>-0.31700000000000017</v>
      </c>
      <c r="J2265" s="18">
        <f t="shared" si="692"/>
        <v>1.7247946025355034E-2</v>
      </c>
      <c r="K2265" s="18">
        <f t="shared" si="693"/>
        <v>0.36958129361707542</v>
      </c>
    </row>
    <row r="2266" spans="2:11" ht="15" customHeight="1">
      <c r="B2266" s="77"/>
      <c r="C2266" s="79"/>
      <c r="D2266" s="83">
        <v>6107</v>
      </c>
      <c r="E2266" s="83">
        <v>17.931999999999999</v>
      </c>
      <c r="F2266" s="83">
        <v>17.62</v>
      </c>
      <c r="G2266" s="16">
        <f t="shared" si="689"/>
        <v>17.032373496847189</v>
      </c>
      <c r="H2266" s="17">
        <f t="shared" si="690"/>
        <v>1.4993775052546829</v>
      </c>
      <c r="I2266" s="17">
        <f t="shared" si="691"/>
        <v>-0.31199999999999761</v>
      </c>
      <c r="J2266" s="18">
        <f t="shared" si="692"/>
        <v>1.7399063127369933E-2</v>
      </c>
      <c r="K2266" s="18">
        <f t="shared" si="693"/>
        <v>0.3538665288527898</v>
      </c>
    </row>
    <row r="2267" spans="2:11" ht="15" customHeight="1">
      <c r="B2267" s="77"/>
      <c r="C2267" s="79">
        <v>135422</v>
      </c>
      <c r="D2267" s="79">
        <v>5003</v>
      </c>
      <c r="E2267" s="83">
        <v>38.31</v>
      </c>
      <c r="F2267" s="83">
        <v>37.962000000000003</v>
      </c>
      <c r="G2267" s="16">
        <f t="shared" si="689"/>
        <v>38.4</v>
      </c>
      <c r="H2267" s="17">
        <f t="shared" si="690"/>
        <v>-0.14999999999999386</v>
      </c>
      <c r="I2267" s="17">
        <f t="shared" si="691"/>
        <v>-0.34799999999999898</v>
      </c>
      <c r="J2267" s="18">
        <f t="shared" si="692"/>
        <v>9.0837901331244832E-3</v>
      </c>
      <c r="K2267" s="18">
        <f t="shared" si="693"/>
        <v>0.37353171495693033</v>
      </c>
    </row>
    <row r="2268" spans="2:11" ht="15" customHeight="1">
      <c r="B2268" s="77"/>
      <c r="C2268" s="79"/>
      <c r="D2268" s="79">
        <v>5003</v>
      </c>
      <c r="E2268" s="83">
        <v>38.822000000000003</v>
      </c>
      <c r="F2268" s="83">
        <v>38.576999999999998</v>
      </c>
      <c r="G2268" s="16">
        <f t="shared" si="689"/>
        <v>38.4</v>
      </c>
      <c r="H2268" s="17">
        <f t="shared" si="690"/>
        <v>0.70333333333334025</v>
      </c>
      <c r="I2268" s="17">
        <f t="shared" si="691"/>
        <v>-0.24500000000000455</v>
      </c>
      <c r="J2268" s="18">
        <f t="shared" si="692"/>
        <v>6.3108546700325723E-3</v>
      </c>
      <c r="K2268" s="18">
        <f t="shared" si="693"/>
        <v>0.38179382824171865</v>
      </c>
    </row>
    <row r="2269" spans="2:11" ht="15" customHeight="1">
      <c r="B2269" s="82">
        <v>45502</v>
      </c>
      <c r="C2269" s="79">
        <v>135270</v>
      </c>
      <c r="D2269" s="83">
        <v>6617</v>
      </c>
      <c r="E2269" s="83">
        <v>21.25</v>
      </c>
      <c r="F2269" s="83">
        <v>20.873999999999999</v>
      </c>
      <c r="G2269" s="16">
        <f t="shared" ref="G2269:G2274" si="694">IF(D2269=$M$2,$P$2,IF(D2269=$M$3,$P$3,IF(D2269=$M$4,$P$4,IF(D2269=$M$5,$P$5,IF(D2269=$M$6,$P$6,IF(D2269=$M$7,$P$7,IF(D2269=$M$8,$P$8,IF(D2269=$M$9,$P$9,IF(D2269=$M$10,$P$10,IF(D2269=$M$11,$P$11,IF(D2269=$M$12,$P$12,IF(D2269=$M$13,$P$13,IF(D2269=$M$14,$P$14,IF(D2269=$M$15,$P$15,IF(D2269=$M$16,$P$16,IF(D2269=$M$17,$P$17,IF(D2269=$M$18,$P$18,IF(D2269=$M$19,$P$19,IF(D2269=$M$20,$P$20,IF(D2269=$M$21,$P$21,IF(D2269=$M$22,$P$22,IF(D2269=$M$23,$P$23,IF(D2269=$M$24,$P$24,IF(D2269=$M$25,$P$25,IF(D2269=$M$26,$P$26,IF(D2269=$M$27,$P$27,IF(D2269=$M$28,$P$28,IF(D2269=$M$29,$P$29,IF(D2269=$M$30,$P$30,IF(D2269=$M$31,$P$31,IF(D2269=$M$32,$P$32,IF(D2269=$M$33,$P$33,IF(D2269=$M$34,$P$34,IF(D2269=$M$35,$P$35,IF(D2269=$M$36,$P$36,IF(D2269=$M$37,$P$37,IF(D2269=$M$38,$P$38,IF(D2269=$M$39,$P$39,IF(D2269=$M$40,$P$40,IF(D2269=$M$41,$P$41,IF(D2269=$M$42,$P$42,IF(D2269=$M$43,$P$43,IF(D2269=$M$44,$P$44,IF(D2269=$M$45,$P$45,IF(D2269=$M$46,$P$46,IF(D2269=$M$47,$P$47,IF(D2269=$M$48,$P$48,IF(D2269=$M$49,$P$49,IF(D2269=$M$50,$P$50,IF(D2269=$M$51,$P$51,IF(D2269=$M$52,$P$52,IF(D2269=$M$53,$P$53,IF(D2269=$M$54,$P$54,IF(D2269=$M$55,$P$55,IF(D2269=$M$56,$P$56,IF(D2269=$M$57,$P$57,IF(D2269=$M$58,$P$58,IF(D2269=$M$59,$P$59,IF(D2269=$M$60,$P$60,IF(D2269=$M$61,$P$61,IF(D2269=$M$62,$P$62)))))))))))))))))))))))))))))))))))))))))))))))))))))))))))))</f>
        <v>21.071999999999999</v>
      </c>
      <c r="H2269" s="17">
        <f t="shared" ref="H2269:H2274" si="695">(E2269-G2269)/$X$2</f>
        <v>0.29666666666666808</v>
      </c>
      <c r="I2269" s="17">
        <f t="shared" ref="I2269:I2274" si="696">F2269-E2269</f>
        <v>-0.37600000000000122</v>
      </c>
      <c r="J2269" s="18">
        <f t="shared" ref="J2269:J2274" si="697">-1*I2269/E2269</f>
        <v>1.7694117647058881E-2</v>
      </c>
      <c r="K2269" s="18">
        <f t="shared" ref="K2269:K2274" si="698">IF(D2269=$M$2,(E2269-$T$2)/E2269,IF(D2269=$M$3,(E2269-$T$3)/E2269,IF(D2269=$M$4,(E2269-$T$4)/E2269,IF(D2269=$M$5,(E2269-$T$5)/E2269,IF(D2269=$M$6,(E2269-$T$6)/E2269,IF(D2269=$M$7,(E2269-$T$7)/E2269,IF(D2269=$M$8,(E2269-$T$8)/E2269,IF(D2269=$M$9,(E2269-$T$9)/E2269,IF(D2269=$M$10,(E2269-$T$10)/E2269,IF(D2269=$M$11,(E2269-$T$11)/E2269,IF(D2269=$M$12,(E2269-$T$12)/E2269,IF(D2269=$M$13,(E2269-$T$13)/E2269,IF(D2269=$M$14,(E2269-$T$14)/E2269,IF(D2269=$M$15,(E2269-$T$15)/E2269,IF(D2269=$M$16,(E2269-$T$16)/E2269,IF(D2269=$M$17,(E2269-$T$17)/E2269,IF(D2269=$M$18,(E2269-$T$18)/E2269,IF(D2269=$M$19,(E2269-$T$19)/E2269,IF(D2269=$M$20,(E2269-$T$20)/E2269,IF(D2269=$M$21,(E2269-$T$21)/E2269,IF(D2269=$M$22,(E2269-$T$22)/E2269,IF(D2269=$M$23,(E2269-$T$23)/E2269,IF(D2269=$M$24,(E2269-$T$24)/E2269,IF(D2269=$M$25,(E2269-$T$25)/E2269,IF(D2269=$M$26,(E2269-$T$26)/E2269,IF(D2269=$M$27,(E2269-$T$27)/E2269,IF(D2269=$M$28,(E2269-$T$28)/E2269,IF(D2269=$M$29,(E2269-$T$29)/E2269,IF(D2269=$M$30,(E2269-$T$30)/E2269,IF(D2269=$M$31,(E2269-$T$31)/E2269,IF(D2269=$M$32,(E2269-$T$32)/E2269,IF(D2269=$M$33,(E2269-$T$33)/E2269,IF(D2269=$M$34,(E2269-$T$34)/E2269,IF(D2269=$M$35,(E2269-$T$35)/E2269,IF(D2269=$M$36,(E2269-$T$36)/E2269,IF(D2269=$M$37,(E2269-$T$37)/E2269,IF(D2269=$M$38,(E2269-$T$38)/E2269,IF(D2269=$M$39,(E2269-$T$39)/E2269,IF(D2269=$M$40,(E2269-$T$40)/E2269,IF(D2269=$M$41,(E2269-$T$41)/E2269,IF(D2269=$M$42,(E2269-$T$42)/E2269,IF(D2269=$M$43,(E2269-$T$43)/E2269,IF(D2269=$M$44,(E2269-$T$44)/E2269,IF(D2269=$M$45,(E2269-$T$45)/E2269,IF(D2269=$M$46,(E2269-$T$46)/E2269,IF(D2269=$M$47,(E2269-$T$47)/E2269,IF(D2269=$M$48,(E2269-$T$48)/E2269,IF(D2269=$M$49,(E2269-$T$49)/E2269,IF(D2269=$M$50,(E2269-$T$50)/E2269,IF(D2269=$M$51,(E2269-$T$51)/E2269,IF(D2269=$M$52,(E2269-$T$52)/E2269,IF(D2269=$M$53,(E2269-$T$53)/E2269,IF(D2269=$M$54,(E2269-$T$54)/E2269,IF(D2269=$M$55,(E2269-$T$55)/E2269,IF(D2269=$M$56,(E2269-$T$56)/E2269,IF(D2269=$M$57,(E2269-$T$57)/E2269,IF(D2269=$M$58,(E2269-$T$58)/E2269,IF(D2269=$M$59,(E2269-$T$59)/E2269,IF(D2269=$M$60,(E2269-$T$60)/E2269,IF(D2269=$M$61,(E2269-$T$61)/E2269,IF(D2269=$M$62,(E2269-$T$62)/E2269)))))))))))))))))))))))))))))))))))))))))))))))))))))))))))))</f>
        <v>0.40632470588235309</v>
      </c>
    </row>
    <row r="2270" spans="2:11" ht="15" customHeight="1">
      <c r="B2270" s="83"/>
      <c r="C2270" s="79"/>
      <c r="D2270" s="83">
        <v>6617</v>
      </c>
      <c r="E2270" s="83">
        <v>23.295999999999999</v>
      </c>
      <c r="F2270" s="83">
        <v>22.827000000000002</v>
      </c>
      <c r="G2270" s="16">
        <f t="shared" si="694"/>
        <v>21.071999999999999</v>
      </c>
      <c r="H2270" s="17">
        <f t="shared" si="695"/>
        <v>3.706666666666667</v>
      </c>
      <c r="I2270" s="17">
        <f t="shared" si="696"/>
        <v>-0.46899999999999764</v>
      </c>
      <c r="J2270" s="18">
        <f t="shared" si="697"/>
        <v>2.0132211538461439E-2</v>
      </c>
      <c r="K2270" s="18">
        <f t="shared" si="698"/>
        <v>0.45846497252747265</v>
      </c>
    </row>
    <row r="2271" spans="2:11" ht="15" customHeight="1">
      <c r="B2271" s="82">
        <v>45502</v>
      </c>
      <c r="C2271" s="79">
        <v>134831</v>
      </c>
      <c r="D2271" s="83">
        <v>6618</v>
      </c>
      <c r="E2271" s="83">
        <v>21.963999999999999</v>
      </c>
      <c r="F2271" s="83">
        <v>21.611000000000001</v>
      </c>
      <c r="G2271" s="16">
        <f t="shared" si="694"/>
        <v>21.437999999999999</v>
      </c>
      <c r="H2271" s="17">
        <f t="shared" si="695"/>
        <v>0.87666666666666637</v>
      </c>
      <c r="I2271" s="17">
        <f t="shared" si="696"/>
        <v>-0.35299999999999798</v>
      </c>
      <c r="J2271" s="18">
        <f t="shared" si="697"/>
        <v>1.6071753778910854E-2</v>
      </c>
      <c r="K2271" s="18">
        <f t="shared" si="698"/>
        <v>0.41297577854671286</v>
      </c>
    </row>
    <row r="2272" spans="2:11" ht="15" customHeight="1">
      <c r="B2272" s="83"/>
      <c r="C2272" s="79"/>
      <c r="D2272" s="83">
        <v>6618</v>
      </c>
      <c r="E2272" s="83">
        <v>22.413</v>
      </c>
      <c r="F2272" s="83">
        <v>22.033999999999999</v>
      </c>
      <c r="G2272" s="16">
        <f t="shared" si="694"/>
        <v>21.437999999999999</v>
      </c>
      <c r="H2272" s="17">
        <f t="shared" si="695"/>
        <v>1.6250000000000024</v>
      </c>
      <c r="I2272" s="17">
        <f t="shared" si="696"/>
        <v>-0.37900000000000134</v>
      </c>
      <c r="J2272" s="18">
        <f t="shared" si="697"/>
        <v>1.6909829117030355E-2</v>
      </c>
      <c r="K2272" s="18">
        <f t="shared" si="698"/>
        <v>0.42473564449203599</v>
      </c>
    </row>
    <row r="2273" spans="2:11" ht="15" customHeight="1">
      <c r="B2273" s="82">
        <v>45502</v>
      </c>
      <c r="C2273" s="79">
        <v>134835</v>
      </c>
      <c r="D2273" s="83">
        <v>8108</v>
      </c>
      <c r="E2273" s="83">
        <v>17.972000000000001</v>
      </c>
      <c r="F2273" s="83">
        <v>17.952000000000002</v>
      </c>
      <c r="G2273" s="16">
        <f t="shared" si="694"/>
        <v>18.363527102940179</v>
      </c>
      <c r="H2273" s="17">
        <f t="shared" si="695"/>
        <v>-0.65254517156696212</v>
      </c>
      <c r="I2273" s="17">
        <f t="shared" si="696"/>
        <v>-1.9999999999999574E-2</v>
      </c>
      <c r="J2273" s="18">
        <f t="shared" si="697"/>
        <v>1.1128421989761615E-3</v>
      </c>
      <c r="K2273" s="18">
        <f t="shared" si="698"/>
        <v>0.2773618032735044</v>
      </c>
    </row>
    <row r="2274" spans="2:11" ht="15" customHeight="1">
      <c r="B2274" s="83"/>
      <c r="C2274" s="79"/>
      <c r="D2274" s="83">
        <v>8108</v>
      </c>
      <c r="E2274" s="83">
        <v>17.954000000000001</v>
      </c>
      <c r="F2274" s="83">
        <v>17.934999999999999</v>
      </c>
      <c r="G2274" s="16">
        <f t="shared" si="694"/>
        <v>18.363527102940179</v>
      </c>
      <c r="H2274" s="17">
        <f t="shared" si="695"/>
        <v>-0.68254517156696326</v>
      </c>
      <c r="I2274" s="17">
        <f t="shared" si="696"/>
        <v>-1.9000000000001904E-2</v>
      </c>
      <c r="J2274" s="18">
        <f t="shared" si="697"/>
        <v>1.0582599977721902E-3</v>
      </c>
      <c r="K2274" s="18">
        <f t="shared" si="698"/>
        <v>0.27663731360317595</v>
      </c>
    </row>
    <row r="2275" spans="2:11" ht="15" customHeight="1">
      <c r="B2275" s="83"/>
      <c r="C2275" s="79"/>
      <c r="D2275" s="83">
        <v>8108</v>
      </c>
      <c r="E2275" s="83">
        <v>17.707000000000001</v>
      </c>
      <c r="F2275" s="83">
        <v>17.677</v>
      </c>
      <c r="G2275" s="16">
        <f t="shared" ref="G2275:G2276" si="699">IF(D2275=$M$2,$P$2,IF(D2275=$M$3,$P$3,IF(D2275=$M$4,$P$4,IF(D2275=$M$5,$P$5,IF(D2275=$M$6,$P$6,IF(D2275=$M$7,$P$7,IF(D2275=$M$8,$P$8,IF(D2275=$M$9,$P$9,IF(D2275=$M$10,$P$10,IF(D2275=$M$11,$P$11,IF(D2275=$M$12,$P$12,IF(D2275=$M$13,$P$13,IF(D2275=$M$14,$P$14,IF(D2275=$M$15,$P$15,IF(D2275=$M$16,$P$16,IF(D2275=$M$17,$P$17,IF(D2275=$M$18,$P$18,IF(D2275=$M$19,$P$19,IF(D2275=$M$20,$P$20,IF(D2275=$M$21,$P$21,IF(D2275=$M$22,$P$22,IF(D2275=$M$23,$P$23,IF(D2275=$M$24,$P$24,IF(D2275=$M$25,$P$25,IF(D2275=$M$26,$P$26,IF(D2275=$M$27,$P$27,IF(D2275=$M$28,$P$28,IF(D2275=$M$29,$P$29,IF(D2275=$M$30,$P$30,IF(D2275=$M$31,$P$31,IF(D2275=$M$32,$P$32,IF(D2275=$M$33,$P$33,IF(D2275=$M$34,$P$34,IF(D2275=$M$35,$P$35,IF(D2275=$M$36,$P$36,IF(D2275=$M$37,$P$37,IF(D2275=$M$38,$P$38,IF(D2275=$M$39,$P$39,IF(D2275=$M$40,$P$40,IF(D2275=$M$41,$P$41,IF(D2275=$M$42,$P$42,IF(D2275=$M$43,$P$43,IF(D2275=$M$44,$P$44,IF(D2275=$M$45,$P$45,IF(D2275=$M$46,$P$46,IF(D2275=$M$47,$P$47,IF(D2275=$M$48,$P$48,IF(D2275=$M$49,$P$49,IF(D2275=$M$50,$P$50,IF(D2275=$M$51,$P$51,IF(D2275=$M$52,$P$52,IF(D2275=$M$53,$P$53,IF(D2275=$M$54,$P$54,IF(D2275=$M$55,$P$55,IF(D2275=$M$56,$P$56,IF(D2275=$M$57,$P$57,IF(D2275=$M$58,$P$58,IF(D2275=$M$59,$P$59,IF(D2275=$M$60,$P$60,IF(D2275=$M$61,$P$61,IF(D2275=$M$62,$P$62)))))))))))))))))))))))))))))))))))))))))))))))))))))))))))))</f>
        <v>18.363527102940179</v>
      </c>
      <c r="H2275" s="17">
        <f t="shared" ref="H2275:H2276" si="700">(E2275-G2275)/$X$2</f>
        <v>-1.0942118382336297</v>
      </c>
      <c r="I2275" s="17">
        <f t="shared" ref="I2275:I2276" si="701">F2275-E2275</f>
        <v>-3.0000000000001137E-2</v>
      </c>
      <c r="J2275" s="18">
        <f t="shared" ref="J2275:J2276" si="702">-1*I2275/E2275</f>
        <v>1.6942452137573352E-3</v>
      </c>
      <c r="K2275" s="18">
        <f t="shared" ref="K2275:K2276" si="703">IF(D2275=$M$2,(E2275-$T$2)/E2275,IF(D2275=$M$3,(E2275-$T$3)/E2275,IF(D2275=$M$4,(E2275-$T$4)/E2275,IF(D2275=$M$5,(E2275-$T$5)/E2275,IF(D2275=$M$6,(E2275-$T$6)/E2275,IF(D2275=$M$7,(E2275-$T$7)/E2275,IF(D2275=$M$8,(E2275-$T$8)/E2275,IF(D2275=$M$9,(E2275-$T$9)/E2275,IF(D2275=$M$10,(E2275-$T$10)/E2275,IF(D2275=$M$11,(E2275-$T$11)/E2275,IF(D2275=$M$12,(E2275-$T$12)/E2275,IF(D2275=$M$13,(E2275-$T$13)/E2275,IF(D2275=$M$14,(E2275-$T$14)/E2275,IF(D2275=$M$15,(E2275-$T$15)/E2275,IF(D2275=$M$16,(E2275-$T$16)/E2275,IF(D2275=$M$17,(E2275-$T$17)/E2275,IF(D2275=$M$18,(E2275-$T$18)/E2275,IF(D2275=$M$19,(E2275-$T$19)/E2275,IF(D2275=$M$20,(E2275-$T$20)/E2275,IF(D2275=$M$21,(E2275-$T$21)/E2275,IF(D2275=$M$22,(E2275-$T$22)/E2275,IF(D2275=$M$23,(E2275-$T$23)/E2275,IF(D2275=$M$24,(E2275-$T$24)/E2275,IF(D2275=$M$25,(E2275-$T$25)/E2275,IF(D2275=$M$26,(E2275-$T$26)/E2275,IF(D2275=$M$27,(E2275-$T$27)/E2275,IF(D2275=$M$28,(E2275-$T$28)/E2275,IF(D2275=$M$29,(E2275-$T$29)/E2275,IF(D2275=$M$30,(E2275-$T$30)/E2275,IF(D2275=$M$31,(E2275-$T$31)/E2275,IF(D2275=$M$32,(E2275-$T$32)/E2275,IF(D2275=$M$33,(E2275-$T$33)/E2275,IF(D2275=$M$34,(E2275-$T$34)/E2275,IF(D2275=$M$35,(E2275-$T$35)/E2275,IF(D2275=$M$36,(E2275-$T$36)/E2275,IF(D2275=$M$37,(E2275-$T$37)/E2275,IF(D2275=$M$38,(E2275-$T$38)/E2275,IF(D2275=$M$39,(E2275-$T$39)/E2275,IF(D2275=$M$40,(E2275-$T$40)/E2275,IF(D2275=$M$41,(E2275-$T$41)/E2275,IF(D2275=$M$42,(E2275-$T$42)/E2275,IF(D2275=$M$43,(E2275-$T$43)/E2275,IF(D2275=$M$44,(E2275-$T$44)/E2275,IF(D2275=$M$45,(E2275-$T$45)/E2275,IF(D2275=$M$46,(E2275-$T$46)/E2275,IF(D2275=$M$47,(E2275-$T$47)/E2275,IF(D2275=$M$48,(E2275-$T$48)/E2275,IF(D2275=$M$49,(E2275-$T$49)/E2275,IF(D2275=$M$50,(E2275-$T$50)/E2275,IF(D2275=$M$51,(E2275-$T$51)/E2275,IF(D2275=$M$52,(E2275-$T$52)/E2275,IF(D2275=$M$53,(E2275-$T$53)/E2275,IF(D2275=$M$54,(E2275-$T$54)/E2275,IF(D2275=$M$55,(E2275-$T$55)/E2275,IF(D2275=$M$56,(E2275-$T$56)/E2275,IF(D2275=$M$57,(E2275-$T$57)/E2275,IF(D2275=$M$58,(E2275-$T$58)/E2275,IF(D2275=$M$59,(E2275-$T$59)/E2275,IF(D2275=$M$60,(E2275-$T$60)/E2275,IF(D2275=$M$61,(E2275-$T$61)/E2275,IF(D2275=$M$62,(E2275-$T$62)/E2275)))))))))))))))))))))))))))))))))))))))))))))))))))))))))))))</f>
        <v>0.26654692090311294</v>
      </c>
    </row>
    <row r="2276" spans="2:11" ht="15" customHeight="1">
      <c r="B2276" s="82">
        <v>45502</v>
      </c>
      <c r="C2276" s="79">
        <v>135424</v>
      </c>
      <c r="D2276" s="83">
        <v>8107</v>
      </c>
      <c r="E2276" s="83">
        <v>16.414000000000001</v>
      </c>
      <c r="F2276" s="83">
        <v>16.373000000000001</v>
      </c>
      <c r="G2276" s="16">
        <f t="shared" si="699"/>
        <v>16.123457228651652</v>
      </c>
      <c r="H2276" s="17">
        <f t="shared" si="700"/>
        <v>0.48423795224724842</v>
      </c>
      <c r="I2276" s="17">
        <f t="shared" si="701"/>
        <v>-4.1000000000000369E-2</v>
      </c>
      <c r="J2276" s="18">
        <f t="shared" si="702"/>
        <v>2.4978676739369054E-3</v>
      </c>
      <c r="K2276" s="18">
        <f t="shared" si="703"/>
        <v>0.30811601818235418</v>
      </c>
    </row>
    <row r="2277" spans="2:11" ht="15" customHeight="1">
      <c r="B2277" s="83"/>
      <c r="C2277" s="79"/>
      <c r="D2277" s="83">
        <v>8107</v>
      </c>
      <c r="E2277" s="83">
        <v>16.603999999999999</v>
      </c>
      <c r="F2277" s="83">
        <v>16.567</v>
      </c>
      <c r="G2277" s="16">
        <f t="shared" ref="G2277:G2280" si="704">IF(D2277=$M$2,$P$2,IF(D2277=$M$3,$P$3,IF(D2277=$M$4,$P$4,IF(D2277=$M$5,$P$5,IF(D2277=$M$6,$P$6,IF(D2277=$M$7,$P$7,IF(D2277=$M$8,$P$8,IF(D2277=$M$9,$P$9,IF(D2277=$M$10,$P$10,IF(D2277=$M$11,$P$11,IF(D2277=$M$12,$P$12,IF(D2277=$M$13,$P$13,IF(D2277=$M$14,$P$14,IF(D2277=$M$15,$P$15,IF(D2277=$M$16,$P$16,IF(D2277=$M$17,$P$17,IF(D2277=$M$18,$P$18,IF(D2277=$M$19,$P$19,IF(D2277=$M$20,$P$20,IF(D2277=$M$21,$P$21,IF(D2277=$M$22,$P$22,IF(D2277=$M$23,$P$23,IF(D2277=$M$24,$P$24,IF(D2277=$M$25,$P$25,IF(D2277=$M$26,$P$26,IF(D2277=$M$27,$P$27,IF(D2277=$M$28,$P$28,IF(D2277=$M$29,$P$29,IF(D2277=$M$30,$P$30,IF(D2277=$M$31,$P$31,IF(D2277=$M$32,$P$32,IF(D2277=$M$33,$P$33,IF(D2277=$M$34,$P$34,IF(D2277=$M$35,$P$35,IF(D2277=$M$36,$P$36,IF(D2277=$M$37,$P$37,IF(D2277=$M$38,$P$38,IF(D2277=$M$39,$P$39,IF(D2277=$M$40,$P$40,IF(D2277=$M$41,$P$41,IF(D2277=$M$42,$P$42,IF(D2277=$M$43,$P$43,IF(D2277=$M$44,$P$44,IF(D2277=$M$45,$P$45,IF(D2277=$M$46,$P$46,IF(D2277=$M$47,$P$47,IF(D2277=$M$48,$P$48,IF(D2277=$M$49,$P$49,IF(D2277=$M$50,$P$50,IF(D2277=$M$51,$P$51,IF(D2277=$M$52,$P$52,IF(D2277=$M$53,$P$53,IF(D2277=$M$54,$P$54,IF(D2277=$M$55,$P$55,IF(D2277=$M$56,$P$56,IF(D2277=$M$57,$P$57,IF(D2277=$M$58,$P$58,IF(D2277=$M$59,$P$59,IF(D2277=$M$60,$P$60,IF(D2277=$M$61,$P$61,IF(D2277=$M$62,$P$62)))))))))))))))))))))))))))))))))))))))))))))))))))))))))))))</f>
        <v>16.123457228651652</v>
      </c>
      <c r="H2277" s="17">
        <f t="shared" ref="H2277:H2280" si="705">(E2277-G2277)/$X$2</f>
        <v>0.80090461891391129</v>
      </c>
      <c r="I2277" s="17">
        <f t="shared" ref="I2277:I2280" si="706">F2277-E2277</f>
        <v>-3.6999999999999034E-2</v>
      </c>
      <c r="J2277" s="18">
        <f t="shared" ref="J2277:J2280" si="707">-1*I2277/E2277</f>
        <v>2.2283787039267065E-3</v>
      </c>
      <c r="K2277" s="18">
        <f t="shared" ref="K2277:K2280" si="708">IF(D2277=$M$2,(E2277-$T$2)/E2277,IF(D2277=$M$3,(E2277-$T$3)/E2277,IF(D2277=$M$4,(E2277-$T$4)/E2277,IF(D2277=$M$5,(E2277-$T$5)/E2277,IF(D2277=$M$6,(E2277-$T$6)/E2277,IF(D2277=$M$7,(E2277-$T$7)/E2277,IF(D2277=$M$8,(E2277-$T$8)/E2277,IF(D2277=$M$9,(E2277-$T$9)/E2277,IF(D2277=$M$10,(E2277-$T$10)/E2277,IF(D2277=$M$11,(E2277-$T$11)/E2277,IF(D2277=$M$12,(E2277-$T$12)/E2277,IF(D2277=$M$13,(E2277-$T$13)/E2277,IF(D2277=$M$14,(E2277-$T$14)/E2277,IF(D2277=$M$15,(E2277-$T$15)/E2277,IF(D2277=$M$16,(E2277-$T$16)/E2277,IF(D2277=$M$17,(E2277-$T$17)/E2277,IF(D2277=$M$18,(E2277-$T$18)/E2277,IF(D2277=$M$19,(E2277-$T$19)/E2277,IF(D2277=$M$20,(E2277-$T$20)/E2277,IF(D2277=$M$21,(E2277-$T$21)/E2277,IF(D2277=$M$22,(E2277-$T$22)/E2277,IF(D2277=$M$23,(E2277-$T$23)/E2277,IF(D2277=$M$24,(E2277-$T$24)/E2277,IF(D2277=$M$25,(E2277-$T$25)/E2277,IF(D2277=$M$26,(E2277-$T$26)/E2277,IF(D2277=$M$27,(E2277-$T$27)/E2277,IF(D2277=$M$28,(E2277-$T$28)/E2277,IF(D2277=$M$29,(E2277-$T$29)/E2277,IF(D2277=$M$30,(E2277-$T$30)/E2277,IF(D2277=$M$31,(E2277-$T$31)/E2277,IF(D2277=$M$32,(E2277-$T$32)/E2277,IF(D2277=$M$33,(E2277-$T$33)/E2277,IF(D2277=$M$34,(E2277-$T$34)/E2277,IF(D2277=$M$35,(E2277-$T$35)/E2277,IF(D2277=$M$36,(E2277-$T$36)/E2277,IF(D2277=$M$37,(E2277-$T$37)/E2277,IF(D2277=$M$38,(E2277-$T$38)/E2277,IF(D2277=$M$39,(E2277-$T$39)/E2277,IF(D2277=$M$40,(E2277-$T$40)/E2277,IF(D2277=$M$41,(E2277-$T$41)/E2277,IF(D2277=$M$42,(E2277-$T$42)/E2277,IF(D2277=$M$43,(E2277-$T$43)/E2277,IF(D2277=$M$44,(E2277-$T$44)/E2277,IF(D2277=$M$45,(E2277-$T$45)/E2277,IF(D2277=$M$46,(E2277-$T$46)/E2277,IF(D2277=$M$47,(E2277-$T$47)/E2277,IF(D2277=$M$48,(E2277-$T$48)/E2277,IF(D2277=$M$49,(E2277-$T$49)/E2277,IF(D2277=$M$50,(E2277-$T$50)/E2277,IF(D2277=$M$51,(E2277-$T$51)/E2277,IF(D2277=$M$52,(E2277-$T$52)/E2277,IF(D2277=$M$53,(E2277-$T$53)/E2277,IF(D2277=$M$54,(E2277-$T$54)/E2277,IF(D2277=$M$55,(E2277-$T$55)/E2277,IF(D2277=$M$56,(E2277-$T$56)/E2277,IF(D2277=$M$57,(E2277-$T$57)/E2277,IF(D2277=$M$58,(E2277-$T$58)/E2277,IF(D2277=$M$59,(E2277-$T$59)/E2277,IF(D2277=$M$60,(E2277-$T$60)/E2277,IF(D2277=$M$61,(E2277-$T$61)/E2277,IF(D2277=$M$62,(E2277-$T$62)/E2277)))))))))))))))))))))))))))))))))))))))))))))))))))))))))))))</f>
        <v>0.31603326442093232</v>
      </c>
    </row>
    <row r="2278" spans="2:11" ht="15" customHeight="1">
      <c r="B2278" s="82">
        <v>45502</v>
      </c>
      <c r="C2278" s="79">
        <v>134833</v>
      </c>
      <c r="D2278" s="83">
        <v>8128</v>
      </c>
      <c r="E2278" s="83">
        <v>19.643000000000001</v>
      </c>
      <c r="F2278" s="83">
        <v>19.606000000000002</v>
      </c>
      <c r="G2278" s="16">
        <f t="shared" si="704"/>
        <v>20.092045107828728</v>
      </c>
      <c r="H2278" s="17">
        <f t="shared" si="705"/>
        <v>-0.7484085130478787</v>
      </c>
      <c r="I2278" s="17">
        <f t="shared" si="706"/>
        <v>-3.6999999999999034E-2</v>
      </c>
      <c r="J2278" s="18">
        <f t="shared" si="707"/>
        <v>1.8836226645623903E-3</v>
      </c>
      <c r="K2278" s="18">
        <f t="shared" si="708"/>
        <v>0.27883907484835591</v>
      </c>
    </row>
    <row r="2279" spans="2:11" ht="15" customHeight="1">
      <c r="B2279" s="83"/>
      <c r="C2279" s="79"/>
      <c r="D2279" s="83">
        <v>8128</v>
      </c>
      <c r="E2279" s="83">
        <v>19.899999999999999</v>
      </c>
      <c r="F2279" s="83">
        <v>19.864000000000001</v>
      </c>
      <c r="G2279" s="16">
        <f t="shared" si="704"/>
        <v>20.092045107828728</v>
      </c>
      <c r="H2279" s="17">
        <f t="shared" si="705"/>
        <v>-0.32007517971454885</v>
      </c>
      <c r="I2279" s="17">
        <f t="shared" si="706"/>
        <v>-3.5999999999997812E-2</v>
      </c>
      <c r="J2279" s="18">
        <f t="shared" si="707"/>
        <v>1.8090452261305433E-3</v>
      </c>
      <c r="K2279" s="18">
        <f t="shared" si="708"/>
        <v>0.28815256016312829</v>
      </c>
    </row>
    <row r="2280" spans="2:11" ht="15" customHeight="1">
      <c r="B2280" s="82">
        <v>45502</v>
      </c>
      <c r="C2280" s="79">
        <v>135426</v>
      </c>
      <c r="D2280" s="83">
        <v>5001</v>
      </c>
      <c r="E2280" s="83">
        <v>38.877000000000002</v>
      </c>
      <c r="F2280" s="83">
        <v>38.040999999999997</v>
      </c>
      <c r="G2280" s="16">
        <f t="shared" si="704"/>
        <v>38.4</v>
      </c>
      <c r="H2280" s="17">
        <f t="shared" si="705"/>
        <v>0.79500000000000648</v>
      </c>
      <c r="I2280" s="17">
        <f t="shared" si="706"/>
        <v>-0.83600000000000563</v>
      </c>
      <c r="J2280" s="18">
        <f t="shared" si="707"/>
        <v>2.1503716850580178E-2</v>
      </c>
      <c r="K2280" s="18">
        <f t="shared" si="708"/>
        <v>0.38266841577282201</v>
      </c>
    </row>
    <row r="2281" spans="2:11" ht="15" customHeight="1">
      <c r="B2281" s="82">
        <v>45503</v>
      </c>
      <c r="C2281" s="79"/>
      <c r="D2281" s="83">
        <v>5001</v>
      </c>
      <c r="E2281" s="83">
        <v>39.481999999999999</v>
      </c>
      <c r="F2281" s="83">
        <v>39.109000000000002</v>
      </c>
      <c r="G2281" s="16">
        <f t="shared" ref="G2281:G2285" si="709">IF(D2281=$M$2,$P$2,IF(D2281=$M$3,$P$3,IF(D2281=$M$4,$P$4,IF(D2281=$M$5,$P$5,IF(D2281=$M$6,$P$6,IF(D2281=$M$7,$P$7,IF(D2281=$M$8,$P$8,IF(D2281=$M$9,$P$9,IF(D2281=$M$10,$P$10,IF(D2281=$M$11,$P$11,IF(D2281=$M$12,$P$12,IF(D2281=$M$13,$P$13,IF(D2281=$M$14,$P$14,IF(D2281=$M$15,$P$15,IF(D2281=$M$16,$P$16,IF(D2281=$M$17,$P$17,IF(D2281=$M$18,$P$18,IF(D2281=$M$19,$P$19,IF(D2281=$M$20,$P$20,IF(D2281=$M$21,$P$21,IF(D2281=$M$22,$P$22,IF(D2281=$M$23,$P$23,IF(D2281=$M$24,$P$24,IF(D2281=$M$25,$P$25,IF(D2281=$M$26,$P$26,IF(D2281=$M$27,$P$27,IF(D2281=$M$28,$P$28,IF(D2281=$M$29,$P$29,IF(D2281=$M$30,$P$30,IF(D2281=$M$31,$P$31,IF(D2281=$M$32,$P$32,IF(D2281=$M$33,$P$33,IF(D2281=$M$34,$P$34,IF(D2281=$M$35,$P$35,IF(D2281=$M$36,$P$36,IF(D2281=$M$37,$P$37,IF(D2281=$M$38,$P$38,IF(D2281=$M$39,$P$39,IF(D2281=$M$40,$P$40,IF(D2281=$M$41,$P$41,IF(D2281=$M$42,$P$42,IF(D2281=$M$43,$P$43,IF(D2281=$M$44,$P$44,IF(D2281=$M$45,$P$45,IF(D2281=$M$46,$P$46,IF(D2281=$M$47,$P$47,IF(D2281=$M$48,$P$48,IF(D2281=$M$49,$P$49,IF(D2281=$M$50,$P$50,IF(D2281=$M$51,$P$51,IF(D2281=$M$52,$P$52,IF(D2281=$M$53,$P$53,IF(D2281=$M$54,$P$54,IF(D2281=$M$55,$P$55,IF(D2281=$M$56,$P$56,IF(D2281=$M$57,$P$57,IF(D2281=$M$58,$P$58,IF(D2281=$M$59,$P$59,IF(D2281=$M$60,$P$60,IF(D2281=$M$61,$P$61,IF(D2281=$M$62,$P$62)))))))))))))))))))))))))))))))))))))))))))))))))))))))))))))</f>
        <v>38.4</v>
      </c>
      <c r="H2281" s="17">
        <f t="shared" ref="H2281:H2285" si="710">(E2281-G2281)/$X$2</f>
        <v>1.8033333333333346</v>
      </c>
      <c r="I2281" s="17">
        <f t="shared" ref="I2281:I2285" si="711">F2281-E2281</f>
        <v>-0.37299999999999756</v>
      </c>
      <c r="J2281" s="18">
        <f t="shared" ref="J2281:J2285" si="712">-1*I2281/E2281</f>
        <v>9.4473430930550016E-3</v>
      </c>
      <c r="K2281" s="18">
        <f t="shared" ref="K2281:K2285" si="713">IF(D2281=$M$2,(E2281-$T$2)/E2281,IF(D2281=$M$3,(E2281-$T$3)/E2281,IF(D2281=$M$4,(E2281-$T$4)/E2281,IF(D2281=$M$5,(E2281-$T$5)/E2281,IF(D2281=$M$6,(E2281-$T$6)/E2281,IF(D2281=$M$7,(E2281-$T$7)/E2281,IF(D2281=$M$8,(E2281-$T$8)/E2281,IF(D2281=$M$9,(E2281-$T$9)/E2281,IF(D2281=$M$10,(E2281-$T$10)/E2281,IF(D2281=$M$11,(E2281-$T$11)/E2281,IF(D2281=$M$12,(E2281-$T$12)/E2281,IF(D2281=$M$13,(E2281-$T$13)/E2281,IF(D2281=$M$14,(E2281-$T$14)/E2281,IF(D2281=$M$15,(E2281-$T$15)/E2281,IF(D2281=$M$16,(E2281-$T$16)/E2281,IF(D2281=$M$17,(E2281-$T$17)/E2281,IF(D2281=$M$18,(E2281-$T$18)/E2281,IF(D2281=$M$19,(E2281-$T$19)/E2281,IF(D2281=$M$20,(E2281-$T$20)/E2281,IF(D2281=$M$21,(E2281-$T$21)/E2281,IF(D2281=$M$22,(E2281-$T$22)/E2281,IF(D2281=$M$23,(E2281-$T$23)/E2281,IF(D2281=$M$24,(E2281-$T$24)/E2281,IF(D2281=$M$25,(E2281-$T$25)/E2281,IF(D2281=$M$26,(E2281-$T$26)/E2281,IF(D2281=$M$27,(E2281-$T$27)/E2281,IF(D2281=$M$28,(E2281-$T$28)/E2281,IF(D2281=$M$29,(E2281-$T$29)/E2281,IF(D2281=$M$30,(E2281-$T$30)/E2281,IF(D2281=$M$31,(E2281-$T$31)/E2281,IF(D2281=$M$32,(E2281-$T$32)/E2281,IF(D2281=$M$33,(E2281-$T$33)/E2281,IF(D2281=$M$34,(E2281-$T$34)/E2281,IF(D2281=$M$35,(E2281-$T$35)/E2281,IF(D2281=$M$36,(E2281-$T$36)/E2281,IF(D2281=$M$37,(E2281-$T$37)/E2281,IF(D2281=$M$38,(E2281-$T$38)/E2281,IF(D2281=$M$39,(E2281-$T$39)/E2281,IF(D2281=$M$40,(E2281-$T$40)/E2281,IF(D2281=$M$41,(E2281-$T$41)/E2281,IF(D2281=$M$42,(E2281-$T$42)/E2281,IF(D2281=$M$43,(E2281-$T$43)/E2281,IF(D2281=$M$44,(E2281-$T$44)/E2281,IF(D2281=$M$45,(E2281-$T$45)/E2281,IF(D2281=$M$46,(E2281-$T$46)/E2281,IF(D2281=$M$47,(E2281-$T$47)/E2281,IF(D2281=$M$48,(E2281-$T$48)/E2281,IF(D2281=$M$49,(E2281-$T$49)/E2281,IF(D2281=$M$50,(E2281-$T$50)/E2281,IF(D2281=$M$51,(E2281-$T$51)/E2281,IF(D2281=$M$52,(E2281-$T$52)/E2281,IF(D2281=$M$53,(E2281-$T$53)/E2281,IF(D2281=$M$54,(E2281-$T$54)/E2281,IF(D2281=$M$55,(E2281-$T$55)/E2281,IF(D2281=$M$56,(E2281-$T$56)/E2281,IF(D2281=$M$57,(E2281-$T$57)/E2281,IF(D2281=$M$58,(E2281-$T$58)/E2281,IF(D2281=$M$59,(E2281-$T$59)/E2281,IF(D2281=$M$60,(E2281-$T$60)/E2281,IF(D2281=$M$61,(E2281-$T$61)/E2281,IF(D2281=$M$62,(E2281-$T$62)/E2281)))))))))))))))))))))))))))))))))))))))))))))))))))))))))))))</f>
        <v>0.39212805835570641</v>
      </c>
    </row>
    <row r="2282" spans="2:11" ht="15" customHeight="1">
      <c r="B2282" s="82"/>
      <c r="C2282" s="79"/>
      <c r="D2282" s="83">
        <v>5001</v>
      </c>
      <c r="E2282" s="83">
        <v>39.36</v>
      </c>
      <c r="F2282" s="83">
        <v>38.926000000000002</v>
      </c>
      <c r="G2282" s="16">
        <f t="shared" si="709"/>
        <v>38.4</v>
      </c>
      <c r="H2282" s="17">
        <f t="shared" si="710"/>
        <v>1.6000000000000014</v>
      </c>
      <c r="I2282" s="17">
        <f t="shared" si="711"/>
        <v>-0.4339999999999975</v>
      </c>
      <c r="J2282" s="18">
        <f t="shared" si="712"/>
        <v>1.1026422764227578E-2</v>
      </c>
      <c r="K2282" s="18">
        <f t="shared" si="713"/>
        <v>0.3902439024390244</v>
      </c>
    </row>
    <row r="2283" spans="2:11" ht="15" customHeight="1">
      <c r="B2283" s="82">
        <v>45503</v>
      </c>
      <c r="C2283" s="79">
        <v>135611</v>
      </c>
      <c r="D2283" s="83">
        <v>1011</v>
      </c>
      <c r="E2283" s="83">
        <v>30.085999999999999</v>
      </c>
      <c r="F2283" s="83">
        <v>29.814</v>
      </c>
      <c r="G2283" s="16">
        <f t="shared" si="709"/>
        <v>27</v>
      </c>
      <c r="H2283" s="17">
        <f t="shared" si="710"/>
        <v>5.1433333333333309</v>
      </c>
      <c r="I2283" s="17">
        <f t="shared" si="711"/>
        <v>-0.27199999999999847</v>
      </c>
      <c r="J2283" s="18">
        <f t="shared" si="712"/>
        <v>9.0407498504287195E-3</v>
      </c>
      <c r="K2283" s="18">
        <f t="shared" si="713"/>
        <v>0.60114338895167185</v>
      </c>
    </row>
    <row r="2284" spans="2:11" ht="15" customHeight="1">
      <c r="B2284" s="82">
        <v>45503</v>
      </c>
      <c r="C2284" s="79"/>
      <c r="D2284" s="83">
        <v>515</v>
      </c>
      <c r="E2284" s="83">
        <v>17.062999999999999</v>
      </c>
      <c r="F2284" s="83">
        <v>16.971</v>
      </c>
      <c r="G2284" s="16">
        <f t="shared" si="709"/>
        <v>16.637999999999998</v>
      </c>
      <c r="H2284" s="17">
        <f t="shared" si="710"/>
        <v>0.70833333333333459</v>
      </c>
      <c r="I2284" s="17">
        <f t="shared" si="711"/>
        <v>-9.1999999999998749E-2</v>
      </c>
      <c r="J2284" s="18">
        <f t="shared" si="712"/>
        <v>5.3917833909628296E-3</v>
      </c>
      <c r="K2284" s="18">
        <f t="shared" si="713"/>
        <v>0.51720096114399572</v>
      </c>
    </row>
    <row r="2285" spans="2:11" ht="15" customHeight="1">
      <c r="B2285" s="82">
        <v>45503</v>
      </c>
      <c r="C2285" s="79">
        <v>135272</v>
      </c>
      <c r="D2285" s="83">
        <v>5148</v>
      </c>
      <c r="E2285" s="83">
        <v>20.745000000000001</v>
      </c>
      <c r="F2285" s="83">
        <v>20.629000000000001</v>
      </c>
      <c r="G2285" s="16">
        <f t="shared" si="709"/>
        <v>20.202531026311895</v>
      </c>
      <c r="H2285" s="17">
        <f t="shared" si="710"/>
        <v>0.90411495614684279</v>
      </c>
      <c r="I2285" s="17">
        <f t="shared" si="711"/>
        <v>-0.11599999999999966</v>
      </c>
      <c r="J2285" s="18">
        <f t="shared" si="712"/>
        <v>5.5917088455049238E-3</v>
      </c>
      <c r="K2285" s="18">
        <f t="shared" si="713"/>
        <v>0.31880331226959591</v>
      </c>
    </row>
    <row r="2286" spans="2:11" ht="15" customHeight="1">
      <c r="B2286" s="79"/>
      <c r="C2286" s="79"/>
      <c r="D2286" s="79">
        <v>5148</v>
      </c>
      <c r="E2286" s="79">
        <v>21.209</v>
      </c>
      <c r="F2286" s="79">
        <v>21.091999999999999</v>
      </c>
      <c r="G2286" s="16">
        <f t="shared" ref="G2286:G2295" si="714">IF(D2286=$M$2,$P$2,IF(D2286=$M$3,$P$3,IF(D2286=$M$4,$P$4,IF(D2286=$M$5,$P$5,IF(D2286=$M$6,$P$6,IF(D2286=$M$7,$P$7,IF(D2286=$M$8,$P$8,IF(D2286=$M$9,$P$9,IF(D2286=$M$10,$P$10,IF(D2286=$M$11,$P$11,IF(D2286=$M$12,$P$12,IF(D2286=$M$13,$P$13,IF(D2286=$M$14,$P$14,IF(D2286=$M$15,$P$15,IF(D2286=$M$16,$P$16,IF(D2286=$M$17,$P$17,IF(D2286=$M$18,$P$18,IF(D2286=$M$19,$P$19,IF(D2286=$M$20,$P$20,IF(D2286=$M$21,$P$21,IF(D2286=$M$22,$P$22,IF(D2286=$M$23,$P$23,IF(D2286=$M$24,$P$24,IF(D2286=$M$25,$P$25,IF(D2286=$M$26,$P$26,IF(D2286=$M$27,$P$27,IF(D2286=$M$28,$P$28,IF(D2286=$M$29,$P$29,IF(D2286=$M$30,$P$30,IF(D2286=$M$31,$P$31,IF(D2286=$M$32,$P$32,IF(D2286=$M$33,$P$33,IF(D2286=$M$34,$P$34,IF(D2286=$M$35,$P$35,IF(D2286=$M$36,$P$36,IF(D2286=$M$37,$P$37,IF(D2286=$M$38,$P$38,IF(D2286=$M$39,$P$39,IF(D2286=$M$40,$P$40,IF(D2286=$M$41,$P$41,IF(D2286=$M$42,$P$42,IF(D2286=$M$43,$P$43,IF(D2286=$M$44,$P$44,IF(D2286=$M$45,$P$45,IF(D2286=$M$46,$P$46,IF(D2286=$M$47,$P$47,IF(D2286=$M$48,$P$48,IF(D2286=$M$49,$P$49,IF(D2286=$M$50,$P$50,IF(D2286=$M$51,$P$51,IF(D2286=$M$52,$P$52,IF(D2286=$M$53,$P$53,IF(D2286=$M$54,$P$54,IF(D2286=$M$55,$P$55,IF(D2286=$M$56,$P$56,IF(D2286=$M$57,$P$57,IF(D2286=$M$58,$P$58,IF(D2286=$M$59,$P$59,IF(D2286=$M$60,$P$60,IF(D2286=$M$61,$P$61,IF(D2286=$M$62,$P$62)))))))))))))))))))))))))))))))))))))))))))))))))))))))))))))</f>
        <v>20.202531026311895</v>
      </c>
      <c r="H2286" s="17">
        <f t="shared" ref="H2286:H2295" si="715">(E2286-G2286)/$X$2</f>
        <v>1.6774482894801739</v>
      </c>
      <c r="I2286" s="17">
        <f t="shared" ref="I2286:I2295" si="716">F2286-E2286</f>
        <v>-0.11700000000000088</v>
      </c>
      <c r="J2286" s="18">
        <f t="shared" ref="J2286:J2295" si="717">-1*I2286/E2286</f>
        <v>5.5165260031119281E-3</v>
      </c>
      <c r="K2286" s="18">
        <f t="shared" ref="K2286:K2295" si="718">IF(D2286=$M$2,(E2286-$T$2)/E2286,IF(D2286=$M$3,(E2286-$T$3)/E2286,IF(D2286=$M$4,(E2286-$T$4)/E2286,IF(D2286=$M$5,(E2286-$T$5)/E2286,IF(D2286=$M$6,(E2286-$T$6)/E2286,IF(D2286=$M$7,(E2286-$T$7)/E2286,IF(D2286=$M$8,(E2286-$T$8)/E2286,IF(D2286=$M$9,(E2286-$T$9)/E2286,IF(D2286=$M$10,(E2286-$T$10)/E2286,IF(D2286=$M$11,(E2286-$T$11)/E2286,IF(D2286=$M$12,(E2286-$T$12)/E2286,IF(D2286=$M$13,(E2286-$T$13)/E2286,IF(D2286=$M$14,(E2286-$T$14)/E2286,IF(D2286=$M$15,(E2286-$T$15)/E2286,IF(D2286=$M$16,(E2286-$T$16)/E2286,IF(D2286=$M$17,(E2286-$T$17)/E2286,IF(D2286=$M$18,(E2286-$T$18)/E2286,IF(D2286=$M$19,(E2286-$T$19)/E2286,IF(D2286=$M$20,(E2286-$T$20)/E2286,IF(D2286=$M$21,(E2286-$T$21)/E2286,IF(D2286=$M$22,(E2286-$T$22)/E2286,IF(D2286=$M$23,(E2286-$T$23)/E2286,IF(D2286=$M$24,(E2286-$T$24)/E2286,IF(D2286=$M$25,(E2286-$T$25)/E2286,IF(D2286=$M$26,(E2286-$T$26)/E2286,IF(D2286=$M$27,(E2286-$T$27)/E2286,IF(D2286=$M$28,(E2286-$T$28)/E2286,IF(D2286=$M$29,(E2286-$T$29)/E2286,IF(D2286=$M$30,(E2286-$T$30)/E2286,IF(D2286=$M$31,(E2286-$T$31)/E2286,IF(D2286=$M$32,(E2286-$T$32)/E2286,IF(D2286=$M$33,(E2286-$T$33)/E2286,IF(D2286=$M$34,(E2286-$T$34)/E2286,IF(D2286=$M$35,(E2286-$T$35)/E2286,IF(D2286=$M$36,(E2286-$T$36)/E2286,IF(D2286=$M$37,(E2286-$T$37)/E2286,IF(D2286=$M$38,(E2286-$T$38)/E2286,IF(D2286=$M$39,(E2286-$T$39)/E2286,IF(D2286=$M$40,(E2286-$T$40)/E2286,IF(D2286=$M$41,(E2286-$T$41)/E2286,IF(D2286=$M$42,(E2286-$T$42)/E2286,IF(D2286=$M$43,(E2286-$T$43)/E2286,IF(D2286=$M$44,(E2286-$T$44)/E2286,IF(D2286=$M$45,(E2286-$T$45)/E2286,IF(D2286=$M$46,(E2286-$T$46)/E2286,IF(D2286=$M$47,(E2286-$T$47)/E2286,IF(D2286=$M$48,(E2286-$T$48)/E2286,IF(D2286=$M$49,(E2286-$T$49)/E2286,IF(D2286=$M$50,(E2286-$T$50)/E2286,IF(D2286=$M$51,(E2286-$T$51)/E2286,IF(D2286=$M$52,(E2286-$T$52)/E2286,IF(D2286=$M$53,(E2286-$T$53)/E2286,IF(D2286=$M$54,(E2286-$T$54)/E2286,IF(D2286=$M$55,(E2286-$T$55)/E2286,IF(D2286=$M$56,(E2286-$T$56)/E2286,IF(D2286=$M$57,(E2286-$T$57)/E2286,IF(D2286=$M$58,(E2286-$T$58)/E2286,IF(D2286=$M$59,(E2286-$T$59)/E2286,IF(D2286=$M$60,(E2286-$T$60)/E2286,IF(D2286=$M$61,(E2286-$T$61)/E2286,IF(D2286=$M$62,(E2286-$T$62)/E2286)))))))))))))))))))))))))))))))))))))))))))))))))))))))))))))</f>
        <v>0.33370619609754187</v>
      </c>
    </row>
    <row r="2287" spans="2:11" ht="15" customHeight="1">
      <c r="B2287" s="79"/>
      <c r="C2287" s="79">
        <v>135428</v>
      </c>
      <c r="D2287" s="79">
        <v>5120</v>
      </c>
      <c r="E2287" s="79">
        <v>22.962</v>
      </c>
      <c r="F2287" s="79">
        <v>22.919</v>
      </c>
      <c r="G2287" s="16">
        <f t="shared" si="714"/>
        <v>22.870927068045674</v>
      </c>
      <c r="H2287" s="17">
        <f t="shared" si="715"/>
        <v>0.15178821992387626</v>
      </c>
      <c r="I2287" s="17">
        <f t="shared" si="716"/>
        <v>-4.2999999999999261E-2</v>
      </c>
      <c r="J2287" s="18">
        <f t="shared" si="717"/>
        <v>1.8726591760299305E-3</v>
      </c>
      <c r="K2287" s="18">
        <f t="shared" si="718"/>
        <v>0.30762600099533871</v>
      </c>
    </row>
    <row r="2288" spans="2:11" ht="15" customHeight="1">
      <c r="B2288" s="79"/>
      <c r="C2288" s="79"/>
      <c r="D2288" s="79">
        <v>5120</v>
      </c>
      <c r="E2288" s="79">
        <v>23.381</v>
      </c>
      <c r="F2288" s="79">
        <v>23.332000000000001</v>
      </c>
      <c r="G2288" s="16">
        <f t="shared" si="714"/>
        <v>22.870927068045674</v>
      </c>
      <c r="H2288" s="17">
        <f t="shared" si="715"/>
        <v>0.85012155325721039</v>
      </c>
      <c r="I2288" s="17">
        <f t="shared" si="716"/>
        <v>-4.8999999999999488E-2</v>
      </c>
      <c r="J2288" s="18">
        <f t="shared" si="717"/>
        <v>2.0957187459903119E-3</v>
      </c>
      <c r="K2288" s="18">
        <f t="shared" si="718"/>
        <v>0.32003371262371016</v>
      </c>
    </row>
    <row r="2289" spans="1:12" ht="15" customHeight="1">
      <c r="B2289" s="79"/>
      <c r="C2289" s="79">
        <v>135434</v>
      </c>
      <c r="D2289" s="79">
        <v>6117</v>
      </c>
      <c r="E2289" s="79">
        <v>18.329000000000001</v>
      </c>
      <c r="F2289" s="79">
        <v>18.11</v>
      </c>
      <c r="G2289" s="16">
        <f t="shared" si="714"/>
        <v>19.9327573208373</v>
      </c>
      <c r="H2289" s="17">
        <f t="shared" si="715"/>
        <v>-2.6729288680621663</v>
      </c>
      <c r="I2289" s="17">
        <f t="shared" si="716"/>
        <v>-0.21900000000000119</v>
      </c>
      <c r="J2289" s="18">
        <f t="shared" si="717"/>
        <v>1.194827868405266E-2</v>
      </c>
      <c r="K2289" s="18">
        <f t="shared" si="718"/>
        <v>0.25992804189863755</v>
      </c>
    </row>
    <row r="2290" spans="1:12" ht="15" customHeight="1">
      <c r="B2290" s="79"/>
      <c r="C2290" s="79"/>
      <c r="D2290" s="79">
        <v>6117</v>
      </c>
      <c r="E2290" s="79">
        <v>18.844000000000001</v>
      </c>
      <c r="F2290" s="79">
        <v>18.626000000000001</v>
      </c>
      <c r="G2290" s="16">
        <f t="shared" si="714"/>
        <v>19.9327573208373</v>
      </c>
      <c r="H2290" s="17">
        <f t="shared" si="715"/>
        <v>-1.8145955347288321</v>
      </c>
      <c r="I2290" s="17">
        <f t="shared" si="716"/>
        <v>-0.21799999999999997</v>
      </c>
      <c r="J2290" s="18">
        <f t="shared" si="717"/>
        <v>1.156866907238378E-2</v>
      </c>
      <c r="K2290" s="18">
        <f t="shared" si="718"/>
        <v>0.2801539524495929</v>
      </c>
    </row>
    <row r="2291" spans="1:12" ht="15" customHeight="1">
      <c r="B2291" s="79"/>
      <c r="C2291" s="79"/>
      <c r="D2291" s="79">
        <v>6117</v>
      </c>
      <c r="E2291" s="79">
        <v>19.696000000000002</v>
      </c>
      <c r="F2291" s="79">
        <v>19.462</v>
      </c>
      <c r="G2291" s="16">
        <f t="shared" si="714"/>
        <v>19.9327573208373</v>
      </c>
      <c r="H2291" s="17">
        <f t="shared" si="715"/>
        <v>-0.39459553472883141</v>
      </c>
      <c r="I2291" s="17">
        <f t="shared" si="716"/>
        <v>-0.23400000000000176</v>
      </c>
      <c r="J2291" s="18">
        <f t="shared" si="717"/>
        <v>1.1880584890333151E-2</v>
      </c>
      <c r="K2291" s="18">
        <f t="shared" si="718"/>
        <v>0.31129270308489687</v>
      </c>
    </row>
    <row r="2292" spans="1:12" ht="15" customHeight="1">
      <c r="B2292" s="80">
        <v>45504</v>
      </c>
      <c r="C2292" s="79">
        <v>135432</v>
      </c>
      <c r="D2292" s="79">
        <v>6137</v>
      </c>
      <c r="E2292" s="79">
        <v>24.815000000000001</v>
      </c>
      <c r="F2292" s="79">
        <v>24.41</v>
      </c>
      <c r="G2292" s="16">
        <f t="shared" si="714"/>
        <v>24.625485865816515</v>
      </c>
      <c r="H2292" s="17">
        <f t="shared" si="715"/>
        <v>0.31585689030581088</v>
      </c>
      <c r="I2292" s="17">
        <f t="shared" si="716"/>
        <v>-0.40500000000000114</v>
      </c>
      <c r="J2292" s="18">
        <f t="shared" si="717"/>
        <v>1.6320773725569258E-2</v>
      </c>
      <c r="K2292" s="18">
        <f t="shared" si="718"/>
        <v>0.32970210823749763</v>
      </c>
    </row>
    <row r="2293" spans="1:12" ht="15" customHeight="1">
      <c r="B2293" s="79"/>
      <c r="C2293" s="79"/>
      <c r="D2293" s="79">
        <v>6137</v>
      </c>
      <c r="E2293" s="79">
        <v>26.184999999999999</v>
      </c>
      <c r="F2293" s="79">
        <v>25.79</v>
      </c>
      <c r="G2293" s="16">
        <f t="shared" si="714"/>
        <v>24.625485865816515</v>
      </c>
      <c r="H2293" s="17">
        <f t="shared" si="715"/>
        <v>2.5991902236391402</v>
      </c>
      <c r="I2293" s="17">
        <f t="shared" si="716"/>
        <v>-0.39499999999999957</v>
      </c>
      <c r="J2293" s="18">
        <f t="shared" si="717"/>
        <v>1.5084972312392576E-2</v>
      </c>
      <c r="K2293" s="18">
        <f t="shared" si="718"/>
        <v>0.36477211441334739</v>
      </c>
    </row>
    <row r="2294" spans="1:12" ht="15" customHeight="1">
      <c r="B2294" s="79"/>
      <c r="C2294" s="79"/>
      <c r="D2294" s="79">
        <v>6137</v>
      </c>
      <c r="E2294" s="79">
        <v>25.663</v>
      </c>
      <c r="F2294" s="79">
        <v>25.396999999999998</v>
      </c>
      <c r="G2294" s="16">
        <f t="shared" si="714"/>
        <v>24.625485865816515</v>
      </c>
      <c r="H2294" s="17">
        <f t="shared" si="715"/>
        <v>1.7291902236391425</v>
      </c>
      <c r="I2294" s="17">
        <f t="shared" si="716"/>
        <v>-0.26600000000000179</v>
      </c>
      <c r="J2294" s="18">
        <f t="shared" si="717"/>
        <v>1.0365117094649955E-2</v>
      </c>
      <c r="K2294" s="18">
        <f t="shared" si="718"/>
        <v>0.35185121832652078</v>
      </c>
    </row>
    <row r="2295" spans="1:12" ht="15" customHeight="1">
      <c r="B2295" s="79"/>
      <c r="C2295" s="79">
        <v>134829</v>
      </c>
      <c r="D2295" s="79">
        <v>6607</v>
      </c>
      <c r="E2295" s="79">
        <v>18.558</v>
      </c>
      <c r="F2295" s="79">
        <v>18.369</v>
      </c>
      <c r="G2295" s="16">
        <f t="shared" si="714"/>
        <v>17.912399999999998</v>
      </c>
      <c r="H2295" s="17">
        <f t="shared" si="715"/>
        <v>1.076000000000003</v>
      </c>
      <c r="I2295" s="17">
        <f t="shared" si="716"/>
        <v>-0.18900000000000006</v>
      </c>
      <c r="J2295" s="18">
        <f t="shared" si="717"/>
        <v>1.018428709990301E-2</v>
      </c>
      <c r="K2295" s="18">
        <f t="shared" si="718"/>
        <v>0.41936631102489497</v>
      </c>
    </row>
    <row r="2296" spans="1:12" ht="15" customHeight="1">
      <c r="B2296" s="79"/>
      <c r="C2296" s="79" t="s">
        <v>128</v>
      </c>
      <c r="D2296" s="79">
        <v>7108</v>
      </c>
      <c r="E2296" s="79">
        <v>18.869</v>
      </c>
      <c r="F2296" s="79">
        <v>18.785</v>
      </c>
      <c r="G2296" s="16">
        <f t="shared" ref="G2296:G2297" si="719">IF(D2296=$M$2,$P$2,IF(D2296=$M$3,$P$3,IF(D2296=$M$4,$P$4,IF(D2296=$M$5,$P$5,IF(D2296=$M$6,$P$6,IF(D2296=$M$7,$P$7,IF(D2296=$M$8,$P$8,IF(D2296=$M$9,$P$9,IF(D2296=$M$10,$P$10,IF(D2296=$M$11,$P$11,IF(D2296=$M$12,$P$12,IF(D2296=$M$13,$P$13,IF(D2296=$M$14,$P$14,IF(D2296=$M$15,$P$15,IF(D2296=$M$16,$P$16,IF(D2296=$M$17,$P$17,IF(D2296=$M$18,$P$18,IF(D2296=$M$19,$P$19,IF(D2296=$M$20,$P$20,IF(D2296=$M$21,$P$21,IF(D2296=$M$22,$P$22,IF(D2296=$M$23,$P$23,IF(D2296=$M$24,$P$24,IF(D2296=$M$25,$P$25,IF(D2296=$M$26,$P$26,IF(D2296=$M$27,$P$27,IF(D2296=$M$28,$P$28,IF(D2296=$M$29,$P$29,IF(D2296=$M$30,$P$30,IF(D2296=$M$31,$P$31,IF(D2296=$M$32,$P$32,IF(D2296=$M$33,$P$33,IF(D2296=$M$34,$P$34,IF(D2296=$M$35,$P$35,IF(D2296=$M$36,$P$36,IF(D2296=$M$37,$P$37,IF(D2296=$M$38,$P$38,IF(D2296=$M$39,$P$39,IF(D2296=$M$40,$P$40,IF(D2296=$M$41,$P$41,IF(D2296=$M$42,$P$42,IF(D2296=$M$43,$P$43,IF(D2296=$M$44,$P$44,IF(D2296=$M$45,$P$45,IF(D2296=$M$46,$P$46,IF(D2296=$M$47,$P$47,IF(D2296=$M$48,$P$48,IF(D2296=$M$49,$P$49,IF(D2296=$M$50,$P$50,IF(D2296=$M$51,$P$51,IF(D2296=$M$52,$P$52,IF(D2296=$M$53,$P$53,IF(D2296=$M$54,$P$54,IF(D2296=$M$55,$P$55,IF(D2296=$M$56,$P$56,IF(D2296=$M$57,$P$57,IF(D2296=$M$58,$P$58,IF(D2296=$M$59,$P$59,IF(D2296=$M$60,$P$60,IF(D2296=$M$61,$P$61,IF(D2296=$M$62,$P$62)))))))))))))))))))))))))))))))))))))))))))))))))))))))))))))</f>
        <v>18.039622077854567</v>
      </c>
      <c r="H2296" s="17">
        <f t="shared" ref="H2296:H2297" si="720">(E2296-G2296)/$X$2</f>
        <v>1.382296536909055</v>
      </c>
      <c r="I2296" s="17">
        <f t="shared" ref="I2296:I2297" si="721">F2296-E2296</f>
        <v>-8.3999999999999631E-2</v>
      </c>
      <c r="J2296" s="18">
        <f t="shared" ref="J2296:J2297" si="722">-1*I2296/E2296</f>
        <v>4.4517462504637039E-3</v>
      </c>
      <c r="K2296" s="18">
        <f t="shared" ref="K2296:K2297" si="723">IF(D2296=$M$2,(E2296-$T$2)/E2296,IF(D2296=$M$3,(E2296-$T$3)/E2296,IF(D2296=$M$4,(E2296-$T$4)/E2296,IF(D2296=$M$5,(E2296-$T$5)/E2296,IF(D2296=$M$6,(E2296-$T$6)/E2296,IF(D2296=$M$7,(E2296-$T$7)/E2296,IF(D2296=$M$8,(E2296-$T$8)/E2296,IF(D2296=$M$9,(E2296-$T$9)/E2296,IF(D2296=$M$10,(E2296-$T$10)/E2296,IF(D2296=$M$11,(E2296-$T$11)/E2296,IF(D2296=$M$12,(E2296-$T$12)/E2296,IF(D2296=$M$13,(E2296-$T$13)/E2296,IF(D2296=$M$14,(E2296-$T$14)/E2296,IF(D2296=$M$15,(E2296-$T$15)/E2296,IF(D2296=$M$16,(E2296-$T$16)/E2296,IF(D2296=$M$17,(E2296-$T$17)/E2296,IF(D2296=$M$18,(E2296-$T$18)/E2296,IF(D2296=$M$19,(E2296-$T$19)/E2296,IF(D2296=$M$20,(E2296-$T$20)/E2296,IF(D2296=$M$21,(E2296-$T$21)/E2296,IF(D2296=$M$22,(E2296-$T$22)/E2296,IF(D2296=$M$23,(E2296-$T$23)/E2296,IF(D2296=$M$24,(E2296-$T$24)/E2296,IF(D2296=$M$25,(E2296-$T$25)/E2296,IF(D2296=$M$26,(E2296-$T$26)/E2296,IF(D2296=$M$27,(E2296-$T$27)/E2296,IF(D2296=$M$28,(E2296-$T$28)/E2296,IF(D2296=$M$29,(E2296-$T$29)/E2296,IF(D2296=$M$30,(E2296-$T$30)/E2296,IF(D2296=$M$31,(E2296-$T$31)/E2296,IF(D2296=$M$32,(E2296-$T$32)/E2296,IF(D2296=$M$33,(E2296-$T$33)/E2296,IF(D2296=$M$34,(E2296-$T$34)/E2296,IF(D2296=$M$35,(E2296-$T$35)/E2296,IF(D2296=$M$36,(E2296-$T$36)/E2296,IF(D2296=$M$37,(E2296-$T$37)/E2296,IF(D2296=$M$38,(E2296-$T$38)/E2296,IF(D2296=$M$39,(E2296-$T$39)/E2296,IF(D2296=$M$40,(E2296-$T$40)/E2296,IF(D2296=$M$41,(E2296-$T$41)/E2296,IF(D2296=$M$42,(E2296-$T$42)/E2296,IF(D2296=$M$43,(E2296-$T$43)/E2296,IF(D2296=$M$44,(E2296-$T$44)/E2296,IF(D2296=$M$45,(E2296-$T$45)/E2296,IF(D2296=$M$46,(E2296-$T$46)/E2296,IF(D2296=$M$47,(E2296-$T$47)/E2296,IF(D2296=$M$48,(E2296-$T$48)/E2296,IF(D2296=$M$49,(E2296-$T$49)/E2296,IF(D2296=$M$50,(E2296-$T$50)/E2296,IF(D2296=$M$51,(E2296-$T$51)/E2296,IF(D2296=$M$52,(E2296-$T$52)/E2296,IF(D2296=$M$53,(E2296-$T$53)/E2296,IF(D2296=$M$54,(E2296-$T$54)/E2296,IF(D2296=$M$55,(E2296-$T$55)/E2296,IF(D2296=$M$56,(E2296-$T$56)/E2296,IF(D2296=$M$57,(E2296-$T$57)/E2296,IF(D2296=$M$58,(E2296-$T$58)/E2296,IF(D2296=$M$59,(E2296-$T$59)/E2296,IF(D2296=$M$60,(E2296-$T$60)/E2296,IF(D2296=$M$61,(E2296-$T$61)/E2296,IF(D2296=$M$62,(E2296-$T$62)/E2296)))))))))))))))))))))))))))))))))))))))))))))))))))))))))))))</f>
        <v>0.3829969991650336</v>
      </c>
    </row>
    <row r="2297" spans="1:12" ht="15" customHeight="1">
      <c r="B2297" s="77"/>
      <c r="C2297" s="79"/>
      <c r="D2297" s="79">
        <v>7108</v>
      </c>
      <c r="E2297" s="79">
        <v>17.951000000000001</v>
      </c>
      <c r="F2297" s="79">
        <v>17.885000000000002</v>
      </c>
      <c r="G2297" s="16">
        <f t="shared" si="719"/>
        <v>18.039622077854567</v>
      </c>
      <c r="H2297" s="17">
        <f t="shared" si="720"/>
        <v>-0.1477034630909439</v>
      </c>
      <c r="I2297" s="17">
        <f t="shared" si="721"/>
        <v>-6.5999999999998948E-2</v>
      </c>
      <c r="J2297" s="18">
        <f t="shared" si="722"/>
        <v>3.6766753941284021E-3</v>
      </c>
      <c r="K2297" s="18">
        <f t="shared" si="723"/>
        <v>0.35144395171550441</v>
      </c>
    </row>
    <row r="2298" spans="1:12" ht="15" customHeight="1">
      <c r="B2298" s="77"/>
      <c r="C2298" s="79"/>
      <c r="D2298" s="79">
        <v>7108</v>
      </c>
      <c r="E2298" s="79">
        <v>17.773</v>
      </c>
      <c r="F2298" s="79">
        <v>17.693999999999999</v>
      </c>
      <c r="G2298" s="16">
        <f t="shared" ref="G2298:G2335" si="724">IF(D2298=$M$2,$P$2,IF(D2298=$M$3,$P$3,IF(D2298=$M$4,$P$4,IF(D2298=$M$5,$P$5,IF(D2298=$M$6,$P$6,IF(D2298=$M$7,$P$7,IF(D2298=$M$8,$P$8,IF(D2298=$M$9,$P$9,IF(D2298=$M$10,$P$10,IF(D2298=$M$11,$P$11,IF(D2298=$M$12,$P$12,IF(D2298=$M$13,$P$13,IF(D2298=$M$14,$P$14,IF(D2298=$M$15,$P$15,IF(D2298=$M$16,$P$16,IF(D2298=$M$17,$P$17,IF(D2298=$M$18,$P$18,IF(D2298=$M$19,$P$19,IF(D2298=$M$20,$P$20,IF(D2298=$M$21,$P$21,IF(D2298=$M$22,$P$22,IF(D2298=$M$23,$P$23,IF(D2298=$M$24,$P$24,IF(D2298=$M$25,$P$25,IF(D2298=$M$26,$P$26,IF(D2298=$M$27,$P$27,IF(D2298=$M$28,$P$28,IF(D2298=$M$29,$P$29,IF(D2298=$M$30,$P$30,IF(D2298=$M$31,$P$31,IF(D2298=$M$32,$P$32,IF(D2298=$M$33,$P$33,IF(D2298=$M$34,$P$34,IF(D2298=$M$35,$P$35,IF(D2298=$M$36,$P$36,IF(D2298=$M$37,$P$37,IF(D2298=$M$38,$P$38,IF(D2298=$M$39,$P$39,IF(D2298=$M$40,$P$40,IF(D2298=$M$41,$P$41,IF(D2298=$M$42,$P$42,IF(D2298=$M$43,$P$43,IF(D2298=$M$44,$P$44,IF(D2298=$M$45,$P$45,IF(D2298=$M$46,$P$46,IF(D2298=$M$47,$P$47,IF(D2298=$M$48,$P$48,IF(D2298=$M$49,$P$49,IF(D2298=$M$50,$P$50,IF(D2298=$M$51,$P$51,IF(D2298=$M$52,$P$52,IF(D2298=$M$53,$P$53,IF(D2298=$M$54,$P$54,IF(D2298=$M$55,$P$55,IF(D2298=$M$56,$P$56,IF(D2298=$M$57,$P$57,IF(D2298=$M$58,$P$58,IF(D2298=$M$59,$P$59,IF(D2298=$M$60,$P$60,IF(D2298=$M$61,$P$61,IF(D2298=$M$62,$P$62)))))))))))))))))))))))))))))))))))))))))))))))))))))))))))))</f>
        <v>18.039622077854567</v>
      </c>
      <c r="H2298" s="17">
        <f t="shared" ref="H2298:H2335" si="725">(E2298-G2298)/$X$2</f>
        <v>-0.44437012975761192</v>
      </c>
      <c r="I2298" s="17">
        <f t="shared" ref="I2298:I2335" si="726">F2298-E2298</f>
        <v>-7.9000000000000625E-2</v>
      </c>
      <c r="J2298" s="18">
        <f t="shared" ref="J2298:J2335" si="727">-1*I2298/E2298</f>
        <v>4.4449445788556025E-3</v>
      </c>
      <c r="K2298" s="18">
        <f t="shared" ref="K2298:K2335" si="728">IF(D2298=$M$2,(E2298-$T$2)/E2298,IF(D2298=$M$3,(E2298-$T$3)/E2298,IF(D2298=$M$4,(E2298-$T$4)/E2298,IF(D2298=$M$5,(E2298-$T$5)/E2298,IF(D2298=$M$6,(E2298-$T$6)/E2298,IF(D2298=$M$7,(E2298-$T$7)/E2298,IF(D2298=$M$8,(E2298-$T$8)/E2298,IF(D2298=$M$9,(E2298-$T$9)/E2298,IF(D2298=$M$10,(E2298-$T$10)/E2298,IF(D2298=$M$11,(E2298-$T$11)/E2298,IF(D2298=$M$12,(E2298-$T$12)/E2298,IF(D2298=$M$13,(E2298-$T$13)/E2298,IF(D2298=$M$14,(E2298-$T$14)/E2298,IF(D2298=$M$15,(E2298-$T$15)/E2298,IF(D2298=$M$16,(E2298-$T$16)/E2298,IF(D2298=$M$17,(E2298-$T$17)/E2298,IF(D2298=$M$18,(E2298-$T$18)/E2298,IF(D2298=$M$19,(E2298-$T$19)/E2298,IF(D2298=$M$20,(E2298-$T$20)/E2298,IF(D2298=$M$21,(E2298-$T$21)/E2298,IF(D2298=$M$22,(E2298-$T$22)/E2298,IF(D2298=$M$23,(E2298-$T$23)/E2298,IF(D2298=$M$24,(E2298-$T$24)/E2298,IF(D2298=$M$25,(E2298-$T$25)/E2298,IF(D2298=$M$26,(E2298-$T$26)/E2298,IF(D2298=$M$27,(E2298-$T$27)/E2298,IF(D2298=$M$28,(E2298-$T$28)/E2298,IF(D2298=$M$29,(E2298-$T$29)/E2298,IF(D2298=$M$30,(E2298-$T$30)/E2298,IF(D2298=$M$31,(E2298-$T$31)/E2298,IF(D2298=$M$32,(E2298-$T$32)/E2298,IF(D2298=$M$33,(E2298-$T$33)/E2298,IF(D2298=$M$34,(E2298-$T$34)/E2298,IF(D2298=$M$35,(E2298-$T$35)/E2298,IF(D2298=$M$36,(E2298-$T$36)/E2298,IF(D2298=$M$37,(E2298-$T$37)/E2298,IF(D2298=$M$38,(E2298-$T$38)/E2298,IF(D2298=$M$39,(E2298-$T$39)/E2298,IF(D2298=$M$40,(E2298-$T$40)/E2298,IF(D2298=$M$41,(E2298-$T$41)/E2298,IF(D2298=$M$42,(E2298-$T$42)/E2298,IF(D2298=$M$43,(E2298-$T$43)/E2298,IF(D2298=$M$44,(E2298-$T$44)/E2298,IF(D2298=$M$45,(E2298-$T$45)/E2298,IF(D2298=$M$46,(E2298-$T$46)/E2298,IF(D2298=$M$47,(E2298-$T$47)/E2298,IF(D2298=$M$48,(E2298-$T$48)/E2298,IF(D2298=$M$49,(E2298-$T$49)/E2298,IF(D2298=$M$50,(E2298-$T$50)/E2298,IF(D2298=$M$51,(E2298-$T$51)/E2298,IF(D2298=$M$52,(E2298-$T$52)/E2298,IF(D2298=$M$53,(E2298-$T$53)/E2298,IF(D2298=$M$54,(E2298-$T$54)/E2298,IF(D2298=$M$55,(E2298-$T$55)/E2298,IF(D2298=$M$56,(E2298-$T$56)/E2298,IF(D2298=$M$57,(E2298-$T$57)/E2298,IF(D2298=$M$58,(E2298-$T$58)/E2298,IF(D2298=$M$59,(E2298-$T$59)/E2298,IF(D2298=$M$60,(E2298-$T$60)/E2298,IF(D2298=$M$61,(E2298-$T$61)/E2298,IF(D2298=$M$62,(E2298-$T$62)/E2298)))))))))))))))))))))))))))))))))))))))))))))))))))))))))))))</f>
        <v>0.3449485386397918</v>
      </c>
    </row>
    <row r="2299" spans="1:12" ht="15" customHeight="1">
      <c r="B2299" s="77"/>
      <c r="C2299" s="79" t="s">
        <v>129</v>
      </c>
      <c r="D2299" s="79">
        <v>7108</v>
      </c>
      <c r="E2299" s="79">
        <v>17.943000000000001</v>
      </c>
      <c r="F2299" s="79">
        <v>17.870999999999999</v>
      </c>
      <c r="G2299" s="16">
        <f t="shared" si="724"/>
        <v>18.039622077854567</v>
      </c>
      <c r="H2299" s="17">
        <f t="shared" si="725"/>
        <v>-0.16103679642427576</v>
      </c>
      <c r="I2299" s="17">
        <f t="shared" si="726"/>
        <v>-7.2000000000002728E-2</v>
      </c>
      <c r="J2299" s="18">
        <f t="shared" si="727"/>
        <v>4.012706905199951E-3</v>
      </c>
      <c r="K2299" s="18">
        <f t="shared" si="728"/>
        <v>0.35115478890068663</v>
      </c>
    </row>
    <row r="2300" spans="1:12" ht="15" customHeight="1">
      <c r="B2300" s="77"/>
      <c r="C2300" s="79"/>
      <c r="D2300" s="79">
        <v>7108</v>
      </c>
      <c r="E2300" s="79">
        <v>17.652999999999999</v>
      </c>
      <c r="F2300" s="79">
        <v>17.564</v>
      </c>
      <c r="G2300" s="16">
        <f t="shared" si="724"/>
        <v>18.039622077854567</v>
      </c>
      <c r="H2300" s="17">
        <f t="shared" si="725"/>
        <v>-0.64437012975761365</v>
      </c>
      <c r="I2300" s="17">
        <f t="shared" si="726"/>
        <v>-8.8999999999998636E-2</v>
      </c>
      <c r="J2300" s="18">
        <f t="shared" si="727"/>
        <v>5.0416359825524639E-3</v>
      </c>
      <c r="K2300" s="18">
        <f t="shared" si="728"/>
        <v>0.34049568782898199</v>
      </c>
    </row>
    <row r="2301" spans="1:12" ht="15" customHeight="1">
      <c r="B2301" s="77"/>
      <c r="C2301" s="79"/>
      <c r="D2301" s="79">
        <v>7108</v>
      </c>
      <c r="E2301" s="79">
        <v>18.145</v>
      </c>
      <c r="F2301" s="79">
        <v>18.071000000000002</v>
      </c>
      <c r="G2301" s="16">
        <f t="shared" si="724"/>
        <v>18.039622077854567</v>
      </c>
      <c r="H2301" s="17">
        <f t="shared" si="725"/>
        <v>0.17562987024238791</v>
      </c>
      <c r="I2301" s="17">
        <f t="shared" si="726"/>
        <v>-7.3999999999998067E-2</v>
      </c>
      <c r="J2301" s="18">
        <f t="shared" si="727"/>
        <v>4.0782584734085463E-3</v>
      </c>
      <c r="K2301" s="18">
        <f t="shared" si="728"/>
        <v>0.35837808637338214</v>
      </c>
    </row>
    <row r="2302" spans="1:12" ht="15" customHeight="1">
      <c r="B2302" s="83"/>
      <c r="C2302" s="79">
        <v>135136</v>
      </c>
      <c r="D2302" s="79">
        <v>7148</v>
      </c>
      <c r="E2302" s="79">
        <v>25.158999999999999</v>
      </c>
      <c r="F2302" s="79">
        <v>24.937000000000001</v>
      </c>
      <c r="G2302" s="16">
        <f t="shared" si="724"/>
        <v>25.578129335331514</v>
      </c>
      <c r="H2302" s="17">
        <f t="shared" si="725"/>
        <v>-0.69854889221919225</v>
      </c>
      <c r="I2302" s="17">
        <f t="shared" si="726"/>
        <v>-0.22199999999999775</v>
      </c>
      <c r="J2302" s="18">
        <f t="shared" si="727"/>
        <v>8.8238801224213119E-3</v>
      </c>
      <c r="K2302" s="18">
        <f t="shared" si="728"/>
        <v>0.35318549390574716</v>
      </c>
    </row>
    <row r="2303" spans="1:12" ht="15" customHeight="1">
      <c r="B2303" s="85"/>
      <c r="C2303" s="84"/>
      <c r="D2303" s="84">
        <v>7148</v>
      </c>
      <c r="E2303" s="84">
        <v>26.471</v>
      </c>
      <c r="F2303" s="84">
        <v>26.018999999999998</v>
      </c>
      <c r="G2303" s="16">
        <f t="shared" si="724"/>
        <v>25.578129335331514</v>
      </c>
      <c r="H2303" s="17">
        <f t="shared" si="725"/>
        <v>1.4881177744474765</v>
      </c>
      <c r="I2303" s="17">
        <f t="shared" si="726"/>
        <v>-0.45200000000000173</v>
      </c>
      <c r="J2303" s="18">
        <f t="shared" si="727"/>
        <v>1.7075289939934332E-2</v>
      </c>
      <c r="K2303" s="18">
        <f t="shared" si="728"/>
        <v>0.38524399687109262</v>
      </c>
    </row>
    <row r="2304" spans="1:12" ht="15" customHeight="1">
      <c r="A2304" s="74"/>
      <c r="B2304" s="83"/>
      <c r="C2304" s="79"/>
      <c r="D2304" s="79">
        <v>7148</v>
      </c>
      <c r="E2304" s="79">
        <v>24.744</v>
      </c>
      <c r="F2304" s="79">
        <v>24.407</v>
      </c>
      <c r="G2304" s="16">
        <f t="shared" si="724"/>
        <v>25.578129335331514</v>
      </c>
      <c r="H2304" s="17">
        <f t="shared" si="725"/>
        <v>-1.3902155588858576</v>
      </c>
      <c r="I2304" s="17">
        <f t="shared" si="726"/>
        <v>-0.33699999999999974</v>
      </c>
      <c r="J2304" s="18">
        <f t="shared" si="727"/>
        <v>1.3619463304235359E-2</v>
      </c>
      <c r="K2304" s="18">
        <f t="shared" si="728"/>
        <v>0.34233728747068759</v>
      </c>
      <c r="L2304" s="74"/>
    </row>
    <row r="2305" spans="1:12" ht="15" customHeight="1">
      <c r="A2305" s="74"/>
      <c r="B2305" s="82">
        <v>45299</v>
      </c>
      <c r="C2305" s="79">
        <v>136251</v>
      </c>
      <c r="D2305" s="83">
        <v>6617</v>
      </c>
      <c r="E2305" s="83">
        <v>22.524999999999999</v>
      </c>
      <c r="F2305" s="83">
        <v>22.03</v>
      </c>
      <c r="G2305" s="16">
        <f t="shared" si="724"/>
        <v>21.071999999999999</v>
      </c>
      <c r="H2305" s="17">
        <f t="shared" si="725"/>
        <v>2.421666666666666</v>
      </c>
      <c r="I2305" s="17">
        <f t="shared" si="726"/>
        <v>-0.49499999999999744</v>
      </c>
      <c r="J2305" s="18">
        <f t="shared" si="727"/>
        <v>2.1975582685904438E-2</v>
      </c>
      <c r="K2305" s="18">
        <f t="shared" si="728"/>
        <v>0.43992896781354063</v>
      </c>
      <c r="L2305" s="74"/>
    </row>
    <row r="2306" spans="1:12" ht="15" customHeight="1">
      <c r="A2306" s="74"/>
      <c r="B2306" s="83"/>
      <c r="C2306" s="79"/>
      <c r="D2306" s="83">
        <v>6617</v>
      </c>
      <c r="E2306" s="83">
        <v>22.446999999999999</v>
      </c>
      <c r="F2306" s="83">
        <v>21.966999999999999</v>
      </c>
      <c r="G2306" s="16">
        <f t="shared" si="724"/>
        <v>21.071999999999999</v>
      </c>
      <c r="H2306" s="17">
        <f t="shared" si="725"/>
        <v>2.291666666666667</v>
      </c>
      <c r="I2306" s="17">
        <f t="shared" si="726"/>
        <v>-0.48000000000000043</v>
      </c>
      <c r="J2306" s="18">
        <f t="shared" si="727"/>
        <v>2.1383703835701897E-2</v>
      </c>
      <c r="K2306" s="18">
        <f t="shared" si="728"/>
        <v>0.43798280393816558</v>
      </c>
      <c r="L2306" s="74"/>
    </row>
    <row r="2307" spans="1:12" ht="15" customHeight="1">
      <c r="A2307" s="74"/>
      <c r="B2307" s="83"/>
      <c r="C2307" s="79">
        <v>136253</v>
      </c>
      <c r="D2307" s="83">
        <v>6117</v>
      </c>
      <c r="E2307" s="83">
        <v>20.273</v>
      </c>
      <c r="F2307" s="83">
        <v>19.986999999999998</v>
      </c>
      <c r="G2307" s="16">
        <f t="shared" si="724"/>
        <v>19.9327573208373</v>
      </c>
      <c r="H2307" s="17">
        <f t="shared" si="725"/>
        <v>0.56707113193783232</v>
      </c>
      <c r="I2307" s="17">
        <f t="shared" si="726"/>
        <v>-0.28600000000000136</v>
      </c>
      <c r="J2307" s="18">
        <f t="shared" si="727"/>
        <v>1.4107433532284386E-2</v>
      </c>
      <c r="K2307" s="18">
        <f t="shared" si="728"/>
        <v>0.33089434617274838</v>
      </c>
      <c r="L2307" s="74"/>
    </row>
    <row r="2308" spans="1:12" ht="15" customHeight="1">
      <c r="A2308" s="74"/>
      <c r="B2308" s="83"/>
      <c r="C2308" s="79"/>
      <c r="D2308" s="83">
        <v>6117</v>
      </c>
      <c r="E2308" s="83">
        <v>20.766999999999999</v>
      </c>
      <c r="F2308" s="83">
        <v>20.295999999999999</v>
      </c>
      <c r="G2308" s="16">
        <f t="shared" si="724"/>
        <v>19.9327573208373</v>
      </c>
      <c r="H2308" s="17">
        <f t="shared" si="725"/>
        <v>1.3904044652711653</v>
      </c>
      <c r="I2308" s="17">
        <f t="shared" si="726"/>
        <v>-0.47100000000000009</v>
      </c>
      <c r="J2308" s="18">
        <f t="shared" si="727"/>
        <v>2.2680213800741564E-2</v>
      </c>
      <c r="K2308" s="18">
        <f t="shared" si="728"/>
        <v>0.34681085760871228</v>
      </c>
      <c r="L2308" s="74"/>
    </row>
    <row r="2309" spans="1:12" ht="15" customHeight="1">
      <c r="A2309" s="74"/>
      <c r="B2309" s="83"/>
      <c r="C2309" s="79"/>
      <c r="D2309" s="83">
        <v>6117</v>
      </c>
      <c r="E2309" s="83">
        <v>20.716000000000001</v>
      </c>
      <c r="F2309" s="83">
        <v>20.266999999999999</v>
      </c>
      <c r="G2309" s="16">
        <f t="shared" si="724"/>
        <v>19.9327573208373</v>
      </c>
      <c r="H2309" s="17">
        <f t="shared" si="725"/>
        <v>1.305404465271168</v>
      </c>
      <c r="I2309" s="17">
        <f t="shared" si="726"/>
        <v>-0.44900000000000162</v>
      </c>
      <c r="J2309" s="18">
        <f t="shared" si="727"/>
        <v>2.1674068352963968E-2</v>
      </c>
      <c r="K2309" s="18">
        <f t="shared" si="728"/>
        <v>0.34520279397374631</v>
      </c>
      <c r="L2309" s="74"/>
    </row>
    <row r="2310" spans="1:12" ht="15" customHeight="1">
      <c r="A2310" s="74"/>
      <c r="B2310" s="83"/>
      <c r="C2310" s="79">
        <v>136255</v>
      </c>
      <c r="D2310" s="83">
        <v>5648</v>
      </c>
      <c r="E2310" s="83">
        <v>21.818000000000001</v>
      </c>
      <c r="F2310" s="83">
        <v>21.582999999999998</v>
      </c>
      <c r="G2310" s="16">
        <f t="shared" si="724"/>
        <v>19.240505739344663</v>
      </c>
      <c r="H2310" s="17">
        <f t="shared" si="725"/>
        <v>4.2958237677588986</v>
      </c>
      <c r="I2310" s="17">
        <f t="shared" si="726"/>
        <v>-0.23500000000000298</v>
      </c>
      <c r="J2310" s="18">
        <f t="shared" si="727"/>
        <v>1.0770923091025895E-2</v>
      </c>
      <c r="K2310" s="18">
        <f t="shared" si="728"/>
        <v>0.39639746997891645</v>
      </c>
      <c r="L2310" s="74"/>
    </row>
    <row r="2311" spans="1:12" ht="15" customHeight="1">
      <c r="A2311" s="74"/>
      <c r="B2311" s="83"/>
      <c r="C2311" s="79"/>
      <c r="D2311" s="83">
        <v>5648</v>
      </c>
      <c r="E2311" s="83">
        <v>21.466000000000001</v>
      </c>
      <c r="F2311" s="83">
        <v>21.236999999999998</v>
      </c>
      <c r="G2311" s="16">
        <f t="shared" si="724"/>
        <v>19.240505739344663</v>
      </c>
      <c r="H2311" s="17">
        <f t="shared" si="725"/>
        <v>3.7091571010922308</v>
      </c>
      <c r="I2311" s="17">
        <f t="shared" si="726"/>
        <v>-0.22900000000000276</v>
      </c>
      <c r="J2311" s="18">
        <f t="shared" si="727"/>
        <v>1.0668033168732076E-2</v>
      </c>
      <c r="K2311" s="18">
        <f t="shared" si="728"/>
        <v>0.38649958073232082</v>
      </c>
      <c r="L2311" s="74"/>
    </row>
    <row r="2312" spans="1:12" ht="15" customHeight="1">
      <c r="A2312" s="74"/>
      <c r="B2312" s="83"/>
      <c r="C2312" s="79"/>
      <c r="D2312" s="83">
        <v>5648</v>
      </c>
      <c r="E2312" s="83">
        <v>21.468</v>
      </c>
      <c r="F2312" s="83">
        <v>25.225000000000001</v>
      </c>
      <c r="G2312" s="16">
        <f t="shared" si="724"/>
        <v>19.240505739344663</v>
      </c>
      <c r="H2312" s="17">
        <f t="shared" si="725"/>
        <v>3.7124904344255625</v>
      </c>
      <c r="I2312" s="17">
        <f t="shared" si="726"/>
        <v>3.7570000000000014</v>
      </c>
      <c r="J2312" s="18">
        <f t="shared" si="727"/>
        <v>-0.17500465809577051</v>
      </c>
      <c r="K2312" s="18">
        <f t="shared" si="728"/>
        <v>0.38655673560648401</v>
      </c>
      <c r="L2312" s="74"/>
    </row>
    <row r="2313" spans="1:12" ht="15" customHeight="1">
      <c r="A2313" s="74"/>
      <c r="B2313" s="82">
        <v>45330</v>
      </c>
      <c r="C2313" s="79">
        <v>136257</v>
      </c>
      <c r="D2313" s="83">
        <v>8107</v>
      </c>
      <c r="E2313" s="83">
        <v>16.312000000000001</v>
      </c>
      <c r="F2313" s="83">
        <v>16.277000000000001</v>
      </c>
      <c r="G2313" s="16">
        <f t="shared" si="724"/>
        <v>16.123457228651652</v>
      </c>
      <c r="H2313" s="17">
        <f t="shared" si="725"/>
        <v>0.31423795224724793</v>
      </c>
      <c r="I2313" s="17">
        <f t="shared" si="726"/>
        <v>-3.5000000000000142E-2</v>
      </c>
      <c r="J2313" s="18">
        <f t="shared" si="727"/>
        <v>2.1456596370770069E-3</v>
      </c>
      <c r="K2313" s="18">
        <f t="shared" si="728"/>
        <v>0.30378962251380343</v>
      </c>
      <c r="L2313" s="74"/>
    </row>
    <row r="2314" spans="1:12" ht="15" customHeight="1">
      <c r="A2314" s="74"/>
      <c r="B2314" s="83"/>
      <c r="C2314" s="79"/>
      <c r="D2314" s="83">
        <v>8107</v>
      </c>
      <c r="E2314" s="83">
        <v>16.605</v>
      </c>
      <c r="F2314" s="83">
        <v>16.571000000000002</v>
      </c>
      <c r="G2314" s="16">
        <f t="shared" si="724"/>
        <v>16.123457228651652</v>
      </c>
      <c r="H2314" s="17">
        <f t="shared" si="725"/>
        <v>0.80257128558058</v>
      </c>
      <c r="I2314" s="17">
        <f t="shared" si="726"/>
        <v>-3.399999999999892E-2</v>
      </c>
      <c r="J2314" s="18">
        <f t="shared" si="727"/>
        <v>2.0475760313158034E-3</v>
      </c>
      <c r="K2314" s="18">
        <f t="shared" si="728"/>
        <v>0.31607445482957908</v>
      </c>
      <c r="L2314" s="74"/>
    </row>
    <row r="2315" spans="1:12" ht="15" customHeight="1">
      <c r="A2315" s="74"/>
      <c r="B2315" s="83"/>
      <c r="C2315" s="79">
        <v>136259</v>
      </c>
      <c r="D2315" s="83">
        <v>8127</v>
      </c>
      <c r="E2315" s="83">
        <v>21.361000000000001</v>
      </c>
      <c r="F2315" s="83">
        <v>21.553000000000001</v>
      </c>
      <c r="G2315" s="16">
        <f t="shared" si="724"/>
        <v>19.906047079520491</v>
      </c>
      <c r="H2315" s="17">
        <f t="shared" si="725"/>
        <v>2.4249215341325168</v>
      </c>
      <c r="I2315" s="17">
        <f t="shared" si="726"/>
        <v>0.19200000000000017</v>
      </c>
      <c r="J2315" s="18">
        <f t="shared" si="727"/>
        <v>-8.988343242357576E-3</v>
      </c>
      <c r="K2315" s="18">
        <f t="shared" si="728"/>
        <v>0.34936065709532849</v>
      </c>
      <c r="L2315" s="74"/>
    </row>
    <row r="2316" spans="1:12" ht="15" customHeight="1">
      <c r="A2316" s="74"/>
      <c r="B2316" s="83"/>
      <c r="C2316" s="79"/>
      <c r="D2316" s="83">
        <v>8127</v>
      </c>
      <c r="E2316" s="83">
        <v>21.439</v>
      </c>
      <c r="F2316" s="83">
        <v>21.41</v>
      </c>
      <c r="G2316" s="16">
        <f t="shared" si="724"/>
        <v>19.906047079520491</v>
      </c>
      <c r="H2316" s="17">
        <f t="shared" si="725"/>
        <v>2.5549215341325158</v>
      </c>
      <c r="I2316" s="17">
        <f t="shared" si="726"/>
        <v>-2.8999999999999915E-2</v>
      </c>
      <c r="J2316" s="18">
        <f t="shared" si="727"/>
        <v>1.3526750314846734E-3</v>
      </c>
      <c r="K2316" s="18">
        <f t="shared" si="728"/>
        <v>0.35172783227824578</v>
      </c>
      <c r="L2316" s="74"/>
    </row>
    <row r="2317" spans="1:12" ht="15" customHeight="1">
      <c r="A2317" s="74"/>
      <c r="B2317" s="83"/>
      <c r="C2317" s="79">
        <v>136261</v>
      </c>
      <c r="D2317" s="83">
        <v>6107</v>
      </c>
      <c r="E2317" s="83">
        <v>17.933</v>
      </c>
      <c r="F2317" s="83">
        <v>17.617000000000001</v>
      </c>
      <c r="G2317" s="16">
        <f t="shared" si="724"/>
        <v>17.032373496847189</v>
      </c>
      <c r="H2317" s="17">
        <f t="shared" si="725"/>
        <v>1.5010441719213516</v>
      </c>
      <c r="I2317" s="17">
        <f t="shared" si="726"/>
        <v>-0.31599999999999895</v>
      </c>
      <c r="J2317" s="18">
        <f t="shared" si="727"/>
        <v>1.7621145374449282E-2</v>
      </c>
      <c r="K2317" s="18">
        <f t="shared" si="728"/>
        <v>0.35390255926996195</v>
      </c>
      <c r="L2317" s="74"/>
    </row>
    <row r="2318" spans="1:12" ht="15" customHeight="1">
      <c r="A2318" s="74"/>
      <c r="B2318" s="83"/>
      <c r="C2318" s="79"/>
      <c r="D2318" s="83">
        <v>6107</v>
      </c>
      <c r="E2318" s="83">
        <v>18.128</v>
      </c>
      <c r="F2318" s="83">
        <v>18.831</v>
      </c>
      <c r="G2318" s="16">
        <f t="shared" si="724"/>
        <v>17.032373496847189</v>
      </c>
      <c r="H2318" s="17">
        <f t="shared" si="725"/>
        <v>1.826044171921352</v>
      </c>
      <c r="I2318" s="17">
        <f t="shared" si="726"/>
        <v>0.7029999999999994</v>
      </c>
      <c r="J2318" s="18">
        <f t="shared" si="727"/>
        <v>-3.8779788172992026E-2</v>
      </c>
      <c r="K2318" s="18">
        <f t="shared" si="728"/>
        <v>0.36085252622397551</v>
      </c>
      <c r="L2318" s="74"/>
    </row>
    <row r="2319" spans="1:12" ht="15" customHeight="1">
      <c r="A2319" s="74"/>
      <c r="B2319" s="83"/>
      <c r="C2319" s="79"/>
      <c r="D2319" s="83">
        <v>6107</v>
      </c>
      <c r="E2319" s="83">
        <v>17.811</v>
      </c>
      <c r="F2319" s="83">
        <v>17.516999999999999</v>
      </c>
      <c r="G2319" s="16">
        <f t="shared" si="724"/>
        <v>17.032373496847189</v>
      </c>
      <c r="H2319" s="17">
        <f t="shared" si="725"/>
        <v>1.2977108385880185</v>
      </c>
      <c r="I2319" s="17">
        <f t="shared" si="726"/>
        <v>-0.29400000000000048</v>
      </c>
      <c r="J2319" s="18">
        <f t="shared" si="727"/>
        <v>1.6506653191847763E-2</v>
      </c>
      <c r="K2319" s="18">
        <f t="shared" si="728"/>
        <v>0.34947698587323722</v>
      </c>
      <c r="L2319" s="74"/>
    </row>
    <row r="2320" spans="1:12" ht="15" customHeight="1">
      <c r="A2320" s="74"/>
      <c r="B2320" s="85"/>
      <c r="C2320" s="84">
        <v>136567</v>
      </c>
      <c r="D2320" s="85">
        <v>5169</v>
      </c>
      <c r="E2320" s="83">
        <v>25.210999999999999</v>
      </c>
      <c r="F2320" s="85">
        <v>25.183</v>
      </c>
      <c r="G2320" s="16">
        <f t="shared" si="724"/>
        <v>24.534583675052499</v>
      </c>
      <c r="H2320" s="17">
        <f t="shared" si="725"/>
        <v>1.1273605415791663</v>
      </c>
      <c r="I2320" s="17">
        <f t="shared" si="726"/>
        <v>-2.7999999999998693E-2</v>
      </c>
      <c r="J2320" s="18">
        <f t="shared" si="727"/>
        <v>1.1106263139105427E-3</v>
      </c>
      <c r="K2320" s="18">
        <f t="shared" si="728"/>
        <v>0.33633281074388821</v>
      </c>
      <c r="L2320" s="74"/>
    </row>
    <row r="2321" spans="1:12" ht="15" customHeight="1">
      <c r="A2321" s="74"/>
      <c r="B2321" s="83"/>
      <c r="C2321" s="79">
        <v>136267</v>
      </c>
      <c r="D2321" s="83">
        <v>5000</v>
      </c>
      <c r="E2321" s="86">
        <v>38.912999999999997</v>
      </c>
      <c r="F2321" s="83">
        <v>38.616999999999997</v>
      </c>
      <c r="G2321" s="16">
        <f t="shared" si="724"/>
        <v>38.4</v>
      </c>
      <c r="H2321" s="17">
        <f t="shared" si="725"/>
        <v>0.85499999999999687</v>
      </c>
      <c r="I2321" s="17">
        <f t="shared" si="726"/>
        <v>-0.29599999999999937</v>
      </c>
      <c r="J2321" s="18">
        <f t="shared" si="727"/>
        <v>7.6067124097345205E-3</v>
      </c>
      <c r="K2321" s="18">
        <f t="shared" si="728"/>
        <v>0.3832395343458484</v>
      </c>
      <c r="L2321" s="74"/>
    </row>
    <row r="2322" spans="1:12" ht="15" customHeight="1">
      <c r="A2322" s="74"/>
      <c r="B2322" s="82">
        <v>45359</v>
      </c>
      <c r="C2322" s="79">
        <v>135430</v>
      </c>
      <c r="D2322" s="83">
        <v>6176</v>
      </c>
      <c r="E2322" s="87">
        <v>35.823999999999998</v>
      </c>
      <c r="F2322" s="88">
        <v>35.311</v>
      </c>
      <c r="G2322" s="16">
        <f t="shared" si="724"/>
        <v>36.028673497593743</v>
      </c>
      <c r="H2322" s="17">
        <f t="shared" si="725"/>
        <v>-0.34112249598957572</v>
      </c>
      <c r="I2322" s="17">
        <f t="shared" si="726"/>
        <v>-0.51299999999999812</v>
      </c>
      <c r="J2322" s="18">
        <f t="shared" si="727"/>
        <v>1.4320008932559126E-2</v>
      </c>
      <c r="K2322" s="18">
        <f t="shared" si="728"/>
        <v>0.33040277135626844</v>
      </c>
      <c r="L2322" s="74"/>
    </row>
    <row r="2323" spans="1:12" ht="15" customHeight="1">
      <c r="A2323" s="74"/>
      <c r="B2323" s="83"/>
      <c r="C2323" s="79"/>
      <c r="D2323" s="83">
        <v>6176</v>
      </c>
      <c r="E2323" s="87">
        <v>36.317</v>
      </c>
      <c r="F2323" s="83">
        <v>35.843000000000004</v>
      </c>
      <c r="G2323" s="16">
        <f t="shared" si="724"/>
        <v>36.028673497593743</v>
      </c>
      <c r="H2323" s="17">
        <f t="shared" si="725"/>
        <v>0.48054417067709448</v>
      </c>
      <c r="I2323" s="17">
        <f t="shared" si="726"/>
        <v>-0.47399999999999665</v>
      </c>
      <c r="J2323" s="18">
        <f t="shared" si="727"/>
        <v>1.3051738855081549E-2</v>
      </c>
      <c r="K2323" s="18">
        <f t="shared" si="728"/>
        <v>0.33949249335206549</v>
      </c>
      <c r="L2323" s="74"/>
    </row>
    <row r="2324" spans="1:12" ht="15" customHeight="1">
      <c r="A2324" s="74"/>
      <c r="B2324" s="83"/>
      <c r="C2324" s="79"/>
      <c r="D2324" s="83">
        <v>6176</v>
      </c>
      <c r="E2324" s="87">
        <v>36.357999999999997</v>
      </c>
      <c r="F2324" s="83">
        <v>35.808999999999997</v>
      </c>
      <c r="G2324" s="16">
        <f t="shared" si="724"/>
        <v>36.028673497593743</v>
      </c>
      <c r="H2324" s="17">
        <f t="shared" si="725"/>
        <v>0.54887750401042257</v>
      </c>
      <c r="I2324" s="17">
        <f t="shared" si="726"/>
        <v>-0.54899999999999949</v>
      </c>
      <c r="J2324" s="18">
        <f t="shared" si="727"/>
        <v>1.5099840475273655E-2</v>
      </c>
      <c r="K2324" s="18">
        <f t="shared" si="728"/>
        <v>0.34023733101564885</v>
      </c>
      <c r="L2324" s="74"/>
    </row>
    <row r="2325" spans="1:12" ht="15" customHeight="1">
      <c r="A2325" s="74"/>
      <c r="B2325" s="83"/>
      <c r="C2325" s="79"/>
      <c r="D2325" s="83">
        <v>6176</v>
      </c>
      <c r="E2325" s="87">
        <v>36.518999999999998</v>
      </c>
      <c r="F2325" s="83">
        <v>35.972999999999999</v>
      </c>
      <c r="G2325" s="16">
        <f t="shared" si="724"/>
        <v>36.028673497593743</v>
      </c>
      <c r="H2325" s="17">
        <f t="shared" si="725"/>
        <v>0.8172108373437581</v>
      </c>
      <c r="I2325" s="17">
        <f t="shared" si="726"/>
        <v>-0.54599999999999937</v>
      </c>
      <c r="J2325" s="18">
        <f t="shared" si="727"/>
        <v>1.4951121334100041E-2</v>
      </c>
      <c r="K2325" s="18">
        <f t="shared" si="728"/>
        <v>0.34314600293181524</v>
      </c>
      <c r="L2325" s="74"/>
    </row>
    <row r="2326" spans="1:12" ht="15" customHeight="1">
      <c r="A2326" s="74"/>
      <c r="B2326" s="83"/>
      <c r="C2326" s="79">
        <v>136265</v>
      </c>
      <c r="D2326" s="83">
        <v>6157</v>
      </c>
      <c r="E2326" s="87">
        <v>30.398</v>
      </c>
      <c r="F2326" s="83">
        <v>29.817</v>
      </c>
      <c r="G2326" s="16">
        <f t="shared" si="724"/>
        <v>30.17176486559946</v>
      </c>
      <c r="H2326" s="17">
        <f t="shared" si="725"/>
        <v>0.3770585573342326</v>
      </c>
      <c r="I2326" s="17">
        <f t="shared" si="726"/>
        <v>-0.58099999999999952</v>
      </c>
      <c r="J2326" s="18">
        <f t="shared" si="727"/>
        <v>1.9113099546022749E-2</v>
      </c>
      <c r="K2326" s="18">
        <f t="shared" si="728"/>
        <v>0.33033256438299585</v>
      </c>
      <c r="L2326" s="74"/>
    </row>
    <row r="2327" spans="1:12" ht="15" customHeight="1">
      <c r="A2327" s="74"/>
      <c r="B2327" s="83"/>
      <c r="C2327" s="79">
        <v>136569</v>
      </c>
      <c r="D2327" s="83">
        <v>5148</v>
      </c>
      <c r="E2327" s="87">
        <v>21.31</v>
      </c>
      <c r="F2327" s="83">
        <v>21.183</v>
      </c>
      <c r="G2327" s="16">
        <f t="shared" si="724"/>
        <v>20.202531026311895</v>
      </c>
      <c r="H2327" s="17">
        <f t="shared" si="725"/>
        <v>1.8457816228135058</v>
      </c>
      <c r="I2327" s="17">
        <f t="shared" si="726"/>
        <v>-0.12699999999999889</v>
      </c>
      <c r="J2327" s="18">
        <f t="shared" si="727"/>
        <v>5.9596433599248665E-3</v>
      </c>
      <c r="K2327" s="18">
        <f t="shared" si="728"/>
        <v>0.33686413482087119</v>
      </c>
      <c r="L2327" s="74"/>
    </row>
    <row r="2328" spans="1:12" ht="15" customHeight="1">
      <c r="A2328" s="74"/>
      <c r="B2328" s="83"/>
      <c r="C2328" s="79"/>
      <c r="D2328" s="83">
        <v>5148</v>
      </c>
      <c r="E2328" s="87">
        <v>21.573</v>
      </c>
      <c r="F2328" s="83">
        <v>21.452000000000002</v>
      </c>
      <c r="G2328" s="16">
        <f t="shared" si="724"/>
        <v>20.202531026311895</v>
      </c>
      <c r="H2328" s="17">
        <f t="shared" si="725"/>
        <v>2.2841149561468419</v>
      </c>
      <c r="I2328" s="17">
        <f t="shared" si="726"/>
        <v>-0.12099999999999866</v>
      </c>
      <c r="J2328" s="18">
        <f t="shared" si="727"/>
        <v>5.6088629305149334E-3</v>
      </c>
      <c r="K2328" s="18">
        <f t="shared" si="728"/>
        <v>0.34494853349245658</v>
      </c>
      <c r="L2328" s="74"/>
    </row>
    <row r="2329" spans="1:12" ht="15" customHeight="1">
      <c r="A2329" s="74"/>
      <c r="B2329" s="83"/>
      <c r="C2329" s="79"/>
      <c r="D2329" s="83">
        <v>5148</v>
      </c>
      <c r="E2329" s="87">
        <v>20.916</v>
      </c>
      <c r="F2329" s="83">
        <v>20.802</v>
      </c>
      <c r="G2329" s="16">
        <f t="shared" si="724"/>
        <v>20.202531026311895</v>
      </c>
      <c r="H2329" s="17">
        <f t="shared" si="725"/>
        <v>1.1891149561468417</v>
      </c>
      <c r="I2329" s="17">
        <f t="shared" si="726"/>
        <v>-0.11400000000000077</v>
      </c>
      <c r="J2329" s="18">
        <f t="shared" si="727"/>
        <v>5.4503729202524751E-3</v>
      </c>
      <c r="K2329" s="18">
        <f t="shared" si="728"/>
        <v>0.32437247623985305</v>
      </c>
      <c r="L2329" s="74"/>
    </row>
    <row r="2330" spans="1:12" ht="15" customHeight="1">
      <c r="A2330" s="74"/>
      <c r="B2330" s="77"/>
      <c r="C2330" s="79">
        <v>136850</v>
      </c>
      <c r="D2330" s="83">
        <v>5120</v>
      </c>
      <c r="E2330" s="89">
        <v>21.831</v>
      </c>
      <c r="F2330" s="84">
        <v>23.742000000000001</v>
      </c>
      <c r="G2330" s="16">
        <f t="shared" si="724"/>
        <v>22.870927068045674</v>
      </c>
      <c r="H2330" s="17">
        <f t="shared" si="725"/>
        <v>-1.7332117800761242</v>
      </c>
      <c r="I2330" s="17">
        <f t="shared" si="726"/>
        <v>1.9110000000000014</v>
      </c>
      <c r="J2330" s="18">
        <f t="shared" si="727"/>
        <v>-8.7536072557372613E-2</v>
      </c>
      <c r="K2330" s="18">
        <f t="shared" si="728"/>
        <v>0.27175613736681636</v>
      </c>
      <c r="L2330" s="74"/>
    </row>
    <row r="2331" spans="1:12" ht="15" customHeight="1">
      <c r="A2331" s="74"/>
      <c r="B2331" s="77"/>
      <c r="C2331" s="79"/>
      <c r="D2331" s="83">
        <v>5120</v>
      </c>
      <c r="E2331" s="90">
        <v>21.675000000000001</v>
      </c>
      <c r="F2331" s="79">
        <v>21.594000000000001</v>
      </c>
      <c r="G2331" s="16">
        <f t="shared" si="724"/>
        <v>22.870927068045674</v>
      </c>
      <c r="H2331" s="17">
        <f t="shared" si="725"/>
        <v>-1.9932117800761222</v>
      </c>
      <c r="I2331" s="17">
        <f t="shared" si="726"/>
        <v>-8.0999999999999517E-2</v>
      </c>
      <c r="J2331" s="18">
        <f t="shared" si="727"/>
        <v>3.7370242214532648E-3</v>
      </c>
      <c r="K2331" s="18">
        <f t="shared" si="728"/>
        <v>0.26651479745582324</v>
      </c>
      <c r="L2331" s="74"/>
    </row>
    <row r="2332" spans="1:12" ht="15" customHeight="1">
      <c r="A2332" s="74"/>
      <c r="B2332" s="77"/>
      <c r="C2332" s="79"/>
      <c r="D2332" s="83">
        <v>5120</v>
      </c>
      <c r="E2332" s="90">
        <v>22.593</v>
      </c>
      <c r="F2332" s="79">
        <v>22.504999999999999</v>
      </c>
      <c r="G2332" s="16">
        <f t="shared" si="724"/>
        <v>22.870927068045674</v>
      </c>
      <c r="H2332" s="17">
        <f t="shared" si="725"/>
        <v>-0.4632117800761234</v>
      </c>
      <c r="I2332" s="17">
        <f t="shared" si="726"/>
        <v>-8.8000000000000966E-2</v>
      </c>
      <c r="J2332" s="18">
        <f t="shared" si="727"/>
        <v>3.8950117292967275E-3</v>
      </c>
      <c r="K2332" s="18">
        <f t="shared" si="728"/>
        <v>0.29631780794294549</v>
      </c>
      <c r="L2332" s="74"/>
    </row>
    <row r="2333" spans="1:12" ht="15" customHeight="1">
      <c r="A2333" s="74"/>
      <c r="B2333" s="77"/>
      <c r="C2333" s="79"/>
      <c r="D2333" s="83">
        <v>5120</v>
      </c>
      <c r="E2333" s="90">
        <v>23.562999999999999</v>
      </c>
      <c r="F2333" s="79">
        <v>23.466999999999999</v>
      </c>
      <c r="G2333" s="16">
        <f t="shared" si="724"/>
        <v>22.870927068045674</v>
      </c>
      <c r="H2333" s="17">
        <f t="shared" si="725"/>
        <v>1.1534548865905414</v>
      </c>
      <c r="I2333" s="17">
        <f t="shared" si="726"/>
        <v>-9.6000000000000085E-2</v>
      </c>
      <c r="J2333" s="18">
        <f t="shared" si="727"/>
        <v>4.0741841021941219E-3</v>
      </c>
      <c r="K2333" s="18">
        <f t="shared" si="728"/>
        <v>0.32528575456669212</v>
      </c>
      <c r="L2333" s="74"/>
    </row>
    <row r="2334" spans="1:12" ht="15" customHeight="1">
      <c r="A2334" s="74"/>
      <c r="B2334" s="77"/>
      <c r="C2334" s="79">
        <v>136852</v>
      </c>
      <c r="D2334" s="83">
        <v>515</v>
      </c>
      <c r="E2334" s="90">
        <v>17.071999999999999</v>
      </c>
      <c r="F2334" s="79">
        <v>16.959</v>
      </c>
      <c r="G2334" s="16">
        <f t="shared" si="724"/>
        <v>16.637999999999998</v>
      </c>
      <c r="H2334" s="17">
        <f t="shared" si="725"/>
        <v>0.72333333333333516</v>
      </c>
      <c r="I2334" s="17">
        <f t="shared" si="726"/>
        <v>-0.11299999999999955</v>
      </c>
      <c r="J2334" s="18">
        <f t="shared" si="727"/>
        <v>6.6190253045922886E-3</v>
      </c>
      <c r="K2334" s="18">
        <f t="shared" si="728"/>
        <v>0.51745548266166819</v>
      </c>
      <c r="L2334" s="74"/>
    </row>
    <row r="2335" spans="1:12" ht="15" customHeight="1">
      <c r="A2335" s="74"/>
      <c r="B2335" s="77"/>
      <c r="C2335" s="79">
        <v>136854</v>
      </c>
      <c r="D2335" s="83">
        <v>6117</v>
      </c>
      <c r="E2335" s="90">
        <v>19.824999999999999</v>
      </c>
      <c r="F2335" s="79">
        <v>19.398</v>
      </c>
      <c r="G2335" s="16">
        <f t="shared" si="724"/>
        <v>19.9327573208373</v>
      </c>
      <c r="H2335" s="17">
        <f t="shared" si="725"/>
        <v>-0.1795955347288351</v>
      </c>
      <c r="I2335" s="17">
        <f t="shared" si="726"/>
        <v>-0.4269999999999996</v>
      </c>
      <c r="J2335" s="18">
        <f t="shared" si="727"/>
        <v>2.153846153846152E-2</v>
      </c>
      <c r="K2335" s="18">
        <f t="shared" si="728"/>
        <v>0.31577407717327249</v>
      </c>
      <c r="L2335" s="74"/>
    </row>
    <row r="2336" spans="1:12" ht="15" customHeight="1">
      <c r="A2336" s="74"/>
      <c r="B2336" s="82">
        <v>45509</v>
      </c>
      <c r="C2336" s="79"/>
      <c r="D2336" s="83">
        <v>6117</v>
      </c>
      <c r="E2336" s="87">
        <v>20.260000000000002</v>
      </c>
      <c r="F2336" s="83">
        <v>19.89</v>
      </c>
      <c r="G2336" s="16">
        <f t="shared" ref="G2336:G2341" si="729">IF(D2336=$M$2,$P$2,IF(D2336=$M$3,$P$3,IF(D2336=$M$4,$P$4,IF(D2336=$M$5,$P$5,IF(D2336=$M$6,$P$6,IF(D2336=$M$7,$P$7,IF(D2336=$M$8,$P$8,IF(D2336=$M$9,$P$9,IF(D2336=$M$10,$P$10,IF(D2336=$M$11,$P$11,IF(D2336=$M$12,$P$12,IF(D2336=$M$13,$P$13,IF(D2336=$M$14,$P$14,IF(D2336=$M$15,$P$15,IF(D2336=$M$16,$P$16,IF(D2336=$M$17,$P$17,IF(D2336=$M$18,$P$18,IF(D2336=$M$19,$P$19,IF(D2336=$M$20,$P$20,IF(D2336=$M$21,$P$21,IF(D2336=$M$22,$P$22,IF(D2336=$M$23,$P$23,IF(D2336=$M$24,$P$24,IF(D2336=$M$25,$P$25,IF(D2336=$M$26,$P$26,IF(D2336=$M$27,$P$27,IF(D2336=$M$28,$P$28,IF(D2336=$M$29,$P$29,IF(D2336=$M$30,$P$30,IF(D2336=$M$31,$P$31,IF(D2336=$M$32,$P$32,IF(D2336=$M$33,$P$33,IF(D2336=$M$34,$P$34,IF(D2336=$M$35,$P$35,IF(D2336=$M$36,$P$36,IF(D2336=$M$37,$P$37,IF(D2336=$M$38,$P$38,IF(D2336=$M$39,$P$39,IF(D2336=$M$40,$P$40,IF(D2336=$M$41,$P$41,IF(D2336=$M$42,$P$42,IF(D2336=$M$43,$P$43,IF(D2336=$M$44,$P$44,IF(D2336=$M$45,$P$45,IF(D2336=$M$46,$P$46,IF(D2336=$M$47,$P$47,IF(D2336=$M$48,$P$48,IF(D2336=$M$49,$P$49,IF(D2336=$M$50,$P$50,IF(D2336=$M$51,$P$51,IF(D2336=$M$52,$P$52,IF(D2336=$M$53,$P$53,IF(D2336=$M$54,$P$54,IF(D2336=$M$55,$P$55,IF(D2336=$M$56,$P$56,IF(D2336=$M$57,$P$57,IF(D2336=$M$58,$P$58,IF(D2336=$M$59,$P$59,IF(D2336=$M$60,$P$60,IF(D2336=$M$61,$P$61,IF(D2336=$M$62,$P$62)))))))))))))))))))))))))))))))))))))))))))))))))))))))))))))</f>
        <v>19.9327573208373</v>
      </c>
      <c r="H2336" s="17">
        <f t="shared" ref="H2336:H2341" si="730">(E2336-G2336)/$X$2</f>
        <v>0.5454044652711687</v>
      </c>
      <c r="I2336" s="17">
        <f t="shared" ref="I2336:I2341" si="731">F2336-E2336</f>
        <v>-0.37000000000000099</v>
      </c>
      <c r="J2336" s="18">
        <f t="shared" ref="J2336:J2341" si="732">-1*I2336/E2336</f>
        <v>1.8262586377097777E-2</v>
      </c>
      <c r="K2336" s="18">
        <f t="shared" ref="K2336:K2341" si="733">IF(D2336=$M$2,(E2336-$T$2)/E2336,IF(D2336=$M$3,(E2336-$T$3)/E2336,IF(D2336=$M$4,(E2336-$T$4)/E2336,IF(D2336=$M$5,(E2336-$T$5)/E2336,IF(D2336=$M$6,(E2336-$T$6)/E2336,IF(D2336=$M$7,(E2336-$T$7)/E2336,IF(D2336=$M$8,(E2336-$T$8)/E2336,IF(D2336=$M$9,(E2336-$T$9)/E2336,IF(D2336=$M$10,(E2336-$T$10)/E2336,IF(D2336=$M$11,(E2336-$T$11)/E2336,IF(D2336=$M$12,(E2336-$T$12)/E2336,IF(D2336=$M$13,(E2336-$T$13)/E2336,IF(D2336=$M$14,(E2336-$T$14)/E2336,IF(D2336=$M$15,(E2336-$T$15)/E2336,IF(D2336=$M$16,(E2336-$T$16)/E2336,IF(D2336=$M$17,(E2336-$T$17)/E2336,IF(D2336=$M$18,(E2336-$T$18)/E2336,IF(D2336=$M$19,(E2336-$T$19)/E2336,IF(D2336=$M$20,(E2336-$T$20)/E2336,IF(D2336=$M$21,(E2336-$T$21)/E2336,IF(D2336=$M$22,(E2336-$T$22)/E2336,IF(D2336=$M$23,(E2336-$T$23)/E2336,IF(D2336=$M$24,(E2336-$T$24)/E2336,IF(D2336=$M$25,(E2336-$T$25)/E2336,IF(D2336=$M$26,(E2336-$T$26)/E2336,IF(D2336=$M$27,(E2336-$T$27)/E2336,IF(D2336=$M$28,(E2336-$T$28)/E2336,IF(D2336=$M$29,(E2336-$T$29)/E2336,IF(D2336=$M$30,(E2336-$T$30)/E2336,IF(D2336=$M$31,(E2336-$T$31)/E2336,IF(D2336=$M$32,(E2336-$T$32)/E2336,IF(D2336=$M$33,(E2336-$T$33)/E2336,IF(D2336=$M$34,(E2336-$T$34)/E2336,IF(D2336=$M$35,(E2336-$T$35)/E2336,IF(D2336=$M$36,(E2336-$T$36)/E2336,IF(D2336=$M$37,(E2336-$T$37)/E2336,IF(D2336=$M$38,(E2336-$T$38)/E2336,IF(D2336=$M$39,(E2336-$T$39)/E2336,IF(D2336=$M$40,(E2336-$T$40)/E2336,IF(D2336=$M$41,(E2336-$T$41)/E2336,IF(D2336=$M$42,(E2336-$T$42)/E2336,IF(D2336=$M$43,(E2336-$T$43)/E2336,IF(D2336=$M$44,(E2336-$T$44)/E2336,IF(D2336=$M$45,(E2336-$T$45)/E2336,IF(D2336=$M$46,(E2336-$T$46)/E2336,IF(D2336=$M$47,(E2336-$T$47)/E2336,IF(D2336=$M$48,(E2336-$T$48)/E2336,IF(D2336=$M$49,(E2336-$T$49)/E2336,IF(D2336=$M$50,(E2336-$T$50)/E2336,IF(D2336=$M$51,(E2336-$T$51)/E2336,IF(D2336=$M$52,(E2336-$T$52)/E2336,IF(D2336=$M$53,(E2336-$T$53)/E2336,IF(D2336=$M$54,(E2336-$T$54)/E2336,IF(D2336=$M$55,(E2336-$T$55)/E2336,IF(D2336=$M$56,(E2336-$T$56)/E2336,IF(D2336=$M$57,(E2336-$T$57)/E2336,IF(D2336=$M$58,(E2336-$T$58)/E2336,IF(D2336=$M$59,(E2336-$T$59)/E2336,IF(D2336=$M$60,(E2336-$T$60)/E2336,IF(D2336=$M$61,(E2336-$T$61)/E2336,IF(D2336=$M$62,(E2336-$T$62)/E2336)))))))))))))))))))))))))))))))))))))))))))))))))))))))))))))</f>
        <v>0.3304650088825335</v>
      </c>
      <c r="L2336" s="74"/>
    </row>
    <row r="2337" spans="1:12" ht="15" customHeight="1">
      <c r="A2337" s="74"/>
      <c r="B2337" s="83"/>
      <c r="C2337" s="79"/>
      <c r="D2337" s="83">
        <v>6117</v>
      </c>
      <c r="E2337" s="87">
        <v>19.64</v>
      </c>
      <c r="F2337" s="83">
        <v>19.347000000000001</v>
      </c>
      <c r="G2337" s="16">
        <f t="shared" si="729"/>
        <v>19.9327573208373</v>
      </c>
      <c r="H2337" s="17">
        <f t="shared" si="730"/>
        <v>-0.48792886806216629</v>
      </c>
      <c r="I2337" s="17">
        <f t="shared" si="731"/>
        <v>-0.29299999999999926</v>
      </c>
      <c r="J2337" s="18" t="e" cm="1" vm="1">
        <f t="array" aca="1" ref="J2337" ca="1">-L2340:L2341</f>
        <v>#VALUE!</v>
      </c>
      <c r="K2337" s="18">
        <f t="shared" si="733"/>
        <v>0.30932897555805133</v>
      </c>
      <c r="L2337" s="74"/>
    </row>
    <row r="2338" spans="1:12" ht="15" customHeight="1">
      <c r="A2338" s="74"/>
      <c r="B2338" s="83"/>
      <c r="C2338" s="79"/>
      <c r="D2338" s="83">
        <v>6117</v>
      </c>
      <c r="E2338" s="87">
        <v>18.581</v>
      </c>
      <c r="F2338" s="83">
        <v>18.334</v>
      </c>
      <c r="G2338" s="16">
        <f t="shared" si="729"/>
        <v>19.9327573208373</v>
      </c>
      <c r="H2338" s="17">
        <f t="shared" si="730"/>
        <v>-2.2529288680621682</v>
      </c>
      <c r="I2338" s="17">
        <f t="shared" si="731"/>
        <v>-0.24699999999999989</v>
      </c>
      <c r="J2338" s="18">
        <f t="shared" si="732"/>
        <v>1.3293148915558899E-2</v>
      </c>
      <c r="K2338" s="18">
        <f t="shared" si="733"/>
        <v>0.2699650761509137</v>
      </c>
      <c r="L2338" s="74"/>
    </row>
    <row r="2339" spans="1:12" ht="15" customHeight="1">
      <c r="A2339" s="74"/>
      <c r="B2339" s="82">
        <v>45509</v>
      </c>
      <c r="C2339" s="79">
        <v>136894</v>
      </c>
      <c r="D2339" s="83">
        <v>5003</v>
      </c>
      <c r="E2339" s="87">
        <v>39.113999999999997</v>
      </c>
      <c r="F2339" s="83">
        <v>38.654000000000003</v>
      </c>
      <c r="G2339" s="16">
        <f t="shared" si="729"/>
        <v>38.4</v>
      </c>
      <c r="H2339" s="17">
        <f t="shared" si="730"/>
        <v>1.1899999999999977</v>
      </c>
      <c r="I2339" s="17">
        <f t="shared" si="731"/>
        <v>-0.45999999999999375</v>
      </c>
      <c r="J2339" s="18">
        <f t="shared" si="732"/>
        <v>1.1760494963440041E-2</v>
      </c>
      <c r="K2339" s="18">
        <f t="shared" si="733"/>
        <v>0.38640895842920692</v>
      </c>
      <c r="L2339" s="74"/>
    </row>
    <row r="2340" spans="1:12" ht="15" customHeight="1">
      <c r="A2340" s="74"/>
      <c r="B2340" s="83"/>
      <c r="C2340" s="79"/>
      <c r="D2340" s="83">
        <v>5003</v>
      </c>
      <c r="E2340" s="87">
        <v>39.390999999999998</v>
      </c>
      <c r="F2340" s="83">
        <v>38.948999999999998</v>
      </c>
      <c r="G2340" s="16">
        <f t="shared" si="729"/>
        <v>38.4</v>
      </c>
      <c r="H2340" s="17">
        <f t="shared" si="730"/>
        <v>1.6516666666666662</v>
      </c>
      <c r="I2340" s="17">
        <f t="shared" si="731"/>
        <v>-0.44200000000000017</v>
      </c>
      <c r="J2340" s="18">
        <f t="shared" si="732"/>
        <v>1.1220837247086902E-2</v>
      </c>
      <c r="K2340" s="18">
        <f t="shared" si="733"/>
        <v>0.39072376938894671</v>
      </c>
      <c r="L2340" s="74"/>
    </row>
    <row r="2341" spans="1:12" ht="15" customHeight="1">
      <c r="A2341" s="74"/>
      <c r="B2341" s="82">
        <v>45509</v>
      </c>
      <c r="C2341" s="79">
        <v>136269</v>
      </c>
      <c r="D2341" s="83">
        <v>6618</v>
      </c>
      <c r="E2341" s="87">
        <v>23.774000000000001</v>
      </c>
      <c r="F2341" s="83">
        <v>23.356000000000002</v>
      </c>
      <c r="G2341" s="16">
        <f t="shared" si="729"/>
        <v>21.437999999999999</v>
      </c>
      <c r="H2341" s="17">
        <f t="shared" si="730"/>
        <v>3.8933333333333371</v>
      </c>
      <c r="I2341" s="17">
        <f t="shared" si="731"/>
        <v>-0.41799999999999926</v>
      </c>
      <c r="J2341" s="18">
        <f t="shared" si="732"/>
        <v>1.75822326911752E-2</v>
      </c>
      <c r="K2341" s="18">
        <f t="shared" si="733"/>
        <v>0.45766804071674949</v>
      </c>
      <c r="L2341" s="74"/>
    </row>
    <row r="2342" spans="1:12" ht="15" customHeight="1">
      <c r="A2342" s="74"/>
      <c r="B2342" s="83"/>
      <c r="C2342" s="79">
        <v>136896</v>
      </c>
      <c r="D2342" s="83">
        <v>6617</v>
      </c>
      <c r="E2342" s="87">
        <v>21.385000000000002</v>
      </c>
      <c r="F2342" s="83">
        <v>20.956</v>
      </c>
      <c r="G2342" s="16">
        <f t="shared" ref="G2342:G2345" si="734">IF(D2342=$M$2,$P$2,IF(D2342=$M$3,$P$3,IF(D2342=$M$4,$P$4,IF(D2342=$M$5,$P$5,IF(D2342=$M$6,$P$6,IF(D2342=$M$7,$P$7,IF(D2342=$M$8,$P$8,IF(D2342=$M$9,$P$9,IF(D2342=$M$10,$P$10,IF(D2342=$M$11,$P$11,IF(D2342=$M$12,$P$12,IF(D2342=$M$13,$P$13,IF(D2342=$M$14,$P$14,IF(D2342=$M$15,$P$15,IF(D2342=$M$16,$P$16,IF(D2342=$M$17,$P$17,IF(D2342=$M$18,$P$18,IF(D2342=$M$19,$P$19,IF(D2342=$M$20,$P$20,IF(D2342=$M$21,$P$21,IF(D2342=$M$22,$P$22,IF(D2342=$M$23,$P$23,IF(D2342=$M$24,$P$24,IF(D2342=$M$25,$P$25,IF(D2342=$M$26,$P$26,IF(D2342=$M$27,$P$27,IF(D2342=$M$28,$P$28,IF(D2342=$M$29,$P$29,IF(D2342=$M$30,$P$30,IF(D2342=$M$31,$P$31,IF(D2342=$M$32,$P$32,IF(D2342=$M$33,$P$33,IF(D2342=$M$34,$P$34,IF(D2342=$M$35,$P$35,IF(D2342=$M$36,$P$36,IF(D2342=$M$37,$P$37,IF(D2342=$M$38,$P$38,IF(D2342=$M$39,$P$39,IF(D2342=$M$40,$P$40,IF(D2342=$M$41,$P$41,IF(D2342=$M$42,$P$42,IF(D2342=$M$43,$P$43,IF(D2342=$M$44,$P$44,IF(D2342=$M$45,$P$45,IF(D2342=$M$46,$P$46,IF(D2342=$M$47,$P$47,IF(D2342=$M$48,$P$48,IF(D2342=$M$49,$P$49,IF(D2342=$M$50,$P$50,IF(D2342=$M$51,$P$51,IF(D2342=$M$52,$P$52,IF(D2342=$M$53,$P$53,IF(D2342=$M$54,$P$54,IF(D2342=$M$55,$P$55,IF(D2342=$M$56,$P$56,IF(D2342=$M$57,$P$57,IF(D2342=$M$58,$P$58,IF(D2342=$M$59,$P$59,IF(D2342=$M$60,$P$60,IF(D2342=$M$61,$P$61,IF(D2342=$M$62,$P$62)))))))))))))))))))))))))))))))))))))))))))))))))))))))))))))</f>
        <v>21.071999999999999</v>
      </c>
      <c r="H2342" s="17">
        <f t="shared" ref="H2342:H2345" si="735">(E2342-G2342)/$X$2</f>
        <v>0.52166666666667072</v>
      </c>
      <c r="I2342" s="17">
        <f t="shared" ref="I2342:I2345" si="736">F2342-E2342</f>
        <v>-0.42900000000000205</v>
      </c>
      <c r="J2342" s="18">
        <f t="shared" ref="J2342:J2345" si="737">-1*I2342/E2342</f>
        <v>2.0060790273556325E-2</v>
      </c>
      <c r="K2342" s="18">
        <f t="shared" ref="K2342:K2345" si="738">IF(D2342=$M$2,(E2342-$T$2)/E2342,IF(D2342=$M$3,(E2342-$T$3)/E2342,IF(D2342=$M$4,(E2342-$T$4)/E2342,IF(D2342=$M$5,(E2342-$T$5)/E2342,IF(D2342=$M$6,(E2342-$T$6)/E2342,IF(D2342=$M$7,(E2342-$T$7)/E2342,IF(D2342=$M$8,(E2342-$T$8)/E2342,IF(D2342=$M$9,(E2342-$T$9)/E2342,IF(D2342=$M$10,(E2342-$T$10)/E2342,IF(D2342=$M$11,(E2342-$T$11)/E2342,IF(D2342=$M$12,(E2342-$T$12)/E2342,IF(D2342=$M$13,(E2342-$T$13)/E2342,IF(D2342=$M$14,(E2342-$T$14)/E2342,IF(D2342=$M$15,(E2342-$T$15)/E2342,IF(D2342=$M$16,(E2342-$T$16)/E2342,IF(D2342=$M$17,(E2342-$T$17)/E2342,IF(D2342=$M$18,(E2342-$T$18)/E2342,IF(D2342=$M$19,(E2342-$T$19)/E2342,IF(D2342=$M$20,(E2342-$T$20)/E2342,IF(D2342=$M$21,(E2342-$T$21)/E2342,IF(D2342=$M$22,(E2342-$T$22)/E2342,IF(D2342=$M$23,(E2342-$T$23)/E2342,IF(D2342=$M$24,(E2342-$T$24)/E2342,IF(D2342=$M$25,(E2342-$T$25)/E2342,IF(D2342=$M$26,(E2342-$T$26)/E2342,IF(D2342=$M$27,(E2342-$T$27)/E2342,IF(D2342=$M$28,(E2342-$T$28)/E2342,IF(D2342=$M$29,(E2342-$T$29)/E2342,IF(D2342=$M$30,(E2342-$T$30)/E2342,IF(D2342=$M$31,(E2342-$T$31)/E2342,IF(D2342=$M$32,(E2342-$T$32)/E2342,IF(D2342=$M$33,(E2342-$T$33)/E2342,IF(D2342=$M$34,(E2342-$T$34)/E2342,IF(D2342=$M$35,(E2342-$T$35)/E2342,IF(D2342=$M$36,(E2342-$T$36)/E2342,IF(D2342=$M$37,(E2342-$T$37)/E2342,IF(D2342=$M$38,(E2342-$T$38)/E2342,IF(D2342=$M$39,(E2342-$T$39)/E2342,IF(D2342=$M$40,(E2342-$T$40)/E2342,IF(D2342=$M$41,(E2342-$T$41)/E2342,IF(D2342=$M$42,(E2342-$T$42)/E2342,IF(D2342=$M$43,(E2342-$T$43)/E2342,IF(D2342=$M$44,(E2342-$T$44)/E2342,IF(D2342=$M$45,(E2342-$T$45)/E2342,IF(D2342=$M$46,(E2342-$T$46)/E2342,IF(D2342=$M$47,(E2342-$T$47)/E2342,IF(D2342=$M$48,(E2342-$T$48)/E2342,IF(D2342=$M$49,(E2342-$T$49)/E2342,IF(D2342=$M$50,(E2342-$T$50)/E2342,IF(D2342=$M$51,(E2342-$T$51)/E2342,IF(D2342=$M$52,(E2342-$T$52)/E2342,IF(D2342=$M$53,(E2342-$T$53)/E2342,IF(D2342=$M$54,(E2342-$T$54)/E2342,IF(D2342=$M$55,(E2342-$T$55)/E2342,IF(D2342=$M$56,(E2342-$T$56)/E2342,IF(D2342=$M$57,(E2342-$T$57)/E2342,IF(D2342=$M$58,(E2342-$T$58)/E2342,IF(D2342=$M$59,(E2342-$T$59)/E2342,IF(D2342=$M$60,(E2342-$T$60)/E2342,IF(D2342=$M$61,(E2342-$T$61)/E2342,IF(D2342=$M$62,(E2342-$T$62)/E2342)))))))))))))))))))))))))))))))))))))))))))))))))))))))))))))</f>
        <v>0.41007248071077879</v>
      </c>
      <c r="L2342" s="74"/>
    </row>
    <row r="2343" spans="1:12" ht="15" customHeight="1">
      <c r="A2343" s="74"/>
      <c r="B2343" s="83"/>
      <c r="C2343" s="79"/>
      <c r="D2343" s="83">
        <v>6617</v>
      </c>
      <c r="E2343" s="87">
        <v>21.41</v>
      </c>
      <c r="F2343" s="83">
        <v>20.978999999999999</v>
      </c>
      <c r="G2343" s="16">
        <f t="shared" si="734"/>
        <v>21.071999999999999</v>
      </c>
      <c r="H2343" s="17">
        <f t="shared" si="735"/>
        <v>0.56333333333333502</v>
      </c>
      <c r="I2343" s="17">
        <f t="shared" si="736"/>
        <v>-0.43100000000000094</v>
      </c>
      <c r="J2343" s="18">
        <f t="shared" si="737"/>
        <v>2.0130780009341473E-2</v>
      </c>
      <c r="K2343" s="18">
        <f t="shared" si="738"/>
        <v>0.41076132648295205</v>
      </c>
      <c r="L2343" s="74"/>
    </row>
    <row r="2344" spans="1:12" ht="15" customHeight="1">
      <c r="A2344" s="74"/>
      <c r="B2344" s="83"/>
      <c r="C2344" s="79"/>
      <c r="D2344" s="83">
        <v>6617</v>
      </c>
      <c r="E2344" s="87">
        <v>22.414000000000001</v>
      </c>
      <c r="F2344" s="83">
        <v>22.001000000000001</v>
      </c>
      <c r="G2344" s="16">
        <f t="shared" si="734"/>
        <v>21.071999999999999</v>
      </c>
      <c r="H2344" s="17">
        <f t="shared" si="735"/>
        <v>2.2366666666666708</v>
      </c>
      <c r="I2344" s="17">
        <f t="shared" si="736"/>
        <v>-0.41300000000000026</v>
      </c>
      <c r="J2344" s="18">
        <f t="shared" si="737"/>
        <v>1.8425983760149915E-2</v>
      </c>
      <c r="K2344" s="18">
        <f t="shared" si="738"/>
        <v>0.43715534933523709</v>
      </c>
      <c r="L2344" s="74"/>
    </row>
    <row r="2345" spans="1:12" ht="15" customHeight="1">
      <c r="A2345" s="74"/>
      <c r="B2345" s="85"/>
      <c r="C2345" s="84">
        <v>136275</v>
      </c>
      <c r="D2345" s="85">
        <v>8108</v>
      </c>
      <c r="E2345" s="87">
        <v>17.696999999999999</v>
      </c>
      <c r="F2345" s="83">
        <v>17.638000000000002</v>
      </c>
      <c r="G2345" s="16">
        <f t="shared" si="734"/>
        <v>18.363527102940179</v>
      </c>
      <c r="H2345" s="17">
        <f t="shared" si="735"/>
        <v>-1.1108785049002989</v>
      </c>
      <c r="I2345" s="17">
        <f t="shared" si="736"/>
        <v>-5.8999999999997499E-2</v>
      </c>
      <c r="J2345" s="18">
        <f t="shared" si="737"/>
        <v>3.3338984008587616E-3</v>
      </c>
      <c r="K2345" s="18">
        <f t="shared" si="738"/>
        <v>0.26613247038658644</v>
      </c>
      <c r="L2345" s="74"/>
    </row>
    <row r="2346" spans="1:12" ht="15" customHeight="1">
      <c r="A2346" s="74"/>
      <c r="B2346" s="83"/>
      <c r="C2346" s="79">
        <v>136271</v>
      </c>
      <c r="D2346" s="83">
        <v>8138</v>
      </c>
      <c r="E2346" s="87">
        <v>21.001000000000001</v>
      </c>
      <c r="F2346" s="83">
        <v>20.936</v>
      </c>
      <c r="G2346" s="16" t="b">
        <f t="shared" ref="G2346:G2350" si="739">IF(D2346=$M$2,$P$2,IF(D2346=$M$3,$P$3,IF(D2346=$M$4,$P$4,IF(D2346=$M$5,$P$5,IF(D2346=$M$6,$P$6,IF(D2346=$M$7,$P$7,IF(D2346=$M$8,$P$8,IF(D2346=$M$9,$P$9,IF(D2346=$M$10,$P$10,IF(D2346=$M$11,$P$11,IF(D2346=$M$12,$P$12,IF(D2346=$M$13,$P$13,IF(D2346=$M$14,$P$14,IF(D2346=$M$15,$P$15,IF(D2346=$M$16,$P$16,IF(D2346=$M$17,$P$17,IF(D2346=$M$18,$P$18,IF(D2346=$M$19,$P$19,IF(D2346=$M$20,$P$20,IF(D2346=$M$21,$P$21,IF(D2346=$M$22,$P$22,IF(D2346=$M$23,$P$23,IF(D2346=$M$24,$P$24,IF(D2346=$M$25,$P$25,IF(D2346=$M$26,$P$26,IF(D2346=$M$27,$P$27,IF(D2346=$M$28,$P$28,IF(D2346=$M$29,$P$29,IF(D2346=$M$30,$P$30,IF(D2346=$M$31,$P$31,IF(D2346=$M$32,$P$32,IF(D2346=$M$33,$P$33,IF(D2346=$M$34,$P$34,IF(D2346=$M$35,$P$35,IF(D2346=$M$36,$P$36,IF(D2346=$M$37,$P$37,IF(D2346=$M$38,$P$38,IF(D2346=$M$39,$P$39,IF(D2346=$M$40,$P$40,IF(D2346=$M$41,$P$41,IF(D2346=$M$42,$P$42,IF(D2346=$M$43,$P$43,IF(D2346=$M$44,$P$44,IF(D2346=$M$45,$P$45,IF(D2346=$M$46,$P$46,IF(D2346=$M$47,$P$47,IF(D2346=$M$48,$P$48,IF(D2346=$M$49,$P$49,IF(D2346=$M$50,$P$50,IF(D2346=$M$51,$P$51,IF(D2346=$M$52,$P$52,IF(D2346=$M$53,$P$53,IF(D2346=$M$54,$P$54,IF(D2346=$M$55,$P$55,IF(D2346=$M$56,$P$56,IF(D2346=$M$57,$P$57,IF(D2346=$M$58,$P$58,IF(D2346=$M$59,$P$59,IF(D2346=$M$60,$P$60,IF(D2346=$M$61,$P$61,IF(D2346=$M$62,$P$62)))))))))))))))))))))))))))))))))))))))))))))))))))))))))))))</f>
        <v>0</v>
      </c>
      <c r="H2346" s="17">
        <f t="shared" ref="H2346:H2350" si="740">(E2346-G2346)/$X$2</f>
        <v>35.001666666666672</v>
      </c>
      <c r="I2346" s="17">
        <f t="shared" ref="I2346:I2350" si="741">F2346-E2346</f>
        <v>-6.5000000000001279E-2</v>
      </c>
      <c r="J2346" s="18">
        <f t="shared" ref="J2346:J2350" si="742">-1*I2346/E2346</f>
        <v>3.0950907099662529E-3</v>
      </c>
      <c r="K2346" s="18" t="b">
        <f t="shared" ref="K2346:K2350" si="743">IF(D2346=$M$2,(E2346-$T$2)/E2346,IF(D2346=$M$3,(E2346-$T$3)/E2346,IF(D2346=$M$4,(E2346-$T$4)/E2346,IF(D2346=$M$5,(E2346-$T$5)/E2346,IF(D2346=$M$6,(E2346-$T$6)/E2346,IF(D2346=$M$7,(E2346-$T$7)/E2346,IF(D2346=$M$8,(E2346-$T$8)/E2346,IF(D2346=$M$9,(E2346-$T$9)/E2346,IF(D2346=$M$10,(E2346-$T$10)/E2346,IF(D2346=$M$11,(E2346-$T$11)/E2346,IF(D2346=$M$12,(E2346-$T$12)/E2346,IF(D2346=$M$13,(E2346-$T$13)/E2346,IF(D2346=$M$14,(E2346-$T$14)/E2346,IF(D2346=$M$15,(E2346-$T$15)/E2346,IF(D2346=$M$16,(E2346-$T$16)/E2346,IF(D2346=$M$17,(E2346-$T$17)/E2346,IF(D2346=$M$18,(E2346-$T$18)/E2346,IF(D2346=$M$19,(E2346-$T$19)/E2346,IF(D2346=$M$20,(E2346-$T$20)/E2346,IF(D2346=$M$21,(E2346-$T$21)/E2346,IF(D2346=$M$22,(E2346-$T$22)/E2346,IF(D2346=$M$23,(E2346-$T$23)/E2346,IF(D2346=$M$24,(E2346-$T$24)/E2346,IF(D2346=$M$25,(E2346-$T$25)/E2346,IF(D2346=$M$26,(E2346-$T$26)/E2346,IF(D2346=$M$27,(E2346-$T$27)/E2346,IF(D2346=$M$28,(E2346-$T$28)/E2346,IF(D2346=$M$29,(E2346-$T$29)/E2346,IF(D2346=$M$30,(E2346-$T$30)/E2346,IF(D2346=$M$31,(E2346-$T$31)/E2346,IF(D2346=$M$32,(E2346-$T$32)/E2346,IF(D2346=$M$33,(E2346-$T$33)/E2346,IF(D2346=$M$34,(E2346-$T$34)/E2346,IF(D2346=$M$35,(E2346-$T$35)/E2346,IF(D2346=$M$36,(E2346-$T$36)/E2346,IF(D2346=$M$37,(E2346-$T$37)/E2346,IF(D2346=$M$38,(E2346-$T$38)/E2346,IF(D2346=$M$39,(E2346-$T$39)/E2346,IF(D2346=$M$40,(E2346-$T$40)/E2346,IF(D2346=$M$41,(E2346-$T$41)/E2346,IF(D2346=$M$42,(E2346-$T$42)/E2346,IF(D2346=$M$43,(E2346-$T$43)/E2346,IF(D2346=$M$44,(E2346-$T$44)/E2346,IF(D2346=$M$45,(E2346-$T$45)/E2346,IF(D2346=$M$46,(E2346-$T$46)/E2346,IF(D2346=$M$47,(E2346-$T$47)/E2346,IF(D2346=$M$48,(E2346-$T$48)/E2346,IF(D2346=$M$49,(E2346-$T$49)/E2346,IF(D2346=$M$50,(E2346-$T$50)/E2346,IF(D2346=$M$51,(E2346-$T$51)/E2346,IF(D2346=$M$52,(E2346-$T$52)/E2346,IF(D2346=$M$53,(E2346-$T$53)/E2346,IF(D2346=$M$54,(E2346-$T$54)/E2346,IF(D2346=$M$55,(E2346-$T$55)/E2346,IF(D2346=$M$56,(E2346-$T$56)/E2346,IF(D2346=$M$57,(E2346-$T$57)/E2346,IF(D2346=$M$58,(E2346-$T$58)/E2346,IF(D2346=$M$59,(E2346-$T$59)/E2346,IF(D2346=$M$60,(E2346-$T$60)/E2346,IF(D2346=$M$61,(E2346-$T$61)/E2346,IF(D2346=$M$62,(E2346-$T$62)/E2346)))))))))))))))))))))))))))))))))))))))))))))))))))))))))))))</f>
        <v>0</v>
      </c>
      <c r="L2346" s="74"/>
    </row>
    <row r="2347" spans="1:12" ht="15" customHeight="1">
      <c r="A2347" s="74"/>
      <c r="B2347" s="83"/>
      <c r="C2347" s="79">
        <v>136273</v>
      </c>
      <c r="D2347" s="83">
        <v>8128</v>
      </c>
      <c r="E2347" s="87">
        <v>19.933</v>
      </c>
      <c r="F2347" s="83">
        <v>19.855</v>
      </c>
      <c r="G2347" s="16">
        <f t="shared" si="739"/>
        <v>20.092045107828728</v>
      </c>
      <c r="H2347" s="17">
        <f t="shared" si="740"/>
        <v>-0.26507517971454675</v>
      </c>
      <c r="I2347" s="17">
        <f t="shared" si="741"/>
        <v>-7.7999999999999403E-2</v>
      </c>
      <c r="J2347" s="18">
        <f t="shared" si="742"/>
        <v>3.9131089148647675E-3</v>
      </c>
      <c r="K2347" s="18">
        <f t="shared" si="743"/>
        <v>0.28933105640125695</v>
      </c>
      <c r="L2347" s="74"/>
    </row>
    <row r="2348" spans="1:12" ht="15" customHeight="1">
      <c r="A2348" s="74"/>
      <c r="B2348" s="83"/>
      <c r="C2348" s="79"/>
      <c r="D2348" s="83">
        <v>8128</v>
      </c>
      <c r="E2348" s="87">
        <v>20.673999999999999</v>
      </c>
      <c r="F2348" s="83">
        <v>20.702000000000002</v>
      </c>
      <c r="G2348" s="16">
        <f t="shared" si="739"/>
        <v>20.092045107828728</v>
      </c>
      <c r="H2348" s="17">
        <f t="shared" si="740"/>
        <v>0.96992482028545268</v>
      </c>
      <c r="I2348" s="17">
        <f t="shared" si="741"/>
        <v>2.8000000000002245E-2</v>
      </c>
      <c r="J2348" s="18">
        <f t="shared" si="742"/>
        <v>-1.3543581309858879E-3</v>
      </c>
      <c r="K2348" s="18">
        <f t="shared" si="743"/>
        <v>0.31480293834024642</v>
      </c>
      <c r="L2348" s="74"/>
    </row>
    <row r="2349" spans="1:12" ht="15" customHeight="1">
      <c r="A2349" s="74"/>
      <c r="B2349" s="82">
        <v>45510</v>
      </c>
      <c r="C2349" s="79"/>
      <c r="D2349" s="83">
        <v>1011</v>
      </c>
      <c r="E2349" s="87">
        <v>28.38</v>
      </c>
      <c r="F2349" s="83">
        <v>28.103999999999999</v>
      </c>
      <c r="G2349" s="16">
        <f t="shared" si="739"/>
        <v>27</v>
      </c>
      <c r="H2349" s="17">
        <f t="shared" si="740"/>
        <v>2.2999999999999985</v>
      </c>
      <c r="I2349" s="17">
        <f t="shared" si="741"/>
        <v>-0.2759999999999998</v>
      </c>
      <c r="J2349" s="18">
        <f t="shared" si="742"/>
        <v>9.7251585623678583E-3</v>
      </c>
      <c r="K2349" s="18">
        <f t="shared" si="743"/>
        <v>0.57716701902748413</v>
      </c>
      <c r="L2349" s="74"/>
    </row>
    <row r="2350" spans="1:12" ht="15" customHeight="1">
      <c r="A2350" s="74"/>
      <c r="B2350" s="82">
        <v>45510</v>
      </c>
      <c r="C2350" s="79">
        <v>137202</v>
      </c>
      <c r="D2350" s="83">
        <v>5648</v>
      </c>
      <c r="E2350" s="87">
        <v>20.87</v>
      </c>
      <c r="F2350" s="83">
        <v>20.709</v>
      </c>
      <c r="G2350" s="16">
        <f t="shared" si="739"/>
        <v>19.240505739344663</v>
      </c>
      <c r="H2350" s="17">
        <f t="shared" si="740"/>
        <v>2.7158237677588977</v>
      </c>
      <c r="I2350" s="17">
        <f t="shared" si="741"/>
        <v>-0.16100000000000136</v>
      </c>
      <c r="J2350" s="18">
        <f t="shared" si="742"/>
        <v>7.714422616195561E-3</v>
      </c>
      <c r="K2350" s="18">
        <f t="shared" si="743"/>
        <v>0.36897939626257781</v>
      </c>
      <c r="L2350" s="74"/>
    </row>
    <row r="2351" spans="1:12" ht="15" customHeight="1">
      <c r="A2351" s="74"/>
      <c r="B2351" s="83"/>
      <c r="C2351" s="79"/>
      <c r="D2351" s="83">
        <v>5648</v>
      </c>
      <c r="E2351" s="87">
        <v>20.914999999999999</v>
      </c>
      <c r="F2351" s="83">
        <v>20.744</v>
      </c>
      <c r="G2351" s="16">
        <f t="shared" ref="G2351:G2355" si="744">IF(D2351=$M$2,$P$2,IF(D2351=$M$3,$P$3,IF(D2351=$M$4,$P$4,IF(D2351=$M$5,$P$5,IF(D2351=$M$6,$P$6,IF(D2351=$M$7,$P$7,IF(D2351=$M$8,$P$8,IF(D2351=$M$9,$P$9,IF(D2351=$M$10,$P$10,IF(D2351=$M$11,$P$11,IF(D2351=$M$12,$P$12,IF(D2351=$M$13,$P$13,IF(D2351=$M$14,$P$14,IF(D2351=$M$15,$P$15,IF(D2351=$M$16,$P$16,IF(D2351=$M$17,$P$17,IF(D2351=$M$18,$P$18,IF(D2351=$M$19,$P$19,IF(D2351=$M$20,$P$20,IF(D2351=$M$21,$P$21,IF(D2351=$M$22,$P$22,IF(D2351=$M$23,$P$23,IF(D2351=$M$24,$P$24,IF(D2351=$M$25,$P$25,IF(D2351=$M$26,$P$26,IF(D2351=$M$27,$P$27,IF(D2351=$M$28,$P$28,IF(D2351=$M$29,$P$29,IF(D2351=$M$30,$P$30,IF(D2351=$M$31,$P$31,IF(D2351=$M$32,$P$32,IF(D2351=$M$33,$P$33,IF(D2351=$M$34,$P$34,IF(D2351=$M$35,$P$35,IF(D2351=$M$36,$P$36,IF(D2351=$M$37,$P$37,IF(D2351=$M$38,$P$38,IF(D2351=$M$39,$P$39,IF(D2351=$M$40,$P$40,IF(D2351=$M$41,$P$41,IF(D2351=$M$42,$P$42,IF(D2351=$M$43,$P$43,IF(D2351=$M$44,$P$44,IF(D2351=$M$45,$P$45,IF(D2351=$M$46,$P$46,IF(D2351=$M$47,$P$47,IF(D2351=$M$48,$P$48,IF(D2351=$M$49,$P$49,IF(D2351=$M$50,$P$50,IF(D2351=$M$51,$P$51,IF(D2351=$M$52,$P$52,IF(D2351=$M$53,$P$53,IF(D2351=$M$54,$P$54,IF(D2351=$M$55,$P$55,IF(D2351=$M$56,$P$56,IF(D2351=$M$57,$P$57,IF(D2351=$M$58,$P$58,IF(D2351=$M$59,$P$59,IF(D2351=$M$60,$P$60,IF(D2351=$M$61,$P$61,IF(D2351=$M$62,$P$62)))))))))))))))))))))))))))))))))))))))))))))))))))))))))))))</f>
        <v>19.240505739344663</v>
      </c>
      <c r="H2351" s="17">
        <f t="shared" ref="H2351:H2355" si="745">(E2351-G2351)/$X$2</f>
        <v>2.7908237677588943</v>
      </c>
      <c r="I2351" s="17">
        <f t="shared" ref="I2351:I2355" si="746">F2351-E2351</f>
        <v>-0.17099999999999937</v>
      </c>
      <c r="J2351" s="18">
        <f t="shared" ref="J2351:J2355" si="747">-1*I2351/E2351</f>
        <v>8.1759502749222755E-3</v>
      </c>
      <c r="K2351" s="18">
        <f t="shared" ref="K2351:K2355" si="748">IF(D2351=$M$2,(E2351-$T$2)/E2351,IF(D2351=$M$3,(E2351-$T$3)/E2351,IF(D2351=$M$4,(E2351-$T$4)/E2351,IF(D2351=$M$5,(E2351-$T$5)/E2351,IF(D2351=$M$6,(E2351-$T$6)/E2351,IF(D2351=$M$7,(E2351-$T$7)/E2351,IF(D2351=$M$8,(E2351-$T$8)/E2351,IF(D2351=$M$9,(E2351-$T$9)/E2351,IF(D2351=$M$10,(E2351-$T$10)/E2351,IF(D2351=$M$11,(E2351-$T$11)/E2351,IF(D2351=$M$12,(E2351-$T$12)/E2351,IF(D2351=$M$13,(E2351-$T$13)/E2351,IF(D2351=$M$14,(E2351-$T$14)/E2351,IF(D2351=$M$15,(E2351-$T$15)/E2351,IF(D2351=$M$16,(E2351-$T$16)/E2351,IF(D2351=$M$17,(E2351-$T$17)/E2351,IF(D2351=$M$18,(E2351-$T$18)/E2351,IF(D2351=$M$19,(E2351-$T$19)/E2351,IF(D2351=$M$20,(E2351-$T$20)/E2351,IF(D2351=$M$21,(E2351-$T$21)/E2351,IF(D2351=$M$22,(E2351-$T$22)/E2351,IF(D2351=$M$23,(E2351-$T$23)/E2351,IF(D2351=$M$24,(E2351-$T$24)/E2351,IF(D2351=$M$25,(E2351-$T$25)/E2351,IF(D2351=$M$26,(E2351-$T$26)/E2351,IF(D2351=$M$27,(E2351-$T$27)/E2351,IF(D2351=$M$28,(E2351-$T$28)/E2351,IF(D2351=$M$29,(E2351-$T$29)/E2351,IF(D2351=$M$30,(E2351-$T$30)/E2351,IF(D2351=$M$31,(E2351-$T$31)/E2351,IF(D2351=$M$32,(E2351-$T$32)/E2351,IF(D2351=$M$33,(E2351-$T$33)/E2351,IF(D2351=$M$34,(E2351-$T$34)/E2351,IF(D2351=$M$35,(E2351-$T$35)/E2351,IF(D2351=$M$36,(E2351-$T$36)/E2351,IF(D2351=$M$37,(E2351-$T$37)/E2351,IF(D2351=$M$38,(E2351-$T$38)/E2351,IF(D2351=$M$39,(E2351-$T$39)/E2351,IF(D2351=$M$40,(E2351-$T$40)/E2351,IF(D2351=$M$41,(E2351-$T$41)/E2351,IF(D2351=$M$42,(E2351-$T$42)/E2351,IF(D2351=$M$43,(E2351-$T$43)/E2351,IF(D2351=$M$44,(E2351-$T$44)/E2351,IF(D2351=$M$45,(E2351-$T$45)/E2351,IF(D2351=$M$46,(E2351-$T$46)/E2351,IF(D2351=$M$47,(E2351-$T$47)/E2351,IF(D2351=$M$48,(E2351-$T$48)/E2351,IF(D2351=$M$49,(E2351-$T$49)/E2351,IF(D2351=$M$50,(E2351-$T$50)/E2351,IF(D2351=$M$51,(E2351-$T$51)/E2351,IF(D2351=$M$52,(E2351-$T$52)/E2351,IF(D2351=$M$53,(E2351-$T$53)/E2351,IF(D2351=$M$54,(E2351-$T$54)/E2351,IF(D2351=$M$55,(E2351-$T$55)/E2351,IF(D2351=$M$56,(E2351-$T$56)/E2351,IF(D2351=$M$57,(E2351-$T$57)/E2351,IF(D2351=$M$58,(E2351-$T$58)/E2351,IF(D2351=$M$59,(E2351-$T$59)/E2351,IF(D2351=$M$60,(E2351-$T$60)/E2351,IF(D2351=$M$61,(E2351-$T$61)/E2351,IF(D2351=$M$62,(E2351-$T$62)/E2351)))))))))))))))))))))))))))))))))))))))))))))))))))))))))))))</f>
        <v>0.3703370786516853</v>
      </c>
      <c r="L2351" s="74"/>
    </row>
    <row r="2352" spans="1:12" ht="15" customHeight="1">
      <c r="A2352" s="74"/>
      <c r="B2352" s="82">
        <v>45510</v>
      </c>
      <c r="C2352" s="79"/>
      <c r="D2352" s="83">
        <v>5621</v>
      </c>
      <c r="E2352" s="87">
        <v>22.483000000000001</v>
      </c>
      <c r="F2352" s="83">
        <v>22.385999999999999</v>
      </c>
      <c r="G2352" s="16">
        <f t="shared" si="744"/>
        <v>22.870927068045674</v>
      </c>
      <c r="H2352" s="17">
        <f t="shared" si="745"/>
        <v>-0.64654511340945575</v>
      </c>
      <c r="I2352" s="17">
        <f t="shared" si="746"/>
        <v>-9.7000000000001307E-2</v>
      </c>
      <c r="J2352" s="18">
        <f t="shared" si="747"/>
        <v>4.3143708579816437E-3</v>
      </c>
      <c r="K2352" s="18">
        <f t="shared" si="748"/>
        <v>0.29287498264710976</v>
      </c>
      <c r="L2352" s="74"/>
    </row>
    <row r="2353" spans="1:12" ht="15" customHeight="1">
      <c r="A2353" s="74"/>
      <c r="B2353" s="82">
        <v>45510</v>
      </c>
      <c r="C2353" s="79">
        <v>137204</v>
      </c>
      <c r="D2353" s="83">
        <v>7108</v>
      </c>
      <c r="E2353" s="87">
        <v>18.475000000000001</v>
      </c>
      <c r="F2353" s="83">
        <v>18.334</v>
      </c>
      <c r="G2353" s="16">
        <f t="shared" si="744"/>
        <v>18.039622077854567</v>
      </c>
      <c r="H2353" s="17">
        <f t="shared" si="745"/>
        <v>0.72562987024239101</v>
      </c>
      <c r="I2353" s="17">
        <f t="shared" si="746"/>
        <v>-0.14100000000000179</v>
      </c>
      <c r="J2353" s="18">
        <f t="shared" si="747"/>
        <v>7.6319350473613955E-3</v>
      </c>
      <c r="K2353" s="18">
        <f t="shared" si="748"/>
        <v>0.36983872136644225</v>
      </c>
      <c r="L2353" s="74"/>
    </row>
    <row r="2354" spans="1:12" ht="15" customHeight="1">
      <c r="A2354" s="74"/>
      <c r="B2354" s="83"/>
      <c r="C2354" s="79"/>
      <c r="D2354" s="83">
        <v>7108</v>
      </c>
      <c r="E2354" s="87">
        <v>18.672000000000001</v>
      </c>
      <c r="F2354" s="83">
        <v>18.52</v>
      </c>
      <c r="G2354" s="16">
        <f t="shared" si="744"/>
        <v>18.039622077854567</v>
      </c>
      <c r="H2354" s="17">
        <f t="shared" si="745"/>
        <v>1.0539632035757229</v>
      </c>
      <c r="I2354" s="17">
        <f t="shared" si="746"/>
        <v>-0.15200000000000102</v>
      </c>
      <c r="J2354" s="18">
        <f t="shared" si="747"/>
        <v>8.1405312767781172E-3</v>
      </c>
      <c r="K2354" s="18">
        <f t="shared" si="748"/>
        <v>0.37648727384559877</v>
      </c>
      <c r="L2354" s="74"/>
    </row>
    <row r="2355" spans="1:12" ht="15" customHeight="1">
      <c r="A2355" s="74"/>
      <c r="B2355" s="83"/>
      <c r="C2355" s="79"/>
      <c r="D2355" s="83">
        <v>7108</v>
      </c>
      <c r="E2355" s="87">
        <v>17.619</v>
      </c>
      <c r="F2355" s="83">
        <v>17.492000000000001</v>
      </c>
      <c r="G2355" s="16">
        <f t="shared" si="744"/>
        <v>18.039622077854567</v>
      </c>
      <c r="H2355" s="17">
        <f t="shared" si="745"/>
        <v>-0.70103679642427852</v>
      </c>
      <c r="I2355" s="17">
        <f t="shared" si="746"/>
        <v>-0.12699999999999889</v>
      </c>
      <c r="J2355" s="18">
        <f t="shared" si="747"/>
        <v>7.2081275895339633E-3</v>
      </c>
      <c r="K2355" s="18">
        <f t="shared" si="748"/>
        <v>0.33922301931125598</v>
      </c>
      <c r="L2355" s="74"/>
    </row>
    <row r="2356" spans="1:12" ht="15" customHeight="1">
      <c r="A2356" s="74"/>
      <c r="B2356" s="83"/>
      <c r="C2356" s="79">
        <v>137208</v>
      </c>
      <c r="D2356" s="83">
        <v>6176</v>
      </c>
      <c r="E2356" s="87">
        <v>36.137</v>
      </c>
      <c r="F2356" s="83">
        <v>35.393000000000001</v>
      </c>
      <c r="G2356" s="16">
        <f t="shared" ref="G2356:G2362" si="749">IF(D2356=$M$2,$P$2,IF(D2356=$M$3,$P$3,IF(D2356=$M$4,$P$4,IF(D2356=$M$5,$P$5,IF(D2356=$M$6,$P$6,IF(D2356=$M$7,$P$7,IF(D2356=$M$8,$P$8,IF(D2356=$M$9,$P$9,IF(D2356=$M$10,$P$10,IF(D2356=$M$11,$P$11,IF(D2356=$M$12,$P$12,IF(D2356=$M$13,$P$13,IF(D2356=$M$14,$P$14,IF(D2356=$M$15,$P$15,IF(D2356=$M$16,$P$16,IF(D2356=$M$17,$P$17,IF(D2356=$M$18,$P$18,IF(D2356=$M$19,$P$19,IF(D2356=$M$20,$P$20,IF(D2356=$M$21,$P$21,IF(D2356=$M$22,$P$22,IF(D2356=$M$23,$P$23,IF(D2356=$M$24,$P$24,IF(D2356=$M$25,$P$25,IF(D2356=$M$26,$P$26,IF(D2356=$M$27,$P$27,IF(D2356=$M$28,$P$28,IF(D2356=$M$29,$P$29,IF(D2356=$M$30,$P$30,IF(D2356=$M$31,$P$31,IF(D2356=$M$32,$P$32,IF(D2356=$M$33,$P$33,IF(D2356=$M$34,$P$34,IF(D2356=$M$35,$P$35,IF(D2356=$M$36,$P$36,IF(D2356=$M$37,$P$37,IF(D2356=$M$38,$P$38,IF(D2356=$M$39,$P$39,IF(D2356=$M$40,$P$40,IF(D2356=$M$41,$P$41,IF(D2356=$M$42,$P$42,IF(D2356=$M$43,$P$43,IF(D2356=$M$44,$P$44,IF(D2356=$M$45,$P$45,IF(D2356=$M$46,$P$46,IF(D2356=$M$47,$P$47,IF(D2356=$M$48,$P$48,IF(D2356=$M$49,$P$49,IF(D2356=$M$50,$P$50,IF(D2356=$M$51,$P$51,IF(D2356=$M$52,$P$52,IF(D2356=$M$53,$P$53,IF(D2356=$M$54,$P$54,IF(D2356=$M$55,$P$55,IF(D2356=$M$56,$P$56,IF(D2356=$M$57,$P$57,IF(D2356=$M$58,$P$58,IF(D2356=$M$59,$P$59,IF(D2356=$M$60,$P$60,IF(D2356=$M$61,$P$61,IF(D2356=$M$62,$P$62)))))))))))))))))))))))))))))))))))))))))))))))))))))))))))))</f>
        <v>36.028673497593743</v>
      </c>
      <c r="H2356" s="17">
        <f t="shared" ref="H2356:H2362" si="750">(E2356-G2356)/$X$2</f>
        <v>0.18054417067709494</v>
      </c>
      <c r="I2356" s="17">
        <f t="shared" ref="I2356:I2362" si="751">F2356-E2356</f>
        <v>-0.74399999999999977</v>
      </c>
      <c r="J2356" s="18">
        <f t="shared" ref="J2356:J2362" si="752">-1*I2356/E2356</f>
        <v>2.0588316683731348E-2</v>
      </c>
      <c r="K2356" s="18">
        <f t="shared" ref="K2356:K2362" si="753">IF(D2356=$M$2,(E2356-$T$2)/E2356,IF(D2356=$M$3,(E2356-$T$3)/E2356,IF(D2356=$M$4,(E2356-$T$4)/E2356,IF(D2356=$M$5,(E2356-$T$5)/E2356,IF(D2356=$M$6,(E2356-$T$6)/E2356,IF(D2356=$M$7,(E2356-$T$7)/E2356,IF(D2356=$M$8,(E2356-$T$8)/E2356,IF(D2356=$M$9,(E2356-$T$9)/E2356,IF(D2356=$M$10,(E2356-$T$10)/E2356,IF(D2356=$M$11,(E2356-$T$11)/E2356,IF(D2356=$M$12,(E2356-$T$12)/E2356,IF(D2356=$M$13,(E2356-$T$13)/E2356,IF(D2356=$M$14,(E2356-$T$14)/E2356,IF(D2356=$M$15,(E2356-$T$15)/E2356,IF(D2356=$M$16,(E2356-$T$16)/E2356,IF(D2356=$M$17,(E2356-$T$17)/E2356,IF(D2356=$M$18,(E2356-$T$18)/E2356,IF(D2356=$M$19,(E2356-$T$19)/E2356,IF(D2356=$M$20,(E2356-$T$20)/E2356,IF(D2356=$M$21,(E2356-$T$21)/E2356,IF(D2356=$M$22,(E2356-$T$22)/E2356,IF(D2356=$M$23,(E2356-$T$23)/E2356,IF(D2356=$M$24,(E2356-$T$24)/E2356,IF(D2356=$M$25,(E2356-$T$25)/E2356,IF(D2356=$M$26,(E2356-$T$26)/E2356,IF(D2356=$M$27,(E2356-$T$27)/E2356,IF(D2356=$M$28,(E2356-$T$28)/E2356,IF(D2356=$M$29,(E2356-$T$29)/E2356,IF(D2356=$M$30,(E2356-$T$30)/E2356,IF(D2356=$M$31,(E2356-$T$31)/E2356,IF(D2356=$M$32,(E2356-$T$32)/E2356,IF(D2356=$M$33,(E2356-$T$33)/E2356,IF(D2356=$M$34,(E2356-$T$34)/E2356,IF(D2356=$M$35,(E2356-$T$35)/E2356,IF(D2356=$M$36,(E2356-$T$36)/E2356,IF(D2356=$M$37,(E2356-$T$37)/E2356,IF(D2356=$M$38,(E2356-$T$38)/E2356,IF(D2356=$M$39,(E2356-$T$39)/E2356,IF(D2356=$M$40,(E2356-$T$40)/E2356,IF(D2356=$M$41,(E2356-$T$41)/E2356,IF(D2356=$M$42,(E2356-$T$42)/E2356,IF(D2356=$M$43,(E2356-$T$43)/E2356,IF(D2356=$M$44,(E2356-$T$44)/E2356,IF(D2356=$M$45,(E2356-$T$45)/E2356,IF(D2356=$M$46,(E2356-$T$46)/E2356,IF(D2356=$M$47,(E2356-$T$47)/E2356,IF(D2356=$M$48,(E2356-$T$48)/E2356,IF(D2356=$M$49,(E2356-$T$49)/E2356,IF(D2356=$M$50,(E2356-$T$50)/E2356,IF(D2356=$M$51,(E2356-$T$51)/E2356,IF(D2356=$M$52,(E2356-$T$52)/E2356,IF(D2356=$M$53,(E2356-$T$53)/E2356,IF(D2356=$M$54,(E2356-$T$54)/E2356,IF(D2356=$M$55,(E2356-$T$55)/E2356,IF(D2356=$M$56,(E2356-$T$56)/E2356,IF(D2356=$M$57,(E2356-$T$57)/E2356,IF(D2356=$M$58,(E2356-$T$58)/E2356,IF(D2356=$M$59,(E2356-$T$59)/E2356,IF(D2356=$M$60,(E2356-$T$60)/E2356,IF(D2356=$M$61,(E2356-$T$61)/E2356,IF(D2356=$M$62,(E2356-$T$62)/E2356)))))))))))))))))))))))))))))))))))))))))))))))))))))))))))))</f>
        <v>0.33620247616202126</v>
      </c>
      <c r="L2356" s="74"/>
    </row>
    <row r="2357" spans="1:12" ht="15" customHeight="1">
      <c r="A2357" s="74"/>
      <c r="B2357" s="83"/>
      <c r="C2357" s="79"/>
      <c r="D2357" s="83">
        <v>6176</v>
      </c>
      <c r="E2357" s="87">
        <v>35.006</v>
      </c>
      <c r="F2357" s="83">
        <v>34.212000000000003</v>
      </c>
      <c r="G2357" s="16">
        <f t="shared" si="749"/>
        <v>36.028673497593743</v>
      </c>
      <c r="H2357" s="17">
        <f t="shared" si="750"/>
        <v>-1.7044558293229055</v>
      </c>
      <c r="I2357" s="17">
        <f t="shared" si="751"/>
        <v>-0.79399999999999693</v>
      </c>
      <c r="J2357" s="18">
        <f t="shared" si="752"/>
        <v>2.2681825972690309E-2</v>
      </c>
      <c r="K2357" s="18">
        <f t="shared" si="753"/>
        <v>0.31475600985736624</v>
      </c>
      <c r="L2357" s="74"/>
    </row>
    <row r="2358" spans="1:12" ht="15" customHeight="1">
      <c r="A2358" s="74"/>
      <c r="B2358" s="83"/>
      <c r="C2358" s="79">
        <v>137210</v>
      </c>
      <c r="D2358" s="83">
        <v>6137</v>
      </c>
      <c r="E2358" s="87">
        <v>23.908000000000001</v>
      </c>
      <c r="F2358" s="83">
        <v>23.384</v>
      </c>
      <c r="G2358" s="16">
        <f t="shared" si="749"/>
        <v>24.625485865816515</v>
      </c>
      <c r="H2358" s="17">
        <f t="shared" si="750"/>
        <v>-1.1958097763608559</v>
      </c>
      <c r="I2358" s="17">
        <f t="shared" si="751"/>
        <v>-0.52400000000000091</v>
      </c>
      <c r="J2358" s="18">
        <f t="shared" si="752"/>
        <v>2.1917349841057424E-2</v>
      </c>
      <c r="K2358" s="18">
        <f t="shared" si="753"/>
        <v>0.30427295532514237</v>
      </c>
      <c r="L2358" s="74"/>
    </row>
    <row r="2359" spans="1:12" ht="15" customHeight="1">
      <c r="A2359" s="74"/>
      <c r="B2359" s="83"/>
      <c r="C2359" s="79"/>
      <c r="D2359" s="83">
        <v>6137</v>
      </c>
      <c r="E2359" s="87">
        <v>23.841000000000001</v>
      </c>
      <c r="F2359" s="83">
        <v>23.321999999999999</v>
      </c>
      <c r="G2359" s="16">
        <f t="shared" si="749"/>
        <v>24.625485865816515</v>
      </c>
      <c r="H2359" s="17">
        <f t="shared" si="750"/>
        <v>-1.307476443027523</v>
      </c>
      <c r="I2359" s="17">
        <f t="shared" si="751"/>
        <v>-0.5190000000000019</v>
      </c>
      <c r="J2359" s="18">
        <f t="shared" si="752"/>
        <v>2.176922108971947E-2</v>
      </c>
      <c r="K2359" s="18">
        <f t="shared" si="753"/>
        <v>0.30231776418411571</v>
      </c>
      <c r="L2359" s="74"/>
    </row>
    <row r="2360" spans="1:12" ht="15" customHeight="1">
      <c r="A2360" s="74"/>
      <c r="B2360" s="83"/>
      <c r="C2360" s="79"/>
      <c r="D2360" s="83">
        <v>6137</v>
      </c>
      <c r="E2360" s="87">
        <v>24.131</v>
      </c>
      <c r="F2360" s="83">
        <v>23.571000000000002</v>
      </c>
      <c r="G2360" s="16">
        <f t="shared" si="749"/>
        <v>24.625485865816515</v>
      </c>
      <c r="H2360" s="17">
        <f t="shared" si="750"/>
        <v>-0.82414310969419091</v>
      </c>
      <c r="I2360" s="17">
        <f t="shared" si="751"/>
        <v>-0.55999999999999872</v>
      </c>
      <c r="J2360" s="18">
        <f t="shared" si="752"/>
        <v>2.3206663627698756E-2</v>
      </c>
      <c r="K2360" s="18">
        <f t="shared" si="753"/>
        <v>0.31070232546987286</v>
      </c>
      <c r="L2360" s="74"/>
    </row>
    <row r="2361" spans="1:12" ht="15" customHeight="1">
      <c r="A2361" s="74"/>
      <c r="B2361" s="83"/>
      <c r="C2361" s="79">
        <v>137212</v>
      </c>
      <c r="D2361" s="83">
        <v>6107</v>
      </c>
      <c r="E2361" s="87">
        <v>16.521999999999998</v>
      </c>
      <c r="F2361" s="83">
        <v>16.215</v>
      </c>
      <c r="G2361" s="16">
        <f t="shared" si="749"/>
        <v>17.032373496847189</v>
      </c>
      <c r="H2361" s="17">
        <f t="shared" si="750"/>
        <v>-0.85062249474531748</v>
      </c>
      <c r="I2361" s="17">
        <f t="shared" si="751"/>
        <v>-0.30699999999999861</v>
      </c>
      <c r="J2361" s="18">
        <f t="shared" si="752"/>
        <v>1.8581285558648991E-2</v>
      </c>
      <c r="K2361" s="18">
        <f t="shared" si="753"/>
        <v>0.29872500879967478</v>
      </c>
      <c r="L2361" s="74"/>
    </row>
    <row r="2362" spans="1:12" ht="15" customHeight="1">
      <c r="A2362" s="74"/>
      <c r="B2362" s="83"/>
      <c r="C2362" s="79"/>
      <c r="D2362" s="83">
        <v>6107</v>
      </c>
      <c r="E2362" s="87">
        <v>16.687000000000001</v>
      </c>
      <c r="F2362" s="83">
        <v>16.388999999999999</v>
      </c>
      <c r="G2362" s="16">
        <f t="shared" si="749"/>
        <v>17.032373496847189</v>
      </c>
      <c r="H2362" s="17">
        <f t="shared" si="750"/>
        <v>-0.57562249474531302</v>
      </c>
      <c r="I2362" s="17">
        <f t="shared" si="751"/>
        <v>-0.29800000000000182</v>
      </c>
      <c r="J2362" s="18">
        <f t="shared" si="752"/>
        <v>1.7858212980164309E-2</v>
      </c>
      <c r="K2362" s="18">
        <f t="shared" si="753"/>
        <v>0.30565917153402222</v>
      </c>
      <c r="L2362" s="74"/>
    </row>
    <row r="2363" spans="1:12" ht="15" customHeight="1">
      <c r="A2363" s="74"/>
      <c r="B2363" s="82">
        <v>45511</v>
      </c>
      <c r="C2363" s="79">
        <v>137214</v>
      </c>
      <c r="D2363" s="83">
        <v>8107</v>
      </c>
      <c r="E2363" s="87">
        <v>15.627000000000001</v>
      </c>
      <c r="F2363" s="83">
        <v>15.598000000000001</v>
      </c>
      <c r="G2363" s="16">
        <f t="shared" ref="G2363:G2365" si="754">IF(D2363=$M$2,$P$2,IF(D2363=$M$3,$P$3,IF(D2363=$M$4,$P$4,IF(D2363=$M$5,$P$5,IF(D2363=$M$6,$P$6,IF(D2363=$M$7,$P$7,IF(D2363=$M$8,$P$8,IF(D2363=$M$9,$P$9,IF(D2363=$M$10,$P$10,IF(D2363=$M$11,$P$11,IF(D2363=$M$12,$P$12,IF(D2363=$M$13,$P$13,IF(D2363=$M$14,$P$14,IF(D2363=$M$15,$P$15,IF(D2363=$M$16,$P$16,IF(D2363=$M$17,$P$17,IF(D2363=$M$18,$P$18,IF(D2363=$M$19,$P$19,IF(D2363=$M$20,$P$20,IF(D2363=$M$21,$P$21,IF(D2363=$M$22,$P$22,IF(D2363=$M$23,$P$23,IF(D2363=$M$24,$P$24,IF(D2363=$M$25,$P$25,IF(D2363=$M$26,$P$26,IF(D2363=$M$27,$P$27,IF(D2363=$M$28,$P$28,IF(D2363=$M$29,$P$29,IF(D2363=$M$30,$P$30,IF(D2363=$M$31,$P$31,IF(D2363=$M$32,$P$32,IF(D2363=$M$33,$P$33,IF(D2363=$M$34,$P$34,IF(D2363=$M$35,$P$35,IF(D2363=$M$36,$P$36,IF(D2363=$M$37,$P$37,IF(D2363=$M$38,$P$38,IF(D2363=$M$39,$P$39,IF(D2363=$M$40,$P$40,IF(D2363=$M$41,$P$41,IF(D2363=$M$42,$P$42,IF(D2363=$M$43,$P$43,IF(D2363=$M$44,$P$44,IF(D2363=$M$45,$P$45,IF(D2363=$M$46,$P$46,IF(D2363=$M$47,$P$47,IF(D2363=$M$48,$P$48,IF(D2363=$M$49,$P$49,IF(D2363=$M$50,$P$50,IF(D2363=$M$51,$P$51,IF(D2363=$M$52,$P$52,IF(D2363=$M$53,$P$53,IF(D2363=$M$54,$P$54,IF(D2363=$M$55,$P$55,IF(D2363=$M$56,$P$56,IF(D2363=$M$57,$P$57,IF(D2363=$M$58,$P$58,IF(D2363=$M$59,$P$59,IF(D2363=$M$60,$P$60,IF(D2363=$M$61,$P$61,IF(D2363=$M$62,$P$62)))))))))))))))))))))))))))))))))))))))))))))))))))))))))))))</f>
        <v>16.123457228651652</v>
      </c>
      <c r="H2363" s="17">
        <f t="shared" ref="H2363:H2365" si="755">(E2363-G2363)/$X$2</f>
        <v>-0.82742871441941968</v>
      </c>
      <c r="I2363" s="17">
        <f t="shared" ref="I2363:I2365" si="756">F2363-E2363</f>
        <v>-2.8999999999999915E-2</v>
      </c>
      <c r="J2363" s="18">
        <f t="shared" ref="J2363:J2365" si="757">-1*I2363/E2363</f>
        <v>1.8557624624048067E-3</v>
      </c>
      <c r="K2363" s="18">
        <f t="shared" ref="K2363:K2365" si="758">IF(D2363=$M$2,(E2363-$T$2)/E2363,IF(D2363=$M$3,(E2363-$T$3)/E2363,IF(D2363=$M$4,(E2363-$T$4)/E2363,IF(D2363=$M$5,(E2363-$T$5)/E2363,IF(D2363=$M$6,(E2363-$T$6)/E2363,IF(D2363=$M$7,(E2363-$T$7)/E2363,IF(D2363=$M$8,(E2363-$T$8)/E2363,IF(D2363=$M$9,(E2363-$T$9)/E2363,IF(D2363=$M$10,(E2363-$T$10)/E2363,IF(D2363=$M$11,(E2363-$T$11)/E2363,IF(D2363=$M$12,(E2363-$T$12)/E2363,IF(D2363=$M$13,(E2363-$T$13)/E2363,IF(D2363=$M$14,(E2363-$T$14)/E2363,IF(D2363=$M$15,(E2363-$T$15)/E2363,IF(D2363=$M$16,(E2363-$T$16)/E2363,IF(D2363=$M$17,(E2363-$T$17)/E2363,IF(D2363=$M$18,(E2363-$T$18)/E2363,IF(D2363=$M$19,(E2363-$T$19)/E2363,IF(D2363=$M$20,(E2363-$T$20)/E2363,IF(D2363=$M$21,(E2363-$T$21)/E2363,IF(D2363=$M$22,(E2363-$T$22)/E2363,IF(D2363=$M$23,(E2363-$T$23)/E2363,IF(D2363=$M$24,(E2363-$T$24)/E2363,IF(D2363=$M$25,(E2363-$T$25)/E2363,IF(D2363=$M$26,(E2363-$T$26)/E2363,IF(D2363=$M$27,(E2363-$T$27)/E2363,IF(D2363=$M$28,(E2363-$T$28)/E2363,IF(D2363=$M$29,(E2363-$T$29)/E2363,IF(D2363=$M$30,(E2363-$T$30)/E2363,IF(D2363=$M$31,(E2363-$T$31)/E2363,IF(D2363=$M$32,(E2363-$T$32)/E2363,IF(D2363=$M$33,(E2363-$T$33)/E2363,IF(D2363=$M$34,(E2363-$T$34)/E2363,IF(D2363=$M$35,(E2363-$T$35)/E2363,IF(D2363=$M$36,(E2363-$T$36)/E2363,IF(D2363=$M$37,(E2363-$T$37)/E2363,IF(D2363=$M$38,(E2363-$T$38)/E2363,IF(D2363=$M$39,(E2363-$T$39)/E2363,IF(D2363=$M$40,(E2363-$T$40)/E2363,IF(D2363=$M$41,(E2363-$T$41)/E2363,IF(D2363=$M$42,(E2363-$T$42)/E2363,IF(D2363=$M$43,(E2363-$T$43)/E2363,IF(D2363=$M$44,(E2363-$T$44)/E2363,IF(D2363=$M$45,(E2363-$T$45)/E2363,IF(D2363=$M$46,(E2363-$T$46)/E2363,IF(D2363=$M$47,(E2363-$T$47)/E2363,IF(D2363=$M$48,(E2363-$T$48)/E2363,IF(D2363=$M$49,(E2363-$T$49)/E2363,IF(D2363=$M$50,(E2363-$T$50)/E2363,IF(D2363=$M$51,(E2363-$T$51)/E2363,IF(D2363=$M$52,(E2363-$T$52)/E2363,IF(D2363=$M$53,(E2363-$T$53)/E2363,IF(D2363=$M$54,(E2363-$T$54)/E2363,IF(D2363=$M$55,(E2363-$T$55)/E2363,IF(D2363=$M$56,(E2363-$T$56)/E2363,IF(D2363=$M$57,(E2363-$T$57)/E2363,IF(D2363=$M$58,(E2363-$T$58)/E2363,IF(D2363=$M$59,(E2363-$T$59)/E2363,IF(D2363=$M$60,(E2363-$T$60)/E2363,IF(D2363=$M$61,(E2363-$T$61)/E2363,IF(D2363=$M$62,(E2363-$T$62)/E2363)))))))))))))))))))))))))))))))))))))))))))))))))))))))))))))</f>
        <v>0.27327166586325979</v>
      </c>
      <c r="L2363" s="74"/>
    </row>
    <row r="2364" spans="1:12" ht="15" customHeight="1">
      <c r="A2364" s="74"/>
      <c r="B2364" s="83"/>
      <c r="C2364" s="79"/>
      <c r="D2364" s="83">
        <v>8107</v>
      </c>
      <c r="E2364" s="87">
        <v>17.359000000000002</v>
      </c>
      <c r="F2364" s="83">
        <v>17.312000000000001</v>
      </c>
      <c r="G2364" s="16">
        <f t="shared" si="754"/>
        <v>16.123457228651652</v>
      </c>
      <c r="H2364" s="17">
        <f t="shared" si="755"/>
        <v>2.059237952247249</v>
      </c>
      <c r="I2364" s="17">
        <f t="shared" si="756"/>
        <v>-4.7000000000000597E-2</v>
      </c>
      <c r="J2364" s="18">
        <f t="shared" si="757"/>
        <v>2.7075292355550778E-3</v>
      </c>
      <c r="K2364" s="18">
        <f t="shared" si="758"/>
        <v>0.34578122717006521</v>
      </c>
      <c r="L2364" s="74"/>
    </row>
    <row r="2365" spans="1:12" ht="15" customHeight="1">
      <c r="A2365" s="74"/>
      <c r="B2365" s="85"/>
      <c r="C2365" s="84"/>
      <c r="D2365" s="85">
        <v>8107</v>
      </c>
      <c r="E2365" s="87">
        <v>17.472999999999999</v>
      </c>
      <c r="F2365" s="83">
        <v>17.434000000000001</v>
      </c>
      <c r="G2365" s="16">
        <f t="shared" si="754"/>
        <v>16.123457228651652</v>
      </c>
      <c r="H2365" s="17">
        <f t="shared" si="755"/>
        <v>2.2492379522472445</v>
      </c>
      <c r="I2365" s="17">
        <f t="shared" si="756"/>
        <v>-3.8999999999997925E-2</v>
      </c>
      <c r="J2365" s="18">
        <f t="shared" si="757"/>
        <v>2.232015109025235E-3</v>
      </c>
      <c r="K2365" s="18">
        <f t="shared" si="758"/>
        <v>0.35004958063556113</v>
      </c>
      <c r="L2365" s="74"/>
    </row>
    <row r="2366" spans="1:12" ht="15" customHeight="1">
      <c r="A2366" s="74"/>
      <c r="B2366" s="80">
        <v>45512</v>
      </c>
      <c r="C2366" s="79">
        <v>137658</v>
      </c>
      <c r="D2366" s="79">
        <v>8107</v>
      </c>
      <c r="E2366" s="87">
        <v>15.362</v>
      </c>
      <c r="F2366" s="83">
        <v>15.336</v>
      </c>
      <c r="G2366" s="16">
        <f t="shared" ref="G2366:G2370" si="759">IF(D2366=$M$2,$P$2,IF(D2366=$M$3,$P$3,IF(D2366=$M$4,$P$4,IF(D2366=$M$5,$P$5,IF(D2366=$M$6,$P$6,IF(D2366=$M$7,$P$7,IF(D2366=$M$8,$P$8,IF(D2366=$M$9,$P$9,IF(D2366=$M$10,$P$10,IF(D2366=$M$11,$P$11,IF(D2366=$M$12,$P$12,IF(D2366=$M$13,$P$13,IF(D2366=$M$14,$P$14,IF(D2366=$M$15,$P$15,IF(D2366=$M$16,$P$16,IF(D2366=$M$17,$P$17,IF(D2366=$M$18,$P$18,IF(D2366=$M$19,$P$19,IF(D2366=$M$20,$P$20,IF(D2366=$M$21,$P$21,IF(D2366=$M$22,$P$22,IF(D2366=$M$23,$P$23,IF(D2366=$M$24,$P$24,IF(D2366=$M$25,$P$25,IF(D2366=$M$26,$P$26,IF(D2366=$M$27,$P$27,IF(D2366=$M$28,$P$28,IF(D2366=$M$29,$P$29,IF(D2366=$M$30,$P$30,IF(D2366=$M$31,$P$31,IF(D2366=$M$32,$P$32,IF(D2366=$M$33,$P$33,IF(D2366=$M$34,$P$34,IF(D2366=$M$35,$P$35,IF(D2366=$M$36,$P$36,IF(D2366=$M$37,$P$37,IF(D2366=$M$38,$P$38,IF(D2366=$M$39,$P$39,IF(D2366=$M$40,$P$40,IF(D2366=$M$41,$P$41,IF(D2366=$M$42,$P$42,IF(D2366=$M$43,$P$43,IF(D2366=$M$44,$P$44,IF(D2366=$M$45,$P$45,IF(D2366=$M$46,$P$46,IF(D2366=$M$47,$P$47,IF(D2366=$M$48,$P$48,IF(D2366=$M$49,$P$49,IF(D2366=$M$50,$P$50,IF(D2366=$M$51,$P$51,IF(D2366=$M$52,$P$52,IF(D2366=$M$53,$P$53,IF(D2366=$M$54,$P$54,IF(D2366=$M$55,$P$55,IF(D2366=$M$56,$P$56,IF(D2366=$M$57,$P$57,IF(D2366=$M$58,$P$58,IF(D2366=$M$59,$P$59,IF(D2366=$M$60,$P$60,IF(D2366=$M$61,$P$61,IF(D2366=$M$62,$P$62)))))))))))))))))))))))))))))))))))))))))))))))))))))))))))))</f>
        <v>16.123457228651652</v>
      </c>
      <c r="H2366" s="17">
        <f t="shared" ref="H2366:H2370" si="760">(E2366-G2366)/$X$2</f>
        <v>-1.2690953810860872</v>
      </c>
      <c r="I2366" s="17">
        <f t="shared" ref="I2366:I2370" si="761">F2366-E2366</f>
        <v>-2.5999999999999801E-2</v>
      </c>
      <c r="J2366" s="18">
        <f t="shared" ref="J2366:J2370" si="762">-1*I2366/E2366</f>
        <v>1.6924879572972141E-3</v>
      </c>
      <c r="K2366" s="18">
        <f t="shared" ref="K2366:K2370" si="763">IF(D2366=$M$2,(E2366-$T$2)/E2366,IF(D2366=$M$3,(E2366-$T$3)/E2366,IF(D2366=$M$4,(E2366-$T$4)/E2366,IF(D2366=$M$5,(E2366-$T$5)/E2366,IF(D2366=$M$6,(E2366-$T$6)/E2366,IF(D2366=$M$7,(E2366-$T$7)/E2366,IF(D2366=$M$8,(E2366-$T$8)/E2366,IF(D2366=$M$9,(E2366-$T$9)/E2366,IF(D2366=$M$10,(E2366-$T$10)/E2366,IF(D2366=$M$11,(E2366-$T$11)/E2366,IF(D2366=$M$12,(E2366-$T$12)/E2366,IF(D2366=$M$13,(E2366-$T$13)/E2366,IF(D2366=$M$14,(E2366-$T$14)/E2366,IF(D2366=$M$15,(E2366-$T$15)/E2366,IF(D2366=$M$16,(E2366-$T$16)/E2366,IF(D2366=$M$17,(E2366-$T$17)/E2366,IF(D2366=$M$18,(E2366-$T$18)/E2366,IF(D2366=$M$19,(E2366-$T$19)/E2366,IF(D2366=$M$20,(E2366-$T$20)/E2366,IF(D2366=$M$21,(E2366-$T$21)/E2366,IF(D2366=$M$22,(E2366-$T$22)/E2366,IF(D2366=$M$23,(E2366-$T$23)/E2366,IF(D2366=$M$24,(E2366-$T$24)/E2366,IF(D2366=$M$25,(E2366-$T$25)/E2366,IF(D2366=$M$26,(E2366-$T$26)/E2366,IF(D2366=$M$27,(E2366-$T$27)/E2366,IF(D2366=$M$28,(E2366-$T$28)/E2366,IF(D2366=$M$29,(E2366-$T$29)/E2366,IF(D2366=$M$30,(E2366-$T$30)/E2366,IF(D2366=$M$31,(E2366-$T$31)/E2366,IF(D2366=$M$32,(E2366-$T$32)/E2366,IF(D2366=$M$33,(E2366-$T$33)/E2366,IF(D2366=$M$34,(E2366-$T$34)/E2366,IF(D2366=$M$35,(E2366-$T$35)/E2366,IF(D2366=$M$36,(E2366-$T$36)/E2366,IF(D2366=$M$37,(E2366-$T$37)/E2366,IF(D2366=$M$38,(E2366-$T$38)/E2366,IF(D2366=$M$39,(E2366-$T$39)/E2366,IF(D2366=$M$40,(E2366-$T$40)/E2366,IF(D2366=$M$41,(E2366-$T$41)/E2366,IF(D2366=$M$42,(E2366-$T$42)/E2366,IF(D2366=$M$43,(E2366-$T$43)/E2366,IF(D2366=$M$44,(E2366-$T$44)/E2366,IF(D2366=$M$45,(E2366-$T$45)/E2366,IF(D2366=$M$46,(E2366-$T$46)/E2366,IF(D2366=$M$47,(E2366-$T$47)/E2366,IF(D2366=$M$48,(E2366-$T$48)/E2366,IF(D2366=$M$49,(E2366-$T$49)/E2366,IF(D2366=$M$50,(E2366-$T$50)/E2366,IF(D2366=$M$51,(E2366-$T$51)/E2366,IF(D2366=$M$52,(E2366-$T$52)/E2366,IF(D2366=$M$53,(E2366-$T$53)/E2366,IF(D2366=$M$54,(E2366-$T$54)/E2366,IF(D2366=$M$55,(E2366-$T$55)/E2366,IF(D2366=$M$56,(E2366-$T$56)/E2366,IF(D2366=$M$57,(E2366-$T$57)/E2366,IF(D2366=$M$58,(E2366-$T$58)/E2366,IF(D2366=$M$59,(E2366-$T$59)/E2366,IF(D2366=$M$60,(E2366-$T$60)/E2366,IF(D2366=$M$61,(E2366-$T$61)/E2366,IF(D2366=$M$62,(E2366-$T$62)/E2366)))))))))))))))))))))))))))))))))))))))))))))))))))))))))))))</f>
        <v>0.2607353419115454</v>
      </c>
      <c r="L2366" s="74"/>
    </row>
    <row r="2367" spans="1:12" ht="15" customHeight="1">
      <c r="A2367" s="74"/>
      <c r="B2367" s="79"/>
      <c r="C2367" s="79"/>
      <c r="D2367" s="79">
        <v>8107</v>
      </c>
      <c r="E2367" s="87">
        <v>16.321999999999999</v>
      </c>
      <c r="F2367" s="83">
        <v>16.303999999999998</v>
      </c>
      <c r="G2367" s="16">
        <f t="shared" si="759"/>
        <v>16.123457228651652</v>
      </c>
      <c r="H2367" s="17">
        <f t="shared" si="760"/>
        <v>0.33090461891391126</v>
      </c>
      <c r="I2367" s="17">
        <f t="shared" si="761"/>
        <v>-1.8000000000000682E-2</v>
      </c>
      <c r="J2367" s="18">
        <f t="shared" si="762"/>
        <v>1.1028060286729987E-3</v>
      </c>
      <c r="K2367" s="18">
        <f t="shared" si="763"/>
        <v>0.30421616973686805</v>
      </c>
      <c r="L2367" s="74"/>
    </row>
    <row r="2368" spans="1:12" ht="15" customHeight="1">
      <c r="A2368" s="74"/>
      <c r="B2368" s="79"/>
      <c r="C2368" s="79">
        <v>137659</v>
      </c>
      <c r="D2368" s="79">
        <v>8108</v>
      </c>
      <c r="E2368" s="87">
        <v>18.161000000000001</v>
      </c>
      <c r="F2368" s="83">
        <v>18.109000000000002</v>
      </c>
      <c r="G2368" s="16">
        <f t="shared" si="759"/>
        <v>18.363527102940179</v>
      </c>
      <c r="H2368" s="17">
        <f t="shared" si="760"/>
        <v>-0.33754517156696195</v>
      </c>
      <c r="I2368" s="17">
        <f t="shared" si="761"/>
        <v>-5.1999999999999602E-2</v>
      </c>
      <c r="J2368" s="18">
        <f t="shared" si="762"/>
        <v>2.8632784538296127E-3</v>
      </c>
      <c r="K2368" s="18">
        <f t="shared" si="763"/>
        <v>0.28488223822649755</v>
      </c>
      <c r="L2368" s="74"/>
    </row>
    <row r="2369" spans="1:12" ht="15.75" customHeight="1">
      <c r="A2369" s="74"/>
      <c r="B2369" s="79"/>
      <c r="C2369" s="79">
        <v>133267</v>
      </c>
      <c r="D2369" s="79">
        <v>8128</v>
      </c>
      <c r="E2369" s="87">
        <v>20.396999999999998</v>
      </c>
      <c r="F2369" s="83">
        <v>20.370999999999999</v>
      </c>
      <c r="G2369" s="16">
        <f t="shared" si="759"/>
        <v>20.092045107828728</v>
      </c>
      <c r="H2369" s="17">
        <f t="shared" si="760"/>
        <v>0.50825815361878435</v>
      </c>
      <c r="I2369" s="17">
        <f t="shared" si="761"/>
        <v>-2.5999999999999801E-2</v>
      </c>
      <c r="J2369" s="18">
        <f t="shared" si="762"/>
        <v>1.2746972594008827E-3</v>
      </c>
      <c r="K2369" s="18">
        <f t="shared" si="763"/>
        <v>0.30549766863981237</v>
      </c>
      <c r="L2369" s="74"/>
    </row>
    <row r="2370" spans="1:12" ht="15" customHeight="1">
      <c r="A2370" s="74"/>
      <c r="B2370" s="79"/>
      <c r="C2370" s="79">
        <v>137664</v>
      </c>
      <c r="D2370" s="79">
        <v>8138</v>
      </c>
      <c r="E2370" s="87">
        <v>20.978999999999999</v>
      </c>
      <c r="F2370" s="83">
        <v>20.908000000000001</v>
      </c>
      <c r="G2370" s="16" t="b">
        <f t="shared" si="759"/>
        <v>0</v>
      </c>
      <c r="H2370" s="17">
        <f t="shared" si="760"/>
        <v>34.965000000000003</v>
      </c>
      <c r="I2370" s="17">
        <f t="shared" si="761"/>
        <v>-7.0999999999997954E-2</v>
      </c>
      <c r="J2370" s="18">
        <f t="shared" si="762"/>
        <v>3.3843367176699538E-3</v>
      </c>
      <c r="K2370" s="18" t="b">
        <f t="shared" si="763"/>
        <v>0</v>
      </c>
      <c r="L2370" s="74"/>
    </row>
    <row r="2371" spans="1:12" ht="15" customHeight="1">
      <c r="A2371" s="74"/>
      <c r="B2371" s="91"/>
      <c r="C2371" s="79">
        <v>137662</v>
      </c>
      <c r="D2371" s="79">
        <v>5169</v>
      </c>
      <c r="E2371" s="87">
        <v>25.114000000000001</v>
      </c>
      <c r="F2371" s="83">
        <v>25.077000000000002</v>
      </c>
      <c r="G2371" s="16">
        <f t="shared" ref="G2371:G2374" si="764">IF(D2371=$M$2,$P$2,IF(D2371=$M$3,$P$3,IF(D2371=$M$4,$P$4,IF(D2371=$M$5,$P$5,IF(D2371=$M$6,$P$6,IF(D2371=$M$7,$P$7,IF(D2371=$M$8,$P$8,IF(D2371=$M$9,$P$9,IF(D2371=$M$10,$P$10,IF(D2371=$M$11,$P$11,IF(D2371=$M$12,$P$12,IF(D2371=$M$13,$P$13,IF(D2371=$M$14,$P$14,IF(D2371=$M$15,$P$15,IF(D2371=$M$16,$P$16,IF(D2371=$M$17,$P$17,IF(D2371=$M$18,$P$18,IF(D2371=$M$19,$P$19,IF(D2371=$M$20,$P$20,IF(D2371=$M$21,$P$21,IF(D2371=$M$22,$P$22,IF(D2371=$M$23,$P$23,IF(D2371=$M$24,$P$24,IF(D2371=$M$25,$P$25,IF(D2371=$M$26,$P$26,IF(D2371=$M$27,$P$27,IF(D2371=$M$28,$P$28,IF(D2371=$M$29,$P$29,IF(D2371=$M$30,$P$30,IF(D2371=$M$31,$P$31,IF(D2371=$M$32,$P$32,IF(D2371=$M$33,$P$33,IF(D2371=$M$34,$P$34,IF(D2371=$M$35,$P$35,IF(D2371=$M$36,$P$36,IF(D2371=$M$37,$P$37,IF(D2371=$M$38,$P$38,IF(D2371=$M$39,$P$39,IF(D2371=$M$40,$P$40,IF(D2371=$M$41,$P$41,IF(D2371=$M$42,$P$42,IF(D2371=$M$43,$P$43,IF(D2371=$M$44,$P$44,IF(D2371=$M$45,$P$45,IF(D2371=$M$46,$P$46,IF(D2371=$M$47,$P$47,IF(D2371=$M$48,$P$48,IF(D2371=$M$49,$P$49,IF(D2371=$M$50,$P$50,IF(D2371=$M$51,$P$51,IF(D2371=$M$52,$P$52,IF(D2371=$M$53,$P$53,IF(D2371=$M$54,$P$54,IF(D2371=$M$55,$P$55,IF(D2371=$M$56,$P$56,IF(D2371=$M$57,$P$57,IF(D2371=$M$58,$P$58,IF(D2371=$M$59,$P$59,IF(D2371=$M$60,$P$60,IF(D2371=$M$61,$P$61,IF(D2371=$M$62,$P$62)))))))))))))))))))))))))))))))))))))))))))))))))))))))))))))</f>
        <v>24.534583675052499</v>
      </c>
      <c r="H2371" s="17">
        <f t="shared" ref="H2371:H2374" si="765">(E2371-G2371)/$X$2</f>
        <v>0.96569387491250325</v>
      </c>
      <c r="I2371" s="17">
        <f t="shared" ref="I2371:I2374" si="766">F2371-E2371</f>
        <v>-3.6999999999999034E-2</v>
      </c>
      <c r="J2371" s="18">
        <f t="shared" ref="J2371:J2374" si="767">-1*I2371/E2371</f>
        <v>1.4732818348331222E-3</v>
      </c>
      <c r="K2371" s="18">
        <f t="shared" ref="K2371:K2374" si="768">IF(D2371=$M$2,(E2371-$T$2)/E2371,IF(D2371=$M$3,(E2371-$T$3)/E2371,IF(D2371=$M$4,(E2371-$T$4)/E2371,IF(D2371=$M$5,(E2371-$T$5)/E2371,IF(D2371=$M$6,(E2371-$T$6)/E2371,IF(D2371=$M$7,(E2371-$T$7)/E2371,IF(D2371=$M$8,(E2371-$T$8)/E2371,IF(D2371=$M$9,(E2371-$T$9)/E2371,IF(D2371=$M$10,(E2371-$T$10)/E2371,IF(D2371=$M$11,(E2371-$T$11)/E2371,IF(D2371=$M$12,(E2371-$T$12)/E2371,IF(D2371=$M$13,(E2371-$T$13)/E2371,IF(D2371=$M$14,(E2371-$T$14)/E2371,IF(D2371=$M$15,(E2371-$T$15)/E2371,IF(D2371=$M$16,(E2371-$T$16)/E2371,IF(D2371=$M$17,(E2371-$T$17)/E2371,IF(D2371=$M$18,(E2371-$T$18)/E2371,IF(D2371=$M$19,(E2371-$T$19)/E2371,IF(D2371=$M$20,(E2371-$T$20)/E2371,IF(D2371=$M$21,(E2371-$T$21)/E2371,IF(D2371=$M$22,(E2371-$T$22)/E2371,IF(D2371=$M$23,(E2371-$T$23)/E2371,IF(D2371=$M$24,(E2371-$T$24)/E2371,IF(D2371=$M$25,(E2371-$T$25)/E2371,IF(D2371=$M$26,(E2371-$T$26)/E2371,IF(D2371=$M$27,(E2371-$T$27)/E2371,IF(D2371=$M$28,(E2371-$T$28)/E2371,IF(D2371=$M$29,(E2371-$T$29)/E2371,IF(D2371=$M$30,(E2371-$T$30)/E2371,IF(D2371=$M$31,(E2371-$T$31)/E2371,IF(D2371=$M$32,(E2371-$T$32)/E2371,IF(D2371=$M$33,(E2371-$T$33)/E2371,IF(D2371=$M$34,(E2371-$T$34)/E2371,IF(D2371=$M$35,(E2371-$T$35)/E2371,IF(D2371=$M$36,(E2371-$T$36)/E2371,IF(D2371=$M$37,(E2371-$T$37)/E2371,IF(D2371=$M$38,(E2371-$T$38)/E2371,IF(D2371=$M$39,(E2371-$T$39)/E2371,IF(D2371=$M$40,(E2371-$T$40)/E2371,IF(D2371=$M$41,(E2371-$T$41)/E2371,IF(D2371=$M$42,(E2371-$T$42)/E2371,IF(D2371=$M$43,(E2371-$T$43)/E2371,IF(D2371=$M$44,(E2371-$T$44)/E2371,IF(D2371=$M$45,(E2371-$T$45)/E2371,IF(D2371=$M$46,(E2371-$T$46)/E2371,IF(D2371=$M$47,(E2371-$T$47)/E2371,IF(D2371=$M$48,(E2371-$T$48)/E2371,IF(D2371=$M$49,(E2371-$T$49)/E2371,IF(D2371=$M$50,(E2371-$T$50)/E2371,IF(D2371=$M$51,(E2371-$T$51)/E2371,IF(D2371=$M$52,(E2371-$T$52)/E2371,IF(D2371=$M$53,(E2371-$T$53)/E2371,IF(D2371=$M$54,(E2371-$T$54)/E2371,IF(D2371=$M$55,(E2371-$T$55)/E2371,IF(D2371=$M$56,(E2371-$T$56)/E2371,IF(D2371=$M$57,(E2371-$T$57)/E2371,IF(D2371=$M$58,(E2371-$T$58)/E2371,IF(D2371=$M$59,(E2371-$T$59)/E2371,IF(D2371=$M$60,(E2371-$T$60)/E2371,IF(D2371=$M$61,(E2371-$T$61)/E2371,IF(D2371=$M$62,(E2371-$T$62)/E2371)))))))))))))))))))))))))))))))))))))))))))))))))))))))))))))</f>
        <v>0.33376947087935682</v>
      </c>
      <c r="L2371" s="74"/>
    </row>
    <row r="2372" spans="1:12" ht="15" customHeight="1">
      <c r="A2372" s="74"/>
      <c r="B2372" s="91"/>
      <c r="C2372" s="79">
        <v>137660</v>
      </c>
      <c r="D2372" s="79">
        <v>515</v>
      </c>
      <c r="E2372" s="87">
        <v>18.245999999999999</v>
      </c>
      <c r="F2372" s="83">
        <v>18.123000000000001</v>
      </c>
      <c r="G2372" s="16">
        <f t="shared" si="764"/>
        <v>16.637999999999998</v>
      </c>
      <c r="H2372" s="17">
        <f t="shared" si="765"/>
        <v>2.680000000000001</v>
      </c>
      <c r="I2372" s="17">
        <f t="shared" si="766"/>
        <v>-0.12299999999999756</v>
      </c>
      <c r="J2372" s="18">
        <f t="shared" si="767"/>
        <v>6.7412035514632009E-3</v>
      </c>
      <c r="K2372" s="18">
        <f t="shared" si="768"/>
        <v>0.54850378165077274</v>
      </c>
      <c r="L2372" s="74"/>
    </row>
    <row r="2373" spans="1:12" ht="15" customHeight="1">
      <c r="A2373" s="74"/>
      <c r="B2373" s="80">
        <v>45516</v>
      </c>
      <c r="C2373" s="79">
        <v>137666</v>
      </c>
      <c r="D2373" s="79">
        <v>6137</v>
      </c>
      <c r="E2373" s="87">
        <v>25.643999999999998</v>
      </c>
      <c r="F2373" s="83">
        <v>25.138000000000002</v>
      </c>
      <c r="G2373" s="16">
        <f t="shared" si="764"/>
        <v>24.625485865816515</v>
      </c>
      <c r="H2373" s="17">
        <f t="shared" si="765"/>
        <v>1.6975235569724727</v>
      </c>
      <c r="I2373" s="17">
        <f t="shared" si="766"/>
        <v>-0.50599999999999667</v>
      </c>
      <c r="J2373" s="18">
        <f t="shared" si="767"/>
        <v>1.9731711121509777E-2</v>
      </c>
      <c r="K2373" s="18">
        <f t="shared" si="768"/>
        <v>0.35137099578511549</v>
      </c>
      <c r="L2373" s="74"/>
    </row>
    <row r="2374" spans="1:12" ht="15" customHeight="1">
      <c r="A2374" s="74"/>
      <c r="B2374" s="79"/>
      <c r="C2374" s="79"/>
      <c r="D2374" s="79">
        <v>6137</v>
      </c>
      <c r="E2374" s="87">
        <v>24.783000000000001</v>
      </c>
      <c r="F2374" s="83">
        <v>24.366</v>
      </c>
      <c r="G2374" s="16">
        <f t="shared" si="764"/>
        <v>24.625485865816515</v>
      </c>
      <c r="H2374" s="17">
        <f t="shared" si="765"/>
        <v>0.26252355697247748</v>
      </c>
      <c r="I2374" s="17">
        <f t="shared" si="766"/>
        <v>-0.41700000000000159</v>
      </c>
      <c r="J2374" s="18">
        <f t="shared" si="767"/>
        <v>1.6826050114998249E-2</v>
      </c>
      <c r="K2374" s="18">
        <f t="shared" si="768"/>
        <v>0.32883661444996581</v>
      </c>
      <c r="L2374" s="74"/>
    </row>
    <row r="2375" spans="1:12" ht="15" customHeight="1">
      <c r="A2375" s="74"/>
      <c r="B2375" s="79"/>
      <c r="C2375" s="79"/>
      <c r="D2375" s="79">
        <v>6137</v>
      </c>
      <c r="E2375" s="87">
        <v>24.766999999999999</v>
      </c>
      <c r="F2375" s="83">
        <v>24.352</v>
      </c>
      <c r="G2375" s="16">
        <f t="shared" ref="G2375:G2377" si="769">IF(D2375=$M$2,$P$2,IF(D2375=$M$3,$P$3,IF(D2375=$M$4,$P$4,IF(D2375=$M$5,$P$5,IF(D2375=$M$6,$P$6,IF(D2375=$M$7,$P$7,IF(D2375=$M$8,$P$8,IF(D2375=$M$9,$P$9,IF(D2375=$M$10,$P$10,IF(D2375=$M$11,$P$11,IF(D2375=$M$12,$P$12,IF(D2375=$M$13,$P$13,IF(D2375=$M$14,$P$14,IF(D2375=$M$15,$P$15,IF(D2375=$M$16,$P$16,IF(D2375=$M$17,$P$17,IF(D2375=$M$18,$P$18,IF(D2375=$M$19,$P$19,IF(D2375=$M$20,$P$20,IF(D2375=$M$21,$P$21,IF(D2375=$M$22,$P$22,IF(D2375=$M$23,$P$23,IF(D2375=$M$24,$P$24,IF(D2375=$M$25,$P$25,IF(D2375=$M$26,$P$26,IF(D2375=$M$27,$P$27,IF(D2375=$M$28,$P$28,IF(D2375=$M$29,$P$29,IF(D2375=$M$30,$P$30,IF(D2375=$M$31,$P$31,IF(D2375=$M$32,$P$32,IF(D2375=$M$33,$P$33,IF(D2375=$M$34,$P$34,IF(D2375=$M$35,$P$35,IF(D2375=$M$36,$P$36,IF(D2375=$M$37,$P$37,IF(D2375=$M$38,$P$38,IF(D2375=$M$39,$P$39,IF(D2375=$M$40,$P$40,IF(D2375=$M$41,$P$41,IF(D2375=$M$42,$P$42,IF(D2375=$M$43,$P$43,IF(D2375=$M$44,$P$44,IF(D2375=$M$45,$P$45,IF(D2375=$M$46,$P$46,IF(D2375=$M$47,$P$47,IF(D2375=$M$48,$P$48,IF(D2375=$M$49,$P$49,IF(D2375=$M$50,$P$50,IF(D2375=$M$51,$P$51,IF(D2375=$M$52,$P$52,IF(D2375=$M$53,$P$53,IF(D2375=$M$54,$P$54,IF(D2375=$M$55,$P$55,IF(D2375=$M$56,$P$56,IF(D2375=$M$57,$P$57,IF(D2375=$M$58,$P$58,IF(D2375=$M$59,$P$59,IF(D2375=$M$60,$P$60,IF(D2375=$M$61,$P$61,IF(D2375=$M$62,$P$62)))))))))))))))))))))))))))))))))))))))))))))))))))))))))))))</f>
        <v>24.625485865816515</v>
      </c>
      <c r="H2375" s="17">
        <f t="shared" ref="H2375:H2377" si="770">(E2375-G2375)/$X$2</f>
        <v>0.23585689030580781</v>
      </c>
      <c r="I2375" s="17">
        <f t="shared" ref="I2375:I2377" si="771">F2375-E2375</f>
        <v>-0.41499999999999915</v>
      </c>
      <c r="J2375" s="18">
        <f t="shared" ref="J2375:J2377" si="772">-1*I2375/E2375</f>
        <v>1.6756167480922162E-2</v>
      </c>
      <c r="K2375" s="18">
        <f t="shared" ref="K2375:K2377" si="773">IF(D2375=$M$2,(E2375-$T$2)/E2375,IF(D2375=$M$3,(E2375-$T$3)/E2375,IF(D2375=$M$4,(E2375-$T$4)/E2375,IF(D2375=$M$5,(E2375-$T$5)/E2375,IF(D2375=$M$6,(E2375-$T$6)/E2375,IF(D2375=$M$7,(E2375-$T$7)/E2375,IF(D2375=$M$8,(E2375-$T$8)/E2375,IF(D2375=$M$9,(E2375-$T$9)/E2375,IF(D2375=$M$10,(E2375-$T$10)/E2375,IF(D2375=$M$11,(E2375-$T$11)/E2375,IF(D2375=$M$12,(E2375-$T$12)/E2375,IF(D2375=$M$13,(E2375-$T$13)/E2375,IF(D2375=$M$14,(E2375-$T$14)/E2375,IF(D2375=$M$15,(E2375-$T$15)/E2375,IF(D2375=$M$16,(E2375-$T$16)/E2375,IF(D2375=$M$17,(E2375-$T$17)/E2375,IF(D2375=$M$18,(E2375-$T$18)/E2375,IF(D2375=$M$19,(E2375-$T$19)/E2375,IF(D2375=$M$20,(E2375-$T$20)/E2375,IF(D2375=$M$21,(E2375-$T$21)/E2375,IF(D2375=$M$22,(E2375-$T$22)/E2375,IF(D2375=$M$23,(E2375-$T$23)/E2375,IF(D2375=$M$24,(E2375-$T$24)/E2375,IF(D2375=$M$25,(E2375-$T$25)/E2375,IF(D2375=$M$26,(E2375-$T$26)/E2375,IF(D2375=$M$27,(E2375-$T$27)/E2375,IF(D2375=$M$28,(E2375-$T$28)/E2375,IF(D2375=$M$29,(E2375-$T$29)/E2375,IF(D2375=$M$30,(E2375-$T$30)/E2375,IF(D2375=$M$31,(E2375-$T$31)/E2375,IF(D2375=$M$32,(E2375-$T$32)/E2375,IF(D2375=$M$33,(E2375-$T$33)/E2375,IF(D2375=$M$34,(E2375-$T$34)/E2375,IF(D2375=$M$35,(E2375-$T$35)/E2375,IF(D2375=$M$36,(E2375-$T$36)/E2375,IF(D2375=$M$37,(E2375-$T$37)/E2375,IF(D2375=$M$38,(E2375-$T$38)/E2375,IF(D2375=$M$39,(E2375-$T$39)/E2375,IF(D2375=$M$40,(E2375-$T$40)/E2375,IF(D2375=$M$41,(E2375-$T$41)/E2375,IF(D2375=$M$42,(E2375-$T$42)/E2375,IF(D2375=$M$43,(E2375-$T$43)/E2375,IF(D2375=$M$44,(E2375-$T$44)/E2375,IF(D2375=$M$45,(E2375-$T$45)/E2375,IF(D2375=$M$46,(E2375-$T$46)/E2375,IF(D2375=$M$47,(E2375-$T$47)/E2375,IF(D2375=$M$48,(E2375-$T$48)/E2375,IF(D2375=$M$49,(E2375-$T$49)/E2375,IF(D2375=$M$50,(E2375-$T$50)/E2375,IF(D2375=$M$51,(E2375-$T$51)/E2375,IF(D2375=$M$52,(E2375-$T$52)/E2375,IF(D2375=$M$53,(E2375-$T$53)/E2375,IF(D2375=$M$54,(E2375-$T$54)/E2375,IF(D2375=$M$55,(E2375-$T$55)/E2375,IF(D2375=$M$56,(E2375-$T$56)/E2375,IF(D2375=$M$57,(E2375-$T$57)/E2375,IF(D2375=$M$58,(E2375-$T$58)/E2375,IF(D2375=$M$59,(E2375-$T$59)/E2375,IF(D2375=$M$60,(E2375-$T$60)/E2375,IF(D2375=$M$61,(E2375-$T$61)/E2375,IF(D2375=$M$62,(E2375-$T$62)/E2375)))))))))))))))))))))))))))))))))))))))))))))))))))))))))))))</f>
        <v>0.32840302886556716</v>
      </c>
      <c r="L2375" s="74"/>
    </row>
    <row r="2376" spans="1:12" ht="15" customHeight="1">
      <c r="A2376" s="74"/>
      <c r="B2376" s="80">
        <v>45516</v>
      </c>
      <c r="C2376" s="79">
        <v>137668</v>
      </c>
      <c r="D2376" s="79">
        <v>6617</v>
      </c>
      <c r="E2376" s="87">
        <v>22.385999999999999</v>
      </c>
      <c r="F2376" s="83">
        <v>21.95</v>
      </c>
      <c r="G2376" s="16">
        <f t="shared" si="769"/>
        <v>21.071999999999999</v>
      </c>
      <c r="H2376" s="17">
        <f t="shared" si="770"/>
        <v>2.1900000000000004</v>
      </c>
      <c r="I2376" s="17">
        <f t="shared" si="771"/>
        <v>-0.43599999999999994</v>
      </c>
      <c r="J2376" s="18">
        <f t="shared" si="772"/>
        <v>1.9476458500848743E-2</v>
      </c>
      <c r="K2376" s="18">
        <f t="shared" si="773"/>
        <v>0.43645135352452435</v>
      </c>
      <c r="L2376" s="74"/>
    </row>
    <row r="2377" spans="1:12" ht="15" customHeight="1">
      <c r="A2377" s="74"/>
      <c r="B2377" s="79"/>
      <c r="C2377" s="79"/>
      <c r="D2377" s="79">
        <v>6617</v>
      </c>
      <c r="E2377" s="87">
        <v>21.588999999999999</v>
      </c>
      <c r="F2377" s="83">
        <v>21.178000000000001</v>
      </c>
      <c r="G2377" s="16">
        <f t="shared" si="769"/>
        <v>21.071999999999999</v>
      </c>
      <c r="H2377" s="17">
        <f t="shared" si="770"/>
        <v>0.8616666666666658</v>
      </c>
      <c r="I2377" s="17">
        <f t="shared" si="771"/>
        <v>-0.41099999999999781</v>
      </c>
      <c r="J2377" s="18">
        <f t="shared" si="772"/>
        <v>1.9037472787067387E-2</v>
      </c>
      <c r="K2377" s="18">
        <f t="shared" si="773"/>
        <v>0.41564685719579425</v>
      </c>
      <c r="L2377" s="74"/>
    </row>
    <row r="2378" spans="1:12" ht="15" customHeight="1">
      <c r="A2378" s="74"/>
      <c r="B2378" s="79"/>
      <c r="C2378" s="79"/>
      <c r="D2378" s="79">
        <v>6617</v>
      </c>
      <c r="E2378" s="87">
        <v>23.030999999999999</v>
      </c>
      <c r="F2378" s="83">
        <v>22.398</v>
      </c>
      <c r="G2378" s="16">
        <f t="shared" ref="G2378:G2383" si="774">IF(D2378=$M$2,$P$2,IF(D2378=$M$3,$P$3,IF(D2378=$M$4,$P$4,IF(D2378=$M$5,$P$5,IF(D2378=$M$6,$P$6,IF(D2378=$M$7,$P$7,IF(D2378=$M$8,$P$8,IF(D2378=$M$9,$P$9,IF(D2378=$M$10,$P$10,IF(D2378=$M$11,$P$11,IF(D2378=$M$12,$P$12,IF(D2378=$M$13,$P$13,IF(D2378=$M$14,$P$14,IF(D2378=$M$15,$P$15,IF(D2378=$M$16,$P$16,IF(D2378=$M$17,$P$17,IF(D2378=$M$18,$P$18,IF(D2378=$M$19,$P$19,IF(D2378=$M$20,$P$20,IF(D2378=$M$21,$P$21,IF(D2378=$M$22,$P$22,IF(D2378=$M$23,$P$23,IF(D2378=$M$24,$P$24,IF(D2378=$M$25,$P$25,IF(D2378=$M$26,$P$26,IF(D2378=$M$27,$P$27,IF(D2378=$M$28,$P$28,IF(D2378=$M$29,$P$29,IF(D2378=$M$30,$P$30,IF(D2378=$M$31,$P$31,IF(D2378=$M$32,$P$32,IF(D2378=$M$33,$P$33,IF(D2378=$M$34,$P$34,IF(D2378=$M$35,$P$35,IF(D2378=$M$36,$P$36,IF(D2378=$M$37,$P$37,IF(D2378=$M$38,$P$38,IF(D2378=$M$39,$P$39,IF(D2378=$M$40,$P$40,IF(D2378=$M$41,$P$41,IF(D2378=$M$42,$P$42,IF(D2378=$M$43,$P$43,IF(D2378=$M$44,$P$44,IF(D2378=$M$45,$P$45,IF(D2378=$M$46,$P$46,IF(D2378=$M$47,$P$47,IF(D2378=$M$48,$P$48,IF(D2378=$M$49,$P$49,IF(D2378=$M$50,$P$50,IF(D2378=$M$51,$P$51,IF(D2378=$M$52,$P$52,IF(D2378=$M$53,$P$53,IF(D2378=$M$54,$P$54,IF(D2378=$M$55,$P$55,IF(D2378=$M$56,$P$56,IF(D2378=$M$57,$P$57,IF(D2378=$M$58,$P$58,IF(D2378=$M$59,$P$59,IF(D2378=$M$60,$P$60,IF(D2378=$M$61,$P$61,IF(D2378=$M$62,$P$62)))))))))))))))))))))))))))))))))))))))))))))))))))))))))))))</f>
        <v>21.071999999999999</v>
      </c>
      <c r="H2378" s="17">
        <f t="shared" ref="H2378:H2383" si="775">(E2378-G2378)/$X$2</f>
        <v>3.2649999999999997</v>
      </c>
      <c r="I2378" s="17">
        <f t="shared" ref="I2378:I2383" si="776">F2378-E2378</f>
        <v>-0.63299999999999912</v>
      </c>
      <c r="J2378" s="18">
        <f t="shared" ref="J2378:J2383" si="777">-1*I2378/E2378</f>
        <v>2.748469454213882E-2</v>
      </c>
      <c r="K2378" s="18">
        <f t="shared" ref="K2378:K2383" si="778">IF(D2378=$M$2,(E2378-$T$2)/E2378,IF(D2378=$M$3,(E2378-$T$3)/E2378,IF(D2378=$M$4,(E2378-$T$4)/E2378,IF(D2378=$M$5,(E2378-$T$5)/E2378,IF(D2378=$M$6,(E2378-$T$6)/E2378,IF(D2378=$M$7,(E2378-$T$7)/E2378,IF(D2378=$M$8,(E2378-$T$8)/E2378,IF(D2378=$M$9,(E2378-$T$9)/E2378,IF(D2378=$M$10,(E2378-$T$10)/E2378,IF(D2378=$M$11,(E2378-$T$11)/E2378,IF(D2378=$M$12,(E2378-$T$12)/E2378,IF(D2378=$M$13,(E2378-$T$13)/E2378,IF(D2378=$M$14,(E2378-$T$14)/E2378,IF(D2378=$M$15,(E2378-$T$15)/E2378,IF(D2378=$M$16,(E2378-$T$16)/E2378,IF(D2378=$M$17,(E2378-$T$17)/E2378,IF(D2378=$M$18,(E2378-$T$18)/E2378,IF(D2378=$M$19,(E2378-$T$19)/E2378,IF(D2378=$M$20,(E2378-$T$20)/E2378,IF(D2378=$M$21,(E2378-$T$21)/E2378,IF(D2378=$M$22,(E2378-$T$22)/E2378,IF(D2378=$M$23,(E2378-$T$23)/E2378,IF(D2378=$M$24,(E2378-$T$24)/E2378,IF(D2378=$M$25,(E2378-$T$25)/E2378,IF(D2378=$M$26,(E2378-$T$26)/E2378,IF(D2378=$M$27,(E2378-$T$27)/E2378,IF(D2378=$M$28,(E2378-$T$28)/E2378,IF(D2378=$M$29,(E2378-$T$29)/E2378,IF(D2378=$M$30,(E2378-$T$30)/E2378,IF(D2378=$M$31,(E2378-$T$31)/E2378,IF(D2378=$M$32,(E2378-$T$32)/E2378,IF(D2378=$M$33,(E2378-$T$33)/E2378,IF(D2378=$M$34,(E2378-$T$34)/E2378,IF(D2378=$M$35,(E2378-$T$35)/E2378,IF(D2378=$M$36,(E2378-$T$36)/E2378,IF(D2378=$M$37,(E2378-$T$37)/E2378,IF(D2378=$M$38,(E2378-$T$38)/E2378,IF(D2378=$M$39,(E2378-$T$39)/E2378,IF(D2378=$M$40,(E2378-$T$40)/E2378,IF(D2378=$M$41,(E2378-$T$41)/E2378,IF(D2378=$M$42,(E2378-$T$42)/E2378,IF(D2378=$M$43,(E2378-$T$43)/E2378,IF(D2378=$M$44,(E2378-$T$44)/E2378,IF(D2378=$M$45,(E2378-$T$45)/E2378,IF(D2378=$M$46,(E2378-$T$46)/E2378,IF(D2378=$M$47,(E2378-$T$47)/E2378,IF(D2378=$M$48,(E2378-$T$48)/E2378,IF(D2378=$M$49,(E2378-$T$49)/E2378,IF(D2378=$M$50,(E2378-$T$50)/E2378,IF(D2378=$M$51,(E2378-$T$51)/E2378,IF(D2378=$M$52,(E2378-$T$52)/E2378,IF(D2378=$M$53,(E2378-$T$53)/E2378,IF(D2378=$M$54,(E2378-$T$54)/E2378,IF(D2378=$M$55,(E2378-$T$55)/E2378,IF(D2378=$M$56,(E2378-$T$56)/E2378,IF(D2378=$M$57,(E2378-$T$57)/E2378,IF(D2378=$M$58,(E2378-$T$58)/E2378,IF(D2378=$M$59,(E2378-$T$59)/E2378,IF(D2378=$M$60,(E2378-$T$60)/E2378,IF(D2378=$M$61,(E2378-$T$61)/E2378,IF(D2378=$M$62,(E2378-$T$62)/E2378)))))))))))))))))))))))))))))))))))))))))))))))))))))))))))))</f>
        <v>0.45223394555164786</v>
      </c>
      <c r="L2378" s="74"/>
    </row>
    <row r="2379" spans="1:12" ht="15" customHeight="1">
      <c r="A2379" s="74"/>
      <c r="B2379" s="79"/>
      <c r="C2379" s="79">
        <v>137670</v>
      </c>
      <c r="D2379" s="79">
        <v>6117</v>
      </c>
      <c r="E2379" s="87">
        <v>19.768999999999998</v>
      </c>
      <c r="F2379" s="83">
        <v>19.302</v>
      </c>
      <c r="G2379" s="16">
        <f t="shared" si="774"/>
        <v>19.9327573208373</v>
      </c>
      <c r="H2379" s="17">
        <f t="shared" si="775"/>
        <v>-0.27292886806216998</v>
      </c>
      <c r="I2379" s="17">
        <f t="shared" si="776"/>
        <v>-0.46699999999999875</v>
      </c>
      <c r="J2379" s="18">
        <f t="shared" si="777"/>
        <v>2.3622843846426163E-2</v>
      </c>
      <c r="K2379" s="18">
        <f t="shared" si="778"/>
        <v>0.31383585815975146</v>
      </c>
      <c r="L2379" s="74"/>
    </row>
    <row r="2380" spans="1:12" ht="15" customHeight="1">
      <c r="A2380" s="74"/>
      <c r="B2380" s="79"/>
      <c r="C2380" s="79"/>
      <c r="D2380" s="79">
        <v>6117</v>
      </c>
      <c r="E2380" s="87">
        <v>21.681999999999999</v>
      </c>
      <c r="F2380" s="83">
        <v>21.155000000000001</v>
      </c>
      <c r="G2380" s="16">
        <f t="shared" si="774"/>
        <v>19.9327573208373</v>
      </c>
      <c r="H2380" s="17">
        <f t="shared" si="775"/>
        <v>2.9154044652711639</v>
      </c>
      <c r="I2380" s="17">
        <f t="shared" si="776"/>
        <v>-0.52699999999999747</v>
      </c>
      <c r="J2380" s="18">
        <f t="shared" si="777"/>
        <v>2.4305875841711903E-2</v>
      </c>
      <c r="K2380" s="18">
        <f t="shared" si="778"/>
        <v>0.37437602988470281</v>
      </c>
      <c r="L2380" s="74"/>
    </row>
    <row r="2381" spans="1:12" ht="15" customHeight="1">
      <c r="A2381" s="74"/>
      <c r="B2381" s="79"/>
      <c r="C2381" s="79"/>
      <c r="D2381" s="79">
        <v>6117</v>
      </c>
      <c r="E2381" s="87">
        <v>18.495000000000001</v>
      </c>
      <c r="F2381" s="83">
        <v>18.045999999999999</v>
      </c>
      <c r="G2381" s="16">
        <f t="shared" si="774"/>
        <v>19.9327573208373</v>
      </c>
      <c r="H2381" s="17">
        <f t="shared" si="775"/>
        <v>-2.3962622013954991</v>
      </c>
      <c r="I2381" s="17">
        <f t="shared" si="776"/>
        <v>-0.44900000000000162</v>
      </c>
      <c r="J2381" s="18">
        <f t="shared" si="777"/>
        <v>2.4276831576101734E-2</v>
      </c>
      <c r="K2381" s="18">
        <f t="shared" si="778"/>
        <v>0.26657048283104234</v>
      </c>
      <c r="L2381" s="74"/>
    </row>
    <row r="2382" spans="1:12" ht="15" customHeight="1">
      <c r="A2382" s="74"/>
      <c r="B2382" s="79"/>
      <c r="C2382" s="79">
        <v>137672</v>
      </c>
      <c r="D2382" s="79">
        <v>5648</v>
      </c>
      <c r="E2382" s="87">
        <v>19.867000000000001</v>
      </c>
      <c r="F2382" s="83">
        <v>19.678999999999998</v>
      </c>
      <c r="G2382" s="16">
        <f t="shared" si="774"/>
        <v>19.240505739344663</v>
      </c>
      <c r="H2382" s="17">
        <f t="shared" si="775"/>
        <v>1.0441571010922306</v>
      </c>
      <c r="I2382" s="17">
        <f t="shared" si="776"/>
        <v>-0.18800000000000239</v>
      </c>
      <c r="J2382" s="18">
        <f t="shared" si="777"/>
        <v>9.4629284743545771E-3</v>
      </c>
      <c r="K2382" s="18">
        <f t="shared" si="778"/>
        <v>0.33712186037147024</v>
      </c>
      <c r="L2382" s="74"/>
    </row>
    <row r="2383" spans="1:12" ht="15" customHeight="1">
      <c r="A2383" s="74"/>
      <c r="B2383" s="79"/>
      <c r="C2383" s="79"/>
      <c r="D2383" s="79">
        <v>5648</v>
      </c>
      <c r="E2383" s="87">
        <v>20.564</v>
      </c>
      <c r="F2383" s="83">
        <v>20.378</v>
      </c>
      <c r="G2383" s="16">
        <f t="shared" si="774"/>
        <v>19.240505739344663</v>
      </c>
      <c r="H2383" s="17">
        <f t="shared" si="775"/>
        <v>2.2058237677588961</v>
      </c>
      <c r="I2383" s="17">
        <f t="shared" si="776"/>
        <v>-0.18599999999999994</v>
      </c>
      <c r="J2383" s="18">
        <f t="shared" si="777"/>
        <v>9.0449328924333758E-3</v>
      </c>
      <c r="K2383" s="18">
        <f t="shared" si="778"/>
        <v>0.35958957401283792</v>
      </c>
      <c r="L2383" s="74"/>
    </row>
    <row r="2384" spans="1:12" ht="15" customHeight="1">
      <c r="A2384" s="74"/>
      <c r="B2384" s="80">
        <v>45517</v>
      </c>
      <c r="C2384" s="79">
        <v>138247</v>
      </c>
      <c r="D2384" s="79">
        <v>8128</v>
      </c>
      <c r="E2384" s="87">
        <v>19.367000000000001</v>
      </c>
      <c r="F2384" s="83">
        <v>19.367000000000001</v>
      </c>
      <c r="G2384" s="16">
        <f t="shared" ref="G2384:G2391" si="779">IF(D2384=$M$2,$P$2,IF(D2384=$M$3,$P$3,IF(D2384=$M$4,$P$4,IF(D2384=$M$5,$P$5,IF(D2384=$M$6,$P$6,IF(D2384=$M$7,$P$7,IF(D2384=$M$8,$P$8,IF(D2384=$M$9,$P$9,IF(D2384=$M$10,$P$10,IF(D2384=$M$11,$P$11,IF(D2384=$M$12,$P$12,IF(D2384=$M$13,$P$13,IF(D2384=$M$14,$P$14,IF(D2384=$M$15,$P$15,IF(D2384=$M$16,$P$16,IF(D2384=$M$17,$P$17,IF(D2384=$M$18,$P$18,IF(D2384=$M$19,$P$19,IF(D2384=$M$20,$P$20,IF(D2384=$M$21,$P$21,IF(D2384=$M$22,$P$22,IF(D2384=$M$23,$P$23,IF(D2384=$M$24,$P$24,IF(D2384=$M$25,$P$25,IF(D2384=$M$26,$P$26,IF(D2384=$M$27,$P$27,IF(D2384=$M$28,$P$28,IF(D2384=$M$29,$P$29,IF(D2384=$M$30,$P$30,IF(D2384=$M$31,$P$31,IF(D2384=$M$32,$P$32,IF(D2384=$M$33,$P$33,IF(D2384=$M$34,$P$34,IF(D2384=$M$35,$P$35,IF(D2384=$M$36,$P$36,IF(D2384=$M$37,$P$37,IF(D2384=$M$38,$P$38,IF(D2384=$M$39,$P$39,IF(D2384=$M$40,$P$40,IF(D2384=$M$41,$P$41,IF(D2384=$M$42,$P$42,IF(D2384=$M$43,$P$43,IF(D2384=$M$44,$P$44,IF(D2384=$M$45,$P$45,IF(D2384=$M$46,$P$46,IF(D2384=$M$47,$P$47,IF(D2384=$M$48,$P$48,IF(D2384=$M$49,$P$49,IF(D2384=$M$50,$P$50,IF(D2384=$M$51,$P$51,IF(D2384=$M$52,$P$52,IF(D2384=$M$53,$P$53,IF(D2384=$M$54,$P$54,IF(D2384=$M$55,$P$55,IF(D2384=$M$56,$P$56,IF(D2384=$M$57,$P$57,IF(D2384=$M$58,$P$58,IF(D2384=$M$59,$P$59,IF(D2384=$M$60,$P$60,IF(D2384=$M$61,$P$61,IF(D2384=$M$62,$P$62)))))))))))))))))))))))))))))))))))))))))))))))))))))))))))))</f>
        <v>20.092045107828728</v>
      </c>
      <c r="H2384" s="17">
        <f t="shared" ref="H2384:H2391" si="780">(E2384-G2384)/$X$2</f>
        <v>-1.2084085130478783</v>
      </c>
      <c r="I2384" s="17">
        <f t="shared" ref="I2384:I2391" si="781">F2384-E2384</f>
        <v>0</v>
      </c>
      <c r="J2384" s="18">
        <f t="shared" ref="J2384:J2391" si="782">-1*I2384/E2384</f>
        <v>0</v>
      </c>
      <c r="K2384" s="18">
        <f t="shared" ref="K2384:K2391" si="783">IF(D2384=$M$2,(E2384-$T$2)/E2384,IF(D2384=$M$3,(E2384-$T$3)/E2384,IF(D2384=$M$4,(E2384-$T$4)/E2384,IF(D2384=$M$5,(E2384-$T$5)/E2384,IF(D2384=$M$6,(E2384-$T$6)/E2384,IF(D2384=$M$7,(E2384-$T$7)/E2384,IF(D2384=$M$8,(E2384-$T$8)/E2384,IF(D2384=$M$9,(E2384-$T$9)/E2384,IF(D2384=$M$10,(E2384-$T$10)/E2384,IF(D2384=$M$11,(E2384-$T$11)/E2384,IF(D2384=$M$12,(E2384-$T$12)/E2384,IF(D2384=$M$13,(E2384-$T$13)/E2384,IF(D2384=$M$14,(E2384-$T$14)/E2384,IF(D2384=$M$15,(E2384-$T$15)/E2384,IF(D2384=$M$16,(E2384-$T$16)/E2384,IF(D2384=$M$17,(E2384-$T$17)/E2384,IF(D2384=$M$18,(E2384-$T$18)/E2384,IF(D2384=$M$19,(E2384-$T$19)/E2384,IF(D2384=$M$20,(E2384-$T$20)/E2384,IF(D2384=$M$21,(E2384-$T$21)/E2384,IF(D2384=$M$22,(E2384-$T$22)/E2384,IF(D2384=$M$23,(E2384-$T$23)/E2384,IF(D2384=$M$24,(E2384-$T$24)/E2384,IF(D2384=$M$25,(E2384-$T$25)/E2384,IF(D2384=$M$26,(E2384-$T$26)/E2384,IF(D2384=$M$27,(E2384-$T$27)/E2384,IF(D2384=$M$28,(E2384-$T$28)/E2384,IF(D2384=$M$29,(E2384-$T$29)/E2384,IF(D2384=$M$30,(E2384-$T$30)/E2384,IF(D2384=$M$31,(E2384-$T$31)/E2384,IF(D2384=$M$32,(E2384-$T$32)/E2384,IF(D2384=$M$33,(E2384-$T$33)/E2384,IF(D2384=$M$34,(E2384-$T$34)/E2384,IF(D2384=$M$35,(E2384-$T$35)/E2384,IF(D2384=$M$36,(E2384-$T$36)/E2384,IF(D2384=$M$37,(E2384-$T$37)/E2384,IF(D2384=$M$38,(E2384-$T$38)/E2384,IF(D2384=$M$39,(E2384-$T$39)/E2384,IF(D2384=$M$40,(E2384-$T$40)/E2384,IF(D2384=$M$41,(E2384-$T$41)/E2384,IF(D2384=$M$42,(E2384-$T$42)/E2384,IF(D2384=$M$43,(E2384-$T$43)/E2384,IF(D2384=$M$44,(E2384-$T$44)/E2384,IF(D2384=$M$45,(E2384-$T$45)/E2384,IF(D2384=$M$46,(E2384-$T$46)/E2384,IF(D2384=$M$47,(E2384-$T$47)/E2384,IF(D2384=$M$48,(E2384-$T$48)/E2384,IF(D2384=$M$49,(E2384-$T$49)/E2384,IF(D2384=$M$50,(E2384-$T$50)/E2384,IF(D2384=$M$51,(E2384-$T$51)/E2384,IF(D2384=$M$52,(E2384-$T$52)/E2384,IF(D2384=$M$53,(E2384-$T$53)/E2384,IF(D2384=$M$54,(E2384-$T$54)/E2384,IF(D2384=$M$55,(E2384-$T$55)/E2384,IF(D2384=$M$56,(E2384-$T$56)/E2384,IF(D2384=$M$57,(E2384-$T$57)/E2384,IF(D2384=$M$58,(E2384-$T$58)/E2384,IF(D2384=$M$59,(E2384-$T$59)/E2384,IF(D2384=$M$60,(E2384-$T$60)/E2384,IF(D2384=$M$61,(E2384-$T$61)/E2384,IF(D2384=$M$62,(E2384-$T$62)/E2384)))))))))))))))))))))))))))))))))))))))))))))))))))))))))))))</f>
        <v>0.26856177762411604</v>
      </c>
      <c r="L2384" s="74"/>
    </row>
    <row r="2385" spans="1:12" ht="15" customHeight="1">
      <c r="A2385" s="74"/>
      <c r="B2385" s="79"/>
      <c r="C2385" s="79"/>
      <c r="D2385" s="79">
        <v>8128</v>
      </c>
      <c r="E2385" s="87">
        <v>19.638999999999999</v>
      </c>
      <c r="F2385" s="83">
        <v>19.634</v>
      </c>
      <c r="G2385" s="16">
        <f t="shared" si="779"/>
        <v>20.092045107828728</v>
      </c>
      <c r="H2385" s="17">
        <f t="shared" si="780"/>
        <v>-0.75507517971454763</v>
      </c>
      <c r="I2385" s="17">
        <f t="shared" si="781"/>
        <v>-4.9999999999990052E-3</v>
      </c>
      <c r="J2385" s="18">
        <f t="shared" si="782"/>
        <v>2.5459544783334212E-4</v>
      </c>
      <c r="K2385" s="18">
        <f t="shared" si="783"/>
        <v>0.27869219141739671</v>
      </c>
      <c r="L2385" s="74"/>
    </row>
    <row r="2386" spans="1:12" ht="15" customHeight="1">
      <c r="A2386" s="74"/>
      <c r="B2386" s="80">
        <v>45517</v>
      </c>
      <c r="C2386" s="79">
        <v>137674</v>
      </c>
      <c r="D2386" s="79">
        <v>8127</v>
      </c>
      <c r="E2386" s="87">
        <v>19.742000000000001</v>
      </c>
      <c r="F2386" s="83">
        <v>19.731000000000002</v>
      </c>
      <c r="G2386" s="16">
        <f t="shared" si="779"/>
        <v>19.906047079520491</v>
      </c>
      <c r="H2386" s="17">
        <f t="shared" si="780"/>
        <v>-0.27341179920081637</v>
      </c>
      <c r="I2386" s="17">
        <f t="shared" si="781"/>
        <v>-1.0999999999999233E-2</v>
      </c>
      <c r="J2386" s="18">
        <f t="shared" si="782"/>
        <v>5.5718772160871398E-4</v>
      </c>
      <c r="K2386" s="18">
        <f t="shared" si="783"/>
        <v>0.29600308966737471</v>
      </c>
      <c r="L2386" s="74"/>
    </row>
    <row r="2387" spans="1:12" ht="15" customHeight="1">
      <c r="A2387" s="74"/>
      <c r="B2387" s="79"/>
      <c r="C2387" s="79"/>
      <c r="D2387" s="79">
        <v>8127</v>
      </c>
      <c r="E2387" s="87">
        <v>19.547999999999998</v>
      </c>
      <c r="F2387" s="83">
        <v>19.542000000000002</v>
      </c>
      <c r="G2387" s="16">
        <f t="shared" si="779"/>
        <v>19.906047079520491</v>
      </c>
      <c r="H2387" s="17">
        <f t="shared" si="780"/>
        <v>-0.59674513253415407</v>
      </c>
      <c r="I2387" s="17">
        <f t="shared" si="781"/>
        <v>-5.9999999999966747E-3</v>
      </c>
      <c r="J2387" s="18">
        <f t="shared" si="782"/>
        <v>3.0693677102499873E-4</v>
      </c>
      <c r="K2387" s="18">
        <f t="shared" si="783"/>
        <v>0.28901642092353741</v>
      </c>
      <c r="L2387" s="74"/>
    </row>
    <row r="2388" spans="1:12" ht="15" customHeight="1">
      <c r="A2388" s="74"/>
      <c r="B2388" s="80">
        <v>45517</v>
      </c>
      <c r="C2388" s="79">
        <v>138249</v>
      </c>
      <c r="D2388" s="79">
        <v>8107</v>
      </c>
      <c r="E2388" s="87">
        <v>16.494</v>
      </c>
      <c r="F2388" s="83">
        <v>16.486999999999998</v>
      </c>
      <c r="G2388" s="16">
        <f t="shared" si="779"/>
        <v>16.123457228651652</v>
      </c>
      <c r="H2388" s="17">
        <f t="shared" si="780"/>
        <v>0.61757128558057894</v>
      </c>
      <c r="I2388" s="17">
        <f t="shared" si="781"/>
        <v>-7.0000000000014495E-3</v>
      </c>
      <c r="J2388" s="18">
        <f t="shared" si="782"/>
        <v>4.2439675033354248E-4</v>
      </c>
      <c r="K2388" s="18">
        <f t="shared" si="783"/>
        <v>0.31147182747939617</v>
      </c>
      <c r="L2388" s="74"/>
    </row>
    <row r="2389" spans="1:12" ht="15" customHeight="1">
      <c r="A2389" s="74"/>
      <c r="B2389" s="79"/>
      <c r="C2389" s="79"/>
      <c r="D2389" s="79">
        <v>8107</v>
      </c>
      <c r="E2389" s="87">
        <v>16.359000000000002</v>
      </c>
      <c r="F2389" s="83">
        <v>16.349</v>
      </c>
      <c r="G2389" s="16">
        <f t="shared" si="779"/>
        <v>16.123457228651652</v>
      </c>
      <c r="H2389" s="17">
        <f t="shared" si="780"/>
        <v>0.39257128558058224</v>
      </c>
      <c r="I2389" s="17">
        <f t="shared" si="781"/>
        <v>-1.0000000000001563E-2</v>
      </c>
      <c r="J2389" s="18">
        <f t="shared" si="782"/>
        <v>6.1128430833190062E-4</v>
      </c>
      <c r="K2389" s="18">
        <f t="shared" si="783"/>
        <v>0.3057898601653623</v>
      </c>
      <c r="L2389" s="74"/>
    </row>
    <row r="2390" spans="1:12" ht="15" customHeight="1">
      <c r="A2390" s="74"/>
      <c r="B2390" s="79"/>
      <c r="C2390" s="79"/>
      <c r="D2390" s="79">
        <v>8107</v>
      </c>
      <c r="E2390" s="87">
        <v>16.925999999999998</v>
      </c>
      <c r="F2390" s="83">
        <v>16.913</v>
      </c>
      <c r="G2390" s="16">
        <f t="shared" si="779"/>
        <v>16.123457228651652</v>
      </c>
      <c r="H2390" s="17">
        <f t="shared" si="780"/>
        <v>1.3375712855805766</v>
      </c>
      <c r="I2390" s="17">
        <f t="shared" si="781"/>
        <v>-1.2999999999998124E-2</v>
      </c>
      <c r="J2390" s="18">
        <f t="shared" si="782"/>
        <v>7.6804915514581853E-4</v>
      </c>
      <c r="K2390" s="18">
        <f t="shared" si="783"/>
        <v>0.32904503854691952</v>
      </c>
      <c r="L2390" s="74"/>
    </row>
    <row r="2391" spans="1:12" ht="15" customHeight="1">
      <c r="A2391" s="74"/>
      <c r="B2391" s="79"/>
      <c r="C2391" s="79"/>
      <c r="D2391" s="79">
        <v>8107</v>
      </c>
      <c r="E2391" s="87">
        <v>16.585000000000001</v>
      </c>
      <c r="F2391" s="83">
        <v>16.576000000000001</v>
      </c>
      <c r="G2391" s="16">
        <f t="shared" si="779"/>
        <v>16.123457228651652</v>
      </c>
      <c r="H2391" s="17">
        <f t="shared" si="780"/>
        <v>0.76923795224724745</v>
      </c>
      <c r="I2391" s="17">
        <f t="shared" si="781"/>
        <v>-9.0000000000003411E-3</v>
      </c>
      <c r="J2391" s="18">
        <f t="shared" si="782"/>
        <v>5.4265902924331266E-4</v>
      </c>
      <c r="K2391" s="18">
        <f t="shared" si="783"/>
        <v>0.31524970289087495</v>
      </c>
      <c r="L2391" s="74"/>
    </row>
    <row r="2392" spans="1:12" ht="15" customHeight="1">
      <c r="A2392" s="74"/>
      <c r="B2392" s="79"/>
      <c r="C2392" s="79">
        <v>138379</v>
      </c>
      <c r="D2392" s="79">
        <v>6608</v>
      </c>
      <c r="E2392" s="87">
        <v>19.693999999999999</v>
      </c>
      <c r="F2392" s="83">
        <v>19.422999999999998</v>
      </c>
      <c r="G2392" s="16">
        <f t="shared" ref="G2392:G2394" si="784">IF(D2392=$M$2,$P$2,IF(D2392=$M$3,$P$3,IF(D2392=$M$4,$P$4,IF(D2392=$M$5,$P$5,IF(D2392=$M$6,$P$6,IF(D2392=$M$7,$P$7,IF(D2392=$M$8,$P$8,IF(D2392=$M$9,$P$9,IF(D2392=$M$10,$P$10,IF(D2392=$M$11,$P$11,IF(D2392=$M$12,$P$12,IF(D2392=$M$13,$P$13,IF(D2392=$M$14,$P$14,IF(D2392=$M$15,$P$15,IF(D2392=$M$16,$P$16,IF(D2392=$M$17,$P$17,IF(D2392=$M$18,$P$18,IF(D2392=$M$19,$P$19,IF(D2392=$M$20,$P$20,IF(D2392=$M$21,$P$21,IF(D2392=$M$22,$P$22,IF(D2392=$M$23,$P$23,IF(D2392=$M$24,$P$24,IF(D2392=$M$25,$P$25,IF(D2392=$M$26,$P$26,IF(D2392=$M$27,$P$27,IF(D2392=$M$28,$P$28,IF(D2392=$M$29,$P$29,IF(D2392=$M$30,$P$30,IF(D2392=$M$31,$P$31,IF(D2392=$M$32,$P$32,IF(D2392=$M$33,$P$33,IF(D2392=$M$34,$P$34,IF(D2392=$M$35,$P$35,IF(D2392=$M$36,$P$36,IF(D2392=$M$37,$P$37,IF(D2392=$M$38,$P$38,IF(D2392=$M$39,$P$39,IF(D2392=$M$40,$P$40,IF(D2392=$M$41,$P$41,IF(D2392=$M$42,$P$42,IF(D2392=$M$43,$P$43,IF(D2392=$M$44,$P$44,IF(D2392=$M$45,$P$45,IF(D2392=$M$46,$P$46,IF(D2392=$M$47,$P$47,IF(D2392=$M$48,$P$48,IF(D2392=$M$49,$P$49,IF(D2392=$M$50,$P$50,IF(D2392=$M$51,$P$51,IF(D2392=$M$52,$P$52,IF(D2392=$M$53,$P$53,IF(D2392=$M$54,$P$54,IF(D2392=$M$55,$P$55,IF(D2392=$M$56,$P$56,IF(D2392=$M$57,$P$57,IF(D2392=$M$58,$P$58,IF(D2392=$M$59,$P$59,IF(D2392=$M$60,$P$60,IF(D2392=$M$61,$P$61,IF(D2392=$M$62,$P$62)))))))))))))))))))))))))))))))))))))))))))))))))))))))))))))</f>
        <v>17.912399999999998</v>
      </c>
      <c r="H2392" s="17">
        <f t="shared" ref="H2392:H2394" si="785">(E2392-G2392)/$X$2</f>
        <v>2.9693333333333349</v>
      </c>
      <c r="I2392" s="17">
        <f t="shared" ref="I2392:I2394" si="786">F2392-E2392</f>
        <v>-0.2710000000000008</v>
      </c>
      <c r="J2392" s="18">
        <f t="shared" ref="J2392:J2394" si="787">-1*I2392/E2392</f>
        <v>1.3760536203920017E-2</v>
      </c>
      <c r="K2392" s="18">
        <f t="shared" ref="K2392:K2394" si="788">IF(D2392=$M$2,(E2392-$T$2)/E2392,IF(D2392=$M$3,(E2392-$T$3)/E2392,IF(D2392=$M$4,(E2392-$T$4)/E2392,IF(D2392=$M$5,(E2392-$T$5)/E2392,IF(D2392=$M$6,(E2392-$T$6)/E2392,IF(D2392=$M$7,(E2392-$T$7)/E2392,IF(D2392=$M$8,(E2392-$T$8)/E2392,IF(D2392=$M$9,(E2392-$T$9)/E2392,IF(D2392=$M$10,(E2392-$T$10)/E2392,IF(D2392=$M$11,(E2392-$T$11)/E2392,IF(D2392=$M$12,(E2392-$T$12)/E2392,IF(D2392=$M$13,(E2392-$T$13)/E2392,IF(D2392=$M$14,(E2392-$T$14)/E2392,IF(D2392=$M$15,(E2392-$T$15)/E2392,IF(D2392=$M$16,(E2392-$T$16)/E2392,IF(D2392=$M$17,(E2392-$T$17)/E2392,IF(D2392=$M$18,(E2392-$T$18)/E2392,IF(D2392=$M$19,(E2392-$T$19)/E2392,IF(D2392=$M$20,(E2392-$T$20)/E2392,IF(D2392=$M$21,(E2392-$T$21)/E2392,IF(D2392=$M$22,(E2392-$T$22)/E2392,IF(D2392=$M$23,(E2392-$T$23)/E2392,IF(D2392=$M$24,(E2392-$T$24)/E2392,IF(D2392=$M$25,(E2392-$T$25)/E2392,IF(D2392=$M$26,(E2392-$T$26)/E2392,IF(D2392=$M$27,(E2392-$T$27)/E2392,IF(D2392=$M$28,(E2392-$T$28)/E2392,IF(D2392=$M$29,(E2392-$T$29)/E2392,IF(D2392=$M$30,(E2392-$T$30)/E2392,IF(D2392=$M$31,(E2392-$T$31)/E2392,IF(D2392=$M$32,(E2392-$T$32)/E2392,IF(D2392=$M$33,(E2392-$T$33)/E2392,IF(D2392=$M$34,(E2392-$T$34)/E2392,IF(D2392=$M$35,(E2392-$T$35)/E2392,IF(D2392=$M$36,(E2392-$T$36)/E2392,IF(D2392=$M$37,(E2392-$T$37)/E2392,IF(D2392=$M$38,(E2392-$T$38)/E2392,IF(D2392=$M$39,(E2392-$T$39)/E2392,IF(D2392=$M$40,(E2392-$T$40)/E2392,IF(D2392=$M$41,(E2392-$T$41)/E2392,IF(D2392=$M$42,(E2392-$T$42)/E2392,IF(D2392=$M$43,(E2392-$T$43)/E2392,IF(D2392=$M$44,(E2392-$T$44)/E2392,IF(D2392=$M$45,(E2392-$T$45)/E2392,IF(D2392=$M$46,(E2392-$T$46)/E2392,IF(D2392=$M$47,(E2392-$T$47)/E2392,IF(D2392=$M$48,(E2392-$T$48)/E2392,IF(D2392=$M$49,(E2392-$T$49)/E2392,IF(D2392=$M$50,(E2392-$T$50)/E2392,IF(D2392=$M$51,(E2392-$T$51)/E2392,IF(D2392=$M$52,(E2392-$T$52)/E2392,IF(D2392=$M$53,(E2392-$T$53)/E2392,IF(D2392=$M$54,(E2392-$T$54)/E2392,IF(D2392=$M$55,(E2392-$T$55)/E2392,IF(D2392=$M$56,(E2392-$T$56)/E2392,IF(D2392=$M$57,(E2392-$T$57)/E2392,IF(D2392=$M$58,(E2392-$T$58)/E2392,IF(D2392=$M$59,(E2392-$T$59)/E2392,IF(D2392=$M$60,(E2392-$T$60)/E2392,IF(D2392=$M$61,(E2392-$T$61)/E2392,IF(D2392=$M$62,(E2392-$T$62)/E2392)))))))))))))))))))))))))))))))))))))))))))))))))))))))))))))</f>
        <v>0.45285873870214277</v>
      </c>
      <c r="L2392" s="74"/>
    </row>
    <row r="2393" spans="1:12" ht="15" customHeight="1">
      <c r="A2393" s="74"/>
      <c r="B2393" s="79"/>
      <c r="C2393" s="79">
        <v>138251</v>
      </c>
      <c r="D2393" s="79">
        <v>6107</v>
      </c>
      <c r="E2393" s="87">
        <v>16.811</v>
      </c>
      <c r="F2393" s="83">
        <v>16.524000000000001</v>
      </c>
      <c r="G2393" s="16">
        <f t="shared" si="784"/>
        <v>17.032373496847189</v>
      </c>
      <c r="H2393" s="17">
        <f t="shared" si="785"/>
        <v>-0.36895582807864835</v>
      </c>
      <c r="I2393" s="17">
        <f t="shared" si="786"/>
        <v>-0.28699999999999903</v>
      </c>
      <c r="J2393" s="18">
        <f t="shared" si="787"/>
        <v>1.7072155136517699E-2</v>
      </c>
      <c r="K2393" s="18">
        <f t="shared" si="788"/>
        <v>0.31078071473369984</v>
      </c>
      <c r="L2393" s="74"/>
    </row>
    <row r="2394" spans="1:12" ht="15" customHeight="1">
      <c r="A2394" s="74"/>
      <c r="B2394" s="79"/>
      <c r="C2394" s="79"/>
      <c r="D2394" s="79">
        <v>6107</v>
      </c>
      <c r="E2394" s="87">
        <v>17.457999999999998</v>
      </c>
      <c r="F2394" s="83">
        <v>17.164000000000001</v>
      </c>
      <c r="G2394" s="16">
        <f t="shared" si="784"/>
        <v>17.032373496847189</v>
      </c>
      <c r="H2394" s="17">
        <f t="shared" si="785"/>
        <v>0.70937750525468246</v>
      </c>
      <c r="I2394" s="17">
        <f t="shared" si="786"/>
        <v>-0.29399999999999693</v>
      </c>
      <c r="J2394" s="18">
        <f t="shared" si="787"/>
        <v>1.6840417000801751E-2</v>
      </c>
      <c r="K2394" s="18">
        <f t="shared" si="788"/>
        <v>0.3363234388468454</v>
      </c>
      <c r="L2394" s="74"/>
    </row>
    <row r="2395" spans="1:12" ht="15" customHeight="1">
      <c r="A2395" s="74"/>
      <c r="B2395" s="79"/>
      <c r="C2395" s="79"/>
      <c r="D2395" s="79">
        <v>6107</v>
      </c>
      <c r="E2395" s="87">
        <v>16.620999999999999</v>
      </c>
      <c r="F2395" s="83">
        <v>16.324999999999999</v>
      </c>
      <c r="G2395" s="16">
        <f t="shared" ref="G2395:G2404" si="789">IF(D2395=$M$2,$P$2,IF(D2395=$M$3,$P$3,IF(D2395=$M$4,$P$4,IF(D2395=$M$5,$P$5,IF(D2395=$M$6,$P$6,IF(D2395=$M$7,$P$7,IF(D2395=$M$8,$P$8,IF(D2395=$M$9,$P$9,IF(D2395=$M$10,$P$10,IF(D2395=$M$11,$P$11,IF(D2395=$M$12,$P$12,IF(D2395=$M$13,$P$13,IF(D2395=$M$14,$P$14,IF(D2395=$M$15,$P$15,IF(D2395=$M$16,$P$16,IF(D2395=$M$17,$P$17,IF(D2395=$M$18,$P$18,IF(D2395=$M$19,$P$19,IF(D2395=$M$20,$P$20,IF(D2395=$M$21,$P$21,IF(D2395=$M$22,$P$22,IF(D2395=$M$23,$P$23,IF(D2395=$M$24,$P$24,IF(D2395=$M$25,$P$25,IF(D2395=$M$26,$P$26,IF(D2395=$M$27,$P$27,IF(D2395=$M$28,$P$28,IF(D2395=$M$29,$P$29,IF(D2395=$M$30,$P$30,IF(D2395=$M$31,$P$31,IF(D2395=$M$32,$P$32,IF(D2395=$M$33,$P$33,IF(D2395=$M$34,$P$34,IF(D2395=$M$35,$P$35,IF(D2395=$M$36,$P$36,IF(D2395=$M$37,$P$37,IF(D2395=$M$38,$P$38,IF(D2395=$M$39,$P$39,IF(D2395=$M$40,$P$40,IF(D2395=$M$41,$P$41,IF(D2395=$M$42,$P$42,IF(D2395=$M$43,$P$43,IF(D2395=$M$44,$P$44,IF(D2395=$M$45,$P$45,IF(D2395=$M$46,$P$46,IF(D2395=$M$47,$P$47,IF(D2395=$M$48,$P$48,IF(D2395=$M$49,$P$49,IF(D2395=$M$50,$P$50,IF(D2395=$M$51,$P$51,IF(D2395=$M$52,$P$52,IF(D2395=$M$53,$P$53,IF(D2395=$M$54,$P$54,IF(D2395=$M$55,$P$55,IF(D2395=$M$56,$P$56,IF(D2395=$M$57,$P$57,IF(D2395=$M$58,$P$58,IF(D2395=$M$59,$P$59,IF(D2395=$M$60,$P$60,IF(D2395=$M$61,$P$61,IF(D2395=$M$62,$P$62)))))))))))))))))))))))))))))))))))))))))))))))))))))))))))))</f>
        <v>17.032373496847189</v>
      </c>
      <c r="H2395" s="17">
        <f t="shared" ref="H2395:H2404" si="790">(E2395-G2395)/$X$2</f>
        <v>-0.68562249474531711</v>
      </c>
      <c r="I2395" s="17">
        <f t="shared" ref="I2395:I2404" si="791">F2395-E2395</f>
        <v>-0.29599999999999937</v>
      </c>
      <c r="J2395" s="18">
        <f t="shared" ref="J2395:J2404" si="792">-1*I2395/E2395</f>
        <v>1.7808796101317574E-2</v>
      </c>
      <c r="K2395" s="18">
        <f t="shared" ref="K2395:K2404" si="793">IF(D2395=$M$2,(E2395-$T$2)/E2395,IF(D2395=$M$3,(E2395-$T$3)/E2395,IF(D2395=$M$4,(E2395-$T$4)/E2395,IF(D2395=$M$5,(E2395-$T$5)/E2395,IF(D2395=$M$6,(E2395-$T$6)/E2395,IF(D2395=$M$7,(E2395-$T$7)/E2395,IF(D2395=$M$8,(E2395-$T$8)/E2395,IF(D2395=$M$9,(E2395-$T$9)/E2395,IF(D2395=$M$10,(E2395-$T$10)/E2395,IF(D2395=$M$11,(E2395-$T$11)/E2395,IF(D2395=$M$12,(E2395-$T$12)/E2395,IF(D2395=$M$13,(E2395-$T$13)/E2395,IF(D2395=$M$14,(E2395-$T$14)/E2395,IF(D2395=$M$15,(E2395-$T$15)/E2395,IF(D2395=$M$16,(E2395-$T$16)/E2395,IF(D2395=$M$17,(E2395-$T$17)/E2395,IF(D2395=$M$18,(E2395-$T$18)/E2395,IF(D2395=$M$19,(E2395-$T$19)/E2395,IF(D2395=$M$20,(E2395-$T$20)/E2395,IF(D2395=$M$21,(E2395-$T$21)/E2395,IF(D2395=$M$22,(E2395-$T$22)/E2395,IF(D2395=$M$23,(E2395-$T$23)/E2395,IF(D2395=$M$24,(E2395-$T$24)/E2395,IF(D2395=$M$25,(E2395-$T$25)/E2395,IF(D2395=$M$26,(E2395-$T$26)/E2395,IF(D2395=$M$27,(E2395-$T$27)/E2395,IF(D2395=$M$28,(E2395-$T$28)/E2395,IF(D2395=$M$29,(E2395-$T$29)/E2395,IF(D2395=$M$30,(E2395-$T$30)/E2395,IF(D2395=$M$31,(E2395-$T$31)/E2395,IF(D2395=$M$32,(E2395-$T$32)/E2395,IF(D2395=$M$33,(E2395-$T$33)/E2395,IF(D2395=$M$34,(E2395-$T$34)/E2395,IF(D2395=$M$35,(E2395-$T$35)/E2395,IF(D2395=$M$36,(E2395-$T$36)/E2395,IF(D2395=$M$37,(E2395-$T$37)/E2395,IF(D2395=$M$38,(E2395-$T$38)/E2395,IF(D2395=$M$39,(E2395-$T$39)/E2395,IF(D2395=$M$40,(E2395-$T$40)/E2395,IF(D2395=$M$41,(E2395-$T$41)/E2395,IF(D2395=$M$42,(E2395-$T$42)/E2395,IF(D2395=$M$43,(E2395-$T$43)/E2395,IF(D2395=$M$44,(E2395-$T$44)/E2395,IF(D2395=$M$45,(E2395-$T$45)/E2395,IF(D2395=$M$46,(E2395-$T$46)/E2395,IF(D2395=$M$47,(E2395-$T$47)/E2395,IF(D2395=$M$48,(E2395-$T$48)/E2395,IF(D2395=$M$49,(E2395-$T$49)/E2395,IF(D2395=$M$50,(E2395-$T$50)/E2395,IF(D2395=$M$51,(E2395-$T$51)/E2395,IF(D2395=$M$52,(E2395-$T$52)/E2395,IF(D2395=$M$53,(E2395-$T$53)/E2395,IF(D2395=$M$54,(E2395-$T$54)/E2395,IF(D2395=$M$55,(E2395-$T$55)/E2395,IF(D2395=$M$56,(E2395-$T$56)/E2395,IF(D2395=$M$57,(E2395-$T$57)/E2395,IF(D2395=$M$58,(E2395-$T$58)/E2395,IF(D2395=$M$59,(E2395-$T$59)/E2395,IF(D2395=$M$60,(E2395-$T$60)/E2395,IF(D2395=$M$61,(E2395-$T$61)/E2395,IF(D2395=$M$62,(E2395-$T$62)/E2395)))))))))))))))))))))))))))))))))))))))))))))))))))))))))))))</f>
        <v>0.30290202727803545</v>
      </c>
      <c r="L2395" s="74"/>
    </row>
    <row r="2396" spans="1:12" ht="15" customHeight="1">
      <c r="A2396" s="74"/>
      <c r="B2396" s="79"/>
      <c r="C2396" s="79"/>
      <c r="D2396" s="79">
        <v>6107</v>
      </c>
      <c r="E2396" s="87">
        <v>16.937000000000001</v>
      </c>
      <c r="F2396" s="83">
        <v>16.64</v>
      </c>
      <c r="G2396" s="16">
        <f t="shared" si="789"/>
        <v>17.032373496847189</v>
      </c>
      <c r="H2396" s="17">
        <f t="shared" si="790"/>
        <v>-0.15895582807864628</v>
      </c>
      <c r="I2396" s="17">
        <f t="shared" si="791"/>
        <v>-0.2970000000000006</v>
      </c>
      <c r="J2396" s="18">
        <f t="shared" si="792"/>
        <v>1.7535573005845226E-2</v>
      </c>
      <c r="K2396" s="18">
        <f t="shared" si="793"/>
        <v>0.31590804719774629</v>
      </c>
      <c r="L2396" s="74"/>
    </row>
    <row r="2397" spans="1:12" ht="15" customHeight="1">
      <c r="A2397" s="74"/>
      <c r="B2397" s="79"/>
      <c r="C2397" s="79">
        <v>138253</v>
      </c>
      <c r="D2397" s="79">
        <v>5003</v>
      </c>
      <c r="E2397" s="87">
        <v>38.468000000000004</v>
      </c>
      <c r="F2397" s="83">
        <v>38.374000000000002</v>
      </c>
      <c r="G2397" s="16">
        <f t="shared" si="789"/>
        <v>38.4</v>
      </c>
      <c r="H2397" s="17">
        <f t="shared" si="790"/>
        <v>0.11333333333334158</v>
      </c>
      <c r="I2397" s="17">
        <f t="shared" si="791"/>
        <v>-9.4000000000001194E-2</v>
      </c>
      <c r="J2397" s="18">
        <f t="shared" si="792"/>
        <v>2.4435894769679E-3</v>
      </c>
      <c r="K2397" s="18">
        <f t="shared" si="793"/>
        <v>0.37610481439118232</v>
      </c>
      <c r="L2397" s="74"/>
    </row>
    <row r="2398" spans="1:12" ht="15" customHeight="1">
      <c r="A2398" s="74"/>
      <c r="B2398" s="79"/>
      <c r="C2398" s="79"/>
      <c r="D2398" s="79">
        <v>5003</v>
      </c>
      <c r="E2398" s="87">
        <v>38.112000000000002</v>
      </c>
      <c r="F2398" s="83">
        <v>38.023000000000003</v>
      </c>
      <c r="G2398" s="16">
        <f t="shared" si="789"/>
        <v>38.4</v>
      </c>
      <c r="H2398" s="17">
        <f t="shared" si="790"/>
        <v>-0.47999999999999454</v>
      </c>
      <c r="I2398" s="17">
        <f t="shared" si="791"/>
        <v>-8.8999999999998636E-2</v>
      </c>
      <c r="J2398" s="18">
        <f t="shared" si="792"/>
        <v>2.3352225020990404E-3</v>
      </c>
      <c r="K2398" s="18">
        <f t="shared" si="793"/>
        <v>0.37027707808564236</v>
      </c>
      <c r="L2398" s="74"/>
    </row>
    <row r="2399" spans="1:12" ht="15" customHeight="1">
      <c r="A2399" s="74"/>
      <c r="B2399" s="92">
        <v>45518</v>
      </c>
      <c r="C2399" s="79">
        <v>138387</v>
      </c>
      <c r="D2399" s="79">
        <v>1013</v>
      </c>
      <c r="E2399" s="87">
        <v>29.884</v>
      </c>
      <c r="F2399" s="83">
        <v>29.763999999999999</v>
      </c>
      <c r="G2399" s="16">
        <f t="shared" si="789"/>
        <v>27</v>
      </c>
      <c r="H2399" s="17">
        <f t="shared" si="790"/>
        <v>4.8066666666666675</v>
      </c>
      <c r="I2399" s="17">
        <f t="shared" si="791"/>
        <v>-0.12000000000000099</v>
      </c>
      <c r="J2399" s="18">
        <f t="shared" si="792"/>
        <v>4.01552670325261E-3</v>
      </c>
      <c r="K2399" s="18">
        <f t="shared" si="793"/>
        <v>0.59844732967474235</v>
      </c>
      <c r="L2399" s="74"/>
    </row>
    <row r="2400" spans="1:12" ht="15" customHeight="1">
      <c r="A2400" s="74"/>
      <c r="B2400" s="91"/>
      <c r="C2400" s="79">
        <v>138736</v>
      </c>
      <c r="D2400" s="79">
        <v>5121</v>
      </c>
      <c r="E2400" s="87">
        <v>24.888999999999999</v>
      </c>
      <c r="F2400" s="83">
        <v>24.827999999999999</v>
      </c>
      <c r="G2400" s="16">
        <f t="shared" si="789"/>
        <v>22.870927068045674</v>
      </c>
      <c r="H2400" s="17">
        <f t="shared" si="790"/>
        <v>3.3634548865905423</v>
      </c>
      <c r="I2400" s="17">
        <f t="shared" si="791"/>
        <v>-6.0999999999999943E-2</v>
      </c>
      <c r="J2400" s="18">
        <f t="shared" si="792"/>
        <v>2.4508819157057311E-3</v>
      </c>
      <c r="K2400" s="18">
        <f t="shared" si="793"/>
        <v>0.36123220036381404</v>
      </c>
      <c r="L2400" s="74"/>
    </row>
    <row r="2401" spans="1:12" ht="15" customHeight="1">
      <c r="A2401" s="74"/>
      <c r="B2401" s="91"/>
      <c r="C2401" s="79">
        <v>138306</v>
      </c>
      <c r="D2401" s="79">
        <v>5120</v>
      </c>
      <c r="E2401" s="87">
        <v>23.41</v>
      </c>
      <c r="F2401" s="83">
        <v>23.356999999999999</v>
      </c>
      <c r="G2401" s="16">
        <f t="shared" si="789"/>
        <v>22.870927068045674</v>
      </c>
      <c r="H2401" s="17">
        <f t="shared" si="790"/>
        <v>0.89845488659054362</v>
      </c>
      <c r="I2401" s="17">
        <f t="shared" si="791"/>
        <v>-5.3000000000000824E-2</v>
      </c>
      <c r="J2401" s="18">
        <f t="shared" si="792"/>
        <v>2.2639897479709878E-3</v>
      </c>
      <c r="K2401" s="18">
        <f t="shared" si="793"/>
        <v>0.32087604591435148</v>
      </c>
      <c r="L2401" s="74"/>
    </row>
    <row r="2402" spans="1:12" ht="15" customHeight="1">
      <c r="A2402" s="74"/>
      <c r="B2402" s="91"/>
      <c r="C2402" s="79"/>
      <c r="D2402" s="79">
        <v>5120</v>
      </c>
      <c r="E2402" s="87">
        <v>22.821000000000002</v>
      </c>
      <c r="F2402" s="83">
        <v>22.766999999999999</v>
      </c>
      <c r="G2402" s="16">
        <f t="shared" si="789"/>
        <v>22.870927068045674</v>
      </c>
      <c r="H2402" s="17">
        <f t="shared" si="790"/>
        <v>-8.3211780076120817E-2</v>
      </c>
      <c r="I2402" s="17">
        <f t="shared" si="791"/>
        <v>-5.4000000000002046E-2</v>
      </c>
      <c r="J2402" s="18">
        <f t="shared" si="792"/>
        <v>2.3662416195610204E-3</v>
      </c>
      <c r="K2402" s="18">
        <f t="shared" si="793"/>
        <v>0.30334815454427805</v>
      </c>
      <c r="L2402" s="74"/>
    </row>
    <row r="2403" spans="1:12" ht="15" customHeight="1">
      <c r="A2403" s="74"/>
      <c r="B2403" s="91"/>
      <c r="C2403" s="79"/>
      <c r="D2403" s="79">
        <v>5120</v>
      </c>
      <c r="E2403" s="87">
        <v>22.856000000000002</v>
      </c>
      <c r="F2403" s="83">
        <v>22.800999999999998</v>
      </c>
      <c r="G2403" s="16">
        <f t="shared" si="789"/>
        <v>22.870927068045674</v>
      </c>
      <c r="H2403" s="17">
        <f t="shared" si="790"/>
        <v>-2.487844674278724E-2</v>
      </c>
      <c r="I2403" s="17">
        <f t="shared" si="791"/>
        <v>-5.5000000000003268E-2</v>
      </c>
      <c r="J2403" s="18">
        <f t="shared" si="792"/>
        <v>2.4063703185160687E-3</v>
      </c>
      <c r="K2403" s="18">
        <f t="shared" si="793"/>
        <v>0.30441495602270602</v>
      </c>
      <c r="L2403" s="74"/>
    </row>
    <row r="2404" spans="1:12" ht="15" customHeight="1">
      <c r="A2404" s="74"/>
      <c r="B2404" s="91"/>
      <c r="C2404" s="79"/>
      <c r="D2404" s="79">
        <v>5120</v>
      </c>
      <c r="E2404" s="87">
        <v>22.905999999999999</v>
      </c>
      <c r="F2404" s="83">
        <v>22.856999999999999</v>
      </c>
      <c r="G2404" s="16">
        <f t="shared" si="789"/>
        <v>22.870927068045674</v>
      </c>
      <c r="H2404" s="17">
        <f t="shared" si="790"/>
        <v>5.8454886590541363E-2</v>
      </c>
      <c r="I2404" s="17">
        <f t="shared" si="791"/>
        <v>-4.8999999999999488E-2</v>
      </c>
      <c r="J2404" s="18">
        <f t="shared" si="792"/>
        <v>2.1391775080764645E-3</v>
      </c>
      <c r="K2404" s="18">
        <f t="shared" si="793"/>
        <v>0.30593330284008413</v>
      </c>
      <c r="L2404" s="74"/>
    </row>
    <row r="2405" spans="1:12" ht="15" customHeight="1">
      <c r="A2405" s="74"/>
      <c r="B2405" s="91"/>
      <c r="C2405" s="79">
        <v>138385</v>
      </c>
      <c r="D2405" s="79">
        <v>6117</v>
      </c>
      <c r="E2405" s="87">
        <v>20.518999999999998</v>
      </c>
      <c r="F2405" s="83">
        <v>20.146000000000001</v>
      </c>
      <c r="G2405" s="16">
        <f t="shared" ref="G2405" si="794">IF(D2405=$M$2,$P$2,IF(D2405=$M$3,$P$3,IF(D2405=$M$4,$P$4,IF(D2405=$M$5,$P$5,IF(D2405=$M$6,$P$6,IF(D2405=$M$7,$P$7,IF(D2405=$M$8,$P$8,IF(D2405=$M$9,$P$9,IF(D2405=$M$10,$P$10,IF(D2405=$M$11,$P$11,IF(D2405=$M$12,$P$12,IF(D2405=$M$13,$P$13,IF(D2405=$M$14,$P$14,IF(D2405=$M$15,$P$15,IF(D2405=$M$16,$P$16,IF(D2405=$M$17,$P$17,IF(D2405=$M$18,$P$18,IF(D2405=$M$19,$P$19,IF(D2405=$M$20,$P$20,IF(D2405=$M$21,$P$21,IF(D2405=$M$22,$P$22,IF(D2405=$M$23,$P$23,IF(D2405=$M$24,$P$24,IF(D2405=$M$25,$P$25,IF(D2405=$M$26,$P$26,IF(D2405=$M$27,$P$27,IF(D2405=$M$28,$P$28,IF(D2405=$M$29,$P$29,IF(D2405=$M$30,$P$30,IF(D2405=$M$31,$P$31,IF(D2405=$M$32,$P$32,IF(D2405=$M$33,$P$33,IF(D2405=$M$34,$P$34,IF(D2405=$M$35,$P$35,IF(D2405=$M$36,$P$36,IF(D2405=$M$37,$P$37,IF(D2405=$M$38,$P$38,IF(D2405=$M$39,$P$39,IF(D2405=$M$40,$P$40,IF(D2405=$M$41,$P$41,IF(D2405=$M$42,$P$42,IF(D2405=$M$43,$P$43,IF(D2405=$M$44,$P$44,IF(D2405=$M$45,$P$45,IF(D2405=$M$46,$P$46,IF(D2405=$M$47,$P$47,IF(D2405=$M$48,$P$48,IF(D2405=$M$49,$P$49,IF(D2405=$M$50,$P$50,IF(D2405=$M$51,$P$51,IF(D2405=$M$52,$P$52,IF(D2405=$M$53,$P$53,IF(D2405=$M$54,$P$54,IF(D2405=$M$55,$P$55,IF(D2405=$M$56,$P$56,IF(D2405=$M$57,$P$57,IF(D2405=$M$58,$P$58,IF(D2405=$M$59,$P$59,IF(D2405=$M$60,$P$60,IF(D2405=$M$61,$P$61,IF(D2405=$M$62,$P$62)))))))))))))))))))))))))))))))))))))))))))))))))))))))))))))</f>
        <v>19.9327573208373</v>
      </c>
      <c r="H2405" s="17">
        <f t="shared" ref="H2405" si="795">(E2405-G2405)/$X$2</f>
        <v>0.97707113193783002</v>
      </c>
      <c r="I2405" s="17">
        <f t="shared" ref="I2405" si="796">F2405-E2405</f>
        <v>-0.37299999999999756</v>
      </c>
      <c r="J2405" s="18">
        <f t="shared" ref="J2405" si="797">-1*I2405/E2405</f>
        <v>1.8178273795019132E-2</v>
      </c>
      <c r="K2405" s="18">
        <f t="shared" ref="K2405" si="798">IF(D2405=$M$2,(E2405-$T$2)/E2405,IF(D2405=$M$3,(E2405-$T$3)/E2405,IF(D2405=$M$4,(E2405-$T$4)/E2405,IF(D2405=$M$5,(E2405-$T$5)/E2405,IF(D2405=$M$6,(E2405-$T$6)/E2405,IF(D2405=$M$7,(E2405-$T$7)/E2405,IF(D2405=$M$8,(E2405-$T$8)/E2405,IF(D2405=$M$9,(E2405-$T$9)/E2405,IF(D2405=$M$10,(E2405-$T$10)/E2405,IF(D2405=$M$11,(E2405-$T$11)/E2405,IF(D2405=$M$12,(E2405-$T$12)/E2405,IF(D2405=$M$13,(E2405-$T$13)/E2405,IF(D2405=$M$14,(E2405-$T$14)/E2405,IF(D2405=$M$15,(E2405-$T$15)/E2405,IF(D2405=$M$16,(E2405-$T$16)/E2405,IF(D2405=$M$17,(E2405-$T$17)/E2405,IF(D2405=$M$18,(E2405-$T$18)/E2405,IF(D2405=$M$19,(E2405-$T$19)/E2405,IF(D2405=$M$20,(E2405-$T$20)/E2405,IF(D2405=$M$21,(E2405-$T$21)/E2405,IF(D2405=$M$22,(E2405-$T$22)/E2405,IF(D2405=$M$23,(E2405-$T$23)/E2405,IF(D2405=$M$24,(E2405-$T$24)/E2405,IF(D2405=$M$25,(E2405-$T$25)/E2405,IF(D2405=$M$26,(E2405-$T$26)/E2405,IF(D2405=$M$27,(E2405-$T$27)/E2405,IF(D2405=$M$28,(E2405-$T$28)/E2405,IF(D2405=$M$29,(E2405-$T$29)/E2405,IF(D2405=$M$30,(E2405-$T$30)/E2405,IF(D2405=$M$31,(E2405-$T$31)/E2405,IF(D2405=$M$32,(E2405-$T$32)/E2405,IF(D2405=$M$33,(E2405-$T$33)/E2405,IF(D2405=$M$34,(E2405-$T$34)/E2405,IF(D2405=$M$35,(E2405-$T$35)/E2405,IF(D2405=$M$36,(E2405-$T$36)/E2405,IF(D2405=$M$37,(E2405-$T$37)/E2405,IF(D2405=$M$38,(E2405-$T$38)/E2405,IF(D2405=$M$39,(E2405-$T$39)/E2405,IF(D2405=$M$40,(E2405-$T$40)/E2405,IF(D2405=$M$41,(E2405-$T$41)/E2405,IF(D2405=$M$42,(E2405-$T$42)/E2405,IF(D2405=$M$43,(E2405-$T$43)/E2405,IF(D2405=$M$44,(E2405-$T$44)/E2405,IF(D2405=$M$45,(E2405-$T$45)/E2405,IF(D2405=$M$46,(E2405-$T$46)/E2405,IF(D2405=$M$47,(E2405-$T$47)/E2405,IF(D2405=$M$48,(E2405-$T$48)/E2405,IF(D2405=$M$49,(E2405-$T$49)/E2405,IF(D2405=$M$50,(E2405-$T$50)/E2405,IF(D2405=$M$51,(E2405-$T$51)/E2405,IF(D2405=$M$52,(E2405-$T$52)/E2405,IF(D2405=$M$53,(E2405-$T$53)/E2405,IF(D2405=$M$54,(E2405-$T$54)/E2405,IF(D2405=$M$55,(E2405-$T$55)/E2405,IF(D2405=$M$56,(E2405-$T$56)/E2405,IF(D2405=$M$57,(E2405-$T$57)/E2405,IF(D2405=$M$58,(E2405-$T$58)/E2405,IF(D2405=$M$59,(E2405-$T$59)/E2405,IF(D2405=$M$60,(E2405-$T$60)/E2405,IF(D2405=$M$61,(E2405-$T$61)/E2405,IF(D2405=$M$62,(E2405-$T$62)/E2405)))))))))))))))))))))))))))))))))))))))))))))))))))))))))))))</f>
        <v>0.3389161791490875</v>
      </c>
      <c r="L2405" s="74"/>
    </row>
    <row r="2406" spans="1:12" ht="15" customHeight="1">
      <c r="A2406" s="74"/>
      <c r="B2406" s="91"/>
      <c r="C2406" s="79"/>
      <c r="D2406" s="79">
        <v>6117</v>
      </c>
      <c r="E2406" s="87">
        <v>20.561</v>
      </c>
      <c r="F2406" s="83">
        <v>20.183</v>
      </c>
      <c r="G2406" s="16">
        <f t="shared" ref="G2406:G2419" si="799">IF(D2406=$M$2,$P$2,IF(D2406=$M$3,$P$3,IF(D2406=$M$4,$P$4,IF(D2406=$M$5,$P$5,IF(D2406=$M$6,$P$6,IF(D2406=$M$7,$P$7,IF(D2406=$M$8,$P$8,IF(D2406=$M$9,$P$9,IF(D2406=$M$10,$P$10,IF(D2406=$M$11,$P$11,IF(D2406=$M$12,$P$12,IF(D2406=$M$13,$P$13,IF(D2406=$M$14,$P$14,IF(D2406=$M$15,$P$15,IF(D2406=$M$16,$P$16,IF(D2406=$M$17,$P$17,IF(D2406=$M$18,$P$18,IF(D2406=$M$19,$P$19,IF(D2406=$M$20,$P$20,IF(D2406=$M$21,$P$21,IF(D2406=$M$22,$P$22,IF(D2406=$M$23,$P$23,IF(D2406=$M$24,$P$24,IF(D2406=$M$25,$P$25,IF(D2406=$M$26,$P$26,IF(D2406=$M$27,$P$27,IF(D2406=$M$28,$P$28,IF(D2406=$M$29,$P$29,IF(D2406=$M$30,$P$30,IF(D2406=$M$31,$P$31,IF(D2406=$M$32,$P$32,IF(D2406=$M$33,$P$33,IF(D2406=$M$34,$P$34,IF(D2406=$M$35,$P$35,IF(D2406=$M$36,$P$36,IF(D2406=$M$37,$P$37,IF(D2406=$M$38,$P$38,IF(D2406=$M$39,$P$39,IF(D2406=$M$40,$P$40,IF(D2406=$M$41,$P$41,IF(D2406=$M$42,$P$42,IF(D2406=$M$43,$P$43,IF(D2406=$M$44,$P$44,IF(D2406=$M$45,$P$45,IF(D2406=$M$46,$P$46,IF(D2406=$M$47,$P$47,IF(D2406=$M$48,$P$48,IF(D2406=$M$49,$P$49,IF(D2406=$M$50,$P$50,IF(D2406=$M$51,$P$51,IF(D2406=$M$52,$P$52,IF(D2406=$M$53,$P$53,IF(D2406=$M$54,$P$54,IF(D2406=$M$55,$P$55,IF(D2406=$M$56,$P$56,IF(D2406=$M$57,$P$57,IF(D2406=$M$58,$P$58,IF(D2406=$M$59,$P$59,IF(D2406=$M$60,$P$60,IF(D2406=$M$61,$P$61,IF(D2406=$M$62,$P$62)))))))))))))))))))))))))))))))))))))))))))))))))))))))))))))</f>
        <v>19.9327573208373</v>
      </c>
      <c r="H2406" s="17">
        <f t="shared" ref="H2406:H2419" si="800">(E2406-G2406)/$X$2</f>
        <v>1.0470711319378327</v>
      </c>
      <c r="I2406" s="17">
        <f t="shared" ref="I2406:I2419" si="801">F2406-E2406</f>
        <v>-0.37800000000000011</v>
      </c>
      <c r="J2406" s="18">
        <f t="shared" ref="J2406:J2419" si="802">-1*I2406/E2406</f>
        <v>1.8384319828802106E-2</v>
      </c>
      <c r="K2406" s="18">
        <f t="shared" ref="K2406:K2419" si="803">IF(D2406=$M$2,(E2406-$T$2)/E2406,IF(D2406=$M$3,(E2406-$T$3)/E2406,IF(D2406=$M$4,(E2406-$T$4)/E2406,IF(D2406=$M$5,(E2406-$T$5)/E2406,IF(D2406=$M$6,(E2406-$T$6)/E2406,IF(D2406=$M$7,(E2406-$T$7)/E2406,IF(D2406=$M$8,(E2406-$T$8)/E2406,IF(D2406=$M$9,(E2406-$T$9)/E2406,IF(D2406=$M$10,(E2406-$T$10)/E2406,IF(D2406=$M$11,(E2406-$T$11)/E2406,IF(D2406=$M$12,(E2406-$T$12)/E2406,IF(D2406=$M$13,(E2406-$T$13)/E2406,IF(D2406=$M$14,(E2406-$T$14)/E2406,IF(D2406=$M$15,(E2406-$T$15)/E2406,IF(D2406=$M$16,(E2406-$T$16)/E2406,IF(D2406=$M$17,(E2406-$T$17)/E2406,IF(D2406=$M$18,(E2406-$T$18)/E2406,IF(D2406=$M$19,(E2406-$T$19)/E2406,IF(D2406=$M$20,(E2406-$T$20)/E2406,IF(D2406=$M$21,(E2406-$T$21)/E2406,IF(D2406=$M$22,(E2406-$T$22)/E2406,IF(D2406=$M$23,(E2406-$T$23)/E2406,IF(D2406=$M$24,(E2406-$T$24)/E2406,IF(D2406=$M$25,(E2406-$T$25)/E2406,IF(D2406=$M$26,(E2406-$T$26)/E2406,IF(D2406=$M$27,(E2406-$T$27)/E2406,IF(D2406=$M$28,(E2406-$T$28)/E2406,IF(D2406=$M$29,(E2406-$T$29)/E2406,IF(D2406=$M$30,(E2406-$T$30)/E2406,IF(D2406=$M$31,(E2406-$T$31)/E2406,IF(D2406=$M$32,(E2406-$T$32)/E2406,IF(D2406=$M$33,(E2406-$T$33)/E2406,IF(D2406=$M$34,(E2406-$T$34)/E2406,IF(D2406=$M$35,(E2406-$T$35)/E2406,IF(D2406=$M$36,(E2406-$T$36)/E2406,IF(D2406=$M$37,(E2406-$T$37)/E2406,IF(D2406=$M$38,(E2406-$T$38)/E2406,IF(D2406=$M$39,(E2406-$T$39)/E2406,IF(D2406=$M$40,(E2406-$T$40)/E2406,IF(D2406=$M$41,(E2406-$T$41)/E2406,IF(D2406=$M$42,(E2406-$T$42)/E2406,IF(D2406=$M$43,(E2406-$T$43)/E2406,IF(D2406=$M$44,(E2406-$T$44)/E2406,IF(D2406=$M$45,(E2406-$T$45)/E2406,IF(D2406=$M$46,(E2406-$T$46)/E2406,IF(D2406=$M$47,(E2406-$T$47)/E2406,IF(D2406=$M$48,(E2406-$T$48)/E2406,IF(D2406=$M$49,(E2406-$T$49)/E2406,IF(D2406=$M$50,(E2406-$T$50)/E2406,IF(D2406=$M$51,(E2406-$T$51)/E2406,IF(D2406=$M$52,(E2406-$T$52)/E2406,IF(D2406=$M$53,(E2406-$T$53)/E2406,IF(D2406=$M$54,(E2406-$T$54)/E2406,IF(D2406=$M$55,(E2406-$T$55)/E2406,IF(D2406=$M$56,(E2406-$T$56)/E2406,IF(D2406=$M$57,(E2406-$T$57)/E2406,IF(D2406=$M$58,(E2406-$T$58)/E2406,IF(D2406=$M$59,(E2406-$T$59)/E2406,IF(D2406=$M$60,(E2406-$T$60)/E2406,IF(D2406=$M$61,(E2406-$T$61)/E2406,IF(D2406=$M$62,(E2406-$T$62)/E2406)))))))))))))))))))))))))))))))))))))))))))))))))))))))))))))</f>
        <v>0.34026657652643977</v>
      </c>
      <c r="L2406" s="74"/>
    </row>
    <row r="2407" spans="1:12" ht="15" customHeight="1">
      <c r="A2407" s="74"/>
      <c r="B2407" s="91"/>
      <c r="C2407" s="79"/>
      <c r="D2407" s="79">
        <v>6117</v>
      </c>
      <c r="E2407" s="87">
        <v>21.21</v>
      </c>
      <c r="F2407" s="83">
        <v>20.834</v>
      </c>
      <c r="G2407" s="16">
        <f t="shared" si="799"/>
        <v>19.9327573208373</v>
      </c>
      <c r="H2407" s="17">
        <f t="shared" si="800"/>
        <v>2.1287377986045009</v>
      </c>
      <c r="I2407" s="17">
        <f t="shared" si="801"/>
        <v>-0.37600000000000122</v>
      </c>
      <c r="J2407" s="18">
        <f t="shared" si="802"/>
        <v>1.7727487034417785E-2</v>
      </c>
      <c r="K2407" s="18">
        <f t="shared" si="803"/>
        <v>0.36045361055917624</v>
      </c>
      <c r="L2407" s="74"/>
    </row>
    <row r="2408" spans="1:12" ht="15" customHeight="1">
      <c r="B2408" s="91"/>
      <c r="C2408" s="79"/>
      <c r="D2408" s="79">
        <v>6117</v>
      </c>
      <c r="E2408" s="87">
        <v>21.542999999999999</v>
      </c>
      <c r="F2408" s="83">
        <v>21.167000000000002</v>
      </c>
      <c r="G2408" s="16">
        <f t="shared" si="799"/>
        <v>19.9327573208373</v>
      </c>
      <c r="H2408" s="17">
        <f t="shared" si="800"/>
        <v>2.6837377986044983</v>
      </c>
      <c r="I2408" s="17">
        <f t="shared" si="801"/>
        <v>-0.37599999999999767</v>
      </c>
      <c r="J2408" s="18">
        <f t="shared" si="802"/>
        <v>1.7453465162697752E-2</v>
      </c>
      <c r="K2408" s="18">
        <f t="shared" si="803"/>
        <v>0.37033937148772816</v>
      </c>
    </row>
    <row r="2409" spans="1:12" ht="15" customHeight="1">
      <c r="B2409" s="91"/>
      <c r="C2409" s="79"/>
      <c r="D2409" s="79">
        <v>6117</v>
      </c>
      <c r="E2409" s="87">
        <v>20.768000000000001</v>
      </c>
      <c r="F2409" s="83">
        <v>20.481000000000002</v>
      </c>
      <c r="G2409" s="16">
        <f t="shared" si="799"/>
        <v>19.9327573208373</v>
      </c>
      <c r="H2409" s="17">
        <f t="shared" si="800"/>
        <v>1.392071131937834</v>
      </c>
      <c r="I2409" s="17">
        <f t="shared" si="801"/>
        <v>-0.28699999999999903</v>
      </c>
      <c r="J2409" s="18">
        <f t="shared" si="802"/>
        <v>1.381933744221875E-2</v>
      </c>
      <c r="K2409" s="18">
        <f t="shared" si="803"/>
        <v>0.34684230932011401</v>
      </c>
    </row>
    <row r="2410" spans="1:12" ht="15" customHeight="1">
      <c r="B2410" s="91"/>
      <c r="C2410" s="79">
        <v>138797</v>
      </c>
      <c r="D2410" s="79">
        <v>515</v>
      </c>
      <c r="E2410" s="87">
        <v>18.478000000000002</v>
      </c>
      <c r="F2410" s="83">
        <v>18.359000000000002</v>
      </c>
      <c r="G2410" s="16">
        <f t="shared" si="799"/>
        <v>16.637999999999998</v>
      </c>
      <c r="H2410" s="17">
        <f t="shared" si="800"/>
        <v>3.0666666666666726</v>
      </c>
      <c r="I2410" s="17">
        <f t="shared" si="801"/>
        <v>-0.11899999999999977</v>
      </c>
      <c r="J2410" s="18">
        <f t="shared" si="802"/>
        <v>6.4400909189306077E-3</v>
      </c>
      <c r="K2410" s="18">
        <f t="shared" si="803"/>
        <v>0.55417252949453411</v>
      </c>
    </row>
    <row r="2411" spans="1:12" ht="15" customHeight="1">
      <c r="B2411" s="91"/>
      <c r="C2411" s="79"/>
      <c r="D2411" s="79">
        <v>515</v>
      </c>
      <c r="E2411" s="87">
        <v>18.710999999999999</v>
      </c>
      <c r="F2411" s="83">
        <v>18.591999999999999</v>
      </c>
      <c r="G2411" s="16">
        <f t="shared" si="799"/>
        <v>16.637999999999998</v>
      </c>
      <c r="H2411" s="17">
        <f t="shared" si="800"/>
        <v>3.455000000000001</v>
      </c>
      <c r="I2411" s="17">
        <f t="shared" si="801"/>
        <v>-0.11899999999999977</v>
      </c>
      <c r="J2411" s="18">
        <f t="shared" si="802"/>
        <v>6.3598952487841261E-3</v>
      </c>
      <c r="K2411" s="18">
        <f t="shared" si="803"/>
        <v>0.55972422639089303</v>
      </c>
    </row>
    <row r="2412" spans="1:12" ht="15" customHeight="1">
      <c r="B2412" s="91"/>
      <c r="C2412" s="79">
        <v>138799</v>
      </c>
      <c r="D2412" s="79">
        <v>6617</v>
      </c>
      <c r="E2412" s="87">
        <v>22.617999999999999</v>
      </c>
      <c r="F2412" s="83">
        <v>22.209</v>
      </c>
      <c r="G2412" s="16">
        <f t="shared" si="799"/>
        <v>21.071999999999999</v>
      </c>
      <c r="H2412" s="17">
        <f t="shared" si="800"/>
        <v>2.5766666666666658</v>
      </c>
      <c r="I2412" s="17">
        <f t="shared" si="801"/>
        <v>-0.40899999999999892</v>
      </c>
      <c r="J2412" s="18">
        <f t="shared" si="802"/>
        <v>1.8082942788929125E-2</v>
      </c>
      <c r="K2412" s="18">
        <f t="shared" si="803"/>
        <v>0.44223185073835009</v>
      </c>
    </row>
    <row r="2413" spans="1:12" ht="15" customHeight="1">
      <c r="B2413" s="91"/>
      <c r="C2413" s="79"/>
      <c r="D2413" s="79">
        <v>6617</v>
      </c>
      <c r="E2413" s="87">
        <v>21.864000000000001</v>
      </c>
      <c r="F2413" s="83">
        <v>21.451000000000001</v>
      </c>
      <c r="G2413" s="16">
        <f t="shared" si="799"/>
        <v>21.071999999999999</v>
      </c>
      <c r="H2413" s="17">
        <f t="shared" si="800"/>
        <v>1.3200000000000027</v>
      </c>
      <c r="I2413" s="17">
        <f t="shared" si="801"/>
        <v>-0.41300000000000026</v>
      </c>
      <c r="J2413" s="18">
        <f t="shared" si="802"/>
        <v>1.8889498719356031E-2</v>
      </c>
      <c r="K2413" s="18">
        <f t="shared" si="803"/>
        <v>0.42299670691547764</v>
      </c>
    </row>
    <row r="2414" spans="1:12" ht="15" customHeight="1">
      <c r="B2414" s="91"/>
      <c r="C2414" s="79"/>
      <c r="D2414" s="79">
        <v>6617</v>
      </c>
      <c r="E2414" s="87">
        <v>22.31</v>
      </c>
      <c r="F2414" s="83">
        <v>21.896999999999998</v>
      </c>
      <c r="G2414" s="16">
        <f t="shared" si="799"/>
        <v>21.071999999999999</v>
      </c>
      <c r="H2414" s="17">
        <f t="shared" si="800"/>
        <v>2.0633333333333326</v>
      </c>
      <c r="I2414" s="17">
        <f t="shared" si="801"/>
        <v>-0.41300000000000026</v>
      </c>
      <c r="J2414" s="18">
        <f t="shared" si="802"/>
        <v>1.8511878081577782E-2</v>
      </c>
      <c r="K2414" s="18">
        <f t="shared" si="803"/>
        <v>0.43453160017929188</v>
      </c>
    </row>
    <row r="2415" spans="1:12" ht="15" customHeight="1">
      <c r="B2415" s="92">
        <v>45519</v>
      </c>
      <c r="C2415" s="79">
        <v>138377</v>
      </c>
      <c r="D2415" s="79">
        <v>6618</v>
      </c>
      <c r="E2415" s="87">
        <v>21.902999999999999</v>
      </c>
      <c r="F2415" s="83">
        <v>21.510999999999999</v>
      </c>
      <c r="G2415" s="16">
        <f t="shared" si="799"/>
        <v>21.437999999999999</v>
      </c>
      <c r="H2415" s="17">
        <f t="shared" si="800"/>
        <v>0.7749999999999998</v>
      </c>
      <c r="I2415" s="17">
        <f t="shared" si="801"/>
        <v>-0.39199999999999946</v>
      </c>
      <c r="J2415" s="18">
        <f t="shared" si="802"/>
        <v>1.7897091722595054E-2</v>
      </c>
      <c r="K2415" s="18">
        <f t="shared" si="803"/>
        <v>0.41134091220380775</v>
      </c>
    </row>
    <row r="2416" spans="1:12" ht="15" customHeight="1">
      <c r="B2416" s="91"/>
      <c r="C2416" s="79">
        <v>138383</v>
      </c>
      <c r="D2416" s="79">
        <v>6137</v>
      </c>
      <c r="E2416" s="87">
        <v>24.334</v>
      </c>
      <c r="F2416" s="83">
        <v>23.968</v>
      </c>
      <c r="G2416" s="16">
        <f t="shared" si="799"/>
        <v>24.625485865816515</v>
      </c>
      <c r="H2416" s="17">
        <f t="shared" si="800"/>
        <v>-0.48580977636085859</v>
      </c>
      <c r="I2416" s="17">
        <f t="shared" si="801"/>
        <v>-0.36599999999999966</v>
      </c>
      <c r="J2416" s="18">
        <f t="shared" si="802"/>
        <v>1.5040683816881716E-2</v>
      </c>
      <c r="K2416" s="18">
        <f t="shared" si="803"/>
        <v>0.31645261017150911</v>
      </c>
    </row>
    <row r="2417" spans="2:11" ht="15" customHeight="1">
      <c r="B2417" s="91"/>
      <c r="C2417" s="79"/>
      <c r="D2417" s="79">
        <v>6137</v>
      </c>
      <c r="E2417" s="87">
        <v>24.439</v>
      </c>
      <c r="F2417" s="83">
        <v>24.053999999999998</v>
      </c>
      <c r="G2417" s="16">
        <f t="shared" si="799"/>
        <v>24.625485865816515</v>
      </c>
      <c r="H2417" s="17">
        <f t="shared" si="800"/>
        <v>-0.31080977636085788</v>
      </c>
      <c r="I2417" s="17">
        <f t="shared" si="801"/>
        <v>-0.38500000000000156</v>
      </c>
      <c r="J2417" s="18">
        <f t="shared" si="802"/>
        <v>1.5753508736036727E-2</v>
      </c>
      <c r="K2417" s="18">
        <f t="shared" si="803"/>
        <v>0.31938941101982499</v>
      </c>
    </row>
    <row r="2418" spans="2:11" ht="15" customHeight="1">
      <c r="B2418" s="91"/>
      <c r="C2418" s="79">
        <v>138801</v>
      </c>
      <c r="D2418" s="79">
        <v>8108</v>
      </c>
      <c r="E2418" s="87">
        <v>18.451000000000001</v>
      </c>
      <c r="F2418" s="83">
        <v>18.408999999999999</v>
      </c>
      <c r="G2418" s="16">
        <f t="shared" si="799"/>
        <v>18.363527102940179</v>
      </c>
      <c r="H2418" s="17">
        <f t="shared" si="800"/>
        <v>0.14578816176636997</v>
      </c>
      <c r="I2418" s="17">
        <f t="shared" si="801"/>
        <v>-4.2000000000001592E-2</v>
      </c>
      <c r="J2418" s="18">
        <f t="shared" si="802"/>
        <v>2.2762993875671557E-3</v>
      </c>
      <c r="K2418" s="18">
        <f t="shared" si="803"/>
        <v>0.29612196241024447</v>
      </c>
    </row>
    <row r="2419" spans="2:11" ht="15" customHeight="1">
      <c r="B2419" s="91"/>
      <c r="C2419" s="79"/>
      <c r="D2419" s="79">
        <v>5169</v>
      </c>
      <c r="E2419" s="87">
        <v>25.158999999999999</v>
      </c>
      <c r="F2419" s="83">
        <v>25.084</v>
      </c>
      <c r="G2419" s="16">
        <f t="shared" si="799"/>
        <v>24.534583675052499</v>
      </c>
      <c r="H2419" s="17">
        <f t="shared" si="800"/>
        <v>1.0406938749125003</v>
      </c>
      <c r="I2419" s="17">
        <f t="shared" si="801"/>
        <v>-7.4999999999999289E-2</v>
      </c>
      <c r="J2419" s="18">
        <f t="shared" si="802"/>
        <v>2.9810405818990935E-3</v>
      </c>
      <c r="K2419" s="18">
        <f t="shared" si="803"/>
        <v>0.33496110702588205</v>
      </c>
    </row>
    <row r="2420" spans="2:11" ht="15" customHeight="1">
      <c r="B2420" s="92">
        <v>45520</v>
      </c>
      <c r="C2420" s="79">
        <v>138803</v>
      </c>
      <c r="D2420" s="79">
        <v>1011</v>
      </c>
      <c r="E2420" s="87">
        <v>27.712</v>
      </c>
      <c r="F2420" s="83">
        <v>27.542999999999999</v>
      </c>
      <c r="G2420" s="16">
        <f t="shared" ref="G2420:G2424" si="804">IF(D2420=$M$2,$P$2,IF(D2420=$M$3,$P$3,IF(D2420=$M$4,$P$4,IF(D2420=$M$5,$P$5,IF(D2420=$M$6,$P$6,IF(D2420=$M$7,$P$7,IF(D2420=$M$8,$P$8,IF(D2420=$M$9,$P$9,IF(D2420=$M$10,$P$10,IF(D2420=$M$11,$P$11,IF(D2420=$M$12,$P$12,IF(D2420=$M$13,$P$13,IF(D2420=$M$14,$P$14,IF(D2420=$M$15,$P$15,IF(D2420=$M$16,$P$16,IF(D2420=$M$17,$P$17,IF(D2420=$M$18,$P$18,IF(D2420=$M$19,$P$19,IF(D2420=$M$20,$P$20,IF(D2420=$M$21,$P$21,IF(D2420=$M$22,$P$22,IF(D2420=$M$23,$P$23,IF(D2420=$M$24,$P$24,IF(D2420=$M$25,$P$25,IF(D2420=$M$26,$P$26,IF(D2420=$M$27,$P$27,IF(D2420=$M$28,$P$28,IF(D2420=$M$29,$P$29,IF(D2420=$M$30,$P$30,IF(D2420=$M$31,$P$31,IF(D2420=$M$32,$P$32,IF(D2420=$M$33,$P$33,IF(D2420=$M$34,$P$34,IF(D2420=$M$35,$P$35,IF(D2420=$M$36,$P$36,IF(D2420=$M$37,$P$37,IF(D2420=$M$38,$P$38,IF(D2420=$M$39,$P$39,IF(D2420=$M$40,$P$40,IF(D2420=$M$41,$P$41,IF(D2420=$M$42,$P$42,IF(D2420=$M$43,$P$43,IF(D2420=$M$44,$P$44,IF(D2420=$M$45,$P$45,IF(D2420=$M$46,$P$46,IF(D2420=$M$47,$P$47,IF(D2420=$M$48,$P$48,IF(D2420=$M$49,$P$49,IF(D2420=$M$50,$P$50,IF(D2420=$M$51,$P$51,IF(D2420=$M$52,$P$52,IF(D2420=$M$53,$P$53,IF(D2420=$M$54,$P$54,IF(D2420=$M$55,$P$55,IF(D2420=$M$56,$P$56,IF(D2420=$M$57,$P$57,IF(D2420=$M$58,$P$58,IF(D2420=$M$59,$P$59,IF(D2420=$M$60,$P$60,IF(D2420=$M$61,$P$61,IF(D2420=$M$62,$P$62)))))))))))))))))))))))))))))))))))))))))))))))))))))))))))))</f>
        <v>27</v>
      </c>
      <c r="H2420" s="17">
        <f t="shared" ref="H2420:H2424" si="805">(E2420-G2420)/$X$2</f>
        <v>1.1866666666666663</v>
      </c>
      <c r="I2420" s="17">
        <f t="shared" ref="I2420:I2424" si="806">F2420-E2420</f>
        <v>-0.16900000000000048</v>
      </c>
      <c r="J2420" s="18">
        <f t="shared" ref="J2420:J2424" si="807">-1*I2420/E2420</f>
        <v>6.0984411085450519E-3</v>
      </c>
      <c r="K2420" s="18">
        <f t="shared" ref="K2420:K2424" si="808">IF(D2420=$M$2,(E2420-$T$2)/E2420,IF(D2420=$M$3,(E2420-$T$3)/E2420,IF(D2420=$M$4,(E2420-$T$4)/E2420,IF(D2420=$M$5,(E2420-$T$5)/E2420,IF(D2420=$M$6,(E2420-$T$6)/E2420,IF(D2420=$M$7,(E2420-$T$7)/E2420,IF(D2420=$M$8,(E2420-$T$8)/E2420,IF(D2420=$M$9,(E2420-$T$9)/E2420,IF(D2420=$M$10,(E2420-$T$10)/E2420,IF(D2420=$M$11,(E2420-$T$11)/E2420,IF(D2420=$M$12,(E2420-$T$12)/E2420,IF(D2420=$M$13,(E2420-$T$13)/E2420,IF(D2420=$M$14,(E2420-$T$14)/E2420,IF(D2420=$M$15,(E2420-$T$15)/E2420,IF(D2420=$M$16,(E2420-$T$16)/E2420,IF(D2420=$M$17,(E2420-$T$17)/E2420,IF(D2420=$M$18,(E2420-$T$18)/E2420,IF(D2420=$M$19,(E2420-$T$19)/E2420,IF(D2420=$M$20,(E2420-$T$20)/E2420,IF(D2420=$M$21,(E2420-$T$21)/E2420,IF(D2420=$M$22,(E2420-$T$22)/E2420,IF(D2420=$M$23,(E2420-$T$23)/E2420,IF(D2420=$M$24,(E2420-$T$24)/E2420,IF(D2420=$M$25,(E2420-$T$25)/E2420,IF(D2420=$M$26,(E2420-$T$26)/E2420,IF(D2420=$M$27,(E2420-$T$27)/E2420,IF(D2420=$M$28,(E2420-$T$28)/E2420,IF(D2420=$M$29,(E2420-$T$29)/E2420,IF(D2420=$M$30,(E2420-$T$30)/E2420,IF(D2420=$M$31,(E2420-$T$31)/E2420,IF(D2420=$M$32,(E2420-$T$32)/E2420,IF(D2420=$M$33,(E2420-$T$33)/E2420,IF(D2420=$M$34,(E2420-$T$34)/E2420,IF(D2420=$M$35,(E2420-$T$35)/E2420,IF(D2420=$M$36,(E2420-$T$36)/E2420,IF(D2420=$M$37,(E2420-$T$37)/E2420,IF(D2420=$M$38,(E2420-$T$38)/E2420,IF(D2420=$M$39,(E2420-$T$39)/E2420,IF(D2420=$M$40,(E2420-$T$40)/E2420,IF(D2420=$M$41,(E2420-$T$41)/E2420,IF(D2420=$M$42,(E2420-$T$42)/E2420,IF(D2420=$M$43,(E2420-$T$43)/E2420,IF(D2420=$M$44,(E2420-$T$44)/E2420,IF(D2420=$M$45,(E2420-$T$45)/E2420,IF(D2420=$M$46,(E2420-$T$46)/E2420,IF(D2420=$M$47,(E2420-$T$47)/E2420,IF(D2420=$M$48,(E2420-$T$48)/E2420,IF(D2420=$M$49,(E2420-$T$49)/E2420,IF(D2420=$M$50,(E2420-$T$50)/E2420,IF(D2420=$M$51,(E2420-$T$51)/E2420,IF(D2420=$M$52,(E2420-$T$52)/E2420,IF(D2420=$M$53,(E2420-$T$53)/E2420,IF(D2420=$M$54,(E2420-$T$54)/E2420,IF(D2420=$M$55,(E2420-$T$55)/E2420,IF(D2420=$M$56,(E2420-$T$56)/E2420,IF(D2420=$M$57,(E2420-$T$57)/E2420,IF(D2420=$M$58,(E2420-$T$58)/E2420,IF(D2420=$M$59,(E2420-$T$59)/E2420,IF(D2420=$M$60,(E2420-$T$60)/E2420,IF(D2420=$M$61,(E2420-$T$61)/E2420,IF(D2420=$M$62,(E2420-$T$62)/E2420)))))))))))))))))))))))))))))))))))))))))))))))))))))))))))))</f>
        <v>0.56697459584295606</v>
      </c>
    </row>
    <row r="2421" spans="2:11" ht="15" customHeight="1">
      <c r="B2421" s="91"/>
      <c r="C2421" s="79"/>
      <c r="D2421" s="79">
        <v>1011</v>
      </c>
      <c r="E2421" s="87">
        <v>28.675000000000001</v>
      </c>
      <c r="F2421" s="83">
        <v>28.422999999999998</v>
      </c>
      <c r="G2421" s="16">
        <f t="shared" si="804"/>
        <v>27</v>
      </c>
      <c r="H2421" s="17">
        <f t="shared" si="805"/>
        <v>2.7916666666666679</v>
      </c>
      <c r="I2421" s="17">
        <f t="shared" si="806"/>
        <v>-0.25200000000000244</v>
      </c>
      <c r="J2421" s="18">
        <f t="shared" si="807"/>
        <v>8.7881429816914543E-3</v>
      </c>
      <c r="K2421" s="18">
        <f t="shared" si="808"/>
        <v>0.58151700087183955</v>
      </c>
    </row>
    <row r="2422" spans="2:11" ht="15" customHeight="1">
      <c r="B2422" s="91"/>
      <c r="C2422" s="79">
        <v>138312</v>
      </c>
      <c r="D2422" s="79">
        <v>5001</v>
      </c>
      <c r="E2422" s="87">
        <v>39.963000000000001</v>
      </c>
      <c r="F2422" s="83">
        <v>39.390999999999998</v>
      </c>
      <c r="G2422" s="16">
        <f t="shared" si="804"/>
        <v>38.4</v>
      </c>
      <c r="H2422" s="17">
        <f t="shared" si="805"/>
        <v>2.605000000000004</v>
      </c>
      <c r="I2422" s="17">
        <f t="shared" si="806"/>
        <v>-0.57200000000000273</v>
      </c>
      <c r="J2422" s="18">
        <f t="shared" si="807"/>
        <v>1.4313239746765826E-2</v>
      </c>
      <c r="K2422" s="18">
        <f t="shared" si="808"/>
        <v>0.39944448614968847</v>
      </c>
    </row>
    <row r="2423" spans="2:11" ht="15" customHeight="1">
      <c r="B2423" s="91"/>
      <c r="C2423" s="79"/>
      <c r="D2423" s="79">
        <v>5001</v>
      </c>
      <c r="E2423" s="87">
        <v>39.158000000000001</v>
      </c>
      <c r="F2423" s="83">
        <v>38.616999999999997</v>
      </c>
      <c r="G2423" s="16">
        <f t="shared" si="804"/>
        <v>38.4</v>
      </c>
      <c r="H2423" s="17">
        <f t="shared" si="805"/>
        <v>1.2633333333333379</v>
      </c>
      <c r="I2423" s="17">
        <f t="shared" si="806"/>
        <v>-0.54100000000000392</v>
      </c>
      <c r="J2423" s="18">
        <f t="shared" si="807"/>
        <v>1.381582307574452E-2</v>
      </c>
      <c r="K2423" s="18">
        <f t="shared" si="808"/>
        <v>0.38709842177843612</v>
      </c>
    </row>
    <row r="2424" spans="2:11" ht="15" customHeight="1">
      <c r="B2424" s="91"/>
      <c r="C2424" s="79">
        <v>138314</v>
      </c>
      <c r="D2424" s="79">
        <v>7148</v>
      </c>
      <c r="E2424" s="87">
        <v>23.116</v>
      </c>
      <c r="F2424" s="83">
        <v>22.940999999999999</v>
      </c>
      <c r="G2424" s="16">
        <f t="shared" si="804"/>
        <v>25.578129335331514</v>
      </c>
      <c r="H2424" s="17">
        <f t="shared" si="805"/>
        <v>-4.1035488922191909</v>
      </c>
      <c r="I2424" s="17">
        <f t="shared" si="806"/>
        <v>-0.17500000000000071</v>
      </c>
      <c r="J2424" s="18">
        <f t="shared" si="807"/>
        <v>7.5705139297456616E-3</v>
      </c>
      <c r="K2424" s="18">
        <f t="shared" si="808"/>
        <v>0.29601980624566071</v>
      </c>
    </row>
    <row r="2425" spans="2:11" ht="15" customHeight="1">
      <c r="B2425" s="91"/>
      <c r="C2425" s="79"/>
      <c r="D2425" s="79">
        <v>7148</v>
      </c>
      <c r="E2425" s="87">
        <v>24.806999999999999</v>
      </c>
      <c r="F2425" s="83">
        <v>24.541</v>
      </c>
      <c r="G2425" s="16">
        <f t="shared" ref="G2425:G2430" si="809">IF(D2425=$M$2,$P$2,IF(D2425=$M$3,$P$3,IF(D2425=$M$4,$P$4,IF(D2425=$M$5,$P$5,IF(D2425=$M$6,$P$6,IF(D2425=$M$7,$P$7,IF(D2425=$M$8,$P$8,IF(D2425=$M$9,$P$9,IF(D2425=$M$10,$P$10,IF(D2425=$M$11,$P$11,IF(D2425=$M$12,$P$12,IF(D2425=$M$13,$P$13,IF(D2425=$M$14,$P$14,IF(D2425=$M$15,$P$15,IF(D2425=$M$16,$P$16,IF(D2425=$M$17,$P$17,IF(D2425=$M$18,$P$18,IF(D2425=$M$19,$P$19,IF(D2425=$M$20,$P$20,IF(D2425=$M$21,$P$21,IF(D2425=$M$22,$P$22,IF(D2425=$M$23,$P$23,IF(D2425=$M$24,$P$24,IF(D2425=$M$25,$P$25,IF(D2425=$M$26,$P$26,IF(D2425=$M$27,$P$27,IF(D2425=$M$28,$P$28,IF(D2425=$M$29,$P$29,IF(D2425=$M$30,$P$30,IF(D2425=$M$31,$P$31,IF(D2425=$M$32,$P$32,IF(D2425=$M$33,$P$33,IF(D2425=$M$34,$P$34,IF(D2425=$M$35,$P$35,IF(D2425=$M$36,$P$36,IF(D2425=$M$37,$P$37,IF(D2425=$M$38,$P$38,IF(D2425=$M$39,$P$39,IF(D2425=$M$40,$P$40,IF(D2425=$M$41,$P$41,IF(D2425=$M$42,$P$42,IF(D2425=$M$43,$P$43,IF(D2425=$M$44,$P$44,IF(D2425=$M$45,$P$45,IF(D2425=$M$46,$P$46,IF(D2425=$M$47,$P$47,IF(D2425=$M$48,$P$48,IF(D2425=$M$49,$P$49,IF(D2425=$M$50,$P$50,IF(D2425=$M$51,$P$51,IF(D2425=$M$52,$P$52,IF(D2425=$M$53,$P$53,IF(D2425=$M$54,$P$54,IF(D2425=$M$55,$P$55,IF(D2425=$M$56,$P$56,IF(D2425=$M$57,$P$57,IF(D2425=$M$58,$P$58,IF(D2425=$M$59,$P$59,IF(D2425=$M$60,$P$60,IF(D2425=$M$61,$P$61,IF(D2425=$M$62,$P$62)))))))))))))))))))))))))))))))))))))))))))))))))))))))))))))</f>
        <v>25.578129335331514</v>
      </c>
      <c r="H2425" s="17">
        <f t="shared" ref="H2425:H2430" si="810">(E2425-G2425)/$X$2</f>
        <v>-1.2852155588858594</v>
      </c>
      <c r="I2425" s="17">
        <f t="shared" ref="I2425:I2430" si="811">F2425-E2425</f>
        <v>-0.26599999999999824</v>
      </c>
      <c r="J2425" s="18">
        <f t="shared" ref="J2425:J2430" si="812">-1*I2425/E2425</f>
        <v>1.0722779860523168E-2</v>
      </c>
      <c r="K2425" s="18">
        <f t="shared" ref="K2425:K2430" si="813">IF(D2425=$M$2,(E2425-$T$2)/E2425,IF(D2425=$M$3,(E2425-$T$3)/E2425,IF(D2425=$M$4,(E2425-$T$4)/E2425,IF(D2425=$M$5,(E2425-$T$5)/E2425,IF(D2425=$M$6,(E2425-$T$6)/E2425,IF(D2425=$M$7,(E2425-$T$7)/E2425,IF(D2425=$M$8,(E2425-$T$8)/E2425,IF(D2425=$M$9,(E2425-$T$9)/E2425,IF(D2425=$M$10,(E2425-$T$10)/E2425,IF(D2425=$M$11,(E2425-$T$11)/E2425,IF(D2425=$M$12,(E2425-$T$12)/E2425,IF(D2425=$M$13,(E2425-$T$13)/E2425,IF(D2425=$M$14,(E2425-$T$14)/E2425,IF(D2425=$M$15,(E2425-$T$15)/E2425,IF(D2425=$M$16,(E2425-$T$16)/E2425,IF(D2425=$M$17,(E2425-$T$17)/E2425,IF(D2425=$M$18,(E2425-$T$18)/E2425,IF(D2425=$M$19,(E2425-$T$19)/E2425,IF(D2425=$M$20,(E2425-$T$20)/E2425,IF(D2425=$M$21,(E2425-$T$21)/E2425,IF(D2425=$M$22,(E2425-$T$22)/E2425,IF(D2425=$M$23,(E2425-$T$23)/E2425,IF(D2425=$M$24,(E2425-$T$24)/E2425,IF(D2425=$M$25,(E2425-$T$25)/E2425,IF(D2425=$M$26,(E2425-$T$26)/E2425,IF(D2425=$M$27,(E2425-$T$27)/E2425,IF(D2425=$M$28,(E2425-$T$28)/E2425,IF(D2425=$M$29,(E2425-$T$29)/E2425,IF(D2425=$M$30,(E2425-$T$30)/E2425,IF(D2425=$M$31,(E2425-$T$31)/E2425,IF(D2425=$M$32,(E2425-$T$32)/E2425,IF(D2425=$M$33,(E2425-$T$33)/E2425,IF(D2425=$M$34,(E2425-$T$34)/E2425,IF(D2425=$M$35,(E2425-$T$35)/E2425,IF(D2425=$M$36,(E2425-$T$36)/E2425,IF(D2425=$M$37,(E2425-$T$37)/E2425,IF(D2425=$M$38,(E2425-$T$38)/E2425,IF(D2425=$M$39,(E2425-$T$39)/E2425,IF(D2425=$M$40,(E2425-$T$40)/E2425,IF(D2425=$M$41,(E2425-$T$41)/E2425,IF(D2425=$M$42,(E2425-$T$42)/E2425,IF(D2425=$M$43,(E2425-$T$43)/E2425,IF(D2425=$M$44,(E2425-$T$44)/E2425,IF(D2425=$M$45,(E2425-$T$45)/E2425,IF(D2425=$M$46,(E2425-$T$46)/E2425,IF(D2425=$M$47,(E2425-$T$47)/E2425,IF(D2425=$M$48,(E2425-$T$48)/E2425,IF(D2425=$M$49,(E2425-$T$49)/E2425,IF(D2425=$M$50,(E2425-$T$50)/E2425,IF(D2425=$M$51,(E2425-$T$51)/E2425,IF(D2425=$M$52,(E2425-$T$52)/E2425,IF(D2425=$M$53,(E2425-$T$53)/E2425,IF(D2425=$M$54,(E2425-$T$54)/E2425,IF(D2425=$M$55,(E2425-$T$55)/E2425,IF(D2425=$M$56,(E2425-$T$56)/E2425,IF(D2425=$M$57,(E2425-$T$57)/E2425,IF(D2425=$M$58,(E2425-$T$58)/E2425,IF(D2425=$M$59,(E2425-$T$59)/E2425,IF(D2425=$M$60,(E2425-$T$60)/E2425,IF(D2425=$M$61,(E2425-$T$61)/E2425,IF(D2425=$M$62,(E2425-$T$62)/E2425)))))))))))))))))))))))))))))))))))))))))))))))))))))))))))))</f>
        <v>0.34400749148122273</v>
      </c>
    </row>
    <row r="2426" spans="2:11" ht="15" customHeight="1">
      <c r="B2426" s="91"/>
      <c r="C2426" s="79">
        <v>138316</v>
      </c>
      <c r="D2426" s="79">
        <v>7108</v>
      </c>
      <c r="E2426" s="87">
        <v>17.623000000000001</v>
      </c>
      <c r="F2426" s="83">
        <v>17.433</v>
      </c>
      <c r="G2426" s="16">
        <f t="shared" si="809"/>
        <v>18.039622077854567</v>
      </c>
      <c r="H2426" s="17">
        <f t="shared" si="810"/>
        <v>-0.69437012975760959</v>
      </c>
      <c r="I2426" s="17">
        <f t="shared" si="811"/>
        <v>-0.19000000000000128</v>
      </c>
      <c r="J2426" s="18">
        <f t="shared" si="812"/>
        <v>1.078136526130632E-2</v>
      </c>
      <c r="K2426" s="18">
        <f t="shared" si="813"/>
        <v>0.33937299990041536</v>
      </c>
    </row>
    <row r="2427" spans="2:11" ht="15" customHeight="1">
      <c r="B2427" s="91"/>
      <c r="C2427" s="79">
        <v>138308</v>
      </c>
      <c r="D2427" s="79">
        <v>5169</v>
      </c>
      <c r="E2427" s="87">
        <v>24.448</v>
      </c>
      <c r="F2427" s="83">
        <v>24.335999999999999</v>
      </c>
      <c r="G2427" s="16">
        <f t="shared" si="809"/>
        <v>24.534583675052499</v>
      </c>
      <c r="H2427" s="17">
        <f t="shared" si="810"/>
        <v>-0.14430612508749738</v>
      </c>
      <c r="I2427" s="17">
        <f t="shared" si="811"/>
        <v>-0.11200000000000188</v>
      </c>
      <c r="J2427" s="18">
        <f t="shared" si="812"/>
        <v>4.5811518324608098E-3</v>
      </c>
      <c r="K2427" s="18">
        <f t="shared" si="813"/>
        <v>0.31562035715249376</v>
      </c>
    </row>
    <row r="2428" spans="2:11" ht="15" customHeight="1">
      <c r="B2428" s="91"/>
      <c r="C2428" s="79"/>
      <c r="D2428" s="79">
        <v>5169</v>
      </c>
      <c r="E2428" s="87">
        <v>25.302</v>
      </c>
      <c r="F2428" s="83">
        <v>25.184999999999999</v>
      </c>
      <c r="G2428" s="16">
        <f t="shared" si="809"/>
        <v>24.534583675052499</v>
      </c>
      <c r="H2428" s="17">
        <f t="shared" si="810"/>
        <v>1.2790272082458347</v>
      </c>
      <c r="I2428" s="17">
        <f t="shared" si="811"/>
        <v>-0.11700000000000088</v>
      </c>
      <c r="J2428" s="18">
        <f t="shared" si="812"/>
        <v>4.6241403841593897E-3</v>
      </c>
      <c r="K2428" s="18">
        <f t="shared" si="813"/>
        <v>0.3387197253839288</v>
      </c>
    </row>
    <row r="2429" spans="2:11" ht="15" customHeight="1">
      <c r="B2429" s="91"/>
      <c r="C2429" s="79">
        <v>138310</v>
      </c>
      <c r="D2429" s="79">
        <v>5000</v>
      </c>
      <c r="E2429" s="87">
        <v>38.130000000000003</v>
      </c>
      <c r="F2429" s="83">
        <v>37.777000000000001</v>
      </c>
      <c r="G2429" s="16">
        <f t="shared" si="809"/>
        <v>38.4</v>
      </c>
      <c r="H2429" s="17">
        <f t="shared" si="810"/>
        <v>-0.44999999999999341</v>
      </c>
      <c r="I2429" s="17">
        <f t="shared" si="811"/>
        <v>-0.35300000000000153</v>
      </c>
      <c r="J2429" s="18">
        <f t="shared" si="812"/>
        <v>9.2578022554419496E-3</v>
      </c>
      <c r="K2429" s="18">
        <f t="shared" si="813"/>
        <v>0.3705743509047994</v>
      </c>
    </row>
    <row r="2430" spans="2:11" ht="15" customHeight="1">
      <c r="B2430" s="91"/>
      <c r="C2430" s="79"/>
      <c r="D2430" s="79">
        <v>5000</v>
      </c>
      <c r="E2430" s="87">
        <v>37.198</v>
      </c>
      <c r="F2430" s="83">
        <v>36.914000000000001</v>
      </c>
      <c r="G2430" s="16">
        <f t="shared" si="809"/>
        <v>38.4</v>
      </c>
      <c r="H2430" s="17">
        <f t="shared" si="810"/>
        <v>-2.0033333333333303</v>
      </c>
      <c r="I2430" s="17">
        <f t="shared" si="811"/>
        <v>-0.28399999999999892</v>
      </c>
      <c r="J2430" s="18">
        <f t="shared" si="812"/>
        <v>7.6348190762943954E-3</v>
      </c>
      <c r="K2430" s="18">
        <f t="shared" si="813"/>
        <v>0.35480402172159792</v>
      </c>
    </row>
    <row r="2431" spans="2:11" ht="15" customHeight="1">
      <c r="B2431" s="80">
        <v>45524</v>
      </c>
      <c r="C2431" s="79">
        <v>138318</v>
      </c>
      <c r="D2431" s="79">
        <v>7108</v>
      </c>
      <c r="E2431" s="87">
        <v>19.596</v>
      </c>
      <c r="F2431" s="83">
        <v>19.431999999999999</v>
      </c>
      <c r="G2431" s="16">
        <f t="shared" ref="G2431:G2434" si="814">IF(D2431=$M$2,$P$2,IF(D2431=$M$3,$P$3,IF(D2431=$M$4,$P$4,IF(D2431=$M$5,$P$5,IF(D2431=$M$6,$P$6,IF(D2431=$M$7,$P$7,IF(D2431=$M$8,$P$8,IF(D2431=$M$9,$P$9,IF(D2431=$M$10,$P$10,IF(D2431=$M$11,$P$11,IF(D2431=$M$12,$P$12,IF(D2431=$M$13,$P$13,IF(D2431=$M$14,$P$14,IF(D2431=$M$15,$P$15,IF(D2431=$M$16,$P$16,IF(D2431=$M$17,$P$17,IF(D2431=$M$18,$P$18,IF(D2431=$M$19,$P$19,IF(D2431=$M$20,$P$20,IF(D2431=$M$21,$P$21,IF(D2431=$M$22,$P$22,IF(D2431=$M$23,$P$23,IF(D2431=$M$24,$P$24,IF(D2431=$M$25,$P$25,IF(D2431=$M$26,$P$26,IF(D2431=$M$27,$P$27,IF(D2431=$M$28,$P$28,IF(D2431=$M$29,$P$29,IF(D2431=$M$30,$P$30,IF(D2431=$M$31,$P$31,IF(D2431=$M$32,$P$32,IF(D2431=$M$33,$P$33,IF(D2431=$M$34,$P$34,IF(D2431=$M$35,$P$35,IF(D2431=$M$36,$P$36,IF(D2431=$M$37,$P$37,IF(D2431=$M$38,$P$38,IF(D2431=$M$39,$P$39,IF(D2431=$M$40,$P$40,IF(D2431=$M$41,$P$41,IF(D2431=$M$42,$P$42,IF(D2431=$M$43,$P$43,IF(D2431=$M$44,$P$44,IF(D2431=$M$45,$P$45,IF(D2431=$M$46,$P$46,IF(D2431=$M$47,$P$47,IF(D2431=$M$48,$P$48,IF(D2431=$M$49,$P$49,IF(D2431=$M$50,$P$50,IF(D2431=$M$51,$P$51,IF(D2431=$M$52,$P$52,IF(D2431=$M$53,$P$53,IF(D2431=$M$54,$P$54,IF(D2431=$M$55,$P$55,IF(D2431=$M$56,$P$56,IF(D2431=$M$57,$P$57,IF(D2431=$M$58,$P$58,IF(D2431=$M$59,$P$59,IF(D2431=$M$60,$P$60,IF(D2431=$M$61,$P$61,IF(D2431=$M$62,$P$62)))))))))))))))))))))))))))))))))))))))))))))))))))))))))))))</f>
        <v>18.039622077854567</v>
      </c>
      <c r="H2431" s="17">
        <f t="shared" ref="H2431:H2434" si="815">(E2431-G2431)/$X$2</f>
        <v>2.5939632035757221</v>
      </c>
      <c r="I2431" s="17">
        <f t="shared" ref="I2431:I2434" si="816">F2431-E2431</f>
        <v>-0.16400000000000148</v>
      </c>
      <c r="J2431" s="18">
        <f t="shared" ref="J2431:J2434" si="817">-1*I2431/E2431</f>
        <v>8.3690549091652109E-3</v>
      </c>
      <c r="K2431" s="18">
        <f t="shared" ref="K2431:K2434" si="818">IF(D2431=$M$2,(E2431-$T$2)/E2431,IF(D2431=$M$3,(E2431-$T$3)/E2431,IF(D2431=$M$4,(E2431-$T$4)/E2431,IF(D2431=$M$5,(E2431-$T$5)/E2431,IF(D2431=$M$6,(E2431-$T$6)/E2431,IF(D2431=$M$7,(E2431-$T$7)/E2431,IF(D2431=$M$8,(E2431-$T$8)/E2431,IF(D2431=$M$9,(E2431-$T$9)/E2431,IF(D2431=$M$10,(E2431-$T$10)/E2431,IF(D2431=$M$11,(E2431-$T$11)/E2431,IF(D2431=$M$12,(E2431-$T$12)/E2431,IF(D2431=$M$13,(E2431-$T$13)/E2431,IF(D2431=$M$14,(E2431-$T$14)/E2431,IF(D2431=$M$15,(E2431-$T$15)/E2431,IF(D2431=$M$16,(E2431-$T$16)/E2431,IF(D2431=$M$17,(E2431-$T$17)/E2431,IF(D2431=$M$18,(E2431-$T$18)/E2431,IF(D2431=$M$19,(E2431-$T$19)/E2431,IF(D2431=$M$20,(E2431-$T$20)/E2431,IF(D2431=$M$21,(E2431-$T$21)/E2431,IF(D2431=$M$22,(E2431-$T$22)/E2431,IF(D2431=$M$23,(E2431-$T$23)/E2431,IF(D2431=$M$24,(E2431-$T$24)/E2431,IF(D2431=$M$25,(E2431-$T$25)/E2431,IF(D2431=$M$26,(E2431-$T$26)/E2431,IF(D2431=$M$27,(E2431-$T$27)/E2431,IF(D2431=$M$28,(E2431-$T$28)/E2431,IF(D2431=$M$29,(E2431-$T$29)/E2431,IF(D2431=$M$30,(E2431-$T$30)/E2431,IF(D2431=$M$31,(E2431-$T$31)/E2431,IF(D2431=$M$32,(E2431-$T$32)/E2431,IF(D2431=$M$33,(E2431-$T$33)/E2431,IF(D2431=$M$34,(E2431-$T$34)/E2431,IF(D2431=$M$35,(E2431-$T$35)/E2431,IF(D2431=$M$36,(E2431-$T$36)/E2431,IF(D2431=$M$37,(E2431-$T$37)/E2431,IF(D2431=$M$38,(E2431-$T$38)/E2431,IF(D2431=$M$39,(E2431-$T$39)/E2431,IF(D2431=$M$40,(E2431-$T$40)/E2431,IF(D2431=$M$41,(E2431-$T$41)/E2431,IF(D2431=$M$42,(E2431-$T$42)/E2431,IF(D2431=$M$43,(E2431-$T$43)/E2431,IF(D2431=$M$44,(E2431-$T$44)/E2431,IF(D2431=$M$45,(E2431-$T$45)/E2431,IF(D2431=$M$46,(E2431-$T$46)/E2431,IF(D2431=$M$47,(E2431-$T$47)/E2431,IF(D2431=$M$48,(E2431-$T$48)/E2431,IF(D2431=$M$49,(E2431-$T$49)/E2431,IF(D2431=$M$50,(E2431-$T$50)/E2431,IF(D2431=$M$51,(E2431-$T$51)/E2431,IF(D2431=$M$52,(E2431-$T$52)/E2431,IF(D2431=$M$53,(E2431-$T$53)/E2431,IF(D2431=$M$54,(E2431-$T$54)/E2431,IF(D2431=$M$55,(E2431-$T$55)/E2431,IF(D2431=$M$56,(E2431-$T$56)/E2431,IF(D2431=$M$57,(E2431-$T$57)/E2431,IF(D2431=$M$58,(E2431-$T$58)/E2431,IF(D2431=$M$59,(E2431-$T$59)/E2431,IF(D2431=$M$60,(E2431-$T$60)/E2431,IF(D2431=$M$61,(E2431-$T$61)/E2431,IF(D2431=$M$62,(E2431-$T$62)/E2431)))))))))))))))))))))))))))))))))))))))))))))))))))))))))))))</f>
        <v>0.40588744525643089</v>
      </c>
    </row>
    <row r="2432" spans="2:11" ht="15" customHeight="1">
      <c r="B2432" s="79"/>
      <c r="C2432" s="79"/>
      <c r="D2432" s="79">
        <v>7108</v>
      </c>
      <c r="E2432" s="87">
        <v>19.645</v>
      </c>
      <c r="F2432" s="83">
        <v>19.484000000000002</v>
      </c>
      <c r="G2432" s="16">
        <f t="shared" si="814"/>
        <v>18.039622077854567</v>
      </c>
      <c r="H2432" s="17">
        <f t="shared" si="815"/>
        <v>2.6756298702423882</v>
      </c>
      <c r="I2432" s="17">
        <f t="shared" si="816"/>
        <v>-0.16099999999999781</v>
      </c>
      <c r="J2432" s="18">
        <f t="shared" si="817"/>
        <v>8.1954695851360563E-3</v>
      </c>
      <c r="K2432" s="18">
        <f t="shared" si="818"/>
        <v>0.40736932436981521</v>
      </c>
    </row>
    <row r="2433" spans="2:11" ht="15" customHeight="1">
      <c r="B2433" s="79"/>
      <c r="C2433" s="79"/>
      <c r="D2433" s="79">
        <v>7108</v>
      </c>
      <c r="E2433" s="87">
        <v>16.863</v>
      </c>
      <c r="F2433" s="83">
        <v>16.739000000000001</v>
      </c>
      <c r="G2433" s="16">
        <f t="shared" si="814"/>
        <v>18.039622077854567</v>
      </c>
      <c r="H2433" s="17">
        <f t="shared" si="815"/>
        <v>-1.961036796424279</v>
      </c>
      <c r="I2433" s="17">
        <f t="shared" si="816"/>
        <v>-0.12399999999999878</v>
      </c>
      <c r="J2433" s="18">
        <f t="shared" si="817"/>
        <v>7.3533772163908431E-3</v>
      </c>
      <c r="K2433" s="18">
        <f t="shared" si="818"/>
        <v>0.30959914471001715</v>
      </c>
    </row>
    <row r="2434" spans="2:11" ht="15" customHeight="1">
      <c r="B2434" s="79"/>
      <c r="C2434" s="79"/>
      <c r="D2434" s="79">
        <v>7108</v>
      </c>
      <c r="E2434" s="87">
        <v>17.052</v>
      </c>
      <c r="F2434" s="83">
        <v>16.917999999999999</v>
      </c>
      <c r="G2434" s="16">
        <f t="shared" si="814"/>
        <v>18.039622077854567</v>
      </c>
      <c r="H2434" s="17">
        <f t="shared" si="815"/>
        <v>-1.6460367964242788</v>
      </c>
      <c r="I2434" s="17">
        <f t="shared" si="816"/>
        <v>-0.13400000000000034</v>
      </c>
      <c r="J2434" s="18">
        <f t="shared" si="817"/>
        <v>7.8583157400891595E-3</v>
      </c>
      <c r="K2434" s="18">
        <f t="shared" si="818"/>
        <v>0.31725137093860073</v>
      </c>
    </row>
    <row r="2435" spans="2:11" ht="15" customHeight="1">
      <c r="B2435" s="79"/>
      <c r="C2435" s="79">
        <v>18316</v>
      </c>
      <c r="D2435" s="79">
        <v>7108</v>
      </c>
      <c r="E2435" s="87">
        <v>17.827999999999999</v>
      </c>
      <c r="F2435" s="83">
        <v>17.631</v>
      </c>
      <c r="G2435" s="16">
        <f t="shared" ref="G2435:G2444" si="819">IF(D2435=$M$2,$P$2,IF(D2435=$M$3,$P$3,IF(D2435=$M$4,$P$4,IF(D2435=$M$5,$P$5,IF(D2435=$M$6,$P$6,IF(D2435=$M$7,$P$7,IF(D2435=$M$8,$P$8,IF(D2435=$M$9,$P$9,IF(D2435=$M$10,$P$10,IF(D2435=$M$11,$P$11,IF(D2435=$M$12,$P$12,IF(D2435=$M$13,$P$13,IF(D2435=$M$14,$P$14,IF(D2435=$M$15,$P$15,IF(D2435=$M$16,$P$16,IF(D2435=$M$17,$P$17,IF(D2435=$M$18,$P$18,IF(D2435=$M$19,$P$19,IF(D2435=$M$20,$P$20,IF(D2435=$M$21,$P$21,IF(D2435=$M$22,$P$22,IF(D2435=$M$23,$P$23,IF(D2435=$M$24,$P$24,IF(D2435=$M$25,$P$25,IF(D2435=$M$26,$P$26,IF(D2435=$M$27,$P$27,IF(D2435=$M$28,$P$28,IF(D2435=$M$29,$P$29,IF(D2435=$M$30,$P$30,IF(D2435=$M$31,$P$31,IF(D2435=$M$32,$P$32,IF(D2435=$M$33,$P$33,IF(D2435=$M$34,$P$34,IF(D2435=$M$35,$P$35,IF(D2435=$M$36,$P$36,IF(D2435=$M$37,$P$37,IF(D2435=$M$38,$P$38,IF(D2435=$M$39,$P$39,IF(D2435=$M$40,$P$40,IF(D2435=$M$41,$P$41,IF(D2435=$M$42,$P$42,IF(D2435=$M$43,$P$43,IF(D2435=$M$44,$P$44,IF(D2435=$M$45,$P$45,IF(D2435=$M$46,$P$46,IF(D2435=$M$47,$P$47,IF(D2435=$M$48,$P$48,IF(D2435=$M$49,$P$49,IF(D2435=$M$50,$P$50,IF(D2435=$M$51,$P$51,IF(D2435=$M$52,$P$52,IF(D2435=$M$53,$P$53,IF(D2435=$M$54,$P$54,IF(D2435=$M$55,$P$55,IF(D2435=$M$56,$P$56,IF(D2435=$M$57,$P$57,IF(D2435=$M$58,$P$58,IF(D2435=$M$59,$P$59,IF(D2435=$M$60,$P$60,IF(D2435=$M$61,$P$61,IF(D2435=$M$62,$P$62)))))))))))))))))))))))))))))))))))))))))))))))))))))))))))))</f>
        <v>18.039622077854567</v>
      </c>
      <c r="H2435" s="17">
        <f t="shared" ref="H2435:H2444" si="820">(E2435-G2435)/$X$2</f>
        <v>-0.35270346309094575</v>
      </c>
      <c r="I2435" s="17">
        <f t="shared" ref="I2435:I2444" si="821">F2435-E2435</f>
        <v>-0.19699999999999918</v>
      </c>
      <c r="J2435" s="18">
        <f t="shared" ref="J2435:J2444" si="822">-1*I2435/E2435</f>
        <v>1.1050033654924792E-2</v>
      </c>
      <c r="K2435" s="18">
        <f t="shared" ref="K2435:K2444" si="823">IF(D2435=$M$2,(E2435-$T$2)/E2435,IF(D2435=$M$3,(E2435-$T$3)/E2435,IF(D2435=$M$4,(E2435-$T$4)/E2435,IF(D2435=$M$5,(E2435-$T$5)/E2435,IF(D2435=$M$6,(E2435-$T$6)/E2435,IF(D2435=$M$7,(E2435-$T$7)/E2435,IF(D2435=$M$8,(E2435-$T$8)/E2435,IF(D2435=$M$9,(E2435-$T$9)/E2435,IF(D2435=$M$10,(E2435-$T$10)/E2435,IF(D2435=$M$11,(E2435-$T$11)/E2435,IF(D2435=$M$12,(E2435-$T$12)/E2435,IF(D2435=$M$13,(E2435-$T$13)/E2435,IF(D2435=$M$14,(E2435-$T$14)/E2435,IF(D2435=$M$15,(E2435-$T$15)/E2435,IF(D2435=$M$16,(E2435-$T$16)/E2435,IF(D2435=$M$17,(E2435-$T$17)/E2435,IF(D2435=$M$18,(E2435-$T$18)/E2435,IF(D2435=$M$19,(E2435-$T$19)/E2435,IF(D2435=$M$20,(E2435-$T$20)/E2435,IF(D2435=$M$21,(E2435-$T$21)/E2435,IF(D2435=$M$22,(E2435-$T$22)/E2435,IF(D2435=$M$23,(E2435-$T$23)/E2435,IF(D2435=$M$24,(E2435-$T$24)/E2435,IF(D2435=$M$25,(E2435-$T$25)/E2435,IF(D2435=$M$26,(E2435-$T$26)/E2435,IF(D2435=$M$27,(E2435-$T$27)/E2435,IF(D2435=$M$28,(E2435-$T$28)/E2435,IF(D2435=$M$29,(E2435-$T$29)/E2435,IF(D2435=$M$30,(E2435-$T$30)/E2435,IF(D2435=$M$31,(E2435-$T$31)/E2435,IF(D2435=$M$32,(E2435-$T$32)/E2435,IF(D2435=$M$33,(E2435-$T$33)/E2435,IF(D2435=$M$34,(E2435-$T$34)/E2435,IF(D2435=$M$35,(E2435-$T$35)/E2435,IF(D2435=$M$36,(E2435-$T$36)/E2435,IF(D2435=$M$37,(E2435-$T$37)/E2435,IF(D2435=$M$38,(E2435-$T$38)/E2435,IF(D2435=$M$39,(E2435-$T$39)/E2435,IF(D2435=$M$40,(E2435-$T$40)/E2435,IF(D2435=$M$41,(E2435-$T$41)/E2435,IF(D2435=$M$42,(E2435-$T$42)/E2435,IF(D2435=$M$43,(E2435-$T$43)/E2435,IF(D2435=$M$44,(E2435-$T$44)/E2435,IF(D2435=$M$45,(E2435-$T$45)/E2435,IF(D2435=$M$46,(E2435-$T$46)/E2435,IF(D2435=$M$47,(E2435-$T$47)/E2435,IF(D2435=$M$48,(E2435-$T$48)/E2435,IF(D2435=$M$49,(E2435-$T$49)/E2435,IF(D2435=$M$50,(E2435-$T$50)/E2435,IF(D2435=$M$51,(E2435-$T$51)/E2435,IF(D2435=$M$52,(E2435-$T$52)/E2435,IF(D2435=$M$53,(E2435-$T$53)/E2435,IF(D2435=$M$54,(E2435-$T$54)/E2435,IF(D2435=$M$55,(E2435-$T$55)/E2435,IF(D2435=$M$56,(E2435-$T$56)/E2435,IF(D2435=$M$57,(E2435-$T$57)/E2435,IF(D2435=$M$58,(E2435-$T$58)/E2435,IF(D2435=$M$59,(E2435-$T$59)/E2435,IF(D2435=$M$60,(E2435-$T$60)/E2435,IF(D2435=$M$61,(E2435-$T$61)/E2435,IF(D2435=$M$62,(E2435-$T$62)/E2435)))))))))))))))))))))))))))))))))))))))))))))))))))))))))))))</f>
        <v>0.34696939517865266</v>
      </c>
    </row>
    <row r="2436" spans="2:11" ht="15" customHeight="1">
      <c r="B2436" s="80">
        <v>45520</v>
      </c>
      <c r="C2436" s="79">
        <v>138381</v>
      </c>
      <c r="D2436" s="79">
        <v>6176</v>
      </c>
      <c r="E2436" s="87">
        <v>35.811999999999998</v>
      </c>
      <c r="F2436" s="83">
        <v>35.127000000000002</v>
      </c>
      <c r="G2436" s="16">
        <f t="shared" si="819"/>
        <v>36.028673497593743</v>
      </c>
      <c r="H2436" s="17">
        <f t="shared" si="820"/>
        <v>-0.36112249598957646</v>
      </c>
      <c r="I2436" s="17">
        <f t="shared" si="821"/>
        <v>-0.68499999999999517</v>
      </c>
      <c r="J2436" s="18">
        <f t="shared" si="822"/>
        <v>1.9127666703898E-2</v>
      </c>
      <c r="K2436" s="18">
        <f t="shared" si="823"/>
        <v>0.33017840056592651</v>
      </c>
    </row>
    <row r="2437" spans="2:11" ht="15" customHeight="1">
      <c r="B2437" s="79"/>
      <c r="C2437" s="79"/>
      <c r="D2437" s="79">
        <v>6176</v>
      </c>
      <c r="E2437" s="87">
        <v>36.128</v>
      </c>
      <c r="F2437" s="83">
        <v>35.423000000000002</v>
      </c>
      <c r="G2437" s="16">
        <f t="shared" si="819"/>
        <v>36.028673497593743</v>
      </c>
      <c r="H2437" s="17">
        <f t="shared" si="820"/>
        <v>0.16554417067709437</v>
      </c>
      <c r="I2437" s="17">
        <f t="shared" si="821"/>
        <v>-0.70499999999999829</v>
      </c>
      <c r="J2437" s="18">
        <f t="shared" si="822"/>
        <v>1.951395039858277E-2</v>
      </c>
      <c r="K2437" s="18">
        <f t="shared" si="823"/>
        <v>0.33603711473281006</v>
      </c>
    </row>
    <row r="2438" spans="2:11" ht="15" customHeight="1">
      <c r="B2438" s="79"/>
      <c r="C2438" s="79"/>
      <c r="D2438" s="79">
        <v>6176</v>
      </c>
      <c r="E2438" s="87">
        <v>35.610999999999997</v>
      </c>
      <c r="F2438" s="83">
        <v>34.902999999999999</v>
      </c>
      <c r="G2438" s="16">
        <f t="shared" si="819"/>
        <v>36.028673497593743</v>
      </c>
      <c r="H2438" s="17">
        <f t="shared" si="820"/>
        <v>-0.69612249598957732</v>
      </c>
      <c r="I2438" s="17">
        <f t="shared" si="821"/>
        <v>-0.70799999999999841</v>
      </c>
      <c r="J2438" s="18">
        <f t="shared" si="822"/>
        <v>1.988149729016311E-2</v>
      </c>
      <c r="K2438" s="18">
        <f t="shared" si="823"/>
        <v>0.32639771084965208</v>
      </c>
    </row>
    <row r="2439" spans="2:11" ht="15" customHeight="1">
      <c r="B2439" s="91"/>
      <c r="C2439" s="79">
        <v>138220</v>
      </c>
      <c r="D2439" s="79">
        <v>5003</v>
      </c>
      <c r="E2439" s="87">
        <v>38.521000000000001</v>
      </c>
      <c r="F2439" s="83">
        <v>38.447000000000003</v>
      </c>
      <c r="G2439" s="16">
        <f t="shared" si="819"/>
        <v>38.4</v>
      </c>
      <c r="H2439" s="17">
        <f t="shared" si="820"/>
        <v>0.20166666666667038</v>
      </c>
      <c r="I2439" s="17">
        <f t="shared" si="821"/>
        <v>-7.3999999999998067E-2</v>
      </c>
      <c r="J2439" s="18">
        <f t="shared" si="822"/>
        <v>1.9210300874846983E-3</v>
      </c>
      <c r="K2439" s="18">
        <f t="shared" si="823"/>
        <v>0.37696321486981127</v>
      </c>
    </row>
    <row r="2440" spans="2:11" ht="15" customHeight="1">
      <c r="B2440" s="91"/>
      <c r="C2440" s="79"/>
      <c r="D2440" s="79">
        <v>5003</v>
      </c>
      <c r="E2440" s="87">
        <v>40.371000000000002</v>
      </c>
      <c r="F2440" s="83">
        <v>39.768000000000001</v>
      </c>
      <c r="G2440" s="16">
        <f t="shared" si="819"/>
        <v>38.4</v>
      </c>
      <c r="H2440" s="17">
        <f t="shared" si="820"/>
        <v>3.2850000000000064</v>
      </c>
      <c r="I2440" s="17">
        <f t="shared" si="821"/>
        <v>-0.60300000000000153</v>
      </c>
      <c r="J2440" s="18">
        <f t="shared" si="822"/>
        <v>1.4936464293676191E-2</v>
      </c>
      <c r="K2440" s="18">
        <f t="shared" si="823"/>
        <v>0.40551385895816305</v>
      </c>
    </row>
    <row r="2441" spans="2:11" ht="15" customHeight="1">
      <c r="B2441" s="91"/>
      <c r="C2441" s="79"/>
      <c r="D2441" s="79">
        <v>5003</v>
      </c>
      <c r="E2441" s="87">
        <v>38.521000000000001</v>
      </c>
      <c r="F2441" s="83">
        <v>37.863999999999997</v>
      </c>
      <c r="G2441" s="16">
        <f t="shared" si="819"/>
        <v>38.4</v>
      </c>
      <c r="H2441" s="17">
        <f t="shared" si="820"/>
        <v>0.20166666666667038</v>
      </c>
      <c r="I2441" s="17">
        <f t="shared" si="821"/>
        <v>-0.65700000000000358</v>
      </c>
      <c r="J2441" s="18">
        <f t="shared" si="822"/>
        <v>1.705563199293901E-2</v>
      </c>
      <c r="K2441" s="18">
        <f t="shared" si="823"/>
        <v>0.37696321486981127</v>
      </c>
    </row>
    <row r="2442" spans="2:11" ht="15" customHeight="1">
      <c r="B2442" s="91"/>
      <c r="C2442" s="79">
        <v>139297</v>
      </c>
      <c r="D2442" s="79">
        <v>8108</v>
      </c>
      <c r="E2442" s="87">
        <v>17.556000000000001</v>
      </c>
      <c r="F2442" s="83">
        <v>17.538</v>
      </c>
      <c r="G2442" s="16">
        <f t="shared" si="819"/>
        <v>18.363527102940179</v>
      </c>
      <c r="H2442" s="17">
        <f t="shared" si="820"/>
        <v>-1.3458785049002961</v>
      </c>
      <c r="I2442" s="17">
        <f t="shared" si="821"/>
        <v>-1.8000000000000682E-2</v>
      </c>
      <c r="J2442" s="18">
        <f t="shared" si="822"/>
        <v>1.0252904989747483E-3</v>
      </c>
      <c r="K2442" s="18">
        <f t="shared" si="823"/>
        <v>0.2602384557092402</v>
      </c>
    </row>
    <row r="2443" spans="2:11" ht="15" customHeight="1">
      <c r="B2443" s="91"/>
      <c r="C2443" s="79">
        <v>139295</v>
      </c>
      <c r="D2443" s="79">
        <v>8128</v>
      </c>
      <c r="E2443" s="87">
        <v>20.960999999999999</v>
      </c>
      <c r="F2443" s="83">
        <v>20.67</v>
      </c>
      <c r="G2443" s="16">
        <f t="shared" si="819"/>
        <v>20.092045107828728</v>
      </c>
      <c r="H2443" s="17">
        <f t="shared" si="820"/>
        <v>1.4482581536187844</v>
      </c>
      <c r="I2443" s="17">
        <f t="shared" si="821"/>
        <v>-0.29099999999999682</v>
      </c>
      <c r="J2443" s="18">
        <f t="shared" si="822"/>
        <v>1.388292543294675E-2</v>
      </c>
      <c r="K2443" s="18">
        <f t="shared" si="823"/>
        <v>0.32418472149450184</v>
      </c>
    </row>
    <row r="2444" spans="2:11" ht="15" customHeight="1">
      <c r="B2444" s="91"/>
      <c r="C2444" s="79"/>
      <c r="D2444" s="79">
        <v>8128</v>
      </c>
      <c r="E2444" s="87">
        <v>18.843</v>
      </c>
      <c r="F2444" s="83">
        <v>18.826000000000001</v>
      </c>
      <c r="G2444" s="16">
        <f t="shared" si="819"/>
        <v>20.092045107828728</v>
      </c>
      <c r="H2444" s="17">
        <f t="shared" si="820"/>
        <v>-2.0817418463812132</v>
      </c>
      <c r="I2444" s="17">
        <f t="shared" si="821"/>
        <v>-1.699999999999946E-2</v>
      </c>
      <c r="J2444" s="18">
        <f t="shared" si="822"/>
        <v>9.0219179536164416E-4</v>
      </c>
      <c r="K2444" s="18">
        <f t="shared" si="823"/>
        <v>0.24822140568095602</v>
      </c>
    </row>
    <row r="2445" spans="2:11" ht="15" customHeight="1">
      <c r="B2445" s="92">
        <v>45525</v>
      </c>
      <c r="C2445" s="79"/>
      <c r="D2445" s="79">
        <v>5648</v>
      </c>
      <c r="E2445" s="87">
        <v>20.422999999999998</v>
      </c>
      <c r="F2445" s="83">
        <v>20.236999999999998</v>
      </c>
      <c r="G2445" s="16">
        <f t="shared" ref="G2445:G2450" si="824">IF(D2445=$M$2,$P$2,IF(D2445=$M$3,$P$3,IF(D2445=$M$4,$P$4,IF(D2445=$M$5,$P$5,IF(D2445=$M$6,$P$6,IF(D2445=$M$7,$P$7,IF(D2445=$M$8,$P$8,IF(D2445=$M$9,$P$9,IF(D2445=$M$10,$P$10,IF(D2445=$M$11,$P$11,IF(D2445=$M$12,$P$12,IF(D2445=$M$13,$P$13,IF(D2445=$M$14,$P$14,IF(D2445=$M$15,$P$15,IF(D2445=$M$16,$P$16,IF(D2445=$M$17,$P$17,IF(D2445=$M$18,$P$18,IF(D2445=$M$19,$P$19,IF(D2445=$M$20,$P$20,IF(D2445=$M$21,$P$21,IF(D2445=$M$22,$P$22,IF(D2445=$M$23,$P$23,IF(D2445=$M$24,$P$24,IF(D2445=$M$25,$P$25,IF(D2445=$M$26,$P$26,IF(D2445=$M$27,$P$27,IF(D2445=$M$28,$P$28,IF(D2445=$M$29,$P$29,IF(D2445=$M$30,$P$30,IF(D2445=$M$31,$P$31,IF(D2445=$M$32,$P$32,IF(D2445=$M$33,$P$33,IF(D2445=$M$34,$P$34,IF(D2445=$M$35,$P$35,IF(D2445=$M$36,$P$36,IF(D2445=$M$37,$P$37,IF(D2445=$M$38,$P$38,IF(D2445=$M$39,$P$39,IF(D2445=$M$40,$P$40,IF(D2445=$M$41,$P$41,IF(D2445=$M$42,$P$42,IF(D2445=$M$43,$P$43,IF(D2445=$M$44,$P$44,IF(D2445=$M$45,$P$45,IF(D2445=$M$46,$P$46,IF(D2445=$M$47,$P$47,IF(D2445=$M$48,$P$48,IF(D2445=$M$49,$P$49,IF(D2445=$M$50,$P$50,IF(D2445=$M$51,$P$51,IF(D2445=$M$52,$P$52,IF(D2445=$M$53,$P$53,IF(D2445=$M$54,$P$54,IF(D2445=$M$55,$P$55,IF(D2445=$M$56,$P$56,IF(D2445=$M$57,$P$57,IF(D2445=$M$58,$P$58,IF(D2445=$M$59,$P$59,IF(D2445=$M$60,$P$60,IF(D2445=$M$61,$P$61,IF(D2445=$M$62,$P$62)))))))))))))))))))))))))))))))))))))))))))))))))))))))))))))</f>
        <v>19.240505739344663</v>
      </c>
      <c r="H2445" s="17">
        <f t="shared" ref="H2445:H2450" si="825">(E2445-G2445)/$X$2</f>
        <v>1.9708237677588929</v>
      </c>
      <c r="I2445" s="17">
        <f t="shared" ref="I2445:I2450" si="826">F2445-E2445</f>
        <v>-0.18599999999999994</v>
      </c>
      <c r="J2445" s="18">
        <f t="shared" ref="J2445:J2450" si="827">-1*I2445/E2445</f>
        <v>9.1073789355138792E-3</v>
      </c>
      <c r="K2445" s="18">
        <f t="shared" ref="K2445:K2450" si="828">IF(D2445=$M$2,(E2445-$T$2)/E2445,IF(D2445=$M$3,(E2445-$T$3)/E2445,IF(D2445=$M$4,(E2445-$T$4)/E2445,IF(D2445=$M$5,(E2445-$T$5)/E2445,IF(D2445=$M$6,(E2445-$T$6)/E2445,IF(D2445=$M$7,(E2445-$T$7)/E2445,IF(D2445=$M$8,(E2445-$T$8)/E2445,IF(D2445=$M$9,(E2445-$T$9)/E2445,IF(D2445=$M$10,(E2445-$T$10)/E2445,IF(D2445=$M$11,(E2445-$T$11)/E2445,IF(D2445=$M$12,(E2445-$T$12)/E2445,IF(D2445=$M$13,(E2445-$T$13)/E2445,IF(D2445=$M$14,(E2445-$T$14)/E2445,IF(D2445=$M$15,(E2445-$T$15)/E2445,IF(D2445=$M$16,(E2445-$T$16)/E2445,IF(D2445=$M$17,(E2445-$T$17)/E2445,IF(D2445=$M$18,(E2445-$T$18)/E2445,IF(D2445=$M$19,(E2445-$T$19)/E2445,IF(D2445=$M$20,(E2445-$T$20)/E2445,IF(D2445=$M$21,(E2445-$T$21)/E2445,IF(D2445=$M$22,(E2445-$T$22)/E2445,IF(D2445=$M$23,(E2445-$T$23)/E2445,IF(D2445=$M$24,(E2445-$T$24)/E2445,IF(D2445=$M$25,(E2445-$T$25)/E2445,IF(D2445=$M$26,(E2445-$T$26)/E2445,IF(D2445=$M$27,(E2445-$T$27)/E2445,IF(D2445=$M$28,(E2445-$T$28)/E2445,IF(D2445=$M$29,(E2445-$T$29)/E2445,IF(D2445=$M$30,(E2445-$T$30)/E2445,IF(D2445=$M$31,(E2445-$T$31)/E2445,IF(D2445=$M$32,(E2445-$T$32)/E2445,IF(D2445=$M$33,(E2445-$T$33)/E2445,IF(D2445=$M$34,(E2445-$T$34)/E2445,IF(D2445=$M$35,(E2445-$T$35)/E2445,IF(D2445=$M$36,(E2445-$T$36)/E2445,IF(D2445=$M$37,(E2445-$T$37)/E2445,IF(D2445=$M$38,(E2445-$T$38)/E2445,IF(D2445=$M$39,(E2445-$T$39)/E2445,IF(D2445=$M$40,(E2445-$T$40)/E2445,IF(D2445=$M$41,(E2445-$T$41)/E2445,IF(D2445=$M$42,(E2445-$T$42)/E2445,IF(D2445=$M$43,(E2445-$T$43)/E2445,IF(D2445=$M$44,(E2445-$T$44)/E2445,IF(D2445=$M$45,(E2445-$T$45)/E2445,IF(D2445=$M$46,(E2445-$T$46)/E2445,IF(D2445=$M$47,(E2445-$T$47)/E2445,IF(D2445=$M$48,(E2445-$T$48)/E2445,IF(D2445=$M$49,(E2445-$T$49)/E2445,IF(D2445=$M$50,(E2445-$T$50)/E2445,IF(D2445=$M$51,(E2445-$T$51)/E2445,IF(D2445=$M$52,(E2445-$T$52)/E2445,IF(D2445=$M$53,(E2445-$T$53)/E2445,IF(D2445=$M$54,(E2445-$T$54)/E2445,IF(D2445=$M$55,(E2445-$T$55)/E2445,IF(D2445=$M$56,(E2445-$T$56)/E2445,IF(D2445=$M$57,(E2445-$T$57)/E2445,IF(D2445=$M$58,(E2445-$T$58)/E2445,IF(D2445=$M$59,(E2445-$T$59)/E2445,IF(D2445=$M$60,(E2445-$T$60)/E2445,IF(D2445=$M$61,(E2445-$T$61)/E2445,IF(D2445=$M$62,(E2445-$T$62)/E2445)))))))))))))))))))))))))))))))))))))))))))))))))))))))))))))</f>
        <v>0.35516819272388961</v>
      </c>
    </row>
    <row r="2446" spans="2:11" ht="15" customHeight="1">
      <c r="B2446" s="91"/>
      <c r="C2446" s="79"/>
      <c r="D2446" s="79">
        <v>5648</v>
      </c>
      <c r="E2446" s="87">
        <v>19.806999999999999</v>
      </c>
      <c r="F2446" s="83">
        <v>19.616</v>
      </c>
      <c r="G2446" s="16">
        <f t="shared" si="824"/>
        <v>19.240505739344663</v>
      </c>
      <c r="H2446" s="17">
        <f t="shared" si="825"/>
        <v>0.94415710109222672</v>
      </c>
      <c r="I2446" s="17">
        <f t="shared" si="826"/>
        <v>-0.19099999999999895</v>
      </c>
      <c r="J2446" s="18">
        <f t="shared" si="827"/>
        <v>9.6430554854343899E-3</v>
      </c>
      <c r="K2446" s="18">
        <f t="shared" si="828"/>
        <v>0.33511384863936983</v>
      </c>
    </row>
    <row r="2447" spans="2:11" ht="15" customHeight="1">
      <c r="B2447" s="92">
        <v>45525</v>
      </c>
      <c r="C2447" s="79">
        <v>139512</v>
      </c>
      <c r="D2447" s="79">
        <v>5621</v>
      </c>
      <c r="E2447" s="87">
        <v>22.724</v>
      </c>
      <c r="F2447" s="83">
        <v>22.62</v>
      </c>
      <c r="G2447" s="16">
        <f t="shared" si="824"/>
        <v>22.870927068045674</v>
      </c>
      <c r="H2447" s="17">
        <f t="shared" si="825"/>
        <v>-0.24487844674278966</v>
      </c>
      <c r="I2447" s="17">
        <f t="shared" si="826"/>
        <v>-0.1039999999999992</v>
      </c>
      <c r="J2447" s="18">
        <f t="shared" si="827"/>
        <v>4.5766590389015671E-3</v>
      </c>
      <c r="K2447" s="18">
        <f t="shared" si="828"/>
        <v>0.30037441624955852</v>
      </c>
    </row>
    <row r="2448" spans="2:11" ht="15" customHeight="1">
      <c r="B2448" s="92">
        <v>45525</v>
      </c>
      <c r="C2448" s="79">
        <v>138375</v>
      </c>
      <c r="D2448" s="79">
        <v>5120</v>
      </c>
      <c r="E2448" s="87">
        <v>23.763999999999999</v>
      </c>
      <c r="F2448" s="83">
        <v>23.701000000000001</v>
      </c>
      <c r="G2448" s="16">
        <f t="shared" si="824"/>
        <v>22.870927068045674</v>
      </c>
      <c r="H2448" s="17">
        <f t="shared" si="825"/>
        <v>1.4884548865905423</v>
      </c>
      <c r="I2448" s="17">
        <f t="shared" si="826"/>
        <v>-6.2999999999998835E-2</v>
      </c>
      <c r="J2448" s="18">
        <f t="shared" si="827"/>
        <v>2.6510688436289695E-3</v>
      </c>
      <c r="K2448" s="18">
        <f t="shared" si="828"/>
        <v>0.3309926037222255</v>
      </c>
    </row>
    <row r="2449" spans="2:11" ht="15" customHeight="1">
      <c r="B2449" s="91"/>
      <c r="C2449" s="79"/>
      <c r="D2449" s="79">
        <v>5120</v>
      </c>
      <c r="E2449" s="87">
        <v>22.456</v>
      </c>
      <c r="F2449" s="83">
        <v>22.393000000000001</v>
      </c>
      <c r="G2449" s="16">
        <f t="shared" si="824"/>
        <v>22.870927068045674</v>
      </c>
      <c r="H2449" s="17">
        <f t="shared" si="825"/>
        <v>-0.69154511340945746</v>
      </c>
      <c r="I2449" s="17">
        <f t="shared" si="826"/>
        <v>-6.2999999999998835E-2</v>
      </c>
      <c r="J2449" s="18">
        <f t="shared" si="827"/>
        <v>2.8054862842892248E-3</v>
      </c>
      <c r="K2449" s="18">
        <f t="shared" si="828"/>
        <v>0.29202476998819771</v>
      </c>
    </row>
    <row r="2450" spans="2:11" ht="15" customHeight="1">
      <c r="B2450" s="91"/>
      <c r="C2450" s="79"/>
      <c r="D2450" s="79">
        <v>5120</v>
      </c>
      <c r="E2450" s="87">
        <v>22.814</v>
      </c>
      <c r="F2450" s="83">
        <v>22.756</v>
      </c>
      <c r="G2450" s="16">
        <f t="shared" si="824"/>
        <v>22.870927068045674</v>
      </c>
      <c r="H2450" s="17">
        <f t="shared" si="825"/>
        <v>-9.487844674278989E-2</v>
      </c>
      <c r="I2450" s="17">
        <f t="shared" si="826"/>
        <v>-5.7999999999999829E-2</v>
      </c>
      <c r="J2450" s="18">
        <f t="shared" si="827"/>
        <v>2.5422985885859483E-3</v>
      </c>
      <c r="K2450" s="18">
        <f t="shared" si="828"/>
        <v>0.30313440145765619</v>
      </c>
    </row>
    <row r="2451" spans="2:11" ht="15" customHeight="1">
      <c r="B2451" s="92">
        <v>45526</v>
      </c>
      <c r="C2451" s="79">
        <v>139700</v>
      </c>
      <c r="D2451" s="79">
        <v>5148</v>
      </c>
      <c r="E2451" s="87">
        <v>20.815000000000001</v>
      </c>
      <c r="F2451" s="83">
        <v>20.643999999999998</v>
      </c>
      <c r="G2451" s="16">
        <f t="shared" ref="G2451:G2454" si="829">IF(D2451=$M$2,$P$2,IF(D2451=$M$3,$P$3,IF(D2451=$M$4,$P$4,IF(D2451=$M$5,$P$5,IF(D2451=$M$6,$P$6,IF(D2451=$M$7,$P$7,IF(D2451=$M$8,$P$8,IF(D2451=$M$9,$P$9,IF(D2451=$M$10,$P$10,IF(D2451=$M$11,$P$11,IF(D2451=$M$12,$P$12,IF(D2451=$M$13,$P$13,IF(D2451=$M$14,$P$14,IF(D2451=$M$15,$P$15,IF(D2451=$M$16,$P$16,IF(D2451=$M$17,$P$17,IF(D2451=$M$18,$P$18,IF(D2451=$M$19,$P$19,IF(D2451=$M$20,$P$20,IF(D2451=$M$21,$P$21,IF(D2451=$M$22,$P$22,IF(D2451=$M$23,$P$23,IF(D2451=$M$24,$P$24,IF(D2451=$M$25,$P$25,IF(D2451=$M$26,$P$26,IF(D2451=$M$27,$P$27,IF(D2451=$M$28,$P$28,IF(D2451=$M$29,$P$29,IF(D2451=$M$30,$P$30,IF(D2451=$M$31,$P$31,IF(D2451=$M$32,$P$32,IF(D2451=$M$33,$P$33,IF(D2451=$M$34,$P$34,IF(D2451=$M$35,$P$35,IF(D2451=$M$36,$P$36,IF(D2451=$M$37,$P$37,IF(D2451=$M$38,$P$38,IF(D2451=$M$39,$P$39,IF(D2451=$M$40,$P$40,IF(D2451=$M$41,$P$41,IF(D2451=$M$42,$P$42,IF(D2451=$M$43,$P$43,IF(D2451=$M$44,$P$44,IF(D2451=$M$45,$P$45,IF(D2451=$M$46,$P$46,IF(D2451=$M$47,$P$47,IF(D2451=$M$48,$P$48,IF(D2451=$M$49,$P$49,IF(D2451=$M$50,$P$50,IF(D2451=$M$51,$P$51,IF(D2451=$M$52,$P$52,IF(D2451=$M$53,$P$53,IF(D2451=$M$54,$P$54,IF(D2451=$M$55,$P$55,IF(D2451=$M$56,$P$56,IF(D2451=$M$57,$P$57,IF(D2451=$M$58,$P$58,IF(D2451=$M$59,$P$59,IF(D2451=$M$60,$P$60,IF(D2451=$M$61,$P$61,IF(D2451=$M$62,$P$62)))))))))))))))))))))))))))))))))))))))))))))))))))))))))))))</f>
        <v>20.202531026311895</v>
      </c>
      <c r="H2451" s="17">
        <f t="shared" ref="H2451:H2454" si="830">(E2451-G2451)/$X$2</f>
        <v>1.02078162281351</v>
      </c>
      <c r="I2451" s="17">
        <f t="shared" ref="I2451:I2454" si="831">F2451-E2451</f>
        <v>-0.17100000000000293</v>
      </c>
      <c r="J2451" s="18">
        <f t="shared" ref="J2451:J2454" si="832">-1*I2451/E2451</f>
        <v>8.2152294018737887E-3</v>
      </c>
      <c r="K2451" s="18">
        <f t="shared" ref="K2451:K2454" si="833">IF(D2451=$M$2,(E2451-$T$2)/E2451,IF(D2451=$M$3,(E2451-$T$3)/E2451,IF(D2451=$M$4,(E2451-$T$4)/E2451,IF(D2451=$M$5,(E2451-$T$5)/E2451,IF(D2451=$M$6,(E2451-$T$6)/E2451,IF(D2451=$M$7,(E2451-$T$7)/E2451,IF(D2451=$M$8,(E2451-$T$8)/E2451,IF(D2451=$M$9,(E2451-$T$9)/E2451,IF(D2451=$M$10,(E2451-$T$10)/E2451,IF(D2451=$M$11,(E2451-$T$11)/E2451,IF(D2451=$M$12,(E2451-$T$12)/E2451,IF(D2451=$M$13,(E2451-$T$13)/E2451,IF(D2451=$M$14,(E2451-$T$14)/E2451,IF(D2451=$M$15,(E2451-$T$15)/E2451,IF(D2451=$M$16,(E2451-$T$16)/E2451,IF(D2451=$M$17,(E2451-$T$17)/E2451,IF(D2451=$M$18,(E2451-$T$18)/E2451,IF(D2451=$M$19,(E2451-$T$19)/E2451,IF(D2451=$M$20,(E2451-$T$20)/E2451,IF(D2451=$M$21,(E2451-$T$21)/E2451,IF(D2451=$M$22,(E2451-$T$22)/E2451,IF(D2451=$M$23,(E2451-$T$23)/E2451,IF(D2451=$M$24,(E2451-$T$24)/E2451,IF(D2451=$M$25,(E2451-$T$25)/E2451,IF(D2451=$M$26,(E2451-$T$26)/E2451,IF(D2451=$M$27,(E2451-$T$27)/E2451,IF(D2451=$M$28,(E2451-$T$28)/E2451,IF(D2451=$M$29,(E2451-$T$29)/E2451,IF(D2451=$M$30,(E2451-$T$30)/E2451,IF(D2451=$M$31,(E2451-$T$31)/E2451,IF(D2451=$M$32,(E2451-$T$32)/E2451,IF(D2451=$M$33,(E2451-$T$33)/E2451,IF(D2451=$M$34,(E2451-$T$34)/E2451,IF(D2451=$M$35,(E2451-$T$35)/E2451,IF(D2451=$M$36,(E2451-$T$36)/E2451,IF(D2451=$M$37,(E2451-$T$37)/E2451,IF(D2451=$M$38,(E2451-$T$38)/E2451,IF(D2451=$M$39,(E2451-$T$39)/E2451,IF(D2451=$M$40,(E2451-$T$40)/E2451,IF(D2451=$M$41,(E2451-$T$41)/E2451,IF(D2451=$M$42,(E2451-$T$42)/E2451,IF(D2451=$M$43,(E2451-$T$43)/E2451,IF(D2451=$M$44,(E2451-$T$44)/E2451,IF(D2451=$M$45,(E2451-$T$45)/E2451,IF(D2451=$M$46,(E2451-$T$46)/E2451,IF(D2451=$M$47,(E2451-$T$47)/E2451,IF(D2451=$M$48,(E2451-$T$48)/E2451,IF(D2451=$M$49,(E2451-$T$49)/E2451,IF(D2451=$M$50,(E2451-$T$50)/E2451,IF(D2451=$M$51,(E2451-$T$51)/E2451,IF(D2451=$M$52,(E2451-$T$52)/E2451,IF(D2451=$M$53,(E2451-$T$53)/E2451,IF(D2451=$M$54,(E2451-$T$54)/E2451,IF(D2451=$M$55,(E2451-$T$55)/E2451,IF(D2451=$M$56,(E2451-$T$56)/E2451,IF(D2451=$M$57,(E2451-$T$57)/E2451,IF(D2451=$M$58,(E2451-$T$58)/E2451,IF(D2451=$M$59,(E2451-$T$59)/E2451,IF(D2451=$M$60,(E2451-$T$60)/E2451,IF(D2451=$M$61,(E2451-$T$61)/E2451,IF(D2451=$M$62,(E2451-$T$62)/E2451)))))))))))))))))))))))))))))))))))))))))))))))))))))))))))))</f>
        <v>0.32109414907676037</v>
      </c>
    </row>
    <row r="2452" spans="2:11" ht="15" customHeight="1">
      <c r="B2452" s="91"/>
      <c r="C2452" s="79"/>
      <c r="D2452" s="79">
        <v>5148</v>
      </c>
      <c r="E2452" s="87">
        <v>20.591999999999999</v>
      </c>
      <c r="F2452" s="83">
        <v>20.433</v>
      </c>
      <c r="G2452" s="16">
        <f t="shared" si="829"/>
        <v>20.202531026311895</v>
      </c>
      <c r="H2452" s="17">
        <f t="shared" si="830"/>
        <v>0.64911495614683901</v>
      </c>
      <c r="I2452" s="17">
        <f t="shared" si="831"/>
        <v>-0.15899999999999892</v>
      </c>
      <c r="J2452" s="18">
        <f t="shared" si="832"/>
        <v>7.7214452214451699E-3</v>
      </c>
      <c r="K2452" s="18">
        <f t="shared" si="833"/>
        <v>0.3137419732436269</v>
      </c>
    </row>
    <row r="2453" spans="2:11" ht="15" customHeight="1">
      <c r="B2453" s="91"/>
      <c r="C2453" s="79">
        <v>139704</v>
      </c>
      <c r="D2453" s="79">
        <v>6107</v>
      </c>
      <c r="E2453" s="87">
        <v>17.664999999999999</v>
      </c>
      <c r="F2453" s="83">
        <v>17.427</v>
      </c>
      <c r="G2453" s="16">
        <f t="shared" si="829"/>
        <v>17.032373496847189</v>
      </c>
      <c r="H2453" s="17">
        <f t="shared" si="830"/>
        <v>1.0543775052546838</v>
      </c>
      <c r="I2453" s="17">
        <f t="shared" si="831"/>
        <v>-0.23799999999999955</v>
      </c>
      <c r="J2453" s="18">
        <f t="shared" si="832"/>
        <v>1.3472969148032808E-2</v>
      </c>
      <c r="K2453" s="18">
        <f t="shared" si="833"/>
        <v>0.34410045827275559</v>
      </c>
    </row>
    <row r="2454" spans="2:11" ht="15" customHeight="1">
      <c r="B2454" s="91"/>
      <c r="C2454" s="79"/>
      <c r="D2454" s="79">
        <v>6107</v>
      </c>
      <c r="E2454" s="87">
        <v>18.116</v>
      </c>
      <c r="F2454" s="83">
        <v>17.861999999999998</v>
      </c>
      <c r="G2454" s="16">
        <f t="shared" si="829"/>
        <v>17.032373496847189</v>
      </c>
      <c r="H2454" s="17">
        <f t="shared" si="830"/>
        <v>1.8060441719213514</v>
      </c>
      <c r="I2454" s="17">
        <f t="shared" si="831"/>
        <v>-0.25400000000000134</v>
      </c>
      <c r="J2454" s="18">
        <f t="shared" si="832"/>
        <v>1.4020755133583647E-2</v>
      </c>
      <c r="K2454" s="18">
        <f t="shared" si="833"/>
        <v>0.36042915629213002</v>
      </c>
    </row>
    <row r="2455" spans="2:11" ht="15" customHeight="1">
      <c r="B2455" s="91"/>
      <c r="C2455" s="79"/>
      <c r="D2455" s="79">
        <v>6107</v>
      </c>
      <c r="E2455" s="87">
        <v>16.204999999999998</v>
      </c>
      <c r="F2455" s="83">
        <v>15.993</v>
      </c>
      <c r="G2455" s="16">
        <f t="shared" ref="G2455:G2462" si="834">IF(D2455=$M$2,$P$2,IF(D2455=$M$3,$P$3,IF(D2455=$M$4,$P$4,IF(D2455=$M$5,$P$5,IF(D2455=$M$6,$P$6,IF(D2455=$M$7,$P$7,IF(D2455=$M$8,$P$8,IF(D2455=$M$9,$P$9,IF(D2455=$M$10,$P$10,IF(D2455=$M$11,$P$11,IF(D2455=$M$12,$P$12,IF(D2455=$M$13,$P$13,IF(D2455=$M$14,$P$14,IF(D2455=$M$15,$P$15,IF(D2455=$M$16,$P$16,IF(D2455=$M$17,$P$17,IF(D2455=$M$18,$P$18,IF(D2455=$M$19,$P$19,IF(D2455=$M$20,$P$20,IF(D2455=$M$21,$P$21,IF(D2455=$M$22,$P$22,IF(D2455=$M$23,$P$23,IF(D2455=$M$24,$P$24,IF(D2455=$M$25,$P$25,IF(D2455=$M$26,$P$26,IF(D2455=$M$27,$P$27,IF(D2455=$M$28,$P$28,IF(D2455=$M$29,$P$29,IF(D2455=$M$30,$P$30,IF(D2455=$M$31,$P$31,IF(D2455=$M$32,$P$32,IF(D2455=$M$33,$P$33,IF(D2455=$M$34,$P$34,IF(D2455=$M$35,$P$35,IF(D2455=$M$36,$P$36,IF(D2455=$M$37,$P$37,IF(D2455=$M$38,$P$38,IF(D2455=$M$39,$P$39,IF(D2455=$M$40,$P$40,IF(D2455=$M$41,$P$41,IF(D2455=$M$42,$P$42,IF(D2455=$M$43,$P$43,IF(D2455=$M$44,$P$44,IF(D2455=$M$45,$P$45,IF(D2455=$M$46,$P$46,IF(D2455=$M$47,$P$47,IF(D2455=$M$48,$P$48,IF(D2455=$M$49,$P$49,IF(D2455=$M$50,$P$50,IF(D2455=$M$51,$P$51,IF(D2455=$M$52,$P$52,IF(D2455=$M$53,$P$53,IF(D2455=$M$54,$P$54,IF(D2455=$M$55,$P$55,IF(D2455=$M$56,$P$56,IF(D2455=$M$57,$P$57,IF(D2455=$M$58,$P$58,IF(D2455=$M$59,$P$59,IF(D2455=$M$60,$P$60,IF(D2455=$M$61,$P$61,IF(D2455=$M$62,$P$62)))))))))))))))))))))))))))))))))))))))))))))))))))))))))))))</f>
        <v>17.032373496847189</v>
      </c>
      <c r="H2455" s="17">
        <f t="shared" ref="H2455:H2462" si="835">(E2455-G2455)/$X$2</f>
        <v>-1.3789558280786511</v>
      </c>
      <c r="I2455" s="17">
        <f t="shared" ref="I2455:I2462" si="836">F2455-E2455</f>
        <v>-0.21199999999999797</v>
      </c>
      <c r="J2455" s="18">
        <f t="shared" ref="J2455:J2462" si="837">-1*I2455/E2455</f>
        <v>1.3082381980869978E-2</v>
      </c>
      <c r="K2455" s="18">
        <f t="shared" ref="K2455:K2462" si="838">IF(D2455=$M$2,(E2455-$T$2)/E2455,IF(D2455=$M$3,(E2455-$T$3)/E2455,IF(D2455=$M$4,(E2455-$T$4)/E2455,IF(D2455=$M$5,(E2455-$T$5)/E2455,IF(D2455=$M$6,(E2455-$T$6)/E2455,IF(D2455=$M$7,(E2455-$T$7)/E2455,IF(D2455=$M$8,(E2455-$T$8)/E2455,IF(D2455=$M$9,(E2455-$T$9)/E2455,IF(D2455=$M$10,(E2455-$T$10)/E2455,IF(D2455=$M$11,(E2455-$T$11)/E2455,IF(D2455=$M$12,(E2455-$T$12)/E2455,IF(D2455=$M$13,(E2455-$T$13)/E2455,IF(D2455=$M$14,(E2455-$T$14)/E2455,IF(D2455=$M$15,(E2455-$T$15)/E2455,IF(D2455=$M$16,(E2455-$T$16)/E2455,IF(D2455=$M$17,(E2455-$T$17)/E2455,IF(D2455=$M$18,(E2455-$T$18)/E2455,IF(D2455=$M$19,(E2455-$T$19)/E2455,IF(D2455=$M$20,(E2455-$T$20)/E2455,IF(D2455=$M$21,(E2455-$T$21)/E2455,IF(D2455=$M$22,(E2455-$T$22)/E2455,IF(D2455=$M$23,(E2455-$T$23)/E2455,IF(D2455=$M$24,(E2455-$T$24)/E2455,IF(D2455=$M$25,(E2455-$T$25)/E2455,IF(D2455=$M$26,(E2455-$T$26)/E2455,IF(D2455=$M$27,(E2455-$T$27)/E2455,IF(D2455=$M$28,(E2455-$T$28)/E2455,IF(D2455=$M$29,(E2455-$T$29)/E2455,IF(D2455=$M$30,(E2455-$T$30)/E2455,IF(D2455=$M$31,(E2455-$T$31)/E2455,IF(D2455=$M$32,(E2455-$T$32)/E2455,IF(D2455=$M$33,(E2455-$T$33)/E2455,IF(D2455=$M$34,(E2455-$T$34)/E2455,IF(D2455=$M$35,(E2455-$T$35)/E2455,IF(D2455=$M$36,(E2455-$T$36)/E2455,IF(D2455=$M$37,(E2455-$T$37)/E2455,IF(D2455=$M$38,(E2455-$T$38)/E2455,IF(D2455=$M$39,(E2455-$T$39)/E2455,IF(D2455=$M$40,(E2455-$T$40)/E2455,IF(D2455=$M$41,(E2455-$T$41)/E2455,IF(D2455=$M$42,(E2455-$T$42)/E2455,IF(D2455=$M$43,(E2455-$T$43)/E2455,IF(D2455=$M$44,(E2455-$T$44)/E2455,IF(D2455=$M$45,(E2455-$T$45)/E2455,IF(D2455=$M$46,(E2455-$T$46)/E2455,IF(D2455=$M$47,(E2455-$T$47)/E2455,IF(D2455=$M$48,(E2455-$T$48)/E2455,IF(D2455=$M$49,(E2455-$T$49)/E2455,IF(D2455=$M$50,(E2455-$T$50)/E2455,IF(D2455=$M$51,(E2455-$T$51)/E2455,IF(D2455=$M$52,(E2455-$T$52)/E2455,IF(D2455=$M$53,(E2455-$T$53)/E2455,IF(D2455=$M$54,(E2455-$T$54)/E2455,IF(D2455=$M$55,(E2455-$T$55)/E2455,IF(D2455=$M$56,(E2455-$T$56)/E2455,IF(D2455=$M$57,(E2455-$T$57)/E2455,IF(D2455=$M$58,(E2455-$T$58)/E2455,IF(D2455=$M$59,(E2455-$T$59)/E2455,IF(D2455=$M$60,(E2455-$T$60)/E2455,IF(D2455=$M$61,(E2455-$T$61)/E2455,IF(D2455=$M$62,(E2455-$T$62)/E2455)))))))))))))))))))))))))))))))))))))))))))))))))))))))))))))</f>
        <v>0.28500676306005718</v>
      </c>
    </row>
    <row r="2456" spans="2:11" ht="15" customHeight="1">
      <c r="B2456" s="91"/>
      <c r="C2456" s="79"/>
      <c r="D2456" s="79">
        <v>6107</v>
      </c>
      <c r="E2456" s="87">
        <v>17.023</v>
      </c>
      <c r="F2456" s="83">
        <v>16.809000000000001</v>
      </c>
      <c r="G2456" s="16">
        <f t="shared" si="834"/>
        <v>17.032373496847189</v>
      </c>
      <c r="H2456" s="17">
        <f t="shared" si="835"/>
        <v>-1.5622494745315407E-2</v>
      </c>
      <c r="I2456" s="17">
        <f t="shared" si="836"/>
        <v>-0.21399999999999864</v>
      </c>
      <c r="J2456" s="18">
        <f t="shared" si="837"/>
        <v>1.257122716324964E-2</v>
      </c>
      <c r="K2456" s="18">
        <f t="shared" si="838"/>
        <v>0.31936407186678184</v>
      </c>
    </row>
    <row r="2457" spans="2:11" ht="15" customHeight="1">
      <c r="B2457" s="91"/>
      <c r="C2457" s="79">
        <v>139713</v>
      </c>
      <c r="D2457" s="79">
        <v>5003</v>
      </c>
      <c r="E2457" s="87">
        <v>39.969000000000001</v>
      </c>
      <c r="F2457" s="83">
        <v>39.195999999999998</v>
      </c>
      <c r="G2457" s="16">
        <f t="shared" si="834"/>
        <v>38.4</v>
      </c>
      <c r="H2457" s="17">
        <f t="shared" si="835"/>
        <v>2.6150000000000047</v>
      </c>
      <c r="I2457" s="17">
        <f t="shared" si="836"/>
        <v>-0.77300000000000324</v>
      </c>
      <c r="J2457" s="18">
        <f t="shared" si="837"/>
        <v>1.9339988491080668E-2</v>
      </c>
      <c r="K2457" s="18">
        <f t="shared" si="838"/>
        <v>0.39953463934549277</v>
      </c>
    </row>
    <row r="2458" spans="2:11" ht="15" customHeight="1">
      <c r="B2458" s="92">
        <v>45527</v>
      </c>
      <c r="C2458" s="79"/>
      <c r="D2458" s="79">
        <v>5003</v>
      </c>
      <c r="E2458" s="87">
        <v>40.439</v>
      </c>
      <c r="F2458" s="83">
        <v>39.994</v>
      </c>
      <c r="G2458" s="16">
        <f t="shared" si="834"/>
        <v>38.4</v>
      </c>
      <c r="H2458" s="17">
        <f t="shared" si="835"/>
        <v>3.3983333333333361</v>
      </c>
      <c r="I2458" s="17">
        <f t="shared" si="836"/>
        <v>-0.44500000000000028</v>
      </c>
      <c r="J2458" s="18">
        <f t="shared" si="837"/>
        <v>1.1004228591211461E-2</v>
      </c>
      <c r="K2458" s="18">
        <f t="shared" si="838"/>
        <v>0.40651351418185416</v>
      </c>
    </row>
    <row r="2459" spans="2:11" ht="15" customHeight="1">
      <c r="B2459" s="91"/>
      <c r="C2459" s="79"/>
      <c r="D2459" s="79">
        <v>5003</v>
      </c>
      <c r="E2459" s="87">
        <v>45.271000000000001</v>
      </c>
      <c r="F2459" s="83">
        <v>44.728999999999999</v>
      </c>
      <c r="G2459" s="16">
        <f t="shared" si="834"/>
        <v>38.4</v>
      </c>
      <c r="H2459" s="17">
        <f t="shared" si="835"/>
        <v>11.451666666666672</v>
      </c>
      <c r="I2459" s="17">
        <f t="shared" si="836"/>
        <v>-0.54200000000000159</v>
      </c>
      <c r="J2459" s="18">
        <f t="shared" si="837"/>
        <v>1.1972344326389998E-2</v>
      </c>
      <c r="K2459" s="18">
        <f t="shared" si="838"/>
        <v>0.46985929182037067</v>
      </c>
    </row>
    <row r="2460" spans="2:11" ht="15" customHeight="1">
      <c r="B2460" s="91"/>
      <c r="C2460" s="79">
        <v>139715</v>
      </c>
      <c r="D2460" s="79">
        <v>5000</v>
      </c>
      <c r="E2460" s="87">
        <v>39.027999999999999</v>
      </c>
      <c r="F2460" s="83">
        <v>38.661999999999999</v>
      </c>
      <c r="G2460" s="16">
        <f t="shared" si="834"/>
        <v>38.4</v>
      </c>
      <c r="H2460" s="17">
        <f t="shared" si="835"/>
        <v>1.0466666666666669</v>
      </c>
      <c r="I2460" s="17">
        <f t="shared" si="836"/>
        <v>-0.36599999999999966</v>
      </c>
      <c r="J2460" s="18">
        <f t="shared" si="837"/>
        <v>9.3778825458644983E-3</v>
      </c>
      <c r="K2460" s="18">
        <f t="shared" si="838"/>
        <v>0.38505688223839291</v>
      </c>
    </row>
    <row r="2461" spans="2:11" ht="15" customHeight="1">
      <c r="B2461" s="91"/>
      <c r="C2461" s="79"/>
      <c r="D2461" s="79">
        <v>5000</v>
      </c>
      <c r="E2461" s="87">
        <v>40.347999999999999</v>
      </c>
      <c r="F2461" s="83">
        <v>39.908999999999999</v>
      </c>
      <c r="G2461" s="16">
        <f t="shared" si="834"/>
        <v>38.4</v>
      </c>
      <c r="H2461" s="17">
        <f t="shared" si="835"/>
        <v>3.2466666666666675</v>
      </c>
      <c r="I2461" s="17">
        <f t="shared" si="836"/>
        <v>-0.43900000000000006</v>
      </c>
      <c r="J2461" s="18">
        <f t="shared" si="837"/>
        <v>1.088034103301279E-2</v>
      </c>
      <c r="K2461" s="18">
        <f t="shared" si="838"/>
        <v>0.40517497769406163</v>
      </c>
    </row>
    <row r="2462" spans="2:11" ht="15" customHeight="1">
      <c r="B2462" s="91"/>
      <c r="C2462" s="79">
        <v>139717</v>
      </c>
      <c r="D2462" s="79">
        <v>5001</v>
      </c>
      <c r="E2462" s="87">
        <v>39.338000000000001</v>
      </c>
      <c r="F2462" s="83">
        <v>38.988999999999997</v>
      </c>
      <c r="G2462" s="16">
        <f t="shared" si="834"/>
        <v>38.4</v>
      </c>
      <c r="H2462" s="17">
        <f t="shared" si="835"/>
        <v>1.5633333333333375</v>
      </c>
      <c r="I2462" s="17">
        <f t="shared" si="836"/>
        <v>-0.34900000000000375</v>
      </c>
      <c r="J2462" s="18">
        <f t="shared" si="837"/>
        <v>8.8718287660786953E-3</v>
      </c>
      <c r="K2462" s="18">
        <f t="shared" si="838"/>
        <v>0.38990289287711627</v>
      </c>
    </row>
    <row r="2463" spans="2:11" ht="15" customHeight="1">
      <c r="B2463" s="92">
        <v>45527</v>
      </c>
      <c r="C2463" s="79">
        <v>139717</v>
      </c>
      <c r="D2463" s="79">
        <v>5001</v>
      </c>
      <c r="E2463" s="87">
        <v>40.511000000000003</v>
      </c>
      <c r="F2463" s="83">
        <v>40.137999999999998</v>
      </c>
      <c r="G2463" s="16">
        <f t="shared" ref="G2463:G2469" si="839">IF(D2463=$M$2,$P$2,IF(D2463=$M$3,$P$3,IF(D2463=$M$4,$P$4,IF(D2463=$M$5,$P$5,IF(D2463=$M$6,$P$6,IF(D2463=$M$7,$P$7,IF(D2463=$M$8,$P$8,IF(D2463=$M$9,$P$9,IF(D2463=$M$10,$P$10,IF(D2463=$M$11,$P$11,IF(D2463=$M$12,$P$12,IF(D2463=$M$13,$P$13,IF(D2463=$M$14,$P$14,IF(D2463=$M$15,$P$15,IF(D2463=$M$16,$P$16,IF(D2463=$M$17,$P$17,IF(D2463=$M$18,$P$18,IF(D2463=$M$19,$P$19,IF(D2463=$M$20,$P$20,IF(D2463=$M$21,$P$21,IF(D2463=$M$22,$P$22,IF(D2463=$M$23,$P$23,IF(D2463=$M$24,$P$24,IF(D2463=$M$25,$P$25,IF(D2463=$M$26,$P$26,IF(D2463=$M$27,$P$27,IF(D2463=$M$28,$P$28,IF(D2463=$M$29,$P$29,IF(D2463=$M$30,$P$30,IF(D2463=$M$31,$P$31,IF(D2463=$M$32,$P$32,IF(D2463=$M$33,$P$33,IF(D2463=$M$34,$P$34,IF(D2463=$M$35,$P$35,IF(D2463=$M$36,$P$36,IF(D2463=$M$37,$P$37,IF(D2463=$M$38,$P$38,IF(D2463=$M$39,$P$39,IF(D2463=$M$40,$P$40,IF(D2463=$M$41,$P$41,IF(D2463=$M$42,$P$42,IF(D2463=$M$43,$P$43,IF(D2463=$M$44,$P$44,IF(D2463=$M$45,$P$45,IF(D2463=$M$46,$P$46,IF(D2463=$M$47,$P$47,IF(D2463=$M$48,$P$48,IF(D2463=$M$49,$P$49,IF(D2463=$M$50,$P$50,IF(D2463=$M$51,$P$51,IF(D2463=$M$52,$P$52,IF(D2463=$M$53,$P$53,IF(D2463=$M$54,$P$54,IF(D2463=$M$55,$P$55,IF(D2463=$M$56,$P$56,IF(D2463=$M$57,$P$57,IF(D2463=$M$58,$P$58,IF(D2463=$M$59,$P$59,IF(D2463=$M$60,$P$60,IF(D2463=$M$61,$P$61,IF(D2463=$M$62,$P$62)))))))))))))))))))))))))))))))))))))))))))))))))))))))))))))</f>
        <v>38.4</v>
      </c>
      <c r="H2463" s="17">
        <f t="shared" ref="H2463:H2469" si="840">(E2463-G2463)/$X$2</f>
        <v>3.5183333333333406</v>
      </c>
      <c r="I2463" s="17">
        <f t="shared" ref="I2463:I2469" si="841">F2463-E2463</f>
        <v>-0.37300000000000466</v>
      </c>
      <c r="J2463" s="18">
        <f t="shared" ref="J2463:J2469" si="842">-1*I2463/E2463</f>
        <v>9.2073757744811201E-3</v>
      </c>
      <c r="K2463" s="18">
        <f t="shared" ref="K2463:K2469" si="843">IF(D2463=$M$2,(E2463-$T$2)/E2463,IF(D2463=$M$3,(E2463-$T$3)/E2463,IF(D2463=$M$4,(E2463-$T$4)/E2463,IF(D2463=$M$5,(E2463-$T$5)/E2463,IF(D2463=$M$6,(E2463-$T$6)/E2463,IF(D2463=$M$7,(E2463-$T$7)/E2463,IF(D2463=$M$8,(E2463-$T$8)/E2463,IF(D2463=$M$9,(E2463-$T$9)/E2463,IF(D2463=$M$10,(E2463-$T$10)/E2463,IF(D2463=$M$11,(E2463-$T$11)/E2463,IF(D2463=$M$12,(E2463-$T$12)/E2463,IF(D2463=$M$13,(E2463-$T$13)/E2463,IF(D2463=$M$14,(E2463-$T$14)/E2463,IF(D2463=$M$15,(E2463-$T$15)/E2463,IF(D2463=$M$16,(E2463-$T$16)/E2463,IF(D2463=$M$17,(E2463-$T$17)/E2463,IF(D2463=$M$18,(E2463-$T$18)/E2463,IF(D2463=$M$19,(E2463-$T$19)/E2463,IF(D2463=$M$20,(E2463-$T$20)/E2463,IF(D2463=$M$21,(E2463-$T$21)/E2463,IF(D2463=$M$22,(E2463-$T$22)/E2463,IF(D2463=$M$23,(E2463-$T$23)/E2463,IF(D2463=$M$24,(E2463-$T$24)/E2463,IF(D2463=$M$25,(E2463-$T$25)/E2463,IF(D2463=$M$26,(E2463-$T$26)/E2463,IF(D2463=$M$27,(E2463-$T$27)/E2463,IF(D2463=$M$28,(E2463-$T$28)/E2463,IF(D2463=$M$29,(E2463-$T$29)/E2463,IF(D2463=$M$30,(E2463-$T$30)/E2463,IF(D2463=$M$31,(E2463-$T$31)/E2463,IF(D2463=$M$32,(E2463-$T$32)/E2463,IF(D2463=$M$33,(E2463-$T$33)/E2463,IF(D2463=$M$34,(E2463-$T$34)/E2463,IF(D2463=$M$35,(E2463-$T$35)/E2463,IF(D2463=$M$36,(E2463-$T$36)/E2463,IF(D2463=$M$37,(E2463-$T$37)/E2463,IF(D2463=$M$38,(E2463-$T$38)/E2463,IF(D2463=$M$39,(E2463-$T$39)/E2463,IF(D2463=$M$40,(E2463-$T$40)/E2463,IF(D2463=$M$41,(E2463-$T$41)/E2463,IF(D2463=$M$42,(E2463-$T$42)/E2463,IF(D2463=$M$43,(E2463-$T$43)/E2463,IF(D2463=$M$44,(E2463-$T$44)/E2463,IF(D2463=$M$45,(E2463-$T$45)/E2463,IF(D2463=$M$46,(E2463-$T$46)/E2463,IF(D2463=$M$47,(E2463-$T$47)/E2463,IF(D2463=$M$48,(E2463-$T$48)/E2463,IF(D2463=$M$49,(E2463-$T$49)/E2463,IF(D2463=$M$50,(E2463-$T$50)/E2463,IF(D2463=$M$51,(E2463-$T$51)/E2463,IF(D2463=$M$52,(E2463-$T$52)/E2463,IF(D2463=$M$53,(E2463-$T$53)/E2463,IF(D2463=$M$54,(E2463-$T$54)/E2463,IF(D2463=$M$55,(E2463-$T$55)/E2463,IF(D2463=$M$56,(E2463-$T$56)/E2463,IF(D2463=$M$57,(E2463-$T$57)/E2463,IF(D2463=$M$58,(E2463-$T$58)/E2463,IF(D2463=$M$59,(E2463-$T$59)/E2463,IF(D2463=$M$60,(E2463-$T$60)/E2463,IF(D2463=$M$61,(E2463-$T$61)/E2463,IF(D2463=$M$62,(E2463-$T$62)/E2463)))))))))))))))))))))))))))))))))))))))))))))))))))))))))))))</f>
        <v>0.40756831477870215</v>
      </c>
    </row>
    <row r="2464" spans="2:11" ht="15" customHeight="1">
      <c r="B2464" s="91"/>
      <c r="C2464" s="79"/>
      <c r="D2464" s="79">
        <v>5001</v>
      </c>
      <c r="E2464" s="87">
        <v>39.725000000000001</v>
      </c>
      <c r="F2464" s="83">
        <v>39.363999999999997</v>
      </c>
      <c r="G2464" s="16">
        <f t="shared" si="839"/>
        <v>38.4</v>
      </c>
      <c r="H2464" s="17">
        <f t="shared" si="840"/>
        <v>2.2083333333333384</v>
      </c>
      <c r="I2464" s="17">
        <f t="shared" si="841"/>
        <v>-0.36100000000000421</v>
      </c>
      <c r="J2464" s="18">
        <f t="shared" si="842"/>
        <v>9.0874764002518357E-3</v>
      </c>
      <c r="K2464" s="18">
        <f t="shared" si="843"/>
        <v>0.39584644430459409</v>
      </c>
    </row>
    <row r="2465" spans="2:11" ht="15" customHeight="1">
      <c r="B2465" s="91"/>
      <c r="C2465" s="79">
        <v>139719</v>
      </c>
      <c r="D2465" s="79">
        <v>8127</v>
      </c>
      <c r="E2465" s="87">
        <v>21.445</v>
      </c>
      <c r="F2465" s="83">
        <v>21.411999999999999</v>
      </c>
      <c r="G2465" s="16">
        <f t="shared" si="839"/>
        <v>19.906047079520491</v>
      </c>
      <c r="H2465" s="17">
        <f t="shared" si="840"/>
        <v>2.564921534132516</v>
      </c>
      <c r="I2465" s="17">
        <f t="shared" si="841"/>
        <v>-3.3000000000001251E-2</v>
      </c>
      <c r="J2465" s="18">
        <f t="shared" si="842"/>
        <v>1.5388202378177314E-3</v>
      </c>
      <c r="K2465" s="18">
        <f t="shared" si="843"/>
        <v>0.35190920942939197</v>
      </c>
    </row>
    <row r="2466" spans="2:11" ht="15" customHeight="1">
      <c r="B2466" s="91"/>
      <c r="C2466" s="79"/>
      <c r="D2466" s="79">
        <v>8127</v>
      </c>
      <c r="E2466" s="87">
        <v>20.859000000000002</v>
      </c>
      <c r="F2466" s="83">
        <v>20.824999999999999</v>
      </c>
      <c r="G2466" s="16">
        <f t="shared" si="839"/>
        <v>19.906047079520491</v>
      </c>
      <c r="H2466" s="17">
        <f t="shared" si="840"/>
        <v>1.5882548674658519</v>
      </c>
      <c r="I2466" s="17">
        <f t="shared" si="841"/>
        <v>-3.4000000000002473E-2</v>
      </c>
      <c r="J2466" s="18">
        <f t="shared" si="842"/>
        <v>1.6299918500408681E-3</v>
      </c>
      <c r="K2466" s="18">
        <f t="shared" si="843"/>
        <v>0.33370214277833604</v>
      </c>
    </row>
    <row r="2467" spans="2:11" ht="15" customHeight="1">
      <c r="B2467" s="91"/>
      <c r="C2467" s="79">
        <v>139721</v>
      </c>
      <c r="D2467" s="79">
        <v>8107</v>
      </c>
      <c r="E2467" s="87">
        <v>16.327000000000002</v>
      </c>
      <c r="F2467" s="83">
        <v>16.309000000000001</v>
      </c>
      <c r="G2467" s="16">
        <f t="shared" si="839"/>
        <v>16.123457228651652</v>
      </c>
      <c r="H2467" s="17">
        <f t="shared" si="840"/>
        <v>0.33923795224724884</v>
      </c>
      <c r="I2467" s="17">
        <f t="shared" si="841"/>
        <v>-1.8000000000000682E-2</v>
      </c>
      <c r="J2467" s="18">
        <f t="shared" si="842"/>
        <v>1.1024683040363006E-3</v>
      </c>
      <c r="K2467" s="18">
        <f t="shared" si="843"/>
        <v>0.30442924740890315</v>
      </c>
    </row>
    <row r="2468" spans="2:11" ht="15" customHeight="1">
      <c r="B2468" s="91"/>
      <c r="C2468" s="79"/>
      <c r="D2468" s="79">
        <v>8107</v>
      </c>
      <c r="E2468" s="87">
        <v>16.724</v>
      </c>
      <c r="F2468" s="83">
        <v>16.702999999999999</v>
      </c>
      <c r="G2468" s="16">
        <f t="shared" si="839"/>
        <v>16.123457228651652</v>
      </c>
      <c r="H2468" s="17">
        <f t="shared" si="840"/>
        <v>1.000904618913913</v>
      </c>
      <c r="I2468" s="17">
        <f t="shared" si="841"/>
        <v>-2.1000000000000796E-2</v>
      </c>
      <c r="J2468" s="18">
        <f t="shared" si="842"/>
        <v>1.2556804592203299E-3</v>
      </c>
      <c r="K2468" s="18">
        <f t="shared" si="843"/>
        <v>0.32094094250449418</v>
      </c>
    </row>
    <row r="2469" spans="2:11" ht="15" customHeight="1">
      <c r="B2469" s="92">
        <v>45527</v>
      </c>
      <c r="C2469" s="79" t="s">
        <v>130</v>
      </c>
      <c r="D2469" s="79">
        <v>8107</v>
      </c>
      <c r="E2469" s="87">
        <v>16.094000000000001</v>
      </c>
      <c r="F2469" s="83">
        <v>16.073</v>
      </c>
      <c r="G2469" s="16">
        <f t="shared" si="839"/>
        <v>16.123457228651652</v>
      </c>
      <c r="H2469" s="17">
        <f t="shared" si="840"/>
        <v>-4.9095381086085396E-2</v>
      </c>
      <c r="I2469" s="17">
        <f t="shared" si="841"/>
        <v>-2.1000000000000796E-2</v>
      </c>
      <c r="J2469" s="18">
        <f t="shared" si="842"/>
        <v>1.3048340996645205E-3</v>
      </c>
      <c r="K2469" s="18">
        <f t="shared" si="843"/>
        <v>0.29435916008730967</v>
      </c>
    </row>
    <row r="2470" spans="2:11" ht="15" customHeight="1">
      <c r="B2470" s="91"/>
      <c r="C2470" s="79"/>
      <c r="D2470" s="79">
        <v>8107</v>
      </c>
      <c r="E2470" s="87">
        <v>16.992000000000001</v>
      </c>
      <c r="F2470" s="83">
        <v>16.966999999999999</v>
      </c>
      <c r="G2470" s="16">
        <f t="shared" ref="G2470:G2474" si="844">IF(D2470=$M$2,$P$2,IF(D2470=$M$3,$P$3,IF(D2470=$M$4,$P$4,IF(D2470=$M$5,$P$5,IF(D2470=$M$6,$P$6,IF(D2470=$M$7,$P$7,IF(D2470=$M$8,$P$8,IF(D2470=$M$9,$P$9,IF(D2470=$M$10,$P$10,IF(D2470=$M$11,$P$11,IF(D2470=$M$12,$P$12,IF(D2470=$M$13,$P$13,IF(D2470=$M$14,$P$14,IF(D2470=$M$15,$P$15,IF(D2470=$M$16,$P$16,IF(D2470=$M$17,$P$17,IF(D2470=$M$18,$P$18,IF(D2470=$M$19,$P$19,IF(D2470=$M$20,$P$20,IF(D2470=$M$21,$P$21,IF(D2470=$M$22,$P$22,IF(D2470=$M$23,$P$23,IF(D2470=$M$24,$P$24,IF(D2470=$M$25,$P$25,IF(D2470=$M$26,$P$26,IF(D2470=$M$27,$P$27,IF(D2470=$M$28,$P$28,IF(D2470=$M$29,$P$29,IF(D2470=$M$30,$P$30,IF(D2470=$M$31,$P$31,IF(D2470=$M$32,$P$32,IF(D2470=$M$33,$P$33,IF(D2470=$M$34,$P$34,IF(D2470=$M$35,$P$35,IF(D2470=$M$36,$P$36,IF(D2470=$M$37,$P$37,IF(D2470=$M$38,$P$38,IF(D2470=$M$39,$P$39,IF(D2470=$M$40,$P$40,IF(D2470=$M$41,$P$41,IF(D2470=$M$42,$P$42,IF(D2470=$M$43,$P$43,IF(D2470=$M$44,$P$44,IF(D2470=$M$45,$P$45,IF(D2470=$M$46,$P$46,IF(D2470=$M$47,$P$47,IF(D2470=$M$48,$P$48,IF(D2470=$M$49,$P$49,IF(D2470=$M$50,$P$50,IF(D2470=$M$51,$P$51,IF(D2470=$M$52,$P$52,IF(D2470=$M$53,$P$53,IF(D2470=$M$54,$P$54,IF(D2470=$M$55,$P$55,IF(D2470=$M$56,$P$56,IF(D2470=$M$57,$P$57,IF(D2470=$M$58,$P$58,IF(D2470=$M$59,$P$59,IF(D2470=$M$60,$P$60,IF(D2470=$M$61,$P$61,IF(D2470=$M$62,$P$62)))))))))))))))))))))))))))))))))))))))))))))))))))))))))))))</f>
        <v>16.123457228651652</v>
      </c>
      <c r="H2470" s="17">
        <f t="shared" ref="H2470:H2474" si="845">(E2470-G2470)/$X$2</f>
        <v>1.4475712855805809</v>
      </c>
      <c r="I2470" s="17">
        <f t="shared" ref="I2470:I2474" si="846">F2470-E2470</f>
        <v>-2.5000000000002132E-2</v>
      </c>
      <c r="J2470" s="18">
        <f t="shared" ref="J2470:J2474" si="847">-1*I2470/E2470</f>
        <v>1.4712806026366601E-3</v>
      </c>
      <c r="K2470" s="18">
        <f t="shared" ref="K2470:K2474" si="848">IF(D2470=$M$2,(E2470-$T$2)/E2470,IF(D2470=$M$3,(E2470-$T$3)/E2470,IF(D2470=$M$4,(E2470-$T$4)/E2470,IF(D2470=$M$5,(E2470-$T$5)/E2470,IF(D2470=$M$6,(E2470-$T$6)/E2470,IF(D2470=$M$7,(E2470-$T$7)/E2470,IF(D2470=$M$8,(E2470-$T$8)/E2470,IF(D2470=$M$9,(E2470-$T$9)/E2470,IF(D2470=$M$10,(E2470-$T$10)/E2470,IF(D2470=$M$11,(E2470-$T$11)/E2470,IF(D2470=$M$12,(E2470-$T$12)/E2470,IF(D2470=$M$13,(E2470-$T$13)/E2470,IF(D2470=$M$14,(E2470-$T$14)/E2470,IF(D2470=$M$15,(E2470-$T$15)/E2470,IF(D2470=$M$16,(E2470-$T$16)/E2470,IF(D2470=$M$17,(E2470-$T$17)/E2470,IF(D2470=$M$18,(E2470-$T$18)/E2470,IF(D2470=$M$19,(E2470-$T$19)/E2470,IF(D2470=$M$20,(E2470-$T$20)/E2470,IF(D2470=$M$21,(E2470-$T$21)/E2470,IF(D2470=$M$22,(E2470-$T$22)/E2470,IF(D2470=$M$23,(E2470-$T$23)/E2470,IF(D2470=$M$24,(E2470-$T$24)/E2470,IF(D2470=$M$25,(E2470-$T$25)/E2470,IF(D2470=$M$26,(E2470-$T$26)/E2470,IF(D2470=$M$27,(E2470-$T$27)/E2470,IF(D2470=$M$28,(E2470-$T$28)/E2470,IF(D2470=$M$29,(E2470-$T$29)/E2470,IF(D2470=$M$30,(E2470-$T$30)/E2470,IF(D2470=$M$31,(E2470-$T$31)/E2470,IF(D2470=$M$32,(E2470-$T$32)/E2470,IF(D2470=$M$33,(E2470-$T$33)/E2470,IF(D2470=$M$34,(E2470-$T$34)/E2470,IF(D2470=$M$35,(E2470-$T$35)/E2470,IF(D2470=$M$36,(E2470-$T$36)/E2470,IF(D2470=$M$37,(E2470-$T$37)/E2470,IF(D2470=$M$38,(E2470-$T$38)/E2470,IF(D2470=$M$39,(E2470-$T$39)/E2470,IF(D2470=$M$40,(E2470-$T$40)/E2470,IF(D2470=$M$41,(E2470-$T$41)/E2470,IF(D2470=$M$42,(E2470-$T$42)/E2470,IF(D2470=$M$43,(E2470-$T$43)/E2470,IF(D2470=$M$44,(E2470-$T$44)/E2470,IF(D2470=$M$45,(E2470-$T$45)/E2470,IF(D2470=$M$46,(E2470-$T$46)/E2470,IF(D2470=$M$47,(E2470-$T$47)/E2470,IF(D2470=$M$48,(E2470-$T$48)/E2470,IF(D2470=$M$49,(E2470-$T$49)/E2470,IF(D2470=$M$50,(E2470-$T$50)/E2470,IF(D2470=$M$51,(E2470-$T$51)/E2470,IF(D2470=$M$52,(E2470-$T$52)/E2470,IF(D2470=$M$53,(E2470-$T$53)/E2470,IF(D2470=$M$54,(E2470-$T$54)/E2470,IF(D2470=$M$55,(E2470-$T$55)/E2470,IF(D2470=$M$56,(E2470-$T$56)/E2470,IF(D2470=$M$57,(E2470-$T$57)/E2470,IF(D2470=$M$58,(E2470-$T$58)/E2470,IF(D2470=$M$59,(E2470-$T$59)/E2470,IF(D2470=$M$60,(E2470-$T$60)/E2470,IF(D2470=$M$61,(E2470-$T$61)/E2470,IF(D2470=$M$62,(E2470-$T$62)/E2470)))))))))))))))))))))))))))))))))))))))))))))))))))))))))))))</f>
        <v>0.33165114891979525</v>
      </c>
    </row>
    <row r="2471" spans="2:11" ht="15" customHeight="1">
      <c r="B2471" s="91"/>
      <c r="C2471" s="79">
        <v>139735</v>
      </c>
      <c r="D2471" s="79">
        <v>7108</v>
      </c>
      <c r="E2471" s="87">
        <v>17.538</v>
      </c>
      <c r="F2471" s="83">
        <v>17.440000000000001</v>
      </c>
      <c r="G2471" s="16">
        <f t="shared" si="844"/>
        <v>18.039622077854567</v>
      </c>
      <c r="H2471" s="17">
        <f t="shared" si="845"/>
        <v>-0.83603679642427764</v>
      </c>
      <c r="I2471" s="17">
        <f t="shared" si="846"/>
        <v>-9.7999999999998977E-2</v>
      </c>
      <c r="J2471" s="18">
        <f t="shared" si="847"/>
        <v>5.5878663473599597E-3</v>
      </c>
      <c r="K2471" s="18">
        <f t="shared" si="848"/>
        <v>0.33617119268132167</v>
      </c>
    </row>
    <row r="2472" spans="2:11" ht="15" customHeight="1">
      <c r="B2472" s="91"/>
      <c r="C2472" s="79"/>
      <c r="D2472" s="79">
        <v>7108</v>
      </c>
      <c r="E2472" s="87">
        <v>17.734999999999999</v>
      </c>
      <c r="F2472" s="83">
        <v>17.626000000000001</v>
      </c>
      <c r="G2472" s="16">
        <f t="shared" si="844"/>
        <v>18.039622077854567</v>
      </c>
      <c r="H2472" s="17">
        <f t="shared" si="845"/>
        <v>-0.50770346309094572</v>
      </c>
      <c r="I2472" s="17">
        <f t="shared" si="846"/>
        <v>-0.10899999999999821</v>
      </c>
      <c r="J2472" s="18">
        <f t="shared" si="847"/>
        <v>6.1460389061177454E-3</v>
      </c>
      <c r="K2472" s="18">
        <f t="shared" si="848"/>
        <v>0.34354498884945134</v>
      </c>
    </row>
    <row r="2473" spans="2:11" ht="15" customHeight="1">
      <c r="B2473" s="91"/>
      <c r="C2473" s="79"/>
      <c r="D2473" s="79">
        <v>7108</v>
      </c>
      <c r="E2473" s="87">
        <v>17.032</v>
      </c>
      <c r="F2473" s="83">
        <v>16.934999999999999</v>
      </c>
      <c r="G2473" s="16">
        <f t="shared" si="844"/>
        <v>18.039622077854567</v>
      </c>
      <c r="H2473" s="17">
        <f t="shared" si="845"/>
        <v>-1.6793701297576114</v>
      </c>
      <c r="I2473" s="17">
        <f t="shared" si="846"/>
        <v>-9.7000000000001307E-2</v>
      </c>
      <c r="J2473" s="18">
        <f t="shared" si="847"/>
        <v>5.6951620479098932E-3</v>
      </c>
      <c r="K2473" s="18">
        <f t="shared" si="848"/>
        <v>0.31644964638592177</v>
      </c>
    </row>
    <row r="2474" spans="2:11" ht="15" customHeight="1">
      <c r="B2474" s="91"/>
      <c r="C2474" s="79"/>
      <c r="D2474" s="79">
        <v>7108</v>
      </c>
      <c r="E2474" s="87">
        <v>17.635999999999999</v>
      </c>
      <c r="F2474" s="83">
        <v>17.533999999999999</v>
      </c>
      <c r="G2474" s="16">
        <f t="shared" si="844"/>
        <v>18.039622077854567</v>
      </c>
      <c r="H2474" s="17">
        <f t="shared" si="845"/>
        <v>-0.67270346309094609</v>
      </c>
      <c r="I2474" s="17">
        <f t="shared" si="846"/>
        <v>-0.10200000000000031</v>
      </c>
      <c r="J2474" s="18">
        <f t="shared" si="847"/>
        <v>5.7836244046269173E-3</v>
      </c>
      <c r="K2474" s="18">
        <f t="shared" si="848"/>
        <v>0.3398599669565105</v>
      </c>
    </row>
    <row r="2475" spans="2:11" ht="15" customHeight="1">
      <c r="B2475" s="91" t="s">
        <v>131</v>
      </c>
      <c r="C2475" s="79">
        <v>139731</v>
      </c>
      <c r="D2475" s="79">
        <v>6176</v>
      </c>
      <c r="E2475" s="87">
        <v>35.747</v>
      </c>
      <c r="F2475" s="83">
        <v>35.079000000000001</v>
      </c>
      <c r="G2475" s="16">
        <f t="shared" ref="G2475:G2483" si="849">IF(D2475=$M$2,$P$2,IF(D2475=$M$3,$P$3,IF(D2475=$M$4,$P$4,IF(D2475=$M$5,$P$5,IF(D2475=$M$6,$P$6,IF(D2475=$M$7,$P$7,IF(D2475=$M$8,$P$8,IF(D2475=$M$9,$P$9,IF(D2475=$M$10,$P$10,IF(D2475=$M$11,$P$11,IF(D2475=$M$12,$P$12,IF(D2475=$M$13,$P$13,IF(D2475=$M$14,$P$14,IF(D2475=$M$15,$P$15,IF(D2475=$M$16,$P$16,IF(D2475=$M$17,$P$17,IF(D2475=$M$18,$P$18,IF(D2475=$M$19,$P$19,IF(D2475=$M$20,$P$20,IF(D2475=$M$21,$P$21,IF(D2475=$M$22,$P$22,IF(D2475=$M$23,$P$23,IF(D2475=$M$24,$P$24,IF(D2475=$M$25,$P$25,IF(D2475=$M$26,$P$26,IF(D2475=$M$27,$P$27,IF(D2475=$M$28,$P$28,IF(D2475=$M$29,$P$29,IF(D2475=$M$30,$P$30,IF(D2475=$M$31,$P$31,IF(D2475=$M$32,$P$32,IF(D2475=$M$33,$P$33,IF(D2475=$M$34,$P$34,IF(D2475=$M$35,$P$35,IF(D2475=$M$36,$P$36,IF(D2475=$M$37,$P$37,IF(D2475=$M$38,$P$38,IF(D2475=$M$39,$P$39,IF(D2475=$M$40,$P$40,IF(D2475=$M$41,$P$41,IF(D2475=$M$42,$P$42,IF(D2475=$M$43,$P$43,IF(D2475=$M$44,$P$44,IF(D2475=$M$45,$P$45,IF(D2475=$M$46,$P$46,IF(D2475=$M$47,$P$47,IF(D2475=$M$48,$P$48,IF(D2475=$M$49,$P$49,IF(D2475=$M$50,$P$50,IF(D2475=$M$51,$P$51,IF(D2475=$M$52,$P$52,IF(D2475=$M$53,$P$53,IF(D2475=$M$54,$P$54,IF(D2475=$M$55,$P$55,IF(D2475=$M$56,$P$56,IF(D2475=$M$57,$P$57,IF(D2475=$M$58,$P$58,IF(D2475=$M$59,$P$59,IF(D2475=$M$60,$P$60,IF(D2475=$M$61,$P$61,IF(D2475=$M$62,$P$62)))))))))))))))))))))))))))))))))))))))))))))))))))))))))))))</f>
        <v>36.028673497593743</v>
      </c>
      <c r="H2475" s="17">
        <f t="shared" ref="H2475:H2483" si="850">(E2475-G2475)/$X$2</f>
        <v>-0.46945582932290603</v>
      </c>
      <c r="I2475" s="17">
        <f t="shared" ref="I2475:I2483" si="851">F2475-E2475</f>
        <v>-0.66799999999999926</v>
      </c>
      <c r="J2475" s="18">
        <f t="shared" ref="J2475:J2483" si="852">-1*I2475/E2475</f>
        <v>1.8686882815341126E-2</v>
      </c>
      <c r="K2475" s="18">
        <f t="shared" ref="K2475:K2483" si="853">IF(D2475=$M$2,(E2475-$T$2)/E2475,IF(D2475=$M$3,(E2475-$T$3)/E2475,IF(D2475=$M$4,(E2475-$T$4)/E2475,IF(D2475=$M$5,(E2475-$T$5)/E2475,IF(D2475=$M$6,(E2475-$T$6)/E2475,IF(D2475=$M$7,(E2475-$T$7)/E2475,IF(D2475=$M$8,(E2475-$T$8)/E2475,IF(D2475=$M$9,(E2475-$T$9)/E2475,IF(D2475=$M$10,(E2475-$T$10)/E2475,IF(D2475=$M$11,(E2475-$T$11)/E2475,IF(D2475=$M$12,(E2475-$T$12)/E2475,IF(D2475=$M$13,(E2475-$T$13)/E2475,IF(D2475=$M$14,(E2475-$T$14)/E2475,IF(D2475=$M$15,(E2475-$T$15)/E2475,IF(D2475=$M$16,(E2475-$T$16)/E2475,IF(D2475=$M$17,(E2475-$T$17)/E2475,IF(D2475=$M$18,(E2475-$T$18)/E2475,IF(D2475=$M$19,(E2475-$T$19)/E2475,IF(D2475=$M$20,(E2475-$T$20)/E2475,IF(D2475=$M$21,(E2475-$T$21)/E2475,IF(D2475=$M$22,(E2475-$T$22)/E2475,IF(D2475=$M$23,(E2475-$T$23)/E2475,IF(D2475=$M$24,(E2475-$T$24)/E2475,IF(D2475=$M$25,(E2475-$T$25)/E2475,IF(D2475=$M$26,(E2475-$T$26)/E2475,IF(D2475=$M$27,(E2475-$T$27)/E2475,IF(D2475=$M$28,(E2475-$T$28)/E2475,IF(D2475=$M$29,(E2475-$T$29)/E2475,IF(D2475=$M$30,(E2475-$T$30)/E2475,IF(D2475=$M$31,(E2475-$T$31)/E2475,IF(D2475=$M$32,(E2475-$T$32)/E2475,IF(D2475=$M$33,(E2475-$T$33)/E2475,IF(D2475=$M$34,(E2475-$T$34)/E2475,IF(D2475=$M$35,(E2475-$T$35)/E2475,IF(D2475=$M$36,(E2475-$T$36)/E2475,IF(D2475=$M$37,(E2475-$T$37)/E2475,IF(D2475=$M$38,(E2475-$T$38)/E2475,IF(D2475=$M$39,(E2475-$T$39)/E2475,IF(D2475=$M$40,(E2475-$T$40)/E2475,IF(D2475=$M$41,(E2475-$T$41)/E2475,IF(D2475=$M$42,(E2475-$T$42)/E2475,IF(D2475=$M$43,(E2475-$T$43)/E2475,IF(D2475=$M$44,(E2475-$T$44)/E2475,IF(D2475=$M$45,(E2475-$T$45)/E2475,IF(D2475=$M$46,(E2475-$T$46)/E2475,IF(D2475=$M$47,(E2475-$T$47)/E2475,IF(D2475=$M$48,(E2475-$T$48)/E2475,IF(D2475=$M$49,(E2475-$T$49)/E2475,IF(D2475=$M$50,(E2475-$T$50)/E2475,IF(D2475=$M$51,(E2475-$T$51)/E2475,IF(D2475=$M$52,(E2475-$T$52)/E2475,IF(D2475=$M$53,(E2475-$T$53)/E2475,IF(D2475=$M$54,(E2475-$T$54)/E2475,IF(D2475=$M$55,(E2475-$T$55)/E2475,IF(D2475=$M$56,(E2475-$T$56)/E2475,IF(D2475=$M$57,(E2475-$T$57)/E2475,IF(D2475=$M$58,(E2475-$T$58)/E2475,IF(D2475=$M$59,(E2475-$T$59)/E2475,IF(D2475=$M$60,(E2475-$T$60)/E2475,IF(D2475=$M$61,(E2475-$T$61)/E2475,IF(D2475=$M$62,(E2475-$T$62)/E2475)))))))))))))))))))))))))))))))))))))))))))))))))))))))))))))</f>
        <v>0.32896044090600507</v>
      </c>
    </row>
    <row r="2476" spans="2:11" ht="15" customHeight="1">
      <c r="B2476" s="91"/>
      <c r="C2476" s="79"/>
      <c r="D2476" s="79">
        <v>6176</v>
      </c>
      <c r="E2476" s="87">
        <v>37.334000000000003</v>
      </c>
      <c r="F2476" s="83">
        <v>36.673000000000002</v>
      </c>
      <c r="G2476" s="16">
        <f t="shared" si="849"/>
        <v>36.028673497593743</v>
      </c>
      <c r="H2476" s="17">
        <f t="shared" si="850"/>
        <v>2.1755441706770995</v>
      </c>
      <c r="I2476" s="17">
        <f t="shared" si="851"/>
        <v>-0.66100000000000136</v>
      </c>
      <c r="J2476" s="18">
        <f t="shared" si="852"/>
        <v>1.7705040981411083E-2</v>
      </c>
      <c r="K2476" s="18">
        <f t="shared" si="853"/>
        <v>0.35748510422314683</v>
      </c>
    </row>
    <row r="2477" spans="2:11" ht="15" customHeight="1">
      <c r="B2477" s="91"/>
      <c r="C2477" s="79"/>
      <c r="D2477" s="79">
        <v>6176</v>
      </c>
      <c r="E2477" s="87">
        <v>35.936</v>
      </c>
      <c r="F2477" s="83">
        <v>35.322000000000003</v>
      </c>
      <c r="G2477" s="16">
        <f t="shared" si="849"/>
        <v>36.028673497593743</v>
      </c>
      <c r="H2477" s="17">
        <f t="shared" si="850"/>
        <v>-0.15445582932290591</v>
      </c>
      <c r="I2477" s="17">
        <f t="shared" si="851"/>
        <v>-0.61399999999999721</v>
      </c>
      <c r="J2477" s="18">
        <f t="shared" si="852"/>
        <v>1.7085930543187813E-2</v>
      </c>
      <c r="K2477" s="18">
        <f t="shared" si="853"/>
        <v>0.33248967278124897</v>
      </c>
    </row>
    <row r="2478" spans="2:11" ht="15" customHeight="1">
      <c r="B2478" s="91"/>
      <c r="C2478" s="79">
        <v>139729</v>
      </c>
      <c r="D2478" s="79">
        <v>6157</v>
      </c>
      <c r="E2478" s="87">
        <v>30.89</v>
      </c>
      <c r="F2478" s="83">
        <v>30.363</v>
      </c>
      <c r="G2478" s="16">
        <f t="shared" si="849"/>
        <v>30.17176486559946</v>
      </c>
      <c r="H2478" s="17">
        <f t="shared" si="850"/>
        <v>1.1970585573342341</v>
      </c>
      <c r="I2478" s="17">
        <f t="shared" si="851"/>
        <v>-0.52700000000000102</v>
      </c>
      <c r="J2478" s="18">
        <f t="shared" si="852"/>
        <v>1.7060537390741374E-2</v>
      </c>
      <c r="K2478" s="18">
        <f t="shared" si="853"/>
        <v>0.34099868216621265</v>
      </c>
    </row>
    <row r="2479" spans="2:11" ht="15" customHeight="1">
      <c r="B2479" s="91"/>
      <c r="C2479" s="79">
        <v>139733</v>
      </c>
      <c r="D2479" s="79">
        <v>7148</v>
      </c>
      <c r="E2479" s="87">
        <v>24.18</v>
      </c>
      <c r="F2479" s="83">
        <v>23.890999999999998</v>
      </c>
      <c r="G2479" s="16">
        <f t="shared" si="849"/>
        <v>25.578129335331514</v>
      </c>
      <c r="H2479" s="17">
        <f t="shared" si="850"/>
        <v>-2.3302155588858575</v>
      </c>
      <c r="I2479" s="17">
        <f t="shared" si="851"/>
        <v>-0.28900000000000148</v>
      </c>
      <c r="J2479" s="18">
        <f t="shared" si="852"/>
        <v>1.1952026468155562E-2</v>
      </c>
      <c r="K2479" s="18">
        <f t="shared" si="853"/>
        <v>0.32699726390300632</v>
      </c>
    </row>
    <row r="2480" spans="2:11" ht="15" customHeight="1">
      <c r="B2480" s="91"/>
      <c r="C2480" s="79"/>
      <c r="D2480" s="79">
        <v>7148</v>
      </c>
      <c r="E2480" s="87">
        <v>25.576000000000001</v>
      </c>
      <c r="F2480" s="83">
        <v>25.297000000000001</v>
      </c>
      <c r="G2480" s="16">
        <f t="shared" si="849"/>
        <v>25.578129335331514</v>
      </c>
      <c r="H2480" s="17">
        <f t="shared" si="850"/>
        <v>-3.5488922191895256E-3</v>
      </c>
      <c r="I2480" s="17">
        <f t="shared" si="851"/>
        <v>-0.27899999999999991</v>
      </c>
      <c r="J2480" s="18">
        <f t="shared" si="852"/>
        <v>1.0908664372849543E-2</v>
      </c>
      <c r="K2480" s="18">
        <f t="shared" si="853"/>
        <v>0.36373138259206655</v>
      </c>
    </row>
    <row r="2481" spans="2:11" ht="15" customHeight="1">
      <c r="B2481" s="91"/>
      <c r="C2481" s="79">
        <v>139737</v>
      </c>
      <c r="D2481" s="79">
        <v>7108</v>
      </c>
      <c r="E2481" s="87">
        <v>18.437999999999999</v>
      </c>
      <c r="F2481" s="83">
        <v>18.276</v>
      </c>
      <c r="G2481" s="16">
        <f t="shared" si="849"/>
        <v>18.039622077854567</v>
      </c>
      <c r="H2481" s="17">
        <f t="shared" si="850"/>
        <v>0.66396320357572003</v>
      </c>
      <c r="I2481" s="17">
        <f t="shared" si="851"/>
        <v>-0.16199999999999903</v>
      </c>
      <c r="J2481" s="18">
        <f t="shared" si="852"/>
        <v>8.7862024080702372E-3</v>
      </c>
      <c r="K2481" s="18">
        <f t="shared" si="853"/>
        <v>0.36857416082248717</v>
      </c>
    </row>
    <row r="2482" spans="2:11" ht="15" customHeight="1">
      <c r="B2482" s="91"/>
      <c r="C2482" s="79"/>
      <c r="D2482" s="79">
        <v>7108</v>
      </c>
      <c r="E2482" s="87">
        <v>18.048999999999999</v>
      </c>
      <c r="F2482" s="83">
        <v>17.887</v>
      </c>
      <c r="G2482" s="16">
        <f t="shared" si="849"/>
        <v>18.039622077854567</v>
      </c>
      <c r="H2482" s="17">
        <f t="shared" si="850"/>
        <v>1.5629870242387749E-2</v>
      </c>
      <c r="I2482" s="17">
        <f t="shared" si="851"/>
        <v>-0.16199999999999903</v>
      </c>
      <c r="J2482" s="18">
        <f t="shared" si="852"/>
        <v>8.9755665133801898E-3</v>
      </c>
      <c r="K2482" s="18">
        <f t="shared" si="853"/>
        <v>0.35496539294393148</v>
      </c>
    </row>
    <row r="2483" spans="2:11" ht="15" customHeight="1">
      <c r="B2483" s="91"/>
      <c r="C2483" s="79"/>
      <c r="D2483" s="79">
        <v>7108</v>
      </c>
      <c r="E2483" s="87">
        <v>18.670999999999999</v>
      </c>
      <c r="F2483" s="83">
        <v>18.509</v>
      </c>
      <c r="G2483" s="16">
        <f t="shared" si="849"/>
        <v>18.039622077854567</v>
      </c>
      <c r="H2483" s="17">
        <f t="shared" si="850"/>
        <v>1.0522965369090542</v>
      </c>
      <c r="I2483" s="17">
        <f t="shared" si="851"/>
        <v>-0.16199999999999903</v>
      </c>
      <c r="J2483" s="18">
        <f t="shared" si="852"/>
        <v>8.6765572277863554E-3</v>
      </c>
      <c r="K2483" s="18">
        <f t="shared" si="853"/>
        <v>0.37645387913047074</v>
      </c>
    </row>
    <row r="2484" spans="2:11" ht="15" customHeight="1">
      <c r="B2484" s="91"/>
      <c r="C2484" s="79"/>
      <c r="D2484" s="79">
        <v>7108</v>
      </c>
      <c r="E2484" s="87">
        <v>18.864000000000001</v>
      </c>
      <c r="F2484" s="83">
        <v>18.702999999999999</v>
      </c>
      <c r="G2484" s="16">
        <f t="shared" ref="G2484:G2489" si="854">IF(D2484=$M$2,$P$2,IF(D2484=$M$3,$P$3,IF(D2484=$M$4,$P$4,IF(D2484=$M$5,$P$5,IF(D2484=$M$6,$P$6,IF(D2484=$M$7,$P$7,IF(D2484=$M$8,$P$8,IF(D2484=$M$9,$P$9,IF(D2484=$M$10,$P$10,IF(D2484=$M$11,$P$11,IF(D2484=$M$12,$P$12,IF(D2484=$M$13,$P$13,IF(D2484=$M$14,$P$14,IF(D2484=$M$15,$P$15,IF(D2484=$M$16,$P$16,IF(D2484=$M$17,$P$17,IF(D2484=$M$18,$P$18,IF(D2484=$M$19,$P$19,IF(D2484=$M$20,$P$20,IF(D2484=$M$21,$P$21,IF(D2484=$M$22,$P$22,IF(D2484=$M$23,$P$23,IF(D2484=$M$24,$P$24,IF(D2484=$M$25,$P$25,IF(D2484=$M$26,$P$26,IF(D2484=$M$27,$P$27,IF(D2484=$M$28,$P$28,IF(D2484=$M$29,$P$29,IF(D2484=$M$30,$P$30,IF(D2484=$M$31,$P$31,IF(D2484=$M$32,$P$32,IF(D2484=$M$33,$P$33,IF(D2484=$M$34,$P$34,IF(D2484=$M$35,$P$35,IF(D2484=$M$36,$P$36,IF(D2484=$M$37,$P$37,IF(D2484=$M$38,$P$38,IF(D2484=$M$39,$P$39,IF(D2484=$M$40,$P$40,IF(D2484=$M$41,$P$41,IF(D2484=$M$42,$P$42,IF(D2484=$M$43,$P$43,IF(D2484=$M$44,$P$44,IF(D2484=$M$45,$P$45,IF(D2484=$M$46,$P$46,IF(D2484=$M$47,$P$47,IF(D2484=$M$48,$P$48,IF(D2484=$M$49,$P$49,IF(D2484=$M$50,$P$50,IF(D2484=$M$51,$P$51,IF(D2484=$M$52,$P$52,IF(D2484=$M$53,$P$53,IF(D2484=$M$54,$P$54,IF(D2484=$M$55,$P$55,IF(D2484=$M$56,$P$56,IF(D2484=$M$57,$P$57,IF(D2484=$M$58,$P$58,IF(D2484=$M$59,$P$59,IF(D2484=$M$60,$P$60,IF(D2484=$M$61,$P$61,IF(D2484=$M$62,$P$62)))))))))))))))))))))))))))))))))))))))))))))))))))))))))))))</f>
        <v>18.039622077854567</v>
      </c>
      <c r="H2484" s="17">
        <f t="shared" ref="H2484:H2489" si="855">(E2484-G2484)/$X$2</f>
        <v>1.3739632035757232</v>
      </c>
      <c r="I2484" s="17">
        <f t="shared" ref="I2484:I2489" si="856">F2484-E2484</f>
        <v>-0.16100000000000136</v>
      </c>
      <c r="J2484" s="18">
        <f t="shared" ref="J2484:J2489" si="857">-1*I2484/E2484</f>
        <v>8.5347752332485885E-3</v>
      </c>
      <c r="K2484" s="18">
        <f t="shared" ref="K2484:K2489" si="858">IF(D2484=$M$2,(E2484-$T$2)/E2484,IF(D2484=$M$3,(E2484-$T$3)/E2484,IF(D2484=$M$4,(E2484-$T$4)/E2484,IF(D2484=$M$5,(E2484-$T$5)/E2484,IF(D2484=$M$6,(E2484-$T$6)/E2484,IF(D2484=$M$7,(E2484-$T$7)/E2484,IF(D2484=$M$8,(E2484-$T$8)/E2484,IF(D2484=$M$9,(E2484-$T$9)/E2484,IF(D2484=$M$10,(E2484-$T$10)/E2484,IF(D2484=$M$11,(E2484-$T$11)/E2484,IF(D2484=$M$12,(E2484-$T$12)/E2484,IF(D2484=$M$13,(E2484-$T$13)/E2484,IF(D2484=$M$14,(E2484-$T$14)/E2484,IF(D2484=$M$15,(E2484-$T$15)/E2484,IF(D2484=$M$16,(E2484-$T$16)/E2484,IF(D2484=$M$17,(E2484-$T$17)/E2484,IF(D2484=$M$18,(E2484-$T$18)/E2484,IF(D2484=$M$19,(E2484-$T$19)/E2484,IF(D2484=$M$20,(E2484-$T$20)/E2484,IF(D2484=$M$21,(E2484-$T$21)/E2484,IF(D2484=$M$22,(E2484-$T$22)/E2484,IF(D2484=$M$23,(E2484-$T$23)/E2484,IF(D2484=$M$24,(E2484-$T$24)/E2484,IF(D2484=$M$25,(E2484-$T$25)/E2484,IF(D2484=$M$26,(E2484-$T$26)/E2484,IF(D2484=$M$27,(E2484-$T$27)/E2484,IF(D2484=$M$28,(E2484-$T$28)/E2484,IF(D2484=$M$29,(E2484-$T$29)/E2484,IF(D2484=$M$30,(E2484-$T$30)/E2484,IF(D2484=$M$31,(E2484-$T$31)/E2484,IF(D2484=$M$32,(E2484-$T$32)/E2484,IF(D2484=$M$33,(E2484-$T$33)/E2484,IF(D2484=$M$34,(E2484-$T$34)/E2484,IF(D2484=$M$35,(E2484-$T$35)/E2484,IF(D2484=$M$36,(E2484-$T$36)/E2484,IF(D2484=$M$37,(E2484-$T$37)/E2484,IF(D2484=$M$38,(E2484-$T$38)/E2484,IF(D2484=$M$39,(E2484-$T$39)/E2484,IF(D2484=$M$40,(E2484-$T$40)/E2484,IF(D2484=$M$41,(E2484-$T$41)/E2484,IF(D2484=$M$42,(E2484-$T$42)/E2484,IF(D2484=$M$43,(E2484-$T$43)/E2484,IF(D2484=$M$44,(E2484-$T$44)/E2484,IF(D2484=$M$45,(E2484-$T$45)/E2484,IF(D2484=$M$46,(E2484-$T$46)/E2484,IF(D2484=$M$47,(E2484-$T$47)/E2484,IF(D2484=$M$48,(E2484-$T$48)/E2484,IF(D2484=$M$49,(E2484-$T$49)/E2484,IF(D2484=$M$50,(E2484-$T$50)/E2484,IF(D2484=$M$51,(E2484-$T$51)/E2484,IF(D2484=$M$52,(E2484-$T$52)/E2484,IF(D2484=$M$53,(E2484-$T$53)/E2484,IF(D2484=$M$54,(E2484-$T$54)/E2484,IF(D2484=$M$55,(E2484-$T$55)/E2484,IF(D2484=$M$56,(E2484-$T$56)/E2484,IF(D2484=$M$57,(E2484-$T$57)/E2484,IF(D2484=$M$58,(E2484-$T$58)/E2484,IF(D2484=$M$59,(E2484-$T$59)/E2484,IF(D2484=$M$60,(E2484-$T$60)/E2484,IF(D2484=$M$61,(E2484-$T$61)/E2484,IF(D2484=$M$62,(E2484-$T$62)/E2484)))))))))))))))))))))))))))))))))))))))))))))))))))))))))))))</f>
        <v>0.38283345935353158</v>
      </c>
    </row>
    <row r="2485" spans="2:11" ht="15" customHeight="1">
      <c r="B2485" s="91"/>
      <c r="C2485" s="79">
        <v>140303</v>
      </c>
      <c r="D2485" s="79">
        <v>6117</v>
      </c>
      <c r="E2485" s="87">
        <v>21.216000000000001</v>
      </c>
      <c r="F2485" s="83">
        <v>20.843</v>
      </c>
      <c r="G2485" s="16">
        <f t="shared" si="854"/>
        <v>19.9327573208373</v>
      </c>
      <c r="H2485" s="17">
        <f t="shared" si="855"/>
        <v>2.1387377986045015</v>
      </c>
      <c r="I2485" s="17">
        <f t="shared" si="856"/>
        <v>-0.37300000000000111</v>
      </c>
      <c r="J2485" s="18">
        <f t="shared" si="857"/>
        <v>1.7581070889894471E-2</v>
      </c>
      <c r="K2485" s="18">
        <f t="shared" si="858"/>
        <v>0.36063447775076019</v>
      </c>
    </row>
    <row r="2486" spans="2:11" ht="15" customHeight="1">
      <c r="B2486" s="91"/>
      <c r="C2486" s="79">
        <v>140299</v>
      </c>
      <c r="D2486" s="79">
        <v>5120</v>
      </c>
      <c r="E2486" s="87">
        <v>23.420999999999999</v>
      </c>
      <c r="F2486" s="83">
        <v>23.384</v>
      </c>
      <c r="G2486" s="16">
        <f t="shared" si="854"/>
        <v>22.870927068045674</v>
      </c>
      <c r="H2486" s="17">
        <f t="shared" si="855"/>
        <v>0.91678821992387571</v>
      </c>
      <c r="I2486" s="17">
        <f t="shared" si="856"/>
        <v>-3.6999999999999034E-2</v>
      </c>
      <c r="J2486" s="18">
        <f t="shared" si="857"/>
        <v>1.5797788309636239E-3</v>
      </c>
      <c r="K2486" s="18">
        <f t="shared" si="858"/>
        <v>0.32119500597134909</v>
      </c>
    </row>
    <row r="2487" spans="2:11" ht="15" customHeight="1">
      <c r="B2487" s="91"/>
      <c r="C2487" s="79"/>
      <c r="D2487" s="79">
        <v>5120</v>
      </c>
      <c r="E2487" s="87">
        <v>22.917999999999999</v>
      </c>
      <c r="F2487" s="83">
        <v>22.864000000000001</v>
      </c>
      <c r="G2487" s="16">
        <f t="shared" si="854"/>
        <v>22.870927068045674</v>
      </c>
      <c r="H2487" s="17">
        <f t="shared" si="855"/>
        <v>7.8454886590542117E-2</v>
      </c>
      <c r="I2487" s="17">
        <f t="shared" si="856"/>
        <v>-5.3999999999998494E-2</v>
      </c>
      <c r="J2487" s="18">
        <f t="shared" si="857"/>
        <v>2.3562265468190283E-3</v>
      </c>
      <c r="K2487" s="18">
        <f t="shared" si="858"/>
        <v>0.30629672025721999</v>
      </c>
    </row>
    <row r="2488" spans="2:11" ht="15" customHeight="1">
      <c r="B2488" s="91"/>
      <c r="C2488" s="79"/>
      <c r="D2488" s="79">
        <v>5120</v>
      </c>
      <c r="E2488" s="87">
        <v>22.748999999999999</v>
      </c>
      <c r="F2488" s="83">
        <v>22.693000000000001</v>
      </c>
      <c r="G2488" s="16">
        <f t="shared" si="854"/>
        <v>22.870927068045674</v>
      </c>
      <c r="H2488" s="17">
        <f t="shared" si="855"/>
        <v>-0.20321178007612536</v>
      </c>
      <c r="I2488" s="17">
        <f t="shared" si="856"/>
        <v>-5.5999999999997385E-2</v>
      </c>
      <c r="J2488" s="18">
        <f t="shared" si="857"/>
        <v>2.4616466657873923E-3</v>
      </c>
      <c r="K2488" s="18">
        <f t="shared" si="858"/>
        <v>0.30114326936810265</v>
      </c>
    </row>
    <row r="2489" spans="2:11" ht="15" customHeight="1">
      <c r="B2489" s="91"/>
      <c r="C2489" s="79"/>
      <c r="D2489" s="79">
        <v>5120</v>
      </c>
      <c r="E2489" s="87">
        <v>22.460999999999999</v>
      </c>
      <c r="F2489" s="83">
        <v>22.407</v>
      </c>
      <c r="G2489" s="16">
        <f t="shared" si="854"/>
        <v>22.870927068045674</v>
      </c>
      <c r="H2489" s="17">
        <f t="shared" si="855"/>
        <v>-0.68321178007612582</v>
      </c>
      <c r="I2489" s="17">
        <f t="shared" si="856"/>
        <v>-5.3999999999998494E-2</v>
      </c>
      <c r="J2489" s="18">
        <f t="shared" si="857"/>
        <v>2.4041672231867903E-3</v>
      </c>
      <c r="K2489" s="18">
        <f t="shared" si="858"/>
        <v>0.29218237099216271</v>
      </c>
    </row>
    <row r="2490" spans="2:11" ht="15" customHeight="1">
      <c r="B2490" s="92">
        <v>45530</v>
      </c>
      <c r="C2490" s="79">
        <v>140301</v>
      </c>
      <c r="D2490" s="79">
        <v>5121</v>
      </c>
      <c r="E2490" s="87">
        <v>23.45</v>
      </c>
      <c r="F2490" s="83">
        <v>23.352</v>
      </c>
      <c r="G2490" s="16">
        <f t="shared" ref="G2490:G2496" si="859">IF(D2490=$M$2,$P$2,IF(D2490=$M$3,$P$3,IF(D2490=$M$4,$P$4,IF(D2490=$M$5,$P$5,IF(D2490=$M$6,$P$6,IF(D2490=$M$7,$P$7,IF(D2490=$M$8,$P$8,IF(D2490=$M$9,$P$9,IF(D2490=$M$10,$P$10,IF(D2490=$M$11,$P$11,IF(D2490=$M$12,$P$12,IF(D2490=$M$13,$P$13,IF(D2490=$M$14,$P$14,IF(D2490=$M$15,$P$15,IF(D2490=$M$16,$P$16,IF(D2490=$M$17,$P$17,IF(D2490=$M$18,$P$18,IF(D2490=$M$19,$P$19,IF(D2490=$M$20,$P$20,IF(D2490=$M$21,$P$21,IF(D2490=$M$22,$P$22,IF(D2490=$M$23,$P$23,IF(D2490=$M$24,$P$24,IF(D2490=$M$25,$P$25,IF(D2490=$M$26,$P$26,IF(D2490=$M$27,$P$27,IF(D2490=$M$28,$P$28,IF(D2490=$M$29,$P$29,IF(D2490=$M$30,$P$30,IF(D2490=$M$31,$P$31,IF(D2490=$M$32,$P$32,IF(D2490=$M$33,$P$33,IF(D2490=$M$34,$P$34,IF(D2490=$M$35,$P$35,IF(D2490=$M$36,$P$36,IF(D2490=$M$37,$P$37,IF(D2490=$M$38,$P$38,IF(D2490=$M$39,$P$39,IF(D2490=$M$40,$P$40,IF(D2490=$M$41,$P$41,IF(D2490=$M$42,$P$42,IF(D2490=$M$43,$P$43,IF(D2490=$M$44,$P$44,IF(D2490=$M$45,$P$45,IF(D2490=$M$46,$P$46,IF(D2490=$M$47,$P$47,IF(D2490=$M$48,$P$48,IF(D2490=$M$49,$P$49,IF(D2490=$M$50,$P$50,IF(D2490=$M$51,$P$51,IF(D2490=$M$52,$P$52,IF(D2490=$M$53,$P$53,IF(D2490=$M$54,$P$54,IF(D2490=$M$55,$P$55,IF(D2490=$M$56,$P$56,IF(D2490=$M$57,$P$57,IF(D2490=$M$58,$P$58,IF(D2490=$M$59,$P$59,IF(D2490=$M$60,$P$60,IF(D2490=$M$61,$P$61,IF(D2490=$M$62,$P$62)))))))))))))))))))))))))))))))))))))))))))))))))))))))))))))</f>
        <v>22.870927068045674</v>
      </c>
      <c r="H2490" s="17">
        <f t="shared" ref="H2490:H2496" si="860">(E2490-G2490)/$X$2</f>
        <v>0.96512155325720883</v>
      </c>
      <c r="I2490" s="17">
        <f t="shared" ref="I2490:I2496" si="861">F2490-E2490</f>
        <v>-9.7999999999998977E-2</v>
      </c>
      <c r="J2490" s="18">
        <f t="shared" ref="J2490:J2496" si="862">-1*I2490/E2490</f>
        <v>4.1791044776118965E-3</v>
      </c>
      <c r="K2490" s="18">
        <f t="shared" ref="K2490:K2496" si="863">IF(D2490=$M$2,(E2490-$T$2)/E2490,IF(D2490=$M$3,(E2490-$T$3)/E2490,IF(D2490=$M$4,(E2490-$T$4)/E2490,IF(D2490=$M$5,(E2490-$T$5)/E2490,IF(D2490=$M$6,(E2490-$T$6)/E2490,IF(D2490=$M$7,(E2490-$T$7)/E2490,IF(D2490=$M$8,(E2490-$T$8)/E2490,IF(D2490=$M$9,(E2490-$T$9)/E2490,IF(D2490=$M$10,(E2490-$T$10)/E2490,IF(D2490=$M$11,(E2490-$T$11)/E2490,IF(D2490=$M$12,(E2490-$T$12)/E2490,IF(D2490=$M$13,(E2490-$T$13)/E2490,IF(D2490=$M$14,(E2490-$T$14)/E2490,IF(D2490=$M$15,(E2490-$T$15)/E2490,IF(D2490=$M$16,(E2490-$T$16)/E2490,IF(D2490=$M$17,(E2490-$T$17)/E2490,IF(D2490=$M$18,(E2490-$T$18)/E2490,IF(D2490=$M$19,(E2490-$T$19)/E2490,IF(D2490=$M$20,(E2490-$T$20)/E2490,IF(D2490=$M$21,(E2490-$T$21)/E2490,IF(D2490=$M$22,(E2490-$T$22)/E2490,IF(D2490=$M$23,(E2490-$T$23)/E2490,IF(D2490=$M$24,(E2490-$T$24)/E2490,IF(D2490=$M$25,(E2490-$T$25)/E2490,IF(D2490=$M$26,(E2490-$T$26)/E2490,IF(D2490=$M$27,(E2490-$T$27)/E2490,IF(D2490=$M$28,(E2490-$T$28)/E2490,IF(D2490=$M$29,(E2490-$T$29)/E2490,IF(D2490=$M$30,(E2490-$T$30)/E2490,IF(D2490=$M$31,(E2490-$T$31)/E2490,IF(D2490=$M$32,(E2490-$T$32)/E2490,IF(D2490=$M$33,(E2490-$T$33)/E2490,IF(D2490=$M$34,(E2490-$T$34)/E2490,IF(D2490=$M$35,(E2490-$T$35)/E2490,IF(D2490=$M$36,(E2490-$T$36)/E2490,IF(D2490=$M$37,(E2490-$T$37)/E2490,IF(D2490=$M$38,(E2490-$T$38)/E2490,IF(D2490=$M$39,(E2490-$T$39)/E2490,IF(D2490=$M$40,(E2490-$T$40)/E2490,IF(D2490=$M$41,(E2490-$T$41)/E2490,IF(D2490=$M$42,(E2490-$T$42)/E2490,IF(D2490=$M$43,(E2490-$T$43)/E2490,IF(D2490=$M$44,(E2490-$T$44)/E2490,IF(D2490=$M$45,(E2490-$T$45)/E2490,IF(D2490=$M$46,(E2490-$T$46)/E2490,IF(D2490=$M$47,(E2490-$T$47)/E2490,IF(D2490=$M$48,(E2490-$T$48)/E2490,IF(D2490=$M$49,(E2490-$T$49)/E2490,IF(D2490=$M$50,(E2490-$T$50)/E2490,IF(D2490=$M$51,(E2490-$T$51)/E2490,IF(D2490=$M$52,(E2490-$T$52)/E2490,IF(D2490=$M$53,(E2490-$T$53)/E2490,IF(D2490=$M$54,(E2490-$T$54)/E2490,IF(D2490=$M$55,(E2490-$T$55)/E2490,IF(D2490=$M$56,(E2490-$T$56)/E2490,IF(D2490=$M$57,(E2490-$T$57)/E2490,IF(D2490=$M$58,(E2490-$T$58)/E2490,IF(D2490=$M$59,(E2490-$T$59)/E2490,IF(D2490=$M$60,(E2490-$T$60)/E2490,IF(D2490=$M$61,(E2490-$T$61)/E2490,IF(D2490=$M$62,(E2490-$T$62)/E2490)))))))))))))))))))))))))))))))))))))))))))))))))))))))))))))</f>
        <v>0.3220344663051159</v>
      </c>
    </row>
    <row r="2491" spans="2:11" ht="15" customHeight="1">
      <c r="B2491" s="92">
        <v>45530</v>
      </c>
      <c r="C2491" s="79">
        <v>140303</v>
      </c>
      <c r="D2491" s="79">
        <v>6117</v>
      </c>
      <c r="E2491" s="87">
        <v>19.326000000000001</v>
      </c>
      <c r="F2491" s="83">
        <v>18.963999999999999</v>
      </c>
      <c r="G2491" s="16">
        <f t="shared" si="859"/>
        <v>19.9327573208373</v>
      </c>
      <c r="H2491" s="17">
        <f t="shared" si="860"/>
        <v>-1.0112622013954997</v>
      </c>
      <c r="I2491" s="17">
        <f t="shared" si="861"/>
        <v>-0.36200000000000188</v>
      </c>
      <c r="J2491" s="18">
        <f t="shared" si="862"/>
        <v>1.8731242885232428E-2</v>
      </c>
      <c r="K2491" s="18">
        <f t="shared" si="863"/>
        <v>0.29810726896202672</v>
      </c>
    </row>
    <row r="2492" spans="2:11" ht="15" customHeight="1">
      <c r="B2492" s="91"/>
      <c r="C2492" s="79"/>
      <c r="D2492" s="79">
        <v>6117</v>
      </c>
      <c r="E2492" s="87">
        <v>19.873999999999999</v>
      </c>
      <c r="F2492" s="83">
        <v>19.626999999999999</v>
      </c>
      <c r="G2492" s="16">
        <f t="shared" si="859"/>
        <v>19.9327573208373</v>
      </c>
      <c r="H2492" s="17">
        <f t="shared" si="860"/>
        <v>-9.7928868062169272E-2</v>
      </c>
      <c r="I2492" s="17">
        <f t="shared" si="861"/>
        <v>-0.24699999999999989</v>
      </c>
      <c r="J2492" s="18">
        <f t="shared" si="862"/>
        <v>1.2428298279158695E-2</v>
      </c>
      <c r="K2492" s="18">
        <f t="shared" si="863"/>
        <v>0.31746105866761232</v>
      </c>
    </row>
    <row r="2493" spans="2:11" ht="15" customHeight="1">
      <c r="B2493" s="92">
        <v>45530</v>
      </c>
      <c r="C2493" s="79">
        <v>140307</v>
      </c>
      <c r="D2493" s="79" t="s">
        <v>22</v>
      </c>
      <c r="E2493" s="87">
        <v>24.338999999999999</v>
      </c>
      <c r="F2493" s="83">
        <v>23.966000000000001</v>
      </c>
      <c r="G2493" s="16">
        <f t="shared" si="859"/>
        <v>24.625485865816515</v>
      </c>
      <c r="H2493" s="17">
        <f t="shared" si="860"/>
        <v>-0.4774764430275269</v>
      </c>
      <c r="I2493" s="17">
        <f t="shared" si="861"/>
        <v>-0.37299999999999756</v>
      </c>
      <c r="J2493" s="18">
        <f t="shared" si="862"/>
        <v>1.5325198241505304E-2</v>
      </c>
      <c r="K2493" s="18">
        <f t="shared" si="863"/>
        <v>0.31659303241355441</v>
      </c>
    </row>
    <row r="2494" spans="2:11" ht="15" customHeight="1">
      <c r="B2494" s="92">
        <v>45530</v>
      </c>
      <c r="C2494" s="79"/>
      <c r="D2494" s="79" t="s">
        <v>20</v>
      </c>
      <c r="E2494" s="87">
        <v>17.039000000000001</v>
      </c>
      <c r="F2494" s="83">
        <v>16.827000000000002</v>
      </c>
      <c r="G2494" s="16">
        <f t="shared" si="859"/>
        <v>17.032373496847189</v>
      </c>
      <c r="H2494" s="17">
        <f t="shared" si="860"/>
        <v>1.1044171921354245E-2</v>
      </c>
      <c r="I2494" s="17">
        <f t="shared" si="861"/>
        <v>-0.21199999999999974</v>
      </c>
      <c r="J2494" s="18">
        <f t="shared" si="862"/>
        <v>1.2442044720934312E-2</v>
      </c>
      <c r="K2494" s="18">
        <f t="shared" si="863"/>
        <v>0.3200032041427448</v>
      </c>
    </row>
    <row r="2495" spans="2:11" ht="15" customHeight="1">
      <c r="B2495" s="91"/>
      <c r="C2495" s="79">
        <v>140309</v>
      </c>
      <c r="D2495" s="79" t="s">
        <v>132</v>
      </c>
      <c r="E2495" s="87">
        <v>18.532</v>
      </c>
      <c r="F2495" s="83">
        <v>18.279</v>
      </c>
      <c r="G2495" s="16" t="b">
        <f t="shared" si="859"/>
        <v>0</v>
      </c>
      <c r="H2495" s="17">
        <f t="shared" si="860"/>
        <v>30.886666666666667</v>
      </c>
      <c r="I2495" s="17">
        <f t="shared" si="861"/>
        <v>-0.25300000000000011</v>
      </c>
      <c r="J2495" s="18">
        <f t="shared" si="862"/>
        <v>1.3652061299374062E-2</v>
      </c>
      <c r="K2495" s="18" t="b">
        <f t="shared" si="863"/>
        <v>0</v>
      </c>
    </row>
    <row r="2496" spans="2:11" ht="15" customHeight="1">
      <c r="B2496" s="91"/>
      <c r="C2496" s="79">
        <v>140314</v>
      </c>
      <c r="D2496" s="79">
        <v>6617</v>
      </c>
      <c r="E2496" s="87">
        <v>22.111999999999998</v>
      </c>
      <c r="F2496" s="83">
        <v>21.806000000000001</v>
      </c>
      <c r="G2496" s="16">
        <f t="shared" si="859"/>
        <v>21.071999999999999</v>
      </c>
      <c r="H2496" s="17">
        <f t="shared" si="860"/>
        <v>1.7333333333333321</v>
      </c>
      <c r="I2496" s="17">
        <f t="shared" si="861"/>
        <v>-0.30599999999999739</v>
      </c>
      <c r="J2496" s="18">
        <f t="shared" si="862"/>
        <v>1.3838639652677162E-2</v>
      </c>
      <c r="K2496" s="18">
        <f t="shared" si="863"/>
        <v>0.4294681620839364</v>
      </c>
    </row>
    <row r="2497" spans="2:11" ht="15" customHeight="1">
      <c r="B2497" s="92">
        <v>45530</v>
      </c>
      <c r="C2497" s="79"/>
      <c r="D2497" s="79">
        <v>6617</v>
      </c>
      <c r="E2497" s="87">
        <v>22.257000000000001</v>
      </c>
      <c r="F2497" s="83">
        <v>21.797999999999998</v>
      </c>
      <c r="G2497" s="16">
        <f t="shared" ref="G2497:G2502" si="864">IF(D2497=$M$2,$P$2,IF(D2497=$M$3,$P$3,IF(D2497=$M$4,$P$4,IF(D2497=$M$5,$P$5,IF(D2497=$M$6,$P$6,IF(D2497=$M$7,$P$7,IF(D2497=$M$8,$P$8,IF(D2497=$M$9,$P$9,IF(D2497=$M$10,$P$10,IF(D2497=$M$11,$P$11,IF(D2497=$M$12,$P$12,IF(D2497=$M$13,$P$13,IF(D2497=$M$14,$P$14,IF(D2497=$M$15,$P$15,IF(D2497=$M$16,$P$16,IF(D2497=$M$17,$P$17,IF(D2497=$M$18,$P$18,IF(D2497=$M$19,$P$19,IF(D2497=$M$20,$P$20,IF(D2497=$M$21,$P$21,IF(D2497=$M$22,$P$22,IF(D2497=$M$23,$P$23,IF(D2497=$M$24,$P$24,IF(D2497=$M$25,$P$25,IF(D2497=$M$26,$P$26,IF(D2497=$M$27,$P$27,IF(D2497=$M$28,$P$28,IF(D2497=$M$29,$P$29,IF(D2497=$M$30,$P$30,IF(D2497=$M$31,$P$31,IF(D2497=$M$32,$P$32,IF(D2497=$M$33,$P$33,IF(D2497=$M$34,$P$34,IF(D2497=$M$35,$P$35,IF(D2497=$M$36,$P$36,IF(D2497=$M$37,$P$37,IF(D2497=$M$38,$P$38,IF(D2497=$M$39,$P$39,IF(D2497=$M$40,$P$40,IF(D2497=$M$41,$P$41,IF(D2497=$M$42,$P$42,IF(D2497=$M$43,$P$43,IF(D2497=$M$44,$P$44,IF(D2497=$M$45,$P$45,IF(D2497=$M$46,$P$46,IF(D2497=$M$47,$P$47,IF(D2497=$M$48,$P$48,IF(D2497=$M$49,$P$49,IF(D2497=$M$50,$P$50,IF(D2497=$M$51,$P$51,IF(D2497=$M$52,$P$52,IF(D2497=$M$53,$P$53,IF(D2497=$M$54,$P$54,IF(D2497=$M$55,$P$55,IF(D2497=$M$56,$P$56,IF(D2497=$M$57,$P$57,IF(D2497=$M$58,$P$58,IF(D2497=$M$59,$P$59,IF(D2497=$M$60,$P$60,IF(D2497=$M$61,$P$61,IF(D2497=$M$62,$P$62)))))))))))))))))))))))))))))))))))))))))))))))))))))))))))))</f>
        <v>21.071999999999999</v>
      </c>
      <c r="H2497" s="17">
        <f t="shared" ref="H2497:H2502" si="865">(E2497-G2497)/$X$2</f>
        <v>1.9750000000000039</v>
      </c>
      <c r="I2497" s="17">
        <f t="shared" ref="I2497:I2502" si="866">F2497-E2497</f>
        <v>-0.45900000000000318</v>
      </c>
      <c r="J2497" s="18">
        <f t="shared" ref="J2497:J2502" si="867">-1*I2497/E2497</f>
        <v>2.0622725434694844E-2</v>
      </c>
      <c r="K2497" s="18">
        <f t="shared" ref="K2497:K2502" si="868">IF(D2497=$M$2,(E2497-$T$2)/E2497,IF(D2497=$M$3,(E2497-$T$3)/E2497,IF(D2497=$M$4,(E2497-$T$4)/E2497,IF(D2497=$M$5,(E2497-$T$5)/E2497,IF(D2497=$M$6,(E2497-$T$6)/E2497,IF(D2497=$M$7,(E2497-$T$7)/E2497,IF(D2497=$M$8,(E2497-$T$8)/E2497,IF(D2497=$M$9,(E2497-$T$9)/E2497,IF(D2497=$M$10,(E2497-$T$10)/E2497,IF(D2497=$M$11,(E2497-$T$11)/E2497,IF(D2497=$M$12,(E2497-$T$12)/E2497,IF(D2497=$M$13,(E2497-$T$13)/E2497,IF(D2497=$M$14,(E2497-$T$14)/E2497,IF(D2497=$M$15,(E2497-$T$15)/E2497,IF(D2497=$M$16,(E2497-$T$16)/E2497,IF(D2497=$M$17,(E2497-$T$17)/E2497,IF(D2497=$M$18,(E2497-$T$18)/E2497,IF(D2497=$M$19,(E2497-$T$19)/E2497,IF(D2497=$M$20,(E2497-$T$20)/E2497,IF(D2497=$M$21,(E2497-$T$21)/E2497,IF(D2497=$M$22,(E2497-$T$22)/E2497,IF(D2497=$M$23,(E2497-$T$23)/E2497,IF(D2497=$M$24,(E2497-$T$24)/E2497,IF(D2497=$M$25,(E2497-$T$25)/E2497,IF(D2497=$M$26,(E2497-$T$26)/E2497,IF(D2497=$M$27,(E2497-$T$27)/E2497,IF(D2497=$M$28,(E2497-$T$28)/E2497,IF(D2497=$M$29,(E2497-$T$29)/E2497,IF(D2497=$M$30,(E2497-$T$30)/E2497,IF(D2497=$M$31,(E2497-$T$31)/E2497,IF(D2497=$M$32,(E2497-$T$32)/E2497,IF(D2497=$M$33,(E2497-$T$33)/E2497,IF(D2497=$M$34,(E2497-$T$34)/E2497,IF(D2497=$M$35,(E2497-$T$35)/E2497,IF(D2497=$M$36,(E2497-$T$36)/E2497,IF(D2497=$M$37,(E2497-$T$37)/E2497,IF(D2497=$M$38,(E2497-$T$38)/E2497,IF(D2497=$M$39,(E2497-$T$39)/E2497,IF(D2497=$M$40,(E2497-$T$40)/E2497,IF(D2497=$M$41,(E2497-$T$41)/E2497,IF(D2497=$M$42,(E2497-$T$42)/E2497,IF(D2497=$M$43,(E2497-$T$43)/E2497,IF(D2497=$M$44,(E2497-$T$44)/E2497,IF(D2497=$M$45,(E2497-$T$45)/E2497,IF(D2497=$M$46,(E2497-$T$46)/E2497,IF(D2497=$M$47,(E2497-$T$47)/E2497,IF(D2497=$M$48,(E2497-$T$48)/E2497,IF(D2497=$M$49,(E2497-$T$49)/E2497,IF(D2497=$M$50,(E2497-$T$50)/E2497,IF(D2497=$M$51,(E2497-$T$51)/E2497,IF(D2497=$M$52,(E2497-$T$52)/E2497,IF(D2497=$M$53,(E2497-$T$53)/E2497,IF(D2497=$M$54,(E2497-$T$54)/E2497,IF(D2497=$M$55,(E2497-$T$55)/E2497,IF(D2497=$M$56,(E2497-$T$56)/E2497,IF(D2497=$M$57,(E2497-$T$57)/E2497,IF(D2497=$M$58,(E2497-$T$58)/E2497,IF(D2497=$M$59,(E2497-$T$59)/E2497,IF(D2497=$M$60,(E2497-$T$60)/E2497,IF(D2497=$M$61,(E2497-$T$61)/E2497,IF(D2497=$M$62,(E2497-$T$62)/E2497)))))))))))))))))))))))))))))))))))))))))))))))))))))))))))))</f>
        <v>0.43318506537269191</v>
      </c>
    </row>
    <row r="2498" spans="2:11" ht="15" customHeight="1">
      <c r="B2498" s="91"/>
      <c r="C2498" s="79">
        <v>139739</v>
      </c>
      <c r="D2498" s="79">
        <v>6618</v>
      </c>
      <c r="E2498" s="87">
        <v>22.268999999999998</v>
      </c>
      <c r="F2498" s="83">
        <v>21.815999999999999</v>
      </c>
      <c r="G2498" s="16">
        <f t="shared" si="864"/>
        <v>21.437999999999999</v>
      </c>
      <c r="H2498" s="17">
        <f t="shared" si="865"/>
        <v>1.3849999999999993</v>
      </c>
      <c r="I2498" s="17">
        <f t="shared" si="866"/>
        <v>-0.4529999999999994</v>
      </c>
      <c r="J2498" s="18">
        <f t="shared" si="867"/>
        <v>2.0342179711706831E-2</v>
      </c>
      <c r="K2498" s="18">
        <f t="shared" si="868"/>
        <v>0.42101576182136607</v>
      </c>
    </row>
    <row r="2499" spans="2:11" ht="15" customHeight="1">
      <c r="B2499" s="91"/>
      <c r="C2499" s="79"/>
      <c r="D2499" s="79">
        <v>6618</v>
      </c>
      <c r="E2499" s="87">
        <v>24.238</v>
      </c>
      <c r="F2499" s="83">
        <v>23.667999999999999</v>
      </c>
      <c r="G2499" s="16">
        <f t="shared" si="864"/>
        <v>21.437999999999999</v>
      </c>
      <c r="H2499" s="17">
        <f t="shared" si="865"/>
        <v>4.6666666666666679</v>
      </c>
      <c r="I2499" s="17">
        <f t="shared" si="866"/>
        <v>-0.57000000000000028</v>
      </c>
      <c r="J2499" s="18">
        <f t="shared" si="867"/>
        <v>2.3516791814506159E-2</v>
      </c>
      <c r="K2499" s="18">
        <f t="shared" si="868"/>
        <v>0.468050169155871</v>
      </c>
    </row>
    <row r="2500" spans="2:11" ht="15" customHeight="1">
      <c r="B2500" s="91"/>
      <c r="C2500" s="79">
        <v>140317</v>
      </c>
      <c r="D2500" s="79">
        <v>6107</v>
      </c>
      <c r="E2500" s="87">
        <v>17.507999999999999</v>
      </c>
      <c r="F2500" s="83">
        <v>17.196000000000002</v>
      </c>
      <c r="G2500" s="16">
        <f t="shared" si="864"/>
        <v>17.032373496847189</v>
      </c>
      <c r="H2500" s="17">
        <f t="shared" si="865"/>
        <v>0.79271083858801705</v>
      </c>
      <c r="I2500" s="17">
        <f t="shared" si="866"/>
        <v>-0.31199999999999761</v>
      </c>
      <c r="J2500" s="18">
        <f t="shared" si="867"/>
        <v>1.7820424948594791E-2</v>
      </c>
      <c r="K2500" s="18">
        <f t="shared" si="868"/>
        <v>0.33821879114623188</v>
      </c>
    </row>
    <row r="2501" spans="2:11" ht="15" customHeight="1">
      <c r="B2501" s="91"/>
      <c r="C2501" s="79"/>
      <c r="D2501" s="79">
        <v>6107</v>
      </c>
      <c r="E2501" s="87">
        <v>17.138999999999999</v>
      </c>
      <c r="F2501" s="83">
        <v>16.846</v>
      </c>
      <c r="G2501" s="16">
        <f t="shared" si="864"/>
        <v>17.032373496847189</v>
      </c>
      <c r="H2501" s="17">
        <f t="shared" si="865"/>
        <v>0.17771083858801737</v>
      </c>
      <c r="I2501" s="17">
        <f t="shared" si="866"/>
        <v>-0.29299999999999926</v>
      </c>
      <c r="J2501" s="18">
        <f t="shared" si="867"/>
        <v>1.7095513157126978E-2</v>
      </c>
      <c r="K2501" s="18">
        <f t="shared" si="868"/>
        <v>0.32397074481523003</v>
      </c>
    </row>
    <row r="2502" spans="2:11" ht="15" customHeight="1">
      <c r="B2502" s="91"/>
      <c r="C2502" s="79">
        <v>140363</v>
      </c>
      <c r="D2502" s="79">
        <v>6176</v>
      </c>
      <c r="E2502" s="87">
        <v>34.734999999999999</v>
      </c>
      <c r="F2502" s="83">
        <v>34.161999999999999</v>
      </c>
      <c r="G2502" s="16">
        <f t="shared" si="864"/>
        <v>36.028673497593743</v>
      </c>
      <c r="H2502" s="17">
        <f t="shared" si="865"/>
        <v>-2.1561224959895737</v>
      </c>
      <c r="I2502" s="17">
        <f t="shared" si="866"/>
        <v>-0.5730000000000004</v>
      </c>
      <c r="J2502" s="18">
        <f t="shared" si="867"/>
        <v>1.6496329350798918E-2</v>
      </c>
      <c r="K2502" s="18">
        <f t="shared" si="868"/>
        <v>0.30940978497385813</v>
      </c>
    </row>
    <row r="2503" spans="2:11" ht="15" customHeight="1">
      <c r="B2503" s="92">
        <v>45531</v>
      </c>
      <c r="C2503" s="79"/>
      <c r="D2503" s="79">
        <v>6176</v>
      </c>
      <c r="E2503" s="87">
        <v>36.021000000000001</v>
      </c>
      <c r="F2503" s="83">
        <v>35.456000000000003</v>
      </c>
      <c r="G2503" s="16">
        <f t="shared" ref="G2503:G2510" si="869">IF(D2503=$M$2,$P$2,IF(D2503=$M$3,$P$3,IF(D2503=$M$4,$P$4,IF(D2503=$M$5,$P$5,IF(D2503=$M$6,$P$6,IF(D2503=$M$7,$P$7,IF(D2503=$M$8,$P$8,IF(D2503=$M$9,$P$9,IF(D2503=$M$10,$P$10,IF(D2503=$M$11,$P$11,IF(D2503=$M$12,$P$12,IF(D2503=$M$13,$P$13,IF(D2503=$M$14,$P$14,IF(D2503=$M$15,$P$15,IF(D2503=$M$16,$P$16,IF(D2503=$M$17,$P$17,IF(D2503=$M$18,$P$18,IF(D2503=$M$19,$P$19,IF(D2503=$M$20,$P$20,IF(D2503=$M$21,$P$21,IF(D2503=$M$22,$P$22,IF(D2503=$M$23,$P$23,IF(D2503=$M$24,$P$24,IF(D2503=$M$25,$P$25,IF(D2503=$M$26,$P$26,IF(D2503=$M$27,$P$27,IF(D2503=$M$28,$P$28,IF(D2503=$M$29,$P$29,IF(D2503=$M$30,$P$30,IF(D2503=$M$31,$P$31,IF(D2503=$M$32,$P$32,IF(D2503=$M$33,$P$33,IF(D2503=$M$34,$P$34,IF(D2503=$M$35,$P$35,IF(D2503=$M$36,$P$36,IF(D2503=$M$37,$P$37,IF(D2503=$M$38,$P$38,IF(D2503=$M$39,$P$39,IF(D2503=$M$40,$P$40,IF(D2503=$M$41,$P$41,IF(D2503=$M$42,$P$42,IF(D2503=$M$43,$P$43,IF(D2503=$M$44,$P$44,IF(D2503=$M$45,$P$45,IF(D2503=$M$46,$P$46,IF(D2503=$M$47,$P$47,IF(D2503=$M$48,$P$48,IF(D2503=$M$49,$P$49,IF(D2503=$M$50,$P$50,IF(D2503=$M$51,$P$51,IF(D2503=$M$52,$P$52,IF(D2503=$M$53,$P$53,IF(D2503=$M$54,$P$54,IF(D2503=$M$55,$P$55,IF(D2503=$M$56,$P$56,IF(D2503=$M$57,$P$57,IF(D2503=$M$58,$P$58,IF(D2503=$M$59,$P$59,IF(D2503=$M$60,$P$60,IF(D2503=$M$61,$P$61,IF(D2503=$M$62,$P$62)))))))))))))))))))))))))))))))))))))))))))))))))))))))))))))</f>
        <v>36.028673497593743</v>
      </c>
      <c r="H2503" s="17">
        <f t="shared" ref="H2503:H2510" si="870">(E2503-G2503)/$X$2</f>
        <v>-1.2789162656237826E-2</v>
      </c>
      <c r="I2503" s="17">
        <f t="shared" ref="I2503:I2510" si="871">F2503-E2503</f>
        <v>-0.56499999999999773</v>
      </c>
      <c r="J2503" s="18">
        <f t="shared" ref="J2503:J2510" si="872">-1*I2503/E2503</f>
        <v>1.5685294689209008E-2</v>
      </c>
      <c r="K2503" s="18">
        <f t="shared" ref="K2503:K2510" si="873">IF(D2503=$M$2,(E2503-$T$2)/E2503,IF(D2503=$M$3,(E2503-$T$3)/E2503,IF(D2503=$M$4,(E2503-$T$4)/E2503,IF(D2503=$M$5,(E2503-$T$5)/E2503,IF(D2503=$M$6,(E2503-$T$6)/E2503,IF(D2503=$M$7,(E2503-$T$7)/E2503,IF(D2503=$M$8,(E2503-$T$8)/E2503,IF(D2503=$M$9,(E2503-$T$9)/E2503,IF(D2503=$M$10,(E2503-$T$10)/E2503,IF(D2503=$M$11,(E2503-$T$11)/E2503,IF(D2503=$M$12,(E2503-$T$12)/E2503,IF(D2503=$M$13,(E2503-$T$13)/E2503,IF(D2503=$M$14,(E2503-$T$14)/E2503,IF(D2503=$M$15,(E2503-$T$15)/E2503,IF(D2503=$M$16,(E2503-$T$16)/E2503,IF(D2503=$M$17,(E2503-$T$17)/E2503,IF(D2503=$M$18,(E2503-$T$18)/E2503,IF(D2503=$M$19,(E2503-$T$19)/E2503,IF(D2503=$M$20,(E2503-$T$20)/E2503,IF(D2503=$M$21,(E2503-$T$21)/E2503,IF(D2503=$M$22,(E2503-$T$22)/E2503,IF(D2503=$M$23,(E2503-$T$23)/E2503,IF(D2503=$M$24,(E2503-$T$24)/E2503,IF(D2503=$M$25,(E2503-$T$25)/E2503,IF(D2503=$M$26,(E2503-$T$26)/E2503,IF(D2503=$M$27,(E2503-$T$27)/E2503,IF(D2503=$M$28,(E2503-$T$28)/E2503,IF(D2503=$M$29,(E2503-$T$29)/E2503,IF(D2503=$M$30,(E2503-$T$30)/E2503,IF(D2503=$M$31,(E2503-$T$31)/E2503,IF(D2503=$M$32,(E2503-$T$32)/E2503,IF(D2503=$M$33,(E2503-$T$33)/E2503,IF(D2503=$M$34,(E2503-$T$34)/E2503,IF(D2503=$M$35,(E2503-$T$35)/E2503,IF(D2503=$M$36,(E2503-$T$36)/E2503,IF(D2503=$M$37,(E2503-$T$37)/E2503,IF(D2503=$M$38,(E2503-$T$38)/E2503,IF(D2503=$M$39,(E2503-$T$39)/E2503,IF(D2503=$M$40,(E2503-$T$40)/E2503,IF(D2503=$M$41,(E2503-$T$41)/E2503,IF(D2503=$M$42,(E2503-$T$42)/E2503,IF(D2503=$M$43,(E2503-$T$43)/E2503,IF(D2503=$M$44,(E2503-$T$44)/E2503,IF(D2503=$M$45,(E2503-$T$45)/E2503,IF(D2503=$M$46,(E2503-$T$46)/E2503,IF(D2503=$M$47,(E2503-$T$47)/E2503,IF(D2503=$M$48,(E2503-$T$48)/E2503,IF(D2503=$M$49,(E2503-$T$49)/E2503,IF(D2503=$M$50,(E2503-$T$50)/E2503,IF(D2503=$M$51,(E2503-$T$51)/E2503,IF(D2503=$M$52,(E2503-$T$52)/E2503,IF(D2503=$M$53,(E2503-$T$53)/E2503,IF(D2503=$M$54,(E2503-$T$54)/E2503,IF(D2503=$M$55,(E2503-$T$55)/E2503,IF(D2503=$M$56,(E2503-$T$56)/E2503,IF(D2503=$M$57,(E2503-$T$57)/E2503,IF(D2503=$M$58,(E2503-$T$58)/E2503,IF(D2503=$M$59,(E2503-$T$59)/E2503,IF(D2503=$M$60,(E2503-$T$60)/E2503,IF(D2503=$M$61,(E2503-$T$61)/E2503,IF(D2503=$M$62,(E2503-$T$62)/E2503)))))))))))))))))))))))))))))))))))))))))))))))))))))))))))))</f>
        <v>0.33406481999575144</v>
      </c>
    </row>
    <row r="2504" spans="2:11" ht="15" customHeight="1">
      <c r="B2504" s="91"/>
      <c r="C2504" s="79"/>
      <c r="D2504" s="79">
        <v>6176</v>
      </c>
      <c r="E2504" s="87">
        <v>35.393000000000001</v>
      </c>
      <c r="F2504" s="83">
        <v>34.856999999999999</v>
      </c>
      <c r="G2504" s="16">
        <f t="shared" si="869"/>
        <v>36.028673497593743</v>
      </c>
      <c r="H2504" s="17">
        <f t="shared" si="870"/>
        <v>-1.0594558293229048</v>
      </c>
      <c r="I2504" s="17">
        <f t="shared" si="871"/>
        <v>-0.53600000000000136</v>
      </c>
      <c r="J2504" s="18">
        <f t="shared" si="872"/>
        <v>1.5144237561099691E-2</v>
      </c>
      <c r="K2504" s="18">
        <f t="shared" si="873"/>
        <v>0.32224871813824663</v>
      </c>
    </row>
    <row r="2505" spans="2:11" ht="15" customHeight="1">
      <c r="B2505" s="92">
        <v>45531</v>
      </c>
      <c r="C2505" s="79">
        <v>140358</v>
      </c>
      <c r="D2505" s="79">
        <v>5001</v>
      </c>
      <c r="E2505" s="87">
        <v>39.000999999999998</v>
      </c>
      <c r="F2505" s="83">
        <v>38.207000000000001</v>
      </c>
      <c r="G2505" s="16">
        <f t="shared" si="869"/>
        <v>38.4</v>
      </c>
      <c r="H2505" s="17">
        <f t="shared" si="870"/>
        <v>1.0016666666666652</v>
      </c>
      <c r="I2505" s="17">
        <f t="shared" si="871"/>
        <v>-0.79399999999999693</v>
      </c>
      <c r="J2505" s="18">
        <f t="shared" si="872"/>
        <v>2.0358452347375631E-2</v>
      </c>
      <c r="K2505" s="18">
        <f t="shared" si="873"/>
        <v>0.384631163303505</v>
      </c>
    </row>
    <row r="2506" spans="2:11" ht="15" customHeight="1">
      <c r="B2506" s="91"/>
      <c r="C2506" s="79"/>
      <c r="D2506" s="79">
        <v>5001</v>
      </c>
      <c r="E2506" s="87">
        <v>40.863999999999997</v>
      </c>
      <c r="F2506" s="83">
        <v>39.923999999999999</v>
      </c>
      <c r="G2506" s="16">
        <f t="shared" si="869"/>
        <v>38.4</v>
      </c>
      <c r="H2506" s="17">
        <f t="shared" si="870"/>
        <v>4.1066666666666647</v>
      </c>
      <c r="I2506" s="17">
        <f t="shared" si="871"/>
        <v>-0.93999999999999773</v>
      </c>
      <c r="J2506" s="18">
        <f t="shared" si="872"/>
        <v>2.3003132341425162E-2</v>
      </c>
      <c r="K2506" s="18">
        <f t="shared" si="873"/>
        <v>0.4126859827721221</v>
      </c>
    </row>
    <row r="2507" spans="2:11" ht="15" customHeight="1">
      <c r="B2507" s="92">
        <v>45531</v>
      </c>
      <c r="C2507" s="79">
        <v>140565</v>
      </c>
      <c r="D2507" s="79">
        <v>5621</v>
      </c>
      <c r="E2507" s="87">
        <v>22.686</v>
      </c>
      <c r="F2507" s="83">
        <v>22.568999999999999</v>
      </c>
      <c r="G2507" s="16">
        <f t="shared" si="869"/>
        <v>22.870927068045674</v>
      </c>
      <c r="H2507" s="17">
        <f t="shared" si="870"/>
        <v>-0.30821178007612343</v>
      </c>
      <c r="I2507" s="17">
        <f t="shared" si="871"/>
        <v>-0.11700000000000088</v>
      </c>
      <c r="J2507" s="18">
        <f t="shared" si="872"/>
        <v>5.1573657762497083E-3</v>
      </c>
      <c r="K2507" s="18">
        <f t="shared" si="873"/>
        <v>0.29920251409922277</v>
      </c>
    </row>
    <row r="2508" spans="2:11" ht="15" customHeight="1">
      <c r="B2508" s="92">
        <v>45531</v>
      </c>
      <c r="C2508" s="79">
        <v>140567</v>
      </c>
      <c r="D2508" s="79">
        <v>5648</v>
      </c>
      <c r="E2508" s="87">
        <v>20.57</v>
      </c>
      <c r="F2508" s="83">
        <v>20.404</v>
      </c>
      <c r="G2508" s="16">
        <f t="shared" si="869"/>
        <v>19.240505739344663</v>
      </c>
      <c r="H2508" s="17">
        <f t="shared" si="870"/>
        <v>2.2158237677588963</v>
      </c>
      <c r="I2508" s="17">
        <f t="shared" si="871"/>
        <v>-0.16600000000000037</v>
      </c>
      <c r="J2508" s="18">
        <f t="shared" si="872"/>
        <v>8.0700048614487287E-3</v>
      </c>
      <c r="K2508" s="18">
        <f t="shared" si="873"/>
        <v>0.35977637335926099</v>
      </c>
    </row>
    <row r="2509" spans="2:11" ht="15" customHeight="1">
      <c r="B2509" s="92">
        <v>45532</v>
      </c>
      <c r="C2509" s="79"/>
      <c r="D2509" s="79">
        <v>5648</v>
      </c>
      <c r="E2509" s="87">
        <v>20.58</v>
      </c>
      <c r="F2509" s="83">
        <v>20.475000000000001</v>
      </c>
      <c r="G2509" s="16">
        <f t="shared" si="869"/>
        <v>19.240505739344663</v>
      </c>
      <c r="H2509" s="17">
        <f t="shared" si="870"/>
        <v>2.2324904344255598</v>
      </c>
      <c r="I2509" s="17">
        <f t="shared" si="871"/>
        <v>-0.10499999999999687</v>
      </c>
      <c r="J2509" s="18">
        <f t="shared" si="872"/>
        <v>5.1020408163263793E-3</v>
      </c>
      <c r="K2509" s="18">
        <f t="shared" si="873"/>
        <v>0.36008746355685117</v>
      </c>
    </row>
    <row r="2510" spans="2:11" ht="15" customHeight="1">
      <c r="B2510" s="91"/>
      <c r="C2510" s="79"/>
      <c r="D2510" s="79">
        <v>5648</v>
      </c>
      <c r="E2510" s="87">
        <v>20.53</v>
      </c>
      <c r="F2510" s="83">
        <v>20.420999999999999</v>
      </c>
      <c r="G2510" s="16">
        <f t="shared" si="869"/>
        <v>19.240505739344663</v>
      </c>
      <c r="H2510" s="17">
        <f t="shared" si="870"/>
        <v>2.1491571010922312</v>
      </c>
      <c r="I2510" s="17">
        <f t="shared" si="871"/>
        <v>-0.10900000000000176</v>
      </c>
      <c r="J2510" s="18">
        <f t="shared" si="872"/>
        <v>5.309303458353714E-3</v>
      </c>
      <c r="K2510" s="18">
        <f t="shared" si="873"/>
        <v>0.35852898197759375</v>
      </c>
    </row>
    <row r="2511" spans="2:11" ht="15" customHeight="1">
      <c r="B2511" s="91"/>
      <c r="C2511" s="79">
        <v>140569</v>
      </c>
      <c r="D2511" s="79">
        <v>5148</v>
      </c>
      <c r="E2511" s="87">
        <v>21.390999999999998</v>
      </c>
      <c r="F2511" s="83">
        <v>21.268999999999998</v>
      </c>
      <c r="G2511" s="16">
        <f t="shared" ref="G2511:G2516" si="874">IF(D2511=$M$2,$P$2,IF(D2511=$M$3,$P$3,IF(D2511=$M$4,$P$4,IF(D2511=$M$5,$P$5,IF(D2511=$M$6,$P$6,IF(D2511=$M$7,$P$7,IF(D2511=$M$8,$P$8,IF(D2511=$M$9,$P$9,IF(D2511=$M$10,$P$10,IF(D2511=$M$11,$P$11,IF(D2511=$M$12,$P$12,IF(D2511=$M$13,$P$13,IF(D2511=$M$14,$P$14,IF(D2511=$M$15,$P$15,IF(D2511=$M$16,$P$16,IF(D2511=$M$17,$P$17,IF(D2511=$M$18,$P$18,IF(D2511=$M$19,$P$19,IF(D2511=$M$20,$P$20,IF(D2511=$M$21,$P$21,IF(D2511=$M$22,$P$22,IF(D2511=$M$23,$P$23,IF(D2511=$M$24,$P$24,IF(D2511=$M$25,$P$25,IF(D2511=$M$26,$P$26,IF(D2511=$M$27,$P$27,IF(D2511=$M$28,$P$28,IF(D2511=$M$29,$P$29,IF(D2511=$M$30,$P$30,IF(D2511=$M$31,$P$31,IF(D2511=$M$32,$P$32,IF(D2511=$M$33,$P$33,IF(D2511=$M$34,$P$34,IF(D2511=$M$35,$P$35,IF(D2511=$M$36,$P$36,IF(D2511=$M$37,$P$37,IF(D2511=$M$38,$P$38,IF(D2511=$M$39,$P$39,IF(D2511=$M$40,$P$40,IF(D2511=$M$41,$P$41,IF(D2511=$M$42,$P$42,IF(D2511=$M$43,$P$43,IF(D2511=$M$44,$P$44,IF(D2511=$M$45,$P$45,IF(D2511=$M$46,$P$46,IF(D2511=$M$47,$P$47,IF(D2511=$M$48,$P$48,IF(D2511=$M$49,$P$49,IF(D2511=$M$50,$P$50,IF(D2511=$M$51,$P$51,IF(D2511=$M$52,$P$52,IF(D2511=$M$53,$P$53,IF(D2511=$M$54,$P$54,IF(D2511=$M$55,$P$55,IF(D2511=$M$56,$P$56,IF(D2511=$M$57,$P$57,IF(D2511=$M$58,$P$58,IF(D2511=$M$59,$P$59,IF(D2511=$M$60,$P$60,IF(D2511=$M$61,$P$61,IF(D2511=$M$62,$P$62)))))))))))))))))))))))))))))))))))))))))))))))))))))))))))))</f>
        <v>20.202531026311895</v>
      </c>
      <c r="H2511" s="17">
        <f t="shared" ref="H2511:H2516" si="875">(E2511-G2511)/$X$2</f>
        <v>1.9807816228135049</v>
      </c>
      <c r="I2511" s="17">
        <f t="shared" ref="I2511:I2516" si="876">F2511-E2511</f>
        <v>-0.12199999999999989</v>
      </c>
      <c r="J2511" s="18">
        <f t="shared" ref="J2511:J2516" si="877">-1*I2511/E2511</f>
        <v>5.7033331775045533E-3</v>
      </c>
      <c r="K2511" s="18">
        <f t="shared" ref="K2511:K2516" si="878">IF(D2511=$M$2,(E2511-$T$2)/E2511,IF(D2511=$M$3,(E2511-$T$3)/E2511,IF(D2511=$M$4,(E2511-$T$4)/E2511,IF(D2511=$M$5,(E2511-$T$5)/E2511,IF(D2511=$M$6,(E2511-$T$6)/E2511,IF(D2511=$M$7,(E2511-$T$7)/E2511,IF(D2511=$M$8,(E2511-$T$8)/E2511,IF(D2511=$M$9,(E2511-$T$9)/E2511,IF(D2511=$M$10,(E2511-$T$10)/E2511,IF(D2511=$M$11,(E2511-$T$11)/E2511,IF(D2511=$M$12,(E2511-$T$12)/E2511,IF(D2511=$M$13,(E2511-$T$13)/E2511,IF(D2511=$M$14,(E2511-$T$14)/E2511,IF(D2511=$M$15,(E2511-$T$15)/E2511,IF(D2511=$M$16,(E2511-$T$16)/E2511,IF(D2511=$M$17,(E2511-$T$17)/E2511,IF(D2511=$M$18,(E2511-$T$18)/E2511,IF(D2511=$M$19,(E2511-$T$19)/E2511,IF(D2511=$M$20,(E2511-$T$20)/E2511,IF(D2511=$M$21,(E2511-$T$21)/E2511,IF(D2511=$M$22,(E2511-$T$22)/E2511,IF(D2511=$M$23,(E2511-$T$23)/E2511,IF(D2511=$M$24,(E2511-$T$24)/E2511,IF(D2511=$M$25,(E2511-$T$25)/E2511,IF(D2511=$M$26,(E2511-$T$26)/E2511,IF(D2511=$M$27,(E2511-$T$27)/E2511,IF(D2511=$M$28,(E2511-$T$28)/E2511,IF(D2511=$M$29,(E2511-$T$29)/E2511,IF(D2511=$M$30,(E2511-$T$30)/E2511,IF(D2511=$M$31,(E2511-$T$31)/E2511,IF(D2511=$M$32,(E2511-$T$32)/E2511,IF(D2511=$M$33,(E2511-$T$33)/E2511,IF(D2511=$M$34,(E2511-$T$34)/E2511,IF(D2511=$M$35,(E2511-$T$35)/E2511,IF(D2511=$M$36,(E2511-$T$36)/E2511,IF(D2511=$M$37,(E2511-$T$37)/E2511,IF(D2511=$M$38,(E2511-$T$38)/E2511,IF(D2511=$M$39,(E2511-$T$39)/E2511,IF(D2511=$M$40,(E2511-$T$40)/E2511,IF(D2511=$M$41,(E2511-$T$41)/E2511,IF(D2511=$M$42,(E2511-$T$42)/E2511,IF(D2511=$M$43,(E2511-$T$43)/E2511,IF(D2511=$M$44,(E2511-$T$44)/E2511,IF(D2511=$M$45,(E2511-$T$45)/E2511,IF(D2511=$M$46,(E2511-$T$46)/E2511,IF(D2511=$M$47,(E2511-$T$47)/E2511,IF(D2511=$M$48,(E2511-$T$48)/E2511,IF(D2511=$M$49,(E2511-$T$49)/E2511,IF(D2511=$M$50,(E2511-$T$50)/E2511,IF(D2511=$M$51,(E2511-$T$51)/E2511,IF(D2511=$M$52,(E2511-$T$52)/E2511,IF(D2511=$M$53,(E2511-$T$53)/E2511,IF(D2511=$M$54,(E2511-$T$54)/E2511,IF(D2511=$M$55,(E2511-$T$55)/E2511,IF(D2511=$M$56,(E2511-$T$56)/E2511,IF(D2511=$M$57,(E2511-$T$57)/E2511,IF(D2511=$M$58,(E2511-$T$58)/E2511,IF(D2511=$M$59,(E2511-$T$59)/E2511,IF(D2511=$M$60,(E2511-$T$60)/E2511,IF(D2511=$M$61,(E2511-$T$61)/E2511,IF(D2511=$M$62,(E2511-$T$62)/E2511)))))))))))))))))))))))))))))))))))))))))))))))))))))))))))))</f>
        <v>0.3393751911099418</v>
      </c>
    </row>
    <row r="2512" spans="2:11" ht="15" customHeight="1">
      <c r="B2512" s="91"/>
      <c r="C2512" s="79"/>
      <c r="D2512" s="79">
        <v>5148</v>
      </c>
      <c r="E2512" s="87">
        <v>19.567</v>
      </c>
      <c r="F2512" s="83">
        <v>19.48</v>
      </c>
      <c r="G2512" s="16">
        <f t="shared" si="874"/>
        <v>20.202531026311895</v>
      </c>
      <c r="H2512" s="17">
        <f t="shared" si="875"/>
        <v>-1.059218377186492</v>
      </c>
      <c r="I2512" s="17">
        <f t="shared" si="876"/>
        <v>-8.6999999999999744E-2</v>
      </c>
      <c r="J2512" s="18">
        <f t="shared" si="877"/>
        <v>4.4462615628353729E-3</v>
      </c>
      <c r="K2512" s="18">
        <f t="shared" si="878"/>
        <v>0.27779295308594909</v>
      </c>
    </row>
    <row r="2513" spans="2:11" ht="15" customHeight="1">
      <c r="B2513" s="91"/>
      <c r="C2513" s="79"/>
      <c r="D2513" s="79">
        <v>5148</v>
      </c>
      <c r="E2513" s="87">
        <v>19.716999999999999</v>
      </c>
      <c r="F2513" s="83">
        <v>19.614999999999998</v>
      </c>
      <c r="G2513" s="16">
        <f t="shared" si="874"/>
        <v>20.202531026311895</v>
      </c>
      <c r="H2513" s="17">
        <f t="shared" si="875"/>
        <v>-0.80921837718649436</v>
      </c>
      <c r="I2513" s="17">
        <f t="shared" si="876"/>
        <v>-0.10200000000000031</v>
      </c>
      <c r="J2513" s="18">
        <f t="shared" si="877"/>
        <v>5.1732007911954314E-3</v>
      </c>
      <c r="K2513" s="18">
        <f t="shared" si="878"/>
        <v>0.28328725024257062</v>
      </c>
    </row>
    <row r="2514" spans="2:11" ht="15" customHeight="1">
      <c r="B2514" s="91"/>
      <c r="C2514" s="79">
        <v>140571</v>
      </c>
      <c r="D2514" s="79">
        <v>5169</v>
      </c>
      <c r="E2514" s="87">
        <v>26.768999999999998</v>
      </c>
      <c r="F2514" s="83">
        <v>26.702000000000002</v>
      </c>
      <c r="G2514" s="16">
        <f t="shared" si="874"/>
        <v>24.534583675052499</v>
      </c>
      <c r="H2514" s="17">
        <f t="shared" si="875"/>
        <v>3.7240272082458326</v>
      </c>
      <c r="I2514" s="17">
        <f t="shared" si="876"/>
        <v>-6.6999999999996618E-2</v>
      </c>
      <c r="J2514" s="18">
        <f t="shared" si="877"/>
        <v>2.502895139900505E-3</v>
      </c>
      <c r="K2514" s="18">
        <f t="shared" si="878"/>
        <v>0.37495933698173878</v>
      </c>
    </row>
    <row r="2515" spans="2:11" ht="15" customHeight="1">
      <c r="B2515" s="91"/>
      <c r="C2515" s="79"/>
      <c r="D2515" s="79">
        <v>5169</v>
      </c>
      <c r="E2515" s="87">
        <v>26.25</v>
      </c>
      <c r="F2515" s="83">
        <v>26.198</v>
      </c>
      <c r="G2515" s="16">
        <f t="shared" si="874"/>
        <v>24.534583675052499</v>
      </c>
      <c r="H2515" s="17">
        <f t="shared" si="875"/>
        <v>2.8590272082458354</v>
      </c>
      <c r="I2515" s="17">
        <f t="shared" si="876"/>
        <v>-5.1999999999999602E-2</v>
      </c>
      <c r="J2515" s="18">
        <f t="shared" si="877"/>
        <v>1.9809523809523658E-3</v>
      </c>
      <c r="K2515" s="18">
        <f t="shared" si="878"/>
        <v>0.36260139015863491</v>
      </c>
    </row>
    <row r="2516" spans="2:11" ht="15" customHeight="1">
      <c r="B2516" s="91"/>
      <c r="C2516" s="79"/>
      <c r="D2516" s="79">
        <v>5169</v>
      </c>
      <c r="E2516" s="87">
        <v>25.696000000000002</v>
      </c>
      <c r="F2516" s="83">
        <v>25.657</v>
      </c>
      <c r="G2516" s="16">
        <f t="shared" si="874"/>
        <v>24.534583675052499</v>
      </c>
      <c r="H2516" s="17">
        <f t="shared" si="875"/>
        <v>1.9356938749125046</v>
      </c>
      <c r="I2516" s="17">
        <f t="shared" si="876"/>
        <v>-3.9000000000001478E-2</v>
      </c>
      <c r="J2516" s="18">
        <f t="shared" si="877"/>
        <v>1.517745952677517E-3</v>
      </c>
      <c r="K2516" s="18">
        <f t="shared" si="878"/>
        <v>0.34885921900934652</v>
      </c>
    </row>
    <row r="2517" spans="2:11" ht="15" customHeight="1">
      <c r="B2517" s="92">
        <v>45532</v>
      </c>
      <c r="C2517" s="79">
        <v>140356</v>
      </c>
      <c r="D2517" s="79">
        <v>8108</v>
      </c>
      <c r="E2517" s="87">
        <v>17.507000000000001</v>
      </c>
      <c r="F2517" s="83">
        <v>17.475000000000001</v>
      </c>
      <c r="G2517" s="16">
        <f t="shared" ref="G2517:G2524" si="879">IF(D2517=$M$2,$P$2,IF(D2517=$M$3,$P$3,IF(D2517=$M$4,$P$4,IF(D2517=$M$5,$P$5,IF(D2517=$M$6,$P$6,IF(D2517=$M$7,$P$7,IF(D2517=$M$8,$P$8,IF(D2517=$M$9,$P$9,IF(D2517=$M$10,$P$10,IF(D2517=$M$11,$P$11,IF(D2517=$M$12,$P$12,IF(D2517=$M$13,$P$13,IF(D2517=$M$14,$P$14,IF(D2517=$M$15,$P$15,IF(D2517=$M$16,$P$16,IF(D2517=$M$17,$P$17,IF(D2517=$M$18,$P$18,IF(D2517=$M$19,$P$19,IF(D2517=$M$20,$P$20,IF(D2517=$M$21,$P$21,IF(D2517=$M$22,$P$22,IF(D2517=$M$23,$P$23,IF(D2517=$M$24,$P$24,IF(D2517=$M$25,$P$25,IF(D2517=$M$26,$P$26,IF(D2517=$M$27,$P$27,IF(D2517=$M$28,$P$28,IF(D2517=$M$29,$P$29,IF(D2517=$M$30,$P$30,IF(D2517=$M$31,$P$31,IF(D2517=$M$32,$P$32,IF(D2517=$M$33,$P$33,IF(D2517=$M$34,$P$34,IF(D2517=$M$35,$P$35,IF(D2517=$M$36,$P$36,IF(D2517=$M$37,$P$37,IF(D2517=$M$38,$P$38,IF(D2517=$M$39,$P$39,IF(D2517=$M$40,$P$40,IF(D2517=$M$41,$P$41,IF(D2517=$M$42,$P$42,IF(D2517=$M$43,$P$43,IF(D2517=$M$44,$P$44,IF(D2517=$M$45,$P$45,IF(D2517=$M$46,$P$46,IF(D2517=$M$47,$P$47,IF(D2517=$M$48,$P$48,IF(D2517=$M$49,$P$49,IF(D2517=$M$50,$P$50,IF(D2517=$M$51,$P$51,IF(D2517=$M$52,$P$52,IF(D2517=$M$53,$P$53,IF(D2517=$M$54,$P$54,IF(D2517=$M$55,$P$55,IF(D2517=$M$56,$P$56,IF(D2517=$M$57,$P$57,IF(D2517=$M$58,$P$58,IF(D2517=$M$59,$P$59,IF(D2517=$M$60,$P$60,IF(D2517=$M$61,$P$61,IF(D2517=$M$62,$P$62)))))))))))))))))))))))))))))))))))))))))))))))))))))))))))))</f>
        <v>18.363527102940179</v>
      </c>
      <c r="H2517" s="17">
        <f t="shared" ref="H2517:H2524" si="880">(E2517-G2517)/$X$2</f>
        <v>-1.4275451715669618</v>
      </c>
      <c r="I2517" s="17">
        <f t="shared" ref="I2517:I2524" si="881">F2517-E2517</f>
        <v>-3.2000000000000028E-2</v>
      </c>
      <c r="J2517" s="18">
        <f t="shared" ref="J2517:J2524" si="882">-1*I2517/E2517</f>
        <v>1.8278402924544483E-3</v>
      </c>
      <c r="K2517" s="18">
        <f t="shared" ref="K2517:K2524" si="883">IF(D2517=$M$2,(E2517-$T$2)/E2517,IF(D2517=$M$3,(E2517-$T$3)/E2517,IF(D2517=$M$4,(E2517-$T$4)/E2517,IF(D2517=$M$5,(E2517-$T$5)/E2517,IF(D2517=$M$6,(E2517-$T$6)/E2517,IF(D2517=$M$7,(E2517-$T$7)/E2517,IF(D2517=$M$8,(E2517-$T$8)/E2517,IF(D2517=$M$9,(E2517-$T$9)/E2517,IF(D2517=$M$10,(E2517-$T$10)/E2517,IF(D2517=$M$11,(E2517-$T$11)/E2517,IF(D2517=$M$12,(E2517-$T$12)/E2517,IF(D2517=$M$13,(E2517-$T$13)/E2517,IF(D2517=$M$14,(E2517-$T$14)/E2517,IF(D2517=$M$15,(E2517-$T$15)/E2517,IF(D2517=$M$16,(E2517-$T$16)/E2517,IF(D2517=$M$17,(E2517-$T$17)/E2517,IF(D2517=$M$18,(E2517-$T$18)/E2517,IF(D2517=$M$19,(E2517-$T$19)/E2517,IF(D2517=$M$20,(E2517-$T$20)/E2517,IF(D2517=$M$21,(E2517-$T$21)/E2517,IF(D2517=$M$22,(E2517-$T$22)/E2517,IF(D2517=$M$23,(E2517-$T$23)/E2517,IF(D2517=$M$24,(E2517-$T$24)/E2517,IF(D2517=$M$25,(E2517-$T$25)/E2517,IF(D2517=$M$26,(E2517-$T$26)/E2517,IF(D2517=$M$27,(E2517-$T$27)/E2517,IF(D2517=$M$28,(E2517-$T$28)/E2517,IF(D2517=$M$29,(E2517-$T$29)/E2517,IF(D2517=$M$30,(E2517-$T$30)/E2517,IF(D2517=$M$31,(E2517-$T$31)/E2517,IF(D2517=$M$32,(E2517-$T$32)/E2517,IF(D2517=$M$33,(E2517-$T$33)/E2517,IF(D2517=$M$34,(E2517-$T$34)/E2517,IF(D2517=$M$35,(E2517-$T$35)/E2517,IF(D2517=$M$36,(E2517-$T$36)/E2517,IF(D2517=$M$37,(E2517-$T$37)/E2517,IF(D2517=$M$38,(E2517-$T$38)/E2517,IF(D2517=$M$39,(E2517-$T$39)/E2517,IF(D2517=$M$40,(E2517-$T$40)/E2517,IF(D2517=$M$41,(E2517-$T$41)/E2517,IF(D2517=$M$42,(E2517-$T$42)/E2517,IF(D2517=$M$43,(E2517-$T$43)/E2517,IF(D2517=$M$44,(E2517-$T$44)/E2517,IF(D2517=$M$45,(E2517-$T$45)/E2517,IF(D2517=$M$46,(E2517-$T$46)/E2517,IF(D2517=$M$47,(E2517-$T$47)/E2517,IF(D2517=$M$48,(E2517-$T$48)/E2517,IF(D2517=$M$49,(E2517-$T$49)/E2517,IF(D2517=$M$50,(E2517-$T$50)/E2517,IF(D2517=$M$51,(E2517-$T$51)/E2517,IF(D2517=$M$52,(E2517-$T$52)/E2517,IF(D2517=$M$53,(E2517-$T$53)/E2517,IF(D2517=$M$54,(E2517-$T$54)/E2517,IF(D2517=$M$55,(E2517-$T$55)/E2517,IF(D2517=$M$56,(E2517-$T$56)/E2517,IF(D2517=$M$57,(E2517-$T$57)/E2517,IF(D2517=$M$58,(E2517-$T$58)/E2517,IF(D2517=$M$59,(E2517-$T$59)/E2517,IF(D2517=$M$60,(E2517-$T$60)/E2517,IF(D2517=$M$61,(E2517-$T$61)/E2517,IF(D2517=$M$62,(E2517-$T$62)/E2517)))))))))))))))))))))))))))))))))))))))))))))))))))))))))))))</f>
        <v>0.25816795158687506</v>
      </c>
    </row>
    <row r="2518" spans="2:11" ht="15" customHeight="1">
      <c r="B2518" s="91"/>
      <c r="C2518" s="79"/>
      <c r="D2518" s="79">
        <v>8108</v>
      </c>
      <c r="E2518" s="87">
        <v>18.376999999999999</v>
      </c>
      <c r="F2518" s="83">
        <v>18.341000000000001</v>
      </c>
      <c r="G2518" s="16">
        <f t="shared" si="879"/>
        <v>18.363527102940179</v>
      </c>
      <c r="H2518" s="17">
        <f t="shared" si="880"/>
        <v>2.2454828433033924E-2</v>
      </c>
      <c r="I2518" s="17">
        <f t="shared" si="881"/>
        <v>-3.5999999999997812E-2</v>
      </c>
      <c r="J2518" s="18">
        <f t="shared" si="882"/>
        <v>1.9589704521955605E-3</v>
      </c>
      <c r="K2518" s="18">
        <f t="shared" si="883"/>
        <v>0.29328760561742506</v>
      </c>
    </row>
    <row r="2519" spans="2:11" ht="15" customHeight="1">
      <c r="B2519" s="91"/>
      <c r="C2519" s="79"/>
      <c r="D2519" s="79">
        <v>8108</v>
      </c>
      <c r="E2519" s="87">
        <v>18.428999999999998</v>
      </c>
      <c r="F2519" s="83">
        <v>18.391999999999999</v>
      </c>
      <c r="G2519" s="16">
        <f t="shared" si="879"/>
        <v>18.363527102940179</v>
      </c>
      <c r="H2519" s="17">
        <f t="shared" si="880"/>
        <v>0.10912149509969993</v>
      </c>
      <c r="I2519" s="17">
        <f t="shared" si="881"/>
        <v>-3.6999999999999034E-2</v>
      </c>
      <c r="J2519" s="18">
        <f t="shared" si="882"/>
        <v>2.0077052471647425E-3</v>
      </c>
      <c r="K2519" s="18">
        <f t="shared" si="883"/>
        <v>0.29528169344139232</v>
      </c>
    </row>
    <row r="2520" spans="2:11" ht="15" customHeight="1">
      <c r="B2520" s="91"/>
      <c r="C2520" s="79">
        <v>140354</v>
      </c>
      <c r="D2520" s="79">
        <v>8128</v>
      </c>
      <c r="E2520" s="87">
        <v>20.611000000000001</v>
      </c>
      <c r="F2520" s="83">
        <v>20.564</v>
      </c>
      <c r="G2520" s="16">
        <f t="shared" si="879"/>
        <v>20.092045107828728</v>
      </c>
      <c r="H2520" s="17">
        <f t="shared" si="880"/>
        <v>0.8649248202854547</v>
      </c>
      <c r="I2520" s="17">
        <f t="shared" si="881"/>
        <v>-4.7000000000000597E-2</v>
      </c>
      <c r="J2520" s="18">
        <f t="shared" si="882"/>
        <v>2.2803357430498565E-3</v>
      </c>
      <c r="K2520" s="18">
        <f t="shared" si="883"/>
        <v>0.31270855112543083</v>
      </c>
    </row>
    <row r="2521" spans="2:11" ht="15" customHeight="1">
      <c r="B2521" s="91"/>
      <c r="C2521" s="79"/>
      <c r="D2521" s="79">
        <v>8128</v>
      </c>
      <c r="E2521" s="87">
        <v>21.231000000000002</v>
      </c>
      <c r="F2521" s="83">
        <v>21.183</v>
      </c>
      <c r="G2521" s="16">
        <f t="shared" si="879"/>
        <v>20.092045107828728</v>
      </c>
      <c r="H2521" s="17">
        <f t="shared" si="880"/>
        <v>1.8982581536187897</v>
      </c>
      <c r="I2521" s="17">
        <f t="shared" si="881"/>
        <v>-4.8000000000001819E-2</v>
      </c>
      <c r="J2521" s="18">
        <f t="shared" si="882"/>
        <v>2.2608449908154025E-3</v>
      </c>
      <c r="K2521" s="18">
        <f t="shared" si="883"/>
        <v>0.33277923542208354</v>
      </c>
    </row>
    <row r="2522" spans="2:11" ht="15" customHeight="1">
      <c r="B2522" s="91"/>
      <c r="C2522" s="79"/>
      <c r="D2522" s="79">
        <v>8128</v>
      </c>
      <c r="E2522" s="87">
        <v>19.596</v>
      </c>
      <c r="F2522" s="83">
        <v>19.559000000000001</v>
      </c>
      <c r="G2522" s="16">
        <f t="shared" si="879"/>
        <v>20.092045107828728</v>
      </c>
      <c r="H2522" s="17">
        <f t="shared" si="880"/>
        <v>-0.82674184638121306</v>
      </c>
      <c r="I2522" s="17">
        <f t="shared" si="881"/>
        <v>-3.6999999999999034E-2</v>
      </c>
      <c r="J2522" s="18">
        <f t="shared" si="882"/>
        <v>1.8881404368237924E-3</v>
      </c>
      <c r="K2522" s="18">
        <f t="shared" si="883"/>
        <v>0.27710940739162354</v>
      </c>
    </row>
    <row r="2523" spans="2:11" ht="15" customHeight="1">
      <c r="B2523" s="91"/>
      <c r="C2523" s="79"/>
      <c r="D2523" s="79">
        <v>8128</v>
      </c>
      <c r="E2523" s="87">
        <v>20.405999999999999</v>
      </c>
      <c r="F2523" s="83">
        <v>20.402000000000001</v>
      </c>
      <c r="G2523" s="16">
        <f t="shared" si="879"/>
        <v>20.092045107828728</v>
      </c>
      <c r="H2523" s="17">
        <f t="shared" si="880"/>
        <v>0.52325815361878492</v>
      </c>
      <c r="I2523" s="17">
        <f t="shared" si="881"/>
        <v>-3.9999999999977831E-3</v>
      </c>
      <c r="J2523" s="18">
        <f t="shared" si="882"/>
        <v>1.9602077820238083E-4</v>
      </c>
      <c r="K2523" s="18">
        <f t="shared" si="883"/>
        <v>0.30580397663658992</v>
      </c>
    </row>
    <row r="2524" spans="2:11" ht="15" customHeight="1">
      <c r="B2524" s="92">
        <v>45532</v>
      </c>
      <c r="C2524" s="79">
        <v>140573</v>
      </c>
      <c r="D2524" s="79">
        <v>8167</v>
      </c>
      <c r="E2524" s="87">
        <v>32.765000000000001</v>
      </c>
      <c r="F2524" s="83">
        <v>32.633000000000003</v>
      </c>
      <c r="G2524" s="16">
        <f t="shared" si="879"/>
        <v>32.328252513081985</v>
      </c>
      <c r="H2524" s="17">
        <f t="shared" si="880"/>
        <v>0.7279124781966928</v>
      </c>
      <c r="I2524" s="17">
        <f t="shared" si="881"/>
        <v>-0.1319999999999979</v>
      </c>
      <c r="J2524" s="18">
        <f t="shared" si="882"/>
        <v>4.0286891500075656E-3</v>
      </c>
      <c r="K2524" s="18">
        <f t="shared" si="883"/>
        <v>0.31314998944419214</v>
      </c>
    </row>
    <row r="2525" spans="2:11" ht="15" customHeight="1">
      <c r="B2525" s="91"/>
      <c r="C2525" s="79">
        <v>141066</v>
      </c>
      <c r="D2525" s="79">
        <v>8147</v>
      </c>
      <c r="E2525" s="87">
        <v>22.573</v>
      </c>
      <c r="F2525" s="83">
        <v>22.52</v>
      </c>
      <c r="G2525" s="16">
        <f t="shared" ref="G2525:G2529" si="884">IF(D2525=$M$2,$P$2,IF(D2525=$M$3,$P$3,IF(D2525=$M$4,$P$4,IF(D2525=$M$5,$P$5,IF(D2525=$M$6,$P$6,IF(D2525=$M$7,$P$7,IF(D2525=$M$8,$P$8,IF(D2525=$M$9,$P$9,IF(D2525=$M$10,$P$10,IF(D2525=$M$11,$P$11,IF(D2525=$M$12,$P$12,IF(D2525=$M$13,$P$13,IF(D2525=$M$14,$P$14,IF(D2525=$M$15,$P$15,IF(D2525=$M$16,$P$16,IF(D2525=$M$17,$P$17,IF(D2525=$M$18,$P$18,IF(D2525=$M$19,$P$19,IF(D2525=$M$20,$P$20,IF(D2525=$M$21,$P$21,IF(D2525=$M$22,$P$22,IF(D2525=$M$23,$P$23,IF(D2525=$M$24,$P$24,IF(D2525=$M$25,$P$25,IF(D2525=$M$26,$P$26,IF(D2525=$M$27,$P$27,IF(D2525=$M$28,$P$28,IF(D2525=$M$29,$P$29,IF(D2525=$M$30,$P$30,IF(D2525=$M$31,$P$31,IF(D2525=$M$32,$P$32,IF(D2525=$M$33,$P$33,IF(D2525=$M$34,$P$34,IF(D2525=$M$35,$P$35,IF(D2525=$M$36,$P$36,IF(D2525=$M$37,$P$37,IF(D2525=$M$38,$P$38,IF(D2525=$M$39,$P$39,IF(D2525=$M$40,$P$40,IF(D2525=$M$41,$P$41,IF(D2525=$M$42,$P$42,IF(D2525=$M$43,$P$43,IF(D2525=$M$44,$P$44,IF(D2525=$M$45,$P$45,IF(D2525=$M$46,$P$46,IF(D2525=$M$47,$P$47,IF(D2525=$M$48,$P$48,IF(D2525=$M$49,$P$49,IF(D2525=$M$50,$P$50,IF(D2525=$M$51,$P$51,IF(D2525=$M$52,$P$52,IF(D2525=$M$53,$P$53,IF(D2525=$M$54,$P$54,IF(D2525=$M$55,$P$55,IF(D2525=$M$56,$P$56,IF(D2525=$M$57,$P$57,IF(D2525=$M$58,$P$58,IF(D2525=$M$59,$P$59,IF(D2525=$M$60,$P$60,IF(D2525=$M$61,$P$61,IF(D2525=$M$62,$P$62)))))))))))))))))))))))))))))))))))))))))))))))))))))))))))))</f>
        <v>25.037035574840008</v>
      </c>
      <c r="H2525" s="17">
        <f t="shared" ref="H2525:H2529" si="885">(E2525-G2525)/$X$2</f>
        <v>-4.1067259580666793</v>
      </c>
      <c r="I2525" s="17">
        <f t="shared" ref="I2525:I2529" si="886">F2525-E2525</f>
        <v>-5.3000000000000824E-2</v>
      </c>
      <c r="J2525" s="18">
        <f t="shared" ref="J2525:J2529" si="887">-1*I2525/E2525</f>
        <v>2.3479378017986453E-3</v>
      </c>
      <c r="K2525" s="18">
        <f t="shared" ref="K2525:K2529" si="888">IF(D2525=$M$2,(E2525-$T$2)/E2525,IF(D2525=$M$3,(E2525-$T$3)/E2525,IF(D2525=$M$4,(E2525-$T$4)/E2525,IF(D2525=$M$5,(E2525-$T$5)/E2525,IF(D2525=$M$6,(E2525-$T$6)/E2525,IF(D2525=$M$7,(E2525-$T$7)/E2525,IF(D2525=$M$8,(E2525-$T$8)/E2525,IF(D2525=$M$9,(E2525-$T$9)/E2525,IF(D2525=$M$10,(E2525-$T$10)/E2525,IF(D2525=$M$11,(E2525-$T$11)/E2525,IF(D2525=$M$12,(E2525-$T$12)/E2525,IF(D2525=$M$13,(E2525-$T$13)/E2525,IF(D2525=$M$14,(E2525-$T$14)/E2525,IF(D2525=$M$15,(E2525-$T$15)/E2525,IF(D2525=$M$16,(E2525-$T$16)/E2525,IF(D2525=$M$17,(E2525-$T$17)/E2525,IF(D2525=$M$18,(E2525-$T$18)/E2525,IF(D2525=$M$19,(E2525-$T$19)/E2525,IF(D2525=$M$20,(E2525-$T$20)/E2525,IF(D2525=$M$21,(E2525-$T$21)/E2525,IF(D2525=$M$22,(E2525-$T$22)/E2525,IF(D2525=$M$23,(E2525-$T$23)/E2525,IF(D2525=$M$24,(E2525-$T$24)/E2525,IF(D2525=$M$25,(E2525-$T$25)/E2525,IF(D2525=$M$26,(E2525-$T$26)/E2525,IF(D2525=$M$27,(E2525-$T$27)/E2525,IF(D2525=$M$28,(E2525-$T$28)/E2525,IF(D2525=$M$29,(E2525-$T$29)/E2525,IF(D2525=$M$30,(E2525-$T$30)/E2525,IF(D2525=$M$31,(E2525-$T$31)/E2525,IF(D2525=$M$32,(E2525-$T$32)/E2525,IF(D2525=$M$33,(E2525-$T$33)/E2525,IF(D2525=$M$34,(E2525-$T$34)/E2525,IF(D2525=$M$35,(E2525-$T$35)/E2525,IF(D2525=$M$36,(E2525-$T$36)/E2525,IF(D2525=$M$37,(E2525-$T$37)/E2525,IF(D2525=$M$38,(E2525-$T$38)/E2525,IF(D2525=$M$39,(E2525-$T$39)/E2525,IF(D2525=$M$40,(E2525-$T$40)/E2525,IF(D2525=$M$41,(E2525-$T$41)/E2525,IF(D2525=$M$42,(E2525-$T$42)/E2525,IF(D2525=$M$43,(E2525-$T$43)/E2525,IF(D2525=$M$44,(E2525-$T$44)/E2525,IF(D2525=$M$45,(E2525-$T$45)/E2525,IF(D2525=$M$46,(E2525-$T$46)/E2525,IF(D2525=$M$47,(E2525-$T$47)/E2525,IF(D2525=$M$48,(E2525-$T$48)/E2525,IF(D2525=$M$49,(E2525-$T$49)/E2525,IF(D2525=$M$50,(E2525-$T$50)/E2525,IF(D2525=$M$51,(E2525-$T$51)/E2525,IF(D2525=$M$52,(E2525-$T$52)/E2525,IF(D2525=$M$53,(E2525-$T$53)/E2525,IF(D2525=$M$54,(E2525-$T$54)/E2525,IF(D2525=$M$55,(E2525-$T$55)/E2525,IF(D2525=$M$56,(E2525-$T$56)/E2525,IF(D2525=$M$57,(E2525-$T$57)/E2525,IF(D2525=$M$58,(E2525-$T$58)/E2525,IF(D2525=$M$59,(E2525-$T$59)/E2525,IF(D2525=$M$60,(E2525-$T$60)/E2525,IF(D2525=$M$61,(E2525-$T$61)/E2525,IF(D2525=$M$62,(E2525-$T$62)/E2525)))))))))))))))))))))))))))))))))))))))))))))))))))))))))))))</f>
        <v>0.22765074251193484</v>
      </c>
    </row>
    <row r="2526" spans="2:11" ht="15" customHeight="1">
      <c r="B2526" s="91"/>
      <c r="C2526" s="79">
        <v>141068</v>
      </c>
      <c r="D2526" s="79">
        <v>6618</v>
      </c>
      <c r="E2526" s="87">
        <v>23.858000000000001</v>
      </c>
      <c r="F2526" s="83">
        <v>23.388999999999999</v>
      </c>
      <c r="G2526" s="16">
        <f t="shared" si="884"/>
        <v>21.437999999999999</v>
      </c>
      <c r="H2526" s="17">
        <f t="shared" si="885"/>
        <v>4.0333333333333368</v>
      </c>
      <c r="I2526" s="17">
        <f t="shared" si="886"/>
        <v>-0.46900000000000119</v>
      </c>
      <c r="J2526" s="18">
        <f t="shared" si="887"/>
        <v>1.9657976360130822E-2</v>
      </c>
      <c r="K2526" s="18">
        <f t="shared" si="888"/>
        <v>0.45957750020957339</v>
      </c>
    </row>
    <row r="2527" spans="2:11" ht="15" customHeight="1">
      <c r="B2527" s="91"/>
      <c r="C2527" s="79">
        <v>141070</v>
      </c>
      <c r="D2527" s="79">
        <v>6117</v>
      </c>
      <c r="E2527" s="87">
        <v>20.673999999999999</v>
      </c>
      <c r="F2527" s="83">
        <v>20.273</v>
      </c>
      <c r="G2527" s="16">
        <f t="shared" si="884"/>
        <v>19.9327573208373</v>
      </c>
      <c r="H2527" s="17">
        <f t="shared" si="885"/>
        <v>1.2354044652711653</v>
      </c>
      <c r="I2527" s="17">
        <f t="shared" si="886"/>
        <v>-0.4009999999999998</v>
      </c>
      <c r="J2527" s="18">
        <f t="shared" si="887"/>
        <v>1.9396343233046329E-2</v>
      </c>
      <c r="K2527" s="18">
        <f t="shared" si="888"/>
        <v>0.34387254909355364</v>
      </c>
    </row>
    <row r="2528" spans="2:11" ht="15" customHeight="1">
      <c r="B2528" s="91"/>
      <c r="C2528" s="79"/>
      <c r="D2528" s="79">
        <v>6117</v>
      </c>
      <c r="E2528" s="87">
        <v>19.789000000000001</v>
      </c>
      <c r="F2528" s="83">
        <v>19.475000000000001</v>
      </c>
      <c r="G2528" s="16">
        <f t="shared" si="884"/>
        <v>19.9327573208373</v>
      </c>
      <c r="H2528" s="17">
        <f t="shared" si="885"/>
        <v>-0.23959553472883144</v>
      </c>
      <c r="I2528" s="17">
        <f t="shared" si="886"/>
        <v>-0.31400000000000006</v>
      </c>
      <c r="J2528" s="18">
        <f t="shared" si="887"/>
        <v>1.5867401081408865E-2</v>
      </c>
      <c r="K2528" s="18">
        <f t="shared" si="888"/>
        <v>0.31452933851938597</v>
      </c>
    </row>
    <row r="2529" spans="1:12" ht="15" customHeight="1">
      <c r="B2529" s="91"/>
      <c r="C2529" s="79"/>
      <c r="D2529" s="79">
        <v>6117</v>
      </c>
      <c r="E2529" s="87">
        <v>19.8</v>
      </c>
      <c r="F2529" s="83">
        <v>19.472000000000001</v>
      </c>
      <c r="G2529" s="16">
        <f t="shared" si="884"/>
        <v>19.9327573208373</v>
      </c>
      <c r="H2529" s="17">
        <f t="shared" si="885"/>
        <v>-0.2212622013954994</v>
      </c>
      <c r="I2529" s="17">
        <f t="shared" si="886"/>
        <v>-0.3279999999999994</v>
      </c>
      <c r="J2529" s="18">
        <f t="shared" si="887"/>
        <v>1.6565656565656534E-2</v>
      </c>
      <c r="K2529" s="18">
        <f t="shared" si="888"/>
        <v>0.31491015555354185</v>
      </c>
    </row>
    <row r="2530" spans="1:12" ht="15" customHeight="1">
      <c r="B2530" s="92">
        <v>45533</v>
      </c>
      <c r="C2530" s="79">
        <v>141074</v>
      </c>
      <c r="D2530" s="79">
        <v>6107</v>
      </c>
      <c r="E2530" s="87">
        <v>14.516</v>
      </c>
      <c r="F2530" s="83">
        <v>14.281000000000001</v>
      </c>
      <c r="G2530" s="16">
        <f t="shared" ref="G2530:G2533" si="889">IF(D2530=$M$2,$P$2,IF(D2530=$M$3,$P$3,IF(D2530=$M$4,$P$4,IF(D2530=$M$5,$P$5,IF(D2530=$M$6,$P$6,IF(D2530=$M$7,$P$7,IF(D2530=$M$8,$P$8,IF(D2530=$M$9,$P$9,IF(D2530=$M$10,$P$10,IF(D2530=$M$11,$P$11,IF(D2530=$M$12,$P$12,IF(D2530=$M$13,$P$13,IF(D2530=$M$14,$P$14,IF(D2530=$M$15,$P$15,IF(D2530=$M$16,$P$16,IF(D2530=$M$17,$P$17,IF(D2530=$M$18,$P$18,IF(D2530=$M$19,$P$19,IF(D2530=$M$20,$P$20,IF(D2530=$M$21,$P$21,IF(D2530=$M$22,$P$22,IF(D2530=$M$23,$P$23,IF(D2530=$M$24,$P$24,IF(D2530=$M$25,$P$25,IF(D2530=$M$26,$P$26,IF(D2530=$M$27,$P$27,IF(D2530=$M$28,$P$28,IF(D2530=$M$29,$P$29,IF(D2530=$M$30,$P$30,IF(D2530=$M$31,$P$31,IF(D2530=$M$32,$P$32,IF(D2530=$M$33,$P$33,IF(D2530=$M$34,$P$34,IF(D2530=$M$35,$P$35,IF(D2530=$M$36,$P$36,IF(D2530=$M$37,$P$37,IF(D2530=$M$38,$P$38,IF(D2530=$M$39,$P$39,IF(D2530=$M$40,$P$40,IF(D2530=$M$41,$P$41,IF(D2530=$M$42,$P$42,IF(D2530=$M$43,$P$43,IF(D2530=$M$44,$P$44,IF(D2530=$M$45,$P$45,IF(D2530=$M$46,$P$46,IF(D2530=$M$47,$P$47,IF(D2530=$M$48,$P$48,IF(D2530=$M$49,$P$49,IF(D2530=$M$50,$P$50,IF(D2530=$M$51,$P$51,IF(D2530=$M$52,$P$52,IF(D2530=$M$53,$P$53,IF(D2530=$M$54,$P$54,IF(D2530=$M$55,$P$55,IF(D2530=$M$56,$P$56,IF(D2530=$M$57,$P$57,IF(D2530=$M$58,$P$58,IF(D2530=$M$59,$P$59,IF(D2530=$M$60,$P$60,IF(D2530=$M$61,$P$61,IF(D2530=$M$62,$P$62)))))))))))))))))))))))))))))))))))))))))))))))))))))))))))))</f>
        <v>17.032373496847189</v>
      </c>
      <c r="H2530" s="17">
        <f t="shared" ref="H2530:H2533" si="890">(E2530-G2530)/$X$2</f>
        <v>-4.1939558280786482</v>
      </c>
      <c r="I2530" s="17">
        <f t="shared" ref="I2530:I2533" si="891">F2530-E2530</f>
        <v>-0.23499999999999943</v>
      </c>
      <c r="J2530" s="18">
        <f t="shared" ref="J2530:J2533" si="892">-1*I2530/E2530</f>
        <v>1.618903279140255E-2</v>
      </c>
      <c r="K2530" s="18">
        <f t="shared" ref="K2530:K2533" si="893">IF(D2530=$M$2,(E2530-$T$2)/E2530,IF(D2530=$M$3,(E2530-$T$3)/E2530,IF(D2530=$M$4,(E2530-$T$4)/E2530,IF(D2530=$M$5,(E2530-$T$5)/E2530,IF(D2530=$M$6,(E2530-$T$6)/E2530,IF(D2530=$M$7,(E2530-$T$7)/E2530,IF(D2530=$M$8,(E2530-$T$8)/E2530,IF(D2530=$M$9,(E2530-$T$9)/E2530,IF(D2530=$M$10,(E2530-$T$10)/E2530,IF(D2530=$M$11,(E2530-$T$11)/E2530,IF(D2530=$M$12,(E2530-$T$12)/E2530,IF(D2530=$M$13,(E2530-$T$13)/E2530,IF(D2530=$M$14,(E2530-$T$14)/E2530,IF(D2530=$M$15,(E2530-$T$15)/E2530,IF(D2530=$M$16,(E2530-$T$16)/E2530,IF(D2530=$M$17,(E2530-$T$17)/E2530,IF(D2530=$M$18,(E2530-$T$18)/E2530,IF(D2530=$M$19,(E2530-$T$19)/E2530,IF(D2530=$M$20,(E2530-$T$20)/E2530,IF(D2530=$M$21,(E2530-$T$21)/E2530,IF(D2530=$M$22,(E2530-$T$22)/E2530,IF(D2530=$M$23,(E2530-$T$23)/E2530,IF(D2530=$M$24,(E2530-$T$24)/E2530,IF(D2530=$M$25,(E2530-$T$25)/E2530,IF(D2530=$M$26,(E2530-$T$26)/E2530,IF(D2530=$M$27,(E2530-$T$27)/E2530,IF(D2530=$M$28,(E2530-$T$28)/E2530,IF(D2530=$M$29,(E2530-$T$29)/E2530,IF(D2530=$M$30,(E2530-$T$30)/E2530,IF(D2530=$M$31,(E2530-$T$31)/E2530,IF(D2530=$M$32,(E2530-$T$32)/E2530,IF(D2530=$M$33,(E2530-$T$33)/E2530,IF(D2530=$M$34,(E2530-$T$34)/E2530,IF(D2530=$M$35,(E2530-$T$35)/E2530,IF(D2530=$M$36,(E2530-$T$36)/E2530,IF(D2530=$M$37,(E2530-$T$37)/E2530,IF(D2530=$M$38,(E2530-$T$38)/E2530,IF(D2530=$M$39,(E2530-$T$39)/E2530,IF(D2530=$M$40,(E2530-$T$40)/E2530,IF(D2530=$M$41,(E2530-$T$41)/E2530,IF(D2530=$M$42,(E2530-$T$42)/E2530,IF(D2530=$M$43,(E2530-$T$43)/E2530,IF(D2530=$M$44,(E2530-$T$44)/E2530,IF(D2530=$M$45,(E2530-$T$45)/E2530,IF(D2530=$M$46,(E2530-$T$46)/E2530,IF(D2530=$M$47,(E2530-$T$47)/E2530,IF(D2530=$M$48,(E2530-$T$48)/E2530,IF(D2530=$M$49,(E2530-$T$49)/E2530,IF(D2530=$M$50,(E2530-$T$50)/E2530,IF(D2530=$M$51,(E2530-$T$51)/E2530,IF(D2530=$M$52,(E2530-$T$52)/E2530,IF(D2530=$M$53,(E2530-$T$53)/E2530,IF(D2530=$M$54,(E2530-$T$54)/E2530,IF(D2530=$M$55,(E2530-$T$55)/E2530,IF(D2530=$M$56,(E2530-$T$56)/E2530,IF(D2530=$M$57,(E2530-$T$57)/E2530,IF(D2530=$M$58,(E2530-$T$58)/E2530,IF(D2530=$M$59,(E2530-$T$59)/E2530,IF(D2530=$M$60,(E2530-$T$60)/E2530,IF(D2530=$M$61,(E2530-$T$61)/E2530,IF(D2530=$M$62,(E2530-$T$62)/E2530)))))))))))))))))))))))))))))))))))))))))))))))))))))))))))))</f>
        <v>0.20181417714165251</v>
      </c>
    </row>
    <row r="2531" spans="1:12" ht="15" customHeight="1">
      <c r="B2531" s="91"/>
      <c r="C2531" s="79"/>
      <c r="D2531" s="79">
        <v>6107</v>
      </c>
      <c r="E2531" s="87">
        <v>16.815000000000001</v>
      </c>
      <c r="F2531" s="83">
        <v>16.62</v>
      </c>
      <c r="G2531" s="16">
        <f t="shared" si="889"/>
        <v>17.032373496847189</v>
      </c>
      <c r="H2531" s="17">
        <f t="shared" si="890"/>
        <v>-0.36228916141197942</v>
      </c>
      <c r="I2531" s="17">
        <f t="shared" si="891"/>
        <v>-0.19500000000000028</v>
      </c>
      <c r="J2531" s="18">
        <f t="shared" si="892"/>
        <v>1.1596788581623567E-2</v>
      </c>
      <c r="K2531" s="18">
        <f t="shared" si="893"/>
        <v>0.31094466817652266</v>
      </c>
    </row>
    <row r="2532" spans="1:12" ht="15" customHeight="1">
      <c r="B2532" s="91"/>
      <c r="C2532" s="79"/>
      <c r="D2532" s="79">
        <v>6107</v>
      </c>
      <c r="E2532" s="87">
        <v>17.585000000000001</v>
      </c>
      <c r="F2532" s="83">
        <v>17.353999999999999</v>
      </c>
      <c r="G2532" s="16">
        <f t="shared" si="889"/>
        <v>17.032373496847189</v>
      </c>
      <c r="H2532" s="17">
        <f t="shared" si="890"/>
        <v>0.92104417192135324</v>
      </c>
      <c r="I2532" s="17">
        <f t="shared" si="891"/>
        <v>-0.23100000000000165</v>
      </c>
      <c r="J2532" s="18">
        <f t="shared" si="892"/>
        <v>1.3136195621268219E-2</v>
      </c>
      <c r="K2532" s="18">
        <f t="shared" si="893"/>
        <v>0.3411165536188927</v>
      </c>
    </row>
    <row r="2533" spans="1:12" ht="15" customHeight="1">
      <c r="B2533" s="91"/>
      <c r="C2533" s="79"/>
      <c r="D2533" s="79">
        <v>6107</v>
      </c>
      <c r="E2533" s="87">
        <v>17.132999999999999</v>
      </c>
      <c r="F2533" s="83">
        <v>16.901</v>
      </c>
      <c r="G2533" s="16">
        <f t="shared" si="889"/>
        <v>17.032373496847189</v>
      </c>
      <c r="H2533" s="17">
        <f t="shared" si="890"/>
        <v>0.167710838588017</v>
      </c>
      <c r="I2533" s="17">
        <f t="shared" si="891"/>
        <v>-0.23199999999999932</v>
      </c>
      <c r="J2533" s="18">
        <f t="shared" si="892"/>
        <v>1.3541119477032588E-2</v>
      </c>
      <c r="K2533" s="18">
        <f t="shared" si="893"/>
        <v>0.32373399844675349</v>
      </c>
    </row>
    <row r="2534" spans="1:12" ht="15" customHeight="1">
      <c r="B2534" s="91"/>
      <c r="C2534" s="79">
        <v>141072</v>
      </c>
      <c r="D2534" s="79">
        <v>6117</v>
      </c>
      <c r="E2534" s="87">
        <v>19.786999999999999</v>
      </c>
      <c r="F2534" s="83">
        <v>19.431000000000001</v>
      </c>
      <c r="G2534" s="16">
        <f t="shared" ref="G2534:G2539" si="894">IF(D2534=$M$2,$P$2,IF(D2534=$M$3,$P$3,IF(D2534=$M$4,$P$4,IF(D2534=$M$5,$P$5,IF(D2534=$M$6,$P$6,IF(D2534=$M$7,$P$7,IF(D2534=$M$8,$P$8,IF(D2534=$M$9,$P$9,IF(D2534=$M$10,$P$10,IF(D2534=$M$11,$P$11,IF(D2534=$M$12,$P$12,IF(D2534=$M$13,$P$13,IF(D2534=$M$14,$P$14,IF(D2534=$M$15,$P$15,IF(D2534=$M$16,$P$16,IF(D2534=$M$17,$P$17,IF(D2534=$M$18,$P$18,IF(D2534=$M$19,$P$19,IF(D2534=$M$20,$P$20,IF(D2534=$M$21,$P$21,IF(D2534=$M$22,$P$22,IF(D2534=$M$23,$P$23,IF(D2534=$M$24,$P$24,IF(D2534=$M$25,$P$25,IF(D2534=$M$26,$P$26,IF(D2534=$M$27,$P$27,IF(D2534=$M$28,$P$28,IF(D2534=$M$29,$P$29,IF(D2534=$M$30,$P$30,IF(D2534=$M$31,$P$31,IF(D2534=$M$32,$P$32,IF(D2534=$M$33,$P$33,IF(D2534=$M$34,$P$34,IF(D2534=$M$35,$P$35,IF(D2534=$M$36,$P$36,IF(D2534=$M$37,$P$37,IF(D2534=$M$38,$P$38,IF(D2534=$M$39,$P$39,IF(D2534=$M$40,$P$40,IF(D2534=$M$41,$P$41,IF(D2534=$M$42,$P$42,IF(D2534=$M$43,$P$43,IF(D2534=$M$44,$P$44,IF(D2534=$M$45,$P$45,IF(D2534=$M$46,$P$46,IF(D2534=$M$47,$P$47,IF(D2534=$M$48,$P$48,IF(D2534=$M$49,$P$49,IF(D2534=$M$50,$P$50,IF(D2534=$M$51,$P$51,IF(D2534=$M$52,$P$52,IF(D2534=$M$53,$P$53,IF(D2534=$M$54,$P$54,IF(D2534=$M$55,$P$55,IF(D2534=$M$56,$P$56,IF(D2534=$M$57,$P$57,IF(D2534=$M$58,$P$58,IF(D2534=$M$59,$P$59,IF(D2534=$M$60,$P$60,IF(D2534=$M$61,$P$61,IF(D2534=$M$62,$P$62)))))))))))))))))))))))))))))))))))))))))))))))))))))))))))))</f>
        <v>19.9327573208373</v>
      </c>
      <c r="H2534" s="17">
        <f t="shared" ref="H2534:H2539" si="895">(E2534-G2534)/$X$2</f>
        <v>-0.24292886806216885</v>
      </c>
      <c r="I2534" s="17">
        <f t="shared" ref="I2534:I2539" si="896">F2534-E2534</f>
        <v>-0.3559999999999981</v>
      </c>
      <c r="J2534" s="18">
        <f t="shared" ref="J2534:J2539" si="897">-1*I2534/E2534</f>
        <v>1.7991610653459247E-2</v>
      </c>
      <c r="K2534" s="18">
        <f t="shared" ref="K2534:K2539" si="898">IF(D2534=$M$2,(E2534-$T$2)/E2534,IF(D2534=$M$3,(E2534-$T$3)/E2534,IF(D2534=$M$4,(E2534-$T$4)/E2534,IF(D2534=$M$5,(E2534-$T$5)/E2534,IF(D2534=$M$6,(E2534-$T$6)/E2534,IF(D2534=$M$7,(E2534-$T$7)/E2534,IF(D2534=$M$8,(E2534-$T$8)/E2534,IF(D2534=$M$9,(E2534-$T$9)/E2534,IF(D2534=$M$10,(E2534-$T$10)/E2534,IF(D2534=$M$11,(E2534-$T$11)/E2534,IF(D2534=$M$12,(E2534-$T$12)/E2534,IF(D2534=$M$13,(E2534-$T$13)/E2534,IF(D2534=$M$14,(E2534-$T$14)/E2534,IF(D2534=$M$15,(E2534-$T$15)/E2534,IF(D2534=$M$16,(E2534-$T$16)/E2534,IF(D2534=$M$17,(E2534-$T$17)/E2534,IF(D2534=$M$18,(E2534-$T$18)/E2534,IF(D2534=$M$19,(E2534-$T$19)/E2534,IF(D2534=$M$20,(E2534-$T$20)/E2534,IF(D2534=$M$21,(E2534-$T$21)/E2534,IF(D2534=$M$22,(E2534-$T$22)/E2534,IF(D2534=$M$23,(E2534-$T$23)/E2534,IF(D2534=$M$24,(E2534-$T$24)/E2534,IF(D2534=$M$25,(E2534-$T$25)/E2534,IF(D2534=$M$26,(E2534-$T$26)/E2534,IF(D2534=$M$27,(E2534-$T$27)/E2534,IF(D2534=$M$28,(E2534-$T$28)/E2534,IF(D2534=$M$29,(E2534-$T$29)/E2534,IF(D2534=$M$30,(E2534-$T$30)/E2534,IF(D2534=$M$31,(E2534-$T$31)/E2534,IF(D2534=$M$32,(E2534-$T$32)/E2534,IF(D2534=$M$33,(E2534-$T$33)/E2534,IF(D2534=$M$34,(E2534-$T$34)/E2534,IF(D2534=$M$35,(E2534-$T$35)/E2534,IF(D2534=$M$36,(E2534-$T$36)/E2534,IF(D2534=$M$37,(E2534-$T$37)/E2534,IF(D2534=$M$38,(E2534-$T$38)/E2534,IF(D2534=$M$39,(E2534-$T$39)/E2534,IF(D2534=$M$40,(E2534-$T$40)/E2534,IF(D2534=$M$41,(E2534-$T$41)/E2534,IF(D2534=$M$42,(E2534-$T$42)/E2534,IF(D2534=$M$43,(E2534-$T$43)/E2534,IF(D2534=$M$44,(E2534-$T$44)/E2534,IF(D2534=$M$45,(E2534-$T$45)/E2534,IF(D2534=$M$46,(E2534-$T$46)/E2534,IF(D2534=$M$47,(E2534-$T$47)/E2534,IF(D2534=$M$48,(E2534-$T$48)/E2534,IF(D2534=$M$49,(E2534-$T$49)/E2534,IF(D2534=$M$50,(E2534-$T$50)/E2534,IF(D2534=$M$51,(E2534-$T$51)/E2534,IF(D2534=$M$52,(E2534-$T$52)/E2534,IF(D2534=$M$53,(E2534-$T$53)/E2534,IF(D2534=$M$54,(E2534-$T$54)/E2534,IF(D2534=$M$55,(E2534-$T$55)/E2534,IF(D2534=$M$56,(E2534-$T$56)/E2534,IF(D2534=$M$57,(E2534-$T$57)/E2534,IF(D2534=$M$58,(E2534-$T$58)/E2534,IF(D2534=$M$59,(E2534-$T$59)/E2534,IF(D2534=$M$60,(E2534-$T$60)/E2534,IF(D2534=$M$61,(E2534-$T$61)/E2534,IF(D2534=$M$62,(E2534-$T$62)/E2534)))))))))))))))))))))))))))))))))))))))))))))))))))))))))))))</f>
        <v>0.31446005356851098</v>
      </c>
    </row>
    <row r="2535" spans="1:12" ht="15" customHeight="1">
      <c r="B2535" s="91"/>
      <c r="C2535" s="79"/>
      <c r="D2535" s="79">
        <v>6117</v>
      </c>
      <c r="E2535" s="87">
        <v>18.302</v>
      </c>
      <c r="F2535" s="83">
        <v>18.015999999999998</v>
      </c>
      <c r="G2535" s="16">
        <f t="shared" si="894"/>
        <v>19.9327573208373</v>
      </c>
      <c r="H2535" s="17">
        <f t="shared" si="895"/>
        <v>-2.717928868062168</v>
      </c>
      <c r="I2535" s="17">
        <f t="shared" si="896"/>
        <v>-0.28600000000000136</v>
      </c>
      <c r="J2535" s="18">
        <f t="shared" si="897"/>
        <v>1.5626707463665249E-2</v>
      </c>
      <c r="K2535" s="18">
        <f t="shared" si="898"/>
        <v>0.2588362517735836</v>
      </c>
    </row>
    <row r="2536" spans="1:12" ht="15" customHeight="1">
      <c r="B2536" s="91"/>
      <c r="C2536" s="79"/>
      <c r="D2536" s="79">
        <v>6117</v>
      </c>
      <c r="E2536" s="87">
        <v>19.164000000000001</v>
      </c>
      <c r="F2536" s="83">
        <v>18.846</v>
      </c>
      <c r="G2536" s="16">
        <f t="shared" si="894"/>
        <v>19.9327573208373</v>
      </c>
      <c r="H2536" s="17">
        <f t="shared" si="895"/>
        <v>-1.2812622013954982</v>
      </c>
      <c r="I2536" s="17">
        <f t="shared" si="896"/>
        <v>-0.31800000000000139</v>
      </c>
      <c r="J2536" s="18">
        <f t="shared" si="897"/>
        <v>1.6593613024420861E-2</v>
      </c>
      <c r="K2536" s="18">
        <f t="shared" si="898"/>
        <v>0.29217392402213155</v>
      </c>
    </row>
    <row r="2537" spans="1:12" ht="15" customHeight="1">
      <c r="B2537" s="95"/>
      <c r="C2537" s="84">
        <v>141152</v>
      </c>
      <c r="D2537" s="84">
        <v>5003</v>
      </c>
      <c r="E2537" s="96">
        <v>38.945999999999998</v>
      </c>
      <c r="F2537" s="85">
        <v>38.652999999999999</v>
      </c>
      <c r="G2537" s="97">
        <f t="shared" si="894"/>
        <v>38.4</v>
      </c>
      <c r="H2537" s="98">
        <f t="shared" si="895"/>
        <v>0.90999999999999903</v>
      </c>
      <c r="I2537" s="98">
        <f t="shared" si="896"/>
        <v>-0.29299999999999926</v>
      </c>
      <c r="J2537" s="99">
        <f t="shared" si="897"/>
        <v>7.5232373029322465E-3</v>
      </c>
      <c r="K2537" s="99">
        <f t="shared" si="898"/>
        <v>0.38376213218302263</v>
      </c>
    </row>
    <row r="2538" spans="1:12" ht="15" customHeight="1">
      <c r="A2538" s="74"/>
      <c r="B2538" s="92">
        <v>45533</v>
      </c>
      <c r="C2538" s="79">
        <v>141152</v>
      </c>
      <c r="D2538" s="79">
        <v>5003</v>
      </c>
      <c r="E2538" s="83">
        <v>38.987000000000002</v>
      </c>
      <c r="F2538" s="83">
        <v>38.646999999999998</v>
      </c>
      <c r="G2538" s="16">
        <f t="shared" si="894"/>
        <v>38.4</v>
      </c>
      <c r="H2538" s="17">
        <f t="shared" si="895"/>
        <v>0.97833333333333883</v>
      </c>
      <c r="I2538" s="17">
        <f t="shared" si="896"/>
        <v>-0.34000000000000341</v>
      </c>
      <c r="J2538" s="18">
        <f t="shared" si="897"/>
        <v>8.7208556698387518E-3</v>
      </c>
      <c r="K2538" s="18">
        <f t="shared" si="898"/>
        <v>0.38441018801138843</v>
      </c>
      <c r="L2538" s="74"/>
    </row>
    <row r="2539" spans="1:12" ht="15" customHeight="1">
      <c r="A2539" s="74"/>
      <c r="B2539" s="77"/>
      <c r="C2539" s="79">
        <v>140361</v>
      </c>
      <c r="D2539" s="83">
        <v>7108</v>
      </c>
      <c r="E2539" s="83">
        <v>18.411000000000001</v>
      </c>
      <c r="F2539" s="83">
        <v>18.256</v>
      </c>
      <c r="G2539" s="16">
        <f t="shared" si="894"/>
        <v>18.039622077854567</v>
      </c>
      <c r="H2539" s="17">
        <f t="shared" si="895"/>
        <v>0.61896320357572421</v>
      </c>
      <c r="I2539" s="17">
        <f t="shared" si="896"/>
        <v>-0.15500000000000114</v>
      </c>
      <c r="J2539" s="18">
        <f t="shared" si="897"/>
        <v>8.4188800173809752E-3</v>
      </c>
      <c r="K2539" s="18">
        <f t="shared" si="898"/>
        <v>0.36764816562082564</v>
      </c>
      <c r="L2539" s="74"/>
    </row>
    <row r="2540" spans="1:12" ht="15" customHeight="1">
      <c r="A2540" s="74"/>
      <c r="B2540" s="77"/>
      <c r="C2540" s="79"/>
      <c r="D2540" s="83">
        <v>7108</v>
      </c>
      <c r="E2540" s="83">
        <v>17.986999999999998</v>
      </c>
      <c r="F2540" s="83">
        <v>17.821999999999999</v>
      </c>
      <c r="G2540" s="16">
        <f t="shared" ref="G2540:G2545" si="899">IF(D2540=$M$2,$P$2,IF(D2540=$M$3,$P$3,IF(D2540=$M$4,$P$4,IF(D2540=$M$5,$P$5,IF(D2540=$M$6,$P$6,IF(D2540=$M$7,$P$7,IF(D2540=$M$8,$P$8,IF(D2540=$M$9,$P$9,IF(D2540=$M$10,$P$10,IF(D2540=$M$11,$P$11,IF(D2540=$M$12,$P$12,IF(D2540=$M$13,$P$13,IF(D2540=$M$14,$P$14,IF(D2540=$M$15,$P$15,IF(D2540=$M$16,$P$16,IF(D2540=$M$17,$P$17,IF(D2540=$M$18,$P$18,IF(D2540=$M$19,$P$19,IF(D2540=$M$20,$P$20,IF(D2540=$M$21,$P$21,IF(D2540=$M$22,$P$22,IF(D2540=$M$23,$P$23,IF(D2540=$M$24,$P$24,IF(D2540=$M$25,$P$25,IF(D2540=$M$26,$P$26,IF(D2540=$M$27,$P$27,IF(D2540=$M$28,$P$28,IF(D2540=$M$29,$P$29,IF(D2540=$M$30,$P$30,IF(D2540=$M$31,$P$31,IF(D2540=$M$32,$P$32,IF(D2540=$M$33,$P$33,IF(D2540=$M$34,$P$34,IF(D2540=$M$35,$P$35,IF(D2540=$M$36,$P$36,IF(D2540=$M$37,$P$37,IF(D2540=$M$38,$P$38,IF(D2540=$M$39,$P$39,IF(D2540=$M$40,$P$40,IF(D2540=$M$41,$P$41,IF(D2540=$M$42,$P$42,IF(D2540=$M$43,$P$43,IF(D2540=$M$44,$P$44,IF(D2540=$M$45,$P$45,IF(D2540=$M$46,$P$46,IF(D2540=$M$47,$P$47,IF(D2540=$M$48,$P$48,IF(D2540=$M$49,$P$49,IF(D2540=$M$50,$P$50,IF(D2540=$M$51,$P$51,IF(D2540=$M$52,$P$52,IF(D2540=$M$53,$P$53,IF(D2540=$M$54,$P$54,IF(D2540=$M$55,$P$55,IF(D2540=$M$56,$P$56,IF(D2540=$M$57,$P$57,IF(D2540=$M$58,$P$58,IF(D2540=$M$59,$P$59,IF(D2540=$M$60,$P$60,IF(D2540=$M$61,$P$61,IF(D2540=$M$62,$P$62)))))))))))))))))))))))))))))))))))))))))))))))))))))))))))))</f>
        <v>18.039622077854567</v>
      </c>
      <c r="H2540" s="17">
        <f t="shared" ref="H2540:H2545" si="900">(E2540-G2540)/$X$2</f>
        <v>-8.7703463090947537E-2</v>
      </c>
      <c r="I2540" s="17">
        <f t="shared" ref="I2540:I2545" si="901">F2540-E2540</f>
        <v>-0.16499999999999915</v>
      </c>
      <c r="J2540" s="18">
        <f t="shared" ref="J2540:J2545" si="902">-1*I2540/E2540</f>
        <v>9.1732918218713055E-3</v>
      </c>
      <c r="K2540" s="18">
        <f t="shared" ref="K2540:K2545" si="903">IF(D2540=$M$2,(E2540-$T$2)/E2540,IF(D2540=$M$3,(E2540-$T$3)/E2540,IF(D2540=$M$4,(E2540-$T$4)/E2540,IF(D2540=$M$5,(E2540-$T$5)/E2540,IF(D2540=$M$6,(E2540-$T$6)/E2540,IF(D2540=$M$7,(E2540-$T$7)/E2540,IF(D2540=$M$8,(E2540-$T$8)/E2540,IF(D2540=$M$9,(E2540-$T$9)/E2540,IF(D2540=$M$10,(E2540-$T$10)/E2540,IF(D2540=$M$11,(E2540-$T$11)/E2540,IF(D2540=$M$12,(E2540-$T$12)/E2540,IF(D2540=$M$13,(E2540-$T$13)/E2540,IF(D2540=$M$14,(E2540-$T$14)/E2540,IF(D2540=$M$15,(E2540-$T$15)/E2540,IF(D2540=$M$16,(E2540-$T$16)/E2540,IF(D2540=$M$17,(E2540-$T$17)/E2540,IF(D2540=$M$18,(E2540-$T$18)/E2540,IF(D2540=$M$19,(E2540-$T$19)/E2540,IF(D2540=$M$20,(E2540-$T$20)/E2540,IF(D2540=$M$21,(E2540-$T$21)/E2540,IF(D2540=$M$22,(E2540-$T$22)/E2540,IF(D2540=$M$23,(E2540-$T$23)/E2540,IF(D2540=$M$24,(E2540-$T$24)/E2540,IF(D2540=$M$25,(E2540-$T$25)/E2540,IF(D2540=$M$26,(E2540-$T$26)/E2540,IF(D2540=$M$27,(E2540-$T$27)/E2540,IF(D2540=$M$28,(E2540-$T$28)/E2540,IF(D2540=$M$29,(E2540-$T$29)/E2540,IF(D2540=$M$30,(E2540-$T$30)/E2540,IF(D2540=$M$31,(E2540-$T$31)/E2540,IF(D2540=$M$32,(E2540-$T$32)/E2540,IF(D2540=$M$33,(E2540-$T$33)/E2540,IF(D2540=$M$34,(E2540-$T$34)/E2540,IF(D2540=$M$35,(E2540-$T$35)/E2540,IF(D2540=$M$36,(E2540-$T$36)/E2540,IF(D2540=$M$37,(E2540-$T$37)/E2540,IF(D2540=$M$38,(E2540-$T$38)/E2540,IF(D2540=$M$39,(E2540-$T$39)/E2540,IF(D2540=$M$40,(E2540-$T$40)/E2540,IF(D2540=$M$41,(E2540-$T$41)/E2540,IF(D2540=$M$42,(E2540-$T$42)/E2540,IF(D2540=$M$43,(E2540-$T$43)/E2540,IF(D2540=$M$44,(E2540-$T$44)/E2540,IF(D2540=$M$45,(E2540-$T$45)/E2540,IF(D2540=$M$46,(E2540-$T$46)/E2540,IF(D2540=$M$47,(E2540-$T$47)/E2540,IF(D2540=$M$48,(E2540-$T$48)/E2540,IF(D2540=$M$49,(E2540-$T$49)/E2540,IF(D2540=$M$50,(E2540-$T$50)/E2540,IF(D2540=$M$51,(E2540-$T$51)/E2540,IF(D2540=$M$52,(E2540-$T$52)/E2540,IF(D2540=$M$53,(E2540-$T$53)/E2540,IF(D2540=$M$54,(E2540-$T$54)/E2540,IF(D2540=$M$55,(E2540-$T$55)/E2540,IF(D2540=$M$56,(E2540-$T$56)/E2540,IF(D2540=$M$57,(E2540-$T$57)/E2540,IF(D2540=$M$58,(E2540-$T$58)/E2540,IF(D2540=$M$59,(E2540-$T$59)/E2540,IF(D2540=$M$60,(E2540-$T$60)/E2540,IF(D2540=$M$61,(E2540-$T$61)/E2540,IF(D2540=$M$62,(E2540-$T$62)/E2540)))))))))))))))))))))))))))))))))))))))))))))))))))))))))))))</f>
        <v>0.35274200129232325</v>
      </c>
      <c r="L2540" s="74"/>
    </row>
    <row r="2541" spans="1:12" ht="15" customHeight="1">
      <c r="A2541" s="74"/>
      <c r="B2541" s="81">
        <v>45533</v>
      </c>
      <c r="C2541" s="79">
        <v>141076</v>
      </c>
      <c r="D2541" s="83">
        <v>5000</v>
      </c>
      <c r="E2541" s="83">
        <v>41.039000000000001</v>
      </c>
      <c r="F2541" s="83">
        <v>40.595999999999997</v>
      </c>
      <c r="G2541" s="16">
        <f t="shared" si="899"/>
        <v>38.4</v>
      </c>
      <c r="H2541" s="17">
        <f t="shared" si="900"/>
        <v>4.3983333333333388</v>
      </c>
      <c r="I2541" s="17">
        <f t="shared" si="901"/>
        <v>-0.44300000000000495</v>
      </c>
      <c r="J2541" s="18">
        <f t="shared" si="902"/>
        <v>1.0794610005117203E-2</v>
      </c>
      <c r="K2541" s="18">
        <f t="shared" si="903"/>
        <v>0.41519042861668171</v>
      </c>
      <c r="L2541" s="74"/>
    </row>
    <row r="2542" spans="1:12" ht="15" customHeight="1">
      <c r="A2542" s="74"/>
      <c r="B2542" s="81">
        <v>45533</v>
      </c>
      <c r="C2542" s="79">
        <v>141078</v>
      </c>
      <c r="D2542" s="83">
        <v>1011</v>
      </c>
      <c r="E2542" s="83">
        <v>27.942</v>
      </c>
      <c r="F2542" s="83">
        <v>27.658999999999999</v>
      </c>
      <c r="G2542" s="16">
        <f t="shared" si="899"/>
        <v>27</v>
      </c>
      <c r="H2542" s="17">
        <f t="shared" si="900"/>
        <v>1.5700000000000003</v>
      </c>
      <c r="I2542" s="17">
        <f t="shared" si="901"/>
        <v>-0.28300000000000125</v>
      </c>
      <c r="J2542" s="18">
        <f t="shared" si="902"/>
        <v>1.0128122539546248E-2</v>
      </c>
      <c r="K2542" s="18">
        <f t="shared" si="903"/>
        <v>0.57053897358814687</v>
      </c>
      <c r="L2542" s="74"/>
    </row>
    <row r="2543" spans="1:12" ht="15" customHeight="1">
      <c r="A2543" s="74"/>
      <c r="B2543" s="77"/>
      <c r="C2543" s="79"/>
      <c r="D2543" s="83">
        <v>1011</v>
      </c>
      <c r="E2543" s="83">
        <v>27.824000000000002</v>
      </c>
      <c r="F2543" s="83">
        <v>27.594999999999999</v>
      </c>
      <c r="G2543" s="97">
        <f t="shared" si="899"/>
        <v>27</v>
      </c>
      <c r="H2543" s="98">
        <f t="shared" si="900"/>
        <v>1.3733333333333362</v>
      </c>
      <c r="I2543" s="98">
        <f t="shared" si="901"/>
        <v>-0.22900000000000276</v>
      </c>
      <c r="J2543" s="99">
        <f t="shared" si="902"/>
        <v>8.2303047728580631E-3</v>
      </c>
      <c r="K2543" s="99">
        <f t="shared" si="903"/>
        <v>0.56871765382403683</v>
      </c>
      <c r="L2543" s="74"/>
    </row>
    <row r="2544" spans="1:12" ht="15" customHeight="1">
      <c r="A2544" s="74">
        <v>1.1000000000000001</v>
      </c>
      <c r="B2544" s="81">
        <v>45534</v>
      </c>
      <c r="C2544" s="79">
        <v>140361</v>
      </c>
      <c r="D2544" s="83">
        <v>7108</v>
      </c>
      <c r="E2544" s="83">
        <v>18.617000000000001</v>
      </c>
      <c r="F2544" s="83">
        <v>18.459</v>
      </c>
      <c r="G2544" s="16">
        <f t="shared" si="899"/>
        <v>18.039622077854567</v>
      </c>
      <c r="H2544" s="17">
        <f t="shared" si="900"/>
        <v>0.96229653690905681</v>
      </c>
      <c r="I2544" s="17">
        <f t="shared" si="901"/>
        <v>-0.15800000000000125</v>
      </c>
      <c r="J2544" s="18">
        <f t="shared" si="902"/>
        <v>8.4868668421335999E-3</v>
      </c>
      <c r="K2544" s="18">
        <f t="shared" si="903"/>
        <v>0.3746452370008605</v>
      </c>
      <c r="L2544" s="74"/>
    </row>
    <row r="2545" spans="1:12" ht="15" customHeight="1">
      <c r="A2545" s="74"/>
      <c r="B2545" s="77"/>
      <c r="C2545" s="79"/>
      <c r="D2545" s="83">
        <v>7108</v>
      </c>
      <c r="E2545" s="83">
        <v>18.515000000000001</v>
      </c>
      <c r="F2545" s="83">
        <v>18.363</v>
      </c>
      <c r="G2545" s="16">
        <f t="shared" si="899"/>
        <v>18.039622077854567</v>
      </c>
      <c r="H2545" s="17">
        <f t="shared" si="900"/>
        <v>0.79229653690905621</v>
      </c>
      <c r="I2545" s="17">
        <f t="shared" si="901"/>
        <v>-0.15200000000000102</v>
      </c>
      <c r="J2545" s="18">
        <f t="shared" si="902"/>
        <v>8.2095598163651647E-3</v>
      </c>
      <c r="K2545" s="18">
        <f t="shared" si="903"/>
        <v>0.37120012839562627</v>
      </c>
      <c r="L2545" s="74"/>
    </row>
    <row r="2546" spans="1:12" ht="15" customHeight="1">
      <c r="A2546" s="74"/>
      <c r="B2546" s="77"/>
      <c r="C2546" s="79">
        <v>141086</v>
      </c>
      <c r="D2546" s="83">
        <v>7148</v>
      </c>
      <c r="E2546" s="83">
        <v>25.678999999999998</v>
      </c>
      <c r="F2546" s="83">
        <v>25.401</v>
      </c>
      <c r="G2546" s="16">
        <f t="shared" ref="G2546:G2549" si="904">IF(D2546=$M$2,$P$2,IF(D2546=$M$3,$P$3,IF(D2546=$M$4,$P$4,IF(D2546=$M$5,$P$5,IF(D2546=$M$6,$P$6,IF(D2546=$M$7,$P$7,IF(D2546=$M$8,$P$8,IF(D2546=$M$9,$P$9,IF(D2546=$M$10,$P$10,IF(D2546=$M$11,$P$11,IF(D2546=$M$12,$P$12,IF(D2546=$M$13,$P$13,IF(D2546=$M$14,$P$14,IF(D2546=$M$15,$P$15,IF(D2546=$M$16,$P$16,IF(D2546=$M$17,$P$17,IF(D2546=$M$18,$P$18,IF(D2546=$M$19,$P$19,IF(D2546=$M$20,$P$20,IF(D2546=$M$21,$P$21,IF(D2546=$M$22,$P$22,IF(D2546=$M$23,$P$23,IF(D2546=$M$24,$P$24,IF(D2546=$M$25,$P$25,IF(D2546=$M$26,$P$26,IF(D2546=$M$27,$P$27,IF(D2546=$M$28,$P$28,IF(D2546=$M$29,$P$29,IF(D2546=$M$30,$P$30,IF(D2546=$M$31,$P$31,IF(D2546=$M$32,$P$32,IF(D2546=$M$33,$P$33,IF(D2546=$M$34,$P$34,IF(D2546=$M$35,$P$35,IF(D2546=$M$36,$P$36,IF(D2546=$M$37,$P$37,IF(D2546=$M$38,$P$38,IF(D2546=$M$39,$P$39,IF(D2546=$M$40,$P$40,IF(D2546=$M$41,$P$41,IF(D2546=$M$42,$P$42,IF(D2546=$M$43,$P$43,IF(D2546=$M$44,$P$44,IF(D2546=$M$45,$P$45,IF(D2546=$M$46,$P$46,IF(D2546=$M$47,$P$47,IF(D2546=$M$48,$P$48,IF(D2546=$M$49,$P$49,IF(D2546=$M$50,$P$50,IF(D2546=$M$51,$P$51,IF(D2546=$M$52,$P$52,IF(D2546=$M$53,$P$53,IF(D2546=$M$54,$P$54,IF(D2546=$M$55,$P$55,IF(D2546=$M$56,$P$56,IF(D2546=$M$57,$P$57,IF(D2546=$M$58,$P$58,IF(D2546=$M$59,$P$59,IF(D2546=$M$60,$P$60,IF(D2546=$M$61,$P$61,IF(D2546=$M$62,$P$62)))))))))))))))))))))))))))))))))))))))))))))))))))))))))))))</f>
        <v>25.578129335331514</v>
      </c>
      <c r="H2546" s="17">
        <f t="shared" ref="H2546:H2549" si="905">(E2546-G2546)/$X$2</f>
        <v>0.16811777444747378</v>
      </c>
      <c r="I2546" s="17">
        <f t="shared" ref="I2546:I2549" si="906">F2546-E2546</f>
        <v>-0.27799999999999869</v>
      </c>
      <c r="J2546" s="18">
        <f t="shared" ref="J2546:J2549" si="907">-1*I2546/E2546</f>
        <v>1.0825966743253191E-2</v>
      </c>
      <c r="K2546" s="18">
        <f t="shared" ref="K2546:K2549" si="908">IF(D2546=$M$2,(E2546-$T$2)/E2546,IF(D2546=$M$3,(E2546-$T$3)/E2546,IF(D2546=$M$4,(E2546-$T$4)/E2546,IF(D2546=$M$5,(E2546-$T$5)/E2546,IF(D2546=$M$6,(E2546-$T$6)/E2546,IF(D2546=$M$7,(E2546-$T$7)/E2546,IF(D2546=$M$8,(E2546-$T$8)/E2546,IF(D2546=$M$9,(E2546-$T$9)/E2546,IF(D2546=$M$10,(E2546-$T$10)/E2546,IF(D2546=$M$11,(E2546-$T$11)/E2546,IF(D2546=$M$12,(E2546-$T$12)/E2546,IF(D2546=$M$13,(E2546-$T$13)/E2546,IF(D2546=$M$14,(E2546-$T$14)/E2546,IF(D2546=$M$15,(E2546-$T$15)/E2546,IF(D2546=$M$16,(E2546-$T$16)/E2546,IF(D2546=$M$17,(E2546-$T$17)/E2546,IF(D2546=$M$18,(E2546-$T$18)/E2546,IF(D2546=$M$19,(E2546-$T$19)/E2546,IF(D2546=$M$20,(E2546-$T$20)/E2546,IF(D2546=$M$21,(E2546-$T$21)/E2546,IF(D2546=$M$22,(E2546-$T$22)/E2546,IF(D2546=$M$23,(E2546-$T$23)/E2546,IF(D2546=$M$24,(E2546-$T$24)/E2546,IF(D2546=$M$25,(E2546-$T$25)/E2546,IF(D2546=$M$26,(E2546-$T$26)/E2546,IF(D2546=$M$27,(E2546-$T$27)/E2546,IF(D2546=$M$28,(E2546-$T$28)/E2546,IF(D2546=$M$29,(E2546-$T$29)/E2546,IF(D2546=$M$30,(E2546-$T$30)/E2546,IF(D2546=$M$31,(E2546-$T$31)/E2546,IF(D2546=$M$32,(E2546-$T$32)/E2546,IF(D2546=$M$33,(E2546-$T$33)/E2546,IF(D2546=$M$34,(E2546-$T$34)/E2546,IF(D2546=$M$35,(E2546-$T$35)/E2546,IF(D2546=$M$36,(E2546-$T$36)/E2546,IF(D2546=$M$37,(E2546-$T$37)/E2546,IF(D2546=$M$38,(E2546-$T$38)/E2546,IF(D2546=$M$39,(E2546-$T$39)/E2546,IF(D2546=$M$40,(E2546-$T$40)/E2546,IF(D2546=$M$41,(E2546-$T$41)/E2546,IF(D2546=$M$42,(E2546-$T$42)/E2546,IF(D2546=$M$43,(E2546-$T$43)/E2546,IF(D2546=$M$44,(E2546-$T$44)/E2546,IF(D2546=$M$45,(E2546-$T$45)/E2546,IF(D2546=$M$46,(E2546-$T$46)/E2546,IF(D2546=$M$47,(E2546-$T$47)/E2546,IF(D2546=$M$48,(E2546-$T$48)/E2546,IF(D2546=$M$49,(E2546-$T$49)/E2546,IF(D2546=$M$50,(E2546-$T$50)/E2546,IF(D2546=$M$51,(E2546-$T$51)/E2546,IF(D2546=$M$52,(E2546-$T$52)/E2546,IF(D2546=$M$53,(E2546-$T$53)/E2546,IF(D2546=$M$54,(E2546-$T$54)/E2546,IF(D2546=$M$55,(E2546-$T$55)/E2546,IF(D2546=$M$56,(E2546-$T$56)/E2546,IF(D2546=$M$57,(E2546-$T$57)/E2546,IF(D2546=$M$58,(E2546-$T$58)/E2546,IF(D2546=$M$59,(E2546-$T$59)/E2546,IF(D2546=$M$60,(E2546-$T$60)/E2546,IF(D2546=$M$61,(E2546-$T$61)/E2546,IF(D2546=$M$62,(E2546-$T$62)/E2546)))))))))))))))))))))))))))))))))))))))))))))))))))))))))))))</f>
        <v>0.36628349395127119</v>
      </c>
      <c r="L2546" s="74"/>
    </row>
    <row r="2547" spans="1:12" ht="15" customHeight="1">
      <c r="A2547" s="74"/>
      <c r="B2547" s="77"/>
      <c r="C2547" s="79">
        <v>141158</v>
      </c>
      <c r="D2547" s="83">
        <v>8107</v>
      </c>
      <c r="E2547" s="83">
        <v>16.456</v>
      </c>
      <c r="F2547" s="83">
        <v>16.428000000000001</v>
      </c>
      <c r="G2547" s="16">
        <f t="shared" si="904"/>
        <v>16.123457228651652</v>
      </c>
      <c r="H2547" s="17">
        <f t="shared" si="905"/>
        <v>0.55423795224724515</v>
      </c>
      <c r="I2547" s="17">
        <f t="shared" si="906"/>
        <v>-2.7999999999998693E-2</v>
      </c>
      <c r="J2547" s="18">
        <f t="shared" si="907"/>
        <v>1.7015070491005525E-3</v>
      </c>
      <c r="K2547" s="18">
        <f t="shared" si="908"/>
        <v>0.30988188639068792</v>
      </c>
      <c r="L2547" s="74"/>
    </row>
    <row r="2548" spans="1:12" ht="15" customHeight="1">
      <c r="A2548" s="74"/>
      <c r="B2548" s="77"/>
      <c r="C2548" s="79"/>
      <c r="D2548" s="83">
        <v>8107</v>
      </c>
      <c r="E2548" s="83">
        <v>16.516999999999999</v>
      </c>
      <c r="F2548" s="83">
        <v>16.489000000000001</v>
      </c>
      <c r="G2548" s="16">
        <f t="shared" si="904"/>
        <v>16.123457228651652</v>
      </c>
      <c r="H2548" s="17">
        <f t="shared" si="905"/>
        <v>0.65590461891391172</v>
      </c>
      <c r="I2548" s="17">
        <f t="shared" si="906"/>
        <v>-2.7999999999998693E-2</v>
      </c>
      <c r="J2548" s="18">
        <f t="shared" si="907"/>
        <v>1.6952231034690738E-3</v>
      </c>
      <c r="K2548" s="18">
        <f t="shared" si="908"/>
        <v>0.3124306061902985</v>
      </c>
      <c r="L2548" s="74"/>
    </row>
    <row r="2549" spans="1:12" ht="15" customHeight="1">
      <c r="A2549" s="74"/>
      <c r="B2549" s="77"/>
      <c r="C2549" s="79"/>
      <c r="D2549" s="83">
        <v>8107</v>
      </c>
      <c r="E2549" s="83">
        <v>16.327999999999999</v>
      </c>
      <c r="F2549" s="83">
        <v>16.306999999999999</v>
      </c>
      <c r="G2549" s="97">
        <f t="shared" si="904"/>
        <v>16.123457228651652</v>
      </c>
      <c r="H2549" s="98">
        <f t="shared" si="905"/>
        <v>0.34090461891391166</v>
      </c>
      <c r="I2549" s="98">
        <f t="shared" si="906"/>
        <v>-2.1000000000000796E-2</v>
      </c>
      <c r="J2549" s="99">
        <f t="shared" si="907"/>
        <v>1.2861342479177362E-3</v>
      </c>
      <c r="K2549" s="99">
        <f t="shared" si="908"/>
        <v>0.30447184728351057</v>
      </c>
      <c r="L2549" s="74"/>
    </row>
    <row r="2550" spans="1:12" ht="15" customHeight="1">
      <c r="A2550" s="74"/>
      <c r="B2550" s="81">
        <v>45534</v>
      </c>
      <c r="C2550" s="79">
        <v>141160</v>
      </c>
      <c r="D2550" s="83">
        <v>8127</v>
      </c>
      <c r="E2550" s="83">
        <v>20.286999999999999</v>
      </c>
      <c r="F2550" s="83">
        <v>20.248000000000001</v>
      </c>
      <c r="G2550" s="16">
        <f t="shared" ref="G2550:G2556" si="909">IF(D2550=$M$2,$P$2,IF(D2550=$M$3,$P$3,IF(D2550=$M$4,$P$4,IF(D2550=$M$5,$P$5,IF(D2550=$M$6,$P$6,IF(D2550=$M$7,$P$7,IF(D2550=$M$8,$P$8,IF(D2550=$M$9,$P$9,IF(D2550=$M$10,$P$10,IF(D2550=$M$11,$P$11,IF(D2550=$M$12,$P$12,IF(D2550=$M$13,$P$13,IF(D2550=$M$14,$P$14,IF(D2550=$M$15,$P$15,IF(D2550=$M$16,$P$16,IF(D2550=$M$17,$P$17,IF(D2550=$M$18,$P$18,IF(D2550=$M$19,$P$19,IF(D2550=$M$20,$P$20,IF(D2550=$M$21,$P$21,IF(D2550=$M$22,$P$22,IF(D2550=$M$23,$P$23,IF(D2550=$M$24,$P$24,IF(D2550=$M$25,$P$25,IF(D2550=$M$26,$P$26,IF(D2550=$M$27,$P$27,IF(D2550=$M$28,$P$28,IF(D2550=$M$29,$P$29,IF(D2550=$M$30,$P$30,IF(D2550=$M$31,$P$31,IF(D2550=$M$32,$P$32,IF(D2550=$M$33,$P$33,IF(D2550=$M$34,$P$34,IF(D2550=$M$35,$P$35,IF(D2550=$M$36,$P$36,IF(D2550=$M$37,$P$37,IF(D2550=$M$38,$P$38,IF(D2550=$M$39,$P$39,IF(D2550=$M$40,$P$40,IF(D2550=$M$41,$P$41,IF(D2550=$M$42,$P$42,IF(D2550=$M$43,$P$43,IF(D2550=$M$44,$P$44,IF(D2550=$M$45,$P$45,IF(D2550=$M$46,$P$46,IF(D2550=$M$47,$P$47,IF(D2550=$M$48,$P$48,IF(D2550=$M$49,$P$49,IF(D2550=$M$50,$P$50,IF(D2550=$M$51,$P$51,IF(D2550=$M$52,$P$52,IF(D2550=$M$53,$P$53,IF(D2550=$M$54,$P$54,IF(D2550=$M$55,$P$55,IF(D2550=$M$56,$P$56,IF(D2550=$M$57,$P$57,IF(D2550=$M$58,$P$58,IF(D2550=$M$59,$P$59,IF(D2550=$M$60,$P$60,IF(D2550=$M$61,$P$61,IF(D2550=$M$62,$P$62)))))))))))))))))))))))))))))))))))))))))))))))))))))))))))))</f>
        <v>19.906047079520491</v>
      </c>
      <c r="H2550" s="17">
        <f t="shared" ref="H2550:H2556" si="910">(E2550-G2550)/$X$2</f>
        <v>0.63492153413251395</v>
      </c>
      <c r="I2550" s="17">
        <f t="shared" ref="I2550:I2556" si="911">F2550-E2550</f>
        <v>-3.8999999999997925E-2</v>
      </c>
      <c r="J2550" s="18">
        <f t="shared" ref="J2550:J2556" si="912">-1*I2550/E2550</f>
        <v>1.9224133681667041E-3</v>
      </c>
      <c r="K2550" s="18">
        <f t="shared" ref="K2550:K2556" si="913">IF(D2550=$M$2,(E2550-$T$2)/E2550,IF(D2550=$M$3,(E2550-$T$3)/E2550,IF(D2550=$M$4,(E2550-$T$4)/E2550,IF(D2550=$M$5,(E2550-$T$5)/E2550,IF(D2550=$M$6,(E2550-$T$6)/E2550,IF(D2550=$M$7,(E2550-$T$7)/E2550,IF(D2550=$M$8,(E2550-$T$8)/E2550,IF(D2550=$M$9,(E2550-$T$9)/E2550,IF(D2550=$M$10,(E2550-$T$10)/E2550,IF(D2550=$M$11,(E2550-$T$11)/E2550,IF(D2550=$M$12,(E2550-$T$12)/E2550,IF(D2550=$M$13,(E2550-$T$13)/E2550,IF(D2550=$M$14,(E2550-$T$14)/E2550,IF(D2550=$M$15,(E2550-$T$15)/E2550,IF(D2550=$M$16,(E2550-$T$16)/E2550,IF(D2550=$M$17,(E2550-$T$17)/E2550,IF(D2550=$M$18,(E2550-$T$18)/E2550,IF(D2550=$M$19,(E2550-$T$19)/E2550,IF(D2550=$M$20,(E2550-$T$20)/E2550,IF(D2550=$M$21,(E2550-$T$21)/E2550,IF(D2550=$M$22,(E2550-$T$22)/E2550,IF(D2550=$M$23,(E2550-$T$23)/E2550,IF(D2550=$M$24,(E2550-$T$24)/E2550,IF(D2550=$M$25,(E2550-$T$25)/E2550,IF(D2550=$M$26,(E2550-$T$26)/E2550,IF(D2550=$M$27,(E2550-$T$27)/E2550,IF(D2550=$M$28,(E2550-$T$28)/E2550,IF(D2550=$M$29,(E2550-$T$29)/E2550,IF(D2550=$M$30,(E2550-$T$30)/E2550,IF(D2550=$M$31,(E2550-$T$31)/E2550,IF(D2550=$M$32,(E2550-$T$32)/E2550,IF(D2550=$M$33,(E2550-$T$33)/E2550,IF(D2550=$M$34,(E2550-$T$34)/E2550,IF(D2550=$M$35,(E2550-$T$35)/E2550,IF(D2550=$M$36,(E2550-$T$36)/E2550,IF(D2550=$M$37,(E2550-$T$37)/E2550,IF(D2550=$M$38,(E2550-$T$38)/E2550,IF(D2550=$M$39,(E2550-$T$39)/E2550,IF(D2550=$M$40,(E2550-$T$40)/E2550,IF(D2550=$M$41,(E2550-$T$41)/E2550,IF(D2550=$M$42,(E2550-$T$42)/E2550,IF(D2550=$M$43,(E2550-$T$43)/E2550,IF(D2550=$M$44,(E2550-$T$44)/E2550,IF(D2550=$M$45,(E2550-$T$45)/E2550,IF(D2550=$M$46,(E2550-$T$46)/E2550,IF(D2550=$M$47,(E2550-$T$47)/E2550,IF(D2550=$M$48,(E2550-$T$48)/E2550,IF(D2550=$M$49,(E2550-$T$49)/E2550,IF(D2550=$M$50,(E2550-$T$50)/E2550,IF(D2550=$M$51,(E2550-$T$51)/E2550,IF(D2550=$M$52,(E2550-$T$52)/E2550,IF(D2550=$M$53,(E2550-$T$53)/E2550,IF(D2550=$M$54,(E2550-$T$54)/E2550,IF(D2550=$M$55,(E2550-$T$55)/E2550,IF(D2550=$M$56,(E2550-$T$56)/E2550,IF(D2550=$M$57,(E2550-$T$57)/E2550,IF(D2550=$M$58,(E2550-$T$58)/E2550,IF(D2550=$M$59,(E2550-$T$59)/E2550,IF(D2550=$M$60,(E2550-$T$60)/E2550,IF(D2550=$M$61,(E2550-$T$61)/E2550,IF(D2550=$M$62,(E2550-$T$62)/E2550)))))))))))))))))))))))))))))))))))))))))))))))))))))))))))))</f>
        <v>0.31491561079574654</v>
      </c>
      <c r="L2550" s="74"/>
    </row>
    <row r="2551" spans="1:12" ht="15" customHeight="1">
      <c r="B2551" s="77"/>
      <c r="C2551" s="79"/>
      <c r="D2551" s="83">
        <v>8127</v>
      </c>
      <c r="E2551" s="83">
        <v>21.22</v>
      </c>
      <c r="F2551" s="83">
        <v>21.187999999999999</v>
      </c>
      <c r="G2551" s="16">
        <f t="shared" si="909"/>
        <v>19.906047079520491</v>
      </c>
      <c r="H2551" s="17">
        <f t="shared" si="910"/>
        <v>2.1899215341325138</v>
      </c>
      <c r="I2551" s="17">
        <f t="shared" si="911"/>
        <v>-3.2000000000000028E-2</v>
      </c>
      <c r="J2551" s="18">
        <f t="shared" si="912"/>
        <v>1.508011310084827E-3</v>
      </c>
      <c r="K2551" s="18">
        <f t="shared" si="913"/>
        <v>0.34503737022682895</v>
      </c>
    </row>
    <row r="2552" spans="1:12" ht="15" customHeight="1">
      <c r="B2552" s="81">
        <v>45534</v>
      </c>
      <c r="C2552" s="79">
        <v>141622</v>
      </c>
      <c r="D2552" s="83">
        <v>8138</v>
      </c>
      <c r="E2552" s="83">
        <v>21.065000000000001</v>
      </c>
      <c r="F2552" s="83">
        <v>21.030999999999999</v>
      </c>
      <c r="G2552" s="16" t="b">
        <f t="shared" si="909"/>
        <v>0</v>
      </c>
      <c r="H2552" s="17">
        <f t="shared" si="910"/>
        <v>35.108333333333334</v>
      </c>
      <c r="I2552" s="17">
        <f t="shared" si="911"/>
        <v>-3.4000000000002473E-2</v>
      </c>
      <c r="J2552" s="18">
        <f t="shared" si="912"/>
        <v>1.6140517446001648E-3</v>
      </c>
      <c r="K2552" s="18" t="b">
        <f t="shared" si="913"/>
        <v>0</v>
      </c>
    </row>
    <row r="2553" spans="1:12" ht="15" customHeight="1">
      <c r="B2553" s="77"/>
      <c r="C2553" s="79"/>
      <c r="D2553" s="83">
        <v>8138</v>
      </c>
      <c r="E2553" s="83">
        <v>20.928000000000001</v>
      </c>
      <c r="F2553" s="83">
        <v>20.885999999999999</v>
      </c>
      <c r="G2553" s="97" t="b">
        <f t="shared" si="909"/>
        <v>0</v>
      </c>
      <c r="H2553" s="98">
        <f t="shared" si="910"/>
        <v>34.880000000000003</v>
      </c>
      <c r="I2553" s="98">
        <f t="shared" si="911"/>
        <v>-4.2000000000001592E-2</v>
      </c>
      <c r="J2553" s="99">
        <f t="shared" si="912"/>
        <v>2.0068807339450301E-3</v>
      </c>
      <c r="K2553" s="99" t="b">
        <f t="shared" si="913"/>
        <v>0</v>
      </c>
    </row>
    <row r="2554" spans="1:12" ht="15" customHeight="1">
      <c r="B2554" s="81">
        <v>45534</v>
      </c>
      <c r="C2554" s="79">
        <v>141154</v>
      </c>
      <c r="D2554" s="83">
        <v>6176</v>
      </c>
      <c r="E2554" s="83">
        <v>35.308</v>
      </c>
      <c r="F2554" s="83">
        <v>34.767000000000003</v>
      </c>
      <c r="G2554" s="16">
        <f t="shared" si="909"/>
        <v>36.028673497593743</v>
      </c>
      <c r="H2554" s="17">
        <f t="shared" si="910"/>
        <v>-1.2011224959895728</v>
      </c>
      <c r="I2554" s="17">
        <f t="shared" si="911"/>
        <v>-0.54099999999999682</v>
      </c>
      <c r="J2554" s="18">
        <f t="shared" si="912"/>
        <v>1.5322306559419871E-2</v>
      </c>
      <c r="K2554" s="18">
        <f t="shared" si="913"/>
        <v>0.32061710890072964</v>
      </c>
    </row>
    <row r="2555" spans="1:12" ht="15" customHeight="1">
      <c r="B2555" s="77"/>
      <c r="C2555" s="79"/>
      <c r="D2555" s="83">
        <v>6176</v>
      </c>
      <c r="E2555" s="83">
        <v>34.594000000000001</v>
      </c>
      <c r="F2555" s="83">
        <v>34.115000000000002</v>
      </c>
      <c r="G2555" s="16">
        <f t="shared" si="909"/>
        <v>36.028673497593743</v>
      </c>
      <c r="H2555" s="17">
        <f t="shared" si="910"/>
        <v>-2.3911224959895705</v>
      </c>
      <c r="I2555" s="17">
        <f t="shared" si="911"/>
        <v>-0.4789999999999992</v>
      </c>
      <c r="J2555" s="18">
        <f t="shared" si="912"/>
        <v>1.3846331733826652E-2</v>
      </c>
      <c r="K2555" s="18">
        <f t="shared" si="913"/>
        <v>0.30659504194562537</v>
      </c>
    </row>
    <row r="2556" spans="1:12" ht="15" customHeight="1">
      <c r="B2556" s="77"/>
      <c r="C2556" s="79"/>
      <c r="D2556" s="83">
        <v>6176</v>
      </c>
      <c r="E2556" s="83">
        <v>24.032</v>
      </c>
      <c r="F2556" s="83">
        <v>23.562999999999999</v>
      </c>
      <c r="G2556" s="16">
        <f t="shared" si="909"/>
        <v>36.028673497593743</v>
      </c>
      <c r="H2556" s="17">
        <f t="shared" si="910"/>
        <v>-19.994455829322906</v>
      </c>
      <c r="I2556" s="17">
        <f t="shared" si="911"/>
        <v>-0.46900000000000119</v>
      </c>
      <c r="J2556" s="18">
        <f t="shared" si="912"/>
        <v>1.9515645805592594E-2</v>
      </c>
      <c r="K2556" s="18">
        <f t="shared" si="913"/>
        <v>1.8454094984588373E-3</v>
      </c>
    </row>
    <row r="2557" spans="1:12" ht="15" customHeight="1">
      <c r="B2557" s="81">
        <v>45535</v>
      </c>
      <c r="C2557" s="79">
        <v>141156</v>
      </c>
      <c r="D2557" s="83">
        <v>6137</v>
      </c>
      <c r="E2557" s="83">
        <v>24.056999999999999</v>
      </c>
      <c r="F2557" s="83">
        <v>23.571000000000002</v>
      </c>
      <c r="G2557" s="16">
        <f t="shared" ref="G2557:G2563" si="914">IF(D2557=$M$2,$P$2,IF(D2557=$M$3,$P$3,IF(D2557=$M$4,$P$4,IF(D2557=$M$5,$P$5,IF(D2557=$M$6,$P$6,IF(D2557=$M$7,$P$7,IF(D2557=$M$8,$P$8,IF(D2557=$M$9,$P$9,IF(D2557=$M$10,$P$10,IF(D2557=$M$11,$P$11,IF(D2557=$M$12,$P$12,IF(D2557=$M$13,$P$13,IF(D2557=$M$14,$P$14,IF(D2557=$M$15,$P$15,IF(D2557=$M$16,$P$16,IF(D2557=$M$17,$P$17,IF(D2557=$M$18,$P$18,IF(D2557=$M$19,$P$19,IF(D2557=$M$20,$P$20,IF(D2557=$M$21,$P$21,IF(D2557=$M$22,$P$22,IF(D2557=$M$23,$P$23,IF(D2557=$M$24,$P$24,IF(D2557=$M$25,$P$25,IF(D2557=$M$26,$P$26,IF(D2557=$M$27,$P$27,IF(D2557=$M$28,$P$28,IF(D2557=$M$29,$P$29,IF(D2557=$M$30,$P$30,IF(D2557=$M$31,$P$31,IF(D2557=$M$32,$P$32,IF(D2557=$M$33,$P$33,IF(D2557=$M$34,$P$34,IF(D2557=$M$35,$P$35,IF(D2557=$M$36,$P$36,IF(D2557=$M$37,$P$37,IF(D2557=$M$38,$P$38,IF(D2557=$M$39,$P$39,IF(D2557=$M$40,$P$40,IF(D2557=$M$41,$P$41,IF(D2557=$M$42,$P$42,IF(D2557=$M$43,$P$43,IF(D2557=$M$44,$P$44,IF(D2557=$M$45,$P$45,IF(D2557=$M$46,$P$46,IF(D2557=$M$47,$P$47,IF(D2557=$M$48,$P$48,IF(D2557=$M$49,$P$49,IF(D2557=$M$50,$P$50,IF(D2557=$M$51,$P$51,IF(D2557=$M$52,$P$52,IF(D2557=$M$53,$P$53,IF(D2557=$M$54,$P$54,IF(D2557=$M$55,$P$55,IF(D2557=$M$56,$P$56,IF(D2557=$M$57,$P$57,IF(D2557=$M$58,$P$58,IF(D2557=$M$59,$P$59,IF(D2557=$M$60,$P$60,IF(D2557=$M$61,$P$61,IF(D2557=$M$62,$P$62)))))))))))))))))))))))))))))))))))))))))))))))))))))))))))))</f>
        <v>24.625485865816515</v>
      </c>
      <c r="H2557" s="17">
        <f t="shared" ref="H2557:H2563" si="915">(E2557-G2557)/$X$2</f>
        <v>-0.94747644302752698</v>
      </c>
      <c r="I2557" s="17">
        <f t="shared" ref="I2557:I2563" si="916">F2557-E2557</f>
        <v>-0.4859999999999971</v>
      </c>
      <c r="J2557" s="18">
        <f t="shared" ref="J2557:J2563" si="917">-1*I2557/E2557</f>
        <v>2.0202020202020082E-2</v>
      </c>
      <c r="K2557" s="18">
        <f t="shared" ref="K2557:K2563" si="918">IF(D2557=$M$2,(E2557-$T$2)/E2557,IF(D2557=$M$3,(E2557-$T$3)/E2557,IF(D2557=$M$4,(E2557-$T$4)/E2557,IF(D2557=$M$5,(E2557-$T$5)/E2557,IF(D2557=$M$6,(E2557-$T$6)/E2557,IF(D2557=$M$7,(E2557-$T$7)/E2557,IF(D2557=$M$8,(E2557-$T$8)/E2557,IF(D2557=$M$9,(E2557-$T$9)/E2557,IF(D2557=$M$10,(E2557-$T$10)/E2557,IF(D2557=$M$11,(E2557-$T$11)/E2557,IF(D2557=$M$12,(E2557-$T$12)/E2557,IF(D2557=$M$13,(E2557-$T$13)/E2557,IF(D2557=$M$14,(E2557-$T$14)/E2557,IF(D2557=$M$15,(E2557-$T$15)/E2557,IF(D2557=$M$16,(E2557-$T$16)/E2557,IF(D2557=$M$17,(E2557-$T$17)/E2557,IF(D2557=$M$18,(E2557-$T$18)/E2557,IF(D2557=$M$19,(E2557-$T$19)/E2557,IF(D2557=$M$20,(E2557-$T$20)/E2557,IF(D2557=$M$21,(E2557-$T$21)/E2557,IF(D2557=$M$22,(E2557-$T$22)/E2557,IF(D2557=$M$23,(E2557-$T$23)/E2557,IF(D2557=$M$24,(E2557-$T$24)/E2557,IF(D2557=$M$25,(E2557-$T$25)/E2557,IF(D2557=$M$26,(E2557-$T$26)/E2557,IF(D2557=$M$27,(E2557-$T$27)/E2557,IF(D2557=$M$28,(E2557-$T$28)/E2557,IF(D2557=$M$29,(E2557-$T$29)/E2557,IF(D2557=$M$30,(E2557-$T$30)/E2557,IF(D2557=$M$31,(E2557-$T$31)/E2557,IF(D2557=$M$32,(E2557-$T$32)/E2557,IF(D2557=$M$33,(E2557-$T$33)/E2557,IF(D2557=$M$34,(E2557-$T$34)/E2557,IF(D2557=$M$35,(E2557-$T$35)/E2557,IF(D2557=$M$36,(E2557-$T$36)/E2557,IF(D2557=$M$37,(E2557-$T$37)/E2557,IF(D2557=$M$38,(E2557-$T$38)/E2557,IF(D2557=$M$39,(E2557-$T$39)/E2557,IF(D2557=$M$40,(E2557-$T$40)/E2557,IF(D2557=$M$41,(E2557-$T$41)/E2557,IF(D2557=$M$42,(E2557-$T$42)/E2557,IF(D2557=$M$43,(E2557-$T$43)/E2557,IF(D2557=$M$44,(E2557-$T$44)/E2557,IF(D2557=$M$45,(E2557-$T$45)/E2557,IF(D2557=$M$46,(E2557-$T$46)/E2557,IF(D2557=$M$47,(E2557-$T$47)/E2557,IF(D2557=$M$48,(E2557-$T$48)/E2557,IF(D2557=$M$49,(E2557-$T$49)/E2557,IF(D2557=$M$50,(E2557-$T$50)/E2557,IF(D2557=$M$51,(E2557-$T$51)/E2557,IF(D2557=$M$52,(E2557-$T$52)/E2557,IF(D2557=$M$53,(E2557-$T$53)/E2557,IF(D2557=$M$54,(E2557-$T$54)/E2557,IF(D2557=$M$55,(E2557-$T$55)/E2557,IF(D2557=$M$56,(E2557-$T$56)/E2557,IF(D2557=$M$57,(E2557-$T$57)/E2557,IF(D2557=$M$58,(E2557-$T$58)/E2557,IF(D2557=$M$59,(E2557-$T$59)/E2557,IF(D2557=$M$60,(E2557-$T$60)/E2557,IF(D2557=$M$61,(E2557-$T$61)/E2557,IF(D2557=$M$62,(E2557-$T$62)/E2557)))))))))))))))))))))))))))))))))))))))))))))))))))))))))))))</f>
        <v>0.3085820266830237</v>
      </c>
    </row>
    <row r="2558" spans="1:12" ht="15" customHeight="1">
      <c r="B2558" s="77"/>
      <c r="C2558" s="79">
        <v>141652</v>
      </c>
      <c r="D2558" s="83">
        <v>6157</v>
      </c>
      <c r="E2558" s="83">
        <v>30.896999999999998</v>
      </c>
      <c r="F2558" s="83">
        <v>30.393999999999998</v>
      </c>
      <c r="G2558" s="16">
        <f t="shared" si="914"/>
        <v>30.17176486559946</v>
      </c>
      <c r="H2558" s="17">
        <f t="shared" si="915"/>
        <v>1.2087252240008972</v>
      </c>
      <c r="I2558" s="17">
        <f t="shared" si="916"/>
        <v>-0.50300000000000011</v>
      </c>
      <c r="J2558" s="18">
        <f t="shared" si="917"/>
        <v>1.6279897724698195E-2</v>
      </c>
      <c r="K2558" s="18">
        <f t="shared" si="918"/>
        <v>0.34114798498606036</v>
      </c>
    </row>
    <row r="2559" spans="1:12" ht="15" customHeight="1">
      <c r="B2559" s="77"/>
      <c r="C2559" s="79">
        <v>141654</v>
      </c>
      <c r="D2559" s="83">
        <v>6617</v>
      </c>
      <c r="E2559" s="83">
        <v>22.315999999999999</v>
      </c>
      <c r="F2559" s="83">
        <v>21.498999999999999</v>
      </c>
      <c r="G2559" s="16">
        <f t="shared" si="914"/>
        <v>21.071999999999999</v>
      </c>
      <c r="H2559" s="17">
        <f t="shared" si="915"/>
        <v>2.0733333333333333</v>
      </c>
      <c r="I2559" s="17">
        <f t="shared" si="916"/>
        <v>-0.81700000000000017</v>
      </c>
      <c r="J2559" s="18">
        <f t="shared" si="917"/>
        <v>3.6610503674493644E-2</v>
      </c>
      <c r="K2559" s="18">
        <f t="shared" si="918"/>
        <v>0.4346836350600467</v>
      </c>
    </row>
    <row r="2560" spans="1:12" ht="15" customHeight="1">
      <c r="B2560" s="77"/>
      <c r="C2560" s="79"/>
      <c r="D2560" s="83">
        <v>6617</v>
      </c>
      <c r="E2560" s="83">
        <v>21.867000000000001</v>
      </c>
      <c r="F2560" s="83">
        <v>21.454999999999998</v>
      </c>
      <c r="G2560" s="97">
        <f t="shared" si="914"/>
        <v>21.071999999999999</v>
      </c>
      <c r="H2560" s="98">
        <f t="shared" si="915"/>
        <v>1.3250000000000028</v>
      </c>
      <c r="I2560" s="98">
        <f t="shared" si="916"/>
        <v>-0.41200000000000259</v>
      </c>
      <c r="J2560" s="99">
        <f t="shared" si="917"/>
        <v>1.8841176201582412E-2</v>
      </c>
      <c r="K2560" s="99">
        <f t="shared" si="918"/>
        <v>0.42307586774591865</v>
      </c>
    </row>
    <row r="2561" spans="2:11" ht="15" customHeight="1">
      <c r="B2561" s="77"/>
      <c r="C2561" s="79">
        <v>141657</v>
      </c>
      <c r="D2561" s="83">
        <v>6107</v>
      </c>
      <c r="E2561" s="83">
        <v>17.227</v>
      </c>
      <c r="F2561" s="83">
        <v>17.024000000000001</v>
      </c>
      <c r="G2561" s="16">
        <f t="shared" si="914"/>
        <v>17.032373496847189</v>
      </c>
      <c r="H2561" s="17">
        <f t="shared" si="915"/>
        <v>0.32437750525468567</v>
      </c>
      <c r="I2561" s="17">
        <f t="shared" si="916"/>
        <v>-0.2029999999999994</v>
      </c>
      <c r="J2561" s="18">
        <f t="shared" si="917"/>
        <v>1.1783827712312034E-2</v>
      </c>
      <c r="K2561" s="18">
        <f t="shared" si="918"/>
        <v>0.32742407821374747</v>
      </c>
    </row>
    <row r="2562" spans="2:11" ht="15" customHeight="1">
      <c r="B2562" s="77"/>
      <c r="C2562" s="79"/>
      <c r="D2562" s="83">
        <v>6107</v>
      </c>
      <c r="E2562" s="83">
        <v>16.998000000000001</v>
      </c>
      <c r="F2562" s="83">
        <v>16.803000000000001</v>
      </c>
      <c r="G2562" s="16">
        <f t="shared" si="914"/>
        <v>17.032373496847189</v>
      </c>
      <c r="H2562" s="17">
        <f t="shared" si="915"/>
        <v>-5.7289161411979705E-2</v>
      </c>
      <c r="I2562" s="17">
        <f t="shared" si="916"/>
        <v>-0.19500000000000028</v>
      </c>
      <c r="J2562" s="18">
        <f t="shared" si="917"/>
        <v>1.1471937875044139E-2</v>
      </c>
      <c r="K2562" s="18">
        <f t="shared" si="918"/>
        <v>0.31836301890741431</v>
      </c>
    </row>
    <row r="2563" spans="2:11" ht="15" customHeight="1">
      <c r="B2563" s="77"/>
      <c r="C2563" s="79"/>
      <c r="D2563" s="83">
        <v>6107</v>
      </c>
      <c r="E2563" s="83">
        <v>17.456</v>
      </c>
      <c r="F2563" s="83">
        <v>17.268000000000001</v>
      </c>
      <c r="G2563" s="16">
        <f t="shared" si="914"/>
        <v>17.032373496847189</v>
      </c>
      <c r="H2563" s="17">
        <f t="shared" si="915"/>
        <v>0.70604417192135105</v>
      </c>
      <c r="I2563" s="17">
        <f t="shared" si="916"/>
        <v>-0.18799999999999883</v>
      </c>
      <c r="J2563" s="18">
        <f t="shared" si="917"/>
        <v>1.0769935838680043E-2</v>
      </c>
      <c r="K2563" s="18">
        <f t="shared" si="918"/>
        <v>0.33624739891087463</v>
      </c>
    </row>
    <row r="2564" spans="2:11" ht="15" customHeight="1">
      <c r="B2564" s="81">
        <v>45535</v>
      </c>
      <c r="C2564" s="79">
        <v>141659</v>
      </c>
      <c r="D2564" s="83">
        <v>5169</v>
      </c>
      <c r="E2564" s="83">
        <v>25.55</v>
      </c>
      <c r="F2564" s="83">
        <v>25.518000000000001</v>
      </c>
      <c r="G2564" s="16">
        <f t="shared" ref="G2564:G2567" si="919">IF(D2564=$M$2,$P$2,IF(D2564=$M$3,$P$3,IF(D2564=$M$4,$P$4,IF(D2564=$M$5,$P$5,IF(D2564=$M$6,$P$6,IF(D2564=$M$7,$P$7,IF(D2564=$M$8,$P$8,IF(D2564=$M$9,$P$9,IF(D2564=$M$10,$P$10,IF(D2564=$M$11,$P$11,IF(D2564=$M$12,$P$12,IF(D2564=$M$13,$P$13,IF(D2564=$M$14,$P$14,IF(D2564=$M$15,$P$15,IF(D2564=$M$16,$P$16,IF(D2564=$M$17,$P$17,IF(D2564=$M$18,$P$18,IF(D2564=$M$19,$P$19,IF(D2564=$M$20,$P$20,IF(D2564=$M$21,$P$21,IF(D2564=$M$22,$P$22,IF(D2564=$M$23,$P$23,IF(D2564=$M$24,$P$24,IF(D2564=$M$25,$P$25,IF(D2564=$M$26,$P$26,IF(D2564=$M$27,$P$27,IF(D2564=$M$28,$P$28,IF(D2564=$M$29,$P$29,IF(D2564=$M$30,$P$30,IF(D2564=$M$31,$P$31,IF(D2564=$M$32,$P$32,IF(D2564=$M$33,$P$33,IF(D2564=$M$34,$P$34,IF(D2564=$M$35,$P$35,IF(D2564=$M$36,$P$36,IF(D2564=$M$37,$P$37,IF(D2564=$M$38,$P$38,IF(D2564=$M$39,$P$39,IF(D2564=$M$40,$P$40,IF(D2564=$M$41,$P$41,IF(D2564=$M$42,$P$42,IF(D2564=$M$43,$P$43,IF(D2564=$M$44,$P$44,IF(D2564=$M$45,$P$45,IF(D2564=$M$46,$P$46,IF(D2564=$M$47,$P$47,IF(D2564=$M$48,$P$48,IF(D2564=$M$49,$P$49,IF(D2564=$M$50,$P$50,IF(D2564=$M$51,$P$51,IF(D2564=$M$52,$P$52,IF(D2564=$M$53,$P$53,IF(D2564=$M$54,$P$54,IF(D2564=$M$55,$P$55,IF(D2564=$M$56,$P$56,IF(D2564=$M$57,$P$57,IF(D2564=$M$58,$P$58,IF(D2564=$M$59,$P$59,IF(D2564=$M$60,$P$60,IF(D2564=$M$61,$P$61,IF(D2564=$M$62,$P$62)))))))))))))))))))))))))))))))))))))))))))))))))))))))))))))</f>
        <v>24.534583675052499</v>
      </c>
      <c r="H2564" s="17">
        <f t="shared" ref="H2564:H2567" si="920">(E2564-G2564)/$X$2</f>
        <v>1.6923605415791698</v>
      </c>
      <c r="I2564" s="17">
        <f t="shared" ref="I2564:I2567" si="921">F2564-E2564</f>
        <v>-3.2000000000000028E-2</v>
      </c>
      <c r="J2564" s="18">
        <f t="shared" ref="J2564:J2567" si="922">-1*I2564/E2564</f>
        <v>1.2524461839530344E-3</v>
      </c>
      <c r="K2564" s="18">
        <f t="shared" ref="K2564:K2567" si="923">IF(D2564=$M$2,(E2564-$T$2)/E2564,IF(D2564=$M$3,(E2564-$T$3)/E2564,IF(D2564=$M$4,(E2564-$T$4)/E2564,IF(D2564=$M$5,(E2564-$T$5)/E2564,IF(D2564=$M$6,(E2564-$T$6)/E2564,IF(D2564=$M$7,(E2564-$T$7)/E2564,IF(D2564=$M$8,(E2564-$T$8)/E2564,IF(D2564=$M$9,(E2564-$T$9)/E2564,IF(D2564=$M$10,(E2564-$T$10)/E2564,IF(D2564=$M$11,(E2564-$T$11)/E2564,IF(D2564=$M$12,(E2564-$T$12)/E2564,IF(D2564=$M$13,(E2564-$T$13)/E2564,IF(D2564=$M$14,(E2564-$T$14)/E2564,IF(D2564=$M$15,(E2564-$T$15)/E2564,IF(D2564=$M$16,(E2564-$T$16)/E2564,IF(D2564=$M$17,(E2564-$T$17)/E2564,IF(D2564=$M$18,(E2564-$T$18)/E2564,IF(D2564=$M$19,(E2564-$T$19)/E2564,IF(D2564=$M$20,(E2564-$T$20)/E2564,IF(D2564=$M$21,(E2564-$T$21)/E2564,IF(D2564=$M$22,(E2564-$T$22)/E2564,IF(D2564=$M$23,(E2564-$T$23)/E2564,IF(D2564=$M$24,(E2564-$T$24)/E2564,IF(D2564=$M$25,(E2564-$T$25)/E2564,IF(D2564=$M$26,(E2564-$T$26)/E2564,IF(D2564=$M$27,(E2564-$T$27)/E2564,IF(D2564=$M$28,(E2564-$T$28)/E2564,IF(D2564=$M$29,(E2564-$T$29)/E2564,IF(D2564=$M$30,(E2564-$T$30)/E2564,IF(D2564=$M$31,(E2564-$T$31)/E2564,IF(D2564=$M$32,(E2564-$T$32)/E2564,IF(D2564=$M$33,(E2564-$T$33)/E2564,IF(D2564=$M$34,(E2564-$T$34)/E2564,IF(D2564=$M$35,(E2564-$T$35)/E2564,IF(D2564=$M$36,(E2564-$T$36)/E2564,IF(D2564=$M$37,(E2564-$T$37)/E2564,IF(D2564=$M$38,(E2564-$T$38)/E2564,IF(D2564=$M$39,(E2564-$T$39)/E2564,IF(D2564=$M$40,(E2564-$T$40)/E2564,IF(D2564=$M$41,(E2564-$T$41)/E2564,IF(D2564=$M$42,(E2564-$T$42)/E2564,IF(D2564=$M$43,(E2564-$T$43)/E2564,IF(D2564=$M$44,(E2564-$T$44)/E2564,IF(D2564=$M$45,(E2564-$T$45)/E2564,IF(D2564=$M$46,(E2564-$T$46)/E2564,IF(D2564=$M$47,(E2564-$T$47)/E2564,IF(D2564=$M$48,(E2564-$T$48)/E2564,IF(D2564=$M$49,(E2564-$T$49)/E2564,IF(D2564=$M$50,(E2564-$T$50)/E2564,IF(D2564=$M$51,(E2564-$T$51)/E2564,IF(D2564=$M$52,(E2564-$T$52)/E2564,IF(D2564=$M$53,(E2564-$T$53)/E2564,IF(D2564=$M$54,(E2564-$T$54)/E2564,IF(D2564=$M$55,(E2564-$T$55)/E2564,IF(D2564=$M$56,(E2564-$T$56)/E2564,IF(D2564=$M$57,(E2564-$T$57)/E2564,IF(D2564=$M$58,(E2564-$T$58)/E2564,IF(D2564=$M$59,(E2564-$T$59)/E2564,IF(D2564=$M$60,(E2564-$T$60)/E2564,IF(D2564=$M$61,(E2564-$T$61)/E2564,IF(D2564=$M$62,(E2564-$T$62)/E2564)))))))))))))))))))))))))))))))))))))))))))))))))))))))))))))</f>
        <v>0.34513841454654276</v>
      </c>
    </row>
    <row r="2565" spans="2:11" ht="15" customHeight="1">
      <c r="B2565" s="77"/>
      <c r="C2565" s="79"/>
      <c r="D2565" s="83">
        <v>5169</v>
      </c>
      <c r="E2565" s="83">
        <v>24.992000000000001</v>
      </c>
      <c r="F2565" s="83">
        <v>24.931000000000001</v>
      </c>
      <c r="G2565" s="16">
        <f t="shared" si="919"/>
        <v>24.534583675052499</v>
      </c>
      <c r="H2565" s="17">
        <f t="shared" si="920"/>
        <v>0.7623605415791701</v>
      </c>
      <c r="I2565" s="17">
        <f t="shared" si="921"/>
        <v>-6.0999999999999943E-2</v>
      </c>
      <c r="J2565" s="18">
        <f t="shared" si="922"/>
        <v>2.4407810499359772E-3</v>
      </c>
      <c r="K2565" s="18">
        <f t="shared" si="923"/>
        <v>0.33051722517862386</v>
      </c>
    </row>
    <row r="2566" spans="2:11" ht="15" customHeight="1">
      <c r="B2566" s="77"/>
      <c r="C2566" s="79">
        <v>141681</v>
      </c>
      <c r="D2566" s="83">
        <v>1010</v>
      </c>
      <c r="E2566" s="83">
        <v>29.992000000000001</v>
      </c>
      <c r="F2566" s="83">
        <v>29.823</v>
      </c>
      <c r="G2566" s="16">
        <f t="shared" si="919"/>
        <v>27</v>
      </c>
      <c r="H2566" s="17">
        <f t="shared" si="920"/>
        <v>4.9866666666666681</v>
      </c>
      <c r="I2566" s="17">
        <f t="shared" si="921"/>
        <v>-0.16900000000000048</v>
      </c>
      <c r="J2566" s="18">
        <f t="shared" si="922"/>
        <v>5.6348359562550174E-3</v>
      </c>
      <c r="K2566" s="18">
        <f t="shared" si="923"/>
        <v>0.59989330488130166</v>
      </c>
    </row>
    <row r="2567" spans="2:11" ht="15" customHeight="1">
      <c r="B2567" s="77"/>
      <c r="C2567" s="79">
        <v>141683</v>
      </c>
      <c r="D2567" s="83">
        <v>7108</v>
      </c>
      <c r="E2567" s="83">
        <v>18.477</v>
      </c>
      <c r="F2567" s="83">
        <v>18.195</v>
      </c>
      <c r="G2567" s="16">
        <f t="shared" si="919"/>
        <v>18.039622077854567</v>
      </c>
      <c r="H2567" s="17">
        <f t="shared" si="920"/>
        <v>0.72896320357572253</v>
      </c>
      <c r="I2567" s="17">
        <f t="shared" si="921"/>
        <v>-0.28200000000000003</v>
      </c>
      <c r="J2567" s="18">
        <f t="shared" si="922"/>
        <v>1.526221789251502E-2</v>
      </c>
      <c r="K2567" s="18">
        <f t="shared" si="923"/>
        <v>0.36990693171212968</v>
      </c>
    </row>
    <row r="2568" spans="2:11" ht="15" customHeight="1">
      <c r="B2568" s="77"/>
      <c r="C2568" s="79"/>
      <c r="D2568" s="83">
        <v>7108</v>
      </c>
      <c r="E2568" s="83">
        <v>18.335000000000001</v>
      </c>
      <c r="F2568" s="83">
        <v>18.271000000000001</v>
      </c>
      <c r="G2568" s="16">
        <f t="shared" ref="G2568:G2570" si="924">IF(D2568=$M$2,$P$2,IF(D2568=$M$3,$P$3,IF(D2568=$M$4,$P$4,IF(D2568=$M$5,$P$5,IF(D2568=$M$6,$P$6,IF(D2568=$M$7,$P$7,IF(D2568=$M$8,$P$8,IF(D2568=$M$9,$P$9,IF(D2568=$M$10,$P$10,IF(D2568=$M$11,$P$11,IF(D2568=$M$12,$P$12,IF(D2568=$M$13,$P$13,IF(D2568=$M$14,$P$14,IF(D2568=$M$15,$P$15,IF(D2568=$M$16,$P$16,IF(D2568=$M$17,$P$17,IF(D2568=$M$18,$P$18,IF(D2568=$M$19,$P$19,IF(D2568=$M$20,$P$20,IF(D2568=$M$21,$P$21,IF(D2568=$M$22,$P$22,IF(D2568=$M$23,$P$23,IF(D2568=$M$24,$P$24,IF(D2568=$M$25,$P$25,IF(D2568=$M$26,$P$26,IF(D2568=$M$27,$P$27,IF(D2568=$M$28,$P$28,IF(D2568=$M$29,$P$29,IF(D2568=$M$30,$P$30,IF(D2568=$M$31,$P$31,IF(D2568=$M$32,$P$32,IF(D2568=$M$33,$P$33,IF(D2568=$M$34,$P$34,IF(D2568=$M$35,$P$35,IF(D2568=$M$36,$P$36,IF(D2568=$M$37,$P$37,IF(D2568=$M$38,$P$38,IF(D2568=$M$39,$P$39,IF(D2568=$M$40,$P$40,IF(D2568=$M$41,$P$41,IF(D2568=$M$42,$P$42,IF(D2568=$M$43,$P$43,IF(D2568=$M$44,$P$44,IF(D2568=$M$45,$P$45,IF(D2568=$M$46,$P$46,IF(D2568=$M$47,$P$47,IF(D2568=$M$48,$P$48,IF(D2568=$M$49,$P$49,IF(D2568=$M$50,$P$50,IF(D2568=$M$51,$P$51,IF(D2568=$M$52,$P$52,IF(D2568=$M$53,$P$53,IF(D2568=$M$54,$P$54,IF(D2568=$M$55,$P$55,IF(D2568=$M$56,$P$56,IF(D2568=$M$57,$P$57,IF(D2568=$M$58,$P$58,IF(D2568=$M$59,$P$59,IF(D2568=$M$60,$P$60,IF(D2568=$M$61,$P$61,IF(D2568=$M$62,$P$62)))))))))))))))))))))))))))))))))))))))))))))))))))))))))))))</f>
        <v>18.039622077854567</v>
      </c>
      <c r="H2568" s="17">
        <f t="shared" ref="H2568:H2570" si="925">(E2568-G2568)/$X$2</f>
        <v>0.49229653690905673</v>
      </c>
      <c r="I2568" s="17">
        <f t="shared" ref="I2568:I2570" si="926">F2568-E2568</f>
        <v>-6.4000000000000057E-2</v>
      </c>
      <c r="J2568" s="18">
        <f t="shared" ref="J2568:J2570" si="927">-1*I2568/E2568</f>
        <v>3.4905917643850586E-3</v>
      </c>
      <c r="K2568" s="18">
        <f t="shared" ref="K2568:K2570" si="928">IF(D2568=$M$2,(E2568-$T$2)/E2568,IF(D2568=$M$3,(E2568-$T$3)/E2568,IF(D2568=$M$4,(E2568-$T$4)/E2568,IF(D2568=$M$5,(E2568-$T$5)/E2568,IF(D2568=$M$6,(E2568-$T$6)/E2568,IF(D2568=$M$7,(E2568-$T$7)/E2568,IF(D2568=$M$8,(E2568-$T$8)/E2568,IF(D2568=$M$9,(E2568-$T$9)/E2568,IF(D2568=$M$10,(E2568-$T$10)/E2568,IF(D2568=$M$11,(E2568-$T$11)/E2568,IF(D2568=$M$12,(E2568-$T$12)/E2568,IF(D2568=$M$13,(E2568-$T$13)/E2568,IF(D2568=$M$14,(E2568-$T$14)/E2568,IF(D2568=$M$15,(E2568-$T$15)/E2568,IF(D2568=$M$16,(E2568-$T$16)/E2568,IF(D2568=$M$17,(E2568-$T$17)/E2568,IF(D2568=$M$18,(E2568-$T$18)/E2568,IF(D2568=$M$19,(E2568-$T$19)/E2568,IF(D2568=$M$20,(E2568-$T$20)/E2568,IF(D2568=$M$21,(E2568-$T$21)/E2568,IF(D2568=$M$22,(E2568-$T$22)/E2568,IF(D2568=$M$23,(E2568-$T$23)/E2568,IF(D2568=$M$24,(E2568-$T$24)/E2568,IF(D2568=$M$25,(E2568-$T$25)/E2568,IF(D2568=$M$26,(E2568-$T$26)/E2568,IF(D2568=$M$27,(E2568-$T$27)/E2568,IF(D2568=$M$28,(E2568-$T$28)/E2568,IF(D2568=$M$29,(E2568-$T$29)/E2568,IF(D2568=$M$30,(E2568-$T$30)/E2568,IF(D2568=$M$31,(E2568-$T$31)/E2568,IF(D2568=$M$32,(E2568-$T$32)/E2568,IF(D2568=$M$33,(E2568-$T$33)/E2568,IF(D2568=$M$34,(E2568-$T$34)/E2568,IF(D2568=$M$35,(E2568-$T$35)/E2568,IF(D2568=$M$36,(E2568-$T$36)/E2568,IF(D2568=$M$37,(E2568-$T$37)/E2568,IF(D2568=$M$38,(E2568-$T$38)/E2568,IF(D2568=$M$39,(E2568-$T$39)/E2568,IF(D2568=$M$40,(E2568-$T$40)/E2568,IF(D2568=$M$41,(E2568-$T$41)/E2568,IF(D2568=$M$42,(E2568-$T$42)/E2568,IF(D2568=$M$43,(E2568-$T$43)/E2568,IF(D2568=$M$44,(E2568-$T$44)/E2568,IF(D2568=$M$45,(E2568-$T$45)/E2568,IF(D2568=$M$46,(E2568-$T$46)/E2568,IF(D2568=$M$47,(E2568-$T$47)/E2568,IF(D2568=$M$48,(E2568-$T$48)/E2568,IF(D2568=$M$49,(E2568-$T$49)/E2568,IF(D2568=$M$50,(E2568-$T$50)/E2568,IF(D2568=$M$51,(E2568-$T$51)/E2568,IF(D2568=$M$52,(E2568-$T$52)/E2568,IF(D2568=$M$53,(E2568-$T$53)/E2568,IF(D2568=$M$54,(E2568-$T$54)/E2568,IF(D2568=$M$55,(E2568-$T$55)/E2568,IF(D2568=$M$56,(E2568-$T$56)/E2568,IF(D2568=$M$57,(E2568-$T$57)/E2568,IF(D2568=$M$58,(E2568-$T$58)/E2568,IF(D2568=$M$59,(E2568-$T$59)/E2568,IF(D2568=$M$60,(E2568-$T$60)/E2568,IF(D2568=$M$61,(E2568-$T$61)/E2568,IF(D2568=$M$62,(E2568-$T$62)/E2568)))))))))))))))))))))))))))))))))))))))))))))))))))))))))))))</f>
        <v>0.36502701812080829</v>
      </c>
    </row>
    <row r="2569" spans="2:11" ht="15" customHeight="1">
      <c r="B2569" s="81">
        <v>45537</v>
      </c>
      <c r="C2569" s="79">
        <v>141685</v>
      </c>
      <c r="D2569" s="83">
        <v>7108</v>
      </c>
      <c r="E2569" s="83">
        <v>17.693999999999999</v>
      </c>
      <c r="F2569" s="83">
        <v>17.559999999999999</v>
      </c>
      <c r="G2569" s="16">
        <f t="shared" si="924"/>
        <v>18.039622077854567</v>
      </c>
      <c r="H2569" s="17">
        <f t="shared" si="925"/>
        <v>-0.57603679642427963</v>
      </c>
      <c r="I2569" s="17">
        <f t="shared" si="926"/>
        <v>-0.13400000000000034</v>
      </c>
      <c r="J2569" s="18">
        <f t="shared" si="927"/>
        <v>7.5731886515203089E-3</v>
      </c>
      <c r="K2569" s="18">
        <f t="shared" si="928"/>
        <v>0.34202387121312416</v>
      </c>
    </row>
    <row r="2570" spans="2:11" ht="15" customHeight="1">
      <c r="B2570" s="77"/>
      <c r="C2570" s="79"/>
      <c r="D2570" s="83">
        <v>7148</v>
      </c>
      <c r="E2570" s="83">
        <v>24.331</v>
      </c>
      <c r="F2570" s="83">
        <v>24.114000000000001</v>
      </c>
      <c r="G2570" s="16">
        <f t="shared" si="924"/>
        <v>25.578129335331514</v>
      </c>
      <c r="H2570" s="17">
        <f t="shared" si="925"/>
        <v>-2.0785488922191915</v>
      </c>
      <c r="I2570" s="17">
        <f t="shared" si="926"/>
        <v>-0.21699999999999875</v>
      </c>
      <c r="J2570" s="18">
        <f t="shared" si="927"/>
        <v>8.9186634334798721E-3</v>
      </c>
      <c r="K2570" s="18">
        <f t="shared" si="928"/>
        <v>0.33117396905900676</v>
      </c>
    </row>
    <row r="2571" spans="2:11" ht="15" customHeight="1">
      <c r="B2571" s="77"/>
      <c r="C2571" s="79"/>
      <c r="D2571" s="83">
        <v>7148</v>
      </c>
      <c r="E2571" s="83">
        <v>23.878</v>
      </c>
      <c r="F2571" s="83">
        <v>23.681999999999999</v>
      </c>
      <c r="G2571" s="16">
        <f t="shared" ref="G2571:G2573" si="929">IF(D2571=$M$2,$P$2,IF(D2571=$M$3,$P$3,IF(D2571=$M$4,$P$4,IF(D2571=$M$5,$P$5,IF(D2571=$M$6,$P$6,IF(D2571=$M$7,$P$7,IF(D2571=$M$8,$P$8,IF(D2571=$M$9,$P$9,IF(D2571=$M$10,$P$10,IF(D2571=$M$11,$P$11,IF(D2571=$M$12,$P$12,IF(D2571=$M$13,$P$13,IF(D2571=$M$14,$P$14,IF(D2571=$M$15,$P$15,IF(D2571=$M$16,$P$16,IF(D2571=$M$17,$P$17,IF(D2571=$M$18,$P$18,IF(D2571=$M$19,$P$19,IF(D2571=$M$20,$P$20,IF(D2571=$M$21,$P$21,IF(D2571=$M$22,$P$22,IF(D2571=$M$23,$P$23,IF(D2571=$M$24,$P$24,IF(D2571=$M$25,$P$25,IF(D2571=$M$26,$P$26,IF(D2571=$M$27,$P$27,IF(D2571=$M$28,$P$28,IF(D2571=$M$29,$P$29,IF(D2571=$M$30,$P$30,IF(D2571=$M$31,$P$31,IF(D2571=$M$32,$P$32,IF(D2571=$M$33,$P$33,IF(D2571=$M$34,$P$34,IF(D2571=$M$35,$P$35,IF(D2571=$M$36,$P$36,IF(D2571=$M$37,$P$37,IF(D2571=$M$38,$P$38,IF(D2571=$M$39,$P$39,IF(D2571=$M$40,$P$40,IF(D2571=$M$41,$P$41,IF(D2571=$M$42,$P$42,IF(D2571=$M$43,$P$43,IF(D2571=$M$44,$P$44,IF(D2571=$M$45,$P$45,IF(D2571=$M$46,$P$46,IF(D2571=$M$47,$P$47,IF(D2571=$M$48,$P$48,IF(D2571=$M$49,$P$49,IF(D2571=$M$50,$P$50,IF(D2571=$M$51,$P$51,IF(D2571=$M$52,$P$52,IF(D2571=$M$53,$P$53,IF(D2571=$M$54,$P$54,IF(D2571=$M$55,$P$55,IF(D2571=$M$56,$P$56,IF(D2571=$M$57,$P$57,IF(D2571=$M$58,$P$58,IF(D2571=$M$59,$P$59,IF(D2571=$M$60,$P$60,IF(D2571=$M$61,$P$61,IF(D2571=$M$62,$P$62)))))))))))))))))))))))))))))))))))))))))))))))))))))))))))))</f>
        <v>25.578129335331514</v>
      </c>
      <c r="H2571" s="17">
        <f t="shared" ref="H2571:H2573" si="930">(E2571-G2571)/$X$2</f>
        <v>-2.8335488922191905</v>
      </c>
      <c r="I2571" s="17">
        <f t="shared" ref="I2571:I2573" si="931">F2571-E2571</f>
        <v>-0.19600000000000151</v>
      </c>
      <c r="J2571" s="18">
        <f t="shared" ref="J2571:J2573" si="932">-1*I2571/E2571</f>
        <v>8.2083926627021311E-3</v>
      </c>
      <c r="K2571" s="18">
        <f t="shared" ref="K2571:K2573" si="933">IF(D2571=$M$2,(E2571-$T$2)/E2571,IF(D2571=$M$3,(E2571-$T$3)/E2571,IF(D2571=$M$4,(E2571-$T$4)/E2571,IF(D2571=$M$5,(E2571-$T$5)/E2571,IF(D2571=$M$6,(E2571-$T$6)/E2571,IF(D2571=$M$7,(E2571-$T$7)/E2571,IF(D2571=$M$8,(E2571-$T$8)/E2571,IF(D2571=$M$9,(E2571-$T$9)/E2571,IF(D2571=$M$10,(E2571-$T$10)/E2571,IF(D2571=$M$11,(E2571-$T$11)/E2571,IF(D2571=$M$12,(E2571-$T$12)/E2571,IF(D2571=$M$13,(E2571-$T$13)/E2571,IF(D2571=$M$14,(E2571-$T$14)/E2571,IF(D2571=$M$15,(E2571-$T$15)/E2571,IF(D2571=$M$16,(E2571-$T$16)/E2571,IF(D2571=$M$17,(E2571-$T$17)/E2571,IF(D2571=$M$18,(E2571-$T$18)/E2571,IF(D2571=$M$19,(E2571-$T$19)/E2571,IF(D2571=$M$20,(E2571-$T$20)/E2571,IF(D2571=$M$21,(E2571-$T$21)/E2571,IF(D2571=$M$22,(E2571-$T$22)/E2571,IF(D2571=$M$23,(E2571-$T$23)/E2571,IF(D2571=$M$24,(E2571-$T$24)/E2571,IF(D2571=$M$25,(E2571-$T$25)/E2571,IF(D2571=$M$26,(E2571-$T$26)/E2571,IF(D2571=$M$27,(E2571-$T$27)/E2571,IF(D2571=$M$28,(E2571-$T$28)/E2571,IF(D2571=$M$29,(E2571-$T$29)/E2571,IF(D2571=$M$30,(E2571-$T$30)/E2571,IF(D2571=$M$31,(E2571-$T$31)/E2571,IF(D2571=$M$32,(E2571-$T$32)/E2571,IF(D2571=$M$33,(E2571-$T$33)/E2571,IF(D2571=$M$34,(E2571-$T$34)/E2571,IF(D2571=$M$35,(E2571-$T$35)/E2571,IF(D2571=$M$36,(E2571-$T$36)/E2571,IF(D2571=$M$37,(E2571-$T$37)/E2571,IF(D2571=$M$38,(E2571-$T$38)/E2571,IF(D2571=$M$39,(E2571-$T$39)/E2571,IF(D2571=$M$40,(E2571-$T$40)/E2571,IF(D2571=$M$41,(E2571-$T$41)/E2571,IF(D2571=$M$42,(E2571-$T$42)/E2571,IF(D2571=$M$43,(E2571-$T$43)/E2571,IF(D2571=$M$44,(E2571-$T$44)/E2571,IF(D2571=$M$45,(E2571-$T$45)/E2571,IF(D2571=$M$46,(E2571-$T$46)/E2571,IF(D2571=$M$47,(E2571-$T$47)/E2571,IF(D2571=$M$48,(E2571-$T$48)/E2571,IF(D2571=$M$49,(E2571-$T$49)/E2571,IF(D2571=$M$50,(E2571-$T$50)/E2571,IF(D2571=$M$51,(E2571-$T$51)/E2571,IF(D2571=$M$52,(E2571-$T$52)/E2571,IF(D2571=$M$53,(E2571-$T$53)/E2571,IF(D2571=$M$54,(E2571-$T$54)/E2571,IF(D2571=$M$55,(E2571-$T$55)/E2571,IF(D2571=$M$56,(E2571-$T$56)/E2571,IF(D2571=$M$57,(E2571-$T$57)/E2571,IF(D2571=$M$58,(E2571-$T$58)/E2571,IF(D2571=$M$59,(E2571-$T$59)/E2571,IF(D2571=$M$60,(E2571-$T$60)/E2571,IF(D2571=$M$61,(E2571-$T$61)/E2571,IF(D2571=$M$62,(E2571-$T$62)/E2571)))))))))))))))))))))))))))))))))))))))))))))))))))))))))))))</f>
        <v>0.31848537738398081</v>
      </c>
    </row>
    <row r="2572" spans="2:11" ht="15" customHeight="1">
      <c r="B2572" s="81">
        <v>45537</v>
      </c>
      <c r="C2572" s="79">
        <v>414824</v>
      </c>
      <c r="D2572" s="83">
        <v>8127</v>
      </c>
      <c r="E2572" s="83">
        <v>19.449000000000002</v>
      </c>
      <c r="F2572" s="83">
        <v>19.428000000000001</v>
      </c>
      <c r="G2572" s="16">
        <f t="shared" si="929"/>
        <v>19.906047079520491</v>
      </c>
      <c r="H2572" s="17">
        <f t="shared" si="930"/>
        <v>-0.76174513253414844</v>
      </c>
      <c r="I2572" s="17">
        <f t="shared" si="931"/>
        <v>-2.1000000000000796E-2</v>
      </c>
      <c r="J2572" s="18">
        <f t="shared" si="932"/>
        <v>1.0797470306957064E-3</v>
      </c>
      <c r="K2572" s="18">
        <f t="shared" si="933"/>
        <v>0.28539734671259764</v>
      </c>
    </row>
    <row r="2573" spans="2:11" ht="15" customHeight="1">
      <c r="B2573" s="77"/>
      <c r="C2573" s="79"/>
      <c r="D2573" s="83">
        <v>8127</v>
      </c>
      <c r="E2573" s="83">
        <v>20.015999999999998</v>
      </c>
      <c r="F2573" s="83">
        <v>20.015000000000001</v>
      </c>
      <c r="G2573" s="16">
        <f t="shared" si="929"/>
        <v>19.906047079520491</v>
      </c>
      <c r="H2573" s="17">
        <f t="shared" si="930"/>
        <v>0.18325486746584593</v>
      </c>
      <c r="I2573" s="17">
        <f t="shared" si="931"/>
        <v>-9.9999999999766942E-4</v>
      </c>
      <c r="J2573" s="18">
        <f t="shared" si="932"/>
        <v>4.9960031974304033E-5</v>
      </c>
      <c r="K2573" s="18">
        <f t="shared" si="933"/>
        <v>0.30564013770050508</v>
      </c>
    </row>
    <row r="2574" spans="2:11" ht="15" customHeight="1">
      <c r="B2574" s="77"/>
      <c r="C2574" s="79"/>
      <c r="D2574" s="83">
        <v>8107</v>
      </c>
      <c r="E2574" s="83">
        <v>16.056000000000001</v>
      </c>
      <c r="F2574" s="83">
        <v>16.021000000000001</v>
      </c>
      <c r="G2574" s="16">
        <f t="shared" ref="G2574:G2576" si="934">IF(D2574=$M$2,$P$2,IF(D2574=$M$3,$P$3,IF(D2574=$M$4,$P$4,IF(D2574=$M$5,$P$5,IF(D2574=$M$6,$P$6,IF(D2574=$M$7,$P$7,IF(D2574=$M$8,$P$8,IF(D2574=$M$9,$P$9,IF(D2574=$M$10,$P$10,IF(D2574=$M$11,$P$11,IF(D2574=$M$12,$P$12,IF(D2574=$M$13,$P$13,IF(D2574=$M$14,$P$14,IF(D2574=$M$15,$P$15,IF(D2574=$M$16,$P$16,IF(D2574=$M$17,$P$17,IF(D2574=$M$18,$P$18,IF(D2574=$M$19,$P$19,IF(D2574=$M$20,$P$20,IF(D2574=$M$21,$P$21,IF(D2574=$M$22,$P$22,IF(D2574=$M$23,$P$23,IF(D2574=$M$24,$P$24,IF(D2574=$M$25,$P$25,IF(D2574=$M$26,$P$26,IF(D2574=$M$27,$P$27,IF(D2574=$M$28,$P$28,IF(D2574=$M$29,$P$29,IF(D2574=$M$30,$P$30,IF(D2574=$M$31,$P$31,IF(D2574=$M$32,$P$32,IF(D2574=$M$33,$P$33,IF(D2574=$M$34,$P$34,IF(D2574=$M$35,$P$35,IF(D2574=$M$36,$P$36,IF(D2574=$M$37,$P$37,IF(D2574=$M$38,$P$38,IF(D2574=$M$39,$P$39,IF(D2574=$M$40,$P$40,IF(D2574=$M$41,$P$41,IF(D2574=$M$42,$P$42,IF(D2574=$M$43,$P$43,IF(D2574=$M$44,$P$44,IF(D2574=$M$45,$P$45,IF(D2574=$M$46,$P$46,IF(D2574=$M$47,$P$47,IF(D2574=$M$48,$P$48,IF(D2574=$M$49,$P$49,IF(D2574=$M$50,$P$50,IF(D2574=$M$51,$P$51,IF(D2574=$M$52,$P$52,IF(D2574=$M$53,$P$53,IF(D2574=$M$54,$P$54,IF(D2574=$M$55,$P$55,IF(D2574=$M$56,$P$56,IF(D2574=$M$57,$P$57,IF(D2574=$M$58,$P$58,IF(D2574=$M$59,$P$59,IF(D2574=$M$60,$P$60,IF(D2574=$M$61,$P$61,IF(D2574=$M$62,$P$62)))))))))))))))))))))))))))))))))))))))))))))))))))))))))))))</f>
        <v>16.123457228651652</v>
      </c>
      <c r="H2574" s="17">
        <f t="shared" ref="H2574:H2576" si="935">(E2574-G2574)/$X$2</f>
        <v>-0.11242871441941915</v>
      </c>
      <c r="I2574" s="17">
        <f t="shared" ref="I2574:I2576" si="936">F2574-E2574</f>
        <v>-3.5000000000000142E-2</v>
      </c>
      <c r="J2574" s="18">
        <f t="shared" ref="J2574:J2576" si="937">-1*I2574/E2574</f>
        <v>2.1798704534130632E-3</v>
      </c>
      <c r="K2574" s="18">
        <f t="shared" ref="K2574:K2576" si="938">IF(D2574=$M$2,(E2574-$T$2)/E2574,IF(D2574=$M$3,(E2574-$T$3)/E2574,IF(D2574=$M$4,(E2574-$T$4)/E2574,IF(D2574=$M$5,(E2574-$T$5)/E2574,IF(D2574=$M$6,(E2574-$T$6)/E2574,IF(D2574=$M$7,(E2574-$T$7)/E2574,IF(D2574=$M$8,(E2574-$T$8)/E2574,IF(D2574=$M$9,(E2574-$T$9)/E2574,IF(D2574=$M$10,(E2574-$T$10)/E2574,IF(D2574=$M$11,(E2574-$T$11)/E2574,IF(D2574=$M$12,(E2574-$T$12)/E2574,IF(D2574=$M$13,(E2574-$T$13)/E2574,IF(D2574=$M$14,(E2574-$T$14)/E2574,IF(D2574=$M$15,(E2574-$T$15)/E2574,IF(D2574=$M$16,(E2574-$T$16)/E2574,IF(D2574=$M$17,(E2574-$T$17)/E2574,IF(D2574=$M$18,(E2574-$T$18)/E2574,IF(D2574=$M$19,(E2574-$T$19)/E2574,IF(D2574=$M$20,(E2574-$T$20)/E2574,IF(D2574=$M$21,(E2574-$T$21)/E2574,IF(D2574=$M$22,(E2574-$T$22)/E2574,IF(D2574=$M$23,(E2574-$T$23)/E2574,IF(D2574=$M$24,(E2574-$T$24)/E2574,IF(D2574=$M$25,(E2574-$T$25)/E2574,IF(D2574=$M$26,(E2574-$T$26)/E2574,IF(D2574=$M$27,(E2574-$T$27)/E2574,IF(D2574=$M$28,(E2574-$T$28)/E2574,IF(D2574=$M$29,(E2574-$T$29)/E2574,IF(D2574=$M$30,(E2574-$T$30)/E2574,IF(D2574=$M$31,(E2574-$T$31)/E2574,IF(D2574=$M$32,(E2574-$T$32)/E2574,IF(D2574=$M$33,(E2574-$T$33)/E2574,IF(D2574=$M$34,(E2574-$T$34)/E2574,IF(D2574=$M$35,(E2574-$T$35)/E2574,IF(D2574=$M$36,(E2574-$T$36)/E2574,IF(D2574=$M$37,(E2574-$T$37)/E2574,IF(D2574=$M$38,(E2574-$T$38)/E2574,IF(D2574=$M$39,(E2574-$T$39)/E2574,IF(D2574=$M$40,(E2574-$T$40)/E2574,IF(D2574=$M$41,(E2574-$T$41)/E2574,IF(D2574=$M$42,(E2574-$T$42)/E2574,IF(D2574=$M$43,(E2574-$T$43)/E2574,IF(D2574=$M$44,(E2574-$T$44)/E2574,IF(D2574=$M$45,(E2574-$T$45)/E2574,IF(D2574=$M$46,(E2574-$T$46)/E2574,IF(D2574=$M$47,(E2574-$T$47)/E2574,IF(D2574=$M$48,(E2574-$T$48)/E2574,IF(D2574=$M$49,(E2574-$T$49)/E2574,IF(D2574=$M$50,(E2574-$T$50)/E2574,IF(D2574=$M$51,(E2574-$T$51)/E2574,IF(D2574=$M$52,(E2574-$T$52)/E2574,IF(D2574=$M$53,(E2574-$T$53)/E2574,IF(D2574=$M$54,(E2574-$T$54)/E2574,IF(D2574=$M$55,(E2574-$T$55)/E2574,IF(D2574=$M$56,(E2574-$T$56)/E2574,IF(D2574=$M$57,(E2574-$T$57)/E2574,IF(D2574=$M$58,(E2574-$T$58)/E2574,IF(D2574=$M$59,(E2574-$T$59)/E2574,IF(D2574=$M$60,(E2574-$T$60)/E2574,IF(D2574=$M$61,(E2574-$T$61)/E2574,IF(D2574=$M$62,(E2574-$T$62)/E2574)))))))))))))))))))))))))))))))))))))))))))))))))))))))))))))</f>
        <v>0.29268910827386407</v>
      </c>
    </row>
    <row r="2575" spans="2:11" ht="15" customHeight="1">
      <c r="B2575" s="77"/>
      <c r="C2575" s="79"/>
      <c r="D2575" s="83">
        <v>8107</v>
      </c>
      <c r="E2575" s="83">
        <v>16.696000000000002</v>
      </c>
      <c r="F2575" s="83">
        <v>16.065999999999999</v>
      </c>
      <c r="G2575" s="16">
        <f t="shared" si="934"/>
        <v>16.123457228651652</v>
      </c>
      <c r="H2575" s="17">
        <f t="shared" si="935"/>
        <v>0.9542379522472485</v>
      </c>
      <c r="I2575" s="17">
        <f t="shared" si="936"/>
        <v>-0.63000000000000256</v>
      </c>
      <c r="J2575" s="18">
        <f t="shared" si="937"/>
        <v>3.7733588883565074E-2</v>
      </c>
      <c r="K2575" s="18">
        <f t="shared" si="938"/>
        <v>0.31980212760212995</v>
      </c>
    </row>
    <row r="2576" spans="2:11" ht="15" customHeight="1">
      <c r="B2576" s="81">
        <v>45538</v>
      </c>
      <c r="C2576" s="79">
        <v>141833</v>
      </c>
      <c r="D2576" s="83">
        <v>6618</v>
      </c>
      <c r="E2576" s="83">
        <v>23.803000000000001</v>
      </c>
      <c r="F2576" s="83">
        <v>23.331</v>
      </c>
      <c r="G2576" s="16">
        <f t="shared" si="934"/>
        <v>21.437999999999999</v>
      </c>
      <c r="H2576" s="17">
        <f t="shared" si="935"/>
        <v>3.94166666666667</v>
      </c>
      <c r="I2576" s="17">
        <f t="shared" si="936"/>
        <v>-0.47200000000000131</v>
      </c>
      <c r="J2576" s="18">
        <f t="shared" si="937"/>
        <v>1.9829433264714588E-2</v>
      </c>
      <c r="K2576" s="18">
        <f t="shared" si="938"/>
        <v>0.45832878208629174</v>
      </c>
    </row>
    <row r="2577" spans="2:11" ht="15" customHeight="1">
      <c r="B2577" s="77"/>
      <c r="C2577" s="79"/>
      <c r="D2577" s="83">
        <v>6618</v>
      </c>
      <c r="E2577" s="83">
        <v>23.713999999999999</v>
      </c>
      <c r="F2577" s="83">
        <v>23.286000000000001</v>
      </c>
      <c r="G2577" s="16">
        <f t="shared" ref="G2577:G2582" si="939">IF(D2577=$M$2,$P$2,IF(D2577=$M$3,$P$3,IF(D2577=$M$4,$P$4,IF(D2577=$M$5,$P$5,IF(D2577=$M$6,$P$6,IF(D2577=$M$7,$P$7,IF(D2577=$M$8,$P$8,IF(D2577=$M$9,$P$9,IF(D2577=$M$10,$P$10,IF(D2577=$M$11,$P$11,IF(D2577=$M$12,$P$12,IF(D2577=$M$13,$P$13,IF(D2577=$M$14,$P$14,IF(D2577=$M$15,$P$15,IF(D2577=$M$16,$P$16,IF(D2577=$M$17,$P$17,IF(D2577=$M$18,$P$18,IF(D2577=$M$19,$P$19,IF(D2577=$M$20,$P$20,IF(D2577=$M$21,$P$21,IF(D2577=$M$22,$P$22,IF(D2577=$M$23,$P$23,IF(D2577=$M$24,$P$24,IF(D2577=$M$25,$P$25,IF(D2577=$M$26,$P$26,IF(D2577=$M$27,$P$27,IF(D2577=$M$28,$P$28,IF(D2577=$M$29,$P$29,IF(D2577=$M$30,$P$30,IF(D2577=$M$31,$P$31,IF(D2577=$M$32,$P$32,IF(D2577=$M$33,$P$33,IF(D2577=$M$34,$P$34,IF(D2577=$M$35,$P$35,IF(D2577=$M$36,$P$36,IF(D2577=$M$37,$P$37,IF(D2577=$M$38,$P$38,IF(D2577=$M$39,$P$39,IF(D2577=$M$40,$P$40,IF(D2577=$M$41,$P$41,IF(D2577=$M$42,$P$42,IF(D2577=$M$43,$P$43,IF(D2577=$M$44,$P$44,IF(D2577=$M$45,$P$45,IF(D2577=$M$46,$P$46,IF(D2577=$M$47,$P$47,IF(D2577=$M$48,$P$48,IF(D2577=$M$49,$P$49,IF(D2577=$M$50,$P$50,IF(D2577=$M$51,$P$51,IF(D2577=$M$52,$P$52,IF(D2577=$M$53,$P$53,IF(D2577=$M$54,$P$54,IF(D2577=$M$55,$P$55,IF(D2577=$M$56,$P$56,IF(D2577=$M$57,$P$57,IF(D2577=$M$58,$P$58,IF(D2577=$M$59,$P$59,IF(D2577=$M$60,$P$60,IF(D2577=$M$61,$P$61,IF(D2577=$M$62,$P$62)))))))))))))))))))))))))))))))))))))))))))))))))))))))))))))</f>
        <v>21.437999999999999</v>
      </c>
      <c r="H2577" s="17">
        <f t="shared" ref="H2577:H2582" si="940">(E2577-G2577)/$X$2</f>
        <v>3.793333333333333</v>
      </c>
      <c r="I2577" s="17">
        <f t="shared" ref="I2577:I2582" si="941">F2577-E2577</f>
        <v>-0.42799999999999727</v>
      </c>
      <c r="J2577" s="18">
        <f t="shared" ref="J2577:J2582" si="942">-1*I2577/E2577</f>
        <v>1.8048410221809787E-2</v>
      </c>
      <c r="K2577" s="18">
        <f t="shared" ref="K2577:K2582" si="943">IF(D2577=$M$2,(E2577-$T$2)/E2577,IF(D2577=$M$3,(E2577-$T$3)/E2577,IF(D2577=$M$4,(E2577-$T$4)/E2577,IF(D2577=$M$5,(E2577-$T$5)/E2577,IF(D2577=$M$6,(E2577-$T$6)/E2577,IF(D2577=$M$7,(E2577-$T$7)/E2577,IF(D2577=$M$8,(E2577-$T$8)/E2577,IF(D2577=$M$9,(E2577-$T$9)/E2577,IF(D2577=$M$10,(E2577-$T$10)/E2577,IF(D2577=$M$11,(E2577-$T$11)/E2577,IF(D2577=$M$12,(E2577-$T$12)/E2577,IF(D2577=$M$13,(E2577-$T$13)/E2577,IF(D2577=$M$14,(E2577-$T$14)/E2577,IF(D2577=$M$15,(E2577-$T$15)/E2577,IF(D2577=$M$16,(E2577-$T$16)/E2577,IF(D2577=$M$17,(E2577-$T$17)/E2577,IF(D2577=$M$18,(E2577-$T$18)/E2577,IF(D2577=$M$19,(E2577-$T$19)/E2577,IF(D2577=$M$20,(E2577-$T$20)/E2577,IF(D2577=$M$21,(E2577-$T$21)/E2577,IF(D2577=$M$22,(E2577-$T$22)/E2577,IF(D2577=$M$23,(E2577-$T$23)/E2577,IF(D2577=$M$24,(E2577-$T$24)/E2577,IF(D2577=$M$25,(E2577-$T$25)/E2577,IF(D2577=$M$26,(E2577-$T$26)/E2577,IF(D2577=$M$27,(E2577-$T$27)/E2577,IF(D2577=$M$28,(E2577-$T$28)/E2577,IF(D2577=$M$29,(E2577-$T$29)/E2577,IF(D2577=$M$30,(E2577-$T$30)/E2577,IF(D2577=$M$31,(E2577-$T$31)/E2577,IF(D2577=$M$32,(E2577-$T$32)/E2577,IF(D2577=$M$33,(E2577-$T$33)/E2577,IF(D2577=$M$34,(E2577-$T$34)/E2577,IF(D2577=$M$35,(E2577-$T$35)/E2577,IF(D2577=$M$36,(E2577-$T$36)/E2577,IF(D2577=$M$37,(E2577-$T$37)/E2577,IF(D2577=$M$38,(E2577-$T$38)/E2577,IF(D2577=$M$39,(E2577-$T$39)/E2577,IF(D2577=$M$40,(E2577-$T$40)/E2577,IF(D2577=$M$41,(E2577-$T$41)/E2577,IF(D2577=$M$42,(E2577-$T$42)/E2577,IF(D2577=$M$43,(E2577-$T$43)/E2577,IF(D2577=$M$44,(E2577-$T$44)/E2577,IF(D2577=$M$45,(E2577-$T$45)/E2577,IF(D2577=$M$46,(E2577-$T$46)/E2577,IF(D2577=$M$47,(E2577-$T$47)/E2577,IF(D2577=$M$48,(E2577-$T$48)/E2577,IF(D2577=$M$49,(E2577-$T$49)/E2577,IF(D2577=$M$50,(E2577-$T$50)/E2577,IF(D2577=$M$51,(E2577-$T$51)/E2577,IF(D2577=$M$52,(E2577-$T$52)/E2577,IF(D2577=$M$53,(E2577-$T$53)/E2577,IF(D2577=$M$54,(E2577-$T$54)/E2577,IF(D2577=$M$55,(E2577-$T$55)/E2577,IF(D2577=$M$56,(E2577-$T$56)/E2577,IF(D2577=$M$57,(E2577-$T$57)/E2577,IF(D2577=$M$58,(E2577-$T$58)/E2577,IF(D2577=$M$59,(E2577-$T$59)/E2577,IF(D2577=$M$60,(E2577-$T$60)/E2577,IF(D2577=$M$61,(E2577-$T$61)/E2577,IF(D2577=$M$62,(E2577-$T$62)/E2577)))))))))))))))))))))))))))))))))))))))))))))))))))))))))))))</f>
        <v>0.45629585898625291</v>
      </c>
    </row>
    <row r="2578" spans="2:11" ht="15" customHeight="1">
      <c r="B2578" s="77"/>
      <c r="C2578" s="79">
        <v>142168</v>
      </c>
      <c r="D2578" s="83">
        <v>6117</v>
      </c>
      <c r="E2578" s="83">
        <v>19.521000000000001</v>
      </c>
      <c r="F2578" s="83">
        <v>19.146999999999998</v>
      </c>
      <c r="G2578" s="16">
        <f t="shared" si="939"/>
        <v>19.9327573208373</v>
      </c>
      <c r="H2578" s="17">
        <f t="shared" si="940"/>
        <v>-0.68626220139549932</v>
      </c>
      <c r="I2578" s="17">
        <f t="shared" si="941"/>
        <v>-0.37400000000000233</v>
      </c>
      <c r="J2578" s="18">
        <f t="shared" si="942"/>
        <v>1.9158854566876816E-2</v>
      </c>
      <c r="K2578" s="18">
        <f t="shared" si="943"/>
        <v>0.30511864555914803</v>
      </c>
    </row>
    <row r="2579" spans="2:11" ht="15" customHeight="1">
      <c r="B2579" s="77"/>
      <c r="C2579" s="79"/>
      <c r="D2579" s="83">
        <v>6117</v>
      </c>
      <c r="E2579" s="83">
        <v>20.210999999999999</v>
      </c>
      <c r="F2579" s="83">
        <v>19.823</v>
      </c>
      <c r="G2579" s="16">
        <f t="shared" si="939"/>
        <v>19.9327573208373</v>
      </c>
      <c r="H2579" s="17">
        <f t="shared" si="940"/>
        <v>0.46373779860449699</v>
      </c>
      <c r="I2579" s="17">
        <f t="shared" si="941"/>
        <v>-0.38799999999999812</v>
      </c>
      <c r="J2579" s="18">
        <f t="shared" si="942"/>
        <v>1.9197466726040183E-2</v>
      </c>
      <c r="K2579" s="18">
        <f t="shared" si="943"/>
        <v>0.32884177328979897</v>
      </c>
    </row>
    <row r="2580" spans="2:11" ht="15" customHeight="1">
      <c r="B2580" s="77"/>
      <c r="C2580" s="79"/>
      <c r="D2580" s="83">
        <v>6117</v>
      </c>
      <c r="E2580" s="83">
        <v>19.742999999999999</v>
      </c>
      <c r="F2580" s="83">
        <v>19.398</v>
      </c>
      <c r="G2580" s="16">
        <f t="shared" si="939"/>
        <v>19.9327573208373</v>
      </c>
      <c r="H2580" s="17">
        <f t="shared" si="940"/>
        <v>-0.31626220139550298</v>
      </c>
      <c r="I2580" s="17">
        <f t="shared" si="941"/>
        <v>-0.34499999999999886</v>
      </c>
      <c r="J2580" s="18">
        <f t="shared" si="942"/>
        <v>1.7474547941042338E-2</v>
      </c>
      <c r="K2580" s="18">
        <f t="shared" si="943"/>
        <v>0.31293223319455638</v>
      </c>
    </row>
    <row r="2581" spans="2:11" ht="15" customHeight="1">
      <c r="B2581" s="77"/>
      <c r="C2581" s="79"/>
      <c r="D2581" s="83">
        <v>6117</v>
      </c>
      <c r="E2581" s="83">
        <v>19.515999999999998</v>
      </c>
      <c r="F2581" s="83">
        <v>19.137</v>
      </c>
      <c r="G2581" s="16">
        <f t="shared" si="939"/>
        <v>19.9327573208373</v>
      </c>
      <c r="H2581" s="17">
        <f t="shared" si="940"/>
        <v>-0.69459553472883684</v>
      </c>
      <c r="I2581" s="17">
        <f t="shared" si="941"/>
        <v>-0.37899999999999778</v>
      </c>
      <c r="J2581" s="18">
        <f t="shared" si="942"/>
        <v>1.9419963107193985E-2</v>
      </c>
      <c r="K2581" s="18">
        <f t="shared" si="943"/>
        <v>0.30494061692765562</v>
      </c>
    </row>
    <row r="2582" spans="2:11" ht="15" customHeight="1">
      <c r="B2582" s="77"/>
      <c r="C2582" s="79"/>
      <c r="D2582" s="83">
        <v>6117</v>
      </c>
      <c r="E2582" s="83">
        <v>20.123999999999999</v>
      </c>
      <c r="F2582" s="83">
        <v>19.661000000000001</v>
      </c>
      <c r="G2582" s="16">
        <f t="shared" si="939"/>
        <v>19.9327573208373</v>
      </c>
      <c r="H2582" s="17">
        <f t="shared" si="940"/>
        <v>0.31873779860449741</v>
      </c>
      <c r="I2582" s="17">
        <f t="shared" si="941"/>
        <v>-0.46299999999999741</v>
      </c>
      <c r="J2582" s="18">
        <f t="shared" si="942"/>
        <v>2.3007354402703111E-2</v>
      </c>
      <c r="K2582" s="18">
        <f t="shared" si="943"/>
        <v>0.32594022460545252</v>
      </c>
    </row>
    <row r="2583" spans="2:11" ht="15" customHeight="1">
      <c r="B2583" s="81">
        <v>45539</v>
      </c>
      <c r="C2583" s="79">
        <v>142170</v>
      </c>
      <c r="D2583" s="83">
        <v>6107</v>
      </c>
      <c r="E2583" s="83">
        <v>16.077999999999999</v>
      </c>
      <c r="F2583" s="83">
        <v>15.813000000000001</v>
      </c>
      <c r="G2583" s="16">
        <f t="shared" ref="G2583:G2585" si="944">IF(D2583=$M$2,$P$2,IF(D2583=$M$3,$P$3,IF(D2583=$M$4,$P$4,IF(D2583=$M$5,$P$5,IF(D2583=$M$6,$P$6,IF(D2583=$M$7,$P$7,IF(D2583=$M$8,$P$8,IF(D2583=$M$9,$P$9,IF(D2583=$M$10,$P$10,IF(D2583=$M$11,$P$11,IF(D2583=$M$12,$P$12,IF(D2583=$M$13,$P$13,IF(D2583=$M$14,$P$14,IF(D2583=$M$15,$P$15,IF(D2583=$M$16,$P$16,IF(D2583=$M$17,$P$17,IF(D2583=$M$18,$P$18,IF(D2583=$M$19,$P$19,IF(D2583=$M$20,$P$20,IF(D2583=$M$21,$P$21,IF(D2583=$M$22,$P$22,IF(D2583=$M$23,$P$23,IF(D2583=$M$24,$P$24,IF(D2583=$M$25,$P$25,IF(D2583=$M$26,$P$26,IF(D2583=$M$27,$P$27,IF(D2583=$M$28,$P$28,IF(D2583=$M$29,$P$29,IF(D2583=$M$30,$P$30,IF(D2583=$M$31,$P$31,IF(D2583=$M$32,$P$32,IF(D2583=$M$33,$P$33,IF(D2583=$M$34,$P$34,IF(D2583=$M$35,$P$35,IF(D2583=$M$36,$P$36,IF(D2583=$M$37,$P$37,IF(D2583=$M$38,$P$38,IF(D2583=$M$39,$P$39,IF(D2583=$M$40,$P$40,IF(D2583=$M$41,$P$41,IF(D2583=$M$42,$P$42,IF(D2583=$M$43,$P$43,IF(D2583=$M$44,$P$44,IF(D2583=$M$45,$P$45,IF(D2583=$M$46,$P$46,IF(D2583=$M$47,$P$47,IF(D2583=$M$48,$P$48,IF(D2583=$M$49,$P$49,IF(D2583=$M$50,$P$50,IF(D2583=$M$51,$P$51,IF(D2583=$M$52,$P$52,IF(D2583=$M$53,$P$53,IF(D2583=$M$54,$P$54,IF(D2583=$M$55,$P$55,IF(D2583=$M$56,$P$56,IF(D2583=$M$57,$P$57,IF(D2583=$M$58,$P$58,IF(D2583=$M$59,$P$59,IF(D2583=$M$60,$P$60,IF(D2583=$M$61,$P$61,IF(D2583=$M$62,$P$62)))))))))))))))))))))))))))))))))))))))))))))))))))))))))))))</f>
        <v>17.032373496847189</v>
      </c>
      <c r="H2583" s="17">
        <f t="shared" ref="H2583:H2585" si="945">(E2583-G2583)/$X$2</f>
        <v>-1.590622494745316</v>
      </c>
      <c r="I2583" s="17">
        <f t="shared" ref="I2583:I2585" si="946">F2583-E2583</f>
        <v>-0.26499999999999879</v>
      </c>
      <c r="J2583" s="18">
        <f t="shared" ref="J2583:J2585" si="947">-1*I2583/E2583</f>
        <v>1.6482149521084639E-2</v>
      </c>
      <c r="K2583" s="18">
        <f t="shared" ref="K2583:K2585" si="948">IF(D2583=$M$2,(E2583-$T$2)/E2583,IF(D2583=$M$3,(E2583-$T$3)/E2583,IF(D2583=$M$4,(E2583-$T$4)/E2583,IF(D2583=$M$5,(E2583-$T$5)/E2583,IF(D2583=$M$6,(E2583-$T$6)/E2583,IF(D2583=$M$7,(E2583-$T$7)/E2583,IF(D2583=$M$8,(E2583-$T$8)/E2583,IF(D2583=$M$9,(E2583-$T$9)/E2583,IF(D2583=$M$10,(E2583-$T$10)/E2583,IF(D2583=$M$11,(E2583-$T$11)/E2583,IF(D2583=$M$12,(E2583-$T$12)/E2583,IF(D2583=$M$13,(E2583-$T$13)/E2583,IF(D2583=$M$14,(E2583-$T$14)/E2583,IF(D2583=$M$15,(E2583-$T$15)/E2583,IF(D2583=$M$16,(E2583-$T$16)/E2583,IF(D2583=$M$17,(E2583-$T$17)/E2583,IF(D2583=$M$18,(E2583-$T$18)/E2583,IF(D2583=$M$19,(E2583-$T$19)/E2583,IF(D2583=$M$20,(E2583-$T$20)/E2583,IF(D2583=$M$21,(E2583-$T$21)/E2583,IF(D2583=$M$22,(E2583-$T$22)/E2583,IF(D2583=$M$23,(E2583-$T$23)/E2583,IF(D2583=$M$24,(E2583-$T$24)/E2583,IF(D2583=$M$25,(E2583-$T$25)/E2583,IF(D2583=$M$26,(E2583-$T$26)/E2583,IF(D2583=$M$27,(E2583-$T$27)/E2583,IF(D2583=$M$28,(E2583-$T$28)/E2583,IF(D2583=$M$29,(E2583-$T$29)/E2583,IF(D2583=$M$30,(E2583-$T$30)/E2583,IF(D2583=$M$31,(E2583-$T$31)/E2583,IF(D2583=$M$32,(E2583-$T$32)/E2583,IF(D2583=$M$33,(E2583-$T$33)/E2583,IF(D2583=$M$34,(E2583-$T$34)/E2583,IF(D2583=$M$35,(E2583-$T$35)/E2583,IF(D2583=$M$36,(E2583-$T$36)/E2583,IF(D2583=$M$37,(E2583-$T$37)/E2583,IF(D2583=$M$38,(E2583-$T$38)/E2583,IF(D2583=$M$39,(E2583-$T$39)/E2583,IF(D2583=$M$40,(E2583-$T$40)/E2583,IF(D2583=$M$41,(E2583-$T$41)/E2583,IF(D2583=$M$42,(E2583-$T$42)/E2583,IF(D2583=$M$43,(E2583-$T$43)/E2583,IF(D2583=$M$44,(E2583-$T$44)/E2583,IF(D2583=$M$45,(E2583-$T$45)/E2583,IF(D2583=$M$46,(E2583-$T$46)/E2583,IF(D2583=$M$47,(E2583-$T$47)/E2583,IF(D2583=$M$48,(E2583-$T$48)/E2583,IF(D2583=$M$49,(E2583-$T$49)/E2583,IF(D2583=$M$50,(E2583-$T$50)/E2583,IF(D2583=$M$51,(E2583-$T$51)/E2583,IF(D2583=$M$52,(E2583-$T$52)/E2583,IF(D2583=$M$53,(E2583-$T$53)/E2583,IF(D2583=$M$54,(E2583-$T$54)/E2583,IF(D2583=$M$55,(E2583-$T$55)/E2583,IF(D2583=$M$56,(E2583-$T$56)/E2583,IF(D2583=$M$57,(E2583-$T$57)/E2583,IF(D2583=$M$58,(E2583-$T$58)/E2583,IF(D2583=$M$59,(E2583-$T$59)/E2583,IF(D2583=$M$60,(E2583-$T$60)/E2583,IF(D2583=$M$61,(E2583-$T$61)/E2583,IF(D2583=$M$62,(E2583-$T$62)/E2583)))))))))))))))))))))))))))))))))))))))))))))))))))))))))))))</f>
        <v>0.27935903690684338</v>
      </c>
    </row>
    <row r="2584" spans="2:11" ht="15" customHeight="1">
      <c r="B2584" s="77"/>
      <c r="C2584" s="79"/>
      <c r="D2584" s="83">
        <v>6107</v>
      </c>
      <c r="E2584" s="83">
        <v>17.277000000000001</v>
      </c>
      <c r="F2584" s="83">
        <v>16.986000000000001</v>
      </c>
      <c r="G2584" s="16">
        <f t="shared" si="944"/>
        <v>17.032373496847189</v>
      </c>
      <c r="H2584" s="17">
        <f t="shared" si="945"/>
        <v>0.40771083858802015</v>
      </c>
      <c r="I2584" s="17">
        <f t="shared" si="946"/>
        <v>-0.29100000000000037</v>
      </c>
      <c r="J2584" s="18">
        <f t="shared" si="947"/>
        <v>1.6843201944782102E-2</v>
      </c>
      <c r="K2584" s="18">
        <f t="shared" si="948"/>
        <v>0.3293705270236863</v>
      </c>
    </row>
    <row r="2585" spans="2:11" ht="15" customHeight="1">
      <c r="B2585" s="77"/>
      <c r="C2585" s="79"/>
      <c r="D2585" s="83">
        <v>6107</v>
      </c>
      <c r="E2585" s="83">
        <v>17.553999999999998</v>
      </c>
      <c r="F2585" s="83">
        <v>17.309000000000001</v>
      </c>
      <c r="G2585" s="16">
        <f t="shared" si="944"/>
        <v>17.032373496847189</v>
      </c>
      <c r="H2585" s="17">
        <f t="shared" si="945"/>
        <v>0.8693775052546826</v>
      </c>
      <c r="I2585" s="17">
        <f t="shared" si="946"/>
        <v>-0.24499999999999744</v>
      </c>
      <c r="J2585" s="18">
        <f t="shared" si="947"/>
        <v>1.3956932892787825E-2</v>
      </c>
      <c r="K2585" s="18">
        <f t="shared" si="948"/>
        <v>0.33995297911520034</v>
      </c>
    </row>
    <row r="2586" spans="2:11" ht="15" customHeight="1">
      <c r="B2586" s="77"/>
      <c r="C2586" s="79">
        <v>142172</v>
      </c>
      <c r="D2586" s="83">
        <v>6176</v>
      </c>
      <c r="E2586" s="83">
        <v>36.012</v>
      </c>
      <c r="F2586" s="83">
        <v>35.442</v>
      </c>
      <c r="G2586" s="16">
        <f t="shared" ref="G2586:G2591" si="949">IF(D2586=$M$2,$P$2,IF(D2586=$M$3,$P$3,IF(D2586=$M$4,$P$4,IF(D2586=$M$5,$P$5,IF(D2586=$M$6,$P$6,IF(D2586=$M$7,$P$7,IF(D2586=$M$8,$P$8,IF(D2586=$M$9,$P$9,IF(D2586=$M$10,$P$10,IF(D2586=$M$11,$P$11,IF(D2586=$M$12,$P$12,IF(D2586=$M$13,$P$13,IF(D2586=$M$14,$P$14,IF(D2586=$M$15,$P$15,IF(D2586=$M$16,$P$16,IF(D2586=$M$17,$P$17,IF(D2586=$M$18,$P$18,IF(D2586=$M$19,$P$19,IF(D2586=$M$20,$P$20,IF(D2586=$M$21,$P$21,IF(D2586=$M$22,$P$22,IF(D2586=$M$23,$P$23,IF(D2586=$M$24,$P$24,IF(D2586=$M$25,$P$25,IF(D2586=$M$26,$P$26,IF(D2586=$M$27,$P$27,IF(D2586=$M$28,$P$28,IF(D2586=$M$29,$P$29,IF(D2586=$M$30,$P$30,IF(D2586=$M$31,$P$31,IF(D2586=$M$32,$P$32,IF(D2586=$M$33,$P$33,IF(D2586=$M$34,$P$34,IF(D2586=$M$35,$P$35,IF(D2586=$M$36,$P$36,IF(D2586=$M$37,$P$37,IF(D2586=$M$38,$P$38,IF(D2586=$M$39,$P$39,IF(D2586=$M$40,$P$40,IF(D2586=$M$41,$P$41,IF(D2586=$M$42,$P$42,IF(D2586=$M$43,$P$43,IF(D2586=$M$44,$P$44,IF(D2586=$M$45,$P$45,IF(D2586=$M$46,$P$46,IF(D2586=$M$47,$P$47,IF(D2586=$M$48,$P$48,IF(D2586=$M$49,$P$49,IF(D2586=$M$50,$P$50,IF(D2586=$M$51,$P$51,IF(D2586=$M$52,$P$52,IF(D2586=$M$53,$P$53,IF(D2586=$M$54,$P$54,IF(D2586=$M$55,$P$55,IF(D2586=$M$56,$P$56,IF(D2586=$M$57,$P$57,IF(D2586=$M$58,$P$58,IF(D2586=$M$59,$P$59,IF(D2586=$M$60,$P$60,IF(D2586=$M$61,$P$61,IF(D2586=$M$62,$P$62)))))))))))))))))))))))))))))))))))))))))))))))))))))))))))))</f>
        <v>36.028673497593743</v>
      </c>
      <c r="H2586" s="17">
        <f t="shared" ref="H2586:H2591" si="950">(E2586-G2586)/$X$2</f>
        <v>-2.7789162656238396E-2</v>
      </c>
      <c r="I2586" s="17">
        <f t="shared" ref="I2586:I2591" si="951">F2586-E2586</f>
        <v>-0.57000000000000028</v>
      </c>
      <c r="J2586" s="18">
        <f t="shared" ref="J2586:J2591" si="952">-1*I2586/E2586</f>
        <v>1.5828057314228598E-2</v>
      </c>
      <c r="K2586" s="18">
        <f t="shared" ref="K2586:K2591" si="953">IF(D2586=$M$2,(E2586-$T$2)/E2586,IF(D2586=$M$3,(E2586-$T$3)/E2586,IF(D2586=$M$4,(E2586-$T$4)/E2586,IF(D2586=$M$5,(E2586-$T$5)/E2586,IF(D2586=$M$6,(E2586-$T$6)/E2586,IF(D2586=$M$7,(E2586-$T$7)/E2586,IF(D2586=$M$8,(E2586-$T$8)/E2586,IF(D2586=$M$9,(E2586-$T$9)/E2586,IF(D2586=$M$10,(E2586-$T$10)/E2586,IF(D2586=$M$11,(E2586-$T$11)/E2586,IF(D2586=$M$12,(E2586-$T$12)/E2586,IF(D2586=$M$13,(E2586-$T$13)/E2586,IF(D2586=$M$14,(E2586-$T$14)/E2586,IF(D2586=$M$15,(E2586-$T$15)/E2586,IF(D2586=$M$16,(E2586-$T$16)/E2586,IF(D2586=$M$17,(E2586-$T$17)/E2586,IF(D2586=$M$18,(E2586-$T$18)/E2586,IF(D2586=$M$19,(E2586-$T$19)/E2586,IF(D2586=$M$20,(E2586-$T$20)/E2586,IF(D2586=$M$21,(E2586-$T$21)/E2586,IF(D2586=$M$22,(E2586-$T$22)/E2586,IF(D2586=$M$23,(E2586-$T$23)/E2586,IF(D2586=$M$24,(E2586-$T$24)/E2586,IF(D2586=$M$25,(E2586-$T$25)/E2586,IF(D2586=$M$26,(E2586-$T$26)/E2586,IF(D2586=$M$27,(E2586-$T$27)/E2586,IF(D2586=$M$28,(E2586-$T$28)/E2586,IF(D2586=$M$29,(E2586-$T$29)/E2586,IF(D2586=$M$30,(E2586-$T$30)/E2586,IF(D2586=$M$31,(E2586-$T$31)/E2586,IF(D2586=$M$32,(E2586-$T$32)/E2586,IF(D2586=$M$33,(E2586-$T$33)/E2586,IF(D2586=$M$34,(E2586-$T$34)/E2586,IF(D2586=$M$35,(E2586-$T$35)/E2586,IF(D2586=$M$36,(E2586-$T$36)/E2586,IF(D2586=$M$37,(E2586-$T$37)/E2586,IF(D2586=$M$38,(E2586-$T$38)/E2586,IF(D2586=$M$39,(E2586-$T$39)/E2586,IF(D2586=$M$40,(E2586-$T$40)/E2586,IF(D2586=$M$41,(E2586-$T$41)/E2586,IF(D2586=$M$42,(E2586-$T$42)/E2586,IF(D2586=$M$43,(E2586-$T$43)/E2586,IF(D2586=$M$44,(E2586-$T$44)/E2586,IF(D2586=$M$45,(E2586-$T$45)/E2586,IF(D2586=$M$46,(E2586-$T$46)/E2586,IF(D2586=$M$47,(E2586-$T$47)/E2586,IF(D2586=$M$48,(E2586-$T$48)/E2586,IF(D2586=$M$49,(E2586-$T$49)/E2586,IF(D2586=$M$50,(E2586-$T$50)/E2586,IF(D2586=$M$51,(E2586-$T$51)/E2586,IF(D2586=$M$52,(E2586-$T$52)/E2586,IF(D2586=$M$53,(E2586-$T$53)/E2586,IF(D2586=$M$54,(E2586-$T$54)/E2586,IF(D2586=$M$55,(E2586-$T$55)/E2586,IF(D2586=$M$56,(E2586-$T$56)/E2586,IF(D2586=$M$57,(E2586-$T$57)/E2586,IF(D2586=$M$58,(E2586-$T$58)/E2586,IF(D2586=$M$59,(E2586-$T$59)/E2586,IF(D2586=$M$60,(E2586-$T$60)/E2586,IF(D2586=$M$61,(E2586-$T$61)/E2586,IF(D2586=$M$62,(E2586-$T$62)/E2586)))))))))))))))))))))))))))))))))))))))))))))))))))))))))))))</f>
        <v>0.3338983916768567</v>
      </c>
    </row>
    <row r="2587" spans="2:11" ht="15" customHeight="1">
      <c r="B2587" s="77"/>
      <c r="C2587" s="79"/>
      <c r="D2587" s="83">
        <v>6176</v>
      </c>
      <c r="E2587" s="83">
        <v>36.878</v>
      </c>
      <c r="F2587" s="83">
        <v>35.860999999999997</v>
      </c>
      <c r="G2587" s="16">
        <f t="shared" si="949"/>
        <v>36.028673497593743</v>
      </c>
      <c r="H2587" s="17">
        <f t="shared" si="950"/>
        <v>1.4155441706770944</v>
      </c>
      <c r="I2587" s="17">
        <f t="shared" si="951"/>
        <v>-1.017000000000003</v>
      </c>
      <c r="J2587" s="18">
        <f t="shared" si="952"/>
        <v>2.7577417430446418E-2</v>
      </c>
      <c r="K2587" s="18">
        <f t="shared" si="953"/>
        <v>0.34954034603468093</v>
      </c>
    </row>
    <row r="2588" spans="2:11" ht="15" customHeight="1">
      <c r="B2588" s="77"/>
      <c r="C2588" s="79"/>
      <c r="D2588" s="83">
        <v>6176</v>
      </c>
      <c r="E2588" s="83">
        <v>35.527000000000001</v>
      </c>
      <c r="F2588" s="83">
        <v>34.972999999999999</v>
      </c>
      <c r="G2588" s="16">
        <f t="shared" si="949"/>
        <v>36.028673497593743</v>
      </c>
      <c r="H2588" s="17">
        <f t="shared" si="950"/>
        <v>-0.83612249598957078</v>
      </c>
      <c r="I2588" s="17">
        <f t="shared" si="951"/>
        <v>-0.55400000000000205</v>
      </c>
      <c r="J2588" s="18">
        <f t="shared" si="952"/>
        <v>1.5593773749542659E-2</v>
      </c>
      <c r="K2588" s="18">
        <f t="shared" si="953"/>
        <v>0.3248050463328444</v>
      </c>
    </row>
    <row r="2589" spans="2:11" ht="15" customHeight="1">
      <c r="B2589" s="77"/>
      <c r="C2589" s="79">
        <v>142559</v>
      </c>
      <c r="D2589" s="83">
        <v>6608</v>
      </c>
      <c r="E2589" s="83">
        <v>20.047999999999998</v>
      </c>
      <c r="F2589" s="83">
        <v>19.693999999999999</v>
      </c>
      <c r="G2589" s="16">
        <f t="shared" si="949"/>
        <v>17.912399999999998</v>
      </c>
      <c r="H2589" s="17">
        <f t="shared" si="950"/>
        <v>3.5593333333333339</v>
      </c>
      <c r="I2589" s="17">
        <f t="shared" si="951"/>
        <v>-0.3539999999999992</v>
      </c>
      <c r="J2589" s="18">
        <f t="shared" si="952"/>
        <v>1.7657621707901E-2</v>
      </c>
      <c r="K2589" s="18">
        <f t="shared" si="953"/>
        <v>0.46251995211492414</v>
      </c>
    </row>
    <row r="2590" spans="2:11" ht="15" customHeight="1">
      <c r="B2590" s="81">
        <v>45539</v>
      </c>
      <c r="C2590" s="79">
        <v>142561</v>
      </c>
      <c r="D2590" s="83">
        <v>8608</v>
      </c>
      <c r="E2590" s="83">
        <v>19.271999999999998</v>
      </c>
      <c r="F2590" s="83">
        <v>19.131</v>
      </c>
      <c r="G2590" s="16">
        <f t="shared" si="949"/>
        <v>22.02</v>
      </c>
      <c r="H2590" s="17">
        <f t="shared" si="950"/>
        <v>-4.5800000000000018</v>
      </c>
      <c r="I2590" s="17">
        <f t="shared" si="951"/>
        <v>-0.14099999999999824</v>
      </c>
      <c r="J2590" s="18">
        <f t="shared" si="952"/>
        <v>7.3163138231630478E-3</v>
      </c>
      <c r="K2590" s="18">
        <f t="shared" si="953"/>
        <v>0.48599003735990032</v>
      </c>
    </row>
    <row r="2591" spans="2:11" ht="15" customHeight="1">
      <c r="B2591" s="77"/>
      <c r="C2591" s="79">
        <v>142563</v>
      </c>
      <c r="D2591" s="83">
        <v>8147</v>
      </c>
      <c r="E2591" s="83">
        <v>24.449000000000002</v>
      </c>
      <c r="F2591" s="83">
        <v>24.425000000000001</v>
      </c>
      <c r="G2591" s="16">
        <f t="shared" si="949"/>
        <v>25.037035574840008</v>
      </c>
      <c r="H2591" s="17">
        <f t="shared" si="950"/>
        <v>-0.98005929140001058</v>
      </c>
      <c r="I2591" s="17">
        <f t="shared" si="951"/>
        <v>-2.4000000000000909E-2</v>
      </c>
      <c r="J2591" s="18">
        <f t="shared" si="952"/>
        <v>9.8163524070517846E-4</v>
      </c>
      <c r="K2591" s="18">
        <f t="shared" si="953"/>
        <v>0.2869139928308686</v>
      </c>
    </row>
    <row r="2592" spans="2:11" ht="15" customHeight="1">
      <c r="B2592" s="77"/>
      <c r="C2592" s="79">
        <v>142567</v>
      </c>
      <c r="D2592" s="83">
        <v>535</v>
      </c>
      <c r="E2592" s="83">
        <v>17.463999999999999</v>
      </c>
      <c r="F2592" s="83">
        <v>17.367000000000001</v>
      </c>
      <c r="G2592" s="16">
        <f t="shared" ref="G2592:G2596" si="954">IF(D2592=$M$2,$P$2,IF(D2592=$M$3,$P$3,IF(D2592=$M$4,$P$4,IF(D2592=$M$5,$P$5,IF(D2592=$M$6,$P$6,IF(D2592=$M$7,$P$7,IF(D2592=$M$8,$P$8,IF(D2592=$M$9,$P$9,IF(D2592=$M$10,$P$10,IF(D2592=$M$11,$P$11,IF(D2592=$M$12,$P$12,IF(D2592=$M$13,$P$13,IF(D2592=$M$14,$P$14,IF(D2592=$M$15,$P$15,IF(D2592=$M$16,$P$16,IF(D2592=$M$17,$P$17,IF(D2592=$M$18,$P$18,IF(D2592=$M$19,$P$19,IF(D2592=$M$20,$P$20,IF(D2592=$M$21,$P$21,IF(D2592=$M$22,$P$22,IF(D2592=$M$23,$P$23,IF(D2592=$M$24,$P$24,IF(D2592=$M$25,$P$25,IF(D2592=$M$26,$P$26,IF(D2592=$M$27,$P$27,IF(D2592=$M$28,$P$28,IF(D2592=$M$29,$P$29,IF(D2592=$M$30,$P$30,IF(D2592=$M$31,$P$31,IF(D2592=$M$32,$P$32,IF(D2592=$M$33,$P$33,IF(D2592=$M$34,$P$34,IF(D2592=$M$35,$P$35,IF(D2592=$M$36,$P$36,IF(D2592=$M$37,$P$37,IF(D2592=$M$38,$P$38,IF(D2592=$M$39,$P$39,IF(D2592=$M$40,$P$40,IF(D2592=$M$41,$P$41,IF(D2592=$M$42,$P$42,IF(D2592=$M$43,$P$43,IF(D2592=$M$44,$P$44,IF(D2592=$M$45,$P$45,IF(D2592=$M$46,$P$46,IF(D2592=$M$47,$P$47,IF(D2592=$M$48,$P$48,IF(D2592=$M$49,$P$49,IF(D2592=$M$50,$P$50,IF(D2592=$M$51,$P$51,IF(D2592=$M$52,$P$52,IF(D2592=$M$53,$P$53,IF(D2592=$M$54,$P$54,IF(D2592=$M$55,$P$55,IF(D2592=$M$56,$P$56,IF(D2592=$M$57,$P$57,IF(D2592=$M$58,$P$58,IF(D2592=$M$59,$P$59,IF(D2592=$M$60,$P$60,IF(D2592=$M$61,$P$61,IF(D2592=$M$62,$P$62)))))))))))))))))))))))))))))))))))))))))))))))))))))))))))))</f>
        <v>16.637999999999998</v>
      </c>
      <c r="H2592" s="17">
        <f t="shared" ref="H2592:H2596" si="955">(E2592-G2592)/$X$2</f>
        <v>1.3766666666666676</v>
      </c>
      <c r="I2592" s="17">
        <f t="shared" ref="I2592:I2596" si="956">F2592-E2592</f>
        <v>-9.6999999999997755E-2</v>
      </c>
      <c r="J2592" s="18">
        <f t="shared" ref="J2592:J2596" si="957">-1*I2592/E2592</f>
        <v>5.5542830966558501E-3</v>
      </c>
      <c r="K2592" s="18">
        <f t="shared" ref="K2592:K2596" si="958">IF(D2592=$M$2,(E2592-$T$2)/E2592,IF(D2592=$M$3,(E2592-$T$3)/E2592,IF(D2592=$M$4,(E2592-$T$4)/E2592,IF(D2592=$M$5,(E2592-$T$5)/E2592,IF(D2592=$M$6,(E2592-$T$6)/E2592,IF(D2592=$M$7,(E2592-$T$7)/E2592,IF(D2592=$M$8,(E2592-$T$8)/E2592,IF(D2592=$M$9,(E2592-$T$9)/E2592,IF(D2592=$M$10,(E2592-$T$10)/E2592,IF(D2592=$M$11,(E2592-$T$11)/E2592,IF(D2592=$M$12,(E2592-$T$12)/E2592,IF(D2592=$M$13,(E2592-$T$13)/E2592,IF(D2592=$M$14,(E2592-$T$14)/E2592,IF(D2592=$M$15,(E2592-$T$15)/E2592,IF(D2592=$M$16,(E2592-$T$16)/E2592,IF(D2592=$M$17,(E2592-$T$17)/E2592,IF(D2592=$M$18,(E2592-$T$18)/E2592,IF(D2592=$M$19,(E2592-$T$19)/E2592,IF(D2592=$M$20,(E2592-$T$20)/E2592,IF(D2592=$M$21,(E2592-$T$21)/E2592,IF(D2592=$M$22,(E2592-$T$22)/E2592,IF(D2592=$M$23,(E2592-$T$23)/E2592,IF(D2592=$M$24,(E2592-$T$24)/E2592,IF(D2592=$M$25,(E2592-$T$25)/E2592,IF(D2592=$M$26,(E2592-$T$26)/E2592,IF(D2592=$M$27,(E2592-$T$27)/E2592,IF(D2592=$M$28,(E2592-$T$28)/E2592,IF(D2592=$M$29,(E2592-$T$29)/E2592,IF(D2592=$M$30,(E2592-$T$30)/E2592,IF(D2592=$M$31,(E2592-$T$31)/E2592,IF(D2592=$M$32,(E2592-$T$32)/E2592,IF(D2592=$M$33,(E2592-$T$33)/E2592,IF(D2592=$M$34,(E2592-$T$34)/E2592,IF(D2592=$M$35,(E2592-$T$35)/E2592,IF(D2592=$M$36,(E2592-$T$36)/E2592,IF(D2592=$M$37,(E2592-$T$37)/E2592,IF(D2592=$M$38,(E2592-$T$38)/E2592,IF(D2592=$M$39,(E2592-$T$39)/E2592,IF(D2592=$M$40,(E2592-$T$40)/E2592,IF(D2592=$M$41,(E2592-$T$41)/E2592,IF(D2592=$M$42,(E2592-$T$42)/E2592,IF(D2592=$M$43,(E2592-$T$43)/E2592,IF(D2592=$M$44,(E2592-$T$44)/E2592,IF(D2592=$M$45,(E2592-$T$45)/E2592,IF(D2592=$M$46,(E2592-$T$46)/E2592,IF(D2592=$M$47,(E2592-$T$47)/E2592,IF(D2592=$M$48,(E2592-$T$48)/E2592,IF(D2592=$M$49,(E2592-$T$49)/E2592,IF(D2592=$M$50,(E2592-$T$50)/E2592,IF(D2592=$M$51,(E2592-$T$51)/E2592,IF(D2592=$M$52,(E2592-$T$52)/E2592,IF(D2592=$M$53,(E2592-$T$53)/E2592,IF(D2592=$M$54,(E2592-$T$54)/E2592,IF(D2592=$M$55,(E2592-$T$55)/E2592,IF(D2592=$M$56,(E2592-$T$56)/E2592,IF(D2592=$M$57,(E2592-$T$57)/E2592,IF(D2592=$M$58,(E2592-$T$58)/E2592,IF(D2592=$M$59,(E2592-$T$59)/E2592,IF(D2592=$M$60,(E2592-$T$60)/E2592,IF(D2592=$M$61,(E2592-$T$61)/E2592,IF(D2592=$M$62,(E2592-$T$62)/E2592)))))))))))))))))))))))))))))))))))))))))))))))))))))))))))))</f>
        <v>0.52828676133760877</v>
      </c>
    </row>
    <row r="2593" spans="2:11" ht="15" customHeight="1">
      <c r="B2593" s="77"/>
      <c r="C2593" s="79">
        <v>142576</v>
      </c>
      <c r="D2593" s="83">
        <v>5003</v>
      </c>
      <c r="E2593" s="83">
        <v>38.915999999999997</v>
      </c>
      <c r="F2593" s="83">
        <v>38.627000000000002</v>
      </c>
      <c r="G2593" s="16">
        <f t="shared" si="954"/>
        <v>38.4</v>
      </c>
      <c r="H2593" s="17">
        <f t="shared" si="955"/>
        <v>0.8599999999999971</v>
      </c>
      <c r="I2593" s="17">
        <f t="shared" si="956"/>
        <v>-0.28899999999999437</v>
      </c>
      <c r="J2593" s="18">
        <f t="shared" si="957"/>
        <v>7.4262514133002977E-3</v>
      </c>
      <c r="K2593" s="18">
        <f t="shared" si="958"/>
        <v>0.38328707986432309</v>
      </c>
    </row>
    <row r="2594" spans="2:11" ht="15" customHeight="1">
      <c r="B2594" s="77"/>
      <c r="C2594" s="79"/>
      <c r="D2594" s="83">
        <v>5003</v>
      </c>
      <c r="E2594" s="83">
        <v>39.420999999999999</v>
      </c>
      <c r="F2594" s="83">
        <v>39.134</v>
      </c>
      <c r="G2594" s="16">
        <f t="shared" si="954"/>
        <v>38.4</v>
      </c>
      <c r="H2594" s="17">
        <f t="shared" si="955"/>
        <v>1.701666666666668</v>
      </c>
      <c r="I2594" s="17">
        <f t="shared" si="956"/>
        <v>-0.28699999999999903</v>
      </c>
      <c r="J2594" s="18">
        <f t="shared" si="957"/>
        <v>7.28038355191393E-3</v>
      </c>
      <c r="K2594" s="18">
        <f t="shared" si="958"/>
        <v>0.3911874381674742</v>
      </c>
    </row>
    <row r="2595" spans="2:11" ht="15" customHeight="1">
      <c r="B2595" s="77"/>
      <c r="C2595" s="79">
        <v>142569</v>
      </c>
      <c r="D2595" s="83">
        <v>5623</v>
      </c>
      <c r="E2595" s="83">
        <v>22.567</v>
      </c>
      <c r="F2595" s="83">
        <v>39.491999999999997</v>
      </c>
      <c r="G2595" s="16">
        <f t="shared" si="954"/>
        <v>22.870927068045674</v>
      </c>
      <c r="H2595" s="17">
        <f t="shared" si="955"/>
        <v>-0.5065451134094564</v>
      </c>
      <c r="I2595" s="17">
        <f t="shared" si="956"/>
        <v>16.924999999999997</v>
      </c>
      <c r="J2595" s="18">
        <f t="shared" si="957"/>
        <v>-0.749988921877077</v>
      </c>
      <c r="K2595" s="18">
        <f t="shared" si="958"/>
        <v>0.29550707824943362</v>
      </c>
    </row>
    <row r="2596" spans="2:11" ht="15" customHeight="1">
      <c r="B2596" s="77"/>
      <c r="C2596" s="79">
        <v>142571</v>
      </c>
      <c r="D2596" s="83">
        <v>5120</v>
      </c>
      <c r="E2596" s="83">
        <v>22.513999999999999</v>
      </c>
      <c r="F2596" s="83">
        <v>22.468</v>
      </c>
      <c r="G2596" s="16">
        <f t="shared" si="954"/>
        <v>22.870927068045674</v>
      </c>
      <c r="H2596" s="17">
        <f t="shared" si="955"/>
        <v>-0.59487844674279111</v>
      </c>
      <c r="I2596" s="17">
        <f t="shared" si="956"/>
        <v>-4.5999999999999375E-2</v>
      </c>
      <c r="J2596" s="18">
        <f t="shared" si="957"/>
        <v>2.0431731367149051E-3</v>
      </c>
      <c r="K2596" s="18">
        <f t="shared" si="958"/>
        <v>0.29384863795216165</v>
      </c>
    </row>
    <row r="2597" spans="2:11" ht="15" customHeight="1">
      <c r="B2597" s="81">
        <v>45540</v>
      </c>
      <c r="C2597" s="79"/>
      <c r="D2597" s="83">
        <v>5120</v>
      </c>
      <c r="E2597" s="83">
        <v>23.529</v>
      </c>
      <c r="F2597" s="83">
        <v>23.483000000000001</v>
      </c>
      <c r="G2597" s="16">
        <f t="shared" ref="G2597:G2603" si="959">IF(D2597=$M$2,$P$2,IF(D2597=$M$3,$P$3,IF(D2597=$M$4,$P$4,IF(D2597=$M$5,$P$5,IF(D2597=$M$6,$P$6,IF(D2597=$M$7,$P$7,IF(D2597=$M$8,$P$8,IF(D2597=$M$9,$P$9,IF(D2597=$M$10,$P$10,IF(D2597=$M$11,$P$11,IF(D2597=$M$12,$P$12,IF(D2597=$M$13,$P$13,IF(D2597=$M$14,$P$14,IF(D2597=$M$15,$P$15,IF(D2597=$M$16,$P$16,IF(D2597=$M$17,$P$17,IF(D2597=$M$18,$P$18,IF(D2597=$M$19,$P$19,IF(D2597=$M$20,$P$20,IF(D2597=$M$21,$P$21,IF(D2597=$M$22,$P$22,IF(D2597=$M$23,$P$23,IF(D2597=$M$24,$P$24,IF(D2597=$M$25,$P$25,IF(D2597=$M$26,$P$26,IF(D2597=$M$27,$P$27,IF(D2597=$M$28,$P$28,IF(D2597=$M$29,$P$29,IF(D2597=$M$30,$P$30,IF(D2597=$M$31,$P$31,IF(D2597=$M$32,$P$32,IF(D2597=$M$33,$P$33,IF(D2597=$M$34,$P$34,IF(D2597=$M$35,$P$35,IF(D2597=$M$36,$P$36,IF(D2597=$M$37,$P$37,IF(D2597=$M$38,$P$38,IF(D2597=$M$39,$P$39,IF(D2597=$M$40,$P$40,IF(D2597=$M$41,$P$41,IF(D2597=$M$42,$P$42,IF(D2597=$M$43,$P$43,IF(D2597=$M$44,$P$44,IF(D2597=$M$45,$P$45,IF(D2597=$M$46,$P$46,IF(D2597=$M$47,$P$47,IF(D2597=$M$48,$P$48,IF(D2597=$M$49,$P$49,IF(D2597=$M$50,$P$50,IF(D2597=$M$51,$P$51,IF(D2597=$M$52,$P$52,IF(D2597=$M$53,$P$53,IF(D2597=$M$54,$P$54,IF(D2597=$M$55,$P$55,IF(D2597=$M$56,$P$56,IF(D2597=$M$57,$P$57,IF(D2597=$M$58,$P$58,IF(D2597=$M$59,$P$59,IF(D2597=$M$60,$P$60,IF(D2597=$M$61,$P$61,IF(D2597=$M$62,$P$62)))))))))))))))))))))))))))))))))))))))))))))))))))))))))))))</f>
        <v>22.870927068045674</v>
      </c>
      <c r="H2597" s="17">
        <f t="shared" ref="H2597:H2603" si="960">(E2597-G2597)/$X$2</f>
        <v>1.0967882199238765</v>
      </c>
      <c r="I2597" s="17">
        <f t="shared" ref="I2597:I2603" si="961">F2597-E2597</f>
        <v>-4.5999999999999375E-2</v>
      </c>
      <c r="J2597" s="18">
        <f t="shared" ref="J2597:J2603" si="962">-1*I2597/E2597</f>
        <v>1.9550342130987028E-3</v>
      </c>
      <c r="K2597" s="18">
        <f t="shared" ref="K2597:K2603" si="963">IF(D2597=$M$2,(E2597-$T$2)/E2597,IF(D2597=$M$3,(E2597-$T$3)/E2597,IF(D2597=$M$4,(E2597-$T$4)/E2597,IF(D2597=$M$5,(E2597-$T$5)/E2597,IF(D2597=$M$6,(E2597-$T$6)/E2597,IF(D2597=$M$7,(E2597-$T$7)/E2597,IF(D2597=$M$8,(E2597-$T$8)/E2597,IF(D2597=$M$9,(E2597-$T$9)/E2597,IF(D2597=$M$10,(E2597-$T$10)/E2597,IF(D2597=$M$11,(E2597-$T$11)/E2597,IF(D2597=$M$12,(E2597-$T$12)/E2597,IF(D2597=$M$13,(E2597-$T$13)/E2597,IF(D2597=$M$14,(E2597-$T$14)/E2597,IF(D2597=$M$15,(E2597-$T$15)/E2597,IF(D2597=$M$16,(E2597-$T$16)/E2597,IF(D2597=$M$17,(E2597-$T$17)/E2597,IF(D2597=$M$18,(E2597-$T$18)/E2597,IF(D2597=$M$19,(E2597-$T$19)/E2597,IF(D2597=$M$20,(E2597-$T$20)/E2597,IF(D2597=$M$21,(E2597-$T$21)/E2597,IF(D2597=$M$22,(E2597-$T$22)/E2597,IF(D2597=$M$23,(E2597-$T$23)/E2597,IF(D2597=$M$24,(E2597-$T$24)/E2597,IF(D2597=$M$25,(E2597-$T$25)/E2597,IF(D2597=$M$26,(E2597-$T$26)/E2597,IF(D2597=$M$27,(E2597-$T$27)/E2597,IF(D2597=$M$28,(E2597-$T$28)/E2597,IF(D2597=$M$29,(E2597-$T$29)/E2597,IF(D2597=$M$30,(E2597-$T$30)/E2597,IF(D2597=$M$31,(E2597-$T$31)/E2597,IF(D2597=$M$32,(E2597-$T$32)/E2597,IF(D2597=$M$33,(E2597-$T$33)/E2597,IF(D2597=$M$34,(E2597-$T$34)/E2597,IF(D2597=$M$35,(E2597-$T$35)/E2597,IF(D2597=$M$36,(E2597-$T$36)/E2597,IF(D2597=$M$37,(E2597-$T$37)/E2597,IF(D2597=$M$38,(E2597-$T$38)/E2597,IF(D2597=$M$39,(E2597-$T$39)/E2597,IF(D2597=$M$40,(E2597-$T$40)/E2597,IF(D2597=$M$41,(E2597-$T$41)/E2597,IF(D2597=$M$42,(E2597-$T$42)/E2597,IF(D2597=$M$43,(E2597-$T$43)/E2597,IF(D2597=$M$44,(E2597-$T$44)/E2597,IF(D2597=$M$45,(E2597-$T$45)/E2597,IF(D2597=$M$46,(E2597-$T$46)/E2597,IF(D2597=$M$47,(E2597-$T$47)/E2597,IF(D2597=$M$48,(E2597-$T$48)/E2597,IF(D2597=$M$49,(E2597-$T$49)/E2597,IF(D2597=$M$50,(E2597-$T$50)/E2597,IF(D2597=$M$51,(E2597-$T$51)/E2597,IF(D2597=$M$52,(E2597-$T$52)/E2597,IF(D2597=$M$53,(E2597-$T$53)/E2597,IF(D2597=$M$54,(E2597-$T$54)/E2597,IF(D2597=$M$55,(E2597-$T$55)/E2597,IF(D2597=$M$56,(E2597-$T$56)/E2597,IF(D2597=$M$57,(E2597-$T$57)/E2597,IF(D2597=$M$58,(E2597-$T$58)/E2597,IF(D2597=$M$59,(E2597-$T$59)/E2597,IF(D2597=$M$60,(E2597-$T$60)/E2597,IF(D2597=$M$61,(E2597-$T$61)/E2597,IF(D2597=$M$62,(E2597-$T$62)/E2597)))))))))))))))))))))))))))))))))))))))))))))))))))))))))))))</f>
        <v>0.32431077541990599</v>
      </c>
    </row>
    <row r="2598" spans="2:11" ht="15" customHeight="1">
      <c r="B2598" s="77"/>
      <c r="C2598" s="79"/>
      <c r="D2598" s="83">
        <v>5120</v>
      </c>
      <c r="E2598" s="83">
        <v>22.87</v>
      </c>
      <c r="F2598" s="83">
        <v>22.837</v>
      </c>
      <c r="G2598" s="16">
        <f t="shared" si="959"/>
        <v>22.870927068045674</v>
      </c>
      <c r="H2598" s="17">
        <f t="shared" si="960"/>
        <v>-1.5451134094549939E-3</v>
      </c>
      <c r="I2598" s="17">
        <f t="shared" si="961"/>
        <v>-3.3000000000001251E-2</v>
      </c>
      <c r="J2598" s="18">
        <f t="shared" si="962"/>
        <v>1.442938347179766E-3</v>
      </c>
      <c r="K2598" s="18">
        <f t="shared" si="963"/>
        <v>0.3048407623460852</v>
      </c>
    </row>
    <row r="2599" spans="2:11" ht="15" customHeight="1">
      <c r="B2599" s="77"/>
      <c r="C2599" s="79">
        <v>142635</v>
      </c>
      <c r="D2599" s="83">
        <v>5121</v>
      </c>
      <c r="E2599" s="83">
        <v>24.356999999999999</v>
      </c>
      <c r="F2599" s="83">
        <v>24.308</v>
      </c>
      <c r="G2599" s="16">
        <f t="shared" si="959"/>
        <v>22.870927068045674</v>
      </c>
      <c r="H2599" s="17">
        <f t="shared" si="960"/>
        <v>2.4767882199238755</v>
      </c>
      <c r="I2599" s="17">
        <f t="shared" si="961"/>
        <v>-4.8999999999999488E-2</v>
      </c>
      <c r="J2599" s="18">
        <f t="shared" si="962"/>
        <v>2.0117420043519107E-3</v>
      </c>
      <c r="K2599" s="18">
        <f t="shared" si="963"/>
        <v>0.34728038078806778</v>
      </c>
    </row>
    <row r="2600" spans="2:11" ht="15" customHeight="1">
      <c r="B2600" s="77"/>
      <c r="C2600" s="79">
        <v>142637</v>
      </c>
      <c r="D2600" s="83">
        <v>5621</v>
      </c>
      <c r="E2600" s="83">
        <v>23.201000000000001</v>
      </c>
      <c r="F2600" s="83">
        <v>23.143999999999998</v>
      </c>
      <c r="G2600" s="16">
        <f t="shared" si="959"/>
        <v>22.870927068045674</v>
      </c>
      <c r="H2600" s="17">
        <f t="shared" si="960"/>
        <v>0.5501215532572109</v>
      </c>
      <c r="I2600" s="17">
        <f t="shared" si="961"/>
        <v>-5.700000000000216E-2</v>
      </c>
      <c r="J2600" s="18">
        <f t="shared" si="962"/>
        <v>2.4567906555752837E-3</v>
      </c>
      <c r="K2600" s="18">
        <f t="shared" si="963"/>
        <v>0.31475833950497684</v>
      </c>
    </row>
    <row r="2601" spans="2:11" ht="15" customHeight="1">
      <c r="B2601" s="77"/>
      <c r="C2601" s="79">
        <v>142637</v>
      </c>
      <c r="D2601" s="83">
        <v>5648</v>
      </c>
      <c r="E2601" s="83">
        <v>20.92</v>
      </c>
      <c r="F2601" s="83">
        <v>20.81</v>
      </c>
      <c r="G2601" s="16">
        <f t="shared" si="959"/>
        <v>19.240505739344663</v>
      </c>
      <c r="H2601" s="17">
        <f t="shared" si="960"/>
        <v>2.799157101092232</v>
      </c>
      <c r="I2601" s="17">
        <f t="shared" si="961"/>
        <v>-0.11000000000000298</v>
      </c>
      <c r="J2601" s="18">
        <f t="shared" si="962"/>
        <v>5.2581261950288231E-3</v>
      </c>
      <c r="K2601" s="18">
        <f t="shared" si="963"/>
        <v>0.37048757170172081</v>
      </c>
    </row>
    <row r="2602" spans="2:11" ht="15" customHeight="1">
      <c r="B2602" s="77"/>
      <c r="C2602" s="79"/>
      <c r="D2602" s="83">
        <v>5648</v>
      </c>
      <c r="E2602" s="83">
        <v>20.831</v>
      </c>
      <c r="F2602" s="83">
        <v>20.751000000000001</v>
      </c>
      <c r="G2602" s="16">
        <f t="shared" si="959"/>
        <v>19.240505739344663</v>
      </c>
      <c r="H2602" s="17">
        <f t="shared" si="960"/>
        <v>2.6508237677588951</v>
      </c>
      <c r="I2602" s="17">
        <f t="shared" si="961"/>
        <v>-7.9999999999998295E-2</v>
      </c>
      <c r="J2602" s="18">
        <f t="shared" si="962"/>
        <v>3.8404301281742739E-3</v>
      </c>
      <c r="K2602" s="18">
        <f t="shared" si="963"/>
        <v>0.36779799337525793</v>
      </c>
    </row>
    <row r="2603" spans="2:11" ht="15" customHeight="1">
      <c r="B2603" s="77"/>
      <c r="C2603" s="79"/>
      <c r="D2603" s="83">
        <v>5648</v>
      </c>
      <c r="E2603" s="83">
        <v>20.847999999999999</v>
      </c>
      <c r="F2603" s="83">
        <v>20.768999999999998</v>
      </c>
      <c r="G2603" s="16">
        <f t="shared" si="959"/>
        <v>19.240505739344663</v>
      </c>
      <c r="H2603" s="17">
        <f t="shared" si="960"/>
        <v>2.6791571010922275</v>
      </c>
      <c r="I2603" s="17">
        <f t="shared" si="961"/>
        <v>-7.9000000000000625E-2</v>
      </c>
      <c r="J2603" s="18">
        <f t="shared" si="962"/>
        <v>3.7893323100537525E-3</v>
      </c>
      <c r="K2603" s="18">
        <f t="shared" si="963"/>
        <v>0.36831350729086715</v>
      </c>
    </row>
    <row r="2604" spans="2:11" ht="15" customHeight="1">
      <c r="B2604" s="81">
        <v>45540</v>
      </c>
      <c r="C2604" s="79">
        <v>142641</v>
      </c>
      <c r="D2604" s="83">
        <v>5148</v>
      </c>
      <c r="E2604" s="83">
        <v>21.734000000000002</v>
      </c>
      <c r="F2604" s="83">
        <v>21.507000000000001</v>
      </c>
      <c r="G2604" s="16">
        <f t="shared" ref="G2604:G2610" si="964">IF(D2604=$M$2,$P$2,IF(D2604=$M$3,$P$3,IF(D2604=$M$4,$P$4,IF(D2604=$M$5,$P$5,IF(D2604=$M$6,$P$6,IF(D2604=$M$7,$P$7,IF(D2604=$M$8,$P$8,IF(D2604=$M$9,$P$9,IF(D2604=$M$10,$P$10,IF(D2604=$M$11,$P$11,IF(D2604=$M$12,$P$12,IF(D2604=$M$13,$P$13,IF(D2604=$M$14,$P$14,IF(D2604=$M$15,$P$15,IF(D2604=$M$16,$P$16,IF(D2604=$M$17,$P$17,IF(D2604=$M$18,$P$18,IF(D2604=$M$19,$P$19,IF(D2604=$M$20,$P$20,IF(D2604=$M$21,$P$21,IF(D2604=$M$22,$P$22,IF(D2604=$M$23,$P$23,IF(D2604=$M$24,$P$24,IF(D2604=$M$25,$P$25,IF(D2604=$M$26,$P$26,IF(D2604=$M$27,$P$27,IF(D2604=$M$28,$P$28,IF(D2604=$M$29,$P$29,IF(D2604=$M$30,$P$30,IF(D2604=$M$31,$P$31,IF(D2604=$M$32,$P$32,IF(D2604=$M$33,$P$33,IF(D2604=$M$34,$P$34,IF(D2604=$M$35,$P$35,IF(D2604=$M$36,$P$36,IF(D2604=$M$37,$P$37,IF(D2604=$M$38,$P$38,IF(D2604=$M$39,$P$39,IF(D2604=$M$40,$P$40,IF(D2604=$M$41,$P$41,IF(D2604=$M$42,$P$42,IF(D2604=$M$43,$P$43,IF(D2604=$M$44,$P$44,IF(D2604=$M$45,$P$45,IF(D2604=$M$46,$P$46,IF(D2604=$M$47,$P$47,IF(D2604=$M$48,$P$48,IF(D2604=$M$49,$P$49,IF(D2604=$M$50,$P$50,IF(D2604=$M$51,$P$51,IF(D2604=$M$52,$P$52,IF(D2604=$M$53,$P$53,IF(D2604=$M$54,$P$54,IF(D2604=$M$55,$P$55,IF(D2604=$M$56,$P$56,IF(D2604=$M$57,$P$57,IF(D2604=$M$58,$P$58,IF(D2604=$M$59,$P$59,IF(D2604=$M$60,$P$60,IF(D2604=$M$61,$P$61,IF(D2604=$M$62,$P$62)))))))))))))))))))))))))))))))))))))))))))))))))))))))))))))</f>
        <v>20.202531026311895</v>
      </c>
      <c r="H2604" s="17">
        <f t="shared" ref="H2604:H2610" si="965">(E2604-G2604)/$X$2</f>
        <v>2.5524482894801777</v>
      </c>
      <c r="I2604" s="17">
        <f t="shared" ref="I2604:I2610" si="966">F2604-E2604</f>
        <v>-0.22700000000000031</v>
      </c>
      <c r="J2604" s="18">
        <f t="shared" ref="J2604:J2610" si="967">-1*I2604/E2604</f>
        <v>1.0444464893714931E-2</v>
      </c>
      <c r="K2604" s="18">
        <f t="shared" ref="K2604:K2610" si="968">IF(D2604=$M$2,(E2604-$T$2)/E2604,IF(D2604=$M$3,(E2604-$T$3)/E2604,IF(D2604=$M$4,(E2604-$T$4)/E2604,IF(D2604=$M$5,(E2604-$T$5)/E2604,IF(D2604=$M$6,(E2604-$T$6)/E2604,IF(D2604=$M$7,(E2604-$T$7)/E2604,IF(D2604=$M$8,(E2604-$T$8)/E2604,IF(D2604=$M$9,(E2604-$T$9)/E2604,IF(D2604=$M$10,(E2604-$T$10)/E2604,IF(D2604=$M$11,(E2604-$T$11)/E2604,IF(D2604=$M$12,(E2604-$T$12)/E2604,IF(D2604=$M$13,(E2604-$T$13)/E2604,IF(D2604=$M$14,(E2604-$T$14)/E2604,IF(D2604=$M$15,(E2604-$T$15)/E2604,IF(D2604=$M$16,(E2604-$T$16)/E2604,IF(D2604=$M$17,(E2604-$T$17)/E2604,IF(D2604=$M$18,(E2604-$T$18)/E2604,IF(D2604=$M$19,(E2604-$T$19)/E2604,IF(D2604=$M$20,(E2604-$T$20)/E2604,IF(D2604=$M$21,(E2604-$T$21)/E2604,IF(D2604=$M$22,(E2604-$T$22)/E2604,IF(D2604=$M$23,(E2604-$T$23)/E2604,IF(D2604=$M$24,(E2604-$T$24)/E2604,IF(D2604=$M$25,(E2604-$T$25)/E2604,IF(D2604=$M$26,(E2604-$T$26)/E2604,IF(D2604=$M$27,(E2604-$T$27)/E2604,IF(D2604=$M$28,(E2604-$T$28)/E2604,IF(D2604=$M$29,(E2604-$T$29)/E2604,IF(D2604=$M$30,(E2604-$T$30)/E2604,IF(D2604=$M$31,(E2604-$T$31)/E2604,IF(D2604=$M$32,(E2604-$T$32)/E2604,IF(D2604=$M$33,(E2604-$T$33)/E2604,IF(D2604=$M$34,(E2604-$T$34)/E2604,IF(D2604=$M$35,(E2604-$T$35)/E2604,IF(D2604=$M$36,(E2604-$T$36)/E2604,IF(D2604=$M$37,(E2604-$T$37)/E2604,IF(D2604=$M$38,(E2604-$T$38)/E2604,IF(D2604=$M$39,(E2604-$T$39)/E2604,IF(D2604=$M$40,(E2604-$T$40)/E2604,IF(D2604=$M$41,(E2604-$T$41)/E2604,IF(D2604=$M$42,(E2604-$T$42)/E2604,IF(D2604=$M$43,(E2604-$T$43)/E2604,IF(D2604=$M$44,(E2604-$T$44)/E2604,IF(D2604=$M$45,(E2604-$T$45)/E2604,IF(D2604=$M$46,(E2604-$T$46)/E2604,IF(D2604=$M$47,(E2604-$T$47)/E2604,IF(D2604=$M$48,(E2604-$T$48)/E2604,IF(D2604=$M$49,(E2604-$T$49)/E2604,IF(D2604=$M$50,(E2604-$T$50)/E2604,IF(D2604=$M$51,(E2604-$T$51)/E2604,IF(D2604=$M$52,(E2604-$T$52)/E2604,IF(D2604=$M$53,(E2604-$T$53)/E2604,IF(D2604=$M$54,(E2604-$T$54)/E2604,IF(D2604=$M$55,(E2604-$T$55)/E2604,IF(D2604=$M$56,(E2604-$T$56)/E2604,IF(D2604=$M$57,(E2604-$T$57)/E2604,IF(D2604=$M$58,(E2604-$T$58)/E2604,IF(D2604=$M$59,(E2604-$T$59)/E2604,IF(D2604=$M$60,(E2604-$T$60)/E2604,IF(D2604=$M$61,(E2604-$T$61)/E2604,IF(D2604=$M$62,(E2604-$T$62)/E2604)))))))))))))))))))))))))))))))))))))))))))))))))))))))))))))</f>
        <v>0.34980098983310792</v>
      </c>
    </row>
    <row r="2605" spans="2:11" ht="15" customHeight="1">
      <c r="B2605" s="81">
        <v>45540</v>
      </c>
      <c r="C2605" s="79">
        <v>142666</v>
      </c>
      <c r="D2605" s="83">
        <v>6617</v>
      </c>
      <c r="E2605" s="83">
        <v>20.866</v>
      </c>
      <c r="F2605" s="83">
        <v>20.428999999999998</v>
      </c>
      <c r="G2605" s="16">
        <f t="shared" si="964"/>
        <v>21.071999999999999</v>
      </c>
      <c r="H2605" s="17">
        <f t="shared" si="965"/>
        <v>-0.34333333333333255</v>
      </c>
      <c r="I2605" s="17">
        <f t="shared" si="966"/>
        <v>-0.43700000000000117</v>
      </c>
      <c r="J2605" s="18">
        <f t="shared" si="967"/>
        <v>2.0943161123358631E-2</v>
      </c>
      <c r="K2605" s="18">
        <f t="shared" si="968"/>
        <v>0.39539921403239731</v>
      </c>
    </row>
    <row r="2606" spans="2:11" ht="15" customHeight="1">
      <c r="B2606" s="81">
        <v>45540</v>
      </c>
      <c r="C2606" s="79"/>
      <c r="D2606" s="83">
        <v>5003</v>
      </c>
      <c r="E2606" s="83">
        <v>22.684000000000001</v>
      </c>
      <c r="F2606" s="83">
        <v>22.594000000000001</v>
      </c>
      <c r="G2606" s="16">
        <f t="shared" si="964"/>
        <v>38.4</v>
      </c>
      <c r="H2606" s="17">
        <f t="shared" si="965"/>
        <v>-26.193333333333332</v>
      </c>
      <c r="I2606" s="17">
        <f t="shared" si="966"/>
        <v>-8.9999999999999858E-2</v>
      </c>
      <c r="J2606" s="18">
        <f t="shared" si="967"/>
        <v>3.9675542232410444E-3</v>
      </c>
      <c r="K2606" s="18">
        <f t="shared" si="968"/>
        <v>-5.8014459530946874E-2</v>
      </c>
    </row>
    <row r="2607" spans="2:11" ht="15" customHeight="1">
      <c r="B2607" s="81">
        <v>45542</v>
      </c>
      <c r="C2607" s="79">
        <v>142677</v>
      </c>
      <c r="D2607" s="83">
        <v>5169</v>
      </c>
      <c r="E2607" s="83">
        <v>24.968</v>
      </c>
      <c r="F2607" s="83">
        <v>24.902999999999999</v>
      </c>
      <c r="G2607" s="16">
        <f t="shared" si="964"/>
        <v>24.534583675052499</v>
      </c>
      <c r="H2607" s="17">
        <f t="shared" si="965"/>
        <v>0.72236054157916862</v>
      </c>
      <c r="I2607" s="17">
        <f t="shared" si="966"/>
        <v>-6.5000000000001279E-2</v>
      </c>
      <c r="J2607" s="18">
        <f t="shared" si="967"/>
        <v>2.6033322652996346E-3</v>
      </c>
      <c r="K2607" s="18">
        <f t="shared" si="968"/>
        <v>0.32987369800000671</v>
      </c>
    </row>
    <row r="2608" spans="2:11" ht="15" customHeight="1">
      <c r="B2608" s="77"/>
      <c r="C2608" s="79"/>
      <c r="D2608" s="83">
        <v>5169</v>
      </c>
      <c r="E2608" s="83">
        <v>25.651</v>
      </c>
      <c r="F2608" s="83">
        <v>25.616</v>
      </c>
      <c r="G2608" s="16">
        <f t="shared" si="964"/>
        <v>24.534583675052499</v>
      </c>
      <c r="H2608" s="17">
        <f t="shared" si="965"/>
        <v>1.8606938749125017</v>
      </c>
      <c r="I2608" s="17">
        <f t="shared" si="966"/>
        <v>-3.5000000000000142E-2</v>
      </c>
      <c r="J2608" s="18">
        <f t="shared" si="967"/>
        <v>1.3644692214728525E-3</v>
      </c>
      <c r="K2608" s="18">
        <f t="shared" si="968"/>
        <v>0.34771691129640819</v>
      </c>
    </row>
    <row r="2609" spans="2:11" ht="15" customHeight="1">
      <c r="B2609" s="77"/>
      <c r="C2609" s="79"/>
      <c r="D2609" s="83">
        <v>5169</v>
      </c>
      <c r="E2609" s="83">
        <v>25.411000000000001</v>
      </c>
      <c r="F2609" s="83">
        <v>25.353999999999999</v>
      </c>
      <c r="G2609" s="16">
        <f t="shared" si="964"/>
        <v>24.534583675052499</v>
      </c>
      <c r="H2609" s="17">
        <f t="shared" si="965"/>
        <v>1.4606938749125042</v>
      </c>
      <c r="I2609" s="17">
        <f t="shared" si="966"/>
        <v>-5.700000000000216E-2</v>
      </c>
      <c r="J2609" s="18">
        <f t="shared" si="967"/>
        <v>2.243123056943928E-3</v>
      </c>
      <c r="K2609" s="18">
        <f t="shared" si="968"/>
        <v>0.34155627451356374</v>
      </c>
    </row>
    <row r="2610" spans="2:11" ht="15" customHeight="1">
      <c r="B2610" s="77"/>
      <c r="C2610" s="79">
        <v>142679</v>
      </c>
      <c r="D2610" s="83">
        <v>5000</v>
      </c>
      <c r="E2610" s="83">
        <v>40.667000000000002</v>
      </c>
      <c r="F2610" s="83">
        <v>40.334000000000003</v>
      </c>
      <c r="G2610" s="16">
        <f t="shared" si="964"/>
        <v>38.4</v>
      </c>
      <c r="H2610" s="17">
        <f t="shared" si="965"/>
        <v>3.7783333333333387</v>
      </c>
      <c r="I2610" s="17">
        <f t="shared" si="966"/>
        <v>-0.33299999999999841</v>
      </c>
      <c r="J2610" s="18">
        <f t="shared" si="967"/>
        <v>8.1884574716600284E-3</v>
      </c>
      <c r="K2610" s="18">
        <f t="shared" si="968"/>
        <v>0.40984090294341852</v>
      </c>
    </row>
    <row r="2611" spans="2:11" ht="15" customHeight="1">
      <c r="B2611" s="77"/>
      <c r="C2611" s="79">
        <v>142681</v>
      </c>
      <c r="D2611" s="83">
        <v>1010</v>
      </c>
      <c r="E2611" s="83">
        <v>28.84</v>
      </c>
      <c r="F2611" s="83">
        <v>28.620999999999999</v>
      </c>
      <c r="G2611" s="16">
        <f t="shared" ref="G2611:G2614" si="969">IF(D2611=$M$2,$P$2,IF(D2611=$M$3,$P$3,IF(D2611=$M$4,$P$4,IF(D2611=$M$5,$P$5,IF(D2611=$M$6,$P$6,IF(D2611=$M$7,$P$7,IF(D2611=$M$8,$P$8,IF(D2611=$M$9,$P$9,IF(D2611=$M$10,$P$10,IF(D2611=$M$11,$P$11,IF(D2611=$M$12,$P$12,IF(D2611=$M$13,$P$13,IF(D2611=$M$14,$P$14,IF(D2611=$M$15,$P$15,IF(D2611=$M$16,$P$16,IF(D2611=$M$17,$P$17,IF(D2611=$M$18,$P$18,IF(D2611=$M$19,$P$19,IF(D2611=$M$20,$P$20,IF(D2611=$M$21,$P$21,IF(D2611=$M$22,$P$22,IF(D2611=$M$23,$P$23,IF(D2611=$M$24,$P$24,IF(D2611=$M$25,$P$25,IF(D2611=$M$26,$P$26,IF(D2611=$M$27,$P$27,IF(D2611=$M$28,$P$28,IF(D2611=$M$29,$P$29,IF(D2611=$M$30,$P$30,IF(D2611=$M$31,$P$31,IF(D2611=$M$32,$P$32,IF(D2611=$M$33,$P$33,IF(D2611=$M$34,$P$34,IF(D2611=$M$35,$P$35,IF(D2611=$M$36,$P$36,IF(D2611=$M$37,$P$37,IF(D2611=$M$38,$P$38,IF(D2611=$M$39,$P$39,IF(D2611=$M$40,$P$40,IF(D2611=$M$41,$P$41,IF(D2611=$M$42,$P$42,IF(D2611=$M$43,$P$43,IF(D2611=$M$44,$P$44,IF(D2611=$M$45,$P$45,IF(D2611=$M$46,$P$46,IF(D2611=$M$47,$P$47,IF(D2611=$M$48,$P$48,IF(D2611=$M$49,$P$49,IF(D2611=$M$50,$P$50,IF(D2611=$M$51,$P$51,IF(D2611=$M$52,$P$52,IF(D2611=$M$53,$P$53,IF(D2611=$M$54,$P$54,IF(D2611=$M$55,$P$55,IF(D2611=$M$56,$P$56,IF(D2611=$M$57,$P$57,IF(D2611=$M$58,$P$58,IF(D2611=$M$59,$P$59,IF(D2611=$M$60,$P$60,IF(D2611=$M$61,$P$61,IF(D2611=$M$62,$P$62)))))))))))))))))))))))))))))))))))))))))))))))))))))))))))))</f>
        <v>27</v>
      </c>
      <c r="H2611" s="17">
        <f t="shared" ref="H2611:H2614" si="970">(E2611-G2611)/$X$2</f>
        <v>3.0666666666666664</v>
      </c>
      <c r="I2611" s="17">
        <f t="shared" ref="I2611:I2614" si="971">F2611-E2611</f>
        <v>-0.21900000000000119</v>
      </c>
      <c r="J2611" s="18">
        <f t="shared" ref="J2611:J2614" si="972">-1*I2611/E2611</f>
        <v>7.5936199722607903E-3</v>
      </c>
      <c r="K2611" s="18">
        <f t="shared" ref="K2611:K2614" si="973">IF(D2611=$M$2,(E2611-$T$2)/E2611,IF(D2611=$M$3,(E2611-$T$3)/E2611,IF(D2611=$M$4,(E2611-$T$4)/E2611,IF(D2611=$M$5,(E2611-$T$5)/E2611,IF(D2611=$M$6,(E2611-$T$6)/E2611,IF(D2611=$M$7,(E2611-$T$7)/E2611,IF(D2611=$M$8,(E2611-$T$8)/E2611,IF(D2611=$M$9,(E2611-$T$9)/E2611,IF(D2611=$M$10,(E2611-$T$10)/E2611,IF(D2611=$M$11,(E2611-$T$11)/E2611,IF(D2611=$M$12,(E2611-$T$12)/E2611,IF(D2611=$M$13,(E2611-$T$13)/E2611,IF(D2611=$M$14,(E2611-$T$14)/E2611,IF(D2611=$M$15,(E2611-$T$15)/E2611,IF(D2611=$M$16,(E2611-$T$16)/E2611,IF(D2611=$M$17,(E2611-$T$17)/E2611,IF(D2611=$M$18,(E2611-$T$18)/E2611,IF(D2611=$M$19,(E2611-$T$19)/E2611,IF(D2611=$M$20,(E2611-$T$20)/E2611,IF(D2611=$M$21,(E2611-$T$21)/E2611,IF(D2611=$M$22,(E2611-$T$22)/E2611,IF(D2611=$M$23,(E2611-$T$23)/E2611,IF(D2611=$M$24,(E2611-$T$24)/E2611,IF(D2611=$M$25,(E2611-$T$25)/E2611,IF(D2611=$M$26,(E2611-$T$26)/E2611,IF(D2611=$M$27,(E2611-$T$27)/E2611,IF(D2611=$M$28,(E2611-$T$28)/E2611,IF(D2611=$M$29,(E2611-$T$29)/E2611,IF(D2611=$M$30,(E2611-$T$30)/E2611,IF(D2611=$M$31,(E2611-$T$31)/E2611,IF(D2611=$M$32,(E2611-$T$32)/E2611,IF(D2611=$M$33,(E2611-$T$33)/E2611,IF(D2611=$M$34,(E2611-$T$34)/E2611,IF(D2611=$M$35,(E2611-$T$35)/E2611,IF(D2611=$M$36,(E2611-$T$36)/E2611,IF(D2611=$M$37,(E2611-$T$37)/E2611,IF(D2611=$M$38,(E2611-$T$38)/E2611,IF(D2611=$M$39,(E2611-$T$39)/E2611,IF(D2611=$M$40,(E2611-$T$40)/E2611,IF(D2611=$M$41,(E2611-$T$41)/E2611,IF(D2611=$M$42,(E2611-$T$42)/E2611,IF(D2611=$M$43,(E2611-$T$43)/E2611,IF(D2611=$M$44,(E2611-$T$44)/E2611,IF(D2611=$M$45,(E2611-$T$45)/E2611,IF(D2611=$M$46,(E2611-$T$46)/E2611,IF(D2611=$M$47,(E2611-$T$47)/E2611,IF(D2611=$M$48,(E2611-$T$48)/E2611,IF(D2611=$M$49,(E2611-$T$49)/E2611,IF(D2611=$M$50,(E2611-$T$50)/E2611,IF(D2611=$M$51,(E2611-$T$51)/E2611,IF(D2611=$M$52,(E2611-$T$52)/E2611,IF(D2611=$M$53,(E2611-$T$53)/E2611,IF(D2611=$M$54,(E2611-$T$54)/E2611,IF(D2611=$M$55,(E2611-$T$55)/E2611,IF(D2611=$M$56,(E2611-$T$56)/E2611,IF(D2611=$M$57,(E2611-$T$57)/E2611,IF(D2611=$M$58,(E2611-$T$58)/E2611,IF(D2611=$M$59,(E2611-$T$59)/E2611,IF(D2611=$M$60,(E2611-$T$60)/E2611,IF(D2611=$M$61,(E2611-$T$61)/E2611,IF(D2611=$M$62,(E2611-$T$62)/E2611)))))))))))))))))))))))))))))))))))))))))))))))))))))))))))))</f>
        <v>0.58391123439667125</v>
      </c>
    </row>
    <row r="2612" spans="2:11" ht="15" customHeight="1">
      <c r="B2612" s="81">
        <v>45542</v>
      </c>
      <c r="C2612" s="79"/>
      <c r="D2612" s="83">
        <v>1010</v>
      </c>
      <c r="E2612" s="83">
        <v>30.411999999999999</v>
      </c>
      <c r="F2612" s="83">
        <v>30.100999999999999</v>
      </c>
      <c r="G2612" s="16">
        <f t="shared" si="969"/>
        <v>27</v>
      </c>
      <c r="H2612" s="17">
        <f t="shared" si="970"/>
        <v>5.6866666666666656</v>
      </c>
      <c r="I2612" s="17">
        <f t="shared" si="971"/>
        <v>-0.31099999999999994</v>
      </c>
      <c r="J2612" s="18">
        <f t="shared" si="972"/>
        <v>1.02262264895436E-2</v>
      </c>
      <c r="K2612" s="18">
        <f t="shared" si="973"/>
        <v>0.60541891358674205</v>
      </c>
    </row>
    <row r="2613" spans="2:11" ht="15" customHeight="1">
      <c r="B2613" s="81">
        <v>45542</v>
      </c>
      <c r="C2613" s="79">
        <v>142672</v>
      </c>
      <c r="D2613" s="83">
        <v>7148</v>
      </c>
      <c r="E2613" s="83">
        <v>25.408999999999999</v>
      </c>
      <c r="F2613" s="83">
        <v>25.099</v>
      </c>
      <c r="G2613" s="16">
        <f t="shared" si="969"/>
        <v>25.578129335331514</v>
      </c>
      <c r="H2613" s="17">
        <f t="shared" si="970"/>
        <v>-0.28188222555252551</v>
      </c>
      <c r="I2613" s="17">
        <f t="shared" si="971"/>
        <v>-0.30999999999999872</v>
      </c>
      <c r="J2613" s="18">
        <f t="shared" si="972"/>
        <v>1.2200401432563216E-2</v>
      </c>
      <c r="K2613" s="18">
        <f t="shared" si="973"/>
        <v>0.35954952344345281</v>
      </c>
    </row>
    <row r="2614" spans="2:11" ht="15" customHeight="1">
      <c r="B2614" s="81">
        <v>45542</v>
      </c>
      <c r="C2614" s="79">
        <v>142674</v>
      </c>
      <c r="D2614" s="83">
        <v>7108</v>
      </c>
      <c r="E2614" s="83">
        <v>19.065000000000001</v>
      </c>
      <c r="F2614" s="83">
        <v>18.861999999999998</v>
      </c>
      <c r="G2614" s="16">
        <f t="shared" si="969"/>
        <v>18.039622077854567</v>
      </c>
      <c r="H2614" s="17">
        <f t="shared" si="970"/>
        <v>1.7089632035757241</v>
      </c>
      <c r="I2614" s="17">
        <f t="shared" si="971"/>
        <v>-0.20300000000000296</v>
      </c>
      <c r="J2614" s="18">
        <f t="shared" si="972"/>
        <v>1.0647783897193964E-2</v>
      </c>
      <c r="K2614" s="18">
        <f t="shared" si="973"/>
        <v>0.38934017189850617</v>
      </c>
    </row>
    <row r="2615" spans="2:11" ht="15" customHeight="1">
      <c r="B2615" s="77"/>
      <c r="C2615" s="79"/>
      <c r="D2615" s="83">
        <v>7108</v>
      </c>
      <c r="E2615" s="83">
        <v>17.503</v>
      </c>
      <c r="F2615" s="83">
        <v>17.327000000000002</v>
      </c>
      <c r="G2615" s="16">
        <f t="shared" ref="G2615:G2621" si="974">IF(D2615=$M$2,$P$2,IF(D2615=$M$3,$P$3,IF(D2615=$M$4,$P$4,IF(D2615=$M$5,$P$5,IF(D2615=$M$6,$P$6,IF(D2615=$M$7,$P$7,IF(D2615=$M$8,$P$8,IF(D2615=$M$9,$P$9,IF(D2615=$M$10,$P$10,IF(D2615=$M$11,$P$11,IF(D2615=$M$12,$P$12,IF(D2615=$M$13,$P$13,IF(D2615=$M$14,$P$14,IF(D2615=$M$15,$P$15,IF(D2615=$M$16,$P$16,IF(D2615=$M$17,$P$17,IF(D2615=$M$18,$P$18,IF(D2615=$M$19,$P$19,IF(D2615=$M$20,$P$20,IF(D2615=$M$21,$P$21,IF(D2615=$M$22,$P$22,IF(D2615=$M$23,$P$23,IF(D2615=$M$24,$P$24,IF(D2615=$M$25,$P$25,IF(D2615=$M$26,$P$26,IF(D2615=$M$27,$P$27,IF(D2615=$M$28,$P$28,IF(D2615=$M$29,$P$29,IF(D2615=$M$30,$P$30,IF(D2615=$M$31,$P$31,IF(D2615=$M$32,$P$32,IF(D2615=$M$33,$P$33,IF(D2615=$M$34,$P$34,IF(D2615=$M$35,$P$35,IF(D2615=$M$36,$P$36,IF(D2615=$M$37,$P$37,IF(D2615=$M$38,$P$38,IF(D2615=$M$39,$P$39,IF(D2615=$M$40,$P$40,IF(D2615=$M$41,$P$41,IF(D2615=$M$42,$P$42,IF(D2615=$M$43,$P$43,IF(D2615=$M$44,$P$44,IF(D2615=$M$45,$P$45,IF(D2615=$M$46,$P$46,IF(D2615=$M$47,$P$47,IF(D2615=$M$48,$P$48,IF(D2615=$M$49,$P$49,IF(D2615=$M$50,$P$50,IF(D2615=$M$51,$P$51,IF(D2615=$M$52,$P$52,IF(D2615=$M$53,$P$53,IF(D2615=$M$54,$P$54,IF(D2615=$M$55,$P$55,IF(D2615=$M$56,$P$56,IF(D2615=$M$57,$P$57,IF(D2615=$M$58,$P$58,IF(D2615=$M$59,$P$59,IF(D2615=$M$60,$P$60,IF(D2615=$M$61,$P$61,IF(D2615=$M$62,$P$62)))))))))))))))))))))))))))))))))))))))))))))))))))))))))))))</f>
        <v>18.039622077854567</v>
      </c>
      <c r="H2615" s="17">
        <f t="shared" ref="H2615:H2621" si="975">(E2615-G2615)/$X$2</f>
        <v>-0.89437012975761121</v>
      </c>
      <c r="I2615" s="17">
        <f t="shared" ref="I2615:I2621" si="976">F2615-E2615</f>
        <v>-0.17599999999999838</v>
      </c>
      <c r="J2615" s="18">
        <f t="shared" ref="J2615:J2621" si="977">-1*I2615/E2615</f>
        <v>1.0055419071016305E-2</v>
      </c>
      <c r="K2615" s="18">
        <f t="shared" ref="K2615:K2621" si="978">IF(D2615=$M$2,(E2615-$T$2)/E2615,IF(D2615=$M$3,(E2615-$T$3)/E2615,IF(D2615=$M$4,(E2615-$T$4)/E2615,IF(D2615=$M$5,(E2615-$T$5)/E2615,IF(D2615=$M$6,(E2615-$T$6)/E2615,IF(D2615=$M$7,(E2615-$T$7)/E2615,IF(D2615=$M$8,(E2615-$T$8)/E2615,IF(D2615=$M$9,(E2615-$T$9)/E2615,IF(D2615=$M$10,(E2615-$T$10)/E2615,IF(D2615=$M$11,(E2615-$T$11)/E2615,IF(D2615=$M$12,(E2615-$T$12)/E2615,IF(D2615=$M$13,(E2615-$T$13)/E2615,IF(D2615=$M$14,(E2615-$T$14)/E2615,IF(D2615=$M$15,(E2615-$T$15)/E2615,IF(D2615=$M$16,(E2615-$T$16)/E2615,IF(D2615=$M$17,(E2615-$T$17)/E2615,IF(D2615=$M$18,(E2615-$T$18)/E2615,IF(D2615=$M$19,(E2615-$T$19)/E2615,IF(D2615=$M$20,(E2615-$T$20)/E2615,IF(D2615=$M$21,(E2615-$T$21)/E2615,IF(D2615=$M$22,(E2615-$T$22)/E2615,IF(D2615=$M$23,(E2615-$T$23)/E2615,IF(D2615=$M$24,(E2615-$T$24)/E2615,IF(D2615=$M$25,(E2615-$T$25)/E2615,IF(D2615=$M$26,(E2615-$T$26)/E2615,IF(D2615=$M$27,(E2615-$T$27)/E2615,IF(D2615=$M$28,(E2615-$T$28)/E2615,IF(D2615=$M$29,(E2615-$T$29)/E2615,IF(D2615=$M$30,(E2615-$T$30)/E2615,IF(D2615=$M$31,(E2615-$T$31)/E2615,IF(D2615=$M$32,(E2615-$T$32)/E2615,IF(D2615=$M$33,(E2615-$T$33)/E2615,IF(D2615=$M$34,(E2615-$T$34)/E2615,IF(D2615=$M$35,(E2615-$T$35)/E2615,IF(D2615=$M$36,(E2615-$T$36)/E2615,IF(D2615=$M$37,(E2615-$T$37)/E2615,IF(D2615=$M$38,(E2615-$T$38)/E2615,IF(D2615=$M$39,(E2615-$T$39)/E2615,IF(D2615=$M$40,(E2615-$T$40)/E2615,IF(D2615=$M$41,(E2615-$T$41)/E2615,IF(D2615=$M$42,(E2615-$T$42)/E2615,IF(D2615=$M$43,(E2615-$T$43)/E2615,IF(D2615=$M$44,(E2615-$T$44)/E2615,IF(D2615=$M$45,(E2615-$T$45)/E2615,IF(D2615=$M$46,(E2615-$T$46)/E2615,IF(D2615=$M$47,(E2615-$T$47)/E2615,IF(D2615=$M$48,(E2615-$T$48)/E2615,IF(D2615=$M$49,(E2615-$T$49)/E2615,IF(D2615=$M$50,(E2615-$T$50)/E2615,IF(D2615=$M$51,(E2615-$T$51)/E2615,IF(D2615=$M$52,(E2615-$T$52)/E2615,IF(D2615=$M$53,(E2615-$T$53)/E2615,IF(D2615=$M$54,(E2615-$T$54)/E2615,IF(D2615=$M$55,(E2615-$T$55)/E2615,IF(D2615=$M$56,(E2615-$T$56)/E2615,IF(D2615=$M$57,(E2615-$T$57)/E2615,IF(D2615=$M$58,(E2615-$T$58)/E2615,IF(D2615=$M$59,(E2615-$T$59)/E2615,IF(D2615=$M$60,(E2615-$T$60)/E2615,IF(D2615=$M$61,(E2615-$T$61)/E2615,IF(D2615=$M$62,(E2615-$T$62)/E2615)))))))))))))))))))))))))))))))))))))))))))))))))))))))))))))</f>
        <v>0.33484376262612237</v>
      </c>
    </row>
    <row r="2616" spans="2:11" ht="15" customHeight="1">
      <c r="B2616" s="81">
        <v>45542</v>
      </c>
      <c r="C2616" s="79">
        <v>143173</v>
      </c>
      <c r="D2616" s="83">
        <v>6117</v>
      </c>
      <c r="E2616" s="83">
        <v>20.437000000000001</v>
      </c>
      <c r="F2616" s="83">
        <v>19.895</v>
      </c>
      <c r="G2616" s="16">
        <f t="shared" si="974"/>
        <v>19.9327573208373</v>
      </c>
      <c r="H2616" s="17">
        <f t="shared" si="975"/>
        <v>0.84040446527116808</v>
      </c>
      <c r="I2616" s="17">
        <f t="shared" si="976"/>
        <v>-0.54200000000000159</v>
      </c>
      <c r="J2616" s="18">
        <f t="shared" si="977"/>
        <v>2.6520526496061143E-2</v>
      </c>
      <c r="K2616" s="18">
        <f t="shared" si="978"/>
        <v>0.336263692320797</v>
      </c>
    </row>
    <row r="2617" spans="2:11" ht="15" customHeight="1">
      <c r="B2617" s="77"/>
      <c r="C2617" s="79"/>
      <c r="D2617" s="83">
        <v>6117</v>
      </c>
      <c r="E2617" s="83">
        <v>19.829999999999998</v>
      </c>
      <c r="F2617" s="83">
        <v>19.318000000000001</v>
      </c>
      <c r="G2617" s="16">
        <f t="shared" si="974"/>
        <v>19.9327573208373</v>
      </c>
      <c r="H2617" s="17">
        <f t="shared" si="975"/>
        <v>-0.17126220139550341</v>
      </c>
      <c r="I2617" s="17">
        <f t="shared" si="976"/>
        <v>-0.5119999999999969</v>
      </c>
      <c r="J2617" s="18">
        <f t="shared" si="977"/>
        <v>2.581946545637907E-2</v>
      </c>
      <c r="K2617" s="18">
        <f t="shared" si="978"/>
        <v>0.31594660009884651</v>
      </c>
    </row>
    <row r="2618" spans="2:11" ht="15" customHeight="1">
      <c r="B2618" s="77"/>
      <c r="C2618" s="79"/>
      <c r="D2618" s="83">
        <v>6117</v>
      </c>
      <c r="E2618" s="83">
        <v>20.727</v>
      </c>
      <c r="F2618" s="83">
        <v>20.37</v>
      </c>
      <c r="G2618" s="16">
        <f t="shared" si="974"/>
        <v>19.9327573208373</v>
      </c>
      <c r="H2618" s="17">
        <f t="shared" si="975"/>
        <v>1.3237377986045</v>
      </c>
      <c r="I2618" s="17">
        <f t="shared" si="976"/>
        <v>-0.35699999999999932</v>
      </c>
      <c r="J2618" s="18">
        <f t="shared" si="977"/>
        <v>1.7223910840932083E-2</v>
      </c>
      <c r="K2618" s="18">
        <f t="shared" si="978"/>
        <v>0.3455503005722067</v>
      </c>
    </row>
    <row r="2619" spans="2:11" ht="15" customHeight="1">
      <c r="B2619" s="77"/>
      <c r="C2619" s="79"/>
      <c r="D2619" s="83">
        <v>6117</v>
      </c>
      <c r="E2619" s="83">
        <v>19.864000000000001</v>
      </c>
      <c r="F2619" s="83">
        <v>19.52</v>
      </c>
      <c r="G2619" s="16">
        <f t="shared" si="974"/>
        <v>19.9327573208373</v>
      </c>
      <c r="H2619" s="17">
        <f t="shared" si="975"/>
        <v>-0.11459553472883263</v>
      </c>
      <c r="I2619" s="17">
        <f t="shared" si="976"/>
        <v>-0.34400000000000119</v>
      </c>
      <c r="J2619" s="18">
        <f t="shared" si="977"/>
        <v>1.7317760773258216E-2</v>
      </c>
      <c r="K2619" s="18">
        <f t="shared" si="978"/>
        <v>0.31711745267620461</v>
      </c>
    </row>
    <row r="2620" spans="2:11" ht="15" customHeight="1">
      <c r="B2620" s="81">
        <v>45544</v>
      </c>
      <c r="C2620" s="79">
        <v>143223</v>
      </c>
      <c r="D2620" s="83">
        <v>6107</v>
      </c>
      <c r="E2620" s="83">
        <v>16.312000000000001</v>
      </c>
      <c r="F2620" s="83">
        <v>16.114999999999998</v>
      </c>
      <c r="G2620" s="16">
        <f t="shared" si="974"/>
        <v>17.032373496847189</v>
      </c>
      <c r="H2620" s="17">
        <f t="shared" si="975"/>
        <v>-1.200622494745313</v>
      </c>
      <c r="I2620" s="17">
        <f t="shared" si="976"/>
        <v>-0.19700000000000273</v>
      </c>
      <c r="J2620" s="18">
        <f t="shared" si="977"/>
        <v>1.2076998528690701E-2</v>
      </c>
      <c r="K2620" s="18">
        <f t="shared" si="978"/>
        <v>0.2896968241410145</v>
      </c>
    </row>
    <row r="2621" spans="2:11" ht="15" customHeight="1">
      <c r="B2621" s="77"/>
      <c r="C2621" s="79"/>
      <c r="D2621" s="83">
        <v>6107</v>
      </c>
      <c r="E2621" s="83">
        <v>17.026</v>
      </c>
      <c r="F2621" s="83">
        <v>16.704000000000001</v>
      </c>
      <c r="G2621" s="16">
        <f t="shared" si="974"/>
        <v>17.032373496847189</v>
      </c>
      <c r="H2621" s="17">
        <f t="shared" si="975"/>
        <v>-1.0622494745315219E-2</v>
      </c>
      <c r="I2621" s="17">
        <f t="shared" si="976"/>
        <v>-0.32199999999999918</v>
      </c>
      <c r="J2621" s="18">
        <f t="shared" si="977"/>
        <v>1.8912251850111545E-2</v>
      </c>
      <c r="K2621" s="18">
        <f t="shared" si="978"/>
        <v>0.31948400066887278</v>
      </c>
    </row>
    <row r="2622" spans="2:11" ht="15" customHeight="1">
      <c r="B2622" s="81">
        <v>45545</v>
      </c>
      <c r="C2622" s="79">
        <v>143225</v>
      </c>
      <c r="D2622" s="83">
        <v>6617</v>
      </c>
      <c r="E2622" s="83">
        <v>21.213999999999999</v>
      </c>
      <c r="F2622" s="83">
        <v>20.725999999999999</v>
      </c>
      <c r="G2622" s="16">
        <f t="shared" ref="G2622:G2628" si="979">IF(D2622=$M$2,$P$2,IF(D2622=$M$3,$P$3,IF(D2622=$M$4,$P$4,IF(D2622=$M$5,$P$5,IF(D2622=$M$6,$P$6,IF(D2622=$M$7,$P$7,IF(D2622=$M$8,$P$8,IF(D2622=$M$9,$P$9,IF(D2622=$M$10,$P$10,IF(D2622=$M$11,$P$11,IF(D2622=$M$12,$P$12,IF(D2622=$M$13,$P$13,IF(D2622=$M$14,$P$14,IF(D2622=$M$15,$P$15,IF(D2622=$M$16,$P$16,IF(D2622=$M$17,$P$17,IF(D2622=$M$18,$P$18,IF(D2622=$M$19,$P$19,IF(D2622=$M$20,$P$20,IF(D2622=$M$21,$P$21,IF(D2622=$M$22,$P$22,IF(D2622=$M$23,$P$23,IF(D2622=$M$24,$P$24,IF(D2622=$M$25,$P$25,IF(D2622=$M$26,$P$26,IF(D2622=$M$27,$P$27,IF(D2622=$M$28,$P$28,IF(D2622=$M$29,$P$29,IF(D2622=$M$30,$P$30,IF(D2622=$M$31,$P$31,IF(D2622=$M$32,$P$32,IF(D2622=$M$33,$P$33,IF(D2622=$M$34,$P$34,IF(D2622=$M$35,$P$35,IF(D2622=$M$36,$P$36,IF(D2622=$M$37,$P$37,IF(D2622=$M$38,$P$38,IF(D2622=$M$39,$P$39,IF(D2622=$M$40,$P$40,IF(D2622=$M$41,$P$41,IF(D2622=$M$42,$P$42,IF(D2622=$M$43,$P$43,IF(D2622=$M$44,$P$44,IF(D2622=$M$45,$P$45,IF(D2622=$M$46,$P$46,IF(D2622=$M$47,$P$47,IF(D2622=$M$48,$P$48,IF(D2622=$M$49,$P$49,IF(D2622=$M$50,$P$50,IF(D2622=$M$51,$P$51,IF(D2622=$M$52,$P$52,IF(D2622=$M$53,$P$53,IF(D2622=$M$54,$P$54,IF(D2622=$M$55,$P$55,IF(D2622=$M$56,$P$56,IF(D2622=$M$57,$P$57,IF(D2622=$M$58,$P$58,IF(D2622=$M$59,$P$59,IF(D2622=$M$60,$P$60,IF(D2622=$M$61,$P$61,IF(D2622=$M$62,$P$62)))))))))))))))))))))))))))))))))))))))))))))))))))))))))))))</f>
        <v>21.071999999999999</v>
      </c>
      <c r="H2622" s="17">
        <f t="shared" ref="H2622:H2628" si="980">(E2622-G2622)/$X$2</f>
        <v>0.23666666666666578</v>
      </c>
      <c r="I2622" s="17">
        <f t="shared" ref="I2622:I2628" si="981">F2622-E2622</f>
        <v>-0.48799999999999955</v>
      </c>
      <c r="J2622" s="18">
        <f t="shared" ref="J2622:J2628" si="982">-1*I2622/E2622</f>
        <v>2.3003676817196173E-2</v>
      </c>
      <c r="K2622" s="18">
        <f t="shared" ref="K2622:K2628" si="983">IF(D2622=$M$2,(E2622-$T$2)/E2622,IF(D2622=$M$3,(E2622-$T$3)/E2622,IF(D2622=$M$4,(E2622-$T$4)/E2622,IF(D2622=$M$5,(E2622-$T$5)/E2622,IF(D2622=$M$6,(E2622-$T$6)/E2622,IF(D2622=$M$7,(E2622-$T$7)/E2622,IF(D2622=$M$8,(E2622-$T$8)/E2622,IF(D2622=$M$9,(E2622-$T$9)/E2622,IF(D2622=$M$10,(E2622-$T$10)/E2622,IF(D2622=$M$11,(E2622-$T$11)/E2622,IF(D2622=$M$12,(E2622-$T$12)/E2622,IF(D2622=$M$13,(E2622-$T$13)/E2622,IF(D2622=$M$14,(E2622-$T$14)/E2622,IF(D2622=$M$15,(E2622-$T$15)/E2622,IF(D2622=$M$16,(E2622-$T$16)/E2622,IF(D2622=$M$17,(E2622-$T$17)/E2622,IF(D2622=$M$18,(E2622-$T$18)/E2622,IF(D2622=$M$19,(E2622-$T$19)/E2622,IF(D2622=$M$20,(E2622-$T$20)/E2622,IF(D2622=$M$21,(E2622-$T$21)/E2622,IF(D2622=$M$22,(E2622-$T$22)/E2622,IF(D2622=$M$23,(E2622-$T$23)/E2622,IF(D2622=$M$24,(E2622-$T$24)/E2622,IF(D2622=$M$25,(E2622-$T$25)/E2622,IF(D2622=$M$26,(E2622-$T$26)/E2622,IF(D2622=$M$27,(E2622-$T$27)/E2622,IF(D2622=$M$28,(E2622-$T$28)/E2622,IF(D2622=$M$29,(E2622-$T$29)/E2622,IF(D2622=$M$30,(E2622-$T$30)/E2622,IF(D2622=$M$31,(E2622-$T$31)/E2622,IF(D2622=$M$32,(E2622-$T$32)/E2622,IF(D2622=$M$33,(E2622-$T$33)/E2622,IF(D2622=$M$34,(E2622-$T$34)/E2622,IF(D2622=$M$35,(E2622-$T$35)/E2622,IF(D2622=$M$36,(E2622-$T$36)/E2622,IF(D2622=$M$37,(E2622-$T$37)/E2622,IF(D2622=$M$38,(E2622-$T$38)/E2622,IF(D2622=$M$39,(E2622-$T$39)/E2622,IF(D2622=$M$40,(E2622-$T$40)/E2622,IF(D2622=$M$41,(E2622-$T$41)/E2622,IF(D2622=$M$42,(E2622-$T$42)/E2622,IF(D2622=$M$43,(E2622-$T$43)/E2622,IF(D2622=$M$44,(E2622-$T$44)/E2622,IF(D2622=$M$45,(E2622-$T$45)/E2622,IF(D2622=$M$46,(E2622-$T$46)/E2622,IF(D2622=$M$47,(E2622-$T$47)/E2622,IF(D2622=$M$48,(E2622-$T$48)/E2622,IF(D2622=$M$49,(E2622-$T$49)/E2622,IF(D2622=$M$50,(E2622-$T$50)/E2622,IF(D2622=$M$51,(E2622-$T$51)/E2622,IF(D2622=$M$52,(E2622-$T$52)/E2622,IF(D2622=$M$53,(E2622-$T$53)/E2622,IF(D2622=$M$54,(E2622-$T$54)/E2622,IF(D2622=$M$55,(E2622-$T$55)/E2622,IF(D2622=$M$56,(E2622-$T$56)/E2622,IF(D2622=$M$57,(E2622-$T$57)/E2622,IF(D2622=$M$58,(E2622-$T$58)/E2622,IF(D2622=$M$59,(E2622-$T$59)/E2622,IF(D2622=$M$60,(E2622-$T$60)/E2622,IF(D2622=$M$61,(E2622-$T$61)/E2622,IF(D2622=$M$62,(E2622-$T$62)/E2622)))))))))))))))))))))))))))))))))))))))))))))))))))))))))))))</f>
        <v>0.40531724332987662</v>
      </c>
    </row>
    <row r="2623" spans="2:11" ht="15" customHeight="1">
      <c r="B2623" s="77"/>
      <c r="C2623" s="79"/>
      <c r="D2623" s="83">
        <v>6617</v>
      </c>
      <c r="E2623" s="83">
        <v>21.295999999999999</v>
      </c>
      <c r="F2623" s="83">
        <v>20.811</v>
      </c>
      <c r="G2623" s="16">
        <f t="shared" si="979"/>
        <v>21.071999999999999</v>
      </c>
      <c r="H2623" s="17">
        <f t="shared" si="980"/>
        <v>0.37333333333333368</v>
      </c>
      <c r="I2623" s="17">
        <f t="shared" si="981"/>
        <v>-0.48499999999999943</v>
      </c>
      <c r="J2623" s="18">
        <f t="shared" si="982"/>
        <v>2.2774229902329048E-2</v>
      </c>
      <c r="K2623" s="18">
        <f t="shared" si="983"/>
        <v>0.40760706235912858</v>
      </c>
    </row>
    <row r="2624" spans="2:11" ht="15" customHeight="1">
      <c r="B2624" s="77"/>
      <c r="C2624" s="79"/>
      <c r="D2624" s="83">
        <v>6617</v>
      </c>
      <c r="E2624" s="83">
        <v>22.103000000000002</v>
      </c>
      <c r="F2624" s="83">
        <v>21.641999999999999</v>
      </c>
      <c r="G2624" s="16">
        <f t="shared" si="979"/>
        <v>21.071999999999999</v>
      </c>
      <c r="H2624" s="17">
        <f t="shared" si="980"/>
        <v>1.7183333333333373</v>
      </c>
      <c r="I2624" s="17">
        <f t="shared" si="981"/>
        <v>-0.46100000000000207</v>
      </c>
      <c r="J2624" s="18">
        <f t="shared" si="982"/>
        <v>2.0856897253766549E-2</v>
      </c>
      <c r="K2624" s="18">
        <f t="shared" si="983"/>
        <v>0.42923585033705847</v>
      </c>
    </row>
    <row r="2625" spans="2:11" ht="15" customHeight="1">
      <c r="B2625" s="77"/>
      <c r="C2625" s="79"/>
      <c r="D2625" s="83">
        <v>6617</v>
      </c>
      <c r="E2625" s="83">
        <v>21.922000000000001</v>
      </c>
      <c r="F2625" s="83">
        <v>21.396999999999998</v>
      </c>
      <c r="G2625" s="16">
        <f t="shared" si="979"/>
        <v>21.071999999999999</v>
      </c>
      <c r="H2625" s="17">
        <f t="shared" si="980"/>
        <v>1.4166666666666692</v>
      </c>
      <c r="I2625" s="17">
        <f t="shared" si="981"/>
        <v>-0.52500000000000213</v>
      </c>
      <c r="J2625" s="18">
        <f t="shared" si="982"/>
        <v>2.3948544840799293E-2</v>
      </c>
      <c r="K2625" s="18">
        <f t="shared" si="983"/>
        <v>0.42452330991697851</v>
      </c>
    </row>
    <row r="2626" spans="2:11" ht="15" customHeight="1">
      <c r="B2626" s="81">
        <v>45545</v>
      </c>
      <c r="C2626" s="79">
        <v>143227</v>
      </c>
      <c r="D2626" s="83">
        <v>8107</v>
      </c>
      <c r="E2626" s="83">
        <v>15.528</v>
      </c>
      <c r="F2626" s="83">
        <v>15.49</v>
      </c>
      <c r="G2626" s="16">
        <f t="shared" si="979"/>
        <v>16.123457228651652</v>
      </c>
      <c r="H2626" s="17">
        <f t="shared" si="980"/>
        <v>-0.99242871441941993</v>
      </c>
      <c r="I2626" s="17">
        <f t="shared" si="981"/>
        <v>-3.8000000000000256E-2</v>
      </c>
      <c r="J2626" s="18">
        <f t="shared" si="982"/>
        <v>2.4471921689850754E-3</v>
      </c>
      <c r="K2626" s="18">
        <f t="shared" si="983"/>
        <v>0.26863835152274351</v>
      </c>
    </row>
    <row r="2627" spans="2:11" ht="15" customHeight="1">
      <c r="B2627" s="77"/>
      <c r="C2627" s="79"/>
      <c r="D2627" s="83">
        <v>8107</v>
      </c>
      <c r="E2627" s="83">
        <v>17.786000000000001</v>
      </c>
      <c r="F2627" s="83">
        <v>17.75</v>
      </c>
      <c r="G2627" s="16">
        <f t="shared" si="979"/>
        <v>16.123457228651652</v>
      </c>
      <c r="H2627" s="17">
        <f t="shared" si="980"/>
        <v>2.770904618913915</v>
      </c>
      <c r="I2627" s="17">
        <f t="shared" si="981"/>
        <v>-3.6000000000001364E-2</v>
      </c>
      <c r="J2627" s="18">
        <f t="shared" si="982"/>
        <v>2.0240638704599888E-3</v>
      </c>
      <c r="K2627" s="18">
        <f t="shared" si="983"/>
        <v>0.36148748017795801</v>
      </c>
    </row>
    <row r="2628" spans="2:11" ht="15" customHeight="1">
      <c r="B2628" s="77"/>
      <c r="C2628" s="79"/>
      <c r="D2628" s="83">
        <v>8107</v>
      </c>
      <c r="E2628" s="83">
        <v>16.167000000000002</v>
      </c>
      <c r="F2628" s="83">
        <v>16.135000000000002</v>
      </c>
      <c r="G2628" s="16">
        <f t="shared" si="979"/>
        <v>16.123457228651652</v>
      </c>
      <c r="H2628" s="17">
        <f t="shared" si="980"/>
        <v>7.2571285580581943E-2</v>
      </c>
      <c r="I2628" s="17">
        <f t="shared" si="981"/>
        <v>-3.2000000000000028E-2</v>
      </c>
      <c r="J2628" s="18">
        <f t="shared" si="982"/>
        <v>1.9793406321519159E-3</v>
      </c>
      <c r="K2628" s="18">
        <f t="shared" si="983"/>
        <v>0.29754539014320291</v>
      </c>
    </row>
    <row r="2629" spans="2:11" ht="15" customHeight="1">
      <c r="B2629" s="81">
        <v>45545</v>
      </c>
      <c r="C2629" s="79">
        <v>143318</v>
      </c>
      <c r="D2629" s="83">
        <v>8107</v>
      </c>
      <c r="E2629" s="83">
        <v>16.21</v>
      </c>
      <c r="F2629" s="83">
        <v>16.178999999999998</v>
      </c>
      <c r="G2629" s="16">
        <f t="shared" ref="G2629" si="984">IF(D2629=$M$2,$P$2,IF(D2629=$M$3,$P$3,IF(D2629=$M$4,$P$4,IF(D2629=$M$5,$P$5,IF(D2629=$M$6,$P$6,IF(D2629=$M$7,$P$7,IF(D2629=$M$8,$P$8,IF(D2629=$M$9,$P$9,IF(D2629=$M$10,$P$10,IF(D2629=$M$11,$P$11,IF(D2629=$M$12,$P$12,IF(D2629=$M$13,$P$13,IF(D2629=$M$14,$P$14,IF(D2629=$M$15,$P$15,IF(D2629=$M$16,$P$16,IF(D2629=$M$17,$P$17,IF(D2629=$M$18,$P$18,IF(D2629=$M$19,$P$19,IF(D2629=$M$20,$P$20,IF(D2629=$M$21,$P$21,IF(D2629=$M$22,$P$22,IF(D2629=$M$23,$P$23,IF(D2629=$M$24,$P$24,IF(D2629=$M$25,$P$25,IF(D2629=$M$26,$P$26,IF(D2629=$M$27,$P$27,IF(D2629=$M$28,$P$28,IF(D2629=$M$29,$P$29,IF(D2629=$M$30,$P$30,IF(D2629=$M$31,$P$31,IF(D2629=$M$32,$P$32,IF(D2629=$M$33,$P$33,IF(D2629=$M$34,$P$34,IF(D2629=$M$35,$P$35,IF(D2629=$M$36,$P$36,IF(D2629=$M$37,$P$37,IF(D2629=$M$38,$P$38,IF(D2629=$M$39,$P$39,IF(D2629=$M$40,$P$40,IF(D2629=$M$41,$P$41,IF(D2629=$M$42,$P$42,IF(D2629=$M$43,$P$43,IF(D2629=$M$44,$P$44,IF(D2629=$M$45,$P$45,IF(D2629=$M$46,$P$46,IF(D2629=$M$47,$P$47,IF(D2629=$M$48,$P$48,IF(D2629=$M$49,$P$49,IF(D2629=$M$50,$P$50,IF(D2629=$M$51,$P$51,IF(D2629=$M$52,$P$52,IF(D2629=$M$53,$P$53,IF(D2629=$M$54,$P$54,IF(D2629=$M$55,$P$55,IF(D2629=$M$56,$P$56,IF(D2629=$M$57,$P$57,IF(D2629=$M$58,$P$58,IF(D2629=$M$59,$P$59,IF(D2629=$M$60,$P$60,IF(D2629=$M$61,$P$61,IF(D2629=$M$62,$P$62)))))))))))))))))))))))))))))))))))))))))))))))))))))))))))))</f>
        <v>16.123457228651652</v>
      </c>
      <c r="H2629" s="17">
        <f t="shared" ref="H2629" si="985">(E2629-G2629)/$X$2</f>
        <v>0.14423795224724739</v>
      </c>
      <c r="I2629" s="17">
        <f t="shared" ref="I2629" si="986">F2629-E2629</f>
        <v>-3.1000000000002359E-2</v>
      </c>
      <c r="J2629" s="18">
        <f t="shared" ref="J2629" si="987">-1*I2629/E2629</f>
        <v>1.912399753238887E-3</v>
      </c>
      <c r="K2629" s="18">
        <f t="shared" ref="K2629" si="988">IF(D2629=$M$2,(E2629-$T$2)/E2629,IF(D2629=$M$3,(E2629-$T$3)/E2629,IF(D2629=$M$4,(E2629-$T$4)/E2629,IF(D2629=$M$5,(E2629-$T$5)/E2629,IF(D2629=$M$6,(E2629-$T$6)/E2629,IF(D2629=$M$7,(E2629-$T$7)/E2629,IF(D2629=$M$8,(E2629-$T$8)/E2629,IF(D2629=$M$9,(E2629-$T$9)/E2629,IF(D2629=$M$10,(E2629-$T$10)/E2629,IF(D2629=$M$11,(E2629-$T$11)/E2629,IF(D2629=$M$12,(E2629-$T$12)/E2629,IF(D2629=$M$13,(E2629-$T$13)/E2629,IF(D2629=$M$14,(E2629-$T$14)/E2629,IF(D2629=$M$15,(E2629-$T$15)/E2629,IF(D2629=$M$16,(E2629-$T$16)/E2629,IF(D2629=$M$17,(E2629-$T$17)/E2629,IF(D2629=$M$18,(E2629-$T$18)/E2629,IF(D2629=$M$19,(E2629-$T$19)/E2629,IF(D2629=$M$20,(E2629-$T$20)/E2629,IF(D2629=$M$21,(E2629-$T$21)/E2629,IF(D2629=$M$22,(E2629-$T$22)/E2629,IF(D2629=$M$23,(E2629-$T$23)/E2629,IF(D2629=$M$24,(E2629-$T$24)/E2629,IF(D2629=$M$25,(E2629-$T$25)/E2629,IF(D2629=$M$26,(E2629-$T$26)/E2629,IF(D2629=$M$27,(E2629-$T$27)/E2629,IF(D2629=$M$28,(E2629-$T$28)/E2629,IF(D2629=$M$29,(E2629-$T$29)/E2629,IF(D2629=$M$30,(E2629-$T$30)/E2629,IF(D2629=$M$31,(E2629-$T$31)/E2629,IF(D2629=$M$32,(E2629-$T$32)/E2629,IF(D2629=$M$33,(E2629-$T$33)/E2629,IF(D2629=$M$34,(E2629-$T$34)/E2629,IF(D2629=$M$35,(E2629-$T$35)/E2629,IF(D2629=$M$36,(E2629-$T$36)/E2629,IF(D2629=$M$37,(E2629-$T$37)/E2629,IF(D2629=$M$38,(E2629-$T$38)/E2629,IF(D2629=$M$39,(E2629-$T$39)/E2629,IF(D2629=$M$40,(E2629-$T$40)/E2629,IF(D2629=$M$41,(E2629-$T$41)/E2629,IF(D2629=$M$42,(E2629-$T$42)/E2629,IF(D2629=$M$43,(E2629-$T$43)/E2629,IF(D2629=$M$44,(E2629-$T$44)/E2629,IF(D2629=$M$45,(E2629-$T$45)/E2629,IF(D2629=$M$46,(E2629-$T$46)/E2629,IF(D2629=$M$47,(E2629-$T$47)/E2629,IF(D2629=$M$48,(E2629-$T$48)/E2629,IF(D2629=$M$49,(E2629-$T$49)/E2629,IF(D2629=$M$50,(E2629-$T$50)/E2629,IF(D2629=$M$51,(E2629-$T$51)/E2629,IF(D2629=$M$52,(E2629-$T$52)/E2629,IF(D2629=$M$53,(E2629-$T$53)/E2629,IF(D2629=$M$54,(E2629-$T$54)/E2629,IF(D2629=$M$55,(E2629-$T$55)/E2629,IF(D2629=$M$56,(E2629-$T$56)/E2629,IF(D2629=$M$57,(E2629-$T$57)/E2629,IF(D2629=$M$58,(E2629-$T$58)/E2629,IF(D2629=$M$59,(E2629-$T$59)/E2629,IF(D2629=$M$60,(E2629-$T$60)/E2629,IF(D2629=$M$61,(E2629-$T$61)/E2629,IF(D2629=$M$62,(E2629-$T$62)/E2629)))))))))))))))))))))))))))))))))))))))))))))))))))))))))))))</f>
        <v>0.29940877991641957</v>
      </c>
    </row>
    <row r="2630" spans="2:11" ht="15" customHeight="1">
      <c r="B2630" s="77"/>
      <c r="C2630" s="79">
        <v>143316</v>
      </c>
      <c r="D2630" s="83">
        <v>8127</v>
      </c>
      <c r="E2630" s="83">
        <v>19.963999999999999</v>
      </c>
      <c r="F2630" s="83">
        <v>19.925999999999998</v>
      </c>
      <c r="G2630" s="16">
        <f t="shared" ref="G2630:G2635" si="989">IF(D2630=$M$2,$P$2,IF(D2630=$M$3,$P$3,IF(D2630=$M$4,$P$4,IF(D2630=$M$5,$P$5,IF(D2630=$M$6,$P$6,IF(D2630=$M$7,$P$7,IF(D2630=$M$8,$P$8,IF(D2630=$M$9,$P$9,IF(D2630=$M$10,$P$10,IF(D2630=$M$11,$P$11,IF(D2630=$M$12,$P$12,IF(D2630=$M$13,$P$13,IF(D2630=$M$14,$P$14,IF(D2630=$M$15,$P$15,IF(D2630=$M$16,$P$16,IF(D2630=$M$17,$P$17,IF(D2630=$M$18,$P$18,IF(D2630=$M$19,$P$19,IF(D2630=$M$20,$P$20,IF(D2630=$M$21,$P$21,IF(D2630=$M$22,$P$22,IF(D2630=$M$23,$P$23,IF(D2630=$M$24,$P$24,IF(D2630=$M$25,$P$25,IF(D2630=$M$26,$P$26,IF(D2630=$M$27,$P$27,IF(D2630=$M$28,$P$28,IF(D2630=$M$29,$P$29,IF(D2630=$M$30,$P$30,IF(D2630=$M$31,$P$31,IF(D2630=$M$32,$P$32,IF(D2630=$M$33,$P$33,IF(D2630=$M$34,$P$34,IF(D2630=$M$35,$P$35,IF(D2630=$M$36,$P$36,IF(D2630=$M$37,$P$37,IF(D2630=$M$38,$P$38,IF(D2630=$M$39,$P$39,IF(D2630=$M$40,$P$40,IF(D2630=$M$41,$P$41,IF(D2630=$M$42,$P$42,IF(D2630=$M$43,$P$43,IF(D2630=$M$44,$P$44,IF(D2630=$M$45,$P$45,IF(D2630=$M$46,$P$46,IF(D2630=$M$47,$P$47,IF(D2630=$M$48,$P$48,IF(D2630=$M$49,$P$49,IF(D2630=$M$50,$P$50,IF(D2630=$M$51,$P$51,IF(D2630=$M$52,$P$52,IF(D2630=$M$53,$P$53,IF(D2630=$M$54,$P$54,IF(D2630=$M$55,$P$55,IF(D2630=$M$56,$P$56,IF(D2630=$M$57,$P$57,IF(D2630=$M$58,$P$58,IF(D2630=$M$59,$P$59,IF(D2630=$M$60,$P$60,IF(D2630=$M$61,$P$61,IF(D2630=$M$62,$P$62)))))))))))))))))))))))))))))))))))))))))))))))))))))))))))))</f>
        <v>19.906047079520491</v>
      </c>
      <c r="H2630" s="17">
        <f t="shared" ref="H2630:H2635" si="990">(E2630-G2630)/$X$2</f>
        <v>9.658820079917993E-2</v>
      </c>
      <c r="I2630" s="17">
        <f t="shared" ref="I2630:I2635" si="991">F2630-E2630</f>
        <v>-3.8000000000000256E-2</v>
      </c>
      <c r="J2630" s="18">
        <f t="shared" ref="J2630:J2635" si="992">-1*I2630/E2630</f>
        <v>1.9034261671007943E-3</v>
      </c>
      <c r="K2630" s="18">
        <f t="shared" ref="K2630:K2635" si="993">IF(D2630=$M$2,(E2630-$T$2)/E2630,IF(D2630=$M$3,(E2630-$T$3)/E2630,IF(D2630=$M$4,(E2630-$T$4)/E2630,IF(D2630=$M$5,(E2630-$T$5)/E2630,IF(D2630=$M$6,(E2630-$T$6)/E2630,IF(D2630=$M$7,(E2630-$T$7)/E2630,IF(D2630=$M$8,(E2630-$T$8)/E2630,IF(D2630=$M$9,(E2630-$T$9)/E2630,IF(D2630=$M$10,(E2630-$T$10)/E2630,IF(D2630=$M$11,(E2630-$T$11)/E2630,IF(D2630=$M$12,(E2630-$T$12)/E2630,IF(D2630=$M$13,(E2630-$T$13)/E2630,IF(D2630=$M$14,(E2630-$T$14)/E2630,IF(D2630=$M$15,(E2630-$T$15)/E2630,IF(D2630=$M$16,(E2630-$T$16)/E2630,IF(D2630=$M$17,(E2630-$T$17)/E2630,IF(D2630=$M$18,(E2630-$T$18)/E2630,IF(D2630=$M$19,(E2630-$T$19)/E2630,IF(D2630=$M$20,(E2630-$T$20)/E2630,IF(D2630=$M$21,(E2630-$T$21)/E2630,IF(D2630=$M$22,(E2630-$T$22)/E2630,IF(D2630=$M$23,(E2630-$T$23)/E2630,IF(D2630=$M$24,(E2630-$T$24)/E2630,IF(D2630=$M$25,(E2630-$T$25)/E2630,IF(D2630=$M$26,(E2630-$T$26)/E2630,IF(D2630=$M$27,(E2630-$T$27)/E2630,IF(D2630=$M$28,(E2630-$T$28)/E2630,IF(D2630=$M$29,(E2630-$T$29)/E2630,IF(D2630=$M$30,(E2630-$T$30)/E2630,IF(D2630=$M$31,(E2630-$T$31)/E2630,IF(D2630=$M$32,(E2630-$T$32)/E2630,IF(D2630=$M$33,(E2630-$T$33)/E2630,IF(D2630=$M$34,(E2630-$T$34)/E2630,IF(D2630=$M$35,(E2630-$T$35)/E2630,IF(D2630=$M$36,(E2630-$T$36)/E2630,IF(D2630=$M$37,(E2630-$T$37)/E2630,IF(D2630=$M$38,(E2630-$T$38)/E2630,IF(D2630=$M$39,(E2630-$T$39)/E2630,IF(D2630=$M$40,(E2630-$T$40)/E2630,IF(D2630=$M$41,(E2630-$T$41)/E2630,IF(D2630=$M$42,(E2630-$T$42)/E2630,IF(D2630=$M$43,(E2630-$T$43)/E2630,IF(D2630=$M$44,(E2630-$T$44)/E2630,IF(D2630=$M$45,(E2630-$T$45)/E2630,IF(D2630=$M$46,(E2630-$T$46)/E2630,IF(D2630=$M$47,(E2630-$T$47)/E2630,IF(D2630=$M$48,(E2630-$T$48)/E2630,IF(D2630=$M$49,(E2630-$T$49)/E2630,IF(D2630=$M$50,(E2630-$T$50)/E2630,IF(D2630=$M$51,(E2630-$T$51)/E2630,IF(D2630=$M$52,(E2630-$T$52)/E2630,IF(D2630=$M$53,(E2630-$T$53)/E2630,IF(D2630=$M$54,(E2630-$T$54)/E2630,IF(D2630=$M$55,(E2630-$T$55)/E2630,IF(D2630=$M$56,(E2630-$T$56)/E2630,IF(D2630=$M$57,(E2630-$T$57)/E2630,IF(D2630=$M$58,(E2630-$T$58)/E2630,IF(D2630=$M$59,(E2630-$T$59)/E2630,IF(D2630=$M$60,(E2630-$T$60)/E2630,IF(D2630=$M$61,(E2630-$T$61)/E2630,IF(D2630=$M$62,(E2630-$T$62)/E2630)))))))))))))))))))))))))))))))))))))))))))))))))))))))))))))</f>
        <v>0.30383154659453565</v>
      </c>
    </row>
    <row r="2631" spans="2:11" ht="15" customHeight="1">
      <c r="B2631" s="77"/>
      <c r="C2631" s="79"/>
      <c r="D2631" s="83">
        <v>8127</v>
      </c>
      <c r="E2631" s="83">
        <v>19.747</v>
      </c>
      <c r="F2631" s="83">
        <v>19.71</v>
      </c>
      <c r="G2631" s="16">
        <f t="shared" si="989"/>
        <v>19.906047079520491</v>
      </c>
      <c r="H2631" s="17">
        <f t="shared" si="990"/>
        <v>-0.26507846586748468</v>
      </c>
      <c r="I2631" s="17">
        <f t="shared" si="991"/>
        <v>-3.6999999999999034E-2</v>
      </c>
      <c r="J2631" s="18">
        <f t="shared" si="992"/>
        <v>1.8737023345317787E-3</v>
      </c>
      <c r="K2631" s="18">
        <f t="shared" si="993"/>
        <v>0.29618134380986028</v>
      </c>
    </row>
    <row r="2632" spans="2:11" ht="15" customHeight="1">
      <c r="B2632" s="77"/>
      <c r="C2632" s="79">
        <v>143318</v>
      </c>
      <c r="D2632" s="83">
        <v>8167</v>
      </c>
      <c r="E2632" s="83">
        <v>31.085000000000001</v>
      </c>
      <c r="F2632" s="83">
        <v>31.021000000000001</v>
      </c>
      <c r="G2632" s="16">
        <f t="shared" si="989"/>
        <v>32.328252513081985</v>
      </c>
      <c r="H2632" s="17">
        <f t="shared" si="990"/>
        <v>-2.072087521803307</v>
      </c>
      <c r="I2632" s="17">
        <f t="shared" si="991"/>
        <v>-6.4000000000000057E-2</v>
      </c>
      <c r="J2632" s="18">
        <f t="shared" si="992"/>
        <v>2.0588708380247724E-3</v>
      </c>
      <c r="K2632" s="18">
        <f t="shared" si="993"/>
        <v>0.27602893370239523</v>
      </c>
    </row>
    <row r="2633" spans="2:11" ht="15" customHeight="1">
      <c r="B2633" s="77"/>
      <c r="C2633" s="79"/>
      <c r="D2633" s="83">
        <v>8167</v>
      </c>
      <c r="E2633" s="83">
        <v>29.236999999999998</v>
      </c>
      <c r="F2633" s="83">
        <v>29.167999999999999</v>
      </c>
      <c r="G2633" s="16">
        <f t="shared" si="989"/>
        <v>32.328252513081985</v>
      </c>
      <c r="H2633" s="17">
        <f t="shared" si="990"/>
        <v>-5.1520875218033115</v>
      </c>
      <c r="I2633" s="17">
        <f t="shared" si="991"/>
        <v>-6.8999999999999062E-2</v>
      </c>
      <c r="J2633" s="18">
        <f t="shared" si="992"/>
        <v>2.3600232582001936E-3</v>
      </c>
      <c r="K2633" s="18">
        <f t="shared" si="993"/>
        <v>0.23026847501928907</v>
      </c>
    </row>
    <row r="2634" spans="2:11" ht="15" customHeight="1">
      <c r="B2634" s="77"/>
      <c r="C2634" s="79">
        <v>143229</v>
      </c>
      <c r="D2634" s="83" t="s">
        <v>36</v>
      </c>
      <c r="E2634" s="83">
        <v>19.225000000000001</v>
      </c>
      <c r="F2634" s="83">
        <v>18.814</v>
      </c>
      <c r="G2634" s="16">
        <f t="shared" si="989"/>
        <v>19.9327573208373</v>
      </c>
      <c r="H2634" s="17">
        <f t="shared" si="990"/>
        <v>-1.1795955347288316</v>
      </c>
      <c r="I2634" s="17">
        <f t="shared" si="991"/>
        <v>-0.41100000000000136</v>
      </c>
      <c r="J2634" s="18">
        <f t="shared" si="992"/>
        <v>2.1378413524057286E-2</v>
      </c>
      <c r="K2634" s="18">
        <f t="shared" si="993"/>
        <v>0.29441982210455808</v>
      </c>
    </row>
    <row r="2635" spans="2:11" ht="15" customHeight="1">
      <c r="B2635" s="77"/>
      <c r="C2635" s="79"/>
      <c r="D2635" s="83" t="s">
        <v>36</v>
      </c>
      <c r="E2635" s="83">
        <v>19.062000000000001</v>
      </c>
      <c r="F2635" s="83">
        <v>18.710999999999999</v>
      </c>
      <c r="G2635" s="16">
        <f t="shared" si="989"/>
        <v>19.9327573208373</v>
      </c>
      <c r="H2635" s="17">
        <f t="shared" si="990"/>
        <v>-1.4512622013954988</v>
      </c>
      <c r="I2635" s="17">
        <f t="shared" si="991"/>
        <v>-0.35100000000000264</v>
      </c>
      <c r="J2635" s="18">
        <f t="shared" si="992"/>
        <v>1.8413597733711186E-2</v>
      </c>
      <c r="K2635" s="18">
        <f t="shared" si="993"/>
        <v>0.28838637498479325</v>
      </c>
    </row>
    <row r="2636" spans="2:11" ht="15" customHeight="1">
      <c r="B2636" s="77"/>
      <c r="C2636" s="79">
        <v>143237</v>
      </c>
      <c r="D2636" s="83" t="s">
        <v>35</v>
      </c>
      <c r="E2636" s="83">
        <v>16.997</v>
      </c>
      <c r="F2636" s="83">
        <v>16.693000000000001</v>
      </c>
      <c r="G2636" s="16">
        <f t="shared" ref="G2636:G2642" si="994">IF(D2636=$M$2,$P$2,IF(D2636=$M$3,$P$3,IF(D2636=$M$4,$P$4,IF(D2636=$M$5,$P$5,IF(D2636=$M$6,$P$6,IF(D2636=$M$7,$P$7,IF(D2636=$M$8,$P$8,IF(D2636=$M$9,$P$9,IF(D2636=$M$10,$P$10,IF(D2636=$M$11,$P$11,IF(D2636=$M$12,$P$12,IF(D2636=$M$13,$P$13,IF(D2636=$M$14,$P$14,IF(D2636=$M$15,$P$15,IF(D2636=$M$16,$P$16,IF(D2636=$M$17,$P$17,IF(D2636=$M$18,$P$18,IF(D2636=$M$19,$P$19,IF(D2636=$M$20,$P$20,IF(D2636=$M$21,$P$21,IF(D2636=$M$22,$P$22,IF(D2636=$M$23,$P$23,IF(D2636=$M$24,$P$24,IF(D2636=$M$25,$P$25,IF(D2636=$M$26,$P$26,IF(D2636=$M$27,$P$27,IF(D2636=$M$28,$P$28,IF(D2636=$M$29,$P$29,IF(D2636=$M$30,$P$30,IF(D2636=$M$31,$P$31,IF(D2636=$M$32,$P$32,IF(D2636=$M$33,$P$33,IF(D2636=$M$34,$P$34,IF(D2636=$M$35,$P$35,IF(D2636=$M$36,$P$36,IF(D2636=$M$37,$P$37,IF(D2636=$M$38,$P$38,IF(D2636=$M$39,$P$39,IF(D2636=$M$40,$P$40,IF(D2636=$M$41,$P$41,IF(D2636=$M$42,$P$42,IF(D2636=$M$43,$P$43,IF(D2636=$M$44,$P$44,IF(D2636=$M$45,$P$45,IF(D2636=$M$46,$P$46,IF(D2636=$M$47,$P$47,IF(D2636=$M$48,$P$48,IF(D2636=$M$49,$P$49,IF(D2636=$M$50,$P$50,IF(D2636=$M$51,$P$51,IF(D2636=$M$52,$P$52,IF(D2636=$M$53,$P$53,IF(D2636=$M$54,$P$54,IF(D2636=$M$55,$P$55,IF(D2636=$M$56,$P$56,IF(D2636=$M$57,$P$57,IF(D2636=$M$58,$P$58,IF(D2636=$M$59,$P$59,IF(D2636=$M$60,$P$60,IF(D2636=$M$61,$P$61,IF(D2636=$M$62,$P$62)))))))))))))))))))))))))))))))))))))))))))))))))))))))))))))</f>
        <v>17.032373496847189</v>
      </c>
      <c r="H2636" s="17">
        <f t="shared" ref="H2636:H2642" si="995">(E2636-G2636)/$X$2</f>
        <v>-5.8955828078648409E-2</v>
      </c>
      <c r="I2636" s="17">
        <f t="shared" ref="I2636:I2642" si="996">F2636-E2636</f>
        <v>-0.30399999999999849</v>
      </c>
      <c r="J2636" s="18">
        <f t="shared" ref="J2636:J2642" si="997">-1*I2636/E2636</f>
        <v>1.788550920750712E-2</v>
      </c>
      <c r="K2636" s="18">
        <f t="shared" ref="K2636:K2642" si="998">IF(D2636=$M$2,(E2636-$T$2)/E2636,IF(D2636=$M$3,(E2636-$T$3)/E2636,IF(D2636=$M$4,(E2636-$T$4)/E2636,IF(D2636=$M$5,(E2636-$T$5)/E2636,IF(D2636=$M$6,(E2636-$T$6)/E2636,IF(D2636=$M$7,(E2636-$T$7)/E2636,IF(D2636=$M$8,(E2636-$T$8)/E2636,IF(D2636=$M$9,(E2636-$T$9)/E2636,IF(D2636=$M$10,(E2636-$T$10)/E2636,IF(D2636=$M$11,(E2636-$T$11)/E2636,IF(D2636=$M$12,(E2636-$T$12)/E2636,IF(D2636=$M$13,(E2636-$T$13)/E2636,IF(D2636=$M$14,(E2636-$T$14)/E2636,IF(D2636=$M$15,(E2636-$T$15)/E2636,IF(D2636=$M$16,(E2636-$T$16)/E2636,IF(D2636=$M$17,(E2636-$T$17)/E2636,IF(D2636=$M$18,(E2636-$T$18)/E2636,IF(D2636=$M$19,(E2636-$T$19)/E2636,IF(D2636=$M$20,(E2636-$T$20)/E2636,IF(D2636=$M$21,(E2636-$T$21)/E2636,IF(D2636=$M$22,(E2636-$T$22)/E2636,IF(D2636=$M$23,(E2636-$T$23)/E2636,IF(D2636=$M$24,(E2636-$T$24)/E2636,IF(D2636=$M$25,(E2636-$T$25)/E2636,IF(D2636=$M$26,(E2636-$T$26)/E2636,IF(D2636=$M$27,(E2636-$T$27)/E2636,IF(D2636=$M$28,(E2636-$T$28)/E2636,IF(D2636=$M$29,(E2636-$T$29)/E2636,IF(D2636=$M$30,(E2636-$T$30)/E2636,IF(D2636=$M$31,(E2636-$T$31)/E2636,IF(D2636=$M$32,(E2636-$T$32)/E2636,IF(D2636=$M$33,(E2636-$T$33)/E2636,IF(D2636=$M$34,(E2636-$T$34)/E2636,IF(D2636=$M$35,(E2636-$T$35)/E2636,IF(D2636=$M$36,(E2636-$T$36)/E2636,IF(D2636=$M$37,(E2636-$T$37)/E2636,IF(D2636=$M$38,(E2636-$T$38)/E2636,IF(D2636=$M$39,(E2636-$T$39)/E2636,IF(D2636=$M$40,(E2636-$T$40)/E2636,IF(D2636=$M$41,(E2636-$T$41)/E2636,IF(D2636=$M$42,(E2636-$T$42)/E2636,IF(D2636=$M$43,(E2636-$T$43)/E2636,IF(D2636=$M$44,(E2636-$T$44)/E2636,IF(D2636=$M$45,(E2636-$T$45)/E2636,IF(D2636=$M$46,(E2636-$T$46)/E2636,IF(D2636=$M$47,(E2636-$T$47)/E2636,IF(D2636=$M$48,(E2636-$T$48)/E2636,IF(D2636=$M$49,(E2636-$T$49)/E2636,IF(D2636=$M$50,(E2636-$T$50)/E2636,IF(D2636=$M$51,(E2636-$T$51)/E2636,IF(D2636=$M$52,(E2636-$T$52)/E2636,IF(D2636=$M$53,(E2636-$T$53)/E2636,IF(D2636=$M$54,(E2636-$T$54)/E2636,IF(D2636=$M$55,(E2636-$T$55)/E2636,IF(D2636=$M$56,(E2636-$T$56)/E2636,IF(D2636=$M$57,(E2636-$T$57)/E2636,IF(D2636=$M$58,(E2636-$T$58)/E2636,IF(D2636=$M$59,(E2636-$T$59)/E2636,IF(D2636=$M$60,(E2636-$T$60)/E2636,IF(D2636=$M$61,(E2636-$T$61)/E2636,IF(D2636=$M$62,(E2636-$T$62)/E2636)))))))))))))))))))))))))))))))))))))))))))))))))))))))))))))</f>
        <v>0.31832291553734354</v>
      </c>
    </row>
    <row r="2637" spans="2:11" ht="15" customHeight="1">
      <c r="B2637" s="77"/>
      <c r="C2637" s="79">
        <v>143321</v>
      </c>
      <c r="D2637" s="83" t="s">
        <v>38</v>
      </c>
      <c r="E2637" s="83">
        <v>16.715</v>
      </c>
      <c r="F2637" s="83">
        <v>16.581</v>
      </c>
      <c r="G2637" s="16">
        <f t="shared" si="994"/>
        <v>18.039622077854567</v>
      </c>
      <c r="H2637" s="17">
        <f t="shared" si="995"/>
        <v>-2.2077034630909451</v>
      </c>
      <c r="I2637" s="17">
        <f t="shared" si="996"/>
        <v>-0.13400000000000034</v>
      </c>
      <c r="J2637" s="18">
        <f t="shared" si="997"/>
        <v>8.0167514208794692E-3</v>
      </c>
      <c r="K2637" s="18">
        <f t="shared" si="998"/>
        <v>0.30348611290727007</v>
      </c>
    </row>
    <row r="2638" spans="2:11" ht="15" customHeight="1">
      <c r="B2638" s="77"/>
      <c r="C2638" s="79">
        <v>143323</v>
      </c>
      <c r="D2638" s="83">
        <v>6137</v>
      </c>
      <c r="E2638" s="83">
        <v>25.677</v>
      </c>
      <c r="F2638" s="83">
        <v>25.042999999999999</v>
      </c>
      <c r="G2638" s="16">
        <f t="shared" si="994"/>
        <v>24.625485865816515</v>
      </c>
      <c r="H2638" s="17">
        <f t="shared" si="995"/>
        <v>1.7525235569724749</v>
      </c>
      <c r="I2638" s="17">
        <f t="shared" si="996"/>
        <v>-0.63400000000000034</v>
      </c>
      <c r="J2638" s="18">
        <f t="shared" si="997"/>
        <v>2.4691358024691371E-2</v>
      </c>
      <c r="K2638" s="18">
        <f t="shared" si="998"/>
        <v>0.35220461175034085</v>
      </c>
    </row>
    <row r="2639" spans="2:11" ht="15" customHeight="1">
      <c r="B2639" s="77"/>
      <c r="C2639" s="79"/>
      <c r="D2639" s="83">
        <v>6137</v>
      </c>
      <c r="E2639" s="83">
        <v>25.334</v>
      </c>
      <c r="F2639" s="83">
        <v>24.739000000000001</v>
      </c>
      <c r="G2639" s="16">
        <f t="shared" si="994"/>
        <v>24.625485865816515</v>
      </c>
      <c r="H2639" s="17">
        <f t="shared" si="995"/>
        <v>1.1808568903058081</v>
      </c>
      <c r="I2639" s="17">
        <f t="shared" si="996"/>
        <v>-0.59499999999999886</v>
      </c>
      <c r="J2639" s="18">
        <f t="shared" si="997"/>
        <v>2.3486224046735567E-2</v>
      </c>
      <c r="K2639" s="18">
        <f t="shared" si="998"/>
        <v>0.34343403394306077</v>
      </c>
    </row>
    <row r="2640" spans="2:11" ht="15" customHeight="1">
      <c r="B2640" s="77"/>
      <c r="C2640" s="79">
        <v>143325</v>
      </c>
      <c r="D2640" s="83">
        <v>5003</v>
      </c>
      <c r="E2640" s="83">
        <v>40.414999999999999</v>
      </c>
      <c r="F2640" s="83">
        <v>39.99</v>
      </c>
      <c r="G2640" s="16">
        <f t="shared" si="994"/>
        <v>38.4</v>
      </c>
      <c r="H2640" s="17">
        <f t="shared" si="995"/>
        <v>3.3583333333333343</v>
      </c>
      <c r="I2640" s="17">
        <f t="shared" si="996"/>
        <v>-0.42499999999999716</v>
      </c>
      <c r="J2640" s="18">
        <f t="shared" si="997"/>
        <v>1.0515897562786024E-2</v>
      </c>
      <c r="K2640" s="18">
        <f t="shared" si="998"/>
        <v>0.40616107880737351</v>
      </c>
    </row>
    <row r="2641" spans="2:11" ht="15" customHeight="1">
      <c r="B2641" s="77"/>
      <c r="C2641" s="79"/>
      <c r="D2641" s="83">
        <v>5003</v>
      </c>
      <c r="E2641" s="83">
        <v>40.46</v>
      </c>
      <c r="F2641" s="83">
        <v>40.106000000000002</v>
      </c>
      <c r="G2641" s="16">
        <f t="shared" si="994"/>
        <v>38.4</v>
      </c>
      <c r="H2641" s="17">
        <f t="shared" si="995"/>
        <v>3.4333333333333371</v>
      </c>
      <c r="I2641" s="17">
        <f t="shared" si="996"/>
        <v>-0.3539999999999992</v>
      </c>
      <c r="J2641" s="18">
        <f t="shared" si="997"/>
        <v>8.7493821057834705E-3</v>
      </c>
      <c r="K2641" s="18">
        <f t="shared" si="998"/>
        <v>0.40682155215027188</v>
      </c>
    </row>
    <row r="2642" spans="2:11" ht="15" customHeight="1">
      <c r="B2642" s="77"/>
      <c r="C2642" s="79"/>
      <c r="D2642" s="83">
        <v>5003</v>
      </c>
      <c r="E2642" s="83">
        <v>40.238999999999997</v>
      </c>
      <c r="F2642" s="83">
        <v>39.93</v>
      </c>
      <c r="G2642" s="16">
        <f t="shared" si="994"/>
        <v>38.4</v>
      </c>
      <c r="H2642" s="17">
        <f t="shared" si="995"/>
        <v>3.0649999999999977</v>
      </c>
      <c r="I2642" s="17">
        <f t="shared" si="996"/>
        <v>-0.3089999999999975</v>
      </c>
      <c r="J2642" s="18">
        <f t="shared" si="997"/>
        <v>7.6791172742860783E-3</v>
      </c>
      <c r="K2642" s="18">
        <f t="shared" si="998"/>
        <v>0.4035637068515619</v>
      </c>
    </row>
    <row r="2643" spans="2:11" ht="15" customHeight="1">
      <c r="B2643" s="81">
        <v>45546</v>
      </c>
      <c r="C2643" s="79">
        <v>143327</v>
      </c>
      <c r="D2643" s="83">
        <v>5120</v>
      </c>
      <c r="E2643" s="83">
        <v>22.472999999999999</v>
      </c>
      <c r="F2643" s="83">
        <v>22.396999999999998</v>
      </c>
      <c r="G2643" s="16">
        <f t="shared" ref="G2643" si="999">IF(D2643=$M$2,$P$2,IF(D2643=$M$3,$P$3,IF(D2643=$M$4,$P$4,IF(D2643=$M$5,$P$5,IF(D2643=$M$6,$P$6,IF(D2643=$M$7,$P$7,IF(D2643=$M$8,$P$8,IF(D2643=$M$9,$P$9,IF(D2643=$M$10,$P$10,IF(D2643=$M$11,$P$11,IF(D2643=$M$12,$P$12,IF(D2643=$M$13,$P$13,IF(D2643=$M$14,$P$14,IF(D2643=$M$15,$P$15,IF(D2643=$M$16,$P$16,IF(D2643=$M$17,$P$17,IF(D2643=$M$18,$P$18,IF(D2643=$M$19,$P$19,IF(D2643=$M$20,$P$20,IF(D2643=$M$21,$P$21,IF(D2643=$M$22,$P$22,IF(D2643=$M$23,$P$23,IF(D2643=$M$24,$P$24,IF(D2643=$M$25,$P$25,IF(D2643=$M$26,$P$26,IF(D2643=$M$27,$P$27,IF(D2643=$M$28,$P$28,IF(D2643=$M$29,$P$29,IF(D2643=$M$30,$P$30,IF(D2643=$M$31,$P$31,IF(D2643=$M$32,$P$32,IF(D2643=$M$33,$P$33,IF(D2643=$M$34,$P$34,IF(D2643=$M$35,$P$35,IF(D2643=$M$36,$P$36,IF(D2643=$M$37,$P$37,IF(D2643=$M$38,$P$38,IF(D2643=$M$39,$P$39,IF(D2643=$M$40,$P$40,IF(D2643=$M$41,$P$41,IF(D2643=$M$42,$P$42,IF(D2643=$M$43,$P$43,IF(D2643=$M$44,$P$44,IF(D2643=$M$45,$P$45,IF(D2643=$M$46,$P$46,IF(D2643=$M$47,$P$47,IF(D2643=$M$48,$P$48,IF(D2643=$M$49,$P$49,IF(D2643=$M$50,$P$50,IF(D2643=$M$51,$P$51,IF(D2643=$M$52,$P$52,IF(D2643=$M$53,$P$53,IF(D2643=$M$54,$P$54,IF(D2643=$M$55,$P$55,IF(D2643=$M$56,$P$56,IF(D2643=$M$57,$P$57,IF(D2643=$M$58,$P$58,IF(D2643=$M$59,$P$59,IF(D2643=$M$60,$P$60,IF(D2643=$M$61,$P$61,IF(D2643=$M$62,$P$62)))))))))))))))))))))))))))))))))))))))))))))))))))))))))))))</f>
        <v>22.870927068045674</v>
      </c>
      <c r="H2643" s="17">
        <f t="shared" ref="H2643" si="1000">(E2643-G2643)/$X$2</f>
        <v>-0.66321178007612502</v>
      </c>
      <c r="I2643" s="17">
        <f t="shared" ref="I2643" si="1001">F2643-E2643</f>
        <v>-7.6000000000000512E-2</v>
      </c>
      <c r="J2643" s="18">
        <f t="shared" ref="J2643" si="1002">-1*I2643/E2643</f>
        <v>3.3818359809549467E-3</v>
      </c>
      <c r="K2643" s="18">
        <f t="shared" ref="K2643" si="1003">IF(D2643=$M$2,(E2643-$T$2)/E2643,IF(D2643=$M$3,(E2643-$T$3)/E2643,IF(D2643=$M$4,(E2643-$T$4)/E2643,IF(D2643=$M$5,(E2643-$T$5)/E2643,IF(D2643=$M$6,(E2643-$T$6)/E2643,IF(D2643=$M$7,(E2643-$T$7)/E2643,IF(D2643=$M$8,(E2643-$T$8)/E2643,IF(D2643=$M$9,(E2643-$T$9)/E2643,IF(D2643=$M$10,(E2643-$T$10)/E2643,IF(D2643=$M$11,(E2643-$T$11)/E2643,IF(D2643=$M$12,(E2643-$T$12)/E2643,IF(D2643=$M$13,(E2643-$T$13)/E2643,IF(D2643=$M$14,(E2643-$T$14)/E2643,IF(D2643=$M$15,(E2643-$T$15)/E2643,IF(D2643=$M$16,(E2643-$T$16)/E2643,IF(D2643=$M$17,(E2643-$T$17)/E2643,IF(D2643=$M$18,(E2643-$T$18)/E2643,IF(D2643=$M$19,(E2643-$T$19)/E2643,IF(D2643=$M$20,(E2643-$T$20)/E2643,IF(D2643=$M$21,(E2643-$T$21)/E2643,IF(D2643=$M$22,(E2643-$T$22)/E2643,IF(D2643=$M$23,(E2643-$T$23)/E2643,IF(D2643=$M$24,(E2643-$T$24)/E2643,IF(D2643=$M$25,(E2643-$T$25)/E2643,IF(D2643=$M$26,(E2643-$T$26)/E2643,IF(D2643=$M$27,(E2643-$T$27)/E2643,IF(D2643=$M$28,(E2643-$T$28)/E2643,IF(D2643=$M$29,(E2643-$T$29)/E2643,IF(D2643=$M$30,(E2643-$T$30)/E2643,IF(D2643=$M$31,(E2643-$T$31)/E2643,IF(D2643=$M$32,(E2643-$T$32)/E2643,IF(D2643=$M$33,(E2643-$T$33)/E2643,IF(D2643=$M$34,(E2643-$T$34)/E2643,IF(D2643=$M$35,(E2643-$T$35)/E2643,IF(D2643=$M$36,(E2643-$T$36)/E2643,IF(D2643=$M$37,(E2643-$T$37)/E2643,IF(D2643=$M$38,(E2643-$T$38)/E2643,IF(D2643=$M$39,(E2643-$T$39)/E2643,IF(D2643=$M$40,(E2643-$T$40)/E2643,IF(D2643=$M$41,(E2643-$T$41)/E2643,IF(D2643=$M$42,(E2643-$T$42)/E2643,IF(D2643=$M$43,(E2643-$T$43)/E2643,IF(D2643=$M$44,(E2643-$T$44)/E2643,IF(D2643=$M$45,(E2643-$T$45)/E2643,IF(D2643=$M$46,(E2643-$T$46)/E2643,IF(D2643=$M$47,(E2643-$T$47)/E2643,IF(D2643=$M$48,(E2643-$T$48)/E2643,IF(D2643=$M$49,(E2643-$T$49)/E2643,IF(D2643=$M$50,(E2643-$T$50)/E2643,IF(D2643=$M$51,(E2643-$T$51)/E2643,IF(D2643=$M$52,(E2643-$T$52)/E2643,IF(D2643=$M$53,(E2643-$T$53)/E2643,IF(D2643=$M$54,(E2643-$T$54)/E2643,IF(D2643=$M$55,(E2643-$T$55)/E2643,IF(D2643=$M$56,(E2643-$T$56)/E2643,IF(D2643=$M$57,(E2643-$T$57)/E2643,IF(D2643=$M$58,(E2643-$T$58)/E2643,IF(D2643=$M$59,(E2643-$T$59)/E2643,IF(D2643=$M$60,(E2643-$T$60)/E2643,IF(D2643=$M$61,(E2643-$T$61)/E2643,IF(D2643=$M$62,(E2643-$T$62)/E2643)))))))))))))))))))))))))))))))))))))))))))))))))))))))))))))</f>
        <v>0.29256032727517317</v>
      </c>
    </row>
    <row r="2644" spans="2:11" ht="15" customHeight="1">
      <c r="B2644" s="77"/>
      <c r="C2644" s="79"/>
      <c r="D2644" s="83">
        <v>5120</v>
      </c>
      <c r="E2644" s="83">
        <v>22.367999999999999</v>
      </c>
      <c r="F2644" s="83">
        <v>22.286999999999999</v>
      </c>
      <c r="G2644" s="16">
        <f t="shared" ref="G2644:G2650" si="1004">IF(D2644=$M$2,$P$2,IF(D2644=$M$3,$P$3,IF(D2644=$M$4,$P$4,IF(D2644=$M$5,$P$5,IF(D2644=$M$6,$P$6,IF(D2644=$M$7,$P$7,IF(D2644=$M$8,$P$8,IF(D2644=$M$9,$P$9,IF(D2644=$M$10,$P$10,IF(D2644=$M$11,$P$11,IF(D2644=$M$12,$P$12,IF(D2644=$M$13,$P$13,IF(D2644=$M$14,$P$14,IF(D2644=$M$15,$P$15,IF(D2644=$M$16,$P$16,IF(D2644=$M$17,$P$17,IF(D2644=$M$18,$P$18,IF(D2644=$M$19,$P$19,IF(D2644=$M$20,$P$20,IF(D2644=$M$21,$P$21,IF(D2644=$M$22,$P$22,IF(D2644=$M$23,$P$23,IF(D2644=$M$24,$P$24,IF(D2644=$M$25,$P$25,IF(D2644=$M$26,$P$26,IF(D2644=$M$27,$P$27,IF(D2644=$M$28,$P$28,IF(D2644=$M$29,$P$29,IF(D2644=$M$30,$P$30,IF(D2644=$M$31,$P$31,IF(D2644=$M$32,$P$32,IF(D2644=$M$33,$P$33,IF(D2644=$M$34,$P$34,IF(D2644=$M$35,$P$35,IF(D2644=$M$36,$P$36,IF(D2644=$M$37,$P$37,IF(D2644=$M$38,$P$38,IF(D2644=$M$39,$P$39,IF(D2644=$M$40,$P$40,IF(D2644=$M$41,$P$41,IF(D2644=$M$42,$P$42,IF(D2644=$M$43,$P$43,IF(D2644=$M$44,$P$44,IF(D2644=$M$45,$P$45,IF(D2644=$M$46,$P$46,IF(D2644=$M$47,$P$47,IF(D2644=$M$48,$P$48,IF(D2644=$M$49,$P$49,IF(D2644=$M$50,$P$50,IF(D2644=$M$51,$P$51,IF(D2644=$M$52,$P$52,IF(D2644=$M$53,$P$53,IF(D2644=$M$54,$P$54,IF(D2644=$M$55,$P$55,IF(D2644=$M$56,$P$56,IF(D2644=$M$57,$P$57,IF(D2644=$M$58,$P$58,IF(D2644=$M$59,$P$59,IF(D2644=$M$60,$P$60,IF(D2644=$M$61,$P$61,IF(D2644=$M$62,$P$62)))))))))))))))))))))))))))))))))))))))))))))))))))))))))))))</f>
        <v>22.870927068045674</v>
      </c>
      <c r="H2644" s="17">
        <f t="shared" ref="H2644:H2650" si="1005">(E2644-G2644)/$X$2</f>
        <v>-0.83821178007612573</v>
      </c>
      <c r="I2644" s="17">
        <f t="shared" ref="I2644:I2650" si="1006">F2644-E2644</f>
        <v>-8.0999999999999517E-2</v>
      </c>
      <c r="J2644" s="18">
        <f t="shared" ref="J2644:J2650" si="1007">-1*I2644/E2644</f>
        <v>3.6212446351931117E-3</v>
      </c>
      <c r="K2644" s="18">
        <f t="shared" ref="K2644:K2650" si="1008">IF(D2644=$M$2,(E2644-$T$2)/E2644,IF(D2644=$M$3,(E2644-$T$3)/E2644,IF(D2644=$M$4,(E2644-$T$4)/E2644,IF(D2644=$M$5,(E2644-$T$5)/E2644,IF(D2644=$M$6,(E2644-$T$6)/E2644,IF(D2644=$M$7,(E2644-$T$7)/E2644,IF(D2644=$M$8,(E2644-$T$8)/E2644,IF(D2644=$M$9,(E2644-$T$9)/E2644,IF(D2644=$M$10,(E2644-$T$10)/E2644,IF(D2644=$M$11,(E2644-$T$11)/E2644,IF(D2644=$M$12,(E2644-$T$12)/E2644,IF(D2644=$M$13,(E2644-$T$13)/E2644,IF(D2644=$M$14,(E2644-$T$14)/E2644,IF(D2644=$M$15,(E2644-$T$15)/E2644,IF(D2644=$M$16,(E2644-$T$16)/E2644,IF(D2644=$M$17,(E2644-$T$17)/E2644,IF(D2644=$M$18,(E2644-$T$18)/E2644,IF(D2644=$M$19,(E2644-$T$19)/E2644,IF(D2644=$M$20,(E2644-$T$20)/E2644,IF(D2644=$M$21,(E2644-$T$21)/E2644,IF(D2644=$M$22,(E2644-$T$22)/E2644,IF(D2644=$M$23,(E2644-$T$23)/E2644,IF(D2644=$M$24,(E2644-$T$24)/E2644,IF(D2644=$M$25,(E2644-$T$25)/E2644,IF(D2644=$M$26,(E2644-$T$26)/E2644,IF(D2644=$M$27,(E2644-$T$27)/E2644,IF(D2644=$M$28,(E2644-$T$28)/E2644,IF(D2644=$M$29,(E2644-$T$29)/E2644,IF(D2644=$M$30,(E2644-$T$30)/E2644,IF(D2644=$M$31,(E2644-$T$31)/E2644,IF(D2644=$M$32,(E2644-$T$32)/E2644,IF(D2644=$M$33,(E2644-$T$33)/E2644,IF(D2644=$M$34,(E2644-$T$34)/E2644,IF(D2644=$M$35,(E2644-$T$35)/E2644,IF(D2644=$M$36,(E2644-$T$36)/E2644,IF(D2644=$M$37,(E2644-$T$37)/E2644,IF(D2644=$M$38,(E2644-$T$38)/E2644,IF(D2644=$M$39,(E2644-$T$39)/E2644,IF(D2644=$M$40,(E2644-$T$40)/E2644,IF(D2644=$M$41,(E2644-$T$41)/E2644,IF(D2644=$M$42,(E2644-$T$42)/E2644,IF(D2644=$M$43,(E2644-$T$43)/E2644,IF(D2644=$M$44,(E2644-$T$44)/E2644,IF(D2644=$M$45,(E2644-$T$45)/E2644,IF(D2644=$M$46,(E2644-$T$46)/E2644,IF(D2644=$M$47,(E2644-$T$47)/E2644,IF(D2644=$M$48,(E2644-$T$48)/E2644,IF(D2644=$M$49,(E2644-$T$49)/E2644,IF(D2644=$M$50,(E2644-$T$50)/E2644,IF(D2644=$M$51,(E2644-$T$51)/E2644,IF(D2644=$M$52,(E2644-$T$52)/E2644,IF(D2644=$M$53,(E2644-$T$53)/E2644,IF(D2644=$M$54,(E2644-$T$54)/E2644,IF(D2644=$M$55,(E2644-$T$55)/E2644,IF(D2644=$M$56,(E2644-$T$56)/E2644,IF(D2644=$M$57,(E2644-$T$57)/E2644,IF(D2644=$M$58,(E2644-$T$58)/E2644,IF(D2644=$M$59,(E2644-$T$59)/E2644,IF(D2644=$M$60,(E2644-$T$60)/E2644,IF(D2644=$M$61,(E2644-$T$61)/E2644,IF(D2644=$M$62,(E2644-$T$62)/E2644)))))))))))))))))))))))))))))))))))))))))))))))))))))))))))))</f>
        <v>0.28923945971275783</v>
      </c>
    </row>
    <row r="2645" spans="2:11" ht="15" customHeight="1">
      <c r="B2645" s="77"/>
      <c r="C2645" s="79">
        <v>143233</v>
      </c>
      <c r="D2645" s="83">
        <v>5601</v>
      </c>
      <c r="E2645" s="83">
        <v>17.739000000000001</v>
      </c>
      <c r="F2645" s="83">
        <v>17.672000000000001</v>
      </c>
      <c r="G2645" s="16">
        <f t="shared" si="1004"/>
        <v>17.867073881460978</v>
      </c>
      <c r="H2645" s="17">
        <f t="shared" si="1005"/>
        <v>-0.21345646910162941</v>
      </c>
      <c r="I2645" s="17">
        <f t="shared" si="1006"/>
        <v>-6.7000000000000171E-2</v>
      </c>
      <c r="J2645" s="18">
        <f t="shared" si="1007"/>
        <v>3.7769885562884136E-3</v>
      </c>
      <c r="K2645" s="18">
        <f t="shared" si="1008"/>
        <v>0.29436760572894016</v>
      </c>
    </row>
    <row r="2646" spans="2:11" ht="15" customHeight="1">
      <c r="B2646" s="77"/>
      <c r="C2646" s="79">
        <v>143329</v>
      </c>
      <c r="D2646" s="83">
        <v>1011</v>
      </c>
      <c r="E2646" s="83">
        <v>27.768000000000001</v>
      </c>
      <c r="F2646" s="83">
        <v>27.54</v>
      </c>
      <c r="G2646" s="16">
        <f t="shared" si="1004"/>
        <v>27</v>
      </c>
      <c r="H2646" s="17">
        <f t="shared" si="1005"/>
        <v>1.2800000000000011</v>
      </c>
      <c r="I2646" s="17">
        <f t="shared" si="1006"/>
        <v>-0.22800000000000153</v>
      </c>
      <c r="J2646" s="18">
        <f t="shared" si="1007"/>
        <v>8.2108902333621978E-3</v>
      </c>
      <c r="K2646" s="18">
        <f t="shared" si="1008"/>
        <v>0.56784788245462403</v>
      </c>
    </row>
    <row r="2647" spans="2:11" ht="15" customHeight="1">
      <c r="B2647" s="77"/>
      <c r="C2647" s="79"/>
      <c r="D2647" s="83">
        <v>1011</v>
      </c>
      <c r="E2647" s="83">
        <v>28.672999999999998</v>
      </c>
      <c r="F2647" s="83">
        <v>28.419</v>
      </c>
      <c r="G2647" s="16">
        <f t="shared" si="1004"/>
        <v>27</v>
      </c>
      <c r="H2647" s="17">
        <f t="shared" si="1005"/>
        <v>2.7883333333333304</v>
      </c>
      <c r="I2647" s="17">
        <f t="shared" si="1006"/>
        <v>-0.25399999999999778</v>
      </c>
      <c r="J2647" s="18">
        <f t="shared" si="1007"/>
        <v>8.858508004045541E-3</v>
      </c>
      <c r="K2647" s="18">
        <f t="shared" si="1008"/>
        <v>0.58148781083249046</v>
      </c>
    </row>
    <row r="2648" spans="2:11" ht="15" customHeight="1">
      <c r="B2648" s="77"/>
      <c r="C2648" s="79">
        <v>143328</v>
      </c>
      <c r="D2648" s="83">
        <v>515</v>
      </c>
      <c r="E2648" s="83">
        <v>16.446999999999999</v>
      </c>
      <c r="F2648" s="83">
        <v>16.413</v>
      </c>
      <c r="G2648" s="16">
        <f t="shared" si="1004"/>
        <v>16.637999999999998</v>
      </c>
      <c r="H2648" s="17">
        <f t="shared" si="1005"/>
        <v>-0.31833333333333158</v>
      </c>
      <c r="I2648" s="17">
        <f t="shared" si="1006"/>
        <v>-3.399999999999892E-2</v>
      </c>
      <c r="J2648" s="18">
        <f t="shared" si="1007"/>
        <v>2.067246306317196E-3</v>
      </c>
      <c r="K2648" s="18">
        <f t="shared" si="1008"/>
        <v>0.49911838025171762</v>
      </c>
    </row>
    <row r="2649" spans="2:11" ht="15" customHeight="1">
      <c r="B2649" s="100">
        <v>45547</v>
      </c>
      <c r="C2649" s="79">
        <v>143891</v>
      </c>
      <c r="D2649" s="83">
        <v>6107</v>
      </c>
      <c r="E2649" s="83">
        <v>18.925999999999998</v>
      </c>
      <c r="F2649" s="83">
        <v>18.728999999999999</v>
      </c>
      <c r="G2649" s="16">
        <f t="shared" si="1004"/>
        <v>17.032373496847189</v>
      </c>
      <c r="H2649" s="17">
        <f t="shared" si="1005"/>
        <v>3.1560441719213492</v>
      </c>
      <c r="I2649" s="17">
        <f t="shared" si="1006"/>
        <v>-0.19699999999999918</v>
      </c>
      <c r="J2649" s="18">
        <f t="shared" si="1007"/>
        <v>1.0408961217372883E-2</v>
      </c>
      <c r="K2649" s="18">
        <f t="shared" si="1008"/>
        <v>0.38780167998458348</v>
      </c>
    </row>
    <row r="2650" spans="2:11" ht="15" customHeight="1">
      <c r="B2650" s="77"/>
      <c r="C2650" s="79"/>
      <c r="D2650" s="83">
        <v>6107</v>
      </c>
      <c r="E2650" s="83">
        <v>19.103000000000002</v>
      </c>
      <c r="F2650" s="83">
        <v>18.911999999999999</v>
      </c>
      <c r="G2650" s="16">
        <f t="shared" si="1004"/>
        <v>17.032373496847189</v>
      </c>
      <c r="H2650" s="17">
        <f t="shared" si="1005"/>
        <v>3.4510441719213545</v>
      </c>
      <c r="I2650" s="17">
        <f t="shared" si="1006"/>
        <v>-0.1910000000000025</v>
      </c>
      <c r="J2650" s="18">
        <f t="shared" si="1007"/>
        <v>9.9984295660368785E-3</v>
      </c>
      <c r="K2650" s="18">
        <f t="shared" si="1008"/>
        <v>0.39347404048517137</v>
      </c>
    </row>
    <row r="2651" spans="2:11" ht="15" customHeight="1">
      <c r="B2651" s="77"/>
      <c r="C2651" s="79"/>
      <c r="D2651" s="83">
        <v>5001</v>
      </c>
      <c r="E2651" s="83">
        <v>40.814999999999998</v>
      </c>
      <c r="F2651" s="83">
        <v>40.423000000000002</v>
      </c>
      <c r="G2651" s="16">
        <f t="shared" ref="G2651:G2659" si="1009">IF(D2651=$M$2,$P$2,IF(D2651=$M$3,$P$3,IF(D2651=$M$4,$P$4,IF(D2651=$M$5,$P$5,IF(D2651=$M$6,$P$6,IF(D2651=$M$7,$P$7,IF(D2651=$M$8,$P$8,IF(D2651=$M$9,$P$9,IF(D2651=$M$10,$P$10,IF(D2651=$M$11,$P$11,IF(D2651=$M$12,$P$12,IF(D2651=$M$13,$P$13,IF(D2651=$M$14,$P$14,IF(D2651=$M$15,$P$15,IF(D2651=$M$16,$P$16,IF(D2651=$M$17,$P$17,IF(D2651=$M$18,$P$18,IF(D2651=$M$19,$P$19,IF(D2651=$M$20,$P$20,IF(D2651=$M$21,$P$21,IF(D2651=$M$22,$P$22,IF(D2651=$M$23,$P$23,IF(D2651=$M$24,$P$24,IF(D2651=$M$25,$P$25,IF(D2651=$M$26,$P$26,IF(D2651=$M$27,$P$27,IF(D2651=$M$28,$P$28,IF(D2651=$M$29,$P$29,IF(D2651=$M$30,$P$30,IF(D2651=$M$31,$P$31,IF(D2651=$M$32,$P$32,IF(D2651=$M$33,$P$33,IF(D2651=$M$34,$P$34,IF(D2651=$M$35,$P$35,IF(D2651=$M$36,$P$36,IF(D2651=$M$37,$P$37,IF(D2651=$M$38,$P$38,IF(D2651=$M$39,$P$39,IF(D2651=$M$40,$P$40,IF(D2651=$M$41,$P$41,IF(D2651=$M$42,$P$42,IF(D2651=$M$43,$P$43,IF(D2651=$M$44,$P$44,IF(D2651=$M$45,$P$45,IF(D2651=$M$46,$P$46,IF(D2651=$M$47,$P$47,IF(D2651=$M$48,$P$48,IF(D2651=$M$49,$P$49,IF(D2651=$M$50,$P$50,IF(D2651=$M$51,$P$51,IF(D2651=$M$52,$P$52,IF(D2651=$M$53,$P$53,IF(D2651=$M$54,$P$54,IF(D2651=$M$55,$P$55,IF(D2651=$M$56,$P$56,IF(D2651=$M$57,$P$57,IF(D2651=$M$58,$P$58,IF(D2651=$M$59,$P$59,IF(D2651=$M$60,$P$60,IF(D2651=$M$61,$P$61,IF(D2651=$M$62,$P$62)))))))))))))))))))))))))))))))))))))))))))))))))))))))))))))</f>
        <v>38.4</v>
      </c>
      <c r="H2651" s="17">
        <f t="shared" ref="H2651:H2659" si="1010">(E2651-G2651)/$X$2</f>
        <v>4.0249999999999986</v>
      </c>
      <c r="I2651" s="17">
        <f t="shared" ref="I2651:I2659" si="1011">F2651-E2651</f>
        <v>-0.39199999999999591</v>
      </c>
      <c r="J2651" s="18">
        <f t="shared" ref="J2651:J2659" si="1012">-1*I2651/E2651</f>
        <v>9.6043121401444553E-3</v>
      </c>
      <c r="K2651" s="18">
        <f t="shared" ref="K2651:K2659" si="1013">IF(D2651=$M$2,(E2651-$T$2)/E2651,IF(D2651=$M$3,(E2651-$T$3)/E2651,IF(D2651=$M$4,(E2651-$T$4)/E2651,IF(D2651=$M$5,(E2651-$T$5)/E2651,IF(D2651=$M$6,(E2651-$T$6)/E2651,IF(D2651=$M$7,(E2651-$T$7)/E2651,IF(D2651=$M$8,(E2651-$T$8)/E2651,IF(D2651=$M$9,(E2651-$T$9)/E2651,IF(D2651=$M$10,(E2651-$T$10)/E2651,IF(D2651=$M$11,(E2651-$T$11)/E2651,IF(D2651=$M$12,(E2651-$T$12)/E2651,IF(D2651=$M$13,(E2651-$T$13)/E2651,IF(D2651=$M$14,(E2651-$T$14)/E2651,IF(D2651=$M$15,(E2651-$T$15)/E2651,IF(D2651=$M$16,(E2651-$T$16)/E2651,IF(D2651=$M$17,(E2651-$T$17)/E2651,IF(D2651=$M$18,(E2651-$T$18)/E2651,IF(D2651=$M$19,(E2651-$T$19)/E2651,IF(D2651=$M$20,(E2651-$T$20)/E2651,IF(D2651=$M$21,(E2651-$T$21)/E2651,IF(D2651=$M$22,(E2651-$T$22)/E2651,IF(D2651=$M$23,(E2651-$T$23)/E2651,IF(D2651=$M$24,(E2651-$T$24)/E2651,IF(D2651=$M$25,(E2651-$T$25)/E2651,IF(D2651=$M$26,(E2651-$T$26)/E2651,IF(D2651=$M$27,(E2651-$T$27)/E2651,IF(D2651=$M$28,(E2651-$T$28)/E2651,IF(D2651=$M$29,(E2651-$T$29)/E2651,IF(D2651=$M$30,(E2651-$T$30)/E2651,IF(D2651=$M$31,(E2651-$T$31)/E2651,IF(D2651=$M$32,(E2651-$T$32)/E2651,IF(D2651=$M$33,(E2651-$T$33)/E2651,IF(D2651=$M$34,(E2651-$T$34)/E2651,IF(D2651=$M$35,(E2651-$T$35)/E2651,IF(D2651=$M$36,(E2651-$T$36)/E2651,IF(D2651=$M$37,(E2651-$T$37)/E2651,IF(D2651=$M$38,(E2651-$T$38)/E2651,IF(D2651=$M$39,(E2651-$T$39)/E2651,IF(D2651=$M$40,(E2651-$T$40)/E2651,IF(D2651=$M$41,(E2651-$T$41)/E2651,IF(D2651=$M$42,(E2651-$T$42)/E2651,IF(D2651=$M$43,(E2651-$T$43)/E2651,IF(D2651=$M$44,(E2651-$T$44)/E2651,IF(D2651=$M$45,(E2651-$T$45)/E2651,IF(D2651=$M$46,(E2651-$T$46)/E2651,IF(D2651=$M$47,(E2651-$T$47)/E2651,IF(D2651=$M$48,(E2651-$T$48)/E2651,IF(D2651=$M$49,(E2651-$T$49)/E2651,IF(D2651=$M$50,(E2651-$T$50)/E2651,IF(D2651=$M$51,(E2651-$T$51)/E2651,IF(D2651=$M$52,(E2651-$T$52)/E2651,IF(D2651=$M$53,(E2651-$T$53)/E2651,IF(D2651=$M$54,(E2651-$T$54)/E2651,IF(D2651=$M$55,(E2651-$T$55)/E2651,IF(D2651=$M$56,(E2651-$T$56)/E2651,IF(D2651=$M$57,(E2651-$T$57)/E2651,IF(D2651=$M$58,(E2651-$T$58)/E2651,IF(D2651=$M$59,(E2651-$T$59)/E2651,IF(D2651=$M$60,(E2651-$T$60)/E2651,IF(D2651=$M$61,(E2651-$T$61)/E2651,IF(D2651=$M$62,(E2651-$T$62)/E2651)))))))))))))))))))))))))))))))))))))))))))))))))))))))))))))</f>
        <v>0.41198088937890476</v>
      </c>
    </row>
    <row r="2652" spans="2:11" ht="15" customHeight="1">
      <c r="B2652" s="77"/>
      <c r="C2652" s="79"/>
      <c r="D2652" s="83">
        <v>5001</v>
      </c>
      <c r="E2652" s="83">
        <v>39.566000000000003</v>
      </c>
      <c r="F2652" s="83">
        <v>39.243000000000002</v>
      </c>
      <c r="G2652" s="16">
        <f t="shared" si="1009"/>
        <v>38.4</v>
      </c>
      <c r="H2652" s="17">
        <f t="shared" si="1010"/>
        <v>1.94333333333334</v>
      </c>
      <c r="I2652" s="17">
        <f t="shared" si="1011"/>
        <v>-0.3230000000000004</v>
      </c>
      <c r="J2652" s="18">
        <f t="shared" si="1012"/>
        <v>8.1635747864328059E-3</v>
      </c>
      <c r="K2652" s="18">
        <f t="shared" si="1013"/>
        <v>0.3934185917201638</v>
      </c>
    </row>
    <row r="2653" spans="2:11" ht="15" customHeight="1">
      <c r="B2653" s="77"/>
      <c r="C2653" s="79"/>
      <c r="D2653" s="83">
        <v>5001</v>
      </c>
      <c r="E2653" s="83">
        <v>39.499000000000002</v>
      </c>
      <c r="F2653" s="83">
        <v>39.093000000000004</v>
      </c>
      <c r="G2653" s="16">
        <f t="shared" si="1009"/>
        <v>38.4</v>
      </c>
      <c r="H2653" s="17">
        <f t="shared" si="1010"/>
        <v>1.831666666666673</v>
      </c>
      <c r="I2653" s="17">
        <f t="shared" si="1011"/>
        <v>-0.40599999999999881</v>
      </c>
      <c r="J2653" s="18">
        <f t="shared" si="1012"/>
        <v>1.0278741233955259E-2</v>
      </c>
      <c r="K2653" s="18">
        <f t="shared" si="1013"/>
        <v>0.39238968075141145</v>
      </c>
    </row>
    <row r="2654" spans="2:11" ht="15" customHeight="1">
      <c r="B2654" s="77"/>
      <c r="C2654" s="79"/>
      <c r="D2654" s="83">
        <v>8107</v>
      </c>
      <c r="E2654" s="83">
        <v>16.655000000000001</v>
      </c>
      <c r="F2654" s="83">
        <v>16.608000000000001</v>
      </c>
      <c r="G2654" s="16">
        <f t="shared" si="1009"/>
        <v>16.123457228651652</v>
      </c>
      <c r="H2654" s="17">
        <f t="shared" si="1010"/>
        <v>0.88590461891391459</v>
      </c>
      <c r="I2654" s="17">
        <f t="shared" si="1011"/>
        <v>-4.7000000000000597E-2</v>
      </c>
      <c r="J2654" s="18">
        <f t="shared" si="1012"/>
        <v>2.8219753827679731E-3</v>
      </c>
      <c r="K2654" s="18">
        <f t="shared" si="1013"/>
        <v>0.31812766871481007</v>
      </c>
    </row>
    <row r="2655" spans="2:11" ht="15" customHeight="1">
      <c r="B2655" s="77"/>
      <c r="C2655" s="79"/>
      <c r="D2655" s="83">
        <v>8107</v>
      </c>
      <c r="E2655" s="83">
        <v>16.687999999999999</v>
      </c>
      <c r="F2655" s="83">
        <v>16.634</v>
      </c>
      <c r="G2655" s="16">
        <f t="shared" si="1009"/>
        <v>16.123457228651652</v>
      </c>
      <c r="H2655" s="17">
        <f t="shared" si="1010"/>
        <v>0.94090461891391075</v>
      </c>
      <c r="I2655" s="17">
        <f t="shared" si="1011"/>
        <v>-5.3999999999998494E-2</v>
      </c>
      <c r="J2655" s="18">
        <f t="shared" si="1012"/>
        <v>3.2358581016298238E-3</v>
      </c>
      <c r="K2655" s="18">
        <f t="shared" si="1013"/>
        <v>0.31947605000270612</v>
      </c>
    </row>
    <row r="2656" spans="2:11" ht="15" customHeight="1">
      <c r="B2656" s="77"/>
      <c r="C2656" s="79"/>
      <c r="D2656" s="83">
        <v>6117</v>
      </c>
      <c r="E2656" s="83">
        <v>20.48</v>
      </c>
      <c r="F2656" s="83">
        <v>20.03</v>
      </c>
      <c r="G2656" s="16">
        <f t="shared" si="1009"/>
        <v>19.9327573208373</v>
      </c>
      <c r="H2656" s="17">
        <f t="shared" si="1010"/>
        <v>0.91207113193783351</v>
      </c>
      <c r="I2656" s="17">
        <f t="shared" si="1011"/>
        <v>-0.44999999999999929</v>
      </c>
      <c r="J2656" s="18">
        <f t="shared" si="1012"/>
        <v>2.1972656249999965E-2</v>
      </c>
      <c r="K2656" s="18">
        <f t="shared" si="1013"/>
        <v>0.33765727929492811</v>
      </c>
    </row>
    <row r="2657" spans="2:11" ht="15" customHeight="1">
      <c r="B2657" s="77"/>
      <c r="C2657" s="79"/>
      <c r="D2657" s="83">
        <v>6117</v>
      </c>
      <c r="E2657" s="83">
        <v>19.742000000000001</v>
      </c>
      <c r="F2657" s="83">
        <v>19.282</v>
      </c>
      <c r="G2657" s="16">
        <f t="shared" si="1009"/>
        <v>19.9327573208373</v>
      </c>
      <c r="H2657" s="17">
        <f t="shared" si="1010"/>
        <v>-0.3179288680621658</v>
      </c>
      <c r="I2657" s="17">
        <f t="shared" si="1011"/>
        <v>-0.46000000000000085</v>
      </c>
      <c r="J2657" s="18">
        <f t="shared" si="1012"/>
        <v>2.3300577449093345E-2</v>
      </c>
      <c r="K2657" s="18">
        <f t="shared" si="1013"/>
        <v>0.31289743085604943</v>
      </c>
    </row>
    <row r="2658" spans="2:11" ht="15" customHeight="1">
      <c r="B2658" s="77"/>
      <c r="C2658" s="79"/>
      <c r="D2658" s="83">
        <v>8108</v>
      </c>
      <c r="E2658" s="83">
        <v>17.998000000000001</v>
      </c>
      <c r="F2658" s="83">
        <v>17.7</v>
      </c>
      <c r="G2658" s="16">
        <f t="shared" si="1009"/>
        <v>18.363527102940179</v>
      </c>
      <c r="H2658" s="17">
        <f t="shared" si="1010"/>
        <v>-0.60921183823362912</v>
      </c>
      <c r="I2658" s="17">
        <f t="shared" si="1011"/>
        <v>-0.29800000000000182</v>
      </c>
      <c r="J2658" s="18">
        <f t="shared" si="1012"/>
        <v>1.6557395266140782E-2</v>
      </c>
      <c r="K2658" s="18">
        <f t="shared" si="1013"/>
        <v>0.27840572999396718</v>
      </c>
    </row>
    <row r="2659" spans="2:11" ht="15" customHeight="1">
      <c r="B2659" s="77"/>
      <c r="C2659" s="79"/>
      <c r="D2659" s="83">
        <v>6107</v>
      </c>
      <c r="E2659" s="83">
        <v>18.876999999999999</v>
      </c>
      <c r="F2659" s="83">
        <v>17.661000000000001</v>
      </c>
      <c r="G2659" s="16">
        <f t="shared" si="1009"/>
        <v>17.032373496847189</v>
      </c>
      <c r="H2659" s="17">
        <f t="shared" si="1010"/>
        <v>3.0743775052546836</v>
      </c>
      <c r="I2659" s="17">
        <f t="shared" si="1011"/>
        <v>-1.2159999999999975</v>
      </c>
      <c r="J2659" s="18">
        <f t="shared" si="1012"/>
        <v>6.4417015415584977E-2</v>
      </c>
      <c r="K2659" s="18">
        <f t="shared" si="1013"/>
        <v>0.38621256531166115</v>
      </c>
    </row>
    <row r="2660" spans="2:11" ht="15" customHeight="1">
      <c r="B2660" s="81">
        <v>45558</v>
      </c>
      <c r="C2660" s="79">
        <v>144477</v>
      </c>
      <c r="D2660" s="83">
        <v>5120</v>
      </c>
      <c r="E2660" s="83">
        <v>23.346</v>
      </c>
      <c r="F2660" s="83">
        <v>23.245999999999999</v>
      </c>
      <c r="G2660" s="16">
        <f t="shared" ref="G2660:G2663" si="1014">IF(D2660=$M$2,$P$2,IF(D2660=$M$3,$P$3,IF(D2660=$M$4,$P$4,IF(D2660=$M$5,$P$5,IF(D2660=$M$6,$P$6,IF(D2660=$M$7,$P$7,IF(D2660=$M$8,$P$8,IF(D2660=$M$9,$P$9,IF(D2660=$M$10,$P$10,IF(D2660=$M$11,$P$11,IF(D2660=$M$12,$P$12,IF(D2660=$M$13,$P$13,IF(D2660=$M$14,$P$14,IF(D2660=$M$15,$P$15,IF(D2660=$M$16,$P$16,IF(D2660=$M$17,$P$17,IF(D2660=$M$18,$P$18,IF(D2660=$M$19,$P$19,IF(D2660=$M$20,$P$20,IF(D2660=$M$21,$P$21,IF(D2660=$M$22,$P$22,IF(D2660=$M$23,$P$23,IF(D2660=$M$24,$P$24,IF(D2660=$M$25,$P$25,IF(D2660=$M$26,$P$26,IF(D2660=$M$27,$P$27,IF(D2660=$M$28,$P$28,IF(D2660=$M$29,$P$29,IF(D2660=$M$30,$P$30,IF(D2660=$M$31,$P$31,IF(D2660=$M$32,$P$32,IF(D2660=$M$33,$P$33,IF(D2660=$M$34,$P$34,IF(D2660=$M$35,$P$35,IF(D2660=$M$36,$P$36,IF(D2660=$M$37,$P$37,IF(D2660=$M$38,$P$38,IF(D2660=$M$39,$P$39,IF(D2660=$M$40,$P$40,IF(D2660=$M$41,$P$41,IF(D2660=$M$42,$P$42,IF(D2660=$M$43,$P$43,IF(D2660=$M$44,$P$44,IF(D2660=$M$45,$P$45,IF(D2660=$M$46,$P$46,IF(D2660=$M$47,$P$47,IF(D2660=$M$48,$P$48,IF(D2660=$M$49,$P$49,IF(D2660=$M$50,$P$50,IF(D2660=$M$51,$P$51,IF(D2660=$M$52,$P$52,IF(D2660=$M$53,$P$53,IF(D2660=$M$54,$P$54,IF(D2660=$M$55,$P$55,IF(D2660=$M$56,$P$56,IF(D2660=$M$57,$P$57,IF(D2660=$M$58,$P$58,IF(D2660=$M$59,$P$59,IF(D2660=$M$60,$P$60,IF(D2660=$M$61,$P$61,IF(D2660=$M$62,$P$62)))))))))))))))))))))))))))))))))))))))))))))))))))))))))))))</f>
        <v>22.870927068045674</v>
      </c>
      <c r="H2660" s="17">
        <f t="shared" ref="H2660:H2663" si="1015">(E2660-G2660)/$X$2</f>
        <v>0.79178821992387682</v>
      </c>
      <c r="I2660" s="17">
        <f t="shared" ref="I2660:I2663" si="1016">F2660-E2660</f>
        <v>-0.10000000000000142</v>
      </c>
      <c r="J2660" s="18">
        <f t="shared" ref="J2660:J2663" si="1017">-1*I2660/E2660</f>
        <v>4.2833890173906205E-3</v>
      </c>
      <c r="K2660" s="18">
        <f t="shared" ref="K2660:K2663" si="1018">IF(D2660=$M$2,(E2660-$T$2)/E2660,IF(D2660=$M$3,(E2660-$T$3)/E2660,IF(D2660=$M$4,(E2660-$T$4)/E2660,IF(D2660=$M$5,(E2660-$T$5)/E2660,IF(D2660=$M$6,(E2660-$T$6)/E2660,IF(D2660=$M$7,(E2660-$T$7)/E2660,IF(D2660=$M$8,(E2660-$T$8)/E2660,IF(D2660=$M$9,(E2660-$T$9)/E2660,IF(D2660=$M$10,(E2660-$T$10)/E2660,IF(D2660=$M$11,(E2660-$T$11)/E2660,IF(D2660=$M$12,(E2660-$T$12)/E2660,IF(D2660=$M$13,(E2660-$T$13)/E2660,IF(D2660=$M$14,(E2660-$T$14)/E2660,IF(D2660=$M$15,(E2660-$T$15)/E2660,IF(D2660=$M$16,(E2660-$T$16)/E2660,IF(D2660=$M$17,(E2660-$T$17)/E2660,IF(D2660=$M$18,(E2660-$T$18)/E2660,IF(D2660=$M$19,(E2660-$T$19)/E2660,IF(D2660=$M$20,(E2660-$T$20)/E2660,IF(D2660=$M$21,(E2660-$T$21)/E2660,IF(D2660=$M$22,(E2660-$T$22)/E2660,IF(D2660=$M$23,(E2660-$T$23)/E2660,IF(D2660=$M$24,(E2660-$T$24)/E2660,IF(D2660=$M$25,(E2660-$T$25)/E2660,IF(D2660=$M$26,(E2660-$T$26)/E2660,IF(D2660=$M$27,(E2660-$T$27)/E2660,IF(D2660=$M$28,(E2660-$T$28)/E2660,IF(D2660=$M$29,(E2660-$T$29)/E2660,IF(D2660=$M$30,(E2660-$T$30)/E2660,IF(D2660=$M$31,(E2660-$T$31)/E2660,IF(D2660=$M$32,(E2660-$T$32)/E2660,IF(D2660=$M$33,(E2660-$T$33)/E2660,IF(D2660=$M$34,(E2660-$T$34)/E2660,IF(D2660=$M$35,(E2660-$T$35)/E2660,IF(D2660=$M$36,(E2660-$T$36)/E2660,IF(D2660=$M$37,(E2660-$T$37)/E2660,IF(D2660=$M$38,(E2660-$T$38)/E2660,IF(D2660=$M$39,(E2660-$T$39)/E2660,IF(D2660=$M$40,(E2660-$T$40)/E2660,IF(D2660=$M$41,(E2660-$T$41)/E2660,IF(D2660=$M$42,(E2660-$T$42)/E2660,IF(D2660=$M$43,(E2660-$T$43)/E2660,IF(D2660=$M$44,(E2660-$T$44)/E2660,IF(D2660=$M$45,(E2660-$T$45)/E2660,IF(D2660=$M$46,(E2660-$T$46)/E2660,IF(D2660=$M$47,(E2660-$T$47)/E2660,IF(D2660=$M$48,(E2660-$T$48)/E2660,IF(D2660=$M$49,(E2660-$T$49)/E2660,IF(D2660=$M$50,(E2660-$T$50)/E2660,IF(D2660=$M$51,(E2660-$T$51)/E2660,IF(D2660=$M$52,(E2660-$T$52)/E2660,IF(D2660=$M$53,(E2660-$T$53)/E2660,IF(D2660=$M$54,(E2660-$T$54)/E2660,IF(D2660=$M$55,(E2660-$T$55)/E2660,IF(D2660=$M$56,(E2660-$T$56)/E2660,IF(D2660=$M$57,(E2660-$T$57)/E2660,IF(D2660=$M$58,(E2660-$T$58)/E2660,IF(D2660=$M$59,(E2660-$T$59)/E2660,IF(D2660=$M$60,(E2660-$T$60)/E2660,IF(D2660=$M$61,(E2660-$T$61)/E2660,IF(D2660=$M$62,(E2660-$T$62)/E2660)))))))))))))))))))))))))))))))))))))))))))))))))))))))))))))</f>
        <v>0.31901431657906998</v>
      </c>
    </row>
    <row r="2661" spans="2:11" ht="15" customHeight="1">
      <c r="B2661" s="77"/>
      <c r="C2661" s="79"/>
      <c r="D2661" s="83">
        <v>5120</v>
      </c>
      <c r="E2661" s="83">
        <v>23.146999999999998</v>
      </c>
      <c r="F2661" s="83">
        <v>23.05</v>
      </c>
      <c r="G2661" s="16">
        <f t="shared" si="1014"/>
        <v>22.870927068045674</v>
      </c>
      <c r="H2661" s="17">
        <f t="shared" si="1015"/>
        <v>0.46012155325720749</v>
      </c>
      <c r="I2661" s="17">
        <f t="shared" si="1016"/>
        <v>-9.6999999999997755E-2</v>
      </c>
      <c r="J2661" s="18">
        <f t="shared" si="1017"/>
        <v>4.1906078541494689E-3</v>
      </c>
      <c r="K2661" s="18">
        <f t="shared" si="1018"/>
        <v>0.31315972846826662</v>
      </c>
    </row>
    <row r="2662" spans="2:11" ht="15" customHeight="1">
      <c r="B2662" s="77"/>
      <c r="C2662" s="79"/>
      <c r="D2662" s="83">
        <v>5120</v>
      </c>
      <c r="E2662" s="83">
        <v>23.721</v>
      </c>
      <c r="F2662" s="83">
        <v>23.622</v>
      </c>
      <c r="G2662" s="16">
        <f t="shared" si="1014"/>
        <v>22.870927068045674</v>
      </c>
      <c r="H2662" s="17">
        <f t="shared" si="1015"/>
        <v>1.4167882199238768</v>
      </c>
      <c r="I2662" s="17">
        <f t="shared" si="1016"/>
        <v>-9.9000000000000199E-2</v>
      </c>
      <c r="J2662" s="18">
        <f t="shared" si="1017"/>
        <v>4.1735171367143125E-3</v>
      </c>
      <c r="K2662" s="18">
        <f t="shared" si="1018"/>
        <v>0.32977986741094256</v>
      </c>
    </row>
    <row r="2663" spans="2:11" ht="15" customHeight="1">
      <c r="B2663" s="81">
        <v>45558</v>
      </c>
      <c r="C2663" s="79">
        <v>143897</v>
      </c>
      <c r="D2663" s="83">
        <v>5003</v>
      </c>
      <c r="E2663" s="83">
        <v>39.201000000000001</v>
      </c>
      <c r="F2663" s="83">
        <v>38.865000000000002</v>
      </c>
      <c r="G2663" s="16">
        <f t="shared" si="1014"/>
        <v>38.4</v>
      </c>
      <c r="H2663" s="17">
        <f t="shared" si="1015"/>
        <v>1.3350000000000033</v>
      </c>
      <c r="I2663" s="17">
        <f t="shared" si="1016"/>
        <v>-0.33599999999999852</v>
      </c>
      <c r="J2663" s="18">
        <f t="shared" si="1017"/>
        <v>8.5712099181142962E-3</v>
      </c>
      <c r="K2663" s="18">
        <f t="shared" si="1018"/>
        <v>0.38777072013469044</v>
      </c>
    </row>
    <row r="2664" spans="2:11" ht="15" customHeight="1">
      <c r="B2664" s="77"/>
      <c r="C2664" s="79">
        <v>141689</v>
      </c>
      <c r="D2664" s="83">
        <v>1013</v>
      </c>
      <c r="E2664" s="83">
        <v>29.178000000000001</v>
      </c>
      <c r="F2664" s="83">
        <v>28.962</v>
      </c>
      <c r="G2664" s="16">
        <f t="shared" ref="G2664:G2668" si="1019">IF(D2664=$M$2,$P$2,IF(D2664=$M$3,$P$3,IF(D2664=$M$4,$P$4,IF(D2664=$M$5,$P$5,IF(D2664=$M$6,$P$6,IF(D2664=$M$7,$P$7,IF(D2664=$M$8,$P$8,IF(D2664=$M$9,$P$9,IF(D2664=$M$10,$P$10,IF(D2664=$M$11,$P$11,IF(D2664=$M$12,$P$12,IF(D2664=$M$13,$P$13,IF(D2664=$M$14,$P$14,IF(D2664=$M$15,$P$15,IF(D2664=$M$16,$P$16,IF(D2664=$M$17,$P$17,IF(D2664=$M$18,$P$18,IF(D2664=$M$19,$P$19,IF(D2664=$M$20,$P$20,IF(D2664=$M$21,$P$21,IF(D2664=$M$22,$P$22,IF(D2664=$M$23,$P$23,IF(D2664=$M$24,$P$24,IF(D2664=$M$25,$P$25,IF(D2664=$M$26,$P$26,IF(D2664=$M$27,$P$27,IF(D2664=$M$28,$P$28,IF(D2664=$M$29,$P$29,IF(D2664=$M$30,$P$30,IF(D2664=$M$31,$P$31,IF(D2664=$M$32,$P$32,IF(D2664=$M$33,$P$33,IF(D2664=$M$34,$P$34,IF(D2664=$M$35,$P$35,IF(D2664=$M$36,$P$36,IF(D2664=$M$37,$P$37,IF(D2664=$M$38,$P$38,IF(D2664=$M$39,$P$39,IF(D2664=$M$40,$P$40,IF(D2664=$M$41,$P$41,IF(D2664=$M$42,$P$42,IF(D2664=$M$43,$P$43,IF(D2664=$M$44,$P$44,IF(D2664=$M$45,$P$45,IF(D2664=$M$46,$P$46,IF(D2664=$M$47,$P$47,IF(D2664=$M$48,$P$48,IF(D2664=$M$49,$P$49,IF(D2664=$M$50,$P$50,IF(D2664=$M$51,$P$51,IF(D2664=$M$52,$P$52,IF(D2664=$M$53,$P$53,IF(D2664=$M$54,$P$54,IF(D2664=$M$55,$P$55,IF(D2664=$M$56,$P$56,IF(D2664=$M$57,$P$57,IF(D2664=$M$58,$P$58,IF(D2664=$M$59,$P$59,IF(D2664=$M$60,$P$60,IF(D2664=$M$61,$P$61,IF(D2664=$M$62,$P$62)))))))))))))))))))))))))))))))))))))))))))))))))))))))))))))</f>
        <v>27</v>
      </c>
      <c r="H2664" s="17">
        <f t="shared" ref="H2664:H2668" si="1020">(E2664-G2664)/$X$2</f>
        <v>3.6300000000000017</v>
      </c>
      <c r="I2664" s="17">
        <f t="shared" ref="I2664:I2668" si="1021">F2664-E2664</f>
        <v>-0.21600000000000108</v>
      </c>
      <c r="J2664" s="18">
        <f t="shared" ref="J2664:J2668" si="1022">-1*I2664/E2664</f>
        <v>7.4028377544725849E-3</v>
      </c>
      <c r="K2664" s="18">
        <f t="shared" ref="K2664:K2668" si="1023">IF(D2664=$M$2,(E2664-$T$2)/E2664,IF(D2664=$M$3,(E2664-$T$3)/E2664,IF(D2664=$M$4,(E2664-$T$4)/E2664,IF(D2664=$M$5,(E2664-$T$5)/E2664,IF(D2664=$M$6,(E2664-$T$6)/E2664,IF(D2664=$M$7,(E2664-$T$7)/E2664,IF(D2664=$M$8,(E2664-$T$8)/E2664,IF(D2664=$M$9,(E2664-$T$9)/E2664,IF(D2664=$M$10,(E2664-$T$10)/E2664,IF(D2664=$M$11,(E2664-$T$11)/E2664,IF(D2664=$M$12,(E2664-$T$12)/E2664,IF(D2664=$M$13,(E2664-$T$13)/E2664,IF(D2664=$M$14,(E2664-$T$14)/E2664,IF(D2664=$M$15,(E2664-$T$15)/E2664,IF(D2664=$M$16,(E2664-$T$16)/E2664,IF(D2664=$M$17,(E2664-$T$17)/E2664,IF(D2664=$M$18,(E2664-$T$18)/E2664,IF(D2664=$M$19,(E2664-$T$19)/E2664,IF(D2664=$M$20,(E2664-$T$20)/E2664,IF(D2664=$M$21,(E2664-$T$21)/E2664,IF(D2664=$M$22,(E2664-$T$22)/E2664,IF(D2664=$M$23,(E2664-$T$23)/E2664,IF(D2664=$M$24,(E2664-$T$24)/E2664,IF(D2664=$M$25,(E2664-$T$25)/E2664,IF(D2664=$M$26,(E2664-$T$26)/E2664,IF(D2664=$M$27,(E2664-$T$27)/E2664,IF(D2664=$M$28,(E2664-$T$28)/E2664,IF(D2664=$M$29,(E2664-$T$29)/E2664,IF(D2664=$M$30,(E2664-$T$30)/E2664,IF(D2664=$M$31,(E2664-$T$31)/E2664,IF(D2664=$M$32,(E2664-$T$32)/E2664,IF(D2664=$M$33,(E2664-$T$33)/E2664,IF(D2664=$M$34,(E2664-$T$34)/E2664,IF(D2664=$M$35,(E2664-$T$35)/E2664,IF(D2664=$M$36,(E2664-$T$36)/E2664,IF(D2664=$M$37,(E2664-$T$37)/E2664,IF(D2664=$M$38,(E2664-$T$38)/E2664,IF(D2664=$M$39,(E2664-$T$39)/E2664,IF(D2664=$M$40,(E2664-$T$40)/E2664,IF(D2664=$M$41,(E2664-$T$41)/E2664,IF(D2664=$M$42,(E2664-$T$42)/E2664,IF(D2664=$M$43,(E2664-$T$43)/E2664,IF(D2664=$M$44,(E2664-$T$44)/E2664,IF(D2664=$M$45,(E2664-$T$45)/E2664,IF(D2664=$M$46,(E2664-$T$46)/E2664,IF(D2664=$M$47,(E2664-$T$47)/E2664,IF(D2664=$M$48,(E2664-$T$48)/E2664,IF(D2664=$M$49,(E2664-$T$49)/E2664,IF(D2664=$M$50,(E2664-$T$50)/E2664,IF(D2664=$M$51,(E2664-$T$51)/E2664,IF(D2664=$M$52,(E2664-$T$52)/E2664,IF(D2664=$M$53,(E2664-$T$53)/E2664,IF(D2664=$M$54,(E2664-$T$54)/E2664,IF(D2664=$M$55,(E2664-$T$55)/E2664,IF(D2664=$M$56,(E2664-$T$56)/E2664,IF(D2664=$M$57,(E2664-$T$57)/E2664,IF(D2664=$M$58,(E2664-$T$58)/E2664,IF(D2664=$M$59,(E2664-$T$59)/E2664,IF(D2664=$M$60,(E2664-$T$60)/E2664,IF(D2664=$M$61,(E2664-$T$61)/E2664,IF(D2664=$M$62,(E2664-$T$62)/E2664)))))))))))))))))))))))))))))))))))))))))))))))))))))))))))))</f>
        <v>0.5887312358626362</v>
      </c>
    </row>
    <row r="2665" spans="2:11" ht="15" customHeight="1">
      <c r="B2665" s="77"/>
      <c r="C2665" s="79">
        <v>144517</v>
      </c>
      <c r="D2665" s="83">
        <v>6617</v>
      </c>
      <c r="E2665" s="83">
        <v>21.829000000000001</v>
      </c>
      <c r="F2665" s="83">
        <v>21.312000000000001</v>
      </c>
      <c r="G2665" s="16">
        <f t="shared" si="1019"/>
        <v>21.071999999999999</v>
      </c>
      <c r="H2665" s="17">
        <f t="shared" si="1020"/>
        <v>1.2616666666666692</v>
      </c>
      <c r="I2665" s="17">
        <f t="shared" si="1021"/>
        <v>-0.51699999999999946</v>
      </c>
      <c r="J2665" s="18">
        <f t="shared" si="1022"/>
        <v>2.3684089972055497E-2</v>
      </c>
      <c r="K2665" s="18">
        <f t="shared" si="1023"/>
        <v>0.42207155618672426</v>
      </c>
    </row>
    <row r="2666" spans="2:11" ht="15" customHeight="1">
      <c r="B2666" s="77"/>
      <c r="C2666" s="79"/>
      <c r="D2666" s="83">
        <v>6617</v>
      </c>
      <c r="E2666" s="83">
        <v>22.672999999999998</v>
      </c>
      <c r="F2666" s="83">
        <v>22.149000000000001</v>
      </c>
      <c r="G2666" s="16">
        <f t="shared" si="1019"/>
        <v>21.071999999999999</v>
      </c>
      <c r="H2666" s="17">
        <f t="shared" si="1020"/>
        <v>2.6683333333333321</v>
      </c>
      <c r="I2666" s="17">
        <f t="shared" si="1021"/>
        <v>-0.52399999999999736</v>
      </c>
      <c r="J2666" s="18">
        <f t="shared" si="1022"/>
        <v>2.3111189520575018E-2</v>
      </c>
      <c r="K2666" s="18">
        <f t="shared" si="1023"/>
        <v>0.44358488069509999</v>
      </c>
    </row>
    <row r="2667" spans="2:11" ht="15" customHeight="1">
      <c r="B2667" s="77"/>
      <c r="C2667" s="79">
        <v>144519</v>
      </c>
      <c r="D2667" s="83">
        <v>6117</v>
      </c>
      <c r="E2667" s="83">
        <v>19.809999999999999</v>
      </c>
      <c r="F2667" s="83">
        <v>19.366</v>
      </c>
      <c r="G2667" s="16">
        <f t="shared" si="1019"/>
        <v>19.9327573208373</v>
      </c>
      <c r="H2667" s="17">
        <f t="shared" si="1020"/>
        <v>-0.20459553472883604</v>
      </c>
      <c r="I2667" s="17">
        <f t="shared" si="1021"/>
        <v>-0.44399999999999906</v>
      </c>
      <c r="J2667" s="18">
        <f t="shared" si="1022"/>
        <v>2.2412922766279611E-2</v>
      </c>
      <c r="K2667" s="18">
        <f t="shared" si="1023"/>
        <v>0.31525598586371162</v>
      </c>
    </row>
    <row r="2668" spans="2:11" ht="15" customHeight="1">
      <c r="B2668" s="77"/>
      <c r="C2668" s="79"/>
      <c r="D2668" s="83">
        <v>6117</v>
      </c>
      <c r="E2668" s="83">
        <v>21.631</v>
      </c>
      <c r="F2668" s="83">
        <v>21.167999999999999</v>
      </c>
      <c r="G2668" s="16">
        <f t="shared" si="1019"/>
        <v>19.9327573208373</v>
      </c>
      <c r="H2668" s="17">
        <f t="shared" si="1020"/>
        <v>2.8304044652711666</v>
      </c>
      <c r="I2668" s="17">
        <f t="shared" si="1021"/>
        <v>-0.46300000000000097</v>
      </c>
      <c r="J2668" s="18">
        <f t="shared" si="1022"/>
        <v>2.1404465812953674E-2</v>
      </c>
      <c r="K2668" s="18">
        <f t="shared" si="1023"/>
        <v>0.37290097914845027</v>
      </c>
    </row>
    <row r="2669" spans="2:11" ht="15" customHeight="1">
      <c r="B2669" s="77"/>
      <c r="C2669" s="79"/>
      <c r="D2669" s="83"/>
      <c r="E2669" s="83"/>
      <c r="F2669" s="83"/>
      <c r="G2669" s="16"/>
      <c r="H2669" s="17"/>
      <c r="I2669" s="17"/>
      <c r="J2669" s="18"/>
      <c r="K2669" s="18"/>
    </row>
    <row r="2670" spans="2:11" ht="15" customHeight="1">
      <c r="B2670" s="81">
        <v>45559</v>
      </c>
      <c r="C2670" s="79"/>
      <c r="D2670" s="83">
        <v>8107</v>
      </c>
      <c r="E2670" s="83">
        <v>15.555999999999999</v>
      </c>
      <c r="F2670" s="83">
        <v>15.521000000000001</v>
      </c>
      <c r="G2670" s="16">
        <f t="shared" ref="G2670:G2674" si="1024">IF(D2670=$M$2,$P$2,IF(D2670=$M$3,$P$3,IF(D2670=$M$4,$P$4,IF(D2670=$M$5,$P$5,IF(D2670=$M$6,$P$6,IF(D2670=$M$7,$P$7,IF(D2670=$M$8,$P$8,IF(D2670=$M$9,$P$9,IF(D2670=$M$10,$P$10,IF(D2670=$M$11,$P$11,IF(D2670=$M$12,$P$12,IF(D2670=$M$13,$P$13,IF(D2670=$M$14,$P$14,IF(D2670=$M$15,$P$15,IF(D2670=$M$16,$P$16,IF(D2670=$M$17,$P$17,IF(D2670=$M$18,$P$18,IF(D2670=$M$19,$P$19,IF(D2670=$M$20,$P$20,IF(D2670=$M$21,$P$21,IF(D2670=$M$22,$P$22,IF(D2670=$M$23,$P$23,IF(D2670=$M$24,$P$24,IF(D2670=$M$25,$P$25,IF(D2670=$M$26,$P$26,IF(D2670=$M$27,$P$27,IF(D2670=$M$28,$P$28,IF(D2670=$M$29,$P$29,IF(D2670=$M$30,$P$30,IF(D2670=$M$31,$P$31,IF(D2670=$M$32,$P$32,IF(D2670=$M$33,$P$33,IF(D2670=$M$34,$P$34,IF(D2670=$M$35,$P$35,IF(D2670=$M$36,$P$36,IF(D2670=$M$37,$P$37,IF(D2670=$M$38,$P$38,IF(D2670=$M$39,$P$39,IF(D2670=$M$40,$P$40,IF(D2670=$M$41,$P$41,IF(D2670=$M$42,$P$42,IF(D2670=$M$43,$P$43,IF(D2670=$M$44,$P$44,IF(D2670=$M$45,$P$45,IF(D2670=$M$46,$P$46,IF(D2670=$M$47,$P$47,IF(D2670=$M$48,$P$48,IF(D2670=$M$49,$P$49,IF(D2670=$M$50,$P$50,IF(D2670=$M$51,$P$51,IF(D2670=$M$52,$P$52,IF(D2670=$M$53,$P$53,IF(D2670=$M$54,$P$54,IF(D2670=$M$55,$P$55,IF(D2670=$M$56,$P$56,IF(D2670=$M$57,$P$57,IF(D2670=$M$58,$P$58,IF(D2670=$M$59,$P$59,IF(D2670=$M$60,$P$60,IF(D2670=$M$61,$P$61,IF(D2670=$M$62,$P$62)))))))))))))))))))))))))))))))))))))))))))))))))))))))))))))</f>
        <v>16.123457228651652</v>
      </c>
      <c r="H2670" s="17">
        <f t="shared" ref="H2670:H2674" si="1025">(E2670-G2670)/$X$2</f>
        <v>-0.94576204775275552</v>
      </c>
      <c r="I2670" s="17">
        <f t="shared" ref="I2670:I2674" si="1026">F2670-E2670</f>
        <v>-3.4999999999998366E-2</v>
      </c>
      <c r="J2670" s="18">
        <f t="shared" ref="J2670:J2674" si="1027">-1*I2670/E2670</f>
        <v>2.2499357161222915E-3</v>
      </c>
      <c r="K2670" s="18">
        <f t="shared" ref="K2670:K2674" si="1028">IF(D2670=$M$2,(E2670-$T$2)/E2670,IF(D2670=$M$3,(E2670-$T$3)/E2670,IF(D2670=$M$4,(E2670-$T$4)/E2670,IF(D2670=$M$5,(E2670-$T$5)/E2670,IF(D2670=$M$6,(E2670-$T$6)/E2670,IF(D2670=$M$7,(E2670-$T$7)/E2670,IF(D2670=$M$8,(E2670-$T$8)/E2670,IF(D2670=$M$9,(E2670-$T$9)/E2670,IF(D2670=$M$10,(E2670-$T$10)/E2670,IF(D2670=$M$11,(E2670-$T$11)/E2670,IF(D2670=$M$12,(E2670-$T$12)/E2670,IF(D2670=$M$13,(E2670-$T$13)/E2670,IF(D2670=$M$14,(E2670-$T$14)/E2670,IF(D2670=$M$15,(E2670-$T$15)/E2670,IF(D2670=$M$16,(E2670-$T$16)/E2670,IF(D2670=$M$17,(E2670-$T$17)/E2670,IF(D2670=$M$18,(E2670-$T$18)/E2670,IF(D2670=$M$19,(E2670-$T$19)/E2670,IF(D2670=$M$20,(E2670-$T$20)/E2670,IF(D2670=$M$21,(E2670-$T$21)/E2670,IF(D2670=$M$22,(E2670-$T$22)/E2670,IF(D2670=$M$23,(E2670-$T$23)/E2670,IF(D2670=$M$24,(E2670-$T$24)/E2670,IF(D2670=$M$25,(E2670-$T$25)/E2670,IF(D2670=$M$26,(E2670-$T$26)/E2670,IF(D2670=$M$27,(E2670-$T$27)/E2670,IF(D2670=$M$28,(E2670-$T$28)/E2670,IF(D2670=$M$29,(E2670-$T$29)/E2670,IF(D2670=$M$30,(E2670-$T$30)/E2670,IF(D2670=$M$31,(E2670-$T$31)/E2670,IF(D2670=$M$32,(E2670-$T$32)/E2670,IF(D2670=$M$33,(E2670-$T$33)/E2670,IF(D2670=$M$34,(E2670-$T$34)/E2670,IF(D2670=$M$35,(E2670-$T$35)/E2670,IF(D2670=$M$36,(E2670-$T$36)/E2670,IF(D2670=$M$37,(E2670-$T$37)/E2670,IF(D2670=$M$38,(E2670-$T$38)/E2670,IF(D2670=$M$39,(E2670-$T$39)/E2670,IF(D2670=$M$40,(E2670-$T$40)/E2670,IF(D2670=$M$41,(E2670-$T$41)/E2670,IF(D2670=$M$42,(E2670-$T$42)/E2670,IF(D2670=$M$43,(E2670-$T$43)/E2670,IF(D2670=$M$44,(E2670-$T$44)/E2670,IF(D2670=$M$45,(E2670-$T$45)/E2670,IF(D2670=$M$46,(E2670-$T$46)/E2670,IF(D2670=$M$47,(E2670-$T$47)/E2670,IF(D2670=$M$48,(E2670-$T$48)/E2670,IF(D2670=$M$49,(E2670-$T$49)/E2670,IF(D2670=$M$50,(E2670-$T$50)/E2670,IF(D2670=$M$51,(E2670-$T$51)/E2670,IF(D2670=$M$52,(E2670-$T$52)/E2670,IF(D2670=$M$53,(E2670-$T$53)/E2670,IF(D2670=$M$54,(E2670-$T$54)/E2670,IF(D2670=$M$55,(E2670-$T$55)/E2670,IF(D2670=$M$56,(E2670-$T$56)/E2670,IF(D2670=$M$57,(E2670-$T$57)/E2670,IF(D2670=$M$58,(E2670-$T$58)/E2670,IF(D2670=$M$59,(E2670-$T$59)/E2670,IF(D2670=$M$60,(E2670-$T$60)/E2670,IF(D2670=$M$61,(E2670-$T$61)/E2670,IF(D2670=$M$62,(E2670-$T$62)/E2670)))))))))))))))))))))))))))))))))))))))))))))))))))))))))))))</f>
        <v>0.26995476487819231</v>
      </c>
    </row>
    <row r="2671" spans="2:11" ht="15" customHeight="1">
      <c r="B2671" s="77"/>
      <c r="C2671" s="79">
        <v>144523</v>
      </c>
      <c r="D2671" s="83">
        <v>8107</v>
      </c>
      <c r="E2671" s="83">
        <v>16.574000000000002</v>
      </c>
      <c r="F2671" s="83">
        <v>16.524000000000001</v>
      </c>
      <c r="G2671" s="16">
        <f t="shared" si="1024"/>
        <v>16.123457228651652</v>
      </c>
      <c r="H2671" s="17">
        <f t="shared" si="1025"/>
        <v>0.75090461891391536</v>
      </c>
      <c r="I2671" s="17">
        <f t="shared" si="1026"/>
        <v>-5.0000000000000711E-2</v>
      </c>
      <c r="J2671" s="18">
        <f t="shared" si="1027"/>
        <v>3.0167732593218721E-3</v>
      </c>
      <c r="K2671" s="18">
        <f t="shared" si="1028"/>
        <v>0.31479524088603605</v>
      </c>
    </row>
    <row r="2672" spans="2:11" ht="15" customHeight="1">
      <c r="B2672" s="77"/>
      <c r="C2672" s="79"/>
      <c r="D2672" s="83">
        <v>8107</v>
      </c>
      <c r="E2672" s="83">
        <v>18.135000000000002</v>
      </c>
      <c r="F2672" s="83">
        <v>18.135000000000002</v>
      </c>
      <c r="G2672" s="16">
        <f t="shared" si="1024"/>
        <v>16.123457228651652</v>
      </c>
      <c r="H2672" s="17">
        <f t="shared" si="1025"/>
        <v>3.352571285580582</v>
      </c>
      <c r="I2672" s="17">
        <f t="shared" si="1026"/>
        <v>0</v>
      </c>
      <c r="J2672" s="18">
        <f t="shared" si="1027"/>
        <v>0</v>
      </c>
      <c r="K2672" s="18">
        <f t="shared" si="1028"/>
        <v>0.37377536931045829</v>
      </c>
    </row>
    <row r="2673" spans="2:11" ht="15" customHeight="1">
      <c r="B2673" s="81">
        <v>45559</v>
      </c>
      <c r="C2673" s="79">
        <v>144525</v>
      </c>
      <c r="D2673" s="83">
        <v>8127</v>
      </c>
      <c r="E2673" s="83">
        <v>20.141999999999999</v>
      </c>
      <c r="F2673" s="83">
        <v>20.085999999999999</v>
      </c>
      <c r="G2673" s="16">
        <f t="shared" si="1024"/>
        <v>19.906047079520491</v>
      </c>
      <c r="H2673" s="17">
        <f t="shared" si="1025"/>
        <v>0.39325486746584798</v>
      </c>
      <c r="I2673" s="17">
        <f t="shared" si="1026"/>
        <v>-5.6000000000000938E-2</v>
      </c>
      <c r="J2673" s="18">
        <f t="shared" si="1027"/>
        <v>2.7802601529143549E-3</v>
      </c>
      <c r="K2673" s="18">
        <f t="shared" si="1028"/>
        <v>0.30998376507860742</v>
      </c>
    </row>
    <row r="2674" spans="2:11" ht="15" customHeight="1">
      <c r="B2674" s="77" t="s">
        <v>45</v>
      </c>
      <c r="C2674" s="79"/>
      <c r="D2674" s="83">
        <v>8127</v>
      </c>
      <c r="E2674" s="83">
        <v>20.876999999999999</v>
      </c>
      <c r="F2674" s="83">
        <v>20.774000000000001</v>
      </c>
      <c r="G2674" s="16">
        <f t="shared" si="1024"/>
        <v>19.906047079520491</v>
      </c>
      <c r="H2674" s="17">
        <f t="shared" si="1025"/>
        <v>1.618254867465847</v>
      </c>
      <c r="I2674" s="17">
        <f t="shared" si="1026"/>
        <v>-0.10299999999999798</v>
      </c>
      <c r="J2674" s="18">
        <f t="shared" si="1027"/>
        <v>4.9336590506297833E-3</v>
      </c>
      <c r="K2674" s="18">
        <f t="shared" si="1028"/>
        <v>0.33427662002267139</v>
      </c>
    </row>
    <row r="2675" spans="2:11" ht="15" customHeight="1">
      <c r="B2675" s="81">
        <v>45559</v>
      </c>
      <c r="C2675" s="79" t="s">
        <v>45</v>
      </c>
      <c r="D2675" s="83">
        <v>5169</v>
      </c>
      <c r="E2675" s="83">
        <v>24.97</v>
      </c>
      <c r="F2675" s="83">
        <v>24.901</v>
      </c>
      <c r="G2675" s="16">
        <f t="shared" ref="G2675:G2680" si="1029">IF(D2675=$M$2,$P$2,IF(D2675=$M$3,$P$3,IF(D2675=$M$4,$P$4,IF(D2675=$M$5,$P$5,IF(D2675=$M$6,$P$6,IF(D2675=$M$7,$P$7,IF(D2675=$M$8,$P$8,IF(D2675=$M$9,$P$9,IF(D2675=$M$10,$P$10,IF(D2675=$M$11,$P$11,IF(D2675=$M$12,$P$12,IF(D2675=$M$13,$P$13,IF(D2675=$M$14,$P$14,IF(D2675=$M$15,$P$15,IF(D2675=$M$16,$P$16,IF(D2675=$M$17,$P$17,IF(D2675=$M$18,$P$18,IF(D2675=$M$19,$P$19,IF(D2675=$M$20,$P$20,IF(D2675=$M$21,$P$21,IF(D2675=$M$22,$P$22,IF(D2675=$M$23,$P$23,IF(D2675=$M$24,$P$24,IF(D2675=$M$25,$P$25,IF(D2675=$M$26,$P$26,IF(D2675=$M$27,$P$27,IF(D2675=$M$28,$P$28,IF(D2675=$M$29,$P$29,IF(D2675=$M$30,$P$30,IF(D2675=$M$31,$P$31,IF(D2675=$M$32,$P$32,IF(D2675=$M$33,$P$33,IF(D2675=$M$34,$P$34,IF(D2675=$M$35,$P$35,IF(D2675=$M$36,$P$36,IF(D2675=$M$37,$P$37,IF(D2675=$M$38,$P$38,IF(D2675=$M$39,$P$39,IF(D2675=$M$40,$P$40,IF(D2675=$M$41,$P$41,IF(D2675=$M$42,$P$42,IF(D2675=$M$43,$P$43,IF(D2675=$M$44,$P$44,IF(D2675=$M$45,$P$45,IF(D2675=$M$46,$P$46,IF(D2675=$M$47,$P$47,IF(D2675=$M$48,$P$48,IF(D2675=$M$49,$P$49,IF(D2675=$M$50,$P$50,IF(D2675=$M$51,$P$51,IF(D2675=$M$52,$P$52,IF(D2675=$M$53,$P$53,IF(D2675=$M$54,$P$54,IF(D2675=$M$55,$P$55,IF(D2675=$M$56,$P$56,IF(D2675=$M$57,$P$57,IF(D2675=$M$58,$P$58,IF(D2675=$M$59,$P$59,IF(D2675=$M$60,$P$60,IF(D2675=$M$61,$P$61,IF(D2675=$M$62,$P$62)))))))))))))))))))))))))))))))))))))))))))))))))))))))))))))</f>
        <v>24.534583675052499</v>
      </c>
      <c r="H2675" s="17">
        <f t="shared" ref="H2675:H2680" si="1030">(E2675-G2675)/$X$2</f>
        <v>0.72569387491250015</v>
      </c>
      <c r="I2675" s="17">
        <f t="shared" ref="I2675:I2680" si="1031">F2675-E2675</f>
        <v>-6.8999999999999062E-2</v>
      </c>
      <c r="J2675" s="18">
        <f t="shared" ref="J2675:J2680" si="1032">-1*I2675/E2675</f>
        <v>2.7633159791749726E-3</v>
      </c>
      <c r="K2675" s="18">
        <f t="shared" ref="K2675:K2680" si="1033">IF(D2675=$M$2,(E2675-$T$2)/E2675,IF(D2675=$M$3,(E2675-$T$3)/E2675,IF(D2675=$M$4,(E2675-$T$4)/E2675,IF(D2675=$M$5,(E2675-$T$5)/E2675,IF(D2675=$M$6,(E2675-$T$6)/E2675,IF(D2675=$M$7,(E2675-$T$7)/E2675,IF(D2675=$M$8,(E2675-$T$8)/E2675,IF(D2675=$M$9,(E2675-$T$9)/E2675,IF(D2675=$M$10,(E2675-$T$10)/E2675,IF(D2675=$M$11,(E2675-$T$11)/E2675,IF(D2675=$M$12,(E2675-$T$12)/E2675,IF(D2675=$M$13,(E2675-$T$13)/E2675,IF(D2675=$M$14,(E2675-$T$14)/E2675,IF(D2675=$M$15,(E2675-$T$15)/E2675,IF(D2675=$M$16,(E2675-$T$16)/E2675,IF(D2675=$M$17,(E2675-$T$17)/E2675,IF(D2675=$M$18,(E2675-$T$18)/E2675,IF(D2675=$M$19,(E2675-$T$19)/E2675,IF(D2675=$M$20,(E2675-$T$20)/E2675,IF(D2675=$M$21,(E2675-$T$21)/E2675,IF(D2675=$M$22,(E2675-$T$22)/E2675,IF(D2675=$M$23,(E2675-$T$23)/E2675,IF(D2675=$M$24,(E2675-$T$24)/E2675,IF(D2675=$M$25,(E2675-$T$25)/E2675,IF(D2675=$M$26,(E2675-$T$26)/E2675,IF(D2675=$M$27,(E2675-$T$27)/E2675,IF(D2675=$M$28,(E2675-$T$28)/E2675,IF(D2675=$M$29,(E2675-$T$29)/E2675,IF(D2675=$M$30,(E2675-$T$30)/E2675,IF(D2675=$M$31,(E2675-$T$31)/E2675,IF(D2675=$M$32,(E2675-$T$32)/E2675,IF(D2675=$M$33,(E2675-$T$33)/E2675,IF(D2675=$M$34,(E2675-$T$34)/E2675,IF(D2675=$M$35,(E2675-$T$35)/E2675,IF(D2675=$M$36,(E2675-$T$36)/E2675,IF(D2675=$M$37,(E2675-$T$37)/E2675,IF(D2675=$M$38,(E2675-$T$38)/E2675,IF(D2675=$M$39,(E2675-$T$39)/E2675,IF(D2675=$M$40,(E2675-$T$40)/E2675,IF(D2675=$M$41,(E2675-$T$41)/E2675,IF(D2675=$M$42,(E2675-$T$42)/E2675,IF(D2675=$M$43,(E2675-$T$43)/E2675,IF(D2675=$M$44,(E2675-$T$44)/E2675,IF(D2675=$M$45,(E2675-$T$45)/E2675,IF(D2675=$M$46,(E2675-$T$46)/E2675,IF(D2675=$M$47,(E2675-$T$47)/E2675,IF(D2675=$M$48,(E2675-$T$48)/E2675,IF(D2675=$M$49,(E2675-$T$49)/E2675,IF(D2675=$M$50,(E2675-$T$50)/E2675,IF(D2675=$M$51,(E2675-$T$51)/E2675,IF(D2675=$M$52,(E2675-$T$52)/E2675,IF(D2675=$M$53,(E2675-$T$53)/E2675,IF(D2675=$M$54,(E2675-$T$54)/E2675,IF(D2675=$M$55,(E2675-$T$55)/E2675,IF(D2675=$M$56,(E2675-$T$56)/E2675,IF(D2675=$M$57,(E2675-$T$57)/E2675,IF(D2675=$M$58,(E2675-$T$58)/E2675,IF(D2675=$M$59,(E2675-$T$59)/E2675,IF(D2675=$M$60,(E2675-$T$60)/E2675,IF(D2675=$M$61,(E2675-$T$61)/E2675,IF(D2675=$M$62,(E2675-$T$62)/E2675)))))))))))))))))))))))))))))))))))))))))))))))))))))))))))))</f>
        <v>0.32992737251358295</v>
      </c>
    </row>
    <row r="2676" spans="2:11" ht="15" customHeight="1">
      <c r="B2676" s="81"/>
      <c r="C2676" s="79"/>
      <c r="D2676" s="83">
        <v>5169</v>
      </c>
      <c r="E2676" s="83">
        <v>25.422000000000001</v>
      </c>
      <c r="F2676" s="83">
        <v>25.363</v>
      </c>
      <c r="G2676" s="16">
        <f t="shared" si="1029"/>
        <v>24.534583675052499</v>
      </c>
      <c r="H2676" s="17">
        <f t="shared" si="1030"/>
        <v>1.4790272082458364</v>
      </c>
      <c r="I2676" s="17">
        <f t="shared" si="1031"/>
        <v>-5.9000000000001052E-2</v>
      </c>
      <c r="J2676" s="18">
        <f t="shared" si="1032"/>
        <v>2.3208244827315335E-3</v>
      </c>
      <c r="K2676" s="18">
        <f t="shared" si="1033"/>
        <v>0.34184118053906726</v>
      </c>
    </row>
    <row r="2677" spans="2:11" ht="15" customHeight="1">
      <c r="B2677" s="77"/>
      <c r="C2677" s="79">
        <v>144529</v>
      </c>
      <c r="D2677" s="83">
        <v>5648</v>
      </c>
      <c r="E2677" s="83">
        <v>20.873999999999999</v>
      </c>
      <c r="F2677" s="83">
        <v>20.795999999999999</v>
      </c>
      <c r="G2677" s="16">
        <f t="shared" si="1029"/>
        <v>19.240505739344663</v>
      </c>
      <c r="H2677" s="17">
        <f t="shared" si="1030"/>
        <v>2.7224904344255605</v>
      </c>
      <c r="I2677" s="17">
        <f t="shared" si="1031"/>
        <v>-7.7999999999999403E-2</v>
      </c>
      <c r="J2677" s="18">
        <f t="shared" si="1032"/>
        <v>3.7367059499855996E-3</v>
      </c>
      <c r="K2677" s="18">
        <f t="shared" si="1033"/>
        <v>0.36910031618281103</v>
      </c>
    </row>
    <row r="2678" spans="2:11" ht="15" customHeight="1">
      <c r="B2678" s="77"/>
      <c r="C2678" s="79"/>
      <c r="D2678" s="83">
        <v>5648</v>
      </c>
      <c r="E2678" s="83">
        <v>20.943000000000001</v>
      </c>
      <c r="F2678" s="83">
        <v>20.861999999999998</v>
      </c>
      <c r="G2678" s="16">
        <f t="shared" si="1029"/>
        <v>19.240505739344663</v>
      </c>
      <c r="H2678" s="17">
        <f t="shared" si="1030"/>
        <v>2.8374904344255647</v>
      </c>
      <c r="I2678" s="17">
        <f t="shared" si="1031"/>
        <v>-8.100000000000307E-2</v>
      </c>
      <c r="J2678" s="18">
        <f t="shared" si="1032"/>
        <v>3.8676407391492655E-3</v>
      </c>
      <c r="K2678" s="18">
        <f t="shared" si="1033"/>
        <v>0.37117891419567395</v>
      </c>
    </row>
    <row r="2679" spans="2:11" ht="15" customHeight="1">
      <c r="B2679" s="77"/>
      <c r="C2679" s="79">
        <v>144769</v>
      </c>
      <c r="D2679" s="83">
        <v>6107</v>
      </c>
      <c r="E2679" s="83">
        <v>16.321000000000002</v>
      </c>
      <c r="F2679" s="83">
        <v>16.123999999999999</v>
      </c>
      <c r="G2679" s="16">
        <f t="shared" si="1029"/>
        <v>17.032373496847189</v>
      </c>
      <c r="H2679" s="17">
        <f t="shared" si="1030"/>
        <v>-1.1856224947453124</v>
      </c>
      <c r="I2679" s="17">
        <f t="shared" si="1031"/>
        <v>-0.19700000000000273</v>
      </c>
      <c r="J2679" s="18">
        <f t="shared" si="1032"/>
        <v>1.2070338827277906E-2</v>
      </c>
      <c r="K2679" s="18">
        <f t="shared" si="1033"/>
        <v>0.29008851145078296</v>
      </c>
    </row>
    <row r="2680" spans="2:11" ht="15" customHeight="1">
      <c r="B2680" s="77"/>
      <c r="C2680" s="79"/>
      <c r="D2680" s="83">
        <v>6107</v>
      </c>
      <c r="E2680" s="83">
        <v>17.068000000000001</v>
      </c>
      <c r="F2680" s="83">
        <v>16.741</v>
      </c>
      <c r="G2680" s="16">
        <f t="shared" si="1029"/>
        <v>17.032373496847189</v>
      </c>
      <c r="H2680" s="17">
        <f t="shared" si="1030"/>
        <v>5.9377505254687435E-2</v>
      </c>
      <c r="I2680" s="17">
        <f t="shared" si="1031"/>
        <v>-0.32700000000000173</v>
      </c>
      <c r="J2680" s="18">
        <f t="shared" si="1032"/>
        <v>1.9158659479728245E-2</v>
      </c>
      <c r="K2680" s="18">
        <f t="shared" si="1033"/>
        <v>0.32115857718468649</v>
      </c>
    </row>
    <row r="2681" spans="2:11" ht="15" customHeight="1">
      <c r="B2681" s="81">
        <v>45560</v>
      </c>
      <c r="C2681" s="79">
        <v>144858</v>
      </c>
      <c r="D2681" s="83">
        <v>7108</v>
      </c>
      <c r="E2681" s="83">
        <v>17.457999999999998</v>
      </c>
      <c r="F2681" s="83">
        <v>17.350000000000001</v>
      </c>
      <c r="G2681" s="16">
        <f t="shared" ref="G2681:G2684" si="1034">IF(D2681=$M$2,$P$2,IF(D2681=$M$3,$P$3,IF(D2681=$M$4,$P$4,IF(D2681=$M$5,$P$5,IF(D2681=$M$6,$P$6,IF(D2681=$M$7,$P$7,IF(D2681=$M$8,$P$8,IF(D2681=$M$9,$P$9,IF(D2681=$M$10,$P$10,IF(D2681=$M$11,$P$11,IF(D2681=$M$12,$P$12,IF(D2681=$M$13,$P$13,IF(D2681=$M$14,$P$14,IF(D2681=$M$15,$P$15,IF(D2681=$M$16,$P$16,IF(D2681=$M$17,$P$17,IF(D2681=$M$18,$P$18,IF(D2681=$M$19,$P$19,IF(D2681=$M$20,$P$20,IF(D2681=$M$21,$P$21,IF(D2681=$M$22,$P$22,IF(D2681=$M$23,$P$23,IF(D2681=$M$24,$P$24,IF(D2681=$M$25,$P$25,IF(D2681=$M$26,$P$26,IF(D2681=$M$27,$P$27,IF(D2681=$M$28,$P$28,IF(D2681=$M$29,$P$29,IF(D2681=$M$30,$P$30,IF(D2681=$M$31,$P$31,IF(D2681=$M$32,$P$32,IF(D2681=$M$33,$P$33,IF(D2681=$M$34,$P$34,IF(D2681=$M$35,$P$35,IF(D2681=$M$36,$P$36,IF(D2681=$M$37,$P$37,IF(D2681=$M$38,$P$38,IF(D2681=$M$39,$P$39,IF(D2681=$M$40,$P$40,IF(D2681=$M$41,$P$41,IF(D2681=$M$42,$P$42,IF(D2681=$M$43,$P$43,IF(D2681=$M$44,$P$44,IF(D2681=$M$45,$P$45,IF(D2681=$M$46,$P$46,IF(D2681=$M$47,$P$47,IF(D2681=$M$48,$P$48,IF(D2681=$M$49,$P$49,IF(D2681=$M$50,$P$50,IF(D2681=$M$51,$P$51,IF(D2681=$M$52,$P$52,IF(D2681=$M$53,$P$53,IF(D2681=$M$54,$P$54,IF(D2681=$M$55,$P$55,IF(D2681=$M$56,$P$56,IF(D2681=$M$57,$P$57,IF(D2681=$M$58,$P$58,IF(D2681=$M$59,$P$59,IF(D2681=$M$60,$P$60,IF(D2681=$M$61,$P$61,IF(D2681=$M$62,$P$62)))))))))))))))))))))))))))))))))))))))))))))))))))))))))))))</f>
        <v>18.039622077854567</v>
      </c>
      <c r="H2681" s="17">
        <f t="shared" ref="H2681:H2684" si="1035">(E2681-G2681)/$X$2</f>
        <v>-0.96937012975761405</v>
      </c>
      <c r="I2681" s="17">
        <f t="shared" ref="I2681:I2684" si="1036">F2681-E2681</f>
        <v>-0.10799999999999699</v>
      </c>
      <c r="J2681" s="18">
        <f t="shared" ref="J2681:J2684" si="1037">-1*I2681/E2681</f>
        <v>6.1862756329474737E-3</v>
      </c>
      <c r="K2681" s="18">
        <f t="shared" ref="K2681:K2684" si="1038">IF(D2681=$M$2,(E2681-$T$2)/E2681,IF(D2681=$M$3,(E2681-$T$3)/E2681,IF(D2681=$M$4,(E2681-$T$4)/E2681,IF(D2681=$M$5,(E2681-$T$5)/E2681,IF(D2681=$M$6,(E2681-$T$6)/E2681,IF(D2681=$M$7,(E2681-$T$7)/E2681,IF(D2681=$M$8,(E2681-$T$8)/E2681,IF(D2681=$M$9,(E2681-$T$9)/E2681,IF(D2681=$M$10,(E2681-$T$10)/E2681,IF(D2681=$M$11,(E2681-$T$11)/E2681,IF(D2681=$M$12,(E2681-$T$12)/E2681,IF(D2681=$M$13,(E2681-$T$13)/E2681,IF(D2681=$M$14,(E2681-$T$14)/E2681,IF(D2681=$M$15,(E2681-$T$15)/E2681,IF(D2681=$M$16,(E2681-$T$16)/E2681,IF(D2681=$M$17,(E2681-$T$17)/E2681,IF(D2681=$M$18,(E2681-$T$18)/E2681,IF(D2681=$M$19,(E2681-$T$19)/E2681,IF(D2681=$M$20,(E2681-$T$20)/E2681,IF(D2681=$M$21,(E2681-$T$21)/E2681,IF(D2681=$M$22,(E2681-$T$22)/E2681,IF(D2681=$M$23,(E2681-$T$23)/E2681,IF(D2681=$M$24,(E2681-$T$24)/E2681,IF(D2681=$M$25,(E2681-$T$25)/E2681,IF(D2681=$M$26,(E2681-$T$26)/E2681,IF(D2681=$M$27,(E2681-$T$27)/E2681,IF(D2681=$M$28,(E2681-$T$28)/E2681,IF(D2681=$M$29,(E2681-$T$29)/E2681,IF(D2681=$M$30,(E2681-$T$30)/E2681,IF(D2681=$M$31,(E2681-$T$31)/E2681,IF(D2681=$M$32,(E2681-$T$32)/E2681,IF(D2681=$M$33,(E2681-$T$33)/E2681,IF(D2681=$M$34,(E2681-$T$34)/E2681,IF(D2681=$M$35,(E2681-$T$35)/E2681,IF(D2681=$M$36,(E2681-$T$36)/E2681,IF(D2681=$M$37,(E2681-$T$37)/E2681,IF(D2681=$M$38,(E2681-$T$38)/E2681,IF(D2681=$M$39,(E2681-$T$39)/E2681,IF(D2681=$M$40,(E2681-$T$40)/E2681,IF(D2681=$M$41,(E2681-$T$41)/E2681,IF(D2681=$M$42,(E2681-$T$42)/E2681,IF(D2681=$M$43,(E2681-$T$43)/E2681,IF(D2681=$M$44,(E2681-$T$44)/E2681,IF(D2681=$M$45,(E2681-$T$45)/E2681,IF(D2681=$M$46,(E2681-$T$46)/E2681,IF(D2681=$M$47,(E2681-$T$47)/E2681,IF(D2681=$M$48,(E2681-$T$48)/E2681,IF(D2681=$M$49,(E2681-$T$49)/E2681,IF(D2681=$M$50,(E2681-$T$50)/E2681,IF(D2681=$M$51,(E2681-$T$51)/E2681,IF(D2681=$M$52,(E2681-$T$52)/E2681,IF(D2681=$M$53,(E2681-$T$53)/E2681,IF(D2681=$M$54,(E2681-$T$54)/E2681,IF(D2681=$M$55,(E2681-$T$55)/E2681,IF(D2681=$M$56,(E2681-$T$56)/E2681,IF(D2681=$M$57,(E2681-$T$57)/E2681,IF(D2681=$M$58,(E2681-$T$58)/E2681,IF(D2681=$M$59,(E2681-$T$59)/E2681,IF(D2681=$M$60,(E2681-$T$60)/E2681,IF(D2681=$M$61,(E2681-$T$61)/E2681,IF(D2681=$M$62,(E2681-$T$62)/E2681)))))))))))))))))))))))))))))))))))))))))))))))))))))))))))))</f>
        <v>0.33312924603305183</v>
      </c>
    </row>
    <row r="2682" spans="2:11" ht="15" customHeight="1">
      <c r="B2682" s="77"/>
      <c r="C2682" s="79"/>
      <c r="D2682" s="83">
        <v>7108</v>
      </c>
      <c r="E2682" s="83">
        <v>18.190999999999999</v>
      </c>
      <c r="F2682" s="83">
        <v>18.087</v>
      </c>
      <c r="G2682" s="16">
        <f t="shared" si="1034"/>
        <v>18.039622077854567</v>
      </c>
      <c r="H2682" s="17">
        <f t="shared" si="1035"/>
        <v>0.25229653690905351</v>
      </c>
      <c r="I2682" s="17">
        <f t="shared" si="1036"/>
        <v>-0.1039999999999992</v>
      </c>
      <c r="J2682" s="18">
        <f t="shared" si="1037"/>
        <v>5.717112858006663E-3</v>
      </c>
      <c r="K2682" s="18">
        <f t="shared" si="1038"/>
        <v>0.36000057046039352</v>
      </c>
    </row>
    <row r="2683" spans="2:11" ht="15" customHeight="1">
      <c r="B2683" s="77"/>
      <c r="C2683" s="79"/>
      <c r="D2683" s="83">
        <v>7108</v>
      </c>
      <c r="E2683" s="83">
        <v>16.29</v>
      </c>
      <c r="F2683" s="83">
        <v>16.199000000000002</v>
      </c>
      <c r="G2683" s="16">
        <f t="shared" si="1034"/>
        <v>18.039622077854567</v>
      </c>
      <c r="H2683" s="17">
        <f t="shared" si="1035"/>
        <v>-2.9160367964242795</v>
      </c>
      <c r="I2683" s="17">
        <f t="shared" si="1036"/>
        <v>-9.0999999999997527E-2</v>
      </c>
      <c r="J2683" s="18">
        <f t="shared" si="1037"/>
        <v>5.5862492326579213E-3</v>
      </c>
      <c r="K2683" s="18">
        <f t="shared" si="1038"/>
        <v>0.28531432641160337</v>
      </c>
    </row>
    <row r="2684" spans="2:11" ht="15" customHeight="1">
      <c r="B2684" s="77"/>
      <c r="C2684" s="79">
        <v>144863</v>
      </c>
      <c r="D2684" s="83">
        <v>7130</v>
      </c>
      <c r="E2684" s="83">
        <v>18.148</v>
      </c>
      <c r="F2684" s="83">
        <v>18.12</v>
      </c>
      <c r="G2684" s="16">
        <f t="shared" si="1034"/>
        <v>19.468099997456186</v>
      </c>
      <c r="H2684" s="17">
        <f t="shared" si="1035"/>
        <v>-2.2001666624269767</v>
      </c>
      <c r="I2684" s="17">
        <f t="shared" si="1036"/>
        <v>-2.7999999999998693E-2</v>
      </c>
      <c r="J2684" s="18">
        <f t="shared" si="1037"/>
        <v>1.5428697377120725E-3</v>
      </c>
      <c r="K2684" s="18">
        <f t="shared" si="1038"/>
        <v>0.32683202662380173</v>
      </c>
    </row>
    <row r="2685" spans="2:11" ht="15" customHeight="1">
      <c r="B2685" s="77"/>
      <c r="C2685" s="79">
        <v>144861</v>
      </c>
      <c r="D2685" s="83">
        <v>7630</v>
      </c>
      <c r="E2685" s="83">
        <v>21.263000000000002</v>
      </c>
      <c r="F2685" s="83">
        <v>21.213000000000001</v>
      </c>
      <c r="G2685" s="16">
        <f t="shared" ref="G2685:G2691" si="1039">IF(D2685=$M$2,$P$2,IF(D2685=$M$3,$P$3,IF(D2685=$M$4,$P$4,IF(D2685=$M$5,$P$5,IF(D2685=$M$6,$P$6,IF(D2685=$M$7,$P$7,IF(D2685=$M$8,$P$8,IF(D2685=$M$9,$P$9,IF(D2685=$M$10,$P$10,IF(D2685=$M$11,$P$11,IF(D2685=$M$12,$P$12,IF(D2685=$M$13,$P$13,IF(D2685=$M$14,$P$14,IF(D2685=$M$15,$P$15,IF(D2685=$M$16,$P$16,IF(D2685=$M$17,$P$17,IF(D2685=$M$18,$P$18,IF(D2685=$M$19,$P$19,IF(D2685=$M$20,$P$20,IF(D2685=$M$21,$P$21,IF(D2685=$M$22,$P$22,IF(D2685=$M$23,$P$23,IF(D2685=$M$24,$P$24,IF(D2685=$M$25,$P$25,IF(D2685=$M$26,$P$26,IF(D2685=$M$27,$P$27,IF(D2685=$M$28,$P$28,IF(D2685=$M$29,$P$29,IF(D2685=$M$30,$P$30,IF(D2685=$M$31,$P$31,IF(D2685=$M$32,$P$32,IF(D2685=$M$33,$P$33,IF(D2685=$M$34,$P$34,IF(D2685=$M$35,$P$35,IF(D2685=$M$36,$P$36,IF(D2685=$M$37,$P$37,IF(D2685=$M$38,$P$38,IF(D2685=$M$39,$P$39,IF(D2685=$M$40,$P$40,IF(D2685=$M$41,$P$41,IF(D2685=$M$42,$P$42,IF(D2685=$M$43,$P$43,IF(D2685=$M$44,$P$44,IF(D2685=$M$45,$P$45,IF(D2685=$M$46,$P$46,IF(D2685=$M$47,$P$47,IF(D2685=$M$48,$P$48,IF(D2685=$M$49,$P$49,IF(D2685=$M$50,$P$50,IF(D2685=$M$51,$P$51,IF(D2685=$M$52,$P$52,IF(D2685=$M$53,$P$53,IF(D2685=$M$54,$P$54,IF(D2685=$M$55,$P$55,IF(D2685=$M$56,$P$56,IF(D2685=$M$57,$P$57,IF(D2685=$M$58,$P$58,IF(D2685=$M$59,$P$59,IF(D2685=$M$60,$P$60,IF(D2685=$M$61,$P$61,IF(D2685=$M$62,$P$62)))))))))))))))))))))))))))))))))))))))))))))))))))))))))))))</f>
        <v>20.8278</v>
      </c>
      <c r="H2685" s="17">
        <f t="shared" ref="H2685:H2691" si="1040">(E2685-G2685)/$X$2</f>
        <v>0.72533333333333638</v>
      </c>
      <c r="I2685" s="17">
        <f t="shared" ref="I2685:I2691" si="1041">F2685-E2685</f>
        <v>-5.0000000000000711E-2</v>
      </c>
      <c r="J2685" s="18">
        <f t="shared" ref="J2685:J2691" si="1042">-1*I2685/E2685</f>
        <v>2.3515026101679306E-3</v>
      </c>
      <c r="K2685" s="18">
        <f t="shared" ref="K2685:K2691" si="1043">IF(D2685=$M$2,(E2685-$T$2)/E2685,IF(D2685=$M$3,(E2685-$T$3)/E2685,IF(D2685=$M$4,(E2685-$T$4)/E2685,IF(D2685=$M$5,(E2685-$T$5)/E2685,IF(D2685=$M$6,(E2685-$T$6)/E2685,IF(D2685=$M$7,(E2685-$T$7)/E2685,IF(D2685=$M$8,(E2685-$T$8)/E2685,IF(D2685=$M$9,(E2685-$T$9)/E2685,IF(D2685=$M$10,(E2685-$T$10)/E2685,IF(D2685=$M$11,(E2685-$T$11)/E2685,IF(D2685=$M$12,(E2685-$T$12)/E2685,IF(D2685=$M$13,(E2685-$T$13)/E2685,IF(D2685=$M$14,(E2685-$T$14)/E2685,IF(D2685=$M$15,(E2685-$T$15)/E2685,IF(D2685=$M$16,(E2685-$T$16)/E2685,IF(D2685=$M$17,(E2685-$T$17)/E2685,IF(D2685=$M$18,(E2685-$T$18)/E2685,IF(D2685=$M$19,(E2685-$T$19)/E2685,IF(D2685=$M$20,(E2685-$T$20)/E2685,IF(D2685=$M$21,(E2685-$T$21)/E2685,IF(D2685=$M$22,(E2685-$T$22)/E2685,IF(D2685=$M$23,(E2685-$T$23)/E2685,IF(D2685=$M$24,(E2685-$T$24)/E2685,IF(D2685=$M$25,(E2685-$T$25)/E2685,IF(D2685=$M$26,(E2685-$T$26)/E2685,IF(D2685=$M$27,(E2685-$T$27)/E2685,IF(D2685=$M$28,(E2685-$T$28)/E2685,IF(D2685=$M$29,(E2685-$T$29)/E2685,IF(D2685=$M$30,(E2685-$T$30)/E2685,IF(D2685=$M$31,(E2685-$T$31)/E2685,IF(D2685=$M$32,(E2685-$T$32)/E2685,IF(D2685=$M$33,(E2685-$T$33)/E2685,IF(D2685=$M$34,(E2685-$T$34)/E2685,IF(D2685=$M$35,(E2685-$T$35)/E2685,IF(D2685=$M$36,(E2685-$T$36)/E2685,IF(D2685=$M$37,(E2685-$T$37)/E2685,IF(D2685=$M$38,(E2685-$T$38)/E2685,IF(D2685=$M$39,(E2685-$T$39)/E2685,IF(D2685=$M$40,(E2685-$T$40)/E2685,IF(D2685=$M$41,(E2685-$T$41)/E2685,IF(D2685=$M$42,(E2685-$T$42)/E2685,IF(D2685=$M$43,(E2685-$T$43)/E2685,IF(D2685=$M$44,(E2685-$T$44)/E2685,IF(D2685=$M$45,(E2685-$T$45)/E2685,IF(D2685=$M$46,(E2685-$T$46)/E2685,IF(D2685=$M$47,(E2685-$T$47)/E2685,IF(D2685=$M$48,(E2685-$T$48)/E2685,IF(D2685=$M$49,(E2685-$T$49)/E2685,IF(D2685=$M$50,(E2685-$T$50)/E2685,IF(D2685=$M$51,(E2685-$T$51)/E2685,IF(D2685=$M$52,(E2685-$T$52)/E2685,IF(D2685=$M$53,(E2685-$T$53)/E2685,IF(D2685=$M$54,(E2685-$T$54)/E2685,IF(D2685=$M$55,(E2685-$T$55)/E2685,IF(D2685=$M$56,(E2685-$T$56)/E2685,IF(D2685=$M$57,(E2685-$T$57)/E2685,IF(D2685=$M$58,(E2685-$T$58)/E2685,IF(D2685=$M$59,(E2685-$T$59)/E2685,IF(D2685=$M$60,(E2685-$T$60)/E2685,IF(D2685=$M$61,(E2685-$T$61)/E2685,IF(D2685=$M$62,(E2685-$T$62)/E2685)))))))))))))))))))))))))))))))))))))))))))))))))))))))))))))</f>
        <v>0.46904952264497024</v>
      </c>
    </row>
    <row r="2686" spans="2:11" ht="15" customHeight="1">
      <c r="B2686" s="77"/>
      <c r="C2686" s="79">
        <v>144866</v>
      </c>
      <c r="D2686" s="83">
        <v>6117</v>
      </c>
      <c r="E2686" s="83">
        <v>20.536000000000001</v>
      </c>
      <c r="F2686" s="83">
        <v>20.265000000000001</v>
      </c>
      <c r="G2686" s="16">
        <f t="shared" si="1039"/>
        <v>19.9327573208373</v>
      </c>
      <c r="H2686" s="17">
        <f t="shared" si="1040"/>
        <v>1.0054044652711684</v>
      </c>
      <c r="I2686" s="17">
        <f t="shared" si="1041"/>
        <v>-0.2710000000000008</v>
      </c>
      <c r="J2686" s="18">
        <f t="shared" si="1042"/>
        <v>1.3196338137904206E-2</v>
      </c>
      <c r="K2686" s="18">
        <f t="shared" si="1043"/>
        <v>0.33946343396767281</v>
      </c>
    </row>
    <row r="2687" spans="2:11" ht="15" customHeight="1">
      <c r="B2687" s="77"/>
      <c r="C2687" s="79"/>
      <c r="D2687" s="83">
        <v>6117</v>
      </c>
      <c r="E2687" s="83">
        <v>21.585999999999999</v>
      </c>
      <c r="F2687" s="83">
        <v>21.213999999999999</v>
      </c>
      <c r="G2687" s="16">
        <f t="shared" si="1039"/>
        <v>19.9327573208373</v>
      </c>
      <c r="H2687" s="17">
        <f t="shared" si="1040"/>
        <v>2.7554044652711638</v>
      </c>
      <c r="I2687" s="17">
        <f t="shared" si="1041"/>
        <v>-0.37199999999999989</v>
      </c>
      <c r="J2687" s="18">
        <f t="shared" si="1042"/>
        <v>1.7233392013341977E-2</v>
      </c>
      <c r="K2687" s="18">
        <f t="shared" si="1043"/>
        <v>0.37159367552858924</v>
      </c>
    </row>
    <row r="2688" spans="2:11" ht="15" customHeight="1">
      <c r="B2688" s="81">
        <v>45560</v>
      </c>
      <c r="C2688" s="79">
        <v>144866</v>
      </c>
      <c r="D2688" s="83">
        <v>6117</v>
      </c>
      <c r="E2688" s="83">
        <v>21.824000000000002</v>
      </c>
      <c r="F2688" s="83">
        <v>21.547000000000001</v>
      </c>
      <c r="G2688" s="16">
        <f t="shared" si="1039"/>
        <v>19.9327573208373</v>
      </c>
      <c r="H2688" s="17">
        <f t="shared" si="1040"/>
        <v>3.1520711319378356</v>
      </c>
      <c r="I2688" s="17">
        <f t="shared" si="1041"/>
        <v>-0.27700000000000102</v>
      </c>
      <c r="J2688" s="18">
        <f t="shared" si="1042"/>
        <v>1.2692448680351952E-2</v>
      </c>
      <c r="K2688" s="18">
        <f t="shared" si="1043"/>
        <v>0.37844671370785049</v>
      </c>
    </row>
    <row r="2689" spans="2:11" ht="15" customHeight="1">
      <c r="B2689" s="81"/>
      <c r="C2689" s="79"/>
      <c r="D2689" s="83">
        <v>6117</v>
      </c>
      <c r="E2689" s="83">
        <v>21.315999999999999</v>
      </c>
      <c r="F2689" s="83">
        <v>21.062000000000001</v>
      </c>
      <c r="G2689" s="16">
        <f t="shared" si="1039"/>
        <v>19.9327573208373</v>
      </c>
      <c r="H2689" s="17">
        <f t="shared" si="1040"/>
        <v>2.3054044652711645</v>
      </c>
      <c r="I2689" s="17">
        <f t="shared" si="1041"/>
        <v>-0.25399999999999778</v>
      </c>
      <c r="J2689" s="18">
        <f t="shared" si="1042"/>
        <v>1.191593169450168E-2</v>
      </c>
      <c r="K2689" s="18">
        <f t="shared" si="1043"/>
        <v>0.36363394069994964</v>
      </c>
    </row>
    <row r="2690" spans="2:11" ht="15" customHeight="1">
      <c r="B2690" s="77"/>
      <c r="C2690" s="79" t="s">
        <v>133</v>
      </c>
      <c r="D2690" s="83">
        <v>6608</v>
      </c>
      <c r="E2690" s="83">
        <v>20.052</v>
      </c>
      <c r="F2690" s="83">
        <v>19.696999999999999</v>
      </c>
      <c r="G2690" s="16">
        <f t="shared" si="1039"/>
        <v>17.912399999999998</v>
      </c>
      <c r="H2690" s="17">
        <f t="shared" si="1040"/>
        <v>3.5660000000000025</v>
      </c>
      <c r="I2690" s="17">
        <f t="shared" si="1041"/>
        <v>-0.35500000000000043</v>
      </c>
      <c r="J2690" s="18">
        <f t="shared" si="1042"/>
        <v>1.7703969678835051E-2</v>
      </c>
      <c r="K2690" s="18">
        <f t="shared" si="1043"/>
        <v>0.46262716935966491</v>
      </c>
    </row>
    <row r="2691" spans="2:11" ht="15" customHeight="1">
      <c r="B2691" s="77"/>
      <c r="C2691" s="79">
        <v>144872</v>
      </c>
      <c r="D2691" s="83">
        <v>6107</v>
      </c>
      <c r="E2691" s="83">
        <v>17.248000000000001</v>
      </c>
      <c r="F2691" s="83">
        <v>16.994</v>
      </c>
      <c r="G2691" s="16">
        <f t="shared" si="1039"/>
        <v>17.032373496847189</v>
      </c>
      <c r="H2691" s="17">
        <f t="shared" si="1040"/>
        <v>0.35937750525468698</v>
      </c>
      <c r="I2691" s="17">
        <f t="shared" si="1041"/>
        <v>-0.25400000000000134</v>
      </c>
      <c r="J2691" s="18">
        <f t="shared" si="1042"/>
        <v>1.4726345083488017E-2</v>
      </c>
      <c r="K2691" s="18">
        <f t="shared" si="1043"/>
        <v>0.32824296123540286</v>
      </c>
    </row>
    <row r="2692" spans="2:11" ht="15" customHeight="1">
      <c r="B2692" s="77"/>
      <c r="C2692" s="79"/>
      <c r="D2692" s="83">
        <v>6107</v>
      </c>
      <c r="E2692" s="83">
        <v>17.611000000000001</v>
      </c>
      <c r="F2692" s="83">
        <v>17.367999999999999</v>
      </c>
      <c r="G2692" s="16">
        <f t="shared" ref="G2692:G2693" si="1044">IF(D2692=$M$2,$P$2,IF(D2692=$M$3,$P$3,IF(D2692=$M$4,$P$4,IF(D2692=$M$5,$P$5,IF(D2692=$M$6,$P$6,IF(D2692=$M$7,$P$7,IF(D2692=$M$8,$P$8,IF(D2692=$M$9,$P$9,IF(D2692=$M$10,$P$10,IF(D2692=$M$11,$P$11,IF(D2692=$M$12,$P$12,IF(D2692=$M$13,$P$13,IF(D2692=$M$14,$P$14,IF(D2692=$M$15,$P$15,IF(D2692=$M$16,$P$16,IF(D2692=$M$17,$P$17,IF(D2692=$M$18,$P$18,IF(D2692=$M$19,$P$19,IF(D2692=$M$20,$P$20,IF(D2692=$M$21,$P$21,IF(D2692=$M$22,$P$22,IF(D2692=$M$23,$P$23,IF(D2692=$M$24,$P$24,IF(D2692=$M$25,$P$25,IF(D2692=$M$26,$P$26,IF(D2692=$M$27,$P$27,IF(D2692=$M$28,$P$28,IF(D2692=$M$29,$P$29,IF(D2692=$M$30,$P$30,IF(D2692=$M$31,$P$31,IF(D2692=$M$32,$P$32,IF(D2692=$M$33,$P$33,IF(D2692=$M$34,$P$34,IF(D2692=$M$35,$P$35,IF(D2692=$M$36,$P$36,IF(D2692=$M$37,$P$37,IF(D2692=$M$38,$P$38,IF(D2692=$M$39,$P$39,IF(D2692=$M$40,$P$40,IF(D2692=$M$41,$P$41,IF(D2692=$M$42,$P$42,IF(D2692=$M$43,$P$43,IF(D2692=$M$44,$P$44,IF(D2692=$M$45,$P$45,IF(D2692=$M$46,$P$46,IF(D2692=$M$47,$P$47,IF(D2692=$M$48,$P$48,IF(D2692=$M$49,$P$49,IF(D2692=$M$50,$P$50,IF(D2692=$M$51,$P$51,IF(D2692=$M$52,$P$52,IF(D2692=$M$53,$P$53,IF(D2692=$M$54,$P$54,IF(D2692=$M$55,$P$55,IF(D2692=$M$56,$P$56,IF(D2692=$M$57,$P$57,IF(D2692=$M$58,$P$58,IF(D2692=$M$59,$P$59,IF(D2692=$M$60,$P$60,IF(D2692=$M$61,$P$61,IF(D2692=$M$62,$P$62)))))))))))))))))))))))))))))))))))))))))))))))))))))))))))))</f>
        <v>17.032373496847189</v>
      </c>
      <c r="H2692" s="17">
        <f t="shared" ref="H2692:H2693" si="1045">(E2692-G2692)/$X$2</f>
        <v>0.96437750525468624</v>
      </c>
      <c r="I2692" s="17">
        <f t="shared" ref="I2692:I2693" si="1046">F2692-E2692</f>
        <v>-0.2430000000000021</v>
      </c>
      <c r="J2692" s="18">
        <f t="shared" ref="J2692:J2693" si="1047">-1*I2692/E2692</f>
        <v>1.3798194310374316E-2</v>
      </c>
      <c r="K2692" s="18">
        <f t="shared" ref="K2692:K2693" si="1048">IF(D2692=$M$2,(E2692-$T$2)/E2692,IF(D2692=$M$3,(E2692-$T$3)/E2692,IF(D2692=$M$4,(E2692-$T$4)/E2692,IF(D2692=$M$5,(E2692-$T$5)/E2692,IF(D2692=$M$6,(E2692-$T$6)/E2692,IF(D2692=$M$7,(E2692-$T$7)/E2692,IF(D2692=$M$8,(E2692-$T$8)/E2692,IF(D2692=$M$9,(E2692-$T$9)/E2692,IF(D2692=$M$10,(E2692-$T$10)/E2692,IF(D2692=$M$11,(E2692-$T$11)/E2692,IF(D2692=$M$12,(E2692-$T$12)/E2692,IF(D2692=$M$13,(E2692-$T$13)/E2692,IF(D2692=$M$14,(E2692-$T$14)/E2692,IF(D2692=$M$15,(E2692-$T$15)/E2692,IF(D2692=$M$16,(E2692-$T$16)/E2692,IF(D2692=$M$17,(E2692-$T$17)/E2692,IF(D2692=$M$18,(E2692-$T$18)/E2692,IF(D2692=$M$19,(E2692-$T$19)/E2692,IF(D2692=$M$20,(E2692-$T$20)/E2692,IF(D2692=$M$21,(E2692-$T$21)/E2692,IF(D2692=$M$22,(E2692-$T$22)/E2692,IF(D2692=$M$23,(E2692-$T$23)/E2692,IF(D2692=$M$24,(E2692-$T$24)/E2692,IF(D2692=$M$25,(E2692-$T$25)/E2692,IF(D2692=$M$26,(E2692-$T$26)/E2692,IF(D2692=$M$27,(E2692-$T$27)/E2692,IF(D2692=$M$28,(E2692-$T$28)/E2692,IF(D2692=$M$29,(E2692-$T$29)/E2692,IF(D2692=$M$30,(E2692-$T$30)/E2692,IF(D2692=$M$31,(E2692-$T$31)/E2692,IF(D2692=$M$32,(E2692-$T$32)/E2692,IF(D2692=$M$33,(E2692-$T$33)/E2692,IF(D2692=$M$34,(E2692-$T$34)/E2692,IF(D2692=$M$35,(E2692-$T$35)/E2692,IF(D2692=$M$36,(E2692-$T$36)/E2692,IF(D2692=$M$37,(E2692-$T$37)/E2692,IF(D2692=$M$38,(E2692-$T$38)/E2692,IF(D2692=$M$39,(E2692-$T$39)/E2692,IF(D2692=$M$40,(E2692-$T$40)/E2692,IF(D2692=$M$41,(E2692-$T$41)/E2692,IF(D2692=$M$42,(E2692-$T$42)/E2692,IF(D2692=$M$43,(E2692-$T$43)/E2692,IF(D2692=$M$44,(E2692-$T$44)/E2692,IF(D2692=$M$45,(E2692-$T$45)/E2692,IF(D2692=$M$46,(E2692-$T$46)/E2692,IF(D2692=$M$47,(E2692-$T$47)/E2692,IF(D2692=$M$48,(E2692-$T$48)/E2692,IF(D2692=$M$49,(E2692-$T$49)/E2692,IF(D2692=$M$50,(E2692-$T$50)/E2692,IF(D2692=$M$51,(E2692-$T$51)/E2692,IF(D2692=$M$52,(E2692-$T$52)/E2692,IF(D2692=$M$53,(E2692-$T$53)/E2692,IF(D2692=$M$54,(E2692-$T$54)/E2692,IF(D2692=$M$55,(E2692-$T$55)/E2692,IF(D2692=$M$56,(E2692-$T$56)/E2692,IF(D2692=$M$57,(E2692-$T$57)/E2692,IF(D2692=$M$58,(E2692-$T$58)/E2692,IF(D2692=$M$59,(E2692-$T$59)/E2692,IF(D2692=$M$60,(E2692-$T$60)/E2692,IF(D2692=$M$61,(E2692-$T$61)/E2692,IF(D2692=$M$62,(E2692-$T$62)/E2692)))))))))))))))))))))))))))))))))))))))))))))))))))))))))))))</f>
        <v>0.34208929620056944</v>
      </c>
    </row>
    <row r="2693" spans="2:11" ht="15" customHeight="1">
      <c r="B2693" s="77"/>
      <c r="C2693" s="79"/>
      <c r="D2693" s="83">
        <v>6107</v>
      </c>
      <c r="E2693" s="83">
        <v>16.824000000000002</v>
      </c>
      <c r="F2693" s="83">
        <v>16.602</v>
      </c>
      <c r="G2693" s="16">
        <f t="shared" si="1044"/>
        <v>17.032373496847189</v>
      </c>
      <c r="H2693" s="17">
        <f t="shared" si="1045"/>
        <v>-0.34728916141197885</v>
      </c>
      <c r="I2693" s="17">
        <f t="shared" si="1046"/>
        <v>-0.22200000000000131</v>
      </c>
      <c r="J2693" s="18">
        <f t="shared" si="1047"/>
        <v>1.3195435092724755E-2</v>
      </c>
      <c r="K2693" s="18">
        <f t="shared" si="1048"/>
        <v>0.31131327837542966</v>
      </c>
    </row>
    <row r="2694" spans="2:11" ht="15" customHeight="1">
      <c r="B2694" s="81">
        <v>45561</v>
      </c>
      <c r="C2694" s="79">
        <v>145143</v>
      </c>
      <c r="D2694" s="83">
        <v>5148</v>
      </c>
      <c r="E2694" s="83">
        <v>21.454999999999998</v>
      </c>
      <c r="F2694" s="83">
        <v>21.370999999999999</v>
      </c>
      <c r="G2694" s="16">
        <f t="shared" ref="G2694:G2699" si="1049">IF(D2694=$M$2,$P$2,IF(D2694=$M$3,$P$3,IF(D2694=$M$4,$P$4,IF(D2694=$M$5,$P$5,IF(D2694=$M$6,$P$6,IF(D2694=$M$7,$P$7,IF(D2694=$M$8,$P$8,IF(D2694=$M$9,$P$9,IF(D2694=$M$10,$P$10,IF(D2694=$M$11,$P$11,IF(D2694=$M$12,$P$12,IF(D2694=$M$13,$P$13,IF(D2694=$M$14,$P$14,IF(D2694=$M$15,$P$15,IF(D2694=$M$16,$P$16,IF(D2694=$M$17,$P$17,IF(D2694=$M$18,$P$18,IF(D2694=$M$19,$P$19,IF(D2694=$M$20,$P$20,IF(D2694=$M$21,$P$21,IF(D2694=$M$22,$P$22,IF(D2694=$M$23,$P$23,IF(D2694=$M$24,$P$24,IF(D2694=$M$25,$P$25,IF(D2694=$M$26,$P$26,IF(D2694=$M$27,$P$27,IF(D2694=$M$28,$P$28,IF(D2694=$M$29,$P$29,IF(D2694=$M$30,$P$30,IF(D2694=$M$31,$P$31,IF(D2694=$M$32,$P$32,IF(D2694=$M$33,$P$33,IF(D2694=$M$34,$P$34,IF(D2694=$M$35,$P$35,IF(D2694=$M$36,$P$36,IF(D2694=$M$37,$P$37,IF(D2694=$M$38,$P$38,IF(D2694=$M$39,$P$39,IF(D2694=$M$40,$P$40,IF(D2694=$M$41,$P$41,IF(D2694=$M$42,$P$42,IF(D2694=$M$43,$P$43,IF(D2694=$M$44,$P$44,IF(D2694=$M$45,$P$45,IF(D2694=$M$46,$P$46,IF(D2694=$M$47,$P$47,IF(D2694=$M$48,$P$48,IF(D2694=$M$49,$P$49,IF(D2694=$M$50,$P$50,IF(D2694=$M$51,$P$51,IF(D2694=$M$52,$P$52,IF(D2694=$M$53,$P$53,IF(D2694=$M$54,$P$54,IF(D2694=$M$55,$P$55,IF(D2694=$M$56,$P$56,IF(D2694=$M$57,$P$57,IF(D2694=$M$58,$P$58,IF(D2694=$M$59,$P$59,IF(D2694=$M$60,$P$60,IF(D2694=$M$61,$P$61,IF(D2694=$M$62,$P$62)))))))))))))))))))))))))))))))))))))))))))))))))))))))))))))</f>
        <v>20.202531026311895</v>
      </c>
      <c r="H2694" s="17">
        <f t="shared" ref="H2694:H2699" si="1050">(E2694-G2694)/$X$2</f>
        <v>2.0874482894801716</v>
      </c>
      <c r="I2694" s="17">
        <f t="shared" ref="I2694:I2699" si="1051">F2694-E2694</f>
        <v>-8.3999999999999631E-2</v>
      </c>
      <c r="J2694" s="18">
        <f t="shared" ref="J2694:J2699" si="1052">-1*I2694/E2694</f>
        <v>3.9151712887438659E-3</v>
      </c>
      <c r="K2694" s="18">
        <f t="shared" ref="K2694:K2699" si="1053">IF(D2694=$M$2,(E2694-$T$2)/E2694,IF(D2694=$M$3,(E2694-$T$3)/E2694,IF(D2694=$M$4,(E2694-$T$4)/E2694,IF(D2694=$M$5,(E2694-$T$5)/E2694,IF(D2694=$M$6,(E2694-$T$6)/E2694,IF(D2694=$M$7,(E2694-$T$7)/E2694,IF(D2694=$M$8,(E2694-$T$8)/E2694,IF(D2694=$M$9,(E2694-$T$9)/E2694,IF(D2694=$M$10,(E2694-$T$10)/E2694,IF(D2694=$M$11,(E2694-$T$11)/E2694,IF(D2694=$M$12,(E2694-$T$12)/E2694,IF(D2694=$M$13,(E2694-$T$13)/E2694,IF(D2694=$M$14,(E2694-$T$14)/E2694,IF(D2694=$M$15,(E2694-$T$15)/E2694,IF(D2694=$M$16,(E2694-$T$16)/E2694,IF(D2694=$M$17,(E2694-$T$17)/E2694,IF(D2694=$M$18,(E2694-$T$18)/E2694,IF(D2694=$M$19,(E2694-$T$19)/E2694,IF(D2694=$M$20,(E2694-$T$20)/E2694,IF(D2694=$M$21,(E2694-$T$21)/E2694,IF(D2694=$M$22,(E2694-$T$22)/E2694,IF(D2694=$M$23,(E2694-$T$23)/E2694,IF(D2694=$M$24,(E2694-$T$24)/E2694,IF(D2694=$M$25,(E2694-$T$25)/E2694,IF(D2694=$M$26,(E2694-$T$26)/E2694,IF(D2694=$M$27,(E2694-$T$27)/E2694,IF(D2694=$M$28,(E2694-$T$28)/E2694,IF(D2694=$M$29,(E2694-$T$29)/E2694,IF(D2694=$M$30,(E2694-$T$30)/E2694,IF(D2694=$M$31,(E2694-$T$31)/E2694,IF(D2694=$M$32,(E2694-$T$32)/E2694,IF(D2694=$M$33,(E2694-$T$33)/E2694,IF(D2694=$M$34,(E2694-$T$34)/E2694,IF(D2694=$M$35,(E2694-$T$35)/E2694,IF(D2694=$M$36,(E2694-$T$36)/E2694,IF(D2694=$M$37,(E2694-$T$37)/E2694,IF(D2694=$M$38,(E2694-$T$38)/E2694,IF(D2694=$M$39,(E2694-$T$39)/E2694,IF(D2694=$M$40,(E2694-$T$40)/E2694,IF(D2694=$M$41,(E2694-$T$41)/E2694,IF(D2694=$M$42,(E2694-$T$42)/E2694,IF(D2694=$M$43,(E2694-$T$43)/E2694,IF(D2694=$M$44,(E2694-$T$44)/E2694,IF(D2694=$M$45,(E2694-$T$45)/E2694,IF(D2694=$M$46,(E2694-$T$46)/E2694,IF(D2694=$M$47,(E2694-$T$47)/E2694,IF(D2694=$M$48,(E2694-$T$48)/E2694,IF(D2694=$M$49,(E2694-$T$49)/E2694,IF(D2694=$M$50,(E2694-$T$50)/E2694,IF(D2694=$M$51,(E2694-$T$51)/E2694,IF(D2694=$M$52,(E2694-$T$52)/E2694,IF(D2694=$M$53,(E2694-$T$53)/E2694,IF(D2694=$M$54,(E2694-$T$54)/E2694,IF(D2694=$M$55,(E2694-$T$55)/E2694,IF(D2694=$M$56,(E2694-$T$56)/E2694,IF(D2694=$M$57,(E2694-$T$57)/E2694,IF(D2694=$M$58,(E2694-$T$58)/E2694,IF(D2694=$M$59,(E2694-$T$59)/E2694,IF(D2694=$M$60,(E2694-$T$60)/E2694,IF(D2694=$M$61,(E2694-$T$61)/E2694,IF(D2694=$M$62,(E2694-$T$62)/E2694)))))))))))))))))))))))))))))))))))))))))))))))))))))))))))))</f>
        <v>0.34134582675519759</v>
      </c>
    </row>
    <row r="2695" spans="2:11" ht="15" customHeight="1">
      <c r="B2695" s="77"/>
      <c r="C2695" s="79"/>
      <c r="D2695" s="83">
        <v>5148</v>
      </c>
      <c r="E2695" s="83">
        <v>20.466999999999999</v>
      </c>
      <c r="F2695" s="83">
        <v>20.395</v>
      </c>
      <c r="G2695" s="16">
        <f t="shared" si="1049"/>
        <v>20.202531026311895</v>
      </c>
      <c r="H2695" s="17">
        <f t="shared" si="1050"/>
        <v>0.44078162281350569</v>
      </c>
      <c r="I2695" s="17">
        <f t="shared" si="1051"/>
        <v>-7.1999999999999176E-2</v>
      </c>
      <c r="J2695" s="18">
        <f t="shared" si="1052"/>
        <v>3.5178580153417296E-3</v>
      </c>
      <c r="K2695" s="18">
        <f t="shared" si="1053"/>
        <v>0.30955072619498536</v>
      </c>
    </row>
    <row r="2696" spans="2:11" ht="15" customHeight="1">
      <c r="B2696" s="77"/>
      <c r="C2696" s="79"/>
      <c r="D2696" s="83">
        <v>5148</v>
      </c>
      <c r="E2696" s="83">
        <v>20.350999999999999</v>
      </c>
      <c r="F2696" s="83">
        <v>20.277000000000001</v>
      </c>
      <c r="G2696" s="16">
        <f t="shared" si="1049"/>
        <v>20.202531026311895</v>
      </c>
      <c r="H2696" s="17">
        <f t="shared" si="1050"/>
        <v>0.24744828948017292</v>
      </c>
      <c r="I2696" s="17">
        <f t="shared" si="1051"/>
        <v>-7.3999999999998067E-2</v>
      </c>
      <c r="J2696" s="18">
        <f t="shared" si="1052"/>
        <v>3.636184954056217E-3</v>
      </c>
      <c r="K2696" s="18">
        <f t="shared" si="1053"/>
        <v>0.3056151890832276</v>
      </c>
    </row>
    <row r="2697" spans="2:11" ht="15" customHeight="1">
      <c r="B2697" s="77"/>
      <c r="C2697" s="79">
        <v>144876</v>
      </c>
      <c r="D2697" s="83">
        <v>5003</v>
      </c>
      <c r="E2697" s="83">
        <v>40.81</v>
      </c>
      <c r="F2697" s="83">
        <v>40.091999999999999</v>
      </c>
      <c r="G2697" s="16">
        <f t="shared" si="1049"/>
        <v>38.4</v>
      </c>
      <c r="H2697" s="17">
        <f t="shared" si="1050"/>
        <v>4.0166666666666728</v>
      </c>
      <c r="I2697" s="17">
        <f t="shared" si="1051"/>
        <v>-0.71800000000000352</v>
      </c>
      <c r="J2697" s="18">
        <f t="shared" si="1052"/>
        <v>1.7593727027689379E-2</v>
      </c>
      <c r="K2697" s="18">
        <f t="shared" si="1053"/>
        <v>0.41190884587111004</v>
      </c>
    </row>
    <row r="2698" spans="2:11" ht="15" customHeight="1">
      <c r="B2698" s="77"/>
      <c r="C2698" s="79"/>
      <c r="D2698" s="83">
        <v>5003</v>
      </c>
      <c r="E2698" s="83">
        <v>36.646000000000001</v>
      </c>
      <c r="F2698" s="83">
        <v>36.277000000000001</v>
      </c>
      <c r="G2698" s="16">
        <f t="shared" si="1049"/>
        <v>38.4</v>
      </c>
      <c r="H2698" s="17">
        <f t="shared" si="1050"/>
        <v>-2.9233333333333298</v>
      </c>
      <c r="I2698" s="17">
        <f t="shared" si="1051"/>
        <v>-0.36899999999999977</v>
      </c>
      <c r="J2698" s="18">
        <f t="shared" si="1052"/>
        <v>1.0069311793920203E-2</v>
      </c>
      <c r="K2698" s="18">
        <f t="shared" si="1053"/>
        <v>0.34508541177754737</v>
      </c>
    </row>
    <row r="2699" spans="2:11" ht="15" customHeight="1">
      <c r="B2699" s="77"/>
      <c r="C2699" s="79"/>
      <c r="D2699" s="83">
        <v>5003</v>
      </c>
      <c r="E2699" s="83">
        <v>38.694000000000003</v>
      </c>
      <c r="F2699" s="83">
        <v>38.481999999999999</v>
      </c>
      <c r="G2699" s="16">
        <f t="shared" si="1049"/>
        <v>38.4</v>
      </c>
      <c r="H2699" s="17">
        <f t="shared" si="1050"/>
        <v>0.49000000000000676</v>
      </c>
      <c r="I2699" s="17">
        <f t="shared" si="1051"/>
        <v>-0.2120000000000033</v>
      </c>
      <c r="J2699" s="18">
        <f t="shared" si="1052"/>
        <v>5.4788856153409641E-3</v>
      </c>
      <c r="K2699" s="18">
        <f t="shared" si="1053"/>
        <v>0.37974879826329666</v>
      </c>
    </row>
    <row r="2700" spans="2:11" ht="15" customHeight="1">
      <c r="B2700" s="77"/>
      <c r="C2700" s="79">
        <v>145266</v>
      </c>
      <c r="D2700" s="83">
        <v>5169</v>
      </c>
      <c r="E2700" s="83">
        <v>24.138000000000002</v>
      </c>
      <c r="F2700" s="83">
        <v>24.021999999999998</v>
      </c>
      <c r="G2700" s="16">
        <f t="shared" ref="G2700:G2703" si="1054">IF(D2700=$M$2,$P$2,IF(D2700=$M$3,$P$3,IF(D2700=$M$4,$P$4,IF(D2700=$M$5,$P$5,IF(D2700=$M$6,$P$6,IF(D2700=$M$7,$P$7,IF(D2700=$M$8,$P$8,IF(D2700=$M$9,$P$9,IF(D2700=$M$10,$P$10,IF(D2700=$M$11,$P$11,IF(D2700=$M$12,$P$12,IF(D2700=$M$13,$P$13,IF(D2700=$M$14,$P$14,IF(D2700=$M$15,$P$15,IF(D2700=$M$16,$P$16,IF(D2700=$M$17,$P$17,IF(D2700=$M$18,$P$18,IF(D2700=$M$19,$P$19,IF(D2700=$M$20,$P$20,IF(D2700=$M$21,$P$21,IF(D2700=$M$22,$P$22,IF(D2700=$M$23,$P$23,IF(D2700=$M$24,$P$24,IF(D2700=$M$25,$P$25,IF(D2700=$M$26,$P$26,IF(D2700=$M$27,$P$27,IF(D2700=$M$28,$P$28,IF(D2700=$M$29,$P$29,IF(D2700=$M$30,$P$30,IF(D2700=$M$31,$P$31,IF(D2700=$M$32,$P$32,IF(D2700=$M$33,$P$33,IF(D2700=$M$34,$P$34,IF(D2700=$M$35,$P$35,IF(D2700=$M$36,$P$36,IF(D2700=$M$37,$P$37,IF(D2700=$M$38,$P$38,IF(D2700=$M$39,$P$39,IF(D2700=$M$40,$P$40,IF(D2700=$M$41,$P$41,IF(D2700=$M$42,$P$42,IF(D2700=$M$43,$P$43,IF(D2700=$M$44,$P$44,IF(D2700=$M$45,$P$45,IF(D2700=$M$46,$P$46,IF(D2700=$M$47,$P$47,IF(D2700=$M$48,$P$48,IF(D2700=$M$49,$P$49,IF(D2700=$M$50,$P$50,IF(D2700=$M$51,$P$51,IF(D2700=$M$52,$P$52,IF(D2700=$M$53,$P$53,IF(D2700=$M$54,$P$54,IF(D2700=$M$55,$P$55,IF(D2700=$M$56,$P$56,IF(D2700=$M$57,$P$57,IF(D2700=$M$58,$P$58,IF(D2700=$M$59,$P$59,IF(D2700=$M$60,$P$60,IF(D2700=$M$61,$P$61,IF(D2700=$M$62,$P$62)))))))))))))))))))))))))))))))))))))))))))))))))))))))))))))</f>
        <v>24.534583675052499</v>
      </c>
      <c r="H2700" s="17">
        <f t="shared" ref="H2700:H2703" si="1055">(E2700-G2700)/$X$2</f>
        <v>-0.6609727917541619</v>
      </c>
      <c r="I2700" s="17">
        <f t="shared" ref="I2700:I2703" si="1056">F2700-E2700</f>
        <v>-0.11600000000000321</v>
      </c>
      <c r="J2700" s="18">
        <f t="shared" ref="J2700:J2703" si="1057">-1*I2700/E2700</f>
        <v>4.8057005551414038E-3</v>
      </c>
      <c r="K2700" s="18">
        <f t="shared" ref="K2700:K2703" si="1058">IF(D2700=$M$2,(E2700-$T$2)/E2700,IF(D2700=$M$3,(E2700-$T$3)/E2700,IF(D2700=$M$4,(E2700-$T$4)/E2700,IF(D2700=$M$5,(E2700-$T$5)/E2700,IF(D2700=$M$6,(E2700-$T$6)/E2700,IF(D2700=$M$7,(E2700-$T$7)/E2700,IF(D2700=$M$8,(E2700-$T$8)/E2700,IF(D2700=$M$9,(E2700-$T$9)/E2700,IF(D2700=$M$10,(E2700-$T$10)/E2700,IF(D2700=$M$11,(E2700-$T$11)/E2700,IF(D2700=$M$12,(E2700-$T$12)/E2700,IF(D2700=$M$13,(E2700-$T$13)/E2700,IF(D2700=$M$14,(E2700-$T$14)/E2700,IF(D2700=$M$15,(E2700-$T$15)/E2700,IF(D2700=$M$16,(E2700-$T$16)/E2700,IF(D2700=$M$17,(E2700-$T$17)/E2700,IF(D2700=$M$18,(E2700-$T$18)/E2700,IF(D2700=$M$19,(E2700-$T$19)/E2700,IF(D2700=$M$20,(E2700-$T$20)/E2700,IF(D2700=$M$21,(E2700-$T$21)/E2700,IF(D2700=$M$22,(E2700-$T$22)/E2700,IF(D2700=$M$23,(E2700-$T$23)/E2700,IF(D2700=$M$24,(E2700-$T$24)/E2700,IF(D2700=$M$25,(E2700-$T$25)/E2700,IF(D2700=$M$26,(E2700-$T$26)/E2700,IF(D2700=$M$27,(E2700-$T$27)/E2700,IF(D2700=$M$28,(E2700-$T$28)/E2700,IF(D2700=$M$29,(E2700-$T$29)/E2700,IF(D2700=$M$30,(E2700-$T$30)/E2700,IF(D2700=$M$31,(E2700-$T$31)/E2700,IF(D2700=$M$32,(E2700-$T$32)/E2700,IF(D2700=$M$33,(E2700-$T$33)/E2700,IF(D2700=$M$34,(E2700-$T$34)/E2700,IF(D2700=$M$35,(E2700-$T$35)/E2700,IF(D2700=$M$36,(E2700-$T$36)/E2700,IF(D2700=$M$37,(E2700-$T$37)/E2700,IF(D2700=$M$38,(E2700-$T$38)/E2700,IF(D2700=$M$39,(E2700-$T$39)/E2700,IF(D2700=$M$40,(E2700-$T$40)/E2700,IF(D2700=$M$41,(E2700-$T$41)/E2700,IF(D2700=$M$42,(E2700-$T$42)/E2700,IF(D2700=$M$43,(E2700-$T$43)/E2700,IF(D2700=$M$44,(E2700-$T$44)/E2700,IF(D2700=$M$45,(E2700-$T$45)/E2700,IF(D2700=$M$46,(E2700-$T$46)/E2700,IF(D2700=$M$47,(E2700-$T$47)/E2700,IF(D2700=$M$48,(E2700-$T$48)/E2700,IF(D2700=$M$49,(E2700-$T$49)/E2700,IF(D2700=$M$50,(E2700-$T$50)/E2700,IF(D2700=$M$51,(E2700-$T$51)/E2700,IF(D2700=$M$52,(E2700-$T$52)/E2700,IF(D2700=$M$53,(E2700-$T$53)/E2700,IF(D2700=$M$54,(E2700-$T$54)/E2700,IF(D2700=$M$55,(E2700-$T$55)/E2700,IF(D2700=$M$56,(E2700-$T$56)/E2700,IF(D2700=$M$57,(E2700-$T$57)/E2700,IF(D2700=$M$58,(E2700-$T$58)/E2700,IF(D2700=$M$59,(E2700-$T$59)/E2700,IF(D2700=$M$60,(E2700-$T$60)/E2700,IF(D2700=$M$61,(E2700-$T$61)/E2700,IF(D2700=$M$62,(E2700-$T$62)/E2700)))))))))))))))))))))))))))))))))))))))))))))))))))))))))))))</f>
        <v>0.30683099228039473</v>
      </c>
    </row>
    <row r="2701" spans="2:11" ht="15" customHeight="1">
      <c r="B2701" s="77"/>
      <c r="C2701" s="79"/>
      <c r="D2701" s="83">
        <v>5169</v>
      </c>
      <c r="E2701" s="83">
        <v>23.555</v>
      </c>
      <c r="F2701" s="83">
        <v>23.42</v>
      </c>
      <c r="G2701" s="16">
        <f t="shared" si="1054"/>
        <v>24.534583675052499</v>
      </c>
      <c r="H2701" s="17">
        <f t="shared" si="1055"/>
        <v>-1.6326394584208319</v>
      </c>
      <c r="I2701" s="17">
        <f t="shared" si="1056"/>
        <v>-0.13499999999999801</v>
      </c>
      <c r="J2701" s="18">
        <f t="shared" si="1057"/>
        <v>5.7312672468689454E-3</v>
      </c>
      <c r="K2701" s="18">
        <f t="shared" si="1058"/>
        <v>0.28967465470873133</v>
      </c>
    </row>
    <row r="2702" spans="2:11" ht="15" customHeight="1">
      <c r="B2702" s="77"/>
      <c r="C2702" s="79">
        <v>145270</v>
      </c>
      <c r="D2702" s="83">
        <v>6137</v>
      </c>
      <c r="E2702" s="83">
        <v>24.422999999999998</v>
      </c>
      <c r="F2702" s="83">
        <v>23.917999999999999</v>
      </c>
      <c r="G2702" s="16">
        <f t="shared" si="1054"/>
        <v>24.625485865816515</v>
      </c>
      <c r="H2702" s="17">
        <f t="shared" si="1055"/>
        <v>-0.33747644302752755</v>
      </c>
      <c r="I2702" s="17">
        <f t="shared" si="1056"/>
        <v>-0.50499999999999901</v>
      </c>
      <c r="J2702" s="18">
        <f t="shared" si="1057"/>
        <v>2.0677230479466038E-2</v>
      </c>
      <c r="K2702" s="18">
        <f t="shared" si="1058"/>
        <v>0.31894352929261355</v>
      </c>
    </row>
    <row r="2703" spans="2:11" ht="15" customHeight="1">
      <c r="B2703" s="77"/>
      <c r="C2703" s="79"/>
      <c r="D2703" s="83">
        <v>6137</v>
      </c>
      <c r="E2703" s="83">
        <v>25.675000000000001</v>
      </c>
      <c r="F2703" s="83">
        <v>25.152000000000001</v>
      </c>
      <c r="G2703" s="16">
        <f t="shared" si="1054"/>
        <v>24.625485865816515</v>
      </c>
      <c r="H2703" s="17">
        <f t="shared" si="1055"/>
        <v>1.7491902236391432</v>
      </c>
      <c r="I2703" s="17">
        <f t="shared" si="1056"/>
        <v>-0.52299999999999969</v>
      </c>
      <c r="J2703" s="18">
        <f t="shared" si="1057"/>
        <v>2.0370009737098332E-2</v>
      </c>
      <c r="K2703" s="18">
        <f t="shared" si="1058"/>
        <v>0.35215415057111987</v>
      </c>
    </row>
    <row r="2704" spans="2:11" ht="15" customHeight="1">
      <c r="B2704" s="77"/>
      <c r="C2704" s="79">
        <v>145268</v>
      </c>
      <c r="D2704" s="83">
        <v>5648</v>
      </c>
      <c r="E2704" s="83">
        <v>20.222000000000001</v>
      </c>
      <c r="F2704" s="83">
        <v>20.010999999999999</v>
      </c>
      <c r="G2704" s="16">
        <f t="shared" ref="G2704:G2708" si="1059">IF(D2704=$M$2,$P$2,IF(D2704=$M$3,$P$3,IF(D2704=$M$4,$P$4,IF(D2704=$M$5,$P$5,IF(D2704=$M$6,$P$6,IF(D2704=$M$7,$P$7,IF(D2704=$M$8,$P$8,IF(D2704=$M$9,$P$9,IF(D2704=$M$10,$P$10,IF(D2704=$M$11,$P$11,IF(D2704=$M$12,$P$12,IF(D2704=$M$13,$P$13,IF(D2704=$M$14,$P$14,IF(D2704=$M$15,$P$15,IF(D2704=$M$16,$P$16,IF(D2704=$M$17,$P$17,IF(D2704=$M$18,$P$18,IF(D2704=$M$19,$P$19,IF(D2704=$M$20,$P$20,IF(D2704=$M$21,$P$21,IF(D2704=$M$22,$P$22,IF(D2704=$M$23,$P$23,IF(D2704=$M$24,$P$24,IF(D2704=$M$25,$P$25,IF(D2704=$M$26,$P$26,IF(D2704=$M$27,$P$27,IF(D2704=$M$28,$P$28,IF(D2704=$M$29,$P$29,IF(D2704=$M$30,$P$30,IF(D2704=$M$31,$P$31,IF(D2704=$M$32,$P$32,IF(D2704=$M$33,$P$33,IF(D2704=$M$34,$P$34,IF(D2704=$M$35,$P$35,IF(D2704=$M$36,$P$36,IF(D2704=$M$37,$P$37,IF(D2704=$M$38,$P$38,IF(D2704=$M$39,$P$39,IF(D2704=$M$40,$P$40,IF(D2704=$M$41,$P$41,IF(D2704=$M$42,$P$42,IF(D2704=$M$43,$P$43,IF(D2704=$M$44,$P$44,IF(D2704=$M$45,$P$45,IF(D2704=$M$46,$P$46,IF(D2704=$M$47,$P$47,IF(D2704=$M$48,$P$48,IF(D2704=$M$49,$P$49,IF(D2704=$M$50,$P$50,IF(D2704=$M$51,$P$51,IF(D2704=$M$52,$P$52,IF(D2704=$M$53,$P$53,IF(D2704=$M$54,$P$54,IF(D2704=$M$55,$P$55,IF(D2704=$M$56,$P$56,IF(D2704=$M$57,$P$57,IF(D2704=$M$58,$P$58,IF(D2704=$M$59,$P$59,IF(D2704=$M$60,$P$60,IF(D2704=$M$61,$P$61,IF(D2704=$M$62,$P$62)))))))))))))))))))))))))))))))))))))))))))))))))))))))))))))</f>
        <v>19.240505739344663</v>
      </c>
      <c r="H2704" s="17">
        <f t="shared" ref="H2704:H2708" si="1060">(E2704-G2704)/$X$2</f>
        <v>1.635823767758898</v>
      </c>
      <c r="I2704" s="17">
        <f t="shared" ref="I2704:I2708" si="1061">F2704-E2704</f>
        <v>-0.21100000000000207</v>
      </c>
      <c r="J2704" s="18">
        <f t="shared" ref="J2704:J2708" si="1062">-1*I2704/E2704</f>
        <v>1.043418059539126E-2</v>
      </c>
      <c r="K2704" s="18">
        <f t="shared" ref="K2704:K2708" si="1063">IF(D2704=$M$2,(E2704-$T$2)/E2704,IF(D2704=$M$3,(E2704-$T$3)/E2704,IF(D2704=$M$4,(E2704-$T$4)/E2704,IF(D2704=$M$5,(E2704-$T$5)/E2704,IF(D2704=$M$6,(E2704-$T$6)/E2704,IF(D2704=$M$7,(E2704-$T$7)/E2704,IF(D2704=$M$8,(E2704-$T$8)/E2704,IF(D2704=$M$9,(E2704-$T$9)/E2704,IF(D2704=$M$10,(E2704-$T$10)/E2704,IF(D2704=$M$11,(E2704-$T$11)/E2704,IF(D2704=$M$12,(E2704-$T$12)/E2704,IF(D2704=$M$13,(E2704-$T$13)/E2704,IF(D2704=$M$14,(E2704-$T$14)/E2704,IF(D2704=$M$15,(E2704-$T$15)/E2704,IF(D2704=$M$16,(E2704-$T$16)/E2704,IF(D2704=$M$17,(E2704-$T$17)/E2704,IF(D2704=$M$18,(E2704-$T$18)/E2704,IF(D2704=$M$19,(E2704-$T$19)/E2704,IF(D2704=$M$20,(E2704-$T$20)/E2704,IF(D2704=$M$21,(E2704-$T$21)/E2704,IF(D2704=$M$22,(E2704-$T$22)/E2704,IF(D2704=$M$23,(E2704-$T$23)/E2704,IF(D2704=$M$24,(E2704-$T$24)/E2704,IF(D2704=$M$25,(E2704-$T$25)/E2704,IF(D2704=$M$26,(E2704-$T$26)/E2704,IF(D2704=$M$27,(E2704-$T$27)/E2704,IF(D2704=$M$28,(E2704-$T$28)/E2704,IF(D2704=$M$29,(E2704-$T$29)/E2704,IF(D2704=$M$30,(E2704-$T$30)/E2704,IF(D2704=$M$31,(E2704-$T$31)/E2704,IF(D2704=$M$32,(E2704-$T$32)/E2704,IF(D2704=$M$33,(E2704-$T$33)/E2704,IF(D2704=$M$34,(E2704-$T$34)/E2704,IF(D2704=$M$35,(E2704-$T$35)/E2704,IF(D2704=$M$36,(E2704-$T$36)/E2704,IF(D2704=$M$37,(E2704-$T$37)/E2704,IF(D2704=$M$38,(E2704-$T$38)/E2704,IF(D2704=$M$39,(E2704-$T$39)/E2704,IF(D2704=$M$40,(E2704-$T$40)/E2704,IF(D2704=$M$41,(E2704-$T$41)/E2704,IF(D2704=$M$42,(E2704-$T$42)/E2704,IF(D2704=$M$43,(E2704-$T$43)/E2704,IF(D2704=$M$44,(E2704-$T$44)/E2704,IF(D2704=$M$45,(E2704-$T$45)/E2704,IF(D2704=$M$46,(E2704-$T$46)/E2704,IF(D2704=$M$47,(E2704-$T$47)/E2704,IF(D2704=$M$48,(E2704-$T$48)/E2704,IF(D2704=$M$49,(E2704-$T$49)/E2704,IF(D2704=$M$50,(E2704-$T$50)/E2704,IF(D2704=$M$51,(E2704-$T$51)/E2704,IF(D2704=$M$52,(E2704-$T$52)/E2704,IF(D2704=$M$53,(E2704-$T$53)/E2704,IF(D2704=$M$54,(E2704-$T$54)/E2704,IF(D2704=$M$55,(E2704-$T$55)/E2704,IF(D2704=$M$56,(E2704-$T$56)/E2704,IF(D2704=$M$57,(E2704-$T$57)/E2704,IF(D2704=$M$58,(E2704-$T$58)/E2704,IF(D2704=$M$59,(E2704-$T$59)/E2704,IF(D2704=$M$60,(E2704-$T$60)/E2704,IF(D2704=$M$61,(E2704-$T$61)/E2704,IF(D2704=$M$62,(E2704-$T$62)/E2704)))))))))))))))))))))))))))))))))))))))))))))))))))))))))))))</f>
        <v>0.34875877756898427</v>
      </c>
    </row>
    <row r="2705" spans="2:11" ht="15" customHeight="1">
      <c r="B2705" s="77"/>
      <c r="C2705" s="79"/>
      <c r="D2705" s="83">
        <v>5648</v>
      </c>
      <c r="E2705" s="83">
        <v>20.376999999999999</v>
      </c>
      <c r="F2705" s="83">
        <v>20.16</v>
      </c>
      <c r="G2705" s="16">
        <f t="shared" si="1059"/>
        <v>19.240505739344663</v>
      </c>
      <c r="H2705" s="17">
        <f t="shared" si="1060"/>
        <v>1.8941571010922273</v>
      </c>
      <c r="I2705" s="17">
        <f t="shared" si="1061"/>
        <v>-0.21699999999999875</v>
      </c>
      <c r="J2705" s="18">
        <f t="shared" si="1062"/>
        <v>1.0649261422191626E-2</v>
      </c>
      <c r="K2705" s="18">
        <f t="shared" si="1063"/>
        <v>0.35371251901653816</v>
      </c>
    </row>
    <row r="2706" spans="2:11" ht="15" customHeight="1">
      <c r="B2706" s="81">
        <v>45562</v>
      </c>
      <c r="C2706" s="79">
        <v>145272</v>
      </c>
      <c r="D2706" s="83">
        <v>6157</v>
      </c>
      <c r="E2706" s="83">
        <v>31.042999999999999</v>
      </c>
      <c r="F2706" s="83">
        <v>30.356000000000002</v>
      </c>
      <c r="G2706" s="16">
        <f t="shared" si="1059"/>
        <v>30.17176486559946</v>
      </c>
      <c r="H2706" s="17">
        <f t="shared" si="1060"/>
        <v>1.4520585573342319</v>
      </c>
      <c r="I2706" s="17">
        <f t="shared" si="1061"/>
        <v>-0.68699999999999761</v>
      </c>
      <c r="J2706" s="18">
        <f t="shared" si="1062"/>
        <v>2.2130593048352208E-2</v>
      </c>
      <c r="K2706" s="18">
        <f t="shared" si="1063"/>
        <v>0.34424666727166536</v>
      </c>
    </row>
    <row r="2707" spans="2:11" ht="15" customHeight="1">
      <c r="B2707" s="77"/>
      <c r="C2707" s="79">
        <v>145274</v>
      </c>
      <c r="D2707" s="83">
        <v>515</v>
      </c>
      <c r="E2707" s="83">
        <v>16.449000000000002</v>
      </c>
      <c r="F2707" s="83">
        <v>16.414999999999999</v>
      </c>
      <c r="G2707" s="16">
        <f t="shared" si="1059"/>
        <v>16.637999999999998</v>
      </c>
      <c r="H2707" s="17">
        <f t="shared" si="1060"/>
        <v>-0.31499999999999417</v>
      </c>
      <c r="I2707" s="17">
        <f t="shared" si="1061"/>
        <v>-3.4000000000002473E-2</v>
      </c>
      <c r="J2707" s="18">
        <f t="shared" si="1062"/>
        <v>2.0669949541007033E-3</v>
      </c>
      <c r="K2707" s="18">
        <f t="shared" si="1063"/>
        <v>0.49917928141528367</v>
      </c>
    </row>
    <row r="2708" spans="2:11" ht="15" customHeight="1">
      <c r="B2708" s="77"/>
      <c r="C2708" s="79"/>
      <c r="D2708" s="83">
        <v>515</v>
      </c>
      <c r="E2708" s="83">
        <v>16.853000000000002</v>
      </c>
      <c r="F2708" s="83">
        <v>16.794</v>
      </c>
      <c r="G2708" s="16">
        <f t="shared" si="1059"/>
        <v>16.637999999999998</v>
      </c>
      <c r="H2708" s="17">
        <f t="shared" si="1060"/>
        <v>0.35833333333333905</v>
      </c>
      <c r="I2708" s="17">
        <f t="shared" si="1061"/>
        <v>-5.9000000000001052E-2</v>
      </c>
      <c r="J2708" s="18">
        <f t="shared" si="1062"/>
        <v>3.5008603809411408E-3</v>
      </c>
      <c r="K2708" s="18">
        <f t="shared" si="1063"/>
        <v>0.51118495223402372</v>
      </c>
    </row>
    <row r="2709" spans="2:11" ht="15" customHeight="1">
      <c r="B2709" s="77"/>
      <c r="C2709" s="79">
        <v>145316</v>
      </c>
      <c r="D2709" s="83">
        <v>1011</v>
      </c>
      <c r="E2709" s="83">
        <v>27.271000000000001</v>
      </c>
      <c r="F2709" s="83">
        <v>27.542999999999999</v>
      </c>
      <c r="G2709" s="16">
        <f t="shared" ref="G2709:G2711" si="1064">IF(D2709=$M$2,$P$2,IF(D2709=$M$3,$P$3,IF(D2709=$M$4,$P$4,IF(D2709=$M$5,$P$5,IF(D2709=$M$6,$P$6,IF(D2709=$M$7,$P$7,IF(D2709=$M$8,$P$8,IF(D2709=$M$9,$P$9,IF(D2709=$M$10,$P$10,IF(D2709=$M$11,$P$11,IF(D2709=$M$12,$P$12,IF(D2709=$M$13,$P$13,IF(D2709=$M$14,$P$14,IF(D2709=$M$15,$P$15,IF(D2709=$M$16,$P$16,IF(D2709=$M$17,$P$17,IF(D2709=$M$18,$P$18,IF(D2709=$M$19,$P$19,IF(D2709=$M$20,$P$20,IF(D2709=$M$21,$P$21,IF(D2709=$M$22,$P$22,IF(D2709=$M$23,$P$23,IF(D2709=$M$24,$P$24,IF(D2709=$M$25,$P$25,IF(D2709=$M$26,$P$26,IF(D2709=$M$27,$P$27,IF(D2709=$M$28,$P$28,IF(D2709=$M$29,$P$29,IF(D2709=$M$30,$P$30,IF(D2709=$M$31,$P$31,IF(D2709=$M$32,$P$32,IF(D2709=$M$33,$P$33,IF(D2709=$M$34,$P$34,IF(D2709=$M$35,$P$35,IF(D2709=$M$36,$P$36,IF(D2709=$M$37,$P$37,IF(D2709=$M$38,$P$38,IF(D2709=$M$39,$P$39,IF(D2709=$M$40,$P$40,IF(D2709=$M$41,$P$41,IF(D2709=$M$42,$P$42,IF(D2709=$M$43,$P$43,IF(D2709=$M$44,$P$44,IF(D2709=$M$45,$P$45,IF(D2709=$M$46,$P$46,IF(D2709=$M$47,$P$47,IF(D2709=$M$48,$P$48,IF(D2709=$M$49,$P$49,IF(D2709=$M$50,$P$50,IF(D2709=$M$51,$P$51,IF(D2709=$M$52,$P$52,IF(D2709=$M$53,$P$53,IF(D2709=$M$54,$P$54,IF(D2709=$M$55,$P$55,IF(D2709=$M$56,$P$56,IF(D2709=$M$57,$P$57,IF(D2709=$M$58,$P$58,IF(D2709=$M$59,$P$59,IF(D2709=$M$60,$P$60,IF(D2709=$M$61,$P$61,IF(D2709=$M$62,$P$62)))))))))))))))))))))))))))))))))))))))))))))))))))))))))))))</f>
        <v>27</v>
      </c>
      <c r="H2709" s="17">
        <f t="shared" ref="H2709:H2711" si="1065">(E2709-G2709)/$X$2</f>
        <v>0.45166666666666799</v>
      </c>
      <c r="I2709" s="17">
        <f t="shared" ref="I2709:I2711" si="1066">F2709-E2709</f>
        <v>0.27199999999999847</v>
      </c>
      <c r="J2709" s="18">
        <f t="shared" ref="J2709:J2711" si="1067">-1*I2709/E2709</f>
        <v>-9.9739650177844037E-3</v>
      </c>
      <c r="K2709" s="18">
        <f t="shared" ref="K2709:K2711" si="1068">IF(D2709=$M$2,(E2709-$T$2)/E2709,IF(D2709=$M$3,(E2709-$T$3)/E2709,IF(D2709=$M$4,(E2709-$T$4)/E2709,IF(D2709=$M$5,(E2709-$T$5)/E2709,IF(D2709=$M$6,(E2709-$T$6)/E2709,IF(D2709=$M$7,(E2709-$T$7)/E2709,IF(D2709=$M$8,(E2709-$T$8)/E2709,IF(D2709=$M$9,(E2709-$T$9)/E2709,IF(D2709=$M$10,(E2709-$T$10)/E2709,IF(D2709=$M$11,(E2709-$T$11)/E2709,IF(D2709=$M$12,(E2709-$T$12)/E2709,IF(D2709=$M$13,(E2709-$T$13)/E2709,IF(D2709=$M$14,(E2709-$T$14)/E2709,IF(D2709=$M$15,(E2709-$T$15)/E2709,IF(D2709=$M$16,(E2709-$T$16)/E2709,IF(D2709=$M$17,(E2709-$T$17)/E2709,IF(D2709=$M$18,(E2709-$T$18)/E2709,IF(D2709=$M$19,(E2709-$T$19)/E2709,IF(D2709=$M$20,(E2709-$T$20)/E2709,IF(D2709=$M$21,(E2709-$T$21)/E2709,IF(D2709=$M$22,(E2709-$T$22)/E2709,IF(D2709=$M$23,(E2709-$T$23)/E2709,IF(D2709=$M$24,(E2709-$T$24)/E2709,IF(D2709=$M$25,(E2709-$T$25)/E2709,IF(D2709=$M$26,(E2709-$T$26)/E2709,IF(D2709=$M$27,(E2709-$T$27)/E2709,IF(D2709=$M$28,(E2709-$T$28)/E2709,IF(D2709=$M$29,(E2709-$T$29)/E2709,IF(D2709=$M$30,(E2709-$T$30)/E2709,IF(D2709=$M$31,(E2709-$T$31)/E2709,IF(D2709=$M$32,(E2709-$T$32)/E2709,IF(D2709=$M$33,(E2709-$T$33)/E2709,IF(D2709=$M$34,(E2709-$T$34)/E2709,IF(D2709=$M$35,(E2709-$T$35)/E2709,IF(D2709=$M$36,(E2709-$T$36)/E2709,IF(D2709=$M$37,(E2709-$T$37)/E2709,IF(D2709=$M$38,(E2709-$T$38)/E2709,IF(D2709=$M$39,(E2709-$T$39)/E2709,IF(D2709=$M$40,(E2709-$T$40)/E2709,IF(D2709=$M$41,(E2709-$T$41)/E2709,IF(D2709=$M$42,(E2709-$T$42)/E2709,IF(D2709=$M$43,(E2709-$T$43)/E2709,IF(D2709=$M$44,(E2709-$T$44)/E2709,IF(D2709=$M$45,(E2709-$T$45)/E2709,IF(D2709=$M$46,(E2709-$T$46)/E2709,IF(D2709=$M$47,(E2709-$T$47)/E2709,IF(D2709=$M$48,(E2709-$T$48)/E2709,IF(D2709=$M$49,(E2709-$T$49)/E2709,IF(D2709=$M$50,(E2709-$T$50)/E2709,IF(D2709=$M$51,(E2709-$T$51)/E2709,IF(D2709=$M$52,(E2709-$T$52)/E2709,IF(D2709=$M$53,(E2709-$T$53)/E2709,IF(D2709=$M$54,(E2709-$T$54)/E2709,IF(D2709=$M$55,(E2709-$T$55)/E2709,IF(D2709=$M$56,(E2709-$T$56)/E2709,IF(D2709=$M$57,(E2709-$T$57)/E2709,IF(D2709=$M$58,(E2709-$T$58)/E2709,IF(D2709=$M$59,(E2709-$T$59)/E2709,IF(D2709=$M$60,(E2709-$T$60)/E2709,IF(D2709=$M$61,(E2709-$T$61)/E2709,IF(D2709=$M$62,(E2709-$T$62)/E2709)))))))))))))))))))))))))))))))))))))))))))))))))))))))))))))</f>
        <v>0.5599721315683327</v>
      </c>
    </row>
    <row r="2710" spans="2:11" ht="15" customHeight="1">
      <c r="B2710" s="77"/>
      <c r="C2710" s="79"/>
      <c r="D2710" s="83">
        <v>1011</v>
      </c>
      <c r="E2710" s="83">
        <v>28.673999999999999</v>
      </c>
      <c r="F2710" s="83">
        <v>28.42</v>
      </c>
      <c r="G2710" s="16">
        <f t="shared" si="1064"/>
        <v>27</v>
      </c>
      <c r="H2710" s="17">
        <f t="shared" si="1065"/>
        <v>2.7899999999999991</v>
      </c>
      <c r="I2710" s="17">
        <f t="shared" si="1066"/>
        <v>-0.25399999999999778</v>
      </c>
      <c r="J2710" s="18">
        <f t="shared" si="1067"/>
        <v>8.8581990653552965E-3</v>
      </c>
      <c r="K2710" s="18">
        <f t="shared" si="1068"/>
        <v>0.58150240636116346</v>
      </c>
    </row>
    <row r="2711" spans="2:11" ht="15" customHeight="1">
      <c r="B2711" s="77"/>
      <c r="C2711" s="79">
        <v>145318</v>
      </c>
      <c r="D2711" s="83">
        <v>5001</v>
      </c>
      <c r="E2711" s="83">
        <v>37.856000000000002</v>
      </c>
      <c r="F2711" s="83">
        <v>37.491999999999997</v>
      </c>
      <c r="G2711" s="16">
        <f t="shared" si="1064"/>
        <v>38.4</v>
      </c>
      <c r="H2711" s="17">
        <f t="shared" si="1065"/>
        <v>-0.90666666666666162</v>
      </c>
      <c r="I2711" s="17">
        <f t="shared" si="1066"/>
        <v>-0.36400000000000432</v>
      </c>
      <c r="J2711" s="18">
        <f t="shared" si="1067"/>
        <v>9.6153846153847287E-3</v>
      </c>
      <c r="K2711" s="18">
        <f t="shared" si="1068"/>
        <v>0.36601859678782761</v>
      </c>
    </row>
    <row r="2712" spans="2:11" ht="15" customHeight="1">
      <c r="B2712" s="81"/>
      <c r="C2712" s="79"/>
      <c r="D2712" s="83">
        <v>5001</v>
      </c>
      <c r="E2712" s="83">
        <v>38.787999999999997</v>
      </c>
      <c r="F2712" s="83">
        <v>38.481999999999999</v>
      </c>
      <c r="G2712" s="16">
        <f t="shared" ref="G2712:G2713" si="1069">IF(D2712=$M$2,$P$2,IF(D2712=$M$3,$P$3,IF(D2712=$M$4,$P$4,IF(D2712=$M$5,$P$5,IF(D2712=$M$6,$P$6,IF(D2712=$M$7,$P$7,IF(D2712=$M$8,$P$8,IF(D2712=$M$9,$P$9,IF(D2712=$M$10,$P$10,IF(D2712=$M$11,$P$11,IF(D2712=$M$12,$P$12,IF(D2712=$M$13,$P$13,IF(D2712=$M$14,$P$14,IF(D2712=$M$15,$P$15,IF(D2712=$M$16,$P$16,IF(D2712=$M$17,$P$17,IF(D2712=$M$18,$P$18,IF(D2712=$M$19,$P$19,IF(D2712=$M$20,$P$20,IF(D2712=$M$21,$P$21,IF(D2712=$M$22,$P$22,IF(D2712=$M$23,$P$23,IF(D2712=$M$24,$P$24,IF(D2712=$M$25,$P$25,IF(D2712=$M$26,$P$26,IF(D2712=$M$27,$P$27,IF(D2712=$M$28,$P$28,IF(D2712=$M$29,$P$29,IF(D2712=$M$30,$P$30,IF(D2712=$M$31,$P$31,IF(D2712=$M$32,$P$32,IF(D2712=$M$33,$P$33,IF(D2712=$M$34,$P$34,IF(D2712=$M$35,$P$35,IF(D2712=$M$36,$P$36,IF(D2712=$M$37,$P$37,IF(D2712=$M$38,$P$38,IF(D2712=$M$39,$P$39,IF(D2712=$M$40,$P$40,IF(D2712=$M$41,$P$41,IF(D2712=$M$42,$P$42,IF(D2712=$M$43,$P$43,IF(D2712=$M$44,$P$44,IF(D2712=$M$45,$P$45,IF(D2712=$M$46,$P$46,IF(D2712=$M$47,$P$47,IF(D2712=$M$48,$P$48,IF(D2712=$M$49,$P$49,IF(D2712=$M$50,$P$50,IF(D2712=$M$51,$P$51,IF(D2712=$M$52,$P$52,IF(D2712=$M$53,$P$53,IF(D2712=$M$54,$P$54,IF(D2712=$M$55,$P$55,IF(D2712=$M$56,$P$56,IF(D2712=$M$57,$P$57,IF(D2712=$M$58,$P$58,IF(D2712=$M$59,$P$59,IF(D2712=$M$60,$P$60,IF(D2712=$M$61,$P$61,IF(D2712=$M$62,$P$62)))))))))))))))))))))))))))))))))))))))))))))))))))))))))))))</f>
        <v>38.4</v>
      </c>
      <c r="H2712" s="17">
        <f t="shared" ref="H2712:H2713" si="1070">(E2712-G2712)/$X$2</f>
        <v>0.64666666666666361</v>
      </c>
      <c r="I2712" s="17">
        <f t="shared" ref="I2712:I2713" si="1071">F2712-E2712</f>
        <v>-0.30599999999999739</v>
      </c>
      <c r="J2712" s="18">
        <f t="shared" ref="J2712:J2713" si="1072">-1*I2712/E2712</f>
        <v>7.8890378467566628E-3</v>
      </c>
      <c r="K2712" s="18">
        <f t="shared" ref="K2712:K2713" si="1073">IF(D2712=$M$2,(E2712-$T$2)/E2712,IF(D2712=$M$3,(E2712-$T$3)/E2712,IF(D2712=$M$4,(E2712-$T$4)/E2712,IF(D2712=$M$5,(E2712-$T$5)/E2712,IF(D2712=$M$6,(E2712-$T$6)/E2712,IF(D2712=$M$7,(E2712-$T$7)/E2712,IF(D2712=$M$8,(E2712-$T$8)/E2712,IF(D2712=$M$9,(E2712-$T$9)/E2712,IF(D2712=$M$10,(E2712-$T$10)/E2712,IF(D2712=$M$11,(E2712-$T$11)/E2712,IF(D2712=$M$12,(E2712-$T$12)/E2712,IF(D2712=$M$13,(E2712-$T$13)/E2712,IF(D2712=$M$14,(E2712-$T$14)/E2712,IF(D2712=$M$15,(E2712-$T$15)/E2712,IF(D2712=$M$16,(E2712-$T$16)/E2712,IF(D2712=$M$17,(E2712-$T$17)/E2712,IF(D2712=$M$18,(E2712-$T$18)/E2712,IF(D2712=$M$19,(E2712-$T$19)/E2712,IF(D2712=$M$20,(E2712-$T$20)/E2712,IF(D2712=$M$21,(E2712-$T$21)/E2712,IF(D2712=$M$22,(E2712-$T$22)/E2712,IF(D2712=$M$23,(E2712-$T$23)/E2712,IF(D2712=$M$24,(E2712-$T$24)/E2712,IF(D2712=$M$25,(E2712-$T$25)/E2712,IF(D2712=$M$26,(E2712-$T$26)/E2712,IF(D2712=$M$27,(E2712-$T$27)/E2712,IF(D2712=$M$28,(E2712-$T$28)/E2712,IF(D2712=$M$29,(E2712-$T$29)/E2712,IF(D2712=$M$30,(E2712-$T$30)/E2712,IF(D2712=$M$31,(E2712-$T$31)/E2712,IF(D2712=$M$32,(E2712-$T$32)/E2712,IF(D2712=$M$33,(E2712-$T$33)/E2712,IF(D2712=$M$34,(E2712-$T$34)/E2712,IF(D2712=$M$35,(E2712-$T$35)/E2712,IF(D2712=$M$36,(E2712-$T$36)/E2712,IF(D2712=$M$37,(E2712-$T$37)/E2712,IF(D2712=$M$38,(E2712-$T$38)/E2712,IF(D2712=$M$39,(E2712-$T$39)/E2712,IF(D2712=$M$40,(E2712-$T$40)/E2712,IF(D2712=$M$41,(E2712-$T$41)/E2712,IF(D2712=$M$42,(E2712-$T$42)/E2712,IF(D2712=$M$43,(E2712-$T$43)/E2712,IF(D2712=$M$44,(E2712-$T$44)/E2712,IF(D2712=$M$45,(E2712-$T$45)/E2712,IF(D2712=$M$46,(E2712-$T$46)/E2712,IF(D2712=$M$47,(E2712-$T$47)/E2712,IF(D2712=$M$48,(E2712-$T$48)/E2712,IF(D2712=$M$49,(E2712-$T$49)/E2712,IF(D2712=$M$50,(E2712-$T$50)/E2712,IF(D2712=$M$51,(E2712-$T$51)/E2712,IF(D2712=$M$52,(E2712-$T$52)/E2712,IF(D2712=$M$53,(E2712-$T$53)/E2712,IF(D2712=$M$54,(E2712-$T$54)/E2712,IF(D2712=$M$55,(E2712-$T$55)/E2712,IF(D2712=$M$56,(E2712-$T$56)/E2712,IF(D2712=$M$57,(E2712-$T$57)/E2712,IF(D2712=$M$58,(E2712-$T$58)/E2712,IF(D2712=$M$59,(E2712-$T$59)/E2712,IF(D2712=$M$60,(E2712-$T$60)/E2712,IF(D2712=$M$61,(E2712-$T$61)/E2712,IF(D2712=$M$62,(E2712-$T$62)/E2712)))))))))))))))))))))))))))))))))))))))))))))))))))))))))))))</f>
        <v>0.38125193358770748</v>
      </c>
    </row>
    <row r="2713" spans="2:11" ht="15" customHeight="1">
      <c r="B2713" s="77"/>
      <c r="C2713" s="79"/>
      <c r="D2713" s="83">
        <v>5001</v>
      </c>
      <c r="E2713" s="83">
        <v>37.551000000000002</v>
      </c>
      <c r="F2713" s="83">
        <v>37.152000000000001</v>
      </c>
      <c r="G2713" s="16">
        <f t="shared" si="1069"/>
        <v>38.4</v>
      </c>
      <c r="H2713" s="17">
        <f t="shared" si="1070"/>
        <v>-1.4149999999999945</v>
      </c>
      <c r="I2713" s="17">
        <f t="shared" si="1071"/>
        <v>-0.39900000000000091</v>
      </c>
      <c r="J2713" s="18">
        <f t="shared" si="1072"/>
        <v>1.0625549253015922E-2</v>
      </c>
      <c r="K2713" s="18">
        <f t="shared" si="1073"/>
        <v>0.3608692178637054</v>
      </c>
    </row>
    <row r="2714" spans="2:11" ht="15" customHeight="1">
      <c r="B2714" s="81">
        <v>45562</v>
      </c>
      <c r="C2714" s="79">
        <v>145322</v>
      </c>
      <c r="D2714" s="83">
        <v>7148</v>
      </c>
      <c r="E2714" s="83">
        <v>25.69</v>
      </c>
      <c r="F2714" s="83">
        <v>25.523</v>
      </c>
      <c r="G2714" s="16">
        <f t="shared" ref="G2714:G2720" si="1074">IF(D2714=$M$2,$P$2,IF(D2714=$M$3,$P$3,IF(D2714=$M$4,$P$4,IF(D2714=$M$5,$P$5,IF(D2714=$M$6,$P$6,IF(D2714=$M$7,$P$7,IF(D2714=$M$8,$P$8,IF(D2714=$M$9,$P$9,IF(D2714=$M$10,$P$10,IF(D2714=$M$11,$P$11,IF(D2714=$M$12,$P$12,IF(D2714=$M$13,$P$13,IF(D2714=$M$14,$P$14,IF(D2714=$M$15,$P$15,IF(D2714=$M$16,$P$16,IF(D2714=$M$17,$P$17,IF(D2714=$M$18,$P$18,IF(D2714=$M$19,$P$19,IF(D2714=$M$20,$P$20,IF(D2714=$M$21,$P$21,IF(D2714=$M$22,$P$22,IF(D2714=$M$23,$P$23,IF(D2714=$M$24,$P$24,IF(D2714=$M$25,$P$25,IF(D2714=$M$26,$P$26,IF(D2714=$M$27,$P$27,IF(D2714=$M$28,$P$28,IF(D2714=$M$29,$P$29,IF(D2714=$M$30,$P$30,IF(D2714=$M$31,$P$31,IF(D2714=$M$32,$P$32,IF(D2714=$M$33,$P$33,IF(D2714=$M$34,$P$34,IF(D2714=$M$35,$P$35,IF(D2714=$M$36,$P$36,IF(D2714=$M$37,$P$37,IF(D2714=$M$38,$P$38,IF(D2714=$M$39,$P$39,IF(D2714=$M$40,$P$40,IF(D2714=$M$41,$P$41,IF(D2714=$M$42,$P$42,IF(D2714=$M$43,$P$43,IF(D2714=$M$44,$P$44,IF(D2714=$M$45,$P$45,IF(D2714=$M$46,$P$46,IF(D2714=$M$47,$P$47,IF(D2714=$M$48,$P$48,IF(D2714=$M$49,$P$49,IF(D2714=$M$50,$P$50,IF(D2714=$M$51,$P$51,IF(D2714=$M$52,$P$52,IF(D2714=$M$53,$P$53,IF(D2714=$M$54,$P$54,IF(D2714=$M$55,$P$55,IF(D2714=$M$56,$P$56,IF(D2714=$M$57,$P$57,IF(D2714=$M$58,$P$58,IF(D2714=$M$59,$P$59,IF(D2714=$M$60,$P$60,IF(D2714=$M$61,$P$61,IF(D2714=$M$62,$P$62)))))))))))))))))))))))))))))))))))))))))))))))))))))))))))))</f>
        <v>25.578129335331514</v>
      </c>
      <c r="H2714" s="17">
        <f t="shared" ref="H2714:H2720" si="1075">(E2714-G2714)/$X$2</f>
        <v>0.18645110778081175</v>
      </c>
      <c r="I2714" s="17">
        <f t="shared" ref="I2714:I2720" si="1076">F2714-E2714</f>
        <v>-0.16700000000000159</v>
      </c>
      <c r="J2714" s="18">
        <f t="shared" ref="J2714:J2720" si="1077">-1*I2714/E2714</f>
        <v>6.5005838847801319E-3</v>
      </c>
      <c r="K2714" s="18">
        <f t="shared" ref="K2714:K2720" si="1078">IF(D2714=$M$2,(E2714-$T$2)/E2714,IF(D2714=$M$3,(E2714-$T$3)/E2714,IF(D2714=$M$4,(E2714-$T$4)/E2714,IF(D2714=$M$5,(E2714-$T$5)/E2714,IF(D2714=$M$6,(E2714-$T$6)/E2714,IF(D2714=$M$7,(E2714-$T$7)/E2714,IF(D2714=$M$8,(E2714-$T$8)/E2714,IF(D2714=$M$9,(E2714-$T$9)/E2714,IF(D2714=$M$10,(E2714-$T$10)/E2714,IF(D2714=$M$11,(E2714-$T$11)/E2714,IF(D2714=$M$12,(E2714-$T$12)/E2714,IF(D2714=$M$13,(E2714-$T$13)/E2714,IF(D2714=$M$14,(E2714-$T$14)/E2714,IF(D2714=$M$15,(E2714-$T$15)/E2714,IF(D2714=$M$16,(E2714-$T$16)/E2714,IF(D2714=$M$17,(E2714-$T$17)/E2714,IF(D2714=$M$18,(E2714-$T$18)/E2714,IF(D2714=$M$19,(E2714-$T$19)/E2714,IF(D2714=$M$20,(E2714-$T$20)/E2714,IF(D2714=$M$21,(E2714-$T$21)/E2714,IF(D2714=$M$22,(E2714-$T$22)/E2714,IF(D2714=$M$23,(E2714-$T$23)/E2714,IF(D2714=$M$24,(E2714-$T$24)/E2714,IF(D2714=$M$25,(E2714-$T$25)/E2714,IF(D2714=$M$26,(E2714-$T$26)/E2714,IF(D2714=$M$27,(E2714-$T$27)/E2714,IF(D2714=$M$28,(E2714-$T$28)/E2714,IF(D2714=$M$29,(E2714-$T$29)/E2714,IF(D2714=$M$30,(E2714-$T$30)/E2714,IF(D2714=$M$31,(E2714-$T$31)/E2714,IF(D2714=$M$32,(E2714-$T$32)/E2714,IF(D2714=$M$33,(E2714-$T$33)/E2714,IF(D2714=$M$34,(E2714-$T$34)/E2714,IF(D2714=$M$35,(E2714-$T$35)/E2714,IF(D2714=$M$36,(E2714-$T$36)/E2714,IF(D2714=$M$37,(E2714-$T$37)/E2714,IF(D2714=$M$38,(E2714-$T$38)/E2714,IF(D2714=$M$39,(E2714-$T$39)/E2714,IF(D2714=$M$40,(E2714-$T$40)/E2714,IF(D2714=$M$41,(E2714-$T$41)/E2714,IF(D2714=$M$42,(E2714-$T$42)/E2714,IF(D2714=$M$43,(E2714-$T$43)/E2714,IF(D2714=$M$44,(E2714-$T$44)/E2714,IF(D2714=$M$45,(E2714-$T$45)/E2714,IF(D2714=$M$46,(E2714-$T$46)/E2714,IF(D2714=$M$47,(E2714-$T$47)/E2714,IF(D2714=$M$48,(E2714-$T$48)/E2714,IF(D2714=$M$49,(E2714-$T$49)/E2714,IF(D2714=$M$50,(E2714-$T$50)/E2714,IF(D2714=$M$51,(E2714-$T$51)/E2714,IF(D2714=$M$52,(E2714-$T$52)/E2714,IF(D2714=$M$53,(E2714-$T$53)/E2714,IF(D2714=$M$54,(E2714-$T$54)/E2714,IF(D2714=$M$55,(E2714-$T$55)/E2714,IF(D2714=$M$56,(E2714-$T$56)/E2714,IF(D2714=$M$57,(E2714-$T$57)/E2714,IF(D2714=$M$58,(E2714-$T$58)/E2714,IF(D2714=$M$59,(E2714-$T$59)/E2714,IF(D2714=$M$60,(E2714-$T$60)/E2714,IF(D2714=$M$61,(E2714-$T$61)/E2714,IF(D2714=$M$62,(E2714-$T$62)/E2714)))))))))))))))))))))))))))))))))))))))))))))))))))))))))))))</f>
        <v>0.36655484006129602</v>
      </c>
    </row>
    <row r="2715" spans="2:11" ht="15" customHeight="1">
      <c r="B2715" s="77"/>
      <c r="C2715" s="79">
        <v>145324</v>
      </c>
      <c r="D2715" s="83">
        <v>7108</v>
      </c>
      <c r="E2715" s="83">
        <v>17.62</v>
      </c>
      <c r="F2715" s="83">
        <v>17.526</v>
      </c>
      <c r="G2715" s="16">
        <f t="shared" si="1074"/>
        <v>18.039622077854567</v>
      </c>
      <c r="H2715" s="17">
        <f t="shared" si="1075"/>
        <v>-0.69937012975760982</v>
      </c>
      <c r="I2715" s="17">
        <f t="shared" si="1076"/>
        <v>-9.4000000000001194E-2</v>
      </c>
      <c r="J2715" s="18">
        <f t="shared" si="1077"/>
        <v>5.3348467650397953E-3</v>
      </c>
      <c r="K2715" s="18">
        <f t="shared" si="1078"/>
        <v>0.33926052084250968</v>
      </c>
    </row>
    <row r="2716" spans="2:11" ht="15" customHeight="1">
      <c r="B2716" s="77"/>
      <c r="C2716" s="79"/>
      <c r="D2716" s="83">
        <v>7108</v>
      </c>
      <c r="E2716" s="83">
        <v>17.824999999999999</v>
      </c>
      <c r="F2716" s="83">
        <v>17.731999999999999</v>
      </c>
      <c r="G2716" s="16">
        <f t="shared" si="1074"/>
        <v>18.039622077854567</v>
      </c>
      <c r="H2716" s="17">
        <f t="shared" si="1075"/>
        <v>-0.35770346309094592</v>
      </c>
      <c r="I2716" s="17">
        <f t="shared" si="1076"/>
        <v>-9.2999999999999972E-2</v>
      </c>
      <c r="J2716" s="18">
        <f t="shared" si="1077"/>
        <v>5.2173913043478248E-3</v>
      </c>
      <c r="K2716" s="18">
        <f t="shared" si="1078"/>
        <v>0.34685948820448914</v>
      </c>
    </row>
    <row r="2717" spans="2:11" ht="15" customHeight="1">
      <c r="B2717" s="77"/>
      <c r="C2717" s="79"/>
      <c r="D2717" s="83">
        <v>7108</v>
      </c>
      <c r="E2717" s="83">
        <v>19.154</v>
      </c>
      <c r="F2717" s="83">
        <v>19.047999999999998</v>
      </c>
      <c r="G2717" s="16">
        <f t="shared" si="1074"/>
        <v>18.039622077854567</v>
      </c>
      <c r="H2717" s="17">
        <f t="shared" si="1075"/>
        <v>1.8572965369090553</v>
      </c>
      <c r="I2717" s="17">
        <f t="shared" si="1076"/>
        <v>-0.10600000000000165</v>
      </c>
      <c r="J2717" s="18">
        <f t="shared" si="1077"/>
        <v>5.5340920956459044E-3</v>
      </c>
      <c r="K2717" s="18">
        <f t="shared" si="1078"/>
        <v>0.39217763272658557</v>
      </c>
    </row>
    <row r="2718" spans="2:11" ht="15" customHeight="1">
      <c r="B2718" s="81">
        <v>45563</v>
      </c>
      <c r="C2718" s="79">
        <v>145601</v>
      </c>
      <c r="D2718" s="83">
        <v>5120</v>
      </c>
      <c r="E2718" s="83">
        <v>23.044</v>
      </c>
      <c r="F2718" s="83">
        <v>22.295999999999999</v>
      </c>
      <c r="G2718" s="16">
        <f t="shared" si="1074"/>
        <v>22.870927068045674</v>
      </c>
      <c r="H2718" s="17">
        <f t="shared" si="1075"/>
        <v>0.28845488659054419</v>
      </c>
      <c r="I2718" s="17">
        <f t="shared" si="1076"/>
        <v>-0.74800000000000111</v>
      </c>
      <c r="J2718" s="18">
        <f t="shared" si="1077"/>
        <v>3.2459642423190466E-2</v>
      </c>
      <c r="K2718" s="18">
        <f t="shared" si="1078"/>
        <v>0.3100897515559351</v>
      </c>
    </row>
    <row r="2719" spans="2:11" ht="15" customHeight="1">
      <c r="B2719" s="77"/>
      <c r="C2719" s="79"/>
      <c r="D2719" s="83">
        <v>5120</v>
      </c>
      <c r="E2719" s="83">
        <v>24.792000000000002</v>
      </c>
      <c r="F2719" s="83">
        <v>24.734999999999999</v>
      </c>
      <c r="G2719" s="16">
        <f t="shared" si="1074"/>
        <v>22.870927068045674</v>
      </c>
      <c r="H2719" s="17">
        <f t="shared" si="1075"/>
        <v>3.2017882199238796</v>
      </c>
      <c r="I2719" s="17">
        <f t="shared" si="1076"/>
        <v>-5.700000000000216E-2</v>
      </c>
      <c r="J2719" s="18">
        <f t="shared" si="1077"/>
        <v>2.299128751210155E-3</v>
      </c>
      <c r="K2719" s="18">
        <f t="shared" si="1078"/>
        <v>0.35873298785313684</v>
      </c>
    </row>
    <row r="2720" spans="2:11" ht="15" customHeight="1">
      <c r="B2720" s="81">
        <v>45563</v>
      </c>
      <c r="C2720" s="79">
        <v>145603</v>
      </c>
      <c r="D2720" s="83">
        <v>6617</v>
      </c>
      <c r="E2720" s="83">
        <v>22.855</v>
      </c>
      <c r="F2720" s="83">
        <v>22.486000000000001</v>
      </c>
      <c r="G2720" s="16">
        <f t="shared" si="1074"/>
        <v>21.071999999999999</v>
      </c>
      <c r="H2720" s="17">
        <f t="shared" si="1075"/>
        <v>2.9716666666666689</v>
      </c>
      <c r="I2720" s="17">
        <f t="shared" si="1076"/>
        <v>-0.36899999999999977</v>
      </c>
      <c r="J2720" s="18">
        <f t="shared" si="1077"/>
        <v>1.6145263618464221E-2</v>
      </c>
      <c r="K2720" s="18">
        <f t="shared" si="1078"/>
        <v>0.44801575147670109</v>
      </c>
    </row>
    <row r="2721" spans="2:11" ht="15" customHeight="1">
      <c r="B2721" s="81">
        <v>45567</v>
      </c>
      <c r="C2721" s="79">
        <v>146352</v>
      </c>
      <c r="D2721" s="83">
        <v>6117</v>
      </c>
      <c r="E2721" s="83">
        <v>20.631</v>
      </c>
      <c r="F2721" s="83">
        <v>20.364000000000001</v>
      </c>
      <c r="G2721" s="16">
        <f t="shared" ref="G2721:G2724" si="1079">IF(D2721=$M$2,$P$2,IF(D2721=$M$3,$P$3,IF(D2721=$M$4,$P$4,IF(D2721=$M$5,$P$5,IF(D2721=$M$6,$P$6,IF(D2721=$M$7,$P$7,IF(D2721=$M$8,$P$8,IF(D2721=$M$9,$P$9,IF(D2721=$M$10,$P$10,IF(D2721=$M$11,$P$11,IF(D2721=$M$12,$P$12,IF(D2721=$M$13,$P$13,IF(D2721=$M$14,$P$14,IF(D2721=$M$15,$P$15,IF(D2721=$M$16,$P$16,IF(D2721=$M$17,$P$17,IF(D2721=$M$18,$P$18,IF(D2721=$M$19,$P$19,IF(D2721=$M$20,$P$20,IF(D2721=$M$21,$P$21,IF(D2721=$M$22,$P$22,IF(D2721=$M$23,$P$23,IF(D2721=$M$24,$P$24,IF(D2721=$M$25,$P$25,IF(D2721=$M$26,$P$26,IF(D2721=$M$27,$P$27,IF(D2721=$M$28,$P$28,IF(D2721=$M$29,$P$29,IF(D2721=$M$30,$P$30,IF(D2721=$M$31,$P$31,IF(D2721=$M$32,$P$32,IF(D2721=$M$33,$P$33,IF(D2721=$M$34,$P$34,IF(D2721=$M$35,$P$35,IF(D2721=$M$36,$P$36,IF(D2721=$M$37,$P$37,IF(D2721=$M$38,$P$38,IF(D2721=$M$39,$P$39,IF(D2721=$M$40,$P$40,IF(D2721=$M$41,$P$41,IF(D2721=$M$42,$P$42,IF(D2721=$M$43,$P$43,IF(D2721=$M$44,$P$44,IF(D2721=$M$45,$P$45,IF(D2721=$M$46,$P$46,IF(D2721=$M$47,$P$47,IF(D2721=$M$48,$P$48,IF(D2721=$M$49,$P$49,IF(D2721=$M$50,$P$50,IF(D2721=$M$51,$P$51,IF(D2721=$M$52,$P$52,IF(D2721=$M$53,$P$53,IF(D2721=$M$54,$P$54,IF(D2721=$M$55,$P$55,IF(D2721=$M$56,$P$56,IF(D2721=$M$57,$P$57,IF(D2721=$M$58,$P$58,IF(D2721=$M$59,$P$59,IF(D2721=$M$60,$P$60,IF(D2721=$M$61,$P$61,IF(D2721=$M$62,$P$62)))))))))))))))))))))))))))))))))))))))))))))))))))))))))))))</f>
        <v>19.9327573208373</v>
      </c>
      <c r="H2721" s="17">
        <f t="shared" ref="H2721:H2724" si="1080">(E2721-G2721)/$X$2</f>
        <v>1.1637377986044999</v>
      </c>
      <c r="I2721" s="17">
        <f t="shared" ref="I2721:I2724" si="1081">F2721-E2721</f>
        <v>-0.26699999999999946</v>
      </c>
      <c r="J2721" s="18">
        <f t="shared" ref="J2721:J2724" si="1082">-1*I2721/E2721</f>
        <v>1.2941689690271894E-2</v>
      </c>
      <c r="K2721" s="18">
        <f t="shared" ref="K2721:K2724" si="1083">IF(D2721=$M$2,(E2721-$T$2)/E2721,IF(D2721=$M$3,(E2721-$T$3)/E2721,IF(D2721=$M$4,(E2721-$T$4)/E2721,IF(D2721=$M$5,(E2721-$T$5)/E2721,IF(D2721=$M$6,(E2721-$T$6)/E2721,IF(D2721=$M$7,(E2721-$T$7)/E2721,IF(D2721=$M$8,(E2721-$T$8)/E2721,IF(D2721=$M$9,(E2721-$T$9)/E2721,IF(D2721=$M$10,(E2721-$T$10)/E2721,IF(D2721=$M$11,(E2721-$T$11)/E2721,IF(D2721=$M$12,(E2721-$T$12)/E2721,IF(D2721=$M$13,(E2721-$T$13)/E2721,IF(D2721=$M$14,(E2721-$T$14)/E2721,IF(D2721=$M$15,(E2721-$T$15)/E2721,IF(D2721=$M$16,(E2721-$T$16)/E2721,IF(D2721=$M$17,(E2721-$T$17)/E2721,IF(D2721=$M$18,(E2721-$T$18)/E2721,IF(D2721=$M$19,(E2721-$T$19)/E2721,IF(D2721=$M$20,(E2721-$T$20)/E2721,IF(D2721=$M$21,(E2721-$T$21)/E2721,IF(D2721=$M$22,(E2721-$T$22)/E2721,IF(D2721=$M$23,(E2721-$T$23)/E2721,IF(D2721=$M$24,(E2721-$T$24)/E2721,IF(D2721=$M$25,(E2721-$T$25)/E2721,IF(D2721=$M$26,(E2721-$T$26)/E2721,IF(D2721=$M$27,(E2721-$T$27)/E2721,IF(D2721=$M$28,(E2721-$T$28)/E2721,IF(D2721=$M$29,(E2721-$T$29)/E2721,IF(D2721=$M$30,(E2721-$T$30)/E2721,IF(D2721=$M$31,(E2721-$T$31)/E2721,IF(D2721=$M$32,(E2721-$T$32)/E2721,IF(D2721=$M$33,(E2721-$T$33)/E2721,IF(D2721=$M$34,(E2721-$T$34)/E2721,IF(D2721=$M$35,(E2721-$T$35)/E2721,IF(D2721=$M$36,(E2721-$T$36)/E2721,IF(D2721=$M$37,(E2721-$T$37)/E2721,IF(D2721=$M$38,(E2721-$T$38)/E2721,IF(D2721=$M$39,(E2721-$T$39)/E2721,IF(D2721=$M$40,(E2721-$T$40)/E2721,IF(D2721=$M$41,(E2721-$T$41)/E2721,IF(D2721=$M$42,(E2721-$T$42)/E2721,IF(D2721=$M$43,(E2721-$T$43)/E2721,IF(D2721=$M$44,(E2721-$T$44)/E2721,IF(D2721=$M$45,(E2721-$T$45)/E2721,IF(D2721=$M$46,(E2721-$T$46)/E2721,IF(D2721=$M$47,(E2721-$T$47)/E2721,IF(D2721=$M$48,(E2721-$T$48)/E2721,IF(D2721=$M$49,(E2721-$T$49)/E2721,IF(D2721=$M$50,(E2721-$T$50)/E2721,IF(D2721=$M$51,(E2721-$T$51)/E2721,IF(D2721=$M$52,(E2721-$T$52)/E2721,IF(D2721=$M$53,(E2721-$T$53)/E2721,IF(D2721=$M$54,(E2721-$T$54)/E2721,IF(D2721=$M$55,(E2721-$T$55)/E2721,IF(D2721=$M$56,(E2721-$T$56)/E2721,IF(D2721=$M$57,(E2721-$T$57)/E2721,IF(D2721=$M$58,(E2721-$T$58)/E2721,IF(D2721=$M$59,(E2721-$T$59)/E2721,IF(D2721=$M$60,(E2721-$T$60)/E2721,IF(D2721=$M$61,(E2721-$T$61)/E2721,IF(D2721=$M$62,(E2721-$T$62)/E2721)))))))))))))))))))))))))))))))))))))))))))))))))))))))))))))</f>
        <v>0.3425050205981352</v>
      </c>
    </row>
    <row r="2722" spans="2:11" ht="15" customHeight="1">
      <c r="B2722" s="77"/>
      <c r="C2722" s="79"/>
      <c r="D2722" s="83">
        <v>6117</v>
      </c>
      <c r="E2722" s="83">
        <v>21.597000000000001</v>
      </c>
      <c r="F2722" s="83">
        <v>21.225999999999999</v>
      </c>
      <c r="G2722" s="16">
        <f t="shared" si="1079"/>
        <v>19.9327573208373</v>
      </c>
      <c r="H2722" s="17">
        <f t="shared" si="1080"/>
        <v>2.7737377986045018</v>
      </c>
      <c r="I2722" s="17">
        <f t="shared" si="1081"/>
        <v>-0.37100000000000222</v>
      </c>
      <c r="J2722" s="18">
        <f t="shared" si="1082"/>
        <v>1.7178311802565273E-2</v>
      </c>
      <c r="K2722" s="18">
        <f t="shared" si="1083"/>
        <v>0.37191374172154135</v>
      </c>
    </row>
    <row r="2723" spans="2:11" ht="15" customHeight="1">
      <c r="B2723" s="77"/>
      <c r="C2723" s="79">
        <v>146354</v>
      </c>
      <c r="D2723" s="83">
        <v>5000</v>
      </c>
      <c r="E2723" s="83">
        <v>40.567999999999998</v>
      </c>
      <c r="F2723" s="83">
        <v>40.220999999999997</v>
      </c>
      <c r="G2723" s="16">
        <f t="shared" si="1079"/>
        <v>38.4</v>
      </c>
      <c r="H2723" s="17">
        <f t="shared" si="1080"/>
        <v>3.6133333333333324</v>
      </c>
      <c r="I2723" s="17">
        <f t="shared" si="1081"/>
        <v>-0.34700000000000131</v>
      </c>
      <c r="J2723" s="18">
        <f t="shared" si="1082"/>
        <v>8.5535397357523503E-3</v>
      </c>
      <c r="K2723" s="18">
        <f t="shared" si="1083"/>
        <v>0.40840070991914806</v>
      </c>
    </row>
    <row r="2724" spans="2:11" ht="15" customHeight="1">
      <c r="B2724" s="77"/>
      <c r="C2724" s="79"/>
      <c r="D2724" s="83">
        <v>5000</v>
      </c>
      <c r="E2724" s="83">
        <v>39.713999999999999</v>
      </c>
      <c r="F2724" s="83">
        <v>39.457000000000001</v>
      </c>
      <c r="G2724" s="16">
        <f t="shared" si="1079"/>
        <v>38.4</v>
      </c>
      <c r="H2724" s="17">
        <f t="shared" si="1080"/>
        <v>2.1900000000000004</v>
      </c>
      <c r="I2724" s="17">
        <f t="shared" si="1081"/>
        <v>-0.2569999999999979</v>
      </c>
      <c r="J2724" s="18">
        <f t="shared" si="1082"/>
        <v>6.4712695774789223E-3</v>
      </c>
      <c r="K2724" s="18">
        <f t="shared" si="1083"/>
        <v>0.3956791056050763</v>
      </c>
    </row>
    <row r="2725" spans="2:11" ht="15" customHeight="1">
      <c r="B2725" s="81">
        <v>45568</v>
      </c>
      <c r="C2725" s="79">
        <v>146356</v>
      </c>
      <c r="D2725" s="83">
        <v>1010</v>
      </c>
      <c r="E2725" s="83">
        <v>28.481999999999999</v>
      </c>
      <c r="F2725" s="83">
        <v>28.295000000000002</v>
      </c>
      <c r="G2725" s="16">
        <f t="shared" ref="G2725:G2736" si="1084">IF(D2725=$M$2,$P$2,IF(D2725=$M$3,$P$3,IF(D2725=$M$4,$P$4,IF(D2725=$M$5,$P$5,IF(D2725=$M$6,$P$6,IF(D2725=$M$7,$P$7,IF(D2725=$M$8,$P$8,IF(D2725=$M$9,$P$9,IF(D2725=$M$10,$P$10,IF(D2725=$M$11,$P$11,IF(D2725=$M$12,$P$12,IF(D2725=$M$13,$P$13,IF(D2725=$M$14,$P$14,IF(D2725=$M$15,$P$15,IF(D2725=$M$16,$P$16,IF(D2725=$M$17,$P$17,IF(D2725=$M$18,$P$18,IF(D2725=$M$19,$P$19,IF(D2725=$M$20,$P$20,IF(D2725=$M$21,$P$21,IF(D2725=$M$22,$P$22,IF(D2725=$M$23,$P$23,IF(D2725=$M$24,$P$24,IF(D2725=$M$25,$P$25,IF(D2725=$M$26,$P$26,IF(D2725=$M$27,$P$27,IF(D2725=$M$28,$P$28,IF(D2725=$M$29,$P$29,IF(D2725=$M$30,$P$30,IF(D2725=$M$31,$P$31,IF(D2725=$M$32,$P$32,IF(D2725=$M$33,$P$33,IF(D2725=$M$34,$P$34,IF(D2725=$M$35,$P$35,IF(D2725=$M$36,$P$36,IF(D2725=$M$37,$P$37,IF(D2725=$M$38,$P$38,IF(D2725=$M$39,$P$39,IF(D2725=$M$40,$P$40,IF(D2725=$M$41,$P$41,IF(D2725=$M$42,$P$42,IF(D2725=$M$43,$P$43,IF(D2725=$M$44,$P$44,IF(D2725=$M$45,$P$45,IF(D2725=$M$46,$P$46,IF(D2725=$M$47,$P$47,IF(D2725=$M$48,$P$48,IF(D2725=$M$49,$P$49,IF(D2725=$M$50,$P$50,IF(D2725=$M$51,$P$51,IF(D2725=$M$52,$P$52,IF(D2725=$M$53,$P$53,IF(D2725=$M$54,$P$54,IF(D2725=$M$55,$P$55,IF(D2725=$M$56,$P$56,IF(D2725=$M$57,$P$57,IF(D2725=$M$58,$P$58,IF(D2725=$M$59,$P$59,IF(D2725=$M$60,$P$60,IF(D2725=$M$61,$P$61,IF(D2725=$M$62,$P$62)))))))))))))))))))))))))))))))))))))))))))))))))))))))))))))</f>
        <v>27</v>
      </c>
      <c r="H2725" s="17">
        <f t="shared" ref="H2725:H2736" si="1085">(E2725-G2725)/$X$2</f>
        <v>2.4699999999999989</v>
      </c>
      <c r="I2725" s="17">
        <f t="shared" ref="I2725:I2736" si="1086">F2725-E2725</f>
        <v>-0.18699999999999761</v>
      </c>
      <c r="J2725" s="18">
        <f t="shared" ref="J2725:J2736" si="1087">-1*I2725/E2725</f>
        <v>6.5655501720383964E-3</v>
      </c>
      <c r="K2725" s="18">
        <f t="shared" ref="K2725:K2736" si="1088">IF(D2725=$M$2,(E2725-$T$2)/E2725,IF(D2725=$M$3,(E2725-$T$3)/E2725,IF(D2725=$M$4,(E2725-$T$4)/E2725,IF(D2725=$M$5,(E2725-$T$5)/E2725,IF(D2725=$M$6,(E2725-$T$6)/E2725,IF(D2725=$M$7,(E2725-$T$7)/E2725,IF(D2725=$M$8,(E2725-$T$8)/E2725,IF(D2725=$M$9,(E2725-$T$9)/E2725,IF(D2725=$M$10,(E2725-$T$10)/E2725,IF(D2725=$M$11,(E2725-$T$11)/E2725,IF(D2725=$M$12,(E2725-$T$12)/E2725,IF(D2725=$M$13,(E2725-$T$13)/E2725,IF(D2725=$M$14,(E2725-$T$14)/E2725,IF(D2725=$M$15,(E2725-$T$15)/E2725,IF(D2725=$M$16,(E2725-$T$16)/E2725,IF(D2725=$M$17,(E2725-$T$17)/E2725,IF(D2725=$M$18,(E2725-$T$18)/E2725,IF(D2725=$M$19,(E2725-$T$19)/E2725,IF(D2725=$M$20,(E2725-$T$20)/E2725,IF(D2725=$M$21,(E2725-$T$21)/E2725,IF(D2725=$M$22,(E2725-$T$22)/E2725,IF(D2725=$M$23,(E2725-$T$23)/E2725,IF(D2725=$M$24,(E2725-$T$24)/E2725,IF(D2725=$M$25,(E2725-$T$25)/E2725,IF(D2725=$M$26,(E2725-$T$26)/E2725,IF(D2725=$M$27,(E2725-$T$27)/E2725,IF(D2725=$M$28,(E2725-$T$28)/E2725,IF(D2725=$M$29,(E2725-$T$29)/E2725,IF(D2725=$M$30,(E2725-$T$30)/E2725,IF(D2725=$M$31,(E2725-$T$31)/E2725,IF(D2725=$M$32,(E2725-$T$32)/E2725,IF(D2725=$M$33,(E2725-$T$33)/E2725,IF(D2725=$M$34,(E2725-$T$34)/E2725,IF(D2725=$M$35,(E2725-$T$35)/E2725,IF(D2725=$M$36,(E2725-$T$36)/E2725,IF(D2725=$M$37,(E2725-$T$37)/E2725,IF(D2725=$M$38,(E2725-$T$38)/E2725,IF(D2725=$M$39,(E2725-$T$39)/E2725,IF(D2725=$M$40,(E2725-$T$40)/E2725,IF(D2725=$M$41,(E2725-$T$41)/E2725,IF(D2725=$M$42,(E2725-$T$42)/E2725,IF(D2725=$M$43,(E2725-$T$43)/E2725,IF(D2725=$M$44,(E2725-$T$44)/E2725,IF(D2725=$M$45,(E2725-$T$45)/E2725,IF(D2725=$M$46,(E2725-$T$46)/E2725,IF(D2725=$M$47,(E2725-$T$47)/E2725,IF(D2725=$M$48,(E2725-$T$48)/E2725,IF(D2725=$M$49,(E2725-$T$49)/E2725,IF(D2725=$M$50,(E2725-$T$50)/E2725,IF(D2725=$M$51,(E2725-$T$51)/E2725,IF(D2725=$M$52,(E2725-$T$52)/E2725,IF(D2725=$M$53,(E2725-$T$53)/E2725,IF(D2725=$M$54,(E2725-$T$54)/E2725,IF(D2725=$M$55,(E2725-$T$55)/E2725,IF(D2725=$M$56,(E2725-$T$56)/E2725,IF(D2725=$M$57,(E2725-$T$57)/E2725,IF(D2725=$M$58,(E2725-$T$58)/E2725,IF(D2725=$M$59,(E2725-$T$59)/E2725,IF(D2725=$M$60,(E2725-$T$60)/E2725,IF(D2725=$M$61,(E2725-$T$61)/E2725,IF(D2725=$M$62,(E2725-$T$62)/E2725)))))))))))))))))))))))))))))))))))))))))))))))))))))))))))))</f>
        <v>0.5786812723825574</v>
      </c>
    </row>
    <row r="2726" spans="2:11" ht="15" customHeight="1">
      <c r="B2726" s="77"/>
      <c r="C2726" s="79"/>
      <c r="D2726" s="83">
        <v>1010</v>
      </c>
      <c r="E2726" s="83">
        <v>29.085999999999999</v>
      </c>
      <c r="F2726" s="83">
        <v>28.911000000000001</v>
      </c>
      <c r="G2726" s="16">
        <f t="shared" si="1084"/>
        <v>27</v>
      </c>
      <c r="H2726" s="17">
        <f t="shared" si="1085"/>
        <v>3.4766666666666644</v>
      </c>
      <c r="I2726" s="17">
        <f t="shared" si="1086"/>
        <v>-0.17499999999999716</v>
      </c>
      <c r="J2726" s="18">
        <f t="shared" si="1087"/>
        <v>6.0166403080518863E-3</v>
      </c>
      <c r="K2726" s="18">
        <f t="shared" si="1088"/>
        <v>0.58743037887643534</v>
      </c>
    </row>
    <row r="2727" spans="2:11" ht="15" customHeight="1">
      <c r="B2727" s="77"/>
      <c r="C2727" s="79">
        <v>146358</v>
      </c>
      <c r="D2727" s="83">
        <v>5001</v>
      </c>
      <c r="E2727" s="83">
        <v>41.109000000000002</v>
      </c>
      <c r="F2727" s="83">
        <v>40.655999999999999</v>
      </c>
      <c r="G2727" s="16">
        <f t="shared" si="1084"/>
        <v>38.4</v>
      </c>
      <c r="H2727" s="17">
        <f t="shared" si="1085"/>
        <v>4.5150000000000059</v>
      </c>
      <c r="I2727" s="17">
        <f t="shared" si="1086"/>
        <v>-0.45300000000000296</v>
      </c>
      <c r="J2727" s="18">
        <f t="shared" si="1087"/>
        <v>1.1019484784353863E-2</v>
      </c>
      <c r="K2727" s="18">
        <f t="shared" si="1088"/>
        <v>0.41618623659052767</v>
      </c>
    </row>
    <row r="2728" spans="2:11" ht="15" customHeight="1">
      <c r="B2728" s="77"/>
      <c r="C2728" s="79"/>
      <c r="D2728" s="83">
        <v>5001</v>
      </c>
      <c r="E2728" s="83">
        <v>40.314999999999998</v>
      </c>
      <c r="F2728" s="83">
        <v>39.902000000000001</v>
      </c>
      <c r="G2728" s="16">
        <f t="shared" si="1084"/>
        <v>38.4</v>
      </c>
      <c r="H2728" s="17">
        <f t="shared" si="1085"/>
        <v>3.1916666666666655</v>
      </c>
      <c r="I2728" s="17">
        <f t="shared" si="1086"/>
        <v>-0.4129999999999967</v>
      </c>
      <c r="J2728" s="18">
        <f t="shared" si="1087"/>
        <v>1.0244325933275374E-2</v>
      </c>
      <c r="K2728" s="18">
        <f t="shared" si="1088"/>
        <v>0.40468808135929552</v>
      </c>
    </row>
    <row r="2729" spans="2:11" ht="15" customHeight="1">
      <c r="B2729" s="77"/>
      <c r="C2729" s="79">
        <v>146360</v>
      </c>
      <c r="D2729" s="83">
        <v>7108</v>
      </c>
      <c r="E2729" s="83">
        <v>18.920000000000002</v>
      </c>
      <c r="F2729" s="83">
        <v>18.818999999999999</v>
      </c>
      <c r="G2729" s="16">
        <f t="shared" si="1084"/>
        <v>18.039622077854567</v>
      </c>
      <c r="H2729" s="17">
        <f t="shared" si="1085"/>
        <v>1.4672965369090583</v>
      </c>
      <c r="I2729" s="17">
        <f t="shared" si="1086"/>
        <v>-0.10100000000000264</v>
      </c>
      <c r="J2729" s="18">
        <f t="shared" si="1087"/>
        <v>5.3382663847781515E-3</v>
      </c>
      <c r="K2729" s="18">
        <f t="shared" si="1088"/>
        <v>0.3846601679304979</v>
      </c>
    </row>
    <row r="2730" spans="2:11" ht="15" customHeight="1">
      <c r="B2730" s="77"/>
      <c r="C2730" s="79"/>
      <c r="D2730" s="83">
        <v>7108</v>
      </c>
      <c r="E2730" s="83">
        <v>20.763999999999999</v>
      </c>
      <c r="F2730" s="83">
        <v>20.657</v>
      </c>
      <c r="G2730" s="16">
        <f t="shared" si="1084"/>
        <v>18.039622077854567</v>
      </c>
      <c r="H2730" s="17">
        <f t="shared" si="1085"/>
        <v>4.5406298702423875</v>
      </c>
      <c r="I2730" s="17">
        <f t="shared" si="1086"/>
        <v>-0.10699999999999932</v>
      </c>
      <c r="J2730" s="18">
        <f t="shared" si="1087"/>
        <v>5.1531496821421363E-3</v>
      </c>
      <c r="K2730" s="18">
        <f t="shared" si="1088"/>
        <v>0.43930699177639276</v>
      </c>
    </row>
    <row r="2731" spans="2:11" ht="15" customHeight="1">
      <c r="B2731" s="77"/>
      <c r="C2731" s="79"/>
      <c r="D2731" s="83">
        <v>7108</v>
      </c>
      <c r="E2731" s="83">
        <v>18.335999999999999</v>
      </c>
      <c r="F2731" s="83">
        <v>18.259</v>
      </c>
      <c r="G2731" s="16">
        <f t="shared" si="1084"/>
        <v>18.039622077854567</v>
      </c>
      <c r="H2731" s="17">
        <f t="shared" si="1085"/>
        <v>0.49396320357571949</v>
      </c>
      <c r="I2731" s="17">
        <f t="shared" si="1086"/>
        <v>-7.6999999999998181E-2</v>
      </c>
      <c r="J2731" s="18">
        <f t="shared" si="1087"/>
        <v>4.1993891797555728E-3</v>
      </c>
      <c r="K2731" s="18">
        <f t="shared" si="1088"/>
        <v>0.36506164797365942</v>
      </c>
    </row>
    <row r="2732" spans="2:11" ht="15" customHeight="1">
      <c r="C2732" s="79">
        <v>146600</v>
      </c>
      <c r="D2732" s="83">
        <v>8107</v>
      </c>
      <c r="E2732" s="83">
        <v>16.181999999999999</v>
      </c>
      <c r="F2732" s="83">
        <v>16.158000000000001</v>
      </c>
      <c r="G2732" s="16">
        <f t="shared" si="1084"/>
        <v>16.123457228651652</v>
      </c>
      <c r="H2732" s="17">
        <f t="shared" si="1085"/>
        <v>9.7571285580576969E-2</v>
      </c>
      <c r="I2732" s="17">
        <f t="shared" si="1086"/>
        <v>-2.3999999999997357E-2</v>
      </c>
      <c r="J2732" s="18">
        <f t="shared" si="1087"/>
        <v>1.4831294030402521E-3</v>
      </c>
      <c r="K2732" s="18">
        <f t="shared" si="1088"/>
        <v>0.29819653457206524</v>
      </c>
    </row>
    <row r="2733" spans="2:11" ht="15" customHeight="1">
      <c r="B2733" s="81">
        <v>45569</v>
      </c>
      <c r="C2733" s="79"/>
      <c r="D2733" s="83">
        <v>8107</v>
      </c>
      <c r="E2733" s="83">
        <v>15.601000000000001</v>
      </c>
      <c r="F2733" s="83">
        <v>15.552</v>
      </c>
      <c r="G2733" s="16">
        <f t="shared" si="1084"/>
        <v>16.123457228651652</v>
      </c>
      <c r="H2733" s="17">
        <f t="shared" si="1085"/>
        <v>-0.87076204775275268</v>
      </c>
      <c r="I2733" s="17">
        <f t="shared" si="1086"/>
        <v>-4.9000000000001265E-2</v>
      </c>
      <c r="J2733" s="18">
        <f t="shared" si="1087"/>
        <v>3.1408243061343032E-3</v>
      </c>
      <c r="K2733" s="18">
        <f t="shared" si="1088"/>
        <v>0.27206052960997124</v>
      </c>
    </row>
    <row r="2734" spans="2:11" ht="15" customHeight="1">
      <c r="B2734" s="77"/>
      <c r="C2734" s="79"/>
      <c r="D2734" s="83">
        <v>8107</v>
      </c>
      <c r="E2734" s="83">
        <v>16.556000000000001</v>
      </c>
      <c r="F2734" s="83">
        <v>16.471</v>
      </c>
      <c r="G2734" s="16">
        <f t="shared" si="1084"/>
        <v>16.123457228651652</v>
      </c>
      <c r="H2734" s="17">
        <f t="shared" si="1085"/>
        <v>0.72090461891391422</v>
      </c>
      <c r="I2734" s="17">
        <f t="shared" si="1086"/>
        <v>-8.5000000000000853E-2</v>
      </c>
      <c r="J2734" s="18">
        <f t="shared" si="1087"/>
        <v>5.1340903599903873E-3</v>
      </c>
      <c r="K2734" s="18">
        <f t="shared" si="1088"/>
        <v>0.31405027316049539</v>
      </c>
    </row>
    <row r="2735" spans="2:11" ht="15" customHeight="1">
      <c r="B2735" s="77"/>
      <c r="C2735" s="79"/>
      <c r="D2735" s="83">
        <v>8108</v>
      </c>
      <c r="E2735" s="83">
        <v>20.712</v>
      </c>
      <c r="F2735" s="83">
        <v>20.649000000000001</v>
      </c>
      <c r="G2735" s="16">
        <f t="shared" si="1084"/>
        <v>18.363527102940179</v>
      </c>
      <c r="H2735" s="17">
        <f t="shared" si="1085"/>
        <v>3.9141214950997023</v>
      </c>
      <c r="I2735" s="17">
        <f t="shared" si="1086"/>
        <v>-6.2999999999998835E-2</v>
      </c>
      <c r="J2735" s="18">
        <f t="shared" si="1087"/>
        <v>3.0417149478562588E-3</v>
      </c>
      <c r="K2735" s="18">
        <f t="shared" si="1088"/>
        <v>0.37295994246965142</v>
      </c>
    </row>
    <row r="2736" spans="2:11" ht="15" customHeight="1">
      <c r="B2736" s="77"/>
      <c r="C2736" s="79">
        <v>146602</v>
      </c>
      <c r="D2736" s="83">
        <v>8127</v>
      </c>
      <c r="E2736" s="83">
        <v>17.7</v>
      </c>
      <c r="F2736" s="83">
        <v>17.61</v>
      </c>
      <c r="G2736" s="16">
        <f t="shared" si="1084"/>
        <v>19.906047079520491</v>
      </c>
      <c r="H2736" s="17">
        <f t="shared" si="1085"/>
        <v>-3.6767451325341525</v>
      </c>
      <c r="I2736" s="17">
        <f t="shared" si="1086"/>
        <v>-8.9999999999999858E-2</v>
      </c>
      <c r="J2736" s="18">
        <f t="shared" si="1087"/>
        <v>5.0847457627118562E-3</v>
      </c>
      <c r="K2736" s="18">
        <f t="shared" si="1088"/>
        <v>0.21478491504030001</v>
      </c>
    </row>
    <row r="2737" spans="2:11" ht="15" customHeight="1">
      <c r="B2737" s="81">
        <v>45569</v>
      </c>
      <c r="C2737" s="79">
        <v>146602</v>
      </c>
      <c r="D2737" s="83">
        <v>8127</v>
      </c>
      <c r="E2737" s="83">
        <v>17.812999999999999</v>
      </c>
      <c r="F2737" s="83">
        <v>17.725999999999999</v>
      </c>
      <c r="G2737" s="16">
        <f t="shared" ref="G2737:G2742" si="1089">IF(D2737=$M$2,$P$2,IF(D2737=$M$3,$P$3,IF(D2737=$M$4,$P$4,IF(D2737=$M$5,$P$5,IF(D2737=$M$6,$P$6,IF(D2737=$M$7,$P$7,IF(D2737=$M$8,$P$8,IF(D2737=$M$9,$P$9,IF(D2737=$M$10,$P$10,IF(D2737=$M$11,$P$11,IF(D2737=$M$12,$P$12,IF(D2737=$M$13,$P$13,IF(D2737=$M$14,$P$14,IF(D2737=$M$15,$P$15,IF(D2737=$M$16,$P$16,IF(D2737=$M$17,$P$17,IF(D2737=$M$18,$P$18,IF(D2737=$M$19,$P$19,IF(D2737=$M$20,$P$20,IF(D2737=$M$21,$P$21,IF(D2737=$M$22,$P$22,IF(D2737=$M$23,$P$23,IF(D2737=$M$24,$P$24,IF(D2737=$M$25,$P$25,IF(D2737=$M$26,$P$26,IF(D2737=$M$27,$P$27,IF(D2737=$M$28,$P$28,IF(D2737=$M$29,$P$29,IF(D2737=$M$30,$P$30,IF(D2737=$M$31,$P$31,IF(D2737=$M$32,$P$32,IF(D2737=$M$33,$P$33,IF(D2737=$M$34,$P$34,IF(D2737=$M$35,$P$35,IF(D2737=$M$36,$P$36,IF(D2737=$M$37,$P$37,IF(D2737=$M$38,$P$38,IF(D2737=$M$39,$P$39,IF(D2737=$M$40,$P$40,IF(D2737=$M$41,$P$41,IF(D2737=$M$42,$P$42,IF(D2737=$M$43,$P$43,IF(D2737=$M$44,$P$44,IF(D2737=$M$45,$P$45,IF(D2737=$M$46,$P$46,IF(D2737=$M$47,$P$47,IF(D2737=$M$48,$P$48,IF(D2737=$M$49,$P$49,IF(D2737=$M$50,$P$50,IF(D2737=$M$51,$P$51,IF(D2737=$M$52,$P$52,IF(D2737=$M$53,$P$53,IF(D2737=$M$54,$P$54,IF(D2737=$M$55,$P$55,IF(D2737=$M$56,$P$56,IF(D2737=$M$57,$P$57,IF(D2737=$M$58,$P$58,IF(D2737=$M$59,$P$59,IF(D2737=$M$60,$P$60,IF(D2737=$M$61,$P$61,IF(D2737=$M$62,$P$62)))))))))))))))))))))))))))))))))))))))))))))))))))))))))))))</f>
        <v>19.906047079520491</v>
      </c>
      <c r="H2737" s="17">
        <f t="shared" ref="H2737:H2742" si="1090">(E2737-G2737)/$X$2</f>
        <v>-3.4884117992008199</v>
      </c>
      <c r="I2737" s="17">
        <f t="shared" ref="I2737:I2742" si="1091">F2737-E2737</f>
        <v>-8.6999999999999744E-2</v>
      </c>
      <c r="J2737" s="18">
        <f t="shared" ref="J2737:J2742" si="1092">-1*I2737/E2737</f>
        <v>4.8840734295177539E-3</v>
      </c>
      <c r="K2737" s="18">
        <f t="shared" ref="K2737:K2742" si="1093">IF(D2737=$M$2,(E2737-$T$2)/E2737,IF(D2737=$M$3,(E2737-$T$3)/E2737,IF(D2737=$M$4,(E2737-$T$4)/E2737,IF(D2737=$M$5,(E2737-$T$5)/E2737,IF(D2737=$M$6,(E2737-$T$6)/E2737,IF(D2737=$M$7,(E2737-$T$7)/E2737,IF(D2737=$M$8,(E2737-$T$8)/E2737,IF(D2737=$M$9,(E2737-$T$9)/E2737,IF(D2737=$M$10,(E2737-$T$10)/E2737,IF(D2737=$M$11,(E2737-$T$11)/E2737,IF(D2737=$M$12,(E2737-$T$12)/E2737,IF(D2737=$M$13,(E2737-$T$13)/E2737,IF(D2737=$M$14,(E2737-$T$14)/E2737,IF(D2737=$M$15,(E2737-$T$15)/E2737,IF(D2737=$M$16,(E2737-$T$16)/E2737,IF(D2737=$M$17,(E2737-$T$17)/E2737,IF(D2737=$M$18,(E2737-$T$18)/E2737,IF(D2737=$M$19,(E2737-$T$19)/E2737,IF(D2737=$M$20,(E2737-$T$20)/E2737,IF(D2737=$M$21,(E2737-$T$21)/E2737,IF(D2737=$M$22,(E2737-$T$22)/E2737,IF(D2737=$M$23,(E2737-$T$23)/E2737,IF(D2737=$M$24,(E2737-$T$24)/E2737,IF(D2737=$M$25,(E2737-$T$25)/E2737,IF(D2737=$M$26,(E2737-$T$26)/E2737,IF(D2737=$M$27,(E2737-$T$27)/E2737,IF(D2737=$M$28,(E2737-$T$28)/E2737,IF(D2737=$M$29,(E2737-$T$29)/E2737,IF(D2737=$M$30,(E2737-$T$30)/E2737,IF(D2737=$M$31,(E2737-$T$31)/E2737,IF(D2737=$M$32,(E2737-$T$32)/E2737,IF(D2737=$M$33,(E2737-$T$33)/E2737,IF(D2737=$M$34,(E2737-$T$34)/E2737,IF(D2737=$M$35,(E2737-$T$35)/E2737,IF(D2737=$M$36,(E2737-$T$36)/E2737,IF(D2737=$M$37,(E2737-$T$37)/E2737,IF(D2737=$M$38,(E2737-$T$38)/E2737,IF(D2737=$M$39,(E2737-$T$39)/E2737,IF(D2737=$M$40,(E2737-$T$40)/E2737,IF(D2737=$M$41,(E2737-$T$41)/E2737,IF(D2737=$M$42,(E2737-$T$42)/E2737,IF(D2737=$M$43,(E2737-$T$43)/E2737,IF(D2737=$M$44,(E2737-$T$44)/E2737,IF(D2737=$M$45,(E2737-$T$45)/E2737,IF(D2737=$M$46,(E2737-$T$46)/E2737,IF(D2737=$M$47,(E2737-$T$47)/E2737,IF(D2737=$M$48,(E2737-$T$48)/E2737,IF(D2737=$M$49,(E2737-$T$49)/E2737,IF(D2737=$M$50,(E2737-$T$50)/E2737,IF(D2737=$M$51,(E2737-$T$51)/E2737,IF(D2737=$M$52,(E2737-$T$52)/E2737,IF(D2737=$M$53,(E2737-$T$53)/E2737,IF(D2737=$M$54,(E2737-$T$54)/E2737,IF(D2737=$M$55,(E2737-$T$55)/E2737,IF(D2737=$M$56,(E2737-$T$56)/E2737,IF(D2737=$M$57,(E2737-$T$57)/E2737,IF(D2737=$M$58,(E2737-$T$58)/E2737,IF(D2737=$M$59,(E2737-$T$59)/E2737,IF(D2737=$M$60,(E2737-$T$60)/E2737,IF(D2737=$M$61,(E2737-$T$61)/E2737,IF(D2737=$M$62,(E2737-$T$62)/E2737)))))))))))))))))))))))))))))))))))))))))))))))))))))))))))))</f>
        <v>0.21976606951177846</v>
      </c>
    </row>
    <row r="2738" spans="2:11" ht="15" customHeight="1">
      <c r="B2738" s="77"/>
      <c r="C2738" s="79">
        <v>141829</v>
      </c>
      <c r="D2738" s="83">
        <v>8128</v>
      </c>
      <c r="E2738" s="83">
        <v>21.236000000000001</v>
      </c>
      <c r="F2738" s="83">
        <v>21.184999999999999</v>
      </c>
      <c r="G2738" s="16">
        <f t="shared" si="1089"/>
        <v>20.092045107828728</v>
      </c>
      <c r="H2738" s="17">
        <f t="shared" si="1090"/>
        <v>1.9065914869521214</v>
      </c>
      <c r="I2738" s="17">
        <f t="shared" si="1091"/>
        <v>-5.1000000000001933E-2</v>
      </c>
      <c r="J2738" s="18">
        <f t="shared" si="1092"/>
        <v>2.4015822188737019E-3</v>
      </c>
      <c r="K2738" s="18">
        <f t="shared" si="1093"/>
        <v>0.33293633204211032</v>
      </c>
    </row>
    <row r="2739" spans="2:11" ht="15" customHeight="1">
      <c r="B2739" s="77"/>
      <c r="C2739" s="79">
        <v>146676</v>
      </c>
      <c r="D2739" s="83">
        <v>6608</v>
      </c>
      <c r="E2739" s="83">
        <v>20.158000000000001</v>
      </c>
      <c r="F2739" s="83">
        <v>19.803999999999998</v>
      </c>
      <c r="G2739" s="16">
        <f t="shared" si="1089"/>
        <v>17.912399999999998</v>
      </c>
      <c r="H2739" s="17">
        <f t="shared" si="1090"/>
        <v>3.7426666666666719</v>
      </c>
      <c r="I2739" s="17">
        <f t="shared" si="1091"/>
        <v>-0.35400000000000276</v>
      </c>
      <c r="J2739" s="18">
        <f t="shared" si="1092"/>
        <v>1.756126599861111E-2</v>
      </c>
      <c r="K2739" s="18">
        <f t="shared" si="1093"/>
        <v>0.46545292191685689</v>
      </c>
    </row>
    <row r="2740" spans="2:11" ht="15" customHeight="1">
      <c r="B2740" s="77"/>
      <c r="C2740" s="79">
        <v>146678</v>
      </c>
      <c r="D2740" s="83">
        <v>6107</v>
      </c>
      <c r="E2740" s="83">
        <v>17.513999999999999</v>
      </c>
      <c r="F2740" s="83">
        <v>17.271000000000001</v>
      </c>
      <c r="G2740" s="16">
        <f t="shared" si="1089"/>
        <v>17.032373496847189</v>
      </c>
      <c r="H2740" s="17">
        <f t="shared" si="1090"/>
        <v>0.80271083858801739</v>
      </c>
      <c r="I2740" s="17">
        <f t="shared" si="1091"/>
        <v>-0.24299999999999855</v>
      </c>
      <c r="J2740" s="18">
        <f t="shared" si="1092"/>
        <v>1.3874614594038973E-2</v>
      </c>
      <c r="K2740" s="18">
        <f t="shared" si="1093"/>
        <v>0.33844550618866209</v>
      </c>
    </row>
    <row r="2741" spans="2:11" ht="15" customHeight="1">
      <c r="B2741" s="77"/>
      <c r="C2741" s="79"/>
      <c r="D2741" s="83">
        <v>6107</v>
      </c>
      <c r="E2741" s="83">
        <v>16.93</v>
      </c>
      <c r="F2741" s="83">
        <v>16.710999999999999</v>
      </c>
      <c r="G2741" s="16">
        <f t="shared" si="1089"/>
        <v>17.032373496847189</v>
      </c>
      <c r="H2741" s="17">
        <f t="shared" si="1090"/>
        <v>-0.17062249474531538</v>
      </c>
      <c r="I2741" s="17">
        <f t="shared" si="1091"/>
        <v>-0.21900000000000119</v>
      </c>
      <c r="J2741" s="18">
        <f t="shared" si="1092"/>
        <v>1.2935617247489734E-2</v>
      </c>
      <c r="K2741" s="18">
        <f t="shared" si="1093"/>
        <v>0.31562519760119478</v>
      </c>
    </row>
    <row r="2742" spans="2:11" ht="15" customHeight="1">
      <c r="B2742" s="77"/>
      <c r="C2742" s="79" t="s">
        <v>82</v>
      </c>
      <c r="D2742" s="83">
        <v>5120</v>
      </c>
      <c r="E2742" s="83">
        <v>24.785</v>
      </c>
      <c r="F2742" s="83">
        <v>24.728000000000002</v>
      </c>
      <c r="G2742" s="16">
        <f t="shared" si="1089"/>
        <v>22.870927068045674</v>
      </c>
      <c r="H2742" s="17">
        <f t="shared" si="1090"/>
        <v>3.1901215532572103</v>
      </c>
      <c r="I2742" s="17">
        <f t="shared" si="1091"/>
        <v>-5.6999999999998607E-2</v>
      </c>
      <c r="J2742" s="18">
        <f t="shared" si="1092"/>
        <v>2.2997780915875975E-3</v>
      </c>
      <c r="K2742" s="18">
        <f t="shared" si="1093"/>
        <v>0.35855187552370255</v>
      </c>
    </row>
    <row r="2743" spans="2:11" ht="15" customHeight="1">
      <c r="B2743" s="81">
        <v>45569</v>
      </c>
      <c r="C2743" s="79">
        <v>146362</v>
      </c>
      <c r="D2743" s="83">
        <v>5120</v>
      </c>
      <c r="E2743" s="83">
        <v>23.045999999999999</v>
      </c>
      <c r="F2743" s="83">
        <v>22.984000000000002</v>
      </c>
      <c r="G2743" s="16">
        <f t="shared" ref="G2743:G2746" si="1094">IF(D2743=$M$2,$P$2,IF(D2743=$M$3,$P$3,IF(D2743=$M$4,$P$4,IF(D2743=$M$5,$P$5,IF(D2743=$M$6,$P$6,IF(D2743=$M$7,$P$7,IF(D2743=$M$8,$P$8,IF(D2743=$M$9,$P$9,IF(D2743=$M$10,$P$10,IF(D2743=$M$11,$P$11,IF(D2743=$M$12,$P$12,IF(D2743=$M$13,$P$13,IF(D2743=$M$14,$P$14,IF(D2743=$M$15,$P$15,IF(D2743=$M$16,$P$16,IF(D2743=$M$17,$P$17,IF(D2743=$M$18,$P$18,IF(D2743=$M$19,$P$19,IF(D2743=$M$20,$P$20,IF(D2743=$M$21,$P$21,IF(D2743=$M$22,$P$22,IF(D2743=$M$23,$P$23,IF(D2743=$M$24,$P$24,IF(D2743=$M$25,$P$25,IF(D2743=$M$26,$P$26,IF(D2743=$M$27,$P$27,IF(D2743=$M$28,$P$28,IF(D2743=$M$29,$P$29,IF(D2743=$M$30,$P$30,IF(D2743=$M$31,$P$31,IF(D2743=$M$32,$P$32,IF(D2743=$M$33,$P$33,IF(D2743=$M$34,$P$34,IF(D2743=$M$35,$P$35,IF(D2743=$M$36,$P$36,IF(D2743=$M$37,$P$37,IF(D2743=$M$38,$P$38,IF(D2743=$M$39,$P$39,IF(D2743=$M$40,$P$40,IF(D2743=$M$41,$P$41,IF(D2743=$M$42,$P$42,IF(D2743=$M$43,$P$43,IF(D2743=$M$44,$P$44,IF(D2743=$M$45,$P$45,IF(D2743=$M$46,$P$46,IF(D2743=$M$47,$P$47,IF(D2743=$M$48,$P$48,IF(D2743=$M$49,$P$49,IF(D2743=$M$50,$P$50,IF(D2743=$M$51,$P$51,IF(D2743=$M$52,$P$52,IF(D2743=$M$53,$P$53,IF(D2743=$M$54,$P$54,IF(D2743=$M$55,$P$55,IF(D2743=$M$56,$P$56,IF(D2743=$M$57,$P$57,IF(D2743=$M$58,$P$58,IF(D2743=$M$59,$P$59,IF(D2743=$M$60,$P$60,IF(D2743=$M$61,$P$61,IF(D2743=$M$62,$P$62)))))))))))))))))))))))))))))))))))))))))))))))))))))))))))))</f>
        <v>22.870927068045674</v>
      </c>
      <c r="H2743" s="17">
        <f t="shared" ref="H2743:H2746" si="1095">(E2743-G2743)/$X$2</f>
        <v>0.29178821992387566</v>
      </c>
      <c r="I2743" s="17">
        <f t="shared" ref="I2743:I2746" si="1096">F2743-E2743</f>
        <v>-6.1999999999997613E-2</v>
      </c>
      <c r="J2743" s="18">
        <f t="shared" ref="J2743:J2746" si="1097">-1*I2743/E2743</f>
        <v>2.6902716306516365E-3</v>
      </c>
      <c r="K2743" s="18">
        <f t="shared" ref="K2743:K2746" si="1098">IF(D2743=$M$2,(E2743-$T$2)/E2743,IF(D2743=$M$3,(E2743-$T$3)/E2743,IF(D2743=$M$4,(E2743-$T$4)/E2743,IF(D2743=$M$5,(E2743-$T$5)/E2743,IF(D2743=$M$6,(E2743-$T$6)/E2743,IF(D2743=$M$7,(E2743-$T$7)/E2743,IF(D2743=$M$8,(E2743-$T$8)/E2743,IF(D2743=$M$9,(E2743-$T$9)/E2743,IF(D2743=$M$10,(E2743-$T$10)/E2743,IF(D2743=$M$11,(E2743-$T$11)/E2743,IF(D2743=$M$12,(E2743-$T$12)/E2743,IF(D2743=$M$13,(E2743-$T$13)/E2743,IF(D2743=$M$14,(E2743-$T$14)/E2743,IF(D2743=$M$15,(E2743-$T$15)/E2743,IF(D2743=$M$16,(E2743-$T$16)/E2743,IF(D2743=$M$17,(E2743-$T$17)/E2743,IF(D2743=$M$18,(E2743-$T$18)/E2743,IF(D2743=$M$19,(E2743-$T$19)/E2743,IF(D2743=$M$20,(E2743-$T$20)/E2743,IF(D2743=$M$21,(E2743-$T$21)/E2743,IF(D2743=$M$22,(E2743-$T$22)/E2743,IF(D2743=$M$23,(E2743-$T$23)/E2743,IF(D2743=$M$24,(E2743-$T$24)/E2743,IF(D2743=$M$25,(E2743-$T$25)/E2743,IF(D2743=$M$26,(E2743-$T$26)/E2743,IF(D2743=$M$27,(E2743-$T$27)/E2743,IF(D2743=$M$28,(E2743-$T$28)/E2743,IF(D2743=$M$29,(E2743-$T$29)/E2743,IF(D2743=$M$30,(E2743-$T$30)/E2743,IF(D2743=$M$31,(E2743-$T$31)/E2743,IF(D2743=$M$32,(E2743-$T$32)/E2743,IF(D2743=$M$33,(E2743-$T$33)/E2743,IF(D2743=$M$34,(E2743-$T$34)/E2743,IF(D2743=$M$35,(E2743-$T$35)/E2743,IF(D2743=$M$36,(E2743-$T$36)/E2743,IF(D2743=$M$37,(E2743-$T$37)/E2743,IF(D2743=$M$38,(E2743-$T$38)/E2743,IF(D2743=$M$39,(E2743-$T$39)/E2743,IF(D2743=$M$40,(E2743-$T$40)/E2743,IF(D2743=$M$41,(E2743-$T$41)/E2743,IF(D2743=$M$42,(E2743-$T$42)/E2743,IF(D2743=$M$43,(E2743-$T$43)/E2743,IF(D2743=$M$44,(E2743-$T$44)/E2743,IF(D2743=$M$45,(E2743-$T$45)/E2743,IF(D2743=$M$46,(E2743-$T$46)/E2743,IF(D2743=$M$47,(E2743-$T$47)/E2743,IF(D2743=$M$48,(E2743-$T$48)/E2743,IF(D2743=$M$49,(E2743-$T$49)/E2743,IF(D2743=$M$50,(E2743-$T$50)/E2743,IF(D2743=$M$51,(E2743-$T$51)/E2743,IF(D2743=$M$52,(E2743-$T$52)/E2743,IF(D2743=$M$53,(E2743-$T$53)/E2743,IF(D2743=$M$54,(E2743-$T$54)/E2743,IF(D2743=$M$55,(E2743-$T$55)/E2743,IF(D2743=$M$56,(E2743-$T$56)/E2743,IF(D2743=$M$57,(E2743-$T$57)/E2743,IF(D2743=$M$58,(E2743-$T$58)/E2743,IF(D2743=$M$59,(E2743-$T$59)/E2743,IF(D2743=$M$60,(E2743-$T$60)/E2743,IF(D2743=$M$61,(E2743-$T$61)/E2743,IF(D2743=$M$62,(E2743-$T$62)/E2743)))))))))))))))))))))))))))))))))))))))))))))))))))))))))))))</f>
        <v>0.31014962400655072</v>
      </c>
    </row>
    <row r="2744" spans="2:11" ht="15" customHeight="1">
      <c r="B2744" s="77"/>
      <c r="C2744" s="79"/>
      <c r="D2744" s="83">
        <v>5120</v>
      </c>
      <c r="E2744" s="83">
        <v>22.684000000000001</v>
      </c>
      <c r="F2744" s="83">
        <v>22.620999999999999</v>
      </c>
      <c r="G2744" s="16">
        <f t="shared" si="1094"/>
        <v>22.870927068045674</v>
      </c>
      <c r="H2744" s="17">
        <f t="shared" si="1095"/>
        <v>-0.3115451134094549</v>
      </c>
      <c r="I2744" s="17">
        <f t="shared" si="1096"/>
        <v>-6.3000000000002387E-2</v>
      </c>
      <c r="J2744" s="18">
        <f t="shared" si="1097"/>
        <v>2.7772879562688408E-3</v>
      </c>
      <c r="K2744" s="18">
        <f t="shared" si="1098"/>
        <v>0.299140726276449</v>
      </c>
    </row>
    <row r="2745" spans="2:11" ht="15" customHeight="1">
      <c r="B2745" s="81">
        <v>45569</v>
      </c>
      <c r="C2745" s="79">
        <v>146607</v>
      </c>
      <c r="D2745" s="83">
        <v>5169</v>
      </c>
      <c r="E2745" s="83">
        <v>24.841000000000001</v>
      </c>
      <c r="F2745" s="83">
        <v>24.773</v>
      </c>
      <c r="G2745" s="16">
        <f t="shared" si="1094"/>
        <v>24.534583675052499</v>
      </c>
      <c r="H2745" s="17">
        <f t="shared" si="1095"/>
        <v>0.51069387491250384</v>
      </c>
      <c r="I2745" s="17">
        <f t="shared" si="1096"/>
        <v>-6.8000000000001393E-2</v>
      </c>
      <c r="J2745" s="18">
        <f t="shared" si="1097"/>
        <v>2.7374099271366445E-3</v>
      </c>
      <c r="K2745" s="18">
        <f t="shared" si="1098"/>
        <v>0.32644766682759019</v>
      </c>
    </row>
    <row r="2746" spans="2:11" ht="15" customHeight="1">
      <c r="B2746" s="77"/>
      <c r="C2746" s="79"/>
      <c r="D2746" s="83">
        <v>5169</v>
      </c>
      <c r="E2746" s="83">
        <v>24.510999999999999</v>
      </c>
      <c r="F2746" s="83">
        <v>24.45</v>
      </c>
      <c r="G2746" s="16">
        <f t="shared" si="1094"/>
        <v>24.534583675052499</v>
      </c>
      <c r="H2746" s="17">
        <f t="shared" si="1095"/>
        <v>-3.9306125087499311E-2</v>
      </c>
      <c r="I2746" s="17">
        <f t="shared" si="1096"/>
        <v>-6.0999999999999943E-2</v>
      </c>
      <c r="J2746" s="18">
        <f t="shared" si="1097"/>
        <v>2.4886785524866365E-3</v>
      </c>
      <c r="K2746" s="18">
        <f t="shared" si="1098"/>
        <v>0.31737940074514165</v>
      </c>
    </row>
    <row r="2747" spans="2:11" ht="15" customHeight="1">
      <c r="B2747" s="81">
        <v>45569</v>
      </c>
      <c r="C2747" s="79">
        <v>146609</v>
      </c>
      <c r="D2747" s="83">
        <v>5601</v>
      </c>
      <c r="E2747" s="83">
        <v>18.696000000000002</v>
      </c>
      <c r="F2747" s="83">
        <v>18.652000000000001</v>
      </c>
      <c r="G2747" s="16">
        <f t="shared" ref="G2747:G2751" si="1099">IF(D2747=$M$2,$P$2,IF(D2747=$M$3,$P$3,IF(D2747=$M$4,$P$4,IF(D2747=$M$5,$P$5,IF(D2747=$M$6,$P$6,IF(D2747=$M$7,$P$7,IF(D2747=$M$8,$P$8,IF(D2747=$M$9,$P$9,IF(D2747=$M$10,$P$10,IF(D2747=$M$11,$P$11,IF(D2747=$M$12,$P$12,IF(D2747=$M$13,$P$13,IF(D2747=$M$14,$P$14,IF(D2747=$M$15,$P$15,IF(D2747=$M$16,$P$16,IF(D2747=$M$17,$P$17,IF(D2747=$M$18,$P$18,IF(D2747=$M$19,$P$19,IF(D2747=$M$20,$P$20,IF(D2747=$M$21,$P$21,IF(D2747=$M$22,$P$22,IF(D2747=$M$23,$P$23,IF(D2747=$M$24,$P$24,IF(D2747=$M$25,$P$25,IF(D2747=$M$26,$P$26,IF(D2747=$M$27,$P$27,IF(D2747=$M$28,$P$28,IF(D2747=$M$29,$P$29,IF(D2747=$M$30,$P$30,IF(D2747=$M$31,$P$31,IF(D2747=$M$32,$P$32,IF(D2747=$M$33,$P$33,IF(D2747=$M$34,$P$34,IF(D2747=$M$35,$P$35,IF(D2747=$M$36,$P$36,IF(D2747=$M$37,$P$37,IF(D2747=$M$38,$P$38,IF(D2747=$M$39,$P$39,IF(D2747=$M$40,$P$40,IF(D2747=$M$41,$P$41,IF(D2747=$M$42,$P$42,IF(D2747=$M$43,$P$43,IF(D2747=$M$44,$P$44,IF(D2747=$M$45,$P$45,IF(D2747=$M$46,$P$46,IF(D2747=$M$47,$P$47,IF(D2747=$M$48,$P$48,IF(D2747=$M$49,$P$49,IF(D2747=$M$50,$P$50,IF(D2747=$M$51,$P$51,IF(D2747=$M$52,$P$52,IF(D2747=$M$53,$P$53,IF(D2747=$M$54,$P$54,IF(D2747=$M$55,$P$55,IF(D2747=$M$56,$P$56,IF(D2747=$M$57,$P$57,IF(D2747=$M$58,$P$58,IF(D2747=$M$59,$P$59,IF(D2747=$M$60,$P$60,IF(D2747=$M$61,$P$61,IF(D2747=$M$62,$P$62)))))))))))))))))))))))))))))))))))))))))))))))))))))))))))))</f>
        <v>17.867073881460978</v>
      </c>
      <c r="H2747" s="17">
        <f t="shared" ref="H2747:H2751" si="1100">(E2747-G2747)/$X$2</f>
        <v>1.3815435308983719</v>
      </c>
      <c r="I2747" s="17">
        <f t="shared" ref="I2747:I2751" si="1101">F2747-E2747</f>
        <v>-4.4000000000000483E-2</v>
      </c>
      <c r="J2747" s="18">
        <f t="shared" ref="J2747:J2751" si="1102">-1*I2747/E2747</f>
        <v>2.3534445870774753E-3</v>
      </c>
      <c r="K2747" s="18">
        <f t="shared" ref="K2747:K2751" si="1103">IF(D2747=$M$2,(E2747-$T$2)/E2747,IF(D2747=$M$3,(E2747-$T$3)/E2747,IF(D2747=$M$4,(E2747-$T$4)/E2747,IF(D2747=$M$5,(E2747-$T$5)/E2747,IF(D2747=$M$6,(E2747-$T$6)/E2747,IF(D2747=$M$7,(E2747-$T$7)/E2747,IF(D2747=$M$8,(E2747-$T$8)/E2747,IF(D2747=$M$9,(E2747-$T$9)/E2747,IF(D2747=$M$10,(E2747-$T$10)/E2747,IF(D2747=$M$11,(E2747-$T$11)/E2747,IF(D2747=$M$12,(E2747-$T$12)/E2747,IF(D2747=$M$13,(E2747-$T$13)/E2747,IF(D2747=$M$14,(E2747-$T$14)/E2747,IF(D2747=$M$15,(E2747-$T$15)/E2747,IF(D2747=$M$16,(E2747-$T$16)/E2747,IF(D2747=$M$17,(E2747-$T$17)/E2747,IF(D2747=$M$18,(E2747-$T$18)/E2747,IF(D2747=$M$19,(E2747-$T$19)/E2747,IF(D2747=$M$20,(E2747-$T$20)/E2747,IF(D2747=$M$21,(E2747-$T$21)/E2747,IF(D2747=$M$22,(E2747-$T$22)/E2747,IF(D2747=$M$23,(E2747-$T$23)/E2747,IF(D2747=$M$24,(E2747-$T$24)/E2747,IF(D2747=$M$25,(E2747-$T$25)/E2747,IF(D2747=$M$26,(E2747-$T$26)/E2747,IF(D2747=$M$27,(E2747-$T$27)/E2747,IF(D2747=$M$28,(E2747-$T$28)/E2747,IF(D2747=$M$29,(E2747-$T$29)/E2747,IF(D2747=$M$30,(E2747-$T$30)/E2747,IF(D2747=$M$31,(E2747-$T$31)/E2747,IF(D2747=$M$32,(E2747-$T$32)/E2747,IF(D2747=$M$33,(E2747-$T$33)/E2747,IF(D2747=$M$34,(E2747-$T$34)/E2747,IF(D2747=$M$35,(E2747-$T$35)/E2747,IF(D2747=$M$36,(E2747-$T$36)/E2747,IF(D2747=$M$37,(E2747-$T$37)/E2747,IF(D2747=$M$38,(E2747-$T$38)/E2747,IF(D2747=$M$39,(E2747-$T$39)/E2747,IF(D2747=$M$40,(E2747-$T$40)/E2747,IF(D2747=$M$41,(E2747-$T$41)/E2747,IF(D2747=$M$42,(E2747-$T$42)/E2747,IF(D2747=$M$43,(E2747-$T$43)/E2747,IF(D2747=$M$44,(E2747-$T$44)/E2747,IF(D2747=$M$45,(E2747-$T$45)/E2747,IF(D2747=$M$46,(E2747-$T$46)/E2747,IF(D2747=$M$47,(E2747-$T$47)/E2747,IF(D2747=$M$48,(E2747-$T$48)/E2747,IF(D2747=$M$49,(E2747-$T$49)/E2747,IF(D2747=$M$50,(E2747-$T$50)/E2747,IF(D2747=$M$51,(E2747-$T$51)/E2747,IF(D2747=$M$52,(E2747-$T$52)/E2747,IF(D2747=$M$53,(E2747-$T$53)/E2747,IF(D2747=$M$54,(E2747-$T$54)/E2747,IF(D2747=$M$55,(E2747-$T$55)/E2747,IF(D2747=$M$56,(E2747-$T$56)/E2747,IF(D2747=$M$57,(E2747-$T$57)/E2747,IF(D2747=$M$58,(E2747-$T$58)/E2747,IF(D2747=$M$59,(E2747-$T$59)/E2747,IF(D2747=$M$60,(E2747-$T$60)/E2747,IF(D2747=$M$61,(E2747-$T$61)/E2747,IF(D2747=$M$62,(E2747-$T$62)/E2747)))))))))))))))))))))))))))))))))))))))))))))))))))))))))))))</f>
        <v>0.33048710729705122</v>
      </c>
    </row>
    <row r="2748" spans="2:11" ht="15" customHeight="1">
      <c r="B2748" s="81">
        <v>45569</v>
      </c>
      <c r="C2748" s="79">
        <v>146611</v>
      </c>
      <c r="D2748" s="83">
        <v>5648</v>
      </c>
      <c r="E2748" s="83">
        <v>19.855</v>
      </c>
      <c r="F2748" s="83">
        <v>19.692</v>
      </c>
      <c r="G2748" s="16">
        <f t="shared" si="1099"/>
        <v>19.240505739344663</v>
      </c>
      <c r="H2748" s="17">
        <f t="shared" si="1100"/>
        <v>1.0241571010922299</v>
      </c>
      <c r="I2748" s="17">
        <f t="shared" si="1101"/>
        <v>-0.16300000000000026</v>
      </c>
      <c r="J2748" s="18">
        <f t="shared" si="1102"/>
        <v>8.2095190128431261E-3</v>
      </c>
      <c r="K2748" s="18">
        <f t="shared" si="1103"/>
        <v>0.33672122890959449</v>
      </c>
    </row>
    <row r="2749" spans="2:11" ht="15" customHeight="1">
      <c r="B2749" s="77"/>
      <c r="C2749" s="79"/>
      <c r="D2749" s="83">
        <v>5648</v>
      </c>
      <c r="E2749" s="83">
        <v>20.72</v>
      </c>
      <c r="F2749" s="83">
        <v>20.567</v>
      </c>
      <c r="G2749" s="16">
        <f t="shared" si="1099"/>
        <v>19.240505739344663</v>
      </c>
      <c r="H2749" s="17">
        <f t="shared" si="1100"/>
        <v>2.4658237677588941</v>
      </c>
      <c r="I2749" s="17">
        <f t="shared" si="1101"/>
        <v>-0.15299999999999869</v>
      </c>
      <c r="J2749" s="18">
        <f t="shared" si="1102"/>
        <v>7.3841698841698219E-3</v>
      </c>
      <c r="K2749" s="18">
        <f t="shared" si="1103"/>
        <v>0.36441119691119683</v>
      </c>
    </row>
    <row r="2750" spans="2:11" ht="15" customHeight="1">
      <c r="B2750" s="81">
        <v>45569</v>
      </c>
      <c r="C2750" s="79">
        <v>146613</v>
      </c>
      <c r="D2750" s="83">
        <v>5148</v>
      </c>
      <c r="E2750" s="83">
        <v>19.788</v>
      </c>
      <c r="F2750" s="83">
        <v>19.617000000000001</v>
      </c>
      <c r="G2750" s="16">
        <f t="shared" si="1099"/>
        <v>20.202531026311895</v>
      </c>
      <c r="H2750" s="17">
        <f t="shared" si="1100"/>
        <v>-0.69088504385315852</v>
      </c>
      <c r="I2750" s="17">
        <f t="shared" si="1101"/>
        <v>-0.17099999999999937</v>
      </c>
      <c r="J2750" s="18">
        <f t="shared" si="1102"/>
        <v>8.6416009702849888E-3</v>
      </c>
      <c r="K2750" s="18">
        <f t="shared" si="1103"/>
        <v>0.28585883934873491</v>
      </c>
    </row>
    <row r="2751" spans="2:11" ht="15" customHeight="1">
      <c r="B2751" s="77"/>
      <c r="C2751" s="79"/>
      <c r="D2751" s="83">
        <v>5148</v>
      </c>
      <c r="E2751" s="83">
        <v>21.231999999999999</v>
      </c>
      <c r="F2751" s="83">
        <v>21.088000000000001</v>
      </c>
      <c r="G2751" s="16">
        <f t="shared" si="1099"/>
        <v>20.202531026311895</v>
      </c>
      <c r="H2751" s="17">
        <f t="shared" si="1100"/>
        <v>1.7157816228135068</v>
      </c>
      <c r="I2751" s="17">
        <f t="shared" si="1101"/>
        <v>-0.14399999999999835</v>
      </c>
      <c r="J2751" s="18">
        <f t="shared" si="1102"/>
        <v>6.7822155237376768E-3</v>
      </c>
      <c r="K2751" s="18">
        <f t="shared" si="1103"/>
        <v>0.33442797254299006</v>
      </c>
    </row>
    <row r="2752" spans="2:11" ht="15" customHeight="1">
      <c r="B2752" s="81">
        <v>45569</v>
      </c>
      <c r="C2752" s="79">
        <v>146849</v>
      </c>
      <c r="D2752" s="83">
        <v>5003</v>
      </c>
      <c r="E2752" s="83">
        <v>39.808</v>
      </c>
      <c r="F2752" s="83">
        <v>39.496000000000002</v>
      </c>
      <c r="G2752" s="16">
        <f t="shared" ref="G2752:G2761" si="1104">IF(D2752=$M$2,$P$2,IF(D2752=$M$3,$P$3,IF(D2752=$M$4,$P$4,IF(D2752=$M$5,$P$5,IF(D2752=$M$6,$P$6,IF(D2752=$M$7,$P$7,IF(D2752=$M$8,$P$8,IF(D2752=$M$9,$P$9,IF(D2752=$M$10,$P$10,IF(D2752=$M$11,$P$11,IF(D2752=$M$12,$P$12,IF(D2752=$M$13,$P$13,IF(D2752=$M$14,$P$14,IF(D2752=$M$15,$P$15,IF(D2752=$M$16,$P$16,IF(D2752=$M$17,$P$17,IF(D2752=$M$18,$P$18,IF(D2752=$M$19,$P$19,IF(D2752=$M$20,$P$20,IF(D2752=$M$21,$P$21,IF(D2752=$M$22,$P$22,IF(D2752=$M$23,$P$23,IF(D2752=$M$24,$P$24,IF(D2752=$M$25,$P$25,IF(D2752=$M$26,$P$26,IF(D2752=$M$27,$P$27,IF(D2752=$M$28,$P$28,IF(D2752=$M$29,$P$29,IF(D2752=$M$30,$P$30,IF(D2752=$M$31,$P$31,IF(D2752=$M$32,$P$32,IF(D2752=$M$33,$P$33,IF(D2752=$M$34,$P$34,IF(D2752=$M$35,$P$35,IF(D2752=$M$36,$P$36,IF(D2752=$M$37,$P$37,IF(D2752=$M$38,$P$38,IF(D2752=$M$39,$P$39,IF(D2752=$M$40,$P$40,IF(D2752=$M$41,$P$41,IF(D2752=$M$42,$P$42,IF(D2752=$M$43,$P$43,IF(D2752=$M$44,$P$44,IF(D2752=$M$45,$P$45,IF(D2752=$M$46,$P$46,IF(D2752=$M$47,$P$47,IF(D2752=$M$48,$P$48,IF(D2752=$M$49,$P$49,IF(D2752=$M$50,$P$50,IF(D2752=$M$51,$P$51,IF(D2752=$M$52,$P$52,IF(D2752=$M$53,$P$53,IF(D2752=$M$54,$P$54,IF(D2752=$M$55,$P$55,IF(D2752=$M$56,$P$56,IF(D2752=$M$57,$P$57,IF(D2752=$M$58,$P$58,IF(D2752=$M$59,$P$59,IF(D2752=$M$60,$P$60,IF(D2752=$M$61,$P$61,IF(D2752=$M$62,$P$62)))))))))))))))))))))))))))))))))))))))))))))))))))))))))))))</f>
        <v>38.4</v>
      </c>
      <c r="H2752" s="17">
        <f t="shared" ref="H2752:H2761" si="1105">(E2752-G2752)/$X$2</f>
        <v>2.3466666666666689</v>
      </c>
      <c r="I2752" s="17">
        <f t="shared" ref="I2752:I2761" si="1106">F2752-E2752</f>
        <v>-0.31199999999999761</v>
      </c>
      <c r="J2752" s="18">
        <f t="shared" ref="J2752:J2761" si="1107">-1*I2752/E2752</f>
        <v>7.8376205787780758E-3</v>
      </c>
      <c r="K2752" s="18">
        <f t="shared" ref="K2752:K2761" si="1108">IF(D2752=$M$2,(E2752-$T$2)/E2752,IF(D2752=$M$3,(E2752-$T$3)/E2752,IF(D2752=$M$4,(E2752-$T$4)/E2752,IF(D2752=$M$5,(E2752-$T$5)/E2752,IF(D2752=$M$6,(E2752-$T$6)/E2752,IF(D2752=$M$7,(E2752-$T$7)/E2752,IF(D2752=$M$8,(E2752-$T$8)/E2752,IF(D2752=$M$9,(E2752-$T$9)/E2752,IF(D2752=$M$10,(E2752-$T$10)/E2752,IF(D2752=$M$11,(E2752-$T$11)/E2752,IF(D2752=$M$12,(E2752-$T$12)/E2752,IF(D2752=$M$13,(E2752-$T$13)/E2752,IF(D2752=$M$14,(E2752-$T$14)/E2752,IF(D2752=$M$15,(E2752-$T$15)/E2752,IF(D2752=$M$16,(E2752-$T$16)/E2752,IF(D2752=$M$17,(E2752-$T$17)/E2752,IF(D2752=$M$18,(E2752-$T$18)/E2752,IF(D2752=$M$19,(E2752-$T$19)/E2752,IF(D2752=$M$20,(E2752-$T$20)/E2752,IF(D2752=$M$21,(E2752-$T$21)/E2752,IF(D2752=$M$22,(E2752-$T$22)/E2752,IF(D2752=$M$23,(E2752-$T$23)/E2752,IF(D2752=$M$24,(E2752-$T$24)/E2752,IF(D2752=$M$25,(E2752-$T$25)/E2752,IF(D2752=$M$26,(E2752-$T$26)/E2752,IF(D2752=$M$27,(E2752-$T$27)/E2752,IF(D2752=$M$28,(E2752-$T$28)/E2752,IF(D2752=$M$29,(E2752-$T$29)/E2752,IF(D2752=$M$30,(E2752-$T$30)/E2752,IF(D2752=$M$31,(E2752-$T$31)/E2752,IF(D2752=$M$32,(E2752-$T$32)/E2752,IF(D2752=$M$33,(E2752-$T$33)/E2752,IF(D2752=$M$34,(E2752-$T$34)/E2752,IF(D2752=$M$35,(E2752-$T$35)/E2752,IF(D2752=$M$36,(E2752-$T$36)/E2752,IF(D2752=$M$37,(E2752-$T$37)/E2752,IF(D2752=$M$38,(E2752-$T$38)/E2752,IF(D2752=$M$39,(E2752-$T$39)/E2752,IF(D2752=$M$40,(E2752-$T$40)/E2752,IF(D2752=$M$41,(E2752-$T$41)/E2752,IF(D2752=$M$42,(E2752-$T$42)/E2752,IF(D2752=$M$43,(E2752-$T$43)/E2752,IF(D2752=$M$44,(E2752-$T$44)/E2752,IF(D2752=$M$45,(E2752-$T$45)/E2752,IF(D2752=$M$46,(E2752-$T$46)/E2752,IF(D2752=$M$47,(E2752-$T$47)/E2752,IF(D2752=$M$48,(E2752-$T$48)/E2752,IF(D2752=$M$49,(E2752-$T$49)/E2752,IF(D2752=$M$50,(E2752-$T$50)/E2752,IF(D2752=$M$51,(E2752-$T$51)/E2752,IF(D2752=$M$52,(E2752-$T$52)/E2752,IF(D2752=$M$53,(E2752-$T$53)/E2752,IF(D2752=$M$54,(E2752-$T$54)/E2752,IF(D2752=$M$55,(E2752-$T$55)/E2752,IF(D2752=$M$56,(E2752-$T$56)/E2752,IF(D2752=$M$57,(E2752-$T$57)/E2752,IF(D2752=$M$58,(E2752-$T$58)/E2752,IF(D2752=$M$59,(E2752-$T$59)/E2752,IF(D2752=$M$60,(E2752-$T$60)/E2752,IF(D2752=$M$61,(E2752-$T$61)/E2752,IF(D2752=$M$62,(E2752-$T$62)/E2752)))))))))))))))))))))))))))))))))))))))))))))))))))))))))))))</f>
        <v>0.39710610932475882</v>
      </c>
    </row>
    <row r="2753" spans="2:11" ht="15" customHeight="1">
      <c r="B2753" s="77"/>
      <c r="C2753" s="79"/>
      <c r="D2753" s="83">
        <v>5003</v>
      </c>
      <c r="E2753" s="83">
        <v>39.148000000000003</v>
      </c>
      <c r="F2753" s="83">
        <v>38.811999999999998</v>
      </c>
      <c r="G2753" s="16">
        <f t="shared" si="1104"/>
        <v>38.4</v>
      </c>
      <c r="H2753" s="17">
        <f t="shared" si="1105"/>
        <v>1.2466666666666746</v>
      </c>
      <c r="I2753" s="17">
        <f t="shared" si="1106"/>
        <v>-0.33600000000000563</v>
      </c>
      <c r="J2753" s="18">
        <f t="shared" si="1107"/>
        <v>8.5828139368551541E-3</v>
      </c>
      <c r="K2753" s="18">
        <f t="shared" si="1108"/>
        <v>0.38694186165321348</v>
      </c>
    </row>
    <row r="2754" spans="2:11" ht="15" customHeight="1">
      <c r="B2754" s="81">
        <v>45572</v>
      </c>
      <c r="C2754" s="79">
        <v>146869</v>
      </c>
      <c r="D2754" s="83">
        <v>6617</v>
      </c>
      <c r="E2754" s="83">
        <v>21.869</v>
      </c>
      <c r="F2754" s="83">
        <v>21.364999999999998</v>
      </c>
      <c r="G2754" s="16">
        <f t="shared" si="1104"/>
        <v>21.071999999999999</v>
      </c>
      <c r="H2754" s="17">
        <f t="shared" si="1105"/>
        <v>1.3283333333333345</v>
      </c>
      <c r="I2754" s="17">
        <f t="shared" si="1106"/>
        <v>-0.50400000000000134</v>
      </c>
      <c r="J2754" s="18">
        <f t="shared" si="1107"/>
        <v>2.3046321276693097E-2</v>
      </c>
      <c r="K2754" s="18">
        <f t="shared" si="1108"/>
        <v>0.42312862956696706</v>
      </c>
    </row>
    <row r="2755" spans="2:11" ht="15" customHeight="1">
      <c r="B2755" s="77"/>
      <c r="C2755" s="79"/>
      <c r="D2755" s="83">
        <v>6617</v>
      </c>
      <c r="E2755" s="83">
        <v>23.452000000000002</v>
      </c>
      <c r="F2755" s="83">
        <v>22.927</v>
      </c>
      <c r="G2755" s="16">
        <f t="shared" si="1104"/>
        <v>21.071999999999999</v>
      </c>
      <c r="H2755" s="17">
        <f t="shared" si="1105"/>
        <v>3.9666666666666712</v>
      </c>
      <c r="I2755" s="17">
        <f t="shared" si="1106"/>
        <v>-0.52500000000000213</v>
      </c>
      <c r="J2755" s="18">
        <f t="shared" si="1107"/>
        <v>2.2386150434931012E-2</v>
      </c>
      <c r="K2755" s="18">
        <f t="shared" si="1108"/>
        <v>0.4620672010915915</v>
      </c>
    </row>
    <row r="2756" spans="2:11" ht="15" customHeight="1">
      <c r="B2756" s="77"/>
      <c r="C2756" s="79">
        <v>147068</v>
      </c>
      <c r="D2756" s="83">
        <v>6157</v>
      </c>
      <c r="E2756" s="83">
        <v>30.738</v>
      </c>
      <c r="F2756" s="83">
        <v>30.068999999999999</v>
      </c>
      <c r="G2756" s="16">
        <f t="shared" si="1104"/>
        <v>30.17176486559946</v>
      </c>
      <c r="H2756" s="17">
        <f t="shared" si="1105"/>
        <v>0.94372522400089909</v>
      </c>
      <c r="I2756" s="17">
        <f t="shared" si="1106"/>
        <v>-0.66900000000000048</v>
      </c>
      <c r="J2756" s="18">
        <f t="shared" si="1107"/>
        <v>2.1764591059925842E-2</v>
      </c>
      <c r="K2756" s="18">
        <f t="shared" si="1108"/>
        <v>0.33773990800033538</v>
      </c>
    </row>
    <row r="2757" spans="2:11" ht="15" customHeight="1">
      <c r="B2757" s="77"/>
      <c r="C2757" s="79"/>
      <c r="D2757" s="83">
        <v>6176</v>
      </c>
      <c r="E2757" s="83">
        <v>36.082000000000001</v>
      </c>
      <c r="F2757" s="83">
        <v>35.363</v>
      </c>
      <c r="G2757" s="16">
        <f t="shared" si="1104"/>
        <v>36.028673497593743</v>
      </c>
      <c r="H2757" s="17">
        <f t="shared" si="1105"/>
        <v>8.8877504010428751E-2</v>
      </c>
      <c r="I2757" s="17">
        <f t="shared" si="1106"/>
        <v>-0.71900000000000119</v>
      </c>
      <c r="J2757" s="18">
        <f t="shared" si="1107"/>
        <v>1.9926833324095148E-2</v>
      </c>
      <c r="K2757" s="18">
        <f t="shared" si="1108"/>
        <v>0.33519064578091468</v>
      </c>
    </row>
    <row r="2758" spans="2:11" ht="15" customHeight="1">
      <c r="B2758" s="77"/>
      <c r="C2758" s="79"/>
      <c r="D2758" s="83">
        <v>6176</v>
      </c>
      <c r="E2758" s="83">
        <v>37.265999999999998</v>
      </c>
      <c r="F2758" s="83">
        <v>36.500999999999998</v>
      </c>
      <c r="G2758" s="16">
        <f t="shared" si="1104"/>
        <v>36.028673497593743</v>
      </c>
      <c r="H2758" s="17">
        <f t="shared" si="1105"/>
        <v>2.0622108373437582</v>
      </c>
      <c r="I2758" s="17">
        <f t="shared" si="1106"/>
        <v>-0.76500000000000057</v>
      </c>
      <c r="J2758" s="18">
        <f t="shared" si="1107"/>
        <v>2.0528095314764145E-2</v>
      </c>
      <c r="K2758" s="18">
        <f t="shared" si="1108"/>
        <v>0.35631269471011007</v>
      </c>
    </row>
    <row r="2759" spans="2:11" ht="15" customHeight="1">
      <c r="B2759" s="77"/>
      <c r="C2759" s="79">
        <v>147070</v>
      </c>
      <c r="D2759" s="83">
        <v>6137</v>
      </c>
      <c r="E2759" s="83">
        <v>25.411000000000001</v>
      </c>
      <c r="F2759" s="83">
        <v>24.344000000000001</v>
      </c>
      <c r="G2759" s="16">
        <f t="shared" si="1104"/>
        <v>24.625485865816515</v>
      </c>
      <c r="H2759" s="17">
        <f t="shared" si="1105"/>
        <v>1.3091902236391444</v>
      </c>
      <c r="I2759" s="17">
        <f t="shared" si="1106"/>
        <v>-1.0670000000000002</v>
      </c>
      <c r="J2759" s="18">
        <f t="shared" si="1107"/>
        <v>4.1989689504545277E-2</v>
      </c>
      <c r="K2759" s="18">
        <f t="shared" si="1108"/>
        <v>0.34542354948303899</v>
      </c>
    </row>
    <row r="2760" spans="2:11" ht="15" customHeight="1">
      <c r="B2760" s="77"/>
      <c r="C2760" s="79"/>
      <c r="D2760" s="83">
        <v>6137</v>
      </c>
      <c r="E2760" s="83">
        <v>24.925000000000001</v>
      </c>
      <c r="F2760" s="83">
        <v>24.788</v>
      </c>
      <c r="G2760" s="16">
        <f t="shared" si="1104"/>
        <v>24.625485865816515</v>
      </c>
      <c r="H2760" s="17">
        <f t="shared" si="1105"/>
        <v>0.49919022363914323</v>
      </c>
      <c r="I2760" s="17">
        <f t="shared" si="1106"/>
        <v>-0.13700000000000045</v>
      </c>
      <c r="J2760" s="18">
        <f t="shared" si="1107"/>
        <v>5.4964894684052341E-3</v>
      </c>
      <c r="K2760" s="18">
        <f t="shared" si="1108"/>
        <v>0.33266029351709137</v>
      </c>
    </row>
    <row r="2761" spans="2:11" ht="15" customHeight="1">
      <c r="B2761" s="77"/>
      <c r="C2761" s="79"/>
      <c r="D2761" s="83">
        <v>6107</v>
      </c>
      <c r="E2761" s="83">
        <v>17.102</v>
      </c>
      <c r="F2761" s="83">
        <v>16.783000000000001</v>
      </c>
      <c r="G2761" s="16">
        <f t="shared" si="1104"/>
        <v>17.032373496847189</v>
      </c>
      <c r="H2761" s="17">
        <f t="shared" si="1105"/>
        <v>0.1160441719213523</v>
      </c>
      <c r="I2761" s="17">
        <f t="shared" si="1106"/>
        <v>-0.31899999999999906</v>
      </c>
      <c r="J2761" s="18">
        <f t="shared" si="1107"/>
        <v>1.8652789147468079E-2</v>
      </c>
      <c r="K2761" s="18">
        <f t="shared" si="1108"/>
        <v>0.32250816251831527</v>
      </c>
    </row>
    <row r="2762" spans="2:11" ht="15" customHeight="1">
      <c r="B2762" s="81">
        <v>45573</v>
      </c>
      <c r="C2762" s="79"/>
      <c r="D2762" s="83">
        <v>6107</v>
      </c>
      <c r="E2762" s="83">
        <v>16.82</v>
      </c>
      <c r="F2762" s="83">
        <v>16.591000000000001</v>
      </c>
      <c r="G2762" s="16">
        <f t="shared" ref="G2762:G2766" si="1109">IF(D2762=$M$2,$P$2,IF(D2762=$M$3,$P$3,IF(D2762=$M$4,$P$4,IF(D2762=$M$5,$P$5,IF(D2762=$M$6,$P$6,IF(D2762=$M$7,$P$7,IF(D2762=$M$8,$P$8,IF(D2762=$M$9,$P$9,IF(D2762=$M$10,$P$10,IF(D2762=$M$11,$P$11,IF(D2762=$M$12,$P$12,IF(D2762=$M$13,$P$13,IF(D2762=$M$14,$P$14,IF(D2762=$M$15,$P$15,IF(D2762=$M$16,$P$16,IF(D2762=$M$17,$P$17,IF(D2762=$M$18,$P$18,IF(D2762=$M$19,$P$19,IF(D2762=$M$20,$P$20,IF(D2762=$M$21,$P$21,IF(D2762=$M$22,$P$22,IF(D2762=$M$23,$P$23,IF(D2762=$M$24,$P$24,IF(D2762=$M$25,$P$25,IF(D2762=$M$26,$P$26,IF(D2762=$M$27,$P$27,IF(D2762=$M$28,$P$28,IF(D2762=$M$29,$P$29,IF(D2762=$M$30,$P$30,IF(D2762=$M$31,$P$31,IF(D2762=$M$32,$P$32,IF(D2762=$M$33,$P$33,IF(D2762=$M$34,$P$34,IF(D2762=$M$35,$P$35,IF(D2762=$M$36,$P$36,IF(D2762=$M$37,$P$37,IF(D2762=$M$38,$P$38,IF(D2762=$M$39,$P$39,IF(D2762=$M$40,$P$40,IF(D2762=$M$41,$P$41,IF(D2762=$M$42,$P$42,IF(D2762=$M$43,$P$43,IF(D2762=$M$44,$P$44,IF(D2762=$M$45,$P$45,IF(D2762=$M$46,$P$46,IF(D2762=$M$47,$P$47,IF(D2762=$M$48,$P$48,IF(D2762=$M$49,$P$49,IF(D2762=$M$50,$P$50,IF(D2762=$M$51,$P$51,IF(D2762=$M$52,$P$52,IF(D2762=$M$53,$P$53,IF(D2762=$M$54,$P$54,IF(D2762=$M$55,$P$55,IF(D2762=$M$56,$P$56,IF(D2762=$M$57,$P$57,IF(D2762=$M$58,$P$58,IF(D2762=$M$59,$P$59,IF(D2762=$M$60,$P$60,IF(D2762=$M$61,$P$61,IF(D2762=$M$62,$P$62)))))))))))))))))))))))))))))))))))))))))))))))))))))))))))))</f>
        <v>17.032373496847189</v>
      </c>
      <c r="H2762" s="17">
        <f t="shared" ref="H2762:H2766" si="1110">(E2762-G2762)/$X$2</f>
        <v>-0.35395582807864778</v>
      </c>
      <c r="I2762" s="17">
        <f t="shared" ref="I2762:I2766" si="1111">F2762-E2762</f>
        <v>-0.2289999999999992</v>
      </c>
      <c r="J2762" s="18">
        <f t="shared" ref="J2762:J2766" si="1112">-1*I2762/E2762</f>
        <v>1.3614744351961902E-2</v>
      </c>
      <c r="K2762" s="18">
        <f t="shared" ref="K2762:K2766" si="1113">IF(D2762=$M$2,(E2762-$T$2)/E2762,IF(D2762=$M$3,(E2762-$T$3)/E2762,IF(D2762=$M$4,(E2762-$T$4)/E2762,IF(D2762=$M$5,(E2762-$T$5)/E2762,IF(D2762=$M$6,(E2762-$T$6)/E2762,IF(D2762=$M$7,(E2762-$T$7)/E2762,IF(D2762=$M$8,(E2762-$T$8)/E2762,IF(D2762=$M$9,(E2762-$T$9)/E2762,IF(D2762=$M$10,(E2762-$T$10)/E2762,IF(D2762=$M$11,(E2762-$T$11)/E2762,IF(D2762=$M$12,(E2762-$T$12)/E2762,IF(D2762=$M$13,(E2762-$T$13)/E2762,IF(D2762=$M$14,(E2762-$T$14)/E2762,IF(D2762=$M$15,(E2762-$T$15)/E2762,IF(D2762=$M$16,(E2762-$T$16)/E2762,IF(D2762=$M$17,(E2762-$T$17)/E2762,IF(D2762=$M$18,(E2762-$T$18)/E2762,IF(D2762=$M$19,(E2762-$T$19)/E2762,IF(D2762=$M$20,(E2762-$T$20)/E2762,IF(D2762=$M$21,(E2762-$T$21)/E2762,IF(D2762=$M$22,(E2762-$T$22)/E2762,IF(D2762=$M$23,(E2762-$T$23)/E2762,IF(D2762=$M$24,(E2762-$T$24)/E2762,IF(D2762=$M$25,(E2762-$T$25)/E2762,IF(D2762=$M$26,(E2762-$T$26)/E2762,IF(D2762=$M$27,(E2762-$T$27)/E2762,IF(D2762=$M$28,(E2762-$T$28)/E2762,IF(D2762=$M$29,(E2762-$T$29)/E2762,IF(D2762=$M$30,(E2762-$T$30)/E2762,IF(D2762=$M$31,(E2762-$T$31)/E2762,IF(D2762=$M$32,(E2762-$T$32)/E2762,IF(D2762=$M$33,(E2762-$T$33)/E2762,IF(D2762=$M$34,(E2762-$T$34)/E2762,IF(D2762=$M$35,(E2762-$T$35)/E2762,IF(D2762=$M$36,(E2762-$T$36)/E2762,IF(D2762=$M$37,(E2762-$T$37)/E2762,IF(D2762=$M$38,(E2762-$T$38)/E2762,IF(D2762=$M$39,(E2762-$T$39)/E2762,IF(D2762=$M$40,(E2762-$T$40)/E2762,IF(D2762=$M$41,(E2762-$T$41)/E2762,IF(D2762=$M$42,(E2762-$T$42)/E2762,IF(D2762=$M$43,(E2762-$T$43)/E2762,IF(D2762=$M$44,(E2762-$T$44)/E2762,IF(D2762=$M$45,(E2762-$T$45)/E2762,IF(D2762=$M$46,(E2762-$T$46)/E2762,IF(D2762=$M$47,(E2762-$T$47)/E2762,IF(D2762=$M$48,(E2762-$T$48)/E2762,IF(D2762=$M$49,(E2762-$T$49)/E2762,IF(D2762=$M$50,(E2762-$T$50)/E2762,IF(D2762=$M$51,(E2762-$T$51)/E2762,IF(D2762=$M$52,(E2762-$T$52)/E2762,IF(D2762=$M$53,(E2762-$T$53)/E2762,IF(D2762=$M$54,(E2762-$T$54)/E2762,IF(D2762=$M$55,(E2762-$T$55)/E2762,IF(D2762=$M$56,(E2762-$T$56)/E2762,IF(D2762=$M$57,(E2762-$T$57)/E2762,IF(D2762=$M$58,(E2762-$T$58)/E2762,IF(D2762=$M$59,(E2762-$T$59)/E2762,IF(D2762=$M$60,(E2762-$T$60)/E2762,IF(D2762=$M$61,(E2762-$T$61)/E2762,IF(D2762=$M$62,(E2762-$T$62)/E2762)))))))))))))))))))))))))))))))))))))))))))))))))))))))))))))</f>
        <v>0.31114950032034649</v>
      </c>
    </row>
    <row r="2763" spans="2:11" ht="15" customHeight="1">
      <c r="B2763" s="77"/>
      <c r="C2763" s="79"/>
      <c r="D2763" s="83">
        <v>6107</v>
      </c>
      <c r="E2763" s="83">
        <v>16.706</v>
      </c>
      <c r="F2763" s="83">
        <v>16.414999999999999</v>
      </c>
      <c r="G2763" s="16">
        <f t="shared" si="1109"/>
        <v>17.032373496847189</v>
      </c>
      <c r="H2763" s="17">
        <f t="shared" si="1110"/>
        <v>-0.54395582807864906</v>
      </c>
      <c r="I2763" s="17">
        <f t="shared" si="1111"/>
        <v>-0.29100000000000037</v>
      </c>
      <c r="J2763" s="18">
        <f t="shared" si="1112"/>
        <v>1.7418891416257656E-2</v>
      </c>
      <c r="K2763" s="18">
        <f t="shared" si="1113"/>
        <v>0.30644885642213743</v>
      </c>
    </row>
    <row r="2764" spans="2:11" ht="15" customHeight="1">
      <c r="B2764" s="81">
        <v>45573</v>
      </c>
      <c r="C2764" s="79">
        <v>147090</v>
      </c>
      <c r="D2764" s="83">
        <v>6117</v>
      </c>
      <c r="E2764" s="83">
        <v>19.957000000000001</v>
      </c>
      <c r="F2764" s="83">
        <v>19.597000000000001</v>
      </c>
      <c r="G2764" s="16">
        <f t="shared" si="1109"/>
        <v>19.9327573208373</v>
      </c>
      <c r="H2764" s="17">
        <f t="shared" si="1110"/>
        <v>4.0404465271167332E-2</v>
      </c>
      <c r="I2764" s="17">
        <f t="shared" si="1111"/>
        <v>-0.35999999999999943</v>
      </c>
      <c r="J2764" s="18">
        <f t="shared" si="1112"/>
        <v>1.8038783384276166E-2</v>
      </c>
      <c r="K2764" s="18">
        <f t="shared" si="1113"/>
        <v>0.32029969834945776</v>
      </c>
    </row>
    <row r="2765" spans="2:11" ht="15" customHeight="1">
      <c r="B2765" s="77"/>
      <c r="C2765" s="79"/>
      <c r="D2765" s="83">
        <v>6117</v>
      </c>
      <c r="E2765" s="83">
        <v>19.887</v>
      </c>
      <c r="F2765" s="83">
        <v>19.632999999999999</v>
      </c>
      <c r="G2765" s="16">
        <f t="shared" si="1109"/>
        <v>19.9327573208373</v>
      </c>
      <c r="H2765" s="17">
        <f t="shared" si="1110"/>
        <v>-7.6262201395499815E-2</v>
      </c>
      <c r="I2765" s="17">
        <f t="shared" si="1111"/>
        <v>-0.25400000000000134</v>
      </c>
      <c r="J2765" s="18">
        <f t="shared" si="1112"/>
        <v>1.2772162719364476E-2</v>
      </c>
      <c r="K2765" s="18">
        <f t="shared" si="1113"/>
        <v>0.31790722984663994</v>
      </c>
    </row>
    <row r="2766" spans="2:11" ht="15" customHeight="1">
      <c r="B2766" s="81">
        <v>45573</v>
      </c>
      <c r="C2766" s="79">
        <v>147090</v>
      </c>
      <c r="D2766" s="83">
        <v>6117</v>
      </c>
      <c r="E2766" s="83">
        <v>19.681999999999999</v>
      </c>
      <c r="F2766" s="83">
        <v>19.335000000000001</v>
      </c>
      <c r="G2766" s="16">
        <f t="shared" si="1109"/>
        <v>19.9327573208373</v>
      </c>
      <c r="H2766" s="17">
        <f t="shared" si="1110"/>
        <v>-0.41792886806216956</v>
      </c>
      <c r="I2766" s="17">
        <f t="shared" si="1111"/>
        <v>-0.34699999999999775</v>
      </c>
      <c r="J2766" s="18">
        <f t="shared" si="1112"/>
        <v>1.7630322121735483E-2</v>
      </c>
      <c r="K2766" s="18">
        <f t="shared" si="1113"/>
        <v>0.31080281881719979</v>
      </c>
    </row>
    <row r="2767" spans="2:11" ht="15" customHeight="1">
      <c r="B2767" s="81">
        <v>45574</v>
      </c>
      <c r="C2767" s="79">
        <v>147300</v>
      </c>
      <c r="D2767" s="83">
        <v>7148</v>
      </c>
      <c r="E2767" s="83">
        <v>24.728000000000002</v>
      </c>
      <c r="F2767" s="83">
        <v>24.516999999999999</v>
      </c>
      <c r="G2767" s="16">
        <f t="shared" ref="G2767:G2770" si="1114">IF(D2767=$M$2,$P$2,IF(D2767=$M$3,$P$3,IF(D2767=$M$4,$P$4,IF(D2767=$M$5,$P$5,IF(D2767=$M$6,$P$6,IF(D2767=$M$7,$P$7,IF(D2767=$M$8,$P$8,IF(D2767=$M$9,$P$9,IF(D2767=$M$10,$P$10,IF(D2767=$M$11,$P$11,IF(D2767=$M$12,$P$12,IF(D2767=$M$13,$P$13,IF(D2767=$M$14,$P$14,IF(D2767=$M$15,$P$15,IF(D2767=$M$16,$P$16,IF(D2767=$M$17,$P$17,IF(D2767=$M$18,$P$18,IF(D2767=$M$19,$P$19,IF(D2767=$M$20,$P$20,IF(D2767=$M$21,$P$21,IF(D2767=$M$22,$P$22,IF(D2767=$M$23,$P$23,IF(D2767=$M$24,$P$24,IF(D2767=$M$25,$P$25,IF(D2767=$M$26,$P$26,IF(D2767=$M$27,$P$27,IF(D2767=$M$28,$P$28,IF(D2767=$M$29,$P$29,IF(D2767=$M$30,$P$30,IF(D2767=$M$31,$P$31,IF(D2767=$M$32,$P$32,IF(D2767=$M$33,$P$33,IF(D2767=$M$34,$P$34,IF(D2767=$M$35,$P$35,IF(D2767=$M$36,$P$36,IF(D2767=$M$37,$P$37,IF(D2767=$M$38,$P$38,IF(D2767=$M$39,$P$39,IF(D2767=$M$40,$P$40,IF(D2767=$M$41,$P$41,IF(D2767=$M$42,$P$42,IF(D2767=$M$43,$P$43,IF(D2767=$M$44,$P$44,IF(D2767=$M$45,$P$45,IF(D2767=$M$46,$P$46,IF(D2767=$M$47,$P$47,IF(D2767=$M$48,$P$48,IF(D2767=$M$49,$P$49,IF(D2767=$M$50,$P$50,IF(D2767=$M$51,$P$51,IF(D2767=$M$52,$P$52,IF(D2767=$M$53,$P$53,IF(D2767=$M$54,$P$54,IF(D2767=$M$55,$P$55,IF(D2767=$M$56,$P$56,IF(D2767=$M$57,$P$57,IF(D2767=$M$58,$P$58,IF(D2767=$M$59,$P$59,IF(D2767=$M$60,$P$60,IF(D2767=$M$61,$P$61,IF(D2767=$M$62,$P$62)))))))))))))))))))))))))))))))))))))))))))))))))))))))))))))</f>
        <v>25.578129335331514</v>
      </c>
      <c r="H2767" s="17">
        <f t="shared" ref="H2767:H2770" si="1115">(E2767-G2767)/$X$2</f>
        <v>-1.4168822255525213</v>
      </c>
      <c r="I2767" s="17">
        <f t="shared" ref="I2767:I2770" si="1116">F2767-E2767</f>
        <v>-0.21100000000000207</v>
      </c>
      <c r="J2767" s="18">
        <f t="shared" ref="J2767:J2770" si="1117">-1*I2767/E2767</f>
        <v>8.5328372694921575E-3</v>
      </c>
      <c r="K2767" s="18">
        <f t="shared" ref="K2767:K2770" si="1118">IF(D2767=$M$2,(E2767-$T$2)/E2767,IF(D2767=$M$3,(E2767-$T$3)/E2767,IF(D2767=$M$4,(E2767-$T$4)/E2767,IF(D2767=$M$5,(E2767-$T$5)/E2767,IF(D2767=$M$6,(E2767-$T$6)/E2767,IF(D2767=$M$7,(E2767-$T$7)/E2767,IF(D2767=$M$8,(E2767-$T$8)/E2767,IF(D2767=$M$9,(E2767-$T$9)/E2767,IF(D2767=$M$10,(E2767-$T$10)/E2767,IF(D2767=$M$11,(E2767-$T$11)/E2767,IF(D2767=$M$12,(E2767-$T$12)/E2767,IF(D2767=$M$13,(E2767-$T$13)/E2767,IF(D2767=$M$14,(E2767-$T$14)/E2767,IF(D2767=$M$15,(E2767-$T$15)/E2767,IF(D2767=$M$16,(E2767-$T$16)/E2767,IF(D2767=$M$17,(E2767-$T$17)/E2767,IF(D2767=$M$18,(E2767-$T$18)/E2767,IF(D2767=$M$19,(E2767-$T$19)/E2767,IF(D2767=$M$20,(E2767-$T$20)/E2767,IF(D2767=$M$21,(E2767-$T$21)/E2767,IF(D2767=$M$22,(E2767-$T$22)/E2767,IF(D2767=$M$23,(E2767-$T$23)/E2767,IF(D2767=$M$24,(E2767-$T$24)/E2767,IF(D2767=$M$25,(E2767-$T$25)/E2767,IF(D2767=$M$26,(E2767-$T$26)/E2767,IF(D2767=$M$27,(E2767-$T$27)/E2767,IF(D2767=$M$28,(E2767-$T$28)/E2767,IF(D2767=$M$29,(E2767-$T$29)/E2767,IF(D2767=$M$30,(E2767-$T$30)/E2767,IF(D2767=$M$31,(E2767-$T$31)/E2767,IF(D2767=$M$32,(E2767-$T$32)/E2767,IF(D2767=$M$33,(E2767-$T$33)/E2767,IF(D2767=$M$34,(E2767-$T$34)/E2767,IF(D2767=$M$35,(E2767-$T$35)/E2767,IF(D2767=$M$36,(E2767-$T$36)/E2767,IF(D2767=$M$37,(E2767-$T$37)/E2767,IF(D2767=$M$38,(E2767-$T$38)/E2767,IF(D2767=$M$39,(E2767-$T$39)/E2767,IF(D2767=$M$40,(E2767-$T$40)/E2767,IF(D2767=$M$41,(E2767-$T$41)/E2767,IF(D2767=$M$42,(E2767-$T$42)/E2767,IF(D2767=$M$43,(E2767-$T$43)/E2767,IF(D2767=$M$44,(E2767-$T$44)/E2767,IF(D2767=$M$45,(E2767-$T$45)/E2767,IF(D2767=$M$46,(E2767-$T$46)/E2767,IF(D2767=$M$47,(E2767-$T$47)/E2767,IF(D2767=$M$48,(E2767-$T$48)/E2767,IF(D2767=$M$49,(E2767-$T$49)/E2767,IF(D2767=$M$50,(E2767-$T$50)/E2767,IF(D2767=$M$51,(E2767-$T$51)/E2767,IF(D2767=$M$52,(E2767-$T$52)/E2767,IF(D2767=$M$53,(E2767-$T$53)/E2767,IF(D2767=$M$54,(E2767-$T$54)/E2767,IF(D2767=$M$55,(E2767-$T$55)/E2767,IF(D2767=$M$56,(E2767-$T$56)/E2767,IF(D2767=$M$57,(E2767-$T$57)/E2767,IF(D2767=$M$58,(E2767-$T$58)/E2767,IF(D2767=$M$59,(E2767-$T$59)/E2767,IF(D2767=$M$60,(E2767-$T$60)/E2767,IF(D2767=$M$61,(E2767-$T$61)/E2767,IF(D2767=$M$62,(E2767-$T$62)/E2767)))))))))))))))))))))))))))))))))))))))))))))))))))))))))))))</f>
        <v>0.34191175352534353</v>
      </c>
    </row>
    <row r="2768" spans="2:11" ht="15" customHeight="1">
      <c r="B2768" s="77"/>
      <c r="C2768" s="79"/>
      <c r="D2768" s="83">
        <v>7148</v>
      </c>
      <c r="E2768" s="83">
        <v>24.335000000000001</v>
      </c>
      <c r="F2768" s="83">
        <v>24.114000000000001</v>
      </c>
      <c r="G2768" s="16">
        <f t="shared" si="1114"/>
        <v>25.578129335331514</v>
      </c>
      <c r="H2768" s="17">
        <f t="shared" si="1115"/>
        <v>-2.0718822255525224</v>
      </c>
      <c r="I2768" s="17">
        <f t="shared" si="1116"/>
        <v>-0.22100000000000009</v>
      </c>
      <c r="J2768" s="18">
        <f t="shared" si="1117"/>
        <v>9.0815697554962015E-3</v>
      </c>
      <c r="K2768" s="18">
        <f t="shared" si="1118"/>
        <v>0.3312839055341974</v>
      </c>
    </row>
    <row r="2769" spans="2:11" ht="15" customHeight="1">
      <c r="B2769" s="81"/>
      <c r="C2769" s="79"/>
      <c r="D2769" s="83">
        <v>7148</v>
      </c>
      <c r="E2769" s="83">
        <v>25.431000000000001</v>
      </c>
      <c r="F2769" s="83">
        <v>25.111999999999998</v>
      </c>
      <c r="G2769" s="16">
        <f t="shared" si="1114"/>
        <v>25.578129335331514</v>
      </c>
      <c r="H2769" s="17">
        <f t="shared" si="1115"/>
        <v>-0.2452155588858555</v>
      </c>
      <c r="I2769" s="17">
        <f t="shared" si="1116"/>
        <v>-0.31900000000000261</v>
      </c>
      <c r="J2769" s="18">
        <f t="shared" si="1117"/>
        <v>1.2543745822028336E-2</v>
      </c>
      <c r="K2769" s="18">
        <f t="shared" si="1118"/>
        <v>0.36010356813238542</v>
      </c>
    </row>
    <row r="2770" spans="2:11" ht="15" customHeight="1">
      <c r="B2770" s="77"/>
      <c r="C2770" s="79">
        <v>147302</v>
      </c>
      <c r="D2770" s="83">
        <v>7108</v>
      </c>
      <c r="E2770" s="83">
        <v>18.931999999999999</v>
      </c>
      <c r="F2770" s="83">
        <v>18.831</v>
      </c>
      <c r="G2770" s="16">
        <f t="shared" si="1114"/>
        <v>18.039622077854567</v>
      </c>
      <c r="H2770" s="17">
        <f t="shared" si="1115"/>
        <v>1.4872965369090529</v>
      </c>
      <c r="I2770" s="17">
        <f t="shared" si="1116"/>
        <v>-0.10099999999999909</v>
      </c>
      <c r="J2770" s="18">
        <f t="shared" si="1117"/>
        <v>5.334882738220954E-3</v>
      </c>
      <c r="K2770" s="18">
        <f t="shared" si="1118"/>
        <v>0.38505019951642822</v>
      </c>
    </row>
    <row r="2771" spans="2:11" ht="15" customHeight="1">
      <c r="B2771" s="81"/>
      <c r="C2771" s="79"/>
      <c r="D2771" s="83">
        <v>7108</v>
      </c>
      <c r="E2771" s="83">
        <v>19.378</v>
      </c>
      <c r="F2771" s="83">
        <v>19.143000000000001</v>
      </c>
      <c r="G2771" s="16">
        <f t="shared" ref="G2771:G2776" si="1119">IF(D2771=$M$2,$P$2,IF(D2771=$M$3,$P$3,IF(D2771=$M$4,$P$4,IF(D2771=$M$5,$P$5,IF(D2771=$M$6,$P$6,IF(D2771=$M$7,$P$7,IF(D2771=$M$8,$P$8,IF(D2771=$M$9,$P$9,IF(D2771=$M$10,$P$10,IF(D2771=$M$11,$P$11,IF(D2771=$M$12,$P$12,IF(D2771=$M$13,$P$13,IF(D2771=$M$14,$P$14,IF(D2771=$M$15,$P$15,IF(D2771=$M$16,$P$16,IF(D2771=$M$17,$P$17,IF(D2771=$M$18,$P$18,IF(D2771=$M$19,$P$19,IF(D2771=$M$20,$P$20,IF(D2771=$M$21,$P$21,IF(D2771=$M$22,$P$22,IF(D2771=$M$23,$P$23,IF(D2771=$M$24,$P$24,IF(D2771=$M$25,$P$25,IF(D2771=$M$26,$P$26,IF(D2771=$M$27,$P$27,IF(D2771=$M$28,$P$28,IF(D2771=$M$29,$P$29,IF(D2771=$M$30,$P$30,IF(D2771=$M$31,$P$31,IF(D2771=$M$32,$P$32,IF(D2771=$M$33,$P$33,IF(D2771=$M$34,$P$34,IF(D2771=$M$35,$P$35,IF(D2771=$M$36,$P$36,IF(D2771=$M$37,$P$37,IF(D2771=$M$38,$P$38,IF(D2771=$M$39,$P$39,IF(D2771=$M$40,$P$40,IF(D2771=$M$41,$P$41,IF(D2771=$M$42,$P$42,IF(D2771=$M$43,$P$43,IF(D2771=$M$44,$P$44,IF(D2771=$M$45,$P$45,IF(D2771=$M$46,$P$46,IF(D2771=$M$47,$P$47,IF(D2771=$M$48,$P$48,IF(D2771=$M$49,$P$49,IF(D2771=$M$50,$P$50,IF(D2771=$M$51,$P$51,IF(D2771=$M$52,$P$52,IF(D2771=$M$53,$P$53,IF(D2771=$M$54,$P$54,IF(D2771=$M$55,$P$55,IF(D2771=$M$56,$P$56,IF(D2771=$M$57,$P$57,IF(D2771=$M$58,$P$58,IF(D2771=$M$59,$P$59,IF(D2771=$M$60,$P$60,IF(D2771=$M$61,$P$61,IF(D2771=$M$62,$P$62)))))))))))))))))))))))))))))))))))))))))))))))))))))))))))))</f>
        <v>18.039622077854567</v>
      </c>
      <c r="H2771" s="17">
        <f t="shared" ref="H2771:H2776" si="1120">(E2771-G2771)/$X$2</f>
        <v>2.2306298702423888</v>
      </c>
      <c r="I2771" s="17">
        <f t="shared" ref="I2771:I2776" si="1121">F2771-E2771</f>
        <v>-0.23499999999999943</v>
      </c>
      <c r="J2771" s="18">
        <f t="shared" ref="J2771:J2776" si="1122">-1*I2771/E2771</f>
        <v>1.2127154505108857E-2</v>
      </c>
      <c r="K2771" s="18">
        <f t="shared" ref="K2771:K2776" si="1123">IF(D2771=$M$2,(E2771-$T$2)/E2771,IF(D2771=$M$3,(E2771-$T$3)/E2771,IF(D2771=$M$4,(E2771-$T$4)/E2771,IF(D2771=$M$5,(E2771-$T$5)/E2771,IF(D2771=$M$6,(E2771-$T$6)/E2771,IF(D2771=$M$7,(E2771-$T$7)/E2771,IF(D2771=$M$8,(E2771-$T$8)/E2771,IF(D2771=$M$9,(E2771-$T$9)/E2771,IF(D2771=$M$10,(E2771-$T$10)/E2771,IF(D2771=$M$11,(E2771-$T$11)/E2771,IF(D2771=$M$12,(E2771-$T$12)/E2771,IF(D2771=$M$13,(E2771-$T$13)/E2771,IF(D2771=$M$14,(E2771-$T$14)/E2771,IF(D2771=$M$15,(E2771-$T$15)/E2771,IF(D2771=$M$16,(E2771-$T$16)/E2771,IF(D2771=$M$17,(E2771-$T$17)/E2771,IF(D2771=$M$18,(E2771-$T$18)/E2771,IF(D2771=$M$19,(E2771-$T$19)/E2771,IF(D2771=$M$20,(E2771-$T$20)/E2771,IF(D2771=$M$21,(E2771-$T$21)/E2771,IF(D2771=$M$22,(E2771-$T$22)/E2771,IF(D2771=$M$23,(E2771-$T$23)/E2771,IF(D2771=$M$24,(E2771-$T$24)/E2771,IF(D2771=$M$25,(E2771-$T$25)/E2771,IF(D2771=$M$26,(E2771-$T$26)/E2771,IF(D2771=$M$27,(E2771-$T$27)/E2771,IF(D2771=$M$28,(E2771-$T$28)/E2771,IF(D2771=$M$29,(E2771-$T$29)/E2771,IF(D2771=$M$30,(E2771-$T$30)/E2771,IF(D2771=$M$31,(E2771-$T$31)/E2771,IF(D2771=$M$32,(E2771-$T$32)/E2771,IF(D2771=$M$33,(E2771-$T$33)/E2771,IF(D2771=$M$34,(E2771-$T$34)/E2771,IF(D2771=$M$35,(E2771-$T$35)/E2771,IF(D2771=$M$36,(E2771-$T$36)/E2771,IF(D2771=$M$37,(E2771-$T$37)/E2771,IF(D2771=$M$38,(E2771-$T$38)/E2771,IF(D2771=$M$39,(E2771-$T$39)/E2771,IF(D2771=$M$40,(E2771-$T$40)/E2771,IF(D2771=$M$41,(E2771-$T$41)/E2771,IF(D2771=$M$42,(E2771-$T$42)/E2771,IF(D2771=$M$43,(E2771-$T$43)/E2771,IF(D2771=$M$44,(E2771-$T$44)/E2771,IF(D2771=$M$45,(E2771-$T$45)/E2771,IF(D2771=$M$46,(E2771-$T$46)/E2771,IF(D2771=$M$47,(E2771-$T$47)/E2771,IF(D2771=$M$48,(E2771-$T$48)/E2771,IF(D2771=$M$49,(E2771-$T$49)/E2771,IF(D2771=$M$50,(E2771-$T$50)/E2771,IF(D2771=$M$51,(E2771-$T$51)/E2771,IF(D2771=$M$52,(E2771-$T$52)/E2771,IF(D2771=$M$53,(E2771-$T$53)/E2771,IF(D2771=$M$54,(E2771-$T$54)/E2771,IF(D2771=$M$55,(E2771-$T$55)/E2771,IF(D2771=$M$56,(E2771-$T$56)/E2771,IF(D2771=$M$57,(E2771-$T$57)/E2771,IF(D2771=$M$58,(E2771-$T$58)/E2771,IF(D2771=$M$59,(E2771-$T$59)/E2771,IF(D2771=$M$60,(E2771-$T$60)/E2771,IF(D2771=$M$61,(E2771-$T$61)/E2771,IF(D2771=$M$62,(E2771-$T$62)/E2771)))))))))))))))))))))))))))))))))))))))))))))))))))))))))))))</f>
        <v>0.39920375566338218</v>
      </c>
    </row>
    <row r="2772" spans="2:11" ht="15" customHeight="1">
      <c r="B2772" s="77"/>
      <c r="C2772" s="79"/>
      <c r="D2772" s="83">
        <v>7108</v>
      </c>
      <c r="E2772" s="83">
        <v>19.050999999999998</v>
      </c>
      <c r="F2772" s="83">
        <v>18.91</v>
      </c>
      <c r="G2772" s="16">
        <f t="shared" si="1119"/>
        <v>18.039622077854567</v>
      </c>
      <c r="H2772" s="17">
        <f t="shared" si="1120"/>
        <v>1.685629870242386</v>
      </c>
      <c r="I2772" s="17">
        <f t="shared" si="1121"/>
        <v>-0.14099999999999824</v>
      </c>
      <c r="J2772" s="18">
        <f t="shared" si="1122"/>
        <v>7.4011862894335333E-3</v>
      </c>
      <c r="K2772" s="18">
        <f t="shared" si="1123"/>
        <v>0.38889141657892073</v>
      </c>
    </row>
    <row r="2773" spans="2:11" ht="15" customHeight="1">
      <c r="B2773" s="81"/>
      <c r="C2773" s="79"/>
      <c r="D2773" s="83">
        <v>7108</v>
      </c>
      <c r="E2773" s="83">
        <v>17.571000000000002</v>
      </c>
      <c r="F2773" s="83">
        <v>17.396000000000001</v>
      </c>
      <c r="G2773" s="16">
        <f t="shared" si="1119"/>
        <v>18.039622077854567</v>
      </c>
      <c r="H2773" s="17">
        <f t="shared" si="1120"/>
        <v>-0.78103679642427559</v>
      </c>
      <c r="I2773" s="17">
        <f t="shared" si="1121"/>
        <v>-0.17500000000000071</v>
      </c>
      <c r="J2773" s="18">
        <f t="shared" si="1122"/>
        <v>9.9595925103864724E-3</v>
      </c>
      <c r="K2773" s="18">
        <f t="shared" si="1123"/>
        <v>0.33741792597148829</v>
      </c>
    </row>
    <row r="2774" spans="2:11" ht="15" customHeight="1">
      <c r="B2774" s="77"/>
      <c r="C2774" s="79"/>
      <c r="D2774" s="83">
        <v>7108</v>
      </c>
      <c r="E2774" s="83">
        <v>17.420999999999999</v>
      </c>
      <c r="F2774" s="83">
        <v>17.317</v>
      </c>
      <c r="G2774" s="16">
        <f t="shared" si="1119"/>
        <v>18.039622077854567</v>
      </c>
      <c r="H2774" s="17">
        <f t="shared" si="1120"/>
        <v>-1.0310367964242793</v>
      </c>
      <c r="I2774" s="17">
        <f t="shared" si="1121"/>
        <v>-0.1039999999999992</v>
      </c>
      <c r="J2774" s="18">
        <f t="shared" si="1122"/>
        <v>5.9698065553067678E-3</v>
      </c>
      <c r="K2774" s="18">
        <f t="shared" si="1123"/>
        <v>0.33171289692009753</v>
      </c>
    </row>
    <row r="2775" spans="2:11" ht="15" customHeight="1">
      <c r="B2775" s="81"/>
      <c r="C2775" s="79">
        <v>147378</v>
      </c>
      <c r="D2775" s="83">
        <v>5000</v>
      </c>
      <c r="E2775" s="83">
        <v>39.826999999999998</v>
      </c>
      <c r="F2775" s="83">
        <v>39.466999999999999</v>
      </c>
      <c r="G2775" s="16">
        <f t="shared" si="1119"/>
        <v>38.4</v>
      </c>
      <c r="H2775" s="17">
        <f t="shared" si="1120"/>
        <v>2.378333333333333</v>
      </c>
      <c r="I2775" s="17">
        <f t="shared" si="1121"/>
        <v>-0.35999999999999943</v>
      </c>
      <c r="J2775" s="18">
        <f t="shared" si="1122"/>
        <v>9.0390940819042222E-3</v>
      </c>
      <c r="K2775" s="18">
        <f t="shared" si="1123"/>
        <v>0.39739372787305094</v>
      </c>
    </row>
    <row r="2776" spans="2:11" ht="15" customHeight="1">
      <c r="B2776" s="77"/>
      <c r="C2776" s="79"/>
      <c r="D2776" s="83">
        <v>5000</v>
      </c>
      <c r="E2776" s="83">
        <v>39.732999999999997</v>
      </c>
      <c r="F2776" s="83">
        <v>39.354999999999997</v>
      </c>
      <c r="G2776" s="16">
        <f t="shared" si="1119"/>
        <v>38.4</v>
      </c>
      <c r="H2776" s="17">
        <f t="shared" si="1120"/>
        <v>2.221666666666664</v>
      </c>
      <c r="I2776" s="17">
        <f t="shared" si="1121"/>
        <v>-0.37800000000000011</v>
      </c>
      <c r="J2776" s="18">
        <f t="shared" si="1122"/>
        <v>9.5135026300556241E-3</v>
      </c>
      <c r="K2776" s="18">
        <f t="shared" si="1123"/>
        <v>0.39596808698059544</v>
      </c>
    </row>
    <row r="2777" spans="2:11" ht="15" customHeight="1">
      <c r="B2777" s="81">
        <v>45575</v>
      </c>
      <c r="C2777" s="79">
        <v>147649</v>
      </c>
      <c r="D2777" s="83">
        <v>6176</v>
      </c>
      <c r="E2777" s="83">
        <v>36.139000000000003</v>
      </c>
      <c r="F2777" s="83">
        <v>35.392000000000003</v>
      </c>
      <c r="G2777" s="16">
        <f t="shared" ref="G2777:G2779" si="1124">IF(D2777=$M$2,$P$2,IF(D2777=$M$3,$P$3,IF(D2777=$M$4,$P$4,IF(D2777=$M$5,$P$5,IF(D2777=$M$6,$P$6,IF(D2777=$M$7,$P$7,IF(D2777=$M$8,$P$8,IF(D2777=$M$9,$P$9,IF(D2777=$M$10,$P$10,IF(D2777=$M$11,$P$11,IF(D2777=$M$12,$P$12,IF(D2777=$M$13,$P$13,IF(D2777=$M$14,$P$14,IF(D2777=$M$15,$P$15,IF(D2777=$M$16,$P$16,IF(D2777=$M$17,$P$17,IF(D2777=$M$18,$P$18,IF(D2777=$M$19,$P$19,IF(D2777=$M$20,$P$20,IF(D2777=$M$21,$P$21,IF(D2777=$M$22,$P$22,IF(D2777=$M$23,$P$23,IF(D2777=$M$24,$P$24,IF(D2777=$M$25,$P$25,IF(D2777=$M$26,$P$26,IF(D2777=$M$27,$P$27,IF(D2777=$M$28,$P$28,IF(D2777=$M$29,$P$29,IF(D2777=$M$30,$P$30,IF(D2777=$M$31,$P$31,IF(D2777=$M$32,$P$32,IF(D2777=$M$33,$P$33,IF(D2777=$M$34,$P$34,IF(D2777=$M$35,$P$35,IF(D2777=$M$36,$P$36,IF(D2777=$M$37,$P$37,IF(D2777=$M$38,$P$38,IF(D2777=$M$39,$P$39,IF(D2777=$M$40,$P$40,IF(D2777=$M$41,$P$41,IF(D2777=$M$42,$P$42,IF(D2777=$M$43,$P$43,IF(D2777=$M$44,$P$44,IF(D2777=$M$45,$P$45,IF(D2777=$M$46,$P$46,IF(D2777=$M$47,$P$47,IF(D2777=$M$48,$P$48,IF(D2777=$M$49,$P$49,IF(D2777=$M$50,$P$50,IF(D2777=$M$51,$P$51,IF(D2777=$M$52,$P$52,IF(D2777=$M$53,$P$53,IF(D2777=$M$54,$P$54,IF(D2777=$M$55,$P$55,IF(D2777=$M$56,$P$56,IF(D2777=$M$57,$P$57,IF(D2777=$M$58,$P$58,IF(D2777=$M$59,$P$59,IF(D2777=$M$60,$P$60,IF(D2777=$M$61,$P$61,IF(D2777=$M$62,$P$62)))))))))))))))))))))))))))))))))))))))))))))))))))))))))))))</f>
        <v>36.028673497593743</v>
      </c>
      <c r="H2777" s="17">
        <f t="shared" ref="H2777:H2779" si="1125">(E2777-G2777)/$X$2</f>
        <v>0.18387750401043235</v>
      </c>
      <c r="I2777" s="17">
        <f t="shared" ref="I2777:I2779" si="1126">F2777-E2777</f>
        <v>-0.74699999999999989</v>
      </c>
      <c r="J2777" s="18">
        <f t="shared" ref="J2777:J2779" si="1127">-1*I2777/E2777</f>
        <v>2.067019009933866E-2</v>
      </c>
      <c r="K2777" s="18">
        <f t="shared" ref="K2777:K2779" si="1128">IF(D2777=$M$2,(E2777-$T$2)/E2777,IF(D2777=$M$3,(E2777-$T$3)/E2777,IF(D2777=$M$4,(E2777-$T$4)/E2777,IF(D2777=$M$5,(E2777-$T$5)/E2777,IF(D2777=$M$6,(E2777-$T$6)/E2777,IF(D2777=$M$7,(E2777-$T$7)/E2777,IF(D2777=$M$8,(E2777-$T$8)/E2777,IF(D2777=$M$9,(E2777-$T$9)/E2777,IF(D2777=$M$10,(E2777-$T$10)/E2777,IF(D2777=$M$11,(E2777-$T$11)/E2777,IF(D2777=$M$12,(E2777-$T$12)/E2777,IF(D2777=$M$13,(E2777-$T$13)/E2777,IF(D2777=$M$14,(E2777-$T$14)/E2777,IF(D2777=$M$15,(E2777-$T$15)/E2777,IF(D2777=$M$16,(E2777-$T$16)/E2777,IF(D2777=$M$17,(E2777-$T$17)/E2777,IF(D2777=$M$18,(E2777-$T$18)/E2777,IF(D2777=$M$19,(E2777-$T$19)/E2777,IF(D2777=$M$20,(E2777-$T$20)/E2777,IF(D2777=$M$21,(E2777-$T$21)/E2777,IF(D2777=$M$22,(E2777-$T$22)/E2777,IF(D2777=$M$23,(E2777-$T$23)/E2777,IF(D2777=$M$24,(E2777-$T$24)/E2777,IF(D2777=$M$25,(E2777-$T$25)/E2777,IF(D2777=$M$26,(E2777-$T$26)/E2777,IF(D2777=$M$27,(E2777-$T$27)/E2777,IF(D2777=$M$28,(E2777-$T$28)/E2777,IF(D2777=$M$29,(E2777-$T$29)/E2777,IF(D2777=$M$30,(E2777-$T$30)/E2777,IF(D2777=$M$31,(E2777-$T$31)/E2777,IF(D2777=$M$32,(E2777-$T$32)/E2777,IF(D2777=$M$33,(E2777-$T$33)/E2777,IF(D2777=$M$34,(E2777-$T$34)/E2777,IF(D2777=$M$35,(E2777-$T$35)/E2777,IF(D2777=$M$36,(E2777-$T$36)/E2777,IF(D2777=$M$37,(E2777-$T$37)/E2777,IF(D2777=$M$38,(E2777-$T$38)/E2777,IF(D2777=$M$39,(E2777-$T$39)/E2777,IF(D2777=$M$40,(E2777-$T$40)/E2777,IF(D2777=$M$41,(E2777-$T$41)/E2777,IF(D2777=$M$42,(E2777-$T$42)/E2777,IF(D2777=$M$43,(E2777-$T$43)/E2777,IF(D2777=$M$44,(E2777-$T$44)/E2777,IF(D2777=$M$45,(E2777-$T$45)/E2777,IF(D2777=$M$46,(E2777-$T$46)/E2777,IF(D2777=$M$47,(E2777-$T$47)/E2777,IF(D2777=$M$48,(E2777-$T$48)/E2777,IF(D2777=$M$49,(E2777-$T$49)/E2777,IF(D2777=$M$50,(E2777-$T$50)/E2777,IF(D2777=$M$51,(E2777-$T$51)/E2777,IF(D2777=$M$52,(E2777-$T$52)/E2777,IF(D2777=$M$53,(E2777-$T$53)/E2777,IF(D2777=$M$54,(E2777-$T$54)/E2777,IF(D2777=$M$55,(E2777-$T$55)/E2777,IF(D2777=$M$56,(E2777-$T$56)/E2777,IF(D2777=$M$57,(E2777-$T$57)/E2777,IF(D2777=$M$58,(E2777-$T$58)/E2777,IF(D2777=$M$59,(E2777-$T$59)/E2777,IF(D2777=$M$60,(E2777-$T$60)/E2777,IF(D2777=$M$61,(E2777-$T$61)/E2777,IF(D2777=$M$62,(E2777-$T$62)/E2777)))))))))))))))))))))))))))))))))))))))))))))))))))))))))))))</f>
        <v>0.33623921196123202</v>
      </c>
    </row>
    <row r="2778" spans="2:11" ht="15" customHeight="1">
      <c r="B2778" s="77"/>
      <c r="C2778" s="79">
        <v>144644</v>
      </c>
      <c r="D2778" s="83">
        <v>5001</v>
      </c>
      <c r="E2778" s="83">
        <v>41.119</v>
      </c>
      <c r="F2778" s="83">
        <v>40.664000000000001</v>
      </c>
      <c r="G2778" s="16">
        <f t="shared" si="1124"/>
        <v>38.4</v>
      </c>
      <c r="H2778" s="17">
        <f t="shared" si="1125"/>
        <v>4.531666666666669</v>
      </c>
      <c r="I2778" s="17">
        <f t="shared" si="1126"/>
        <v>-0.45499999999999829</v>
      </c>
      <c r="J2778" s="18">
        <f t="shared" si="1127"/>
        <v>1.1065444198545642E-2</v>
      </c>
      <c r="K2778" s="18">
        <f t="shared" si="1128"/>
        <v>0.41632821809868914</v>
      </c>
    </row>
    <row r="2779" spans="2:11" ht="15" customHeight="1">
      <c r="B2779" s="81"/>
      <c r="C2779" s="79"/>
      <c r="D2779" s="83">
        <v>5001</v>
      </c>
      <c r="E2779" s="83">
        <v>40.326999999999998</v>
      </c>
      <c r="F2779" s="83">
        <v>39.914000000000001</v>
      </c>
      <c r="G2779" s="16">
        <f t="shared" si="1124"/>
        <v>38.4</v>
      </c>
      <c r="H2779" s="17">
        <f t="shared" si="1125"/>
        <v>3.211666666666666</v>
      </c>
      <c r="I2779" s="17">
        <f t="shared" si="1126"/>
        <v>-0.4129999999999967</v>
      </c>
      <c r="J2779" s="18">
        <f t="shared" si="1127"/>
        <v>1.0241277555979783E-2</v>
      </c>
      <c r="K2779" s="18">
        <f t="shared" si="1128"/>
        <v>0.40486522677114584</v>
      </c>
    </row>
    <row r="2780" spans="2:11" ht="15" customHeight="1">
      <c r="B2780" s="77"/>
      <c r="C2780" s="79">
        <v>147649</v>
      </c>
      <c r="D2780" s="83">
        <v>6176</v>
      </c>
      <c r="E2780" s="83">
        <v>36.883000000000003</v>
      </c>
      <c r="F2780" s="83">
        <v>36.091999999999999</v>
      </c>
      <c r="G2780" s="16">
        <f t="shared" ref="G2780:G2824" si="1129">IF(D2780=$M$2,$P$2,IF(D2780=$M$3,$P$3,IF(D2780=$M$4,$P$4,IF(D2780=$M$5,$P$5,IF(D2780=$M$6,$P$6,IF(D2780=$M$7,$P$7,IF(D2780=$M$8,$P$8,IF(D2780=$M$9,$P$9,IF(D2780=$M$10,$P$10,IF(D2780=$M$11,$P$11,IF(D2780=$M$12,$P$12,IF(D2780=$M$13,$P$13,IF(D2780=$M$14,$P$14,IF(D2780=$M$15,$P$15,IF(D2780=$M$16,$P$16,IF(D2780=$M$17,$P$17,IF(D2780=$M$18,$P$18,IF(D2780=$M$19,$P$19,IF(D2780=$M$20,$P$20,IF(D2780=$M$21,$P$21,IF(D2780=$M$22,$P$22,IF(D2780=$M$23,$P$23,IF(D2780=$M$24,$P$24,IF(D2780=$M$25,$P$25,IF(D2780=$M$26,$P$26,IF(D2780=$M$27,$P$27,IF(D2780=$M$28,$P$28,IF(D2780=$M$29,$P$29,IF(D2780=$M$30,$P$30,IF(D2780=$M$31,$P$31,IF(D2780=$M$32,$P$32,IF(D2780=$M$33,$P$33,IF(D2780=$M$34,$P$34,IF(D2780=$M$35,$P$35,IF(D2780=$M$36,$P$36,IF(D2780=$M$37,$P$37,IF(D2780=$M$38,$P$38,IF(D2780=$M$39,$P$39,IF(D2780=$M$40,$P$40,IF(D2780=$M$41,$P$41,IF(D2780=$M$42,$P$42,IF(D2780=$M$43,$P$43,IF(D2780=$M$44,$P$44,IF(D2780=$M$45,$P$45,IF(D2780=$M$46,$P$46,IF(D2780=$M$47,$P$47,IF(D2780=$M$48,$P$48,IF(D2780=$M$49,$P$49,IF(D2780=$M$50,$P$50,IF(D2780=$M$51,$P$51,IF(D2780=$M$52,$P$52,IF(D2780=$M$53,$P$53,IF(D2780=$M$54,$P$54,IF(D2780=$M$55,$P$55,IF(D2780=$M$56,$P$56,IF(D2780=$M$57,$P$57,IF(D2780=$M$58,$P$58,IF(D2780=$M$59,$P$59,IF(D2780=$M$60,$P$60,IF(D2780=$M$61,$P$61,IF(D2780=$M$62,$P$62)))))))))))))))))))))))))))))))))))))))))))))))))))))))))))))</f>
        <v>36.028673497593743</v>
      </c>
      <c r="H2780" s="17">
        <f t="shared" ref="H2780:H2794" si="1130">(E2780-G2780)/$X$2</f>
        <v>1.4238775040104321</v>
      </c>
      <c r="I2780" s="17">
        <f t="shared" ref="I2780:I2795" si="1131">F2780-E2780</f>
        <v>-0.79100000000000392</v>
      </c>
      <c r="J2780" s="18">
        <f t="shared" ref="J2780:J2794" si="1132">-1*I2780/E2780</f>
        <v>2.1446194723856626E-2</v>
      </c>
      <c r="K2780" s="18">
        <f t="shared" ref="K2780:K2794" si="1133">IF(D2780=$M$2,(E2780-$T$2)/E2780,IF(D2780=$M$3,(E2780-$T$3)/E2780,IF(D2780=$M$4,(E2780-$T$4)/E2780,IF(D2780=$M$5,(E2780-$T$5)/E2780,IF(D2780=$M$6,(E2780-$T$6)/E2780,IF(D2780=$M$7,(E2780-$T$7)/E2780,IF(D2780=$M$8,(E2780-$T$8)/E2780,IF(D2780=$M$9,(E2780-$T$9)/E2780,IF(D2780=$M$10,(E2780-$T$10)/E2780,IF(D2780=$M$11,(E2780-$T$11)/E2780,IF(D2780=$M$12,(E2780-$T$12)/E2780,IF(D2780=$M$13,(E2780-$T$13)/E2780,IF(D2780=$M$14,(E2780-$T$14)/E2780,IF(D2780=$M$15,(E2780-$T$15)/E2780,IF(D2780=$M$16,(E2780-$T$16)/E2780,IF(D2780=$M$17,(E2780-$T$17)/E2780,IF(D2780=$M$18,(E2780-$T$18)/E2780,IF(D2780=$M$19,(E2780-$T$19)/E2780,IF(D2780=$M$20,(E2780-$T$20)/E2780,IF(D2780=$M$21,(E2780-$T$21)/E2780,IF(D2780=$M$22,(E2780-$T$22)/E2780,IF(D2780=$M$23,(E2780-$T$23)/E2780,IF(D2780=$M$24,(E2780-$T$24)/E2780,IF(D2780=$M$25,(E2780-$T$25)/E2780,IF(D2780=$M$26,(E2780-$T$26)/E2780,IF(D2780=$M$27,(E2780-$T$27)/E2780,IF(D2780=$M$28,(E2780-$T$28)/E2780,IF(D2780=$M$29,(E2780-$T$29)/E2780,IF(D2780=$M$30,(E2780-$T$30)/E2780,IF(D2780=$M$31,(E2780-$T$31)/E2780,IF(D2780=$M$32,(E2780-$T$32)/E2780,IF(D2780=$M$33,(E2780-$T$33)/E2780,IF(D2780=$M$34,(E2780-$T$34)/E2780,IF(D2780=$M$35,(E2780-$T$35)/E2780,IF(D2780=$M$36,(E2780-$T$36)/E2780,IF(D2780=$M$37,(E2780-$T$37)/E2780,IF(D2780=$M$38,(E2780-$T$38)/E2780,IF(D2780=$M$39,(E2780-$T$39)/E2780,IF(D2780=$M$40,(E2780-$T$40)/E2780,IF(D2780=$M$41,(E2780-$T$41)/E2780,IF(D2780=$M$42,(E2780-$T$42)/E2780,IF(D2780=$M$43,(E2780-$T$43)/E2780,IF(D2780=$M$44,(E2780-$T$44)/E2780,IF(D2780=$M$45,(E2780-$T$45)/E2780,IF(D2780=$M$46,(E2780-$T$46)/E2780,IF(D2780=$M$47,(E2780-$T$47)/E2780,IF(D2780=$M$48,(E2780-$T$48)/E2780,IF(D2780=$M$49,(E2780-$T$49)/E2780,IF(D2780=$M$50,(E2780-$T$50)/E2780,IF(D2780=$M$51,(E2780-$T$51)/E2780,IF(D2780=$M$52,(E2780-$T$52)/E2780,IF(D2780=$M$53,(E2780-$T$53)/E2780,IF(D2780=$M$54,(E2780-$T$54)/E2780,IF(D2780=$M$55,(E2780-$T$55)/E2780,IF(D2780=$M$56,(E2780-$T$56)/E2780,IF(D2780=$M$57,(E2780-$T$57)/E2780,IF(D2780=$M$58,(E2780-$T$58)/E2780,IF(D2780=$M$59,(E2780-$T$59)/E2780,IF(D2780=$M$60,(E2780-$T$60)/E2780,IF(D2780=$M$61,(E2780-$T$61)/E2780,IF(D2780=$M$62,(E2780-$T$62)/E2780)))))))))))))))))))))))))))))))))))))))))))))))))))))))))))))</f>
        <v>0.34962852482354917</v>
      </c>
    </row>
    <row r="2781" spans="2:11" ht="15" customHeight="1">
      <c r="B2781" s="81"/>
      <c r="C2781" s="79">
        <v>147652</v>
      </c>
      <c r="D2781" s="83">
        <v>6107</v>
      </c>
      <c r="E2781" s="83">
        <v>16.992000000000001</v>
      </c>
      <c r="F2781" s="83">
        <v>16.646999999999998</v>
      </c>
      <c r="G2781" s="16">
        <f t="shared" si="1129"/>
        <v>17.032373496847189</v>
      </c>
      <c r="H2781" s="17">
        <f t="shared" si="1130"/>
        <v>-6.7289161411980089E-2</v>
      </c>
      <c r="I2781" s="17">
        <f t="shared" si="1131"/>
        <v>-0.34500000000000242</v>
      </c>
      <c r="J2781" s="18">
        <f t="shared" si="1132"/>
        <v>2.0303672316384323E-2</v>
      </c>
      <c r="K2781" s="18">
        <f t="shared" si="1133"/>
        <v>0.3181223278830172</v>
      </c>
    </row>
    <row r="2782" spans="2:11" ht="15" customHeight="1">
      <c r="B2782" s="77"/>
      <c r="C2782" s="79"/>
      <c r="D2782" s="83">
        <v>6107</v>
      </c>
      <c r="E2782" s="83">
        <v>17.077999999999999</v>
      </c>
      <c r="F2782" s="83">
        <v>16.745000000000001</v>
      </c>
      <c r="G2782" s="16">
        <f t="shared" si="1129"/>
        <v>17.032373496847189</v>
      </c>
      <c r="H2782" s="17">
        <f t="shared" si="1130"/>
        <v>7.6044171921350795E-2</v>
      </c>
      <c r="I2782" s="17">
        <f t="shared" si="1131"/>
        <v>-0.33299999999999841</v>
      </c>
      <c r="J2782" s="18">
        <f t="shared" si="1132"/>
        <v>1.9498770347815809E-2</v>
      </c>
      <c r="K2782" s="18">
        <f t="shared" si="1133"/>
        <v>0.3215560718695531</v>
      </c>
    </row>
    <row r="2783" spans="2:11" ht="15" customHeight="1">
      <c r="B2783" s="81"/>
      <c r="C2783" s="79"/>
      <c r="D2783" s="83">
        <v>6107</v>
      </c>
      <c r="E2783" s="83">
        <v>16.527000000000001</v>
      </c>
      <c r="F2783" s="83">
        <v>16.204999999999998</v>
      </c>
      <c r="G2783" s="16">
        <f t="shared" si="1129"/>
        <v>17.032373496847189</v>
      </c>
      <c r="H2783" s="17">
        <f t="shared" si="1130"/>
        <v>-0.84228916141197985</v>
      </c>
      <c r="I2783" s="17">
        <f t="shared" si="1131"/>
        <v>-0.32200000000000273</v>
      </c>
      <c r="J2783" s="18">
        <f t="shared" si="1132"/>
        <v>1.9483269800931971E-2</v>
      </c>
      <c r="K2783" s="18">
        <f t="shared" si="1133"/>
        <v>0.29893716920119978</v>
      </c>
    </row>
    <row r="2784" spans="2:11" ht="15" customHeight="1">
      <c r="B2784" s="77"/>
      <c r="C2784" s="79"/>
      <c r="D2784" s="83">
        <v>6107</v>
      </c>
      <c r="E2784" s="83">
        <v>16.338000000000001</v>
      </c>
      <c r="F2784" s="83">
        <v>15.986000000000001</v>
      </c>
      <c r="G2784" s="16">
        <f t="shared" si="1129"/>
        <v>17.032373496847189</v>
      </c>
      <c r="H2784" s="17">
        <f t="shared" si="1130"/>
        <v>-1.15728916141198</v>
      </c>
      <c r="I2784" s="17">
        <f t="shared" si="1131"/>
        <v>-0.35200000000000031</v>
      </c>
      <c r="J2784" s="18">
        <f t="shared" si="1132"/>
        <v>2.1544864732525419E-2</v>
      </c>
      <c r="K2784" s="18">
        <f t="shared" si="1133"/>
        <v>0.29082718786805167</v>
      </c>
    </row>
    <row r="2785" spans="2:11" ht="15" customHeight="1">
      <c r="B2785" s="77"/>
      <c r="C2785" s="79">
        <v>147835</v>
      </c>
      <c r="D2785" s="83">
        <v>5120</v>
      </c>
      <c r="E2785" s="83">
        <v>23.759</v>
      </c>
      <c r="F2785" s="83">
        <v>23.663</v>
      </c>
      <c r="G2785" s="16">
        <f t="shared" si="1129"/>
        <v>22.870927068045674</v>
      </c>
      <c r="H2785" s="17">
        <f t="shared" si="1130"/>
        <v>1.4801215532572107</v>
      </c>
      <c r="I2785" s="17">
        <f t="shared" si="1131"/>
        <v>-9.6000000000000085E-2</v>
      </c>
      <c r="J2785" s="18">
        <f t="shared" si="1132"/>
        <v>4.0405740982364614E-3</v>
      </c>
      <c r="K2785" s="18">
        <f t="shared" si="1133"/>
        <v>0.33085181341196884</v>
      </c>
    </row>
    <row r="2786" spans="2:11" ht="15" customHeight="1">
      <c r="B2786" s="81"/>
      <c r="C2786" s="79"/>
      <c r="D2786" s="83">
        <v>5120</v>
      </c>
      <c r="E2786" s="83">
        <v>23.760999999999999</v>
      </c>
      <c r="F2786" s="83">
        <v>23.667000000000002</v>
      </c>
      <c r="G2786" s="16">
        <f t="shared" si="1129"/>
        <v>22.870927068045674</v>
      </c>
      <c r="H2786" s="17">
        <f t="shared" si="1130"/>
        <v>1.4834548865905421</v>
      </c>
      <c r="I2786" s="17">
        <f t="shared" si="1131"/>
        <v>-9.3999999999997641E-2</v>
      </c>
      <c r="J2786" s="18">
        <f t="shared" si="1132"/>
        <v>3.9560624552837697E-3</v>
      </c>
      <c r="K2786" s="18">
        <f t="shared" si="1133"/>
        <v>0.33090813664639396</v>
      </c>
    </row>
    <row r="2787" spans="2:11" ht="15" customHeight="1">
      <c r="B2787" s="77"/>
      <c r="C2787" s="79">
        <v>147839</v>
      </c>
      <c r="D2787" s="83">
        <v>5621</v>
      </c>
      <c r="E2787" s="83">
        <v>23.440999999999999</v>
      </c>
      <c r="F2787" s="83">
        <v>23.331</v>
      </c>
      <c r="G2787" s="16">
        <f t="shared" si="1129"/>
        <v>22.870927068045674</v>
      </c>
      <c r="H2787" s="17">
        <f t="shared" si="1130"/>
        <v>0.95012155325720826</v>
      </c>
      <c r="I2787" s="17">
        <f t="shared" si="1131"/>
        <v>-0.10999999999999943</v>
      </c>
      <c r="J2787" s="18">
        <f t="shared" si="1132"/>
        <v>4.6926325668699897E-3</v>
      </c>
      <c r="K2787" s="18">
        <f t="shared" si="1133"/>
        <v>0.32177416641162782</v>
      </c>
    </row>
    <row r="2788" spans="2:11" ht="15" customHeight="1">
      <c r="B2788" s="77"/>
      <c r="C2788" s="79">
        <v>147860</v>
      </c>
      <c r="D2788" s="83">
        <v>6137</v>
      </c>
      <c r="E2788" s="83">
        <v>25.050999999999998</v>
      </c>
      <c r="F2788" s="83">
        <v>24.626999999999999</v>
      </c>
      <c r="G2788" s="16">
        <f t="shared" si="1129"/>
        <v>24.625485865816515</v>
      </c>
      <c r="H2788" s="17">
        <f t="shared" si="1130"/>
        <v>0.70919022363913942</v>
      </c>
      <c r="I2788" s="17">
        <f t="shared" si="1131"/>
        <v>-0.42399999999999949</v>
      </c>
      <c r="J2788" s="18">
        <f t="shared" si="1132"/>
        <v>1.692547203704441E-2</v>
      </c>
      <c r="K2788" s="18">
        <f t="shared" si="1133"/>
        <v>0.33601683828643575</v>
      </c>
    </row>
    <row r="2789" spans="2:11" ht="15" customHeight="1">
      <c r="B2789" s="77"/>
      <c r="C2789" s="79"/>
      <c r="D2789" s="83">
        <v>6137</v>
      </c>
      <c r="E2789" s="83">
        <v>24.501000000000001</v>
      </c>
      <c r="F2789" s="83">
        <v>24.099</v>
      </c>
      <c r="G2789" s="16">
        <f t="shared" si="1129"/>
        <v>24.625485865816515</v>
      </c>
      <c r="H2789" s="17">
        <f t="shared" si="1130"/>
        <v>-0.20747644302752261</v>
      </c>
      <c r="I2789" s="17">
        <f t="shared" si="1131"/>
        <v>-0.40200000000000102</v>
      </c>
      <c r="J2789" s="18">
        <f t="shared" si="1132"/>
        <v>1.6407493571690992E-2</v>
      </c>
      <c r="K2789" s="18">
        <f t="shared" si="1133"/>
        <v>0.32111170221270574</v>
      </c>
    </row>
    <row r="2790" spans="2:11" ht="15" customHeight="1">
      <c r="B2790" s="77"/>
      <c r="C2790" s="79">
        <v>147862</v>
      </c>
      <c r="D2790" s="83">
        <v>6117</v>
      </c>
      <c r="E2790" s="83">
        <v>18.687000000000001</v>
      </c>
      <c r="F2790" s="83">
        <v>18.513000000000002</v>
      </c>
      <c r="G2790" s="16">
        <f t="shared" si="1129"/>
        <v>19.9327573208373</v>
      </c>
      <c r="H2790" s="17">
        <f t="shared" si="1130"/>
        <v>-2.0762622013954988</v>
      </c>
      <c r="I2790" s="17">
        <f t="shared" si="1131"/>
        <v>-0.17399999999999949</v>
      </c>
      <c r="J2790" s="18">
        <f t="shared" si="1132"/>
        <v>9.3112859206935031E-3</v>
      </c>
      <c r="K2790" s="18">
        <f t="shared" si="1133"/>
        <v>0.27410612083053076</v>
      </c>
    </row>
    <row r="2791" spans="2:11" ht="15" customHeight="1">
      <c r="B2791" s="77"/>
      <c r="C2791" s="79"/>
      <c r="D2791" s="83">
        <v>6117</v>
      </c>
      <c r="E2791" s="83">
        <v>18.396999999999998</v>
      </c>
      <c r="F2791" s="83">
        <v>18.173999999999999</v>
      </c>
      <c r="G2791" s="16">
        <f t="shared" si="1129"/>
        <v>19.9327573208373</v>
      </c>
      <c r="H2791" s="17">
        <f t="shared" si="1130"/>
        <v>-2.5595955347288366</v>
      </c>
      <c r="I2791" s="17">
        <f t="shared" si="1131"/>
        <v>-0.22299999999999898</v>
      </c>
      <c r="J2791" s="18">
        <f t="shared" si="1132"/>
        <v>1.2121541555688373E-2</v>
      </c>
      <c r="K2791" s="18">
        <f t="shared" si="1133"/>
        <v>0.26266353644399232</v>
      </c>
    </row>
    <row r="2792" spans="2:11" ht="15" customHeight="1">
      <c r="B2792" s="77"/>
      <c r="C2792" s="79">
        <v>147841</v>
      </c>
      <c r="D2792" s="83">
        <v>5648</v>
      </c>
      <c r="E2792" s="83">
        <v>31.391999999999999</v>
      </c>
      <c r="F2792" s="83">
        <v>31.15</v>
      </c>
      <c r="G2792" s="16">
        <f t="shared" si="1129"/>
        <v>19.240505739344663</v>
      </c>
      <c r="H2792" s="17">
        <f t="shared" si="1130"/>
        <v>20.252490434425564</v>
      </c>
      <c r="I2792" s="17">
        <f t="shared" si="1131"/>
        <v>-0.24200000000000088</v>
      </c>
      <c r="J2792" s="18">
        <f t="shared" si="1132"/>
        <v>7.7089704383282651E-3</v>
      </c>
      <c r="K2792" s="18">
        <f t="shared" si="1133"/>
        <v>0.58048547400611616</v>
      </c>
    </row>
    <row r="2793" spans="2:11" ht="15" customHeight="1">
      <c r="B2793" s="77"/>
      <c r="C2793" s="79"/>
      <c r="D2793" s="83">
        <v>5648</v>
      </c>
      <c r="E2793" s="83">
        <v>20.675000000000001</v>
      </c>
      <c r="F2793" s="83">
        <v>20.498000000000001</v>
      </c>
      <c r="G2793" s="16">
        <f t="shared" si="1129"/>
        <v>19.240505739344663</v>
      </c>
      <c r="H2793" s="17">
        <f t="shared" si="1130"/>
        <v>2.390823767758897</v>
      </c>
      <c r="I2793" s="17">
        <f t="shared" si="1131"/>
        <v>-0.1769999999999996</v>
      </c>
      <c r="J2793" s="18">
        <f t="shared" si="1132"/>
        <v>8.5610640870616497E-3</v>
      </c>
      <c r="K2793" s="18">
        <f t="shared" si="1133"/>
        <v>0.36302781136638446</v>
      </c>
    </row>
    <row r="2794" spans="2:11" ht="15" customHeight="1">
      <c r="B2794" s="77"/>
      <c r="C2794" s="79">
        <v>147844</v>
      </c>
      <c r="D2794" s="83">
        <v>5148</v>
      </c>
      <c r="E2794" s="83">
        <v>20.416</v>
      </c>
      <c r="F2794" s="83">
        <v>20.236000000000001</v>
      </c>
      <c r="G2794" s="16">
        <f t="shared" si="1129"/>
        <v>20.202531026311895</v>
      </c>
      <c r="H2794" s="17">
        <f t="shared" si="1130"/>
        <v>0.35578162281350839</v>
      </c>
      <c r="I2794" s="17">
        <f t="shared" si="1131"/>
        <v>-0.17999999999999972</v>
      </c>
      <c r="J2794" s="18">
        <f t="shared" si="1132"/>
        <v>8.8166144200626812E-3</v>
      </c>
      <c r="K2794" s="18">
        <f t="shared" si="1133"/>
        <v>0.30782595577158928</v>
      </c>
    </row>
    <row r="2795" spans="2:11" ht="15" customHeight="1">
      <c r="B2795" s="81">
        <v>45576</v>
      </c>
      <c r="D2795" s="83">
        <v>5148</v>
      </c>
      <c r="E2795" s="83">
        <v>20.617000000000001</v>
      </c>
      <c r="F2795" s="83">
        <v>20.425000000000001</v>
      </c>
      <c r="G2795" s="16">
        <f t="shared" si="1129"/>
        <v>20.202531026311895</v>
      </c>
      <c r="H2795" s="17">
        <f t="shared" ref="H2795:H2799" si="1134">(E2795-G2795)/$X$2</f>
        <v>0.6907816228135093</v>
      </c>
      <c r="I2795" s="17">
        <f t="shared" si="1131"/>
        <v>-0.19200000000000017</v>
      </c>
      <c r="J2795" s="18">
        <f t="shared" ref="J2795:J2799" si="1135">-1*I2795/E2795</f>
        <v>9.3127031090847433E-3</v>
      </c>
      <c r="K2795" s="18">
        <f t="shared" ref="K2795:K2814" si="1136">IF(D2796=$M$2,(E2795-$T$2)/E2795,IF(D2796=$M$3,(E2795-$T$3)/E2795,IF(D2796=$M$4,(E2795-$T$4)/E2795,IF(D2796=$M$5,(E2795-$T$5)/E2795,IF(D2796=$M$6,(E2795-$T$6)/E2795,IF(D2796=$M$7,(E2795-$T$7)/E2795,IF(D2796=$M$8,(E2795-$T$8)/E2795,IF(D2796=$M$9,(E2795-$T$9)/E2795,IF(D2796=$M$10,(E2795-$T$10)/E2795,IF(D2796=$M$11,(E2795-$T$11)/E2795,IF(D2796=$M$12,(E2795-$T$12)/E2795,IF(D2796=$M$13,(E2795-$T$13)/E2795,IF(D2796=$M$14,(E2795-$T$14)/E2795,IF(D2796=$M$15,(E2795-$T$15)/E2795,IF(D2796=$M$16,(E2795-$T$16)/E2795,IF(D2796=$M$17,(E2795-$T$17)/E2795,IF(D2796=$M$18,(E2795-$T$18)/E2795,IF(D2796=$M$19,(E2795-$T$19)/E2795,IF(D2796=$M$20,(E2795-$T$20)/E2795,IF(D2796=$M$21,(E2795-$T$21)/E2795,IF(D2796=$M$22,(E2795-$T$22)/E2795,IF(D2796=$M$23,(E2795-$T$23)/E2795,IF(D2796=$M$24,(E2795-$T$24)/E2795,IF(D2796=$M$25,(E2795-$T$25)/E2795,IF(D2796=$M$26,(E2795-$T$26)/E2795,IF(D2796=$M$27,(E2795-$T$27)/E2795,IF(D2796=$M$28,(E2795-$T$28)/E2795,IF(D2796=$M$29,(E2795-$T$29)/E2795,IF(D2796=$M$30,(E2795-$T$30)/E2795,IF(D2796=$M$31,(E2795-$T$31)/E2795,IF(D2796=$M$32,(E2795-$T$32)/E2795,IF(D2796=$M$33,(E2795-$T$33)/E2795,IF(D2796=$M$34,(E2795-$T$34)/E2795,IF(D2796=$M$35,(E2795-$T$35)/E2795,IF(D2796=$M$36,(E2795-$T$36)/E2795,IF(D2796=$M$37,(E2795-$T$37)/E2795,IF(D2796=$M$38,(E2795-$T$38)/E2795,IF(D2796=$M$39,(E2795-$T$39)/E2795,IF(D2796=$M$40,(E2795-$T$40)/E2795,IF(D2796=$M$41,(E2795-$T$41)/E2795,IF(D2796=$M$42,(E2795-$T$42)/E2795,IF(D2796=$M$43,(E2795-$T$43)/E2795,IF(D2796=$M$44,(E2795-$T$44)/E2795,IF(D2796=$M$45,(E2795-$T$45)/E2795,IF(D2796=$M$46,(E2795-$T$46)/E2795,IF(D2796=$M$47,(E2795-$T$47)/E2795,IF(D2796=$M$48,(E2795-$T$48)/E2795,IF(D2796=$M$49,(E2795-$T$49)/E2795,IF(D2796=$M$50,(E2795-$T$50)/E2795,IF(D2796=$M$51,(E2795-$T$51)/E2795,IF(D2796=$M$52,(E2795-$T$52)/E2795,IF(D2796=$M$53,(E2795-$T$53)/E2795,IF(D2796=$M$54,(E2795-$T$54)/E2795,IF(D2796=$M$55,(E2795-$T$55)/E2795,IF(D2796=$M$56,(E2795-$T$56)/E2795,IF(D2796=$M$57,(E2795-$T$57)/E2795,IF(D2796=$M$58,(E2795-$T$58)/E2795,IF(D2796=$M$59,(E2795-$T$59)/E2795,IF(D2796=$M$60,(E2795-$T$60)/E2795,IF(D2796=$M$61,(E2795-$T$61)/E2795,IF(D2796=$M$62,(E2795-$T$62)/E2795)))))))))))))))))))))))))))))))))))))))))))))))))))))))))))))</f>
        <v>-0.16408788863559193</v>
      </c>
    </row>
    <row r="2796" spans="2:11" ht="15" customHeight="1">
      <c r="B2796" s="77"/>
      <c r="C2796" s="79">
        <v>147848</v>
      </c>
      <c r="D2796" s="83">
        <v>5003</v>
      </c>
      <c r="E2796" s="83">
        <v>37.106999999999999</v>
      </c>
      <c r="F2796" s="83">
        <v>36.863</v>
      </c>
      <c r="G2796" s="16">
        <f t="shared" si="1129"/>
        <v>38.4</v>
      </c>
      <c r="H2796" s="17">
        <f t="shared" si="1134"/>
        <v>-2.1549999999999989</v>
      </c>
      <c r="I2796" s="17">
        <f t="shared" ref="I2796:I2799" si="1137">F2796-E2796</f>
        <v>-0.24399999999999977</v>
      </c>
      <c r="J2796" s="18">
        <f t="shared" si="1135"/>
        <v>6.5755787317756699E-3</v>
      </c>
      <c r="K2796" s="18">
        <f t="shared" si="1136"/>
        <v>0.35322176408763845</v>
      </c>
    </row>
    <row r="2797" spans="2:11" ht="15" customHeight="1">
      <c r="B2797" s="81"/>
      <c r="C2797" s="79"/>
      <c r="D2797" s="83">
        <v>5003</v>
      </c>
      <c r="E2797" s="83">
        <v>39.715000000000003</v>
      </c>
      <c r="F2797" s="83">
        <v>39.225999999999999</v>
      </c>
      <c r="G2797" s="16">
        <f t="shared" si="1129"/>
        <v>38.4</v>
      </c>
      <c r="H2797" s="17">
        <f t="shared" si="1134"/>
        <v>2.1916666666666749</v>
      </c>
      <c r="I2797" s="17">
        <f t="shared" si="1137"/>
        <v>-0.48900000000000432</v>
      </c>
      <c r="J2797" s="18">
        <f t="shared" si="1135"/>
        <v>1.2312728188342044E-2</v>
      </c>
      <c r="K2797" s="18">
        <f t="shared" si="1136"/>
        <v>0.70685560562117633</v>
      </c>
    </row>
    <row r="2798" spans="2:11" ht="15" customHeight="1">
      <c r="B2798" s="77"/>
      <c r="C2798" s="79">
        <v>148024</v>
      </c>
      <c r="D2798" s="83">
        <v>7108</v>
      </c>
      <c r="E2798" s="83">
        <v>17.946999999999999</v>
      </c>
      <c r="F2798" s="83">
        <v>17.812000000000001</v>
      </c>
      <c r="G2798" s="16">
        <f t="shared" si="1129"/>
        <v>18.039622077854567</v>
      </c>
      <c r="H2798" s="17">
        <f t="shared" si="1134"/>
        <v>-0.15437012975761277</v>
      </c>
      <c r="I2798" s="17">
        <f t="shared" si="1137"/>
        <v>-0.13499999999999801</v>
      </c>
      <c r="J2798" s="18">
        <f t="shared" si="1135"/>
        <v>7.5221485485038181E-3</v>
      </c>
      <c r="K2798" s="18">
        <f t="shared" si="1136"/>
        <v>0.35129940253217912</v>
      </c>
    </row>
    <row r="2799" spans="2:11" ht="15" customHeight="1">
      <c r="B2799" s="81"/>
      <c r="C2799" s="79"/>
      <c r="D2799" s="83">
        <v>7108</v>
      </c>
      <c r="E2799" s="83">
        <v>17.149000000000001</v>
      </c>
      <c r="F2799" s="83">
        <v>17.030999999999999</v>
      </c>
      <c r="G2799" s="16">
        <f t="shared" si="1129"/>
        <v>18.039622077854567</v>
      </c>
      <c r="H2799" s="17">
        <f t="shared" si="1134"/>
        <v>-1.48437012975761</v>
      </c>
      <c r="I2799" s="17">
        <f t="shared" si="1137"/>
        <v>-0.1180000000000021</v>
      </c>
      <c r="J2799" s="18">
        <f t="shared" si="1135"/>
        <v>6.8808676890782031E-3</v>
      </c>
      <c r="K2799" s="18">
        <f t="shared" si="1136"/>
        <v>0.32111320644031838</v>
      </c>
    </row>
    <row r="2800" spans="2:11" ht="15" customHeight="1">
      <c r="B2800" s="81">
        <v>45576</v>
      </c>
      <c r="C2800" s="79">
        <v>148024</v>
      </c>
      <c r="D2800" s="83">
        <v>7108</v>
      </c>
      <c r="E2800" s="83">
        <v>17.824000000000002</v>
      </c>
      <c r="F2800" s="83">
        <v>17.704999999999998</v>
      </c>
      <c r="G2800" s="16">
        <f t="shared" si="1129"/>
        <v>18.039622077854567</v>
      </c>
      <c r="H2800" s="17">
        <f t="shared" ref="H2800:H2809" si="1138">(E2800-G2800)/$X$2</f>
        <v>-0.35937012975760874</v>
      </c>
      <c r="I2800" s="17">
        <f t="shared" ref="I2800:I2809" si="1139">F2800-E2800</f>
        <v>-0.11900000000000333</v>
      </c>
      <c r="J2800" s="18">
        <f t="shared" ref="J2800:J2809" si="1140">-1*I2800/E2800</f>
        <v>6.676391382405931E-3</v>
      </c>
      <c r="K2800" s="18">
        <f t="shared" si="1136"/>
        <v>8.7005938126946514E-2</v>
      </c>
    </row>
    <row r="2801" spans="2:11" ht="15" customHeight="1">
      <c r="B2801" s="81"/>
      <c r="C2801" s="79">
        <v>14826</v>
      </c>
      <c r="D2801" s="83">
        <v>7148</v>
      </c>
      <c r="E2801" s="83">
        <v>18.109000000000002</v>
      </c>
      <c r="F2801" s="83">
        <v>17.986999999999998</v>
      </c>
      <c r="G2801" s="16">
        <f t="shared" si="1129"/>
        <v>25.578129335331514</v>
      </c>
      <c r="H2801" s="17">
        <f t="shared" si="1138"/>
        <v>-12.448548892219188</v>
      </c>
      <c r="I2801" s="17">
        <f t="shared" si="1139"/>
        <v>-0.12200000000000344</v>
      </c>
      <c r="J2801" s="18">
        <f t="shared" si="1140"/>
        <v>6.7369816113536599E-3</v>
      </c>
      <c r="K2801" s="18">
        <f t="shared" si="1136"/>
        <v>0.1013746668051629</v>
      </c>
    </row>
    <row r="2802" spans="2:11" ht="15" customHeight="1">
      <c r="B2802" s="77"/>
      <c r="C2802" s="79"/>
      <c r="D2802" s="83">
        <v>7148</v>
      </c>
      <c r="E2802" s="83">
        <v>17.254000000000001</v>
      </c>
      <c r="F2802" s="83">
        <v>17.128</v>
      </c>
      <c r="G2802" s="16">
        <f t="shared" si="1129"/>
        <v>25.578129335331514</v>
      </c>
      <c r="H2802" s="17">
        <f t="shared" si="1138"/>
        <v>-13.873548892219189</v>
      </c>
      <c r="I2802" s="17">
        <f t="shared" si="1139"/>
        <v>-0.12600000000000122</v>
      </c>
      <c r="J2802" s="18">
        <f t="shared" si="1140"/>
        <v>7.3026544569375924E-3</v>
      </c>
      <c r="K2802" s="18">
        <f t="shared" si="1136"/>
        <v>0.19448782868977119</v>
      </c>
    </row>
    <row r="2803" spans="2:11" ht="15" customHeight="1">
      <c r="B2803" s="77"/>
      <c r="C2803" s="79"/>
      <c r="D2803" s="83">
        <v>8127</v>
      </c>
      <c r="E2803" s="83">
        <v>22.937000000000001</v>
      </c>
      <c r="F2803" s="83">
        <v>22.713999999999999</v>
      </c>
      <c r="G2803" s="16">
        <f t="shared" si="1129"/>
        <v>19.906047079520491</v>
      </c>
      <c r="H2803" s="17">
        <f t="shared" si="1138"/>
        <v>5.0515882007991841</v>
      </c>
      <c r="I2803" s="17">
        <f t="shared" si="1139"/>
        <v>-0.22300000000000253</v>
      </c>
      <c r="J2803" s="18">
        <f t="shared" si="1140"/>
        <v>9.7222827745565028E-3</v>
      </c>
      <c r="K2803" s="18">
        <f t="shared" si="1136"/>
        <v>0.39406605032102332</v>
      </c>
    </row>
    <row r="2804" spans="2:11" ht="15" customHeight="1">
      <c r="B2804" s="81"/>
      <c r="C2804" s="79">
        <v>148030</v>
      </c>
      <c r="D2804" s="83">
        <v>8127</v>
      </c>
      <c r="E2804" s="83">
        <v>21.75</v>
      </c>
      <c r="F2804" s="83">
        <v>21.619</v>
      </c>
      <c r="G2804" s="16">
        <f t="shared" si="1129"/>
        <v>19.906047079520491</v>
      </c>
      <c r="H2804" s="17">
        <f t="shared" si="1138"/>
        <v>3.0732548674658489</v>
      </c>
      <c r="I2804" s="17">
        <f t="shared" si="1139"/>
        <v>-0.13100000000000023</v>
      </c>
      <c r="J2804" s="18">
        <f t="shared" si="1140"/>
        <v>6.0229885057471368E-3</v>
      </c>
      <c r="K2804" s="18">
        <f t="shared" si="1136"/>
        <v>0.36099737913624419</v>
      </c>
    </row>
    <row r="2805" spans="2:11" ht="15" customHeight="1">
      <c r="B2805" s="77"/>
      <c r="C2805" s="79"/>
      <c r="D2805" s="83">
        <v>8127</v>
      </c>
      <c r="E2805" s="83">
        <v>21.616</v>
      </c>
      <c r="F2805" s="83">
        <v>21.466999999999999</v>
      </c>
      <c r="G2805" s="16">
        <f t="shared" si="1129"/>
        <v>19.906047079520491</v>
      </c>
      <c r="H2805" s="17">
        <f t="shared" si="1138"/>
        <v>2.8499215341325153</v>
      </c>
      <c r="I2805" s="17">
        <f t="shared" si="1139"/>
        <v>-0.14900000000000091</v>
      </c>
      <c r="J2805" s="18">
        <f t="shared" si="1140"/>
        <v>6.8930421909696943E-3</v>
      </c>
      <c r="K2805" s="18">
        <f t="shared" si="1136"/>
        <v>0.19345670849009552</v>
      </c>
    </row>
    <row r="2806" spans="2:11" ht="15" customHeight="1">
      <c r="B2806" s="81">
        <v>45576</v>
      </c>
      <c r="C2806" s="79" t="s">
        <v>134</v>
      </c>
      <c r="D2806" s="83">
        <v>8147</v>
      </c>
      <c r="E2806" s="83">
        <v>24.446999999999999</v>
      </c>
      <c r="F2806" s="83">
        <v>24.425000000000001</v>
      </c>
      <c r="G2806" s="16">
        <f t="shared" si="1129"/>
        <v>25.037035574840008</v>
      </c>
      <c r="H2806" s="17">
        <f t="shared" si="1138"/>
        <v>-0.98339262473334799</v>
      </c>
      <c r="I2806" s="17">
        <f t="shared" si="1139"/>
        <v>-2.1999999999998465E-2</v>
      </c>
      <c r="J2806" s="18">
        <f t="shared" si="1140"/>
        <v>8.9990591892659497E-4</v>
      </c>
      <c r="K2806" s="18">
        <f t="shared" si="1136"/>
        <v>0.53546105135375144</v>
      </c>
    </row>
    <row r="2807" spans="2:11" ht="15" customHeight="1">
      <c r="B2807" s="77"/>
      <c r="C2807" s="79" t="s">
        <v>134</v>
      </c>
      <c r="D2807" s="83">
        <v>8107</v>
      </c>
      <c r="E2807" s="83">
        <v>16.713000000000001</v>
      </c>
      <c r="F2807" s="83">
        <v>16.663</v>
      </c>
      <c r="G2807" s="16">
        <f t="shared" si="1129"/>
        <v>16.123457228651652</v>
      </c>
      <c r="H2807" s="17">
        <f t="shared" si="1138"/>
        <v>0.98257128558058093</v>
      </c>
      <c r="I2807" s="17">
        <f t="shared" si="1139"/>
        <v>-5.0000000000000711E-2</v>
      </c>
      <c r="J2807" s="18">
        <f t="shared" si="1140"/>
        <v>2.991683120923874E-3</v>
      </c>
      <c r="K2807" s="18">
        <f t="shared" si="1136"/>
        <v>0.2819960509782804</v>
      </c>
    </row>
    <row r="2808" spans="2:11" ht="15" customHeight="1">
      <c r="B2808" s="81"/>
      <c r="C2808" s="79" t="s">
        <v>135</v>
      </c>
      <c r="D2808" s="83">
        <v>1011</v>
      </c>
      <c r="E2808" s="83">
        <v>28.672000000000001</v>
      </c>
      <c r="F2808" s="83">
        <v>28.42</v>
      </c>
      <c r="G2808" s="16">
        <f t="shared" si="1129"/>
        <v>27</v>
      </c>
      <c r="H2808" s="17">
        <f t="shared" si="1138"/>
        <v>2.786666666666668</v>
      </c>
      <c r="I2808" s="17">
        <f t="shared" si="1139"/>
        <v>-0.25199999999999889</v>
      </c>
      <c r="J2808" s="18">
        <f t="shared" si="1140"/>
        <v>8.7890624999999618E-3</v>
      </c>
      <c r="K2808" s="18">
        <f t="shared" si="1136"/>
        <v>0.59589615636817206</v>
      </c>
    </row>
    <row r="2809" spans="2:11" ht="15" customHeight="1">
      <c r="B2809" s="77"/>
      <c r="C2809" s="79" t="s">
        <v>135</v>
      </c>
      <c r="D2809" s="83">
        <v>6107</v>
      </c>
      <c r="E2809" s="83">
        <v>16.817</v>
      </c>
      <c r="F2809" s="83">
        <v>16.456</v>
      </c>
      <c r="G2809" s="16">
        <f t="shared" si="1129"/>
        <v>17.032373496847189</v>
      </c>
      <c r="H2809" s="17">
        <f t="shared" si="1138"/>
        <v>-0.35895582807864795</v>
      </c>
      <c r="I2809" s="17">
        <f t="shared" si="1139"/>
        <v>-0.36100000000000065</v>
      </c>
      <c r="J2809" s="18">
        <f t="shared" si="1140"/>
        <v>2.1466373312719309E-2</v>
      </c>
      <c r="K2809" s="18">
        <f t="shared" si="1136"/>
        <v>0.31102661565012951</v>
      </c>
    </row>
    <row r="2810" spans="2:11" ht="15" customHeight="1">
      <c r="B2810" s="81">
        <v>45577</v>
      </c>
      <c r="C2810" s="79">
        <v>148051</v>
      </c>
      <c r="D2810" s="83">
        <v>6107</v>
      </c>
      <c r="E2810" s="83">
        <v>16.922999999999998</v>
      </c>
      <c r="F2810" s="83">
        <v>16.577999999999999</v>
      </c>
      <c r="G2810" s="16">
        <f t="shared" si="1129"/>
        <v>17.032373496847189</v>
      </c>
      <c r="H2810" s="17">
        <f t="shared" ref="H2810:H2812" si="1141">(E2810-G2810)/$X$2</f>
        <v>-0.18228916141198445</v>
      </c>
      <c r="I2810" s="17">
        <f t="shared" ref="I2810:I2812" si="1142">F2810-E2810</f>
        <v>-0.34499999999999886</v>
      </c>
      <c r="J2810" s="18">
        <f t="shared" ref="J2810:J2812" si="1143">-1*I2810/E2810</f>
        <v>2.0386456302074037E-2</v>
      </c>
      <c r="K2810" s="18">
        <f t="shared" si="1136"/>
        <v>0.31534211400982254</v>
      </c>
    </row>
    <row r="2811" spans="2:11" ht="15" customHeight="1">
      <c r="B2811" s="77"/>
      <c r="C2811" s="79"/>
      <c r="D2811" s="83">
        <v>6107</v>
      </c>
      <c r="E2811" s="83">
        <v>16.260999999999999</v>
      </c>
      <c r="F2811" s="83">
        <v>15.872999999999999</v>
      </c>
      <c r="G2811" s="16">
        <f t="shared" si="1129"/>
        <v>17.032373496847189</v>
      </c>
      <c r="H2811" s="17">
        <f t="shared" si="1141"/>
        <v>-1.2856224947453163</v>
      </c>
      <c r="I2811" s="17">
        <f t="shared" si="1142"/>
        <v>-0.3879999999999999</v>
      </c>
      <c r="J2811" s="18">
        <f t="shared" si="1143"/>
        <v>2.3860771170284727E-2</v>
      </c>
      <c r="K2811" s="18">
        <f t="shared" si="1136"/>
        <v>0.33734702662812865</v>
      </c>
    </row>
    <row r="2812" spans="2:11" ht="15" customHeight="1">
      <c r="B2812" s="81"/>
      <c r="C2812" s="79"/>
      <c r="D2812" s="83">
        <v>6607</v>
      </c>
      <c r="E2812" s="83">
        <v>18.561</v>
      </c>
      <c r="F2812" s="83">
        <v>18.372</v>
      </c>
      <c r="G2812" s="16">
        <f t="shared" si="1129"/>
        <v>17.912399999999998</v>
      </c>
      <c r="H2812" s="17">
        <f t="shared" si="1141"/>
        <v>1.0810000000000031</v>
      </c>
      <c r="I2812" s="17">
        <f t="shared" si="1142"/>
        <v>-0.18900000000000006</v>
      </c>
      <c r="J2812" s="18">
        <f t="shared" si="1143"/>
        <v>1.0182641021496689E-2</v>
      </c>
      <c r="K2812" s="18">
        <f t="shared" si="1136"/>
        <v>0.32031679327622448</v>
      </c>
    </row>
    <row r="2813" spans="2:11" ht="15" customHeight="1">
      <c r="B2813" s="77"/>
      <c r="C2813" s="79">
        <v>148083</v>
      </c>
      <c r="D2813" s="83">
        <v>6617</v>
      </c>
      <c r="E2813" s="83">
        <v>20.869</v>
      </c>
      <c r="F2813" s="83">
        <v>20.431000000000001</v>
      </c>
      <c r="G2813" s="16">
        <f t="shared" si="1129"/>
        <v>21.071999999999999</v>
      </c>
      <c r="H2813" s="17">
        <f>(E2813-G2813)/$X$2</f>
        <v>-0.33833333333333238</v>
      </c>
      <c r="I2813" s="17">
        <f>F2813-E2813</f>
        <v>-0.43799999999999883</v>
      </c>
      <c r="J2813" s="18">
        <f>-1*I2813/E2813</f>
        <v>2.0988068426853173E-2</v>
      </c>
      <c r="K2813" s="18">
        <f t="shared" si="1136"/>
        <v>0.39548612774929337</v>
      </c>
    </row>
    <row r="2814" spans="2:11" ht="15" customHeight="1">
      <c r="B2814" s="81"/>
      <c r="C2814" s="79"/>
      <c r="D2814" s="83">
        <v>6617</v>
      </c>
      <c r="E2814" s="83">
        <v>21.864999999999998</v>
      </c>
      <c r="F2814" s="83">
        <v>21.457000000000001</v>
      </c>
      <c r="G2814" s="16">
        <f t="shared" si="1129"/>
        <v>21.071999999999999</v>
      </c>
      <c r="H2814" s="17">
        <f>(E2814-G2814)/$X$2</f>
        <v>1.3216666666666654</v>
      </c>
      <c r="I2814" s="17">
        <f>F2814-E2814</f>
        <v>-0.4079999999999977</v>
      </c>
      <c r="J2814" s="18">
        <f>-1*I2814/E2814</f>
        <v>1.8659958838325989E-2</v>
      </c>
      <c r="K2814" s="18">
        <f t="shared" si="1136"/>
        <v>0.37961221495358455</v>
      </c>
    </row>
    <row r="2815" spans="2:11" ht="15" customHeight="1">
      <c r="B2815" s="81">
        <v>45579</v>
      </c>
      <c r="C2815" s="79">
        <v>148261</v>
      </c>
      <c r="D2815" s="83">
        <v>6117</v>
      </c>
      <c r="E2815" s="83">
        <v>18.789000000000001</v>
      </c>
      <c r="F2815" s="83">
        <v>18.402999999999999</v>
      </c>
      <c r="G2815" s="16">
        <f t="shared" si="1129"/>
        <v>19.9327573208373</v>
      </c>
      <c r="H2815" s="17">
        <f t="shared" ref="H2815:H2817" si="1144">(E2815-G2815)/$X$2</f>
        <v>-1.9062622013954982</v>
      </c>
      <c r="I2815" s="17">
        <f t="shared" ref="I2815:I2817" si="1145">F2815-E2815</f>
        <v>-0.38600000000000279</v>
      </c>
      <c r="J2815" s="18">
        <f t="shared" ref="J2815:J2817" si="1146">-1*I2815/E2815</f>
        <v>2.0543935281281747E-2</v>
      </c>
      <c r="K2815" s="18">
        <f t="shared" ref="K2815:K2817" si="1147">IF(D2816=$M$2,(E2815-$T$2)/E2815,IF(D2816=$M$3,(E2815-$T$3)/E2815,IF(D2816=$M$4,(E2815-$T$4)/E2815,IF(D2816=$M$5,(E2815-$T$5)/E2815,IF(D2816=$M$6,(E2815-$T$6)/E2815,IF(D2816=$M$7,(E2815-$T$7)/E2815,IF(D2816=$M$8,(E2815-$T$8)/E2815,IF(D2816=$M$9,(E2815-$T$9)/E2815,IF(D2816=$M$10,(E2815-$T$10)/E2815,IF(D2816=$M$11,(E2815-$T$11)/E2815,IF(D2816=$M$12,(E2815-$T$12)/E2815,IF(D2816=$M$13,(E2815-$T$13)/E2815,IF(D2816=$M$14,(E2815-$T$14)/E2815,IF(D2816=$M$15,(E2815-$T$15)/E2815,IF(D2816=$M$16,(E2815-$T$16)/E2815,IF(D2816=$M$17,(E2815-$T$17)/E2815,IF(D2816=$M$18,(E2815-$T$18)/E2815,IF(D2816=$M$19,(E2815-$T$19)/E2815,IF(D2816=$M$20,(E2815-$T$20)/E2815,IF(D2816=$M$21,(E2815-$T$21)/E2815,IF(D2816=$M$22,(E2815-$T$22)/E2815,IF(D2816=$M$23,(E2815-$T$23)/E2815,IF(D2816=$M$24,(E2815-$T$24)/E2815,IF(D2816=$M$25,(E2815-$T$25)/E2815,IF(D2816=$M$26,(E2815-$T$26)/E2815,IF(D2816=$M$27,(E2815-$T$27)/E2815,IF(D2816=$M$28,(E2815-$T$28)/E2815,IF(D2816=$M$29,(E2815-$T$29)/E2815,IF(D2816=$M$30,(E2815-$T$30)/E2815,IF(D2816=$M$31,(E2815-$T$31)/E2815,IF(D2816=$M$32,(E2815-$T$32)/E2815,IF(D2816=$M$33,(E2815-$T$33)/E2815,IF(D2816=$M$34,(E2815-$T$34)/E2815,IF(D2816=$M$35,(E2815-$T$35)/E2815,IF(D2816=$M$36,(E2815-$T$36)/E2815,IF(D2816=$M$37,(E2815-$T$37)/E2815,IF(D2816=$M$38,(E2815-$T$38)/E2815,IF(D2816=$M$39,(E2815-$T$39)/E2815,IF(D2816=$M$40,(E2815-$T$40)/E2815,IF(D2816=$M$41,(E2815-$T$41)/E2815,IF(D2816=$M$42,(E2815-$T$42)/E2815,IF(D2816=$M$43,(E2815-$T$43)/E2815,IF(D2816=$M$44,(E2815-$T$44)/E2815,IF(D2816=$M$45,(E2815-$T$45)/E2815,IF(D2816=$M$46,(E2815-$T$46)/E2815,IF(D2816=$M$47,(E2815-$T$47)/E2815,IF(D2816=$M$48,(E2815-$T$48)/E2815,IF(D2816=$M$49,(E2815-$T$49)/E2815,IF(D2816=$M$50,(E2815-$T$50)/E2815,IF(D2816=$M$51,(E2815-$T$51)/E2815,IF(D2816=$M$52,(E2815-$T$52)/E2815,IF(D2816=$M$53,(E2815-$T$53)/E2815,IF(D2816=$M$54,(E2815-$T$54)/E2815,IF(D2816=$M$55,(E2815-$T$55)/E2815,IF(D2816=$M$56,(E2815-$T$56)/E2815,IF(D2816=$M$57,(E2815-$T$57)/E2815,IF(D2816=$M$58,(E2815-$T$58)/E2815,IF(D2816=$M$59,(E2815-$T$59)/E2815,IF(D2816=$M$60,(E2815-$T$60)/E2815,IF(D2816=$M$61,(E2815-$T$61)/E2815,IF(D2816=$M$62,(E2815-$T$62)/E2815)))))))))))))))))))))))))))))))))))))))))))))))))))))))))))))</f>
        <v>0.27804678694768903</v>
      </c>
    </row>
    <row r="2816" spans="2:11" ht="15" customHeight="1">
      <c r="B2816" s="81"/>
      <c r="C2816" s="79"/>
      <c r="D2816" s="83">
        <v>6117</v>
      </c>
      <c r="E2816" s="83">
        <v>19.984000000000002</v>
      </c>
      <c r="F2816" s="83">
        <v>19.568000000000001</v>
      </c>
      <c r="G2816" s="16">
        <f t="shared" si="1129"/>
        <v>19.9327573208373</v>
      </c>
      <c r="H2816" s="17">
        <f t="shared" si="1144"/>
        <v>8.5404465271169044E-2</v>
      </c>
      <c r="I2816" s="17">
        <f t="shared" si="1145"/>
        <v>-0.41600000000000037</v>
      </c>
      <c r="J2816" s="18">
        <f t="shared" si="1146"/>
        <v>2.0816653322658144E-2</v>
      </c>
      <c r="K2816" s="18">
        <f t="shared" si="1147"/>
        <v>-0.20034283021082042</v>
      </c>
    </row>
    <row r="2817" spans="2:11" ht="15" customHeight="1">
      <c r="B2817" s="77"/>
      <c r="C2817" s="79">
        <v>148045</v>
      </c>
      <c r="D2817" s="83">
        <v>6176</v>
      </c>
      <c r="E2817" s="83">
        <v>35.542000000000002</v>
      </c>
      <c r="F2817" s="83">
        <v>34.787999999999997</v>
      </c>
      <c r="G2817" s="16">
        <f t="shared" si="1129"/>
        <v>36.028673497593743</v>
      </c>
      <c r="H2817" s="17">
        <f t="shared" si="1144"/>
        <v>-0.81112249598956987</v>
      </c>
      <c r="I2817" s="17">
        <f t="shared" si="1145"/>
        <v>-0.75400000000000489</v>
      </c>
      <c r="J2817" s="18">
        <f t="shared" si="1146"/>
        <v>2.1214337966349809E-2</v>
      </c>
      <c r="K2817" s="18">
        <f t="shared" si="1147"/>
        <v>0.42725365179546199</v>
      </c>
    </row>
    <row r="2818" spans="2:11" ht="15" customHeight="1">
      <c r="B2818" s="81">
        <v>45580</v>
      </c>
      <c r="C2818" s="79"/>
      <c r="D2818" s="83">
        <v>6157</v>
      </c>
      <c r="E2818" s="83">
        <v>30.879000000000001</v>
      </c>
      <c r="F2818" s="83">
        <v>30.364000000000001</v>
      </c>
      <c r="G2818" s="16">
        <f t="shared" si="1129"/>
        <v>30.17176486559946</v>
      </c>
      <c r="H2818" s="17">
        <f t="shared" ref="H2818:H2821" si="1148">(E2818-G2818)/$X$2</f>
        <v>1.1787252240009021</v>
      </c>
      <c r="I2818" s="17">
        <f t="shared" ref="I2818:I2821" si="1149">F2818-E2818</f>
        <v>-0.51500000000000057</v>
      </c>
      <c r="J2818" s="18">
        <f t="shared" ref="J2818:J2821" si="1150">-1*I2818/E2818</f>
        <v>1.6678001230609817E-2</v>
      </c>
      <c r="K2818" s="18">
        <f t="shared" ref="K2818:K2821" si="1151">IF(D2819=$M$2,(E2818-$T$2)/E2818,IF(D2819=$M$3,(E2818-$T$3)/E2818,IF(D2819=$M$4,(E2818-$T$4)/E2818,IF(D2819=$M$5,(E2818-$T$5)/E2818,IF(D2819=$M$6,(E2818-$T$6)/E2818,IF(D2819=$M$7,(E2818-$T$7)/E2818,IF(D2819=$M$8,(E2818-$T$8)/E2818,IF(D2819=$M$9,(E2818-$T$9)/E2818,IF(D2819=$M$10,(E2818-$T$10)/E2818,IF(D2819=$M$11,(E2818-$T$11)/E2818,IF(D2819=$M$12,(E2818-$T$12)/E2818,IF(D2819=$M$13,(E2818-$T$13)/E2818,IF(D2819=$M$14,(E2818-$T$14)/E2818,IF(D2819=$M$15,(E2818-$T$15)/E2818,IF(D2819=$M$16,(E2818-$T$16)/E2818,IF(D2819=$M$17,(E2818-$T$17)/E2818,IF(D2819=$M$18,(E2818-$T$18)/E2818,IF(D2819=$M$19,(E2818-$T$19)/E2818,IF(D2819=$M$20,(E2818-$T$20)/E2818,IF(D2819=$M$21,(E2818-$T$21)/E2818,IF(D2819=$M$22,(E2818-$T$22)/E2818,IF(D2819=$M$23,(E2818-$T$23)/E2818,IF(D2819=$M$24,(E2818-$T$24)/E2818,IF(D2819=$M$25,(E2818-$T$25)/E2818,IF(D2819=$M$26,(E2818-$T$26)/E2818,IF(D2819=$M$27,(E2818-$T$27)/E2818,IF(D2819=$M$28,(E2818-$T$28)/E2818,IF(D2819=$M$29,(E2818-$T$29)/E2818,IF(D2819=$M$30,(E2818-$T$30)/E2818,IF(D2819=$M$31,(E2818-$T$31)/E2818,IF(D2819=$M$32,(E2818-$T$32)/E2818,IF(D2819=$M$33,(E2818-$T$33)/E2818,IF(D2819=$M$34,(E2818-$T$34)/E2818,IF(D2819=$M$35,(E2818-$T$35)/E2818,IF(D2819=$M$36,(E2818-$T$36)/E2818,IF(D2819=$M$37,(E2818-$T$37)/E2818,IF(D2819=$M$38,(E2818-$T$38)/E2818,IF(D2819=$M$39,(E2818-$T$39)/E2818,IF(D2819=$M$40,(E2818-$T$40)/E2818,IF(D2819=$M$41,(E2818-$T$41)/E2818,IF(D2819=$M$42,(E2818-$T$42)/E2818,IF(D2819=$M$43,(E2818-$T$43)/E2818,IF(D2819=$M$44,(E2818-$T$44)/E2818,IF(D2819=$M$45,(E2818-$T$45)/E2818,IF(D2819=$M$46,(E2818-$T$46)/E2818,IF(D2819=$M$47,(E2818-$T$47)/E2818,IF(D2819=$M$48,(E2818-$T$48)/E2818,IF(D2819=$M$49,(E2818-$T$49)/E2818,IF(D2819=$M$50,(E2818-$T$50)/E2818,IF(D2819=$M$51,(E2818-$T$51)/E2818,IF(D2819=$M$52,(E2818-$T$52)/E2818,IF(D2819=$M$53,(E2818-$T$53)/E2818,IF(D2819=$M$54,(E2818-$T$54)/E2818,IF(D2819=$M$55,(E2818-$T$55)/E2818,IF(D2819=$M$56,(E2818-$T$56)/E2818,IF(D2819=$M$57,(E2818-$T$57)/E2818,IF(D2819=$M$58,(E2818-$T$58)/E2818,IF(D2819=$M$59,(E2818-$T$59)/E2818,IF(D2819=$M$60,(E2818-$T$60)/E2818,IF(D2819=$M$61,(E2818-$T$61)/E2818,IF(D2819=$M$62,(E2818-$T$62)/E2818)))))))))))))))))))))))))))))))))))))))))))))))))))))))))))))</f>
        <v>0.22277275818517442</v>
      </c>
    </row>
    <row r="2819" spans="2:11" ht="15" customHeight="1">
      <c r="B2819" s="81"/>
      <c r="C2819" s="79"/>
      <c r="D2819" s="83">
        <v>5000</v>
      </c>
      <c r="E2819" s="83">
        <v>38.970999999999997</v>
      </c>
      <c r="F2819" s="83">
        <v>38.668999999999997</v>
      </c>
      <c r="G2819" s="16">
        <f t="shared" si="1129"/>
        <v>38.4</v>
      </c>
      <c r="H2819" s="17">
        <f t="shared" si="1148"/>
        <v>0.95166666666666333</v>
      </c>
      <c r="I2819" s="17">
        <f t="shared" si="1149"/>
        <v>-0.3019999999999996</v>
      </c>
      <c r="J2819" s="18">
        <f t="shared" si="1150"/>
        <v>7.7493520823176112E-3</v>
      </c>
      <c r="K2819" s="18">
        <f t="shared" si="1151"/>
        <v>0.637386125914982</v>
      </c>
    </row>
    <row r="2820" spans="2:11" ht="15" customHeight="1">
      <c r="B2820" s="81">
        <v>45580</v>
      </c>
      <c r="C2820" s="79"/>
      <c r="D2820" s="83">
        <v>5148</v>
      </c>
      <c r="E2820" s="83">
        <v>20.510999999999999</v>
      </c>
      <c r="F2820" s="83">
        <v>20.375</v>
      </c>
      <c r="G2820" s="16">
        <f t="shared" si="1129"/>
        <v>20.202531026311895</v>
      </c>
      <c r="H2820" s="17">
        <f t="shared" si="1148"/>
        <v>0.51411495614683989</v>
      </c>
      <c r="I2820" s="17">
        <f t="shared" si="1149"/>
        <v>-0.13599999999999923</v>
      </c>
      <c r="J2820" s="18">
        <f t="shared" si="1150"/>
        <v>6.6305884647262069E-3</v>
      </c>
      <c r="K2820" s="18">
        <f t="shared" si="1151"/>
        <v>0.31103187133892862</v>
      </c>
    </row>
    <row r="2821" spans="2:11" ht="15" customHeight="1">
      <c r="B2821" s="81"/>
      <c r="C2821" s="79"/>
      <c r="D2821" s="83">
        <v>5148</v>
      </c>
      <c r="E2821" s="83">
        <v>20.277000000000001</v>
      </c>
      <c r="F2821" s="83">
        <v>20.135999999999999</v>
      </c>
      <c r="G2821" s="16">
        <f t="shared" si="1129"/>
        <v>20.202531026311895</v>
      </c>
      <c r="H2821" s="17">
        <f t="shared" si="1148"/>
        <v>0.1241149561468428</v>
      </c>
      <c r="I2821" s="17">
        <f t="shared" si="1149"/>
        <v>-0.14100000000000179</v>
      </c>
      <c r="J2821" s="18">
        <f t="shared" si="1150"/>
        <v>6.9536913744637661E-3</v>
      </c>
      <c r="K2821" s="18">
        <f t="shared" si="1151"/>
        <v>0.35052522562509242</v>
      </c>
    </row>
    <row r="2822" spans="2:11" ht="15" customHeight="1">
      <c r="B2822" s="77"/>
      <c r="C2822" s="79">
        <v>148475</v>
      </c>
      <c r="D2822" s="83">
        <v>5648</v>
      </c>
      <c r="E2822" s="83">
        <v>2.839</v>
      </c>
      <c r="F2822" s="83">
        <v>20.751999999999999</v>
      </c>
      <c r="G2822" s="16">
        <f t="shared" si="1129"/>
        <v>19.240505739344663</v>
      </c>
      <c r="H2822" s="17">
        <f t="shared" ref="H2822:H2824" si="1152">(E2822-G2822)/$X$2</f>
        <v>-27.335842898907774</v>
      </c>
      <c r="I2822" s="17">
        <f t="shared" ref="I2822:I2824" si="1153">F2822-E2822</f>
        <v>17.913</v>
      </c>
      <c r="J2822" s="18">
        <f t="shared" ref="J2822:J2824" si="1154">-1*I2822/E2822</f>
        <v>-6.3096160619936601</v>
      </c>
      <c r="K2822" s="18">
        <f t="shared" ref="K2822:K2824" si="1155">IF(D2823=$M$2,(E2822-$T$2)/E2822,IF(D2823=$M$3,(E2822-$T$3)/E2822,IF(D2823=$M$4,(E2822-$T$4)/E2822,IF(D2823=$M$5,(E2822-$T$5)/E2822,IF(D2823=$M$6,(E2822-$T$6)/E2822,IF(D2823=$M$7,(E2822-$T$7)/E2822,IF(D2823=$M$8,(E2822-$T$8)/E2822,IF(D2823=$M$9,(E2822-$T$9)/E2822,IF(D2823=$M$10,(E2822-$T$10)/E2822,IF(D2823=$M$11,(E2822-$T$11)/E2822,IF(D2823=$M$12,(E2822-$T$12)/E2822,IF(D2823=$M$13,(E2822-$T$13)/E2822,IF(D2823=$M$14,(E2822-$T$14)/E2822,IF(D2823=$M$15,(E2822-$T$15)/E2822,IF(D2823=$M$16,(E2822-$T$16)/E2822,IF(D2823=$M$17,(E2822-$T$17)/E2822,IF(D2823=$M$18,(E2822-$T$18)/E2822,IF(D2823=$M$19,(E2822-$T$19)/E2822,IF(D2823=$M$20,(E2822-$T$20)/E2822,IF(D2823=$M$21,(E2822-$T$21)/E2822,IF(D2823=$M$22,(E2822-$T$22)/E2822,IF(D2823=$M$23,(E2822-$T$23)/E2822,IF(D2823=$M$24,(E2822-$T$24)/E2822,IF(D2823=$M$25,(E2822-$T$25)/E2822,IF(D2823=$M$26,(E2822-$T$26)/E2822,IF(D2823=$M$27,(E2822-$T$27)/E2822,IF(D2823=$M$28,(E2822-$T$28)/E2822,IF(D2823=$M$29,(E2822-$T$29)/E2822,IF(D2823=$M$30,(E2822-$T$30)/E2822,IF(D2823=$M$31,(E2822-$T$31)/E2822,IF(D2823=$M$32,(E2822-$T$32)/E2822,IF(D2823=$M$33,(E2822-$T$33)/E2822,IF(D2823=$M$34,(E2822-$T$34)/E2822,IF(D2823=$M$35,(E2822-$T$35)/E2822,IF(D2823=$M$36,(E2822-$T$36)/E2822,IF(D2823=$M$37,(E2822-$T$37)/E2822,IF(D2823=$M$38,(E2822-$T$38)/E2822,IF(D2823=$M$39,(E2822-$T$39)/E2822,IF(D2823=$M$40,(E2822-$T$40)/E2822,IF(D2823=$M$41,(E2822-$T$41)/E2822,IF(D2823=$M$42,(E2822-$T$42)/E2822,IF(D2823=$M$43,(E2822-$T$43)/E2822,IF(D2823=$M$44,(E2822-$T$44)/E2822,IF(D2823=$M$45,(E2822-$T$45)/E2822,IF(D2823=$M$46,(E2822-$T$46)/E2822,IF(D2823=$M$47,(E2822-$T$47)/E2822,IF(D2823=$M$48,(E2822-$T$48)/E2822,IF(D2823=$M$49,(E2822-$T$49)/E2822,IF(D2823=$M$50,(E2822-$T$50)/E2822,IF(D2823=$M$51,(E2822-$T$51)/E2822,IF(D2823=$M$52,(E2822-$T$52)/E2822,IF(D2823=$M$53,(E2822-$T$53)/E2822,IF(D2823=$M$54,(E2822-$T$54)/E2822,IF(D2823=$M$55,(E2822-$T$55)/E2822,IF(D2823=$M$56,(E2822-$T$56)/E2822,IF(D2823=$M$57,(E2822-$T$57)/E2822,IF(D2823=$M$58,(E2822-$T$58)/E2822,IF(D2823=$M$59,(E2822-$T$59)/E2822,IF(D2823=$M$60,(E2822-$T$60)/E2822,IF(D2823=$M$61,(E2822-$T$61)/E2822,IF(D2823=$M$62,(E2822-$T$62)/E2822)))))))))))))))))))))))))))))))))))))))))))))))))))))))))))))</f>
        <v>-3.638746037337091</v>
      </c>
    </row>
    <row r="2823" spans="2:11" ht="15" customHeight="1">
      <c r="B2823" s="81"/>
      <c r="C2823" s="79"/>
      <c r="D2823" s="83">
        <v>5648</v>
      </c>
      <c r="E2823" s="83">
        <v>20.853999999999999</v>
      </c>
      <c r="F2823" s="83">
        <v>20.771000000000001</v>
      </c>
      <c r="G2823" s="16">
        <f t="shared" si="1129"/>
        <v>19.240505739344663</v>
      </c>
      <c r="H2823" s="17">
        <f t="shared" si="1152"/>
        <v>2.6891571010922277</v>
      </c>
      <c r="I2823" s="17">
        <f t="shared" si="1153"/>
        <v>-8.2999999999998408E-2</v>
      </c>
      <c r="J2823" s="18">
        <f t="shared" si="1154"/>
        <v>3.9800517886256067E-3</v>
      </c>
      <c r="K2823" s="18">
        <f t="shared" si="1155"/>
        <v>0.23763825812098241</v>
      </c>
    </row>
    <row r="2824" spans="2:11" ht="15" customHeight="1">
      <c r="B2824" s="77"/>
      <c r="C2824" s="79"/>
      <c r="D2824" s="83">
        <v>5621</v>
      </c>
      <c r="E2824" s="83">
        <v>23.207999999999998</v>
      </c>
      <c r="F2824" s="83">
        <v>23.146000000000001</v>
      </c>
      <c r="G2824" s="16">
        <f t="shared" si="1129"/>
        <v>22.870927068045674</v>
      </c>
      <c r="H2824" s="17">
        <f t="shared" si="1152"/>
        <v>0.56178821992387407</v>
      </c>
      <c r="I2824" s="17">
        <f t="shared" si="1153"/>
        <v>-6.1999999999997613E-2</v>
      </c>
      <c r="J2824" s="18">
        <f t="shared" si="1154"/>
        <v>2.6714925887623931E-3</v>
      </c>
      <c r="K2824" s="18">
        <f t="shared" si="1155"/>
        <v>3.0306765086993891E-2</v>
      </c>
    </row>
    <row r="2825" spans="2:11" ht="15" customHeight="1">
      <c r="B2825" s="81">
        <v>45581</v>
      </c>
      <c r="C2825" s="79">
        <v>148477</v>
      </c>
      <c r="D2825" s="83">
        <v>8167</v>
      </c>
      <c r="E2825" s="83">
        <v>31.658000000000001</v>
      </c>
      <c r="F2825" s="83">
        <v>31.606999999999999</v>
      </c>
      <c r="G2825" s="16">
        <f t="shared" ref="G2825:G2827" si="1156">IF(D2825=$M$2,$P$2,IF(D2825=$M$3,$P$3,IF(D2825=$M$4,$P$4,IF(D2825=$M$5,$P$5,IF(D2825=$M$6,$P$6,IF(D2825=$M$7,$P$7,IF(D2825=$M$8,$P$8,IF(D2825=$M$9,$P$9,IF(D2825=$M$10,$P$10,IF(D2825=$M$11,$P$11,IF(D2825=$M$12,$P$12,IF(D2825=$M$13,$P$13,IF(D2825=$M$14,$P$14,IF(D2825=$M$15,$P$15,IF(D2825=$M$16,$P$16,IF(D2825=$M$17,$P$17,IF(D2825=$M$18,$P$18,IF(D2825=$M$19,$P$19,IF(D2825=$M$20,$P$20,IF(D2825=$M$21,$P$21,IF(D2825=$M$22,$P$22,IF(D2825=$M$23,$P$23,IF(D2825=$M$24,$P$24,IF(D2825=$M$25,$P$25,IF(D2825=$M$26,$P$26,IF(D2825=$M$27,$P$27,IF(D2825=$M$28,$P$28,IF(D2825=$M$29,$P$29,IF(D2825=$M$30,$P$30,IF(D2825=$M$31,$P$31,IF(D2825=$M$32,$P$32,IF(D2825=$M$33,$P$33,IF(D2825=$M$34,$P$34,IF(D2825=$M$35,$P$35,IF(D2825=$M$36,$P$36,IF(D2825=$M$37,$P$37,IF(D2825=$M$38,$P$38,IF(D2825=$M$39,$P$39,IF(D2825=$M$40,$P$40,IF(D2825=$M$41,$P$41,IF(D2825=$M$42,$P$42,IF(D2825=$M$43,$P$43,IF(D2825=$M$44,$P$44,IF(D2825=$M$45,$P$45,IF(D2825=$M$46,$P$46,IF(D2825=$M$47,$P$47,IF(D2825=$M$48,$P$48,IF(D2825=$M$49,$P$49,IF(D2825=$M$50,$P$50,IF(D2825=$M$51,$P$51,IF(D2825=$M$52,$P$52,IF(D2825=$M$53,$P$53,IF(D2825=$M$54,$P$54,IF(D2825=$M$55,$P$55,IF(D2825=$M$56,$P$56,IF(D2825=$M$57,$P$57,IF(D2825=$M$58,$P$58,IF(D2825=$M$59,$P$59,IF(D2825=$M$60,$P$60,IF(D2825=$M$61,$P$61,IF(D2825=$M$62,$P$62)))))))))))))))))))))))))))))))))))))))))))))))))))))))))))))</f>
        <v>32.328252513081985</v>
      </c>
      <c r="H2825" s="17">
        <f t="shared" ref="H2825:H2827" si="1157">(E2825-G2825)/$X$2</f>
        <v>-1.1170875218033061</v>
      </c>
      <c r="I2825" s="17">
        <f t="shared" ref="I2825:I2827" si="1158">F2825-E2825</f>
        <v>-5.1000000000001933E-2</v>
      </c>
      <c r="J2825" s="18">
        <f t="shared" ref="J2825:J2827" si="1159">-1*I2825/E2825</f>
        <v>1.6109672120791564E-3</v>
      </c>
      <c r="K2825" s="18">
        <f t="shared" ref="K2825:K2827" si="1160">IF(D2826=$M$2,(E2825-$T$2)/E2825,IF(D2826=$M$3,(E2825-$T$3)/E2825,IF(D2826=$M$4,(E2825-$T$4)/E2825,IF(D2826=$M$5,(E2825-$T$5)/E2825,IF(D2826=$M$6,(E2825-$T$6)/E2825,IF(D2826=$M$7,(E2825-$T$7)/E2825,IF(D2826=$M$8,(E2825-$T$8)/E2825,IF(D2826=$M$9,(E2825-$T$9)/E2825,IF(D2826=$M$10,(E2825-$T$10)/E2825,IF(D2826=$M$11,(E2825-$T$11)/E2825,IF(D2826=$M$12,(E2825-$T$12)/E2825,IF(D2826=$M$13,(E2825-$T$13)/E2825,IF(D2826=$M$14,(E2825-$T$14)/E2825,IF(D2826=$M$15,(E2825-$T$15)/E2825,IF(D2826=$M$16,(E2825-$T$16)/E2825,IF(D2826=$M$17,(E2825-$T$17)/E2825,IF(D2826=$M$18,(E2825-$T$18)/E2825,IF(D2826=$M$19,(E2825-$T$19)/E2825,IF(D2826=$M$20,(E2825-$T$20)/E2825,IF(D2826=$M$21,(E2825-$T$21)/E2825,IF(D2826=$M$22,(E2825-$T$22)/E2825,IF(D2826=$M$23,(E2825-$T$23)/E2825,IF(D2826=$M$24,(E2825-$T$24)/E2825,IF(D2826=$M$25,(E2825-$T$25)/E2825,IF(D2826=$M$26,(E2825-$T$26)/E2825,IF(D2826=$M$27,(E2825-$T$27)/E2825,IF(D2826=$M$28,(E2825-$T$28)/E2825,IF(D2826=$M$29,(E2825-$T$29)/E2825,IF(D2826=$M$30,(E2825-$T$30)/E2825,IF(D2826=$M$31,(E2825-$T$31)/E2825,IF(D2826=$M$32,(E2825-$T$32)/E2825,IF(D2826=$M$33,(E2825-$T$33)/E2825,IF(D2826=$M$34,(E2825-$T$34)/E2825,IF(D2826=$M$35,(E2825-$T$35)/E2825,IF(D2826=$M$36,(E2825-$T$36)/E2825,IF(D2826=$M$37,(E2825-$T$37)/E2825,IF(D2826=$M$38,(E2825-$T$38)/E2825,IF(D2826=$M$39,(E2825-$T$39)/E2825,IF(D2826=$M$40,(E2825-$T$40)/E2825,IF(D2826=$M$41,(E2825-$T$41)/E2825,IF(D2826=$M$42,(E2825-$T$42)/E2825,IF(D2826=$M$43,(E2825-$T$43)/E2825,IF(D2826=$M$44,(E2825-$T$44)/E2825,IF(D2826=$M$45,(E2825-$T$45)/E2825,IF(D2826=$M$46,(E2825-$T$46)/E2825,IF(D2826=$M$47,(E2825-$T$47)/E2825,IF(D2826=$M$48,(E2825-$T$48)/E2825,IF(D2826=$M$49,(E2825-$T$49)/E2825,IF(D2826=$M$50,(E2825-$T$50)/E2825,IF(D2826=$M$51,(E2825-$T$51)/E2825,IF(D2826=$M$52,(E2825-$T$52)/E2825,IF(D2826=$M$53,(E2825-$T$53)/E2825,IF(D2826=$M$54,(E2825-$T$54)/E2825,IF(D2826=$M$55,(E2825-$T$55)/E2825,IF(D2826=$M$56,(E2825-$T$56)/E2825,IF(D2826=$M$57,(E2825-$T$57)/E2825,IF(D2826=$M$58,(E2825-$T$58)/E2825,IF(D2826=$M$59,(E2825-$T$59)/E2825,IF(D2826=$M$60,(E2825-$T$60)/E2825,IF(D2826=$M$61,(E2825-$T$61)/E2825,IF(D2826=$M$62,(E2825-$T$62)/E2825)))))))))))))))))))))))))))))))))))))))))))))))))))))))))))))</f>
        <v>0.44929433984212225</v>
      </c>
    </row>
    <row r="2826" spans="2:11" ht="15" customHeight="1">
      <c r="B2826" s="77"/>
      <c r="C2826" s="79">
        <v>148479</v>
      </c>
      <c r="D2826" s="83">
        <v>8147</v>
      </c>
      <c r="E2826" s="83">
        <v>24.475000000000001</v>
      </c>
      <c r="F2826" s="83">
        <v>24.431999999999999</v>
      </c>
      <c r="G2826" s="16">
        <f t="shared" si="1156"/>
        <v>25.037035574840008</v>
      </c>
      <c r="H2826" s="17">
        <f t="shared" si="1157"/>
        <v>-0.93672595806667758</v>
      </c>
      <c r="I2826" s="17">
        <f t="shared" si="1158"/>
        <v>-4.3000000000002814E-2</v>
      </c>
      <c r="J2826" s="18">
        <f t="shared" si="1159"/>
        <v>1.7568947906027707E-3</v>
      </c>
      <c r="K2826" s="18">
        <f t="shared" si="1160"/>
        <v>0.42121495187931585</v>
      </c>
    </row>
    <row r="2827" spans="2:11" ht="15" customHeight="1">
      <c r="B2827" s="81"/>
      <c r="C2827" s="79">
        <v>148644</v>
      </c>
      <c r="D2827" s="83">
        <v>8128</v>
      </c>
      <c r="E2827" s="83">
        <v>20.369</v>
      </c>
      <c r="F2827" s="83">
        <v>20.329000000000001</v>
      </c>
      <c r="G2827" s="16">
        <f t="shared" si="1156"/>
        <v>20.092045107828728</v>
      </c>
      <c r="H2827" s="17">
        <f t="shared" si="1157"/>
        <v>0.46159148695211982</v>
      </c>
      <c r="I2827" s="17">
        <f t="shared" si="1158"/>
        <v>-3.9999999999999147E-2</v>
      </c>
      <c r="J2827" s="18">
        <f t="shared" si="1159"/>
        <v>1.9637684716971452E-3</v>
      </c>
      <c r="K2827" s="18">
        <f t="shared" si="1160"/>
        <v>0.33404787078207704</v>
      </c>
    </row>
    <row r="2828" spans="2:11" ht="15" customHeight="1">
      <c r="B2828" s="81">
        <v>45581</v>
      </c>
      <c r="C2828" s="79">
        <v>148484</v>
      </c>
      <c r="D2828" s="83">
        <v>6117</v>
      </c>
      <c r="E2828" s="83">
        <v>21.283000000000001</v>
      </c>
      <c r="F2828" s="83">
        <v>20.88</v>
      </c>
      <c r="G2828" s="16">
        <f t="shared" ref="G2828:G2832" si="1161">IF(D2828=$M$2,$P$2,IF(D2828=$M$3,$P$3,IF(D2828=$M$4,$P$4,IF(D2828=$M$5,$P$5,IF(D2828=$M$6,$P$6,IF(D2828=$M$7,$P$7,IF(D2828=$M$8,$P$8,IF(D2828=$M$9,$P$9,IF(D2828=$M$10,$P$10,IF(D2828=$M$11,$P$11,IF(D2828=$M$12,$P$12,IF(D2828=$M$13,$P$13,IF(D2828=$M$14,$P$14,IF(D2828=$M$15,$P$15,IF(D2828=$M$16,$P$16,IF(D2828=$M$17,$P$17,IF(D2828=$M$18,$P$18,IF(D2828=$M$19,$P$19,IF(D2828=$M$20,$P$20,IF(D2828=$M$21,$P$21,IF(D2828=$M$22,$P$22,IF(D2828=$M$23,$P$23,IF(D2828=$M$24,$P$24,IF(D2828=$M$25,$P$25,IF(D2828=$M$26,$P$26,IF(D2828=$M$27,$P$27,IF(D2828=$M$28,$P$28,IF(D2828=$M$29,$P$29,IF(D2828=$M$30,$P$30,IF(D2828=$M$31,$P$31,IF(D2828=$M$32,$P$32,IF(D2828=$M$33,$P$33,IF(D2828=$M$34,$P$34,IF(D2828=$M$35,$P$35,IF(D2828=$M$36,$P$36,IF(D2828=$M$37,$P$37,IF(D2828=$M$38,$P$38,IF(D2828=$M$39,$P$39,IF(D2828=$M$40,$P$40,IF(D2828=$M$41,$P$41,IF(D2828=$M$42,$P$42,IF(D2828=$M$43,$P$43,IF(D2828=$M$44,$P$44,IF(D2828=$M$45,$P$45,IF(D2828=$M$46,$P$46,IF(D2828=$M$47,$P$47,IF(D2828=$M$48,$P$48,IF(D2828=$M$49,$P$49,IF(D2828=$M$50,$P$50,IF(D2828=$M$51,$P$51,IF(D2828=$M$52,$P$52,IF(D2828=$M$53,$P$53,IF(D2828=$M$54,$P$54,IF(D2828=$M$55,$P$55,IF(D2828=$M$56,$P$56,IF(D2828=$M$57,$P$57,IF(D2828=$M$58,$P$58,IF(D2828=$M$59,$P$59,IF(D2828=$M$60,$P$60,IF(D2828=$M$61,$P$61,IF(D2828=$M$62,$P$62)))))))))))))))))))))))))))))))))))))))))))))))))))))))))))))</f>
        <v>19.9327573208373</v>
      </c>
      <c r="H2828" s="17">
        <f t="shared" ref="H2828:H2832" si="1162">(E2828-G2828)/$X$2</f>
        <v>2.2504044652711683</v>
      </c>
      <c r="I2828" s="17">
        <f t="shared" ref="I2828:I2832" si="1163">F2828-E2828</f>
        <v>-0.40300000000000225</v>
      </c>
      <c r="J2828" s="18">
        <f t="shared" ref="J2828:J2832" si="1164">-1*I2828/E2828</f>
        <v>1.8935300474557264E-2</v>
      </c>
      <c r="K2828" s="18">
        <f t="shared" ref="K2828:K2832" si="1165">IF(D2829=$M$2,(E2828-$T$2)/E2828,IF(D2829=$M$3,(E2828-$T$3)/E2828,IF(D2829=$M$4,(E2828-$T$4)/E2828,IF(D2829=$M$5,(E2828-$T$5)/E2828,IF(D2829=$M$6,(E2828-$T$6)/E2828,IF(D2829=$M$7,(E2828-$T$7)/E2828,IF(D2829=$M$8,(E2828-$T$8)/E2828,IF(D2829=$M$9,(E2828-$T$9)/E2828,IF(D2829=$M$10,(E2828-$T$10)/E2828,IF(D2829=$M$11,(E2828-$T$11)/E2828,IF(D2829=$M$12,(E2828-$T$12)/E2828,IF(D2829=$M$13,(E2828-$T$13)/E2828,IF(D2829=$M$14,(E2828-$T$14)/E2828,IF(D2829=$M$15,(E2828-$T$15)/E2828,IF(D2829=$M$16,(E2828-$T$16)/E2828,IF(D2829=$M$17,(E2828-$T$17)/E2828,IF(D2829=$M$18,(E2828-$T$18)/E2828,IF(D2829=$M$19,(E2828-$T$19)/E2828,IF(D2829=$M$20,(E2828-$T$20)/E2828,IF(D2829=$M$21,(E2828-$T$21)/E2828,IF(D2829=$M$22,(E2828-$T$22)/E2828,IF(D2829=$M$23,(E2828-$T$23)/E2828,IF(D2829=$M$24,(E2828-$T$24)/E2828,IF(D2829=$M$25,(E2828-$T$25)/E2828,IF(D2829=$M$26,(E2828-$T$26)/E2828,IF(D2829=$M$27,(E2828-$T$27)/E2828,IF(D2829=$M$28,(E2828-$T$28)/E2828,IF(D2829=$M$29,(E2828-$T$29)/E2828,IF(D2829=$M$30,(E2828-$T$30)/E2828,IF(D2829=$M$31,(E2828-$T$31)/E2828,IF(D2829=$M$32,(E2828-$T$32)/E2828,IF(D2829=$M$33,(E2828-$T$33)/E2828,IF(D2829=$M$34,(E2828-$T$34)/E2828,IF(D2829=$M$35,(E2828-$T$35)/E2828,IF(D2829=$M$36,(E2828-$T$36)/E2828,IF(D2829=$M$37,(E2828-$T$37)/E2828,IF(D2829=$M$38,(E2828-$T$38)/E2828,IF(D2829=$M$39,(E2828-$T$39)/E2828,IF(D2829=$M$40,(E2828-$T$40)/E2828,IF(D2829=$M$41,(E2828-$T$41)/E2828,IF(D2829=$M$42,(E2828-$T$42)/E2828,IF(D2829=$M$43,(E2828-$T$43)/E2828,IF(D2829=$M$44,(E2828-$T$44)/E2828,IF(D2829=$M$45,(E2828-$T$45)/E2828,IF(D2829=$M$46,(E2828-$T$46)/E2828,IF(D2829=$M$47,(E2828-$T$47)/E2828,IF(D2829=$M$48,(E2828-$T$48)/E2828,IF(D2829=$M$49,(E2828-$T$49)/E2828,IF(D2829=$M$50,(E2828-$T$50)/E2828,IF(D2829=$M$51,(E2828-$T$51)/E2828,IF(D2829=$M$52,(E2828-$T$52)/E2828,IF(D2829=$M$53,(E2828-$T$53)/E2828,IF(D2829=$M$54,(E2828-$T$54)/E2828,IF(D2829=$M$55,(E2828-$T$55)/E2828,IF(D2829=$M$56,(E2828-$T$56)/E2828,IF(D2829=$M$57,(E2828-$T$57)/E2828,IF(D2829=$M$58,(E2828-$T$58)/E2828,IF(D2829=$M$59,(E2828-$T$59)/E2828,IF(D2829=$M$60,(E2828-$T$60)/E2828,IF(D2829=$M$61,(E2828-$T$61)/E2828,IF(D2829=$M$62,(E2828-$T$62)/E2828)))))))))))))))))))))))))))))))))))))))))))))))))))))))))))))</f>
        <v>0.36264723394070991</v>
      </c>
    </row>
    <row r="2829" spans="2:11" ht="15" customHeight="1">
      <c r="B2829" s="81"/>
      <c r="C2829" s="79"/>
      <c r="D2829" s="83">
        <v>6117</v>
      </c>
      <c r="E2829" s="83">
        <v>20.847000000000001</v>
      </c>
      <c r="F2829" s="83">
        <v>20.388999999999999</v>
      </c>
      <c r="G2829" s="16">
        <f t="shared" si="1161"/>
        <v>19.9327573208373</v>
      </c>
      <c r="H2829" s="17">
        <f t="shared" si="1162"/>
        <v>1.5237377986045018</v>
      </c>
      <c r="I2829" s="17">
        <f t="shared" si="1163"/>
        <v>-0.45800000000000196</v>
      </c>
      <c r="J2829" s="18">
        <f t="shared" si="1164"/>
        <v>2.1969587950304691E-2</v>
      </c>
      <c r="K2829" s="18">
        <f t="shared" si="1165"/>
        <v>2.352613287831868E-2</v>
      </c>
    </row>
    <row r="2830" spans="2:11" ht="15" customHeight="1">
      <c r="B2830" s="81">
        <v>45581</v>
      </c>
      <c r="C2830" s="79"/>
      <c r="D2830" s="83">
        <v>6157</v>
      </c>
      <c r="E2830" s="83">
        <v>30.815000000000001</v>
      </c>
      <c r="F2830" s="83">
        <v>30.120999999999999</v>
      </c>
      <c r="G2830" s="16">
        <f t="shared" si="1161"/>
        <v>30.17176486559946</v>
      </c>
      <c r="H2830" s="17">
        <f t="shared" si="1162"/>
        <v>1.0720585573342354</v>
      </c>
      <c r="I2830" s="17">
        <f t="shared" si="1163"/>
        <v>-0.69400000000000261</v>
      </c>
      <c r="J2830" s="18">
        <f t="shared" si="1164"/>
        <v>2.2521499269836202E-2</v>
      </c>
      <c r="K2830" s="18">
        <f t="shared" si="1165"/>
        <v>0.46021605763146206</v>
      </c>
    </row>
    <row r="2831" spans="2:11" ht="15" customHeight="1">
      <c r="B2831" s="81">
        <v>45583</v>
      </c>
      <c r="C2831" s="79"/>
      <c r="D2831" s="83">
        <v>6137</v>
      </c>
      <c r="E2831" s="83">
        <v>24.021000000000001</v>
      </c>
      <c r="F2831" s="83">
        <v>23.629000000000001</v>
      </c>
      <c r="G2831" s="16">
        <f t="shared" si="1161"/>
        <v>24.625485865816515</v>
      </c>
      <c r="H2831" s="17">
        <f t="shared" si="1162"/>
        <v>-1.0074764430275234</v>
      </c>
      <c r="I2831" s="17">
        <f t="shared" si="1163"/>
        <v>-0.39199999999999946</v>
      </c>
      <c r="J2831" s="18">
        <f t="shared" si="1164"/>
        <v>1.6319054160942485E-2</v>
      </c>
      <c r="K2831" s="18">
        <f t="shared" si="1165"/>
        <v>0.30754580641578216</v>
      </c>
    </row>
    <row r="2832" spans="2:11" ht="15" customHeight="1">
      <c r="B2832" s="77"/>
      <c r="C2832" s="79"/>
      <c r="D2832" s="83">
        <v>6137</v>
      </c>
      <c r="E2832" s="83">
        <v>23.202000000000002</v>
      </c>
      <c r="F2832" s="83">
        <v>22.986000000000001</v>
      </c>
      <c r="G2832" s="16">
        <f t="shared" si="1161"/>
        <v>24.625485865816515</v>
      </c>
      <c r="H2832" s="17">
        <f t="shared" si="1162"/>
        <v>-2.372476443027522</v>
      </c>
      <c r="I2832" s="17">
        <f t="shared" si="1163"/>
        <v>-0.21600000000000108</v>
      </c>
      <c r="J2832" s="18">
        <f t="shared" si="1164"/>
        <v>9.3095422808379055E-3</v>
      </c>
      <c r="K2832" s="18">
        <f t="shared" si="1165"/>
        <v>-3.4393586759762014E-2</v>
      </c>
    </row>
    <row r="2833" spans="2:11" ht="15" customHeight="1">
      <c r="B2833" s="81">
        <v>45583</v>
      </c>
      <c r="C2833" s="79">
        <v>148034</v>
      </c>
      <c r="D2833" s="83">
        <v>5001</v>
      </c>
      <c r="E2833" s="83">
        <v>40.192</v>
      </c>
      <c r="F2833" s="83">
        <v>39.856000000000002</v>
      </c>
      <c r="G2833" s="16">
        <f t="shared" ref="G2833:G2836" si="1166">IF(D2833=$M$2,$P$2,IF(D2833=$M$3,$P$3,IF(D2833=$M$4,$P$4,IF(D2833=$M$5,$P$5,IF(D2833=$M$6,$P$6,IF(D2833=$M$7,$P$7,IF(D2833=$M$8,$P$8,IF(D2833=$M$9,$P$9,IF(D2833=$M$10,$P$10,IF(D2833=$M$11,$P$11,IF(D2833=$M$12,$P$12,IF(D2833=$M$13,$P$13,IF(D2833=$M$14,$P$14,IF(D2833=$M$15,$P$15,IF(D2833=$M$16,$P$16,IF(D2833=$M$17,$P$17,IF(D2833=$M$18,$P$18,IF(D2833=$M$19,$P$19,IF(D2833=$M$20,$P$20,IF(D2833=$M$21,$P$21,IF(D2833=$M$22,$P$22,IF(D2833=$M$23,$P$23,IF(D2833=$M$24,$P$24,IF(D2833=$M$25,$P$25,IF(D2833=$M$26,$P$26,IF(D2833=$M$27,$P$27,IF(D2833=$M$28,$P$28,IF(D2833=$M$29,$P$29,IF(D2833=$M$30,$P$30,IF(D2833=$M$31,$P$31,IF(D2833=$M$32,$P$32,IF(D2833=$M$33,$P$33,IF(D2833=$M$34,$P$34,IF(D2833=$M$35,$P$35,IF(D2833=$M$36,$P$36,IF(D2833=$M$37,$P$37,IF(D2833=$M$38,$P$38,IF(D2833=$M$39,$P$39,IF(D2833=$M$40,$P$40,IF(D2833=$M$41,$P$41,IF(D2833=$M$42,$P$42,IF(D2833=$M$43,$P$43,IF(D2833=$M$44,$P$44,IF(D2833=$M$45,$P$45,IF(D2833=$M$46,$P$46,IF(D2833=$M$47,$P$47,IF(D2833=$M$48,$P$48,IF(D2833=$M$49,$P$49,IF(D2833=$M$50,$P$50,IF(D2833=$M$51,$P$51,IF(D2833=$M$52,$P$52,IF(D2833=$M$53,$P$53,IF(D2833=$M$54,$P$54,IF(D2833=$M$55,$P$55,IF(D2833=$M$56,$P$56,IF(D2833=$M$57,$P$57,IF(D2833=$M$58,$P$58,IF(D2833=$M$59,$P$59,IF(D2833=$M$60,$P$60,IF(D2833=$M$61,$P$61,IF(D2833=$M$62,$P$62)))))))))))))))))))))))))))))))))))))))))))))))))))))))))))))</f>
        <v>38.4</v>
      </c>
      <c r="H2833" s="17">
        <f t="shared" ref="H2833:H2836" si="1167">(E2833-G2833)/$X$2</f>
        <v>2.9866666666666695</v>
      </c>
      <c r="I2833" s="17">
        <f t="shared" ref="I2833:I2836" si="1168">F2833-E2833</f>
        <v>-0.33599999999999852</v>
      </c>
      <c r="J2833" s="18">
        <f t="shared" ref="J2833:J2836" si="1169">-1*I2833/E2833</f>
        <v>8.3598726114649316E-3</v>
      </c>
      <c r="K2833" s="18">
        <f t="shared" ref="K2833:K2836" si="1170">IF(D2834=$M$2,(E2833-$T$2)/E2833,IF(D2834=$M$3,(E2833-$T$3)/E2833,IF(D2834=$M$4,(E2833-$T$4)/E2833,IF(D2834=$M$5,(E2833-$T$5)/E2833,IF(D2834=$M$6,(E2833-$T$6)/E2833,IF(D2834=$M$7,(E2833-$T$7)/E2833,IF(D2834=$M$8,(E2833-$T$8)/E2833,IF(D2834=$M$9,(E2833-$T$9)/E2833,IF(D2834=$M$10,(E2833-$T$10)/E2833,IF(D2834=$M$11,(E2833-$T$11)/E2833,IF(D2834=$M$12,(E2833-$T$12)/E2833,IF(D2834=$M$13,(E2833-$T$13)/E2833,IF(D2834=$M$14,(E2833-$T$14)/E2833,IF(D2834=$M$15,(E2833-$T$15)/E2833,IF(D2834=$M$16,(E2833-$T$16)/E2833,IF(D2834=$M$17,(E2833-$T$17)/E2833,IF(D2834=$M$18,(E2833-$T$18)/E2833,IF(D2834=$M$19,(E2833-$T$19)/E2833,IF(D2834=$M$20,(E2833-$T$20)/E2833,IF(D2834=$M$21,(E2833-$T$21)/E2833,IF(D2834=$M$22,(E2833-$T$22)/E2833,IF(D2834=$M$23,(E2833-$T$23)/E2833,IF(D2834=$M$24,(E2833-$T$24)/E2833,IF(D2834=$M$25,(E2833-$T$25)/E2833,IF(D2834=$M$26,(E2833-$T$26)/E2833,IF(D2834=$M$27,(E2833-$T$27)/E2833,IF(D2834=$M$28,(E2833-$T$28)/E2833,IF(D2834=$M$29,(E2833-$T$29)/E2833,IF(D2834=$M$30,(E2833-$T$30)/E2833,IF(D2834=$M$31,(E2833-$T$31)/E2833,IF(D2834=$M$32,(E2833-$T$32)/E2833,IF(D2834=$M$33,(E2833-$T$33)/E2833,IF(D2834=$M$34,(E2833-$T$34)/E2833,IF(D2834=$M$35,(E2833-$T$35)/E2833,IF(D2834=$M$36,(E2833-$T$36)/E2833,IF(D2834=$M$37,(E2833-$T$37)/E2833,IF(D2834=$M$38,(E2833-$T$38)/E2833,IF(D2834=$M$39,(E2833-$T$39)/E2833,IF(D2834=$M$40,(E2833-$T$40)/E2833,IF(D2834=$M$41,(E2833-$T$41)/E2833,IF(D2834=$M$42,(E2833-$T$42)/E2833,IF(D2834=$M$43,(E2833-$T$43)/E2833,IF(D2834=$M$44,(E2833-$T$44)/E2833,IF(D2834=$M$45,(E2833-$T$45)/E2833,IF(D2834=$M$46,(E2833-$T$46)/E2833,IF(D2834=$M$47,(E2833-$T$47)/E2833,IF(D2834=$M$48,(E2833-$T$48)/E2833,IF(D2834=$M$49,(E2833-$T$49)/E2833,IF(D2834=$M$50,(E2833-$T$50)/E2833,IF(D2834=$M$51,(E2833-$T$51)/E2833,IF(D2834=$M$52,(E2833-$T$52)/E2833,IF(D2834=$M$53,(E2833-$T$53)/E2833,IF(D2834=$M$54,(E2833-$T$54)/E2833,IF(D2834=$M$55,(E2833-$T$55)/E2833,IF(D2834=$M$56,(E2833-$T$56)/E2833,IF(D2834=$M$57,(E2833-$T$57)/E2833,IF(D2834=$M$58,(E2833-$T$58)/E2833,IF(D2834=$M$59,(E2833-$T$59)/E2833,IF(D2834=$M$60,(E2833-$T$60)/E2833,IF(D2834=$M$61,(E2833-$T$61)/E2833,IF(D2834=$M$62,(E2833-$T$62)/E2833)))))))))))))))))))))))))))))))))))))))))))))))))))))))))))))</f>
        <v>0.40286624203821658</v>
      </c>
    </row>
    <row r="2834" spans="2:11" ht="15" customHeight="1">
      <c r="B2834" s="77"/>
      <c r="C2834" s="79"/>
      <c r="D2834" s="83">
        <v>5001</v>
      </c>
      <c r="E2834" s="83">
        <v>40.853999999999999</v>
      </c>
      <c r="F2834" s="83">
        <v>40.508000000000003</v>
      </c>
      <c r="G2834" s="16">
        <f t="shared" si="1166"/>
        <v>38.4</v>
      </c>
      <c r="H2834" s="17">
        <f t="shared" si="1167"/>
        <v>4.0900000000000016</v>
      </c>
      <c r="I2834" s="17">
        <f t="shared" si="1168"/>
        <v>-0.34599999999999653</v>
      </c>
      <c r="J2834" s="18">
        <f t="shared" si="1169"/>
        <v>8.4691829441424712E-3</v>
      </c>
      <c r="K2834" s="18">
        <f t="shared" si="1170"/>
        <v>0.7150284030265095</v>
      </c>
    </row>
    <row r="2835" spans="2:11" ht="15" customHeight="1">
      <c r="B2835" s="81">
        <v>45583</v>
      </c>
      <c r="C2835" s="79" t="s">
        <v>136</v>
      </c>
      <c r="D2835" s="83">
        <v>7108</v>
      </c>
      <c r="E2835" s="83">
        <v>17.888999999999999</v>
      </c>
      <c r="F2835" s="83">
        <v>17.751000000000001</v>
      </c>
      <c r="G2835" s="16">
        <f t="shared" si="1166"/>
        <v>18.039622077854567</v>
      </c>
      <c r="H2835" s="17">
        <f t="shared" si="1167"/>
        <v>-0.25103679642427917</v>
      </c>
      <c r="I2835" s="17">
        <f t="shared" si="1168"/>
        <v>-0.13799999999999812</v>
      </c>
      <c r="J2835" s="18">
        <f t="shared" si="1169"/>
        <v>7.714237799765114E-3</v>
      </c>
      <c r="K2835" s="18">
        <f t="shared" si="1170"/>
        <v>0.34919617514925483</v>
      </c>
    </row>
    <row r="2836" spans="2:11" ht="15" customHeight="1">
      <c r="B2836" s="77"/>
      <c r="C2836" s="79"/>
      <c r="D2836" s="83">
        <v>7108</v>
      </c>
      <c r="E2836" s="83">
        <v>19.004999999999999</v>
      </c>
      <c r="F2836" s="83">
        <v>18.843</v>
      </c>
      <c r="G2836" s="16">
        <f t="shared" si="1166"/>
        <v>18.039622077854567</v>
      </c>
      <c r="H2836" s="17">
        <f t="shared" si="1167"/>
        <v>1.6089632035757204</v>
      </c>
      <c r="I2836" s="17">
        <f t="shared" si="1168"/>
        <v>-0.16199999999999903</v>
      </c>
      <c r="J2836" s="18">
        <f t="shared" si="1169"/>
        <v>8.5240726124703528E-3</v>
      </c>
      <c r="K2836" s="18">
        <f t="shared" si="1170"/>
        <v>0.38741227978137432</v>
      </c>
    </row>
    <row r="2837" spans="2:11" ht="15" customHeight="1">
      <c r="B2837" s="81">
        <v>45584</v>
      </c>
      <c r="C2837" s="79" t="s">
        <v>137</v>
      </c>
      <c r="D2837" s="83">
        <v>7108</v>
      </c>
      <c r="E2837" s="83">
        <v>18.988</v>
      </c>
      <c r="F2837" s="83">
        <v>18.824000000000002</v>
      </c>
      <c r="G2837" s="16">
        <f t="shared" ref="G2837:G2839" si="1171">IF(D2837=$M$2,$P$2,IF(D2837=$M$3,$P$3,IF(D2837=$M$4,$P$4,IF(D2837=$M$5,$P$5,IF(D2837=$M$6,$P$6,IF(D2837=$M$7,$P$7,IF(D2837=$M$8,$P$8,IF(D2837=$M$9,$P$9,IF(D2837=$M$10,$P$10,IF(D2837=$M$11,$P$11,IF(D2837=$M$12,$P$12,IF(D2837=$M$13,$P$13,IF(D2837=$M$14,$P$14,IF(D2837=$M$15,$P$15,IF(D2837=$M$16,$P$16,IF(D2837=$M$17,$P$17,IF(D2837=$M$18,$P$18,IF(D2837=$M$19,$P$19,IF(D2837=$M$20,$P$20,IF(D2837=$M$21,$P$21,IF(D2837=$M$22,$P$22,IF(D2837=$M$23,$P$23,IF(D2837=$M$24,$P$24,IF(D2837=$M$25,$P$25,IF(D2837=$M$26,$P$26,IF(D2837=$M$27,$P$27,IF(D2837=$M$28,$P$28,IF(D2837=$M$29,$P$29,IF(D2837=$M$30,$P$30,IF(D2837=$M$31,$P$31,IF(D2837=$M$32,$P$32,IF(D2837=$M$33,$P$33,IF(D2837=$M$34,$P$34,IF(D2837=$M$35,$P$35,IF(D2837=$M$36,$P$36,IF(D2837=$M$37,$P$37,IF(D2837=$M$38,$P$38,IF(D2837=$M$39,$P$39,IF(D2837=$M$40,$P$40,IF(D2837=$M$41,$P$41,IF(D2837=$M$42,$P$42,IF(D2837=$M$43,$P$43,IF(D2837=$M$44,$P$44,IF(D2837=$M$45,$P$45,IF(D2837=$M$46,$P$46,IF(D2837=$M$47,$P$47,IF(D2837=$M$48,$P$48,IF(D2837=$M$49,$P$49,IF(D2837=$M$50,$P$50,IF(D2837=$M$51,$P$51,IF(D2837=$M$52,$P$52,IF(D2837=$M$53,$P$53,IF(D2837=$M$54,$P$54,IF(D2837=$M$55,$P$55,IF(D2837=$M$56,$P$56,IF(D2837=$M$57,$P$57,IF(D2837=$M$58,$P$58,IF(D2837=$M$59,$P$59,IF(D2837=$M$60,$P$60,IF(D2837=$M$61,$P$61,IF(D2837=$M$62,$P$62)))))))))))))))))))))))))))))))))))))))))))))))))))))))))))))</f>
        <v>18.039622077854567</v>
      </c>
      <c r="H2837" s="17">
        <f t="shared" ref="H2837:H2839" si="1172">(E2837-G2837)/$X$2</f>
        <v>1.580629870242388</v>
      </c>
      <c r="I2837" s="17">
        <f t="shared" ref="I2837:I2839" si="1173">F2837-E2837</f>
        <v>-0.16399999999999793</v>
      </c>
      <c r="J2837" s="18">
        <f t="shared" ref="J2837:J2839" si="1174">-1*I2837/E2837</f>
        <v>8.6370339161574647E-3</v>
      </c>
      <c r="K2837" s="18">
        <f t="shared" ref="K2837:K2839" si="1175">IF(D2838=$M$2,(E2837-$T$2)/E2837,IF(D2838=$M$3,(E2837-$T$3)/E2837,IF(D2838=$M$4,(E2837-$T$4)/E2837,IF(D2838=$M$5,(E2837-$T$5)/E2837,IF(D2838=$M$6,(E2837-$T$6)/E2837,IF(D2838=$M$7,(E2837-$T$7)/E2837,IF(D2838=$M$8,(E2837-$T$8)/E2837,IF(D2838=$M$9,(E2837-$T$9)/E2837,IF(D2838=$M$10,(E2837-$T$10)/E2837,IF(D2838=$M$11,(E2837-$T$11)/E2837,IF(D2838=$M$12,(E2837-$T$12)/E2837,IF(D2838=$M$13,(E2837-$T$13)/E2837,IF(D2838=$M$14,(E2837-$T$14)/E2837,IF(D2838=$M$15,(E2837-$T$15)/E2837,IF(D2838=$M$16,(E2837-$T$16)/E2837,IF(D2838=$M$17,(E2837-$T$17)/E2837,IF(D2838=$M$18,(E2837-$T$18)/E2837,IF(D2838=$M$19,(E2837-$T$19)/E2837,IF(D2838=$M$20,(E2837-$T$20)/E2837,IF(D2838=$M$21,(E2837-$T$21)/E2837,IF(D2838=$M$22,(E2837-$T$22)/E2837,IF(D2838=$M$23,(E2837-$T$23)/E2837,IF(D2838=$M$24,(E2837-$T$24)/E2837,IF(D2838=$M$25,(E2837-$T$25)/E2837,IF(D2838=$M$26,(E2837-$T$26)/E2837,IF(D2838=$M$27,(E2837-$T$27)/E2837,IF(D2838=$M$28,(E2837-$T$28)/E2837,IF(D2838=$M$29,(E2837-$T$29)/E2837,IF(D2838=$M$30,(E2837-$T$30)/E2837,IF(D2838=$M$31,(E2837-$T$31)/E2837,IF(D2838=$M$32,(E2837-$T$32)/E2837,IF(D2838=$M$33,(E2837-$T$33)/E2837,IF(D2838=$M$34,(E2837-$T$34)/E2837,IF(D2838=$M$35,(E2837-$T$35)/E2837,IF(D2838=$M$36,(E2837-$T$36)/E2837,IF(D2838=$M$37,(E2837-$T$37)/E2837,IF(D2838=$M$38,(E2837-$T$38)/E2837,IF(D2838=$M$39,(E2837-$T$39)/E2837,IF(D2838=$M$40,(E2837-$T$40)/E2837,IF(D2838=$M$41,(E2837-$T$41)/E2837,IF(D2838=$M$42,(E2837-$T$42)/E2837,IF(D2838=$M$43,(E2837-$T$43)/E2837,IF(D2838=$M$44,(E2837-$T$44)/E2837,IF(D2838=$M$45,(E2837-$T$45)/E2837,IF(D2838=$M$46,(E2837-$T$46)/E2837,IF(D2838=$M$47,(E2837-$T$47)/E2837,IF(D2838=$M$48,(E2837-$T$48)/E2837,IF(D2838=$M$49,(E2837-$T$49)/E2837,IF(D2838=$M$50,(E2837-$T$50)/E2837,IF(D2838=$M$51,(E2837-$T$51)/E2837,IF(D2838=$M$52,(E2837-$T$52)/E2837,IF(D2838=$M$53,(E2837-$T$53)/E2837,IF(D2838=$M$54,(E2837-$T$54)/E2837,IF(D2838=$M$55,(E2837-$T$55)/E2837,IF(D2838=$M$56,(E2837-$T$56)/E2837,IF(D2838=$M$57,(E2837-$T$57)/E2837,IF(D2838=$M$58,(E2837-$T$58)/E2837,IF(D2838=$M$59,(E2837-$T$59)/E2837,IF(D2838=$M$60,(E2837-$T$60)/E2837,IF(D2838=$M$61,(E2837-$T$61)/E2837,IF(D2838=$M$62,(E2837-$T$62)/E2837)))))))))))))))))))))))))))))))))))))))))))))))))))))))))))))</f>
        <v>0.3868638285888466</v>
      </c>
    </row>
    <row r="2838" spans="2:11" ht="15" customHeight="1">
      <c r="B2838" s="77"/>
      <c r="C2838" s="79"/>
      <c r="D2838" s="83">
        <v>7108</v>
      </c>
      <c r="E2838" s="83">
        <v>17.477</v>
      </c>
      <c r="F2838" s="83">
        <v>17.353999999999999</v>
      </c>
      <c r="G2838" s="16">
        <f t="shared" si="1171"/>
        <v>18.039622077854567</v>
      </c>
      <c r="H2838" s="17">
        <f t="shared" si="1172"/>
        <v>-0.93770346309094421</v>
      </c>
      <c r="I2838" s="17">
        <f t="shared" si="1173"/>
        <v>-0.12300000000000111</v>
      </c>
      <c r="J2838" s="18">
        <f t="shared" si="1174"/>
        <v>7.0378211363506952E-3</v>
      </c>
      <c r="K2838" s="18">
        <f t="shared" si="1175"/>
        <v>-0.37252681346529937</v>
      </c>
    </row>
    <row r="2839" spans="2:11" ht="15" customHeight="1">
      <c r="B2839" s="81"/>
      <c r="C2839" s="79"/>
      <c r="D2839" s="83">
        <v>6176</v>
      </c>
      <c r="E2839" s="83">
        <v>33.624000000000002</v>
      </c>
      <c r="F2839" s="83">
        <v>33.137</v>
      </c>
      <c r="G2839" s="16">
        <f t="shared" si="1171"/>
        <v>36.028673497593743</v>
      </c>
      <c r="H2839" s="17">
        <f t="shared" si="1172"/>
        <v>-4.0077891626562359</v>
      </c>
      <c r="I2839" s="17">
        <f t="shared" si="1173"/>
        <v>-0.48700000000000188</v>
      </c>
      <c r="J2839" s="18">
        <f t="shared" si="1174"/>
        <v>1.4483702117535149E-2</v>
      </c>
      <c r="K2839" s="18">
        <f t="shared" si="1175"/>
        <v>0.28659138951543434</v>
      </c>
    </row>
    <row r="2840" spans="2:11" ht="15" customHeight="1">
      <c r="B2840" s="81">
        <v>45584</v>
      </c>
      <c r="C2840" s="79">
        <v>148947</v>
      </c>
      <c r="D2840" s="83">
        <v>6176</v>
      </c>
      <c r="E2840" s="83">
        <v>35.811999999999998</v>
      </c>
      <c r="F2840" s="83">
        <v>35.070999999999998</v>
      </c>
      <c r="G2840" s="16">
        <f t="shared" ref="G2840:G2842" si="1176">IF(D2840=$M$2,$P$2,IF(D2840=$M$3,$P$3,IF(D2840=$M$4,$P$4,IF(D2840=$M$5,$P$5,IF(D2840=$M$6,$P$6,IF(D2840=$M$7,$P$7,IF(D2840=$M$8,$P$8,IF(D2840=$M$9,$P$9,IF(D2840=$M$10,$P$10,IF(D2840=$M$11,$P$11,IF(D2840=$M$12,$P$12,IF(D2840=$M$13,$P$13,IF(D2840=$M$14,$P$14,IF(D2840=$M$15,$P$15,IF(D2840=$M$16,$P$16,IF(D2840=$M$17,$P$17,IF(D2840=$M$18,$P$18,IF(D2840=$M$19,$P$19,IF(D2840=$M$20,$P$20,IF(D2840=$M$21,$P$21,IF(D2840=$M$22,$P$22,IF(D2840=$M$23,$P$23,IF(D2840=$M$24,$P$24,IF(D2840=$M$25,$P$25,IF(D2840=$M$26,$P$26,IF(D2840=$M$27,$P$27,IF(D2840=$M$28,$P$28,IF(D2840=$M$29,$P$29,IF(D2840=$M$30,$P$30,IF(D2840=$M$31,$P$31,IF(D2840=$M$32,$P$32,IF(D2840=$M$33,$P$33,IF(D2840=$M$34,$P$34,IF(D2840=$M$35,$P$35,IF(D2840=$M$36,$P$36,IF(D2840=$M$37,$P$37,IF(D2840=$M$38,$P$38,IF(D2840=$M$39,$P$39,IF(D2840=$M$40,$P$40,IF(D2840=$M$41,$P$41,IF(D2840=$M$42,$P$42,IF(D2840=$M$43,$P$43,IF(D2840=$M$44,$P$44,IF(D2840=$M$45,$P$45,IF(D2840=$M$46,$P$46,IF(D2840=$M$47,$P$47,IF(D2840=$M$48,$P$48,IF(D2840=$M$49,$P$49,IF(D2840=$M$50,$P$50,IF(D2840=$M$51,$P$51,IF(D2840=$M$52,$P$52,IF(D2840=$M$53,$P$53,IF(D2840=$M$54,$P$54,IF(D2840=$M$55,$P$55,IF(D2840=$M$56,$P$56,IF(D2840=$M$57,$P$57,IF(D2840=$M$58,$P$58,IF(D2840=$M$59,$P$59,IF(D2840=$M$60,$P$60,IF(D2840=$M$61,$P$61,IF(D2840=$M$62,$P$62)))))))))))))))))))))))))))))))))))))))))))))))))))))))))))))</f>
        <v>36.028673497593743</v>
      </c>
      <c r="H2840" s="17">
        <f t="shared" ref="H2840:H2842" si="1177">(E2840-G2840)/$X$2</f>
        <v>-0.36112249598957646</v>
      </c>
      <c r="I2840" s="17">
        <f t="shared" ref="I2840:I2842" si="1178">F2840-E2840</f>
        <v>-0.74099999999999966</v>
      </c>
      <c r="J2840" s="18">
        <f t="shared" ref="J2840:J2842" si="1179">-1*I2840/E2840</f>
        <v>2.0691388361443082E-2</v>
      </c>
      <c r="K2840" s="18">
        <f t="shared" ref="K2840:K2842" si="1180">IF(D2841=$M$2,(E2840-$T$2)/E2840,IF(D2841=$M$3,(E2840-$T$3)/E2840,IF(D2841=$M$4,(E2840-$T$4)/E2840,IF(D2841=$M$5,(E2840-$T$5)/E2840,IF(D2841=$M$6,(E2840-$T$6)/E2840,IF(D2841=$M$7,(E2840-$T$7)/E2840,IF(D2841=$M$8,(E2840-$T$8)/E2840,IF(D2841=$M$9,(E2840-$T$9)/E2840,IF(D2841=$M$10,(E2840-$T$10)/E2840,IF(D2841=$M$11,(E2840-$T$11)/E2840,IF(D2841=$M$12,(E2840-$T$12)/E2840,IF(D2841=$M$13,(E2840-$T$13)/E2840,IF(D2841=$M$14,(E2840-$T$14)/E2840,IF(D2841=$M$15,(E2840-$T$15)/E2840,IF(D2841=$M$16,(E2840-$T$16)/E2840,IF(D2841=$M$17,(E2840-$T$17)/E2840,IF(D2841=$M$18,(E2840-$T$18)/E2840,IF(D2841=$M$19,(E2840-$T$19)/E2840,IF(D2841=$M$20,(E2840-$T$20)/E2840,IF(D2841=$M$21,(E2840-$T$21)/E2840,IF(D2841=$M$22,(E2840-$T$22)/E2840,IF(D2841=$M$23,(E2840-$T$23)/E2840,IF(D2841=$M$24,(E2840-$T$24)/E2840,IF(D2841=$M$25,(E2840-$T$25)/E2840,IF(D2841=$M$26,(E2840-$T$26)/E2840,IF(D2841=$M$27,(E2840-$T$27)/E2840,IF(D2841=$M$28,(E2840-$T$28)/E2840,IF(D2841=$M$29,(E2840-$T$29)/E2840,IF(D2841=$M$30,(E2840-$T$30)/E2840,IF(D2841=$M$31,(E2840-$T$31)/E2840,IF(D2841=$M$32,(E2840-$T$32)/E2840,IF(D2841=$M$33,(E2840-$T$33)/E2840,IF(D2841=$M$34,(E2840-$T$34)/E2840,IF(D2841=$M$35,(E2840-$T$35)/E2840,IF(D2841=$M$36,(E2840-$T$36)/E2840,IF(D2841=$M$37,(E2840-$T$37)/E2840,IF(D2841=$M$38,(E2840-$T$38)/E2840,IF(D2841=$M$39,(E2840-$T$39)/E2840,IF(D2841=$M$40,(E2840-$T$40)/E2840,IF(D2841=$M$41,(E2840-$T$41)/E2840,IF(D2841=$M$42,(E2840-$T$42)/E2840,IF(D2841=$M$43,(E2840-$T$43)/E2840,IF(D2841=$M$44,(E2840-$T$44)/E2840,IF(D2841=$M$45,(E2840-$T$45)/E2840,IF(D2841=$M$46,(E2840-$T$46)/E2840,IF(D2841=$M$47,(E2840-$T$47)/E2840,IF(D2841=$M$48,(E2840-$T$48)/E2840,IF(D2841=$M$49,(E2840-$T$49)/E2840,IF(D2841=$M$50,(E2840-$T$50)/E2840,IF(D2841=$M$51,(E2840-$T$51)/E2840,IF(D2841=$M$52,(E2840-$T$52)/E2840,IF(D2841=$M$53,(E2840-$T$53)/E2840,IF(D2841=$M$54,(E2840-$T$54)/E2840,IF(D2841=$M$55,(E2840-$T$55)/E2840,IF(D2841=$M$56,(E2840-$T$56)/E2840,IF(D2841=$M$57,(E2840-$T$57)/E2840,IF(D2841=$M$58,(E2840-$T$58)/E2840,IF(D2841=$M$59,(E2840-$T$59)/E2840,IF(D2841=$M$60,(E2840-$T$60)/E2840,IF(D2841=$M$61,(E2840-$T$61)/E2840,IF(D2841=$M$62,(E2840-$T$62)/E2840)))))))))))))))))))))))))))))))))))))))))))))))))))))))))))))</f>
        <v>0.67646416272166388</v>
      </c>
    </row>
    <row r="2841" spans="2:11" ht="15" customHeight="1">
      <c r="B2841" s="81"/>
      <c r="C2841" s="79">
        <v>148486</v>
      </c>
      <c r="D2841" s="83">
        <v>6107</v>
      </c>
      <c r="E2841" s="83">
        <v>17.513999999999999</v>
      </c>
      <c r="F2841" s="83">
        <v>17.199000000000002</v>
      </c>
      <c r="G2841" s="16">
        <f t="shared" si="1176"/>
        <v>17.032373496847189</v>
      </c>
      <c r="H2841" s="17">
        <f t="shared" si="1177"/>
        <v>0.80271083858801739</v>
      </c>
      <c r="I2841" s="17">
        <f t="shared" si="1178"/>
        <v>-0.31499999999999773</v>
      </c>
      <c r="J2841" s="18">
        <f t="shared" si="1179"/>
        <v>1.7985611510791238E-2</v>
      </c>
      <c r="K2841" s="18">
        <f t="shared" si="1180"/>
        <v>0.33844550618866209</v>
      </c>
    </row>
    <row r="2842" spans="2:11" ht="15" customHeight="1">
      <c r="B2842" s="77"/>
      <c r="C2842" s="79"/>
      <c r="D2842" s="83">
        <v>6107</v>
      </c>
      <c r="E2842" s="83">
        <v>18.032</v>
      </c>
      <c r="F2842" s="83">
        <v>17.757999999999999</v>
      </c>
      <c r="G2842" s="16">
        <f t="shared" si="1176"/>
        <v>17.032373496847189</v>
      </c>
      <c r="H2842" s="17">
        <f t="shared" si="1177"/>
        <v>1.6660441719213519</v>
      </c>
      <c r="I2842" s="17">
        <f t="shared" si="1178"/>
        <v>-0.27400000000000091</v>
      </c>
      <c r="J2842" s="18">
        <f t="shared" si="1179"/>
        <v>1.5195208518189935E-2</v>
      </c>
      <c r="K2842" s="18">
        <f t="shared" si="1180"/>
        <v>-0.33096716947648624</v>
      </c>
    </row>
    <row r="2843" spans="2:11" ht="15" customHeight="1">
      <c r="B2843" s="81"/>
      <c r="C2843" s="79">
        <v>148482</v>
      </c>
      <c r="D2843" s="83">
        <v>5003</v>
      </c>
      <c r="E2843" s="83">
        <v>39.030999999999999</v>
      </c>
      <c r="F2843" s="83">
        <v>38.725999999999999</v>
      </c>
      <c r="G2843" s="16">
        <f t="shared" ref="G2843:G2850" si="1181">IF(D2843=$M$2,$P$2,IF(D2843=$M$3,$P$3,IF(D2843=$M$4,$P$4,IF(D2843=$M$5,$P$5,IF(D2843=$M$6,$P$6,IF(D2843=$M$7,$P$7,IF(D2843=$M$8,$P$8,IF(D2843=$M$9,$P$9,IF(D2843=$M$10,$P$10,IF(D2843=$M$11,$P$11,IF(D2843=$M$12,$P$12,IF(D2843=$M$13,$P$13,IF(D2843=$M$14,$P$14,IF(D2843=$M$15,$P$15,IF(D2843=$M$16,$P$16,IF(D2843=$M$17,$P$17,IF(D2843=$M$18,$P$18,IF(D2843=$M$19,$P$19,IF(D2843=$M$20,$P$20,IF(D2843=$M$21,$P$21,IF(D2843=$M$22,$P$22,IF(D2843=$M$23,$P$23,IF(D2843=$M$24,$P$24,IF(D2843=$M$25,$P$25,IF(D2843=$M$26,$P$26,IF(D2843=$M$27,$P$27,IF(D2843=$M$28,$P$28,IF(D2843=$M$29,$P$29,IF(D2843=$M$30,$P$30,IF(D2843=$M$31,$P$31,IF(D2843=$M$32,$P$32,IF(D2843=$M$33,$P$33,IF(D2843=$M$34,$P$34,IF(D2843=$M$35,$P$35,IF(D2843=$M$36,$P$36,IF(D2843=$M$37,$P$37,IF(D2843=$M$38,$P$38,IF(D2843=$M$39,$P$39,IF(D2843=$M$40,$P$40,IF(D2843=$M$41,$P$41,IF(D2843=$M$42,$P$42,IF(D2843=$M$43,$P$43,IF(D2843=$M$44,$P$44,IF(D2843=$M$45,$P$45,IF(D2843=$M$46,$P$46,IF(D2843=$M$47,$P$47,IF(D2843=$M$48,$P$48,IF(D2843=$M$49,$P$49,IF(D2843=$M$50,$P$50,IF(D2843=$M$51,$P$51,IF(D2843=$M$52,$P$52,IF(D2843=$M$53,$P$53,IF(D2843=$M$54,$P$54,IF(D2843=$M$55,$P$55,IF(D2843=$M$56,$P$56,IF(D2843=$M$57,$P$57,IF(D2843=$M$58,$P$58,IF(D2843=$M$59,$P$59,IF(D2843=$M$60,$P$60,IF(D2843=$M$61,$P$61,IF(D2843=$M$62,$P$62)))))))))))))))))))))))))))))))))))))))))))))))))))))))))))))</f>
        <v>38.4</v>
      </c>
      <c r="H2843" s="17">
        <f t="shared" ref="H2843:H2850" si="1182">(E2843-G2843)/$X$2</f>
        <v>1.0516666666666672</v>
      </c>
      <c r="I2843" s="17">
        <f t="shared" ref="I2843:I2850" si="1183">F2843-E2843</f>
        <v>-0.30499999999999972</v>
      </c>
      <c r="J2843" s="18">
        <f t="shared" ref="J2843:J2850" si="1184">-1*I2843/E2843</f>
        <v>7.8143014526914426E-3</v>
      </c>
      <c r="K2843" s="18">
        <f t="shared" ref="K2843:K2850" si="1185">IF(D2844=$M$2,(E2843-$T$2)/E2843,IF(D2844=$M$3,(E2843-$T$3)/E2843,IF(D2844=$M$4,(E2843-$T$4)/E2843,IF(D2844=$M$5,(E2843-$T$5)/E2843,IF(D2844=$M$6,(E2843-$T$6)/E2843,IF(D2844=$M$7,(E2843-$T$7)/E2843,IF(D2844=$M$8,(E2843-$T$8)/E2843,IF(D2844=$M$9,(E2843-$T$9)/E2843,IF(D2844=$M$10,(E2843-$T$10)/E2843,IF(D2844=$M$11,(E2843-$T$11)/E2843,IF(D2844=$M$12,(E2843-$T$12)/E2843,IF(D2844=$M$13,(E2843-$T$13)/E2843,IF(D2844=$M$14,(E2843-$T$14)/E2843,IF(D2844=$M$15,(E2843-$T$15)/E2843,IF(D2844=$M$16,(E2843-$T$16)/E2843,IF(D2844=$M$17,(E2843-$T$17)/E2843,IF(D2844=$M$18,(E2843-$T$18)/E2843,IF(D2844=$M$19,(E2843-$T$19)/E2843,IF(D2844=$M$20,(E2843-$T$20)/E2843,IF(D2844=$M$21,(E2843-$T$21)/E2843,IF(D2844=$M$22,(E2843-$T$22)/E2843,IF(D2844=$M$23,(E2843-$T$23)/E2843,IF(D2844=$M$24,(E2843-$T$24)/E2843,IF(D2844=$M$25,(E2843-$T$25)/E2843,IF(D2844=$M$26,(E2843-$T$26)/E2843,IF(D2844=$M$27,(E2843-$T$27)/E2843,IF(D2844=$M$28,(E2843-$T$28)/E2843,IF(D2844=$M$29,(E2843-$T$29)/E2843,IF(D2844=$M$30,(E2843-$T$30)/E2843,IF(D2844=$M$31,(E2843-$T$31)/E2843,IF(D2844=$M$32,(E2843-$T$32)/E2843,IF(D2844=$M$33,(E2843-$T$33)/E2843,IF(D2844=$M$34,(E2843-$T$34)/E2843,IF(D2844=$M$35,(E2843-$T$35)/E2843,IF(D2844=$M$36,(E2843-$T$36)/E2843,IF(D2844=$M$37,(E2843-$T$37)/E2843,IF(D2844=$M$38,(E2843-$T$38)/E2843,IF(D2844=$M$39,(E2843-$T$39)/E2843,IF(D2844=$M$40,(E2843-$T$40)/E2843,IF(D2844=$M$41,(E2843-$T$41)/E2843,IF(D2844=$M$42,(E2843-$T$42)/E2843,IF(D2844=$M$43,(E2843-$T$43)/E2843,IF(D2844=$M$44,(E2843-$T$44)/E2843,IF(D2844=$M$45,(E2843-$T$45)/E2843,IF(D2844=$M$46,(E2843-$T$46)/E2843,IF(D2844=$M$47,(E2843-$T$47)/E2843,IF(D2844=$M$48,(E2843-$T$48)/E2843,IF(D2844=$M$49,(E2843-$T$49)/E2843,IF(D2844=$M$50,(E2843-$T$50)/E2843,IF(D2844=$M$51,(E2843-$T$51)/E2843,IF(D2844=$M$52,(E2843-$T$52)/E2843,IF(D2844=$M$53,(E2843-$T$53)/E2843,IF(D2844=$M$54,(E2843-$T$54)/E2843,IF(D2844=$M$55,(E2843-$T$55)/E2843,IF(D2844=$M$56,(E2843-$T$56)/E2843,IF(D2844=$M$57,(E2843-$T$57)/E2843,IF(D2844=$M$58,(E2843-$T$58)/E2843,IF(D2844=$M$59,(E2843-$T$59)/E2843,IF(D2844=$M$60,(E2843-$T$60)/E2843,IF(D2844=$M$61,(E2843-$T$61)/E2843,IF(D2844=$M$62,(E2843-$T$62)/E2843)))))))))))))))))))))))))))))))))))))))))))))))))))))))))))))</f>
        <v>0.38510414798493503</v>
      </c>
    </row>
    <row r="2844" spans="2:11" ht="15" customHeight="1">
      <c r="B2844" s="77"/>
      <c r="C2844" s="79"/>
      <c r="D2844" s="83">
        <v>5003</v>
      </c>
      <c r="E2844" s="83">
        <v>40.128</v>
      </c>
      <c r="F2844" s="83">
        <v>39.848999999999997</v>
      </c>
      <c r="G2844" s="16">
        <f t="shared" si="1181"/>
        <v>38.4</v>
      </c>
      <c r="H2844" s="17">
        <f t="shared" si="1182"/>
        <v>2.8800000000000026</v>
      </c>
      <c r="I2844" s="17">
        <f t="shared" si="1183"/>
        <v>-0.27900000000000347</v>
      </c>
      <c r="J2844" s="18">
        <f t="shared" si="1184"/>
        <v>6.9527511961723354E-3</v>
      </c>
      <c r="K2844" s="18">
        <f t="shared" si="1185"/>
        <v>0.58304142971651129</v>
      </c>
    </row>
    <row r="2845" spans="2:11" ht="15" customHeight="1">
      <c r="B2845" s="81">
        <v>45586</v>
      </c>
      <c r="C2845" s="79">
        <v>149443</v>
      </c>
      <c r="D2845" s="83">
        <v>5169</v>
      </c>
      <c r="E2845" s="83">
        <v>25.573</v>
      </c>
      <c r="F2845" s="83">
        <v>25.462</v>
      </c>
      <c r="G2845" s="16">
        <f t="shared" si="1181"/>
        <v>24.534583675052499</v>
      </c>
      <c r="H2845" s="17">
        <f t="shared" si="1182"/>
        <v>1.7306938749125027</v>
      </c>
      <c r="I2845" s="17">
        <f t="shared" si="1183"/>
        <v>-0.11100000000000065</v>
      </c>
      <c r="J2845" s="18">
        <f t="shared" si="1184"/>
        <v>4.3405153873225921E-3</v>
      </c>
      <c r="K2845" s="18">
        <f t="shared" si="1185"/>
        <v>0.34572738793509433</v>
      </c>
    </row>
    <row r="2846" spans="2:11" ht="15" customHeight="1">
      <c r="B2846" s="77"/>
      <c r="C2846" s="79"/>
      <c r="D2846" s="83">
        <v>5169</v>
      </c>
      <c r="E2846" s="83">
        <v>26.837</v>
      </c>
      <c r="F2846" s="83">
        <v>26.725000000000001</v>
      </c>
      <c r="G2846" s="16">
        <f t="shared" si="1181"/>
        <v>24.534583675052499</v>
      </c>
      <c r="H2846" s="17">
        <f t="shared" si="1182"/>
        <v>3.8373605415791685</v>
      </c>
      <c r="I2846" s="17">
        <f t="shared" si="1183"/>
        <v>-0.11199999999999832</v>
      </c>
      <c r="J2846" s="18">
        <f t="shared" si="1184"/>
        <v>4.1733427730371621E-3</v>
      </c>
      <c r="K2846" s="18">
        <f t="shared" si="1185"/>
        <v>0.37654307454872626</v>
      </c>
    </row>
    <row r="2847" spans="2:11" ht="15" customHeight="1">
      <c r="B2847" s="81"/>
      <c r="C2847" s="79"/>
      <c r="D2847" s="83">
        <v>5169</v>
      </c>
      <c r="E2847" s="83">
        <v>25.515999999999998</v>
      </c>
      <c r="F2847" s="83">
        <v>25.407</v>
      </c>
      <c r="G2847" s="16">
        <f t="shared" si="1181"/>
        <v>24.534583675052499</v>
      </c>
      <c r="H2847" s="17">
        <f t="shared" si="1182"/>
        <v>1.6356938749124992</v>
      </c>
      <c r="I2847" s="17">
        <f t="shared" si="1183"/>
        <v>-0.10899999999999821</v>
      </c>
      <c r="J2847" s="18">
        <f t="shared" si="1184"/>
        <v>4.2718294403510824E-3</v>
      </c>
      <c r="K2847" s="18">
        <f t="shared" si="1185"/>
        <v>0.37692852464551524</v>
      </c>
    </row>
    <row r="2848" spans="2:11" ht="15" customHeight="1">
      <c r="B2848" s="77"/>
      <c r="C2848" s="79">
        <v>149613</v>
      </c>
      <c r="D2848" s="83">
        <v>5121</v>
      </c>
      <c r="E2848" s="83">
        <v>25.477</v>
      </c>
      <c r="F2848" s="83">
        <v>25.419</v>
      </c>
      <c r="G2848" s="16">
        <f t="shared" si="1181"/>
        <v>22.870927068045674</v>
      </c>
      <c r="H2848" s="17">
        <f t="shared" si="1182"/>
        <v>4.3434548865905445</v>
      </c>
      <c r="I2848" s="17">
        <f t="shared" si="1183"/>
        <v>-5.7999999999999829E-2</v>
      </c>
      <c r="J2848" s="18">
        <f t="shared" si="1184"/>
        <v>2.276563174628089E-3</v>
      </c>
      <c r="K2848" s="18">
        <f t="shared" si="1185"/>
        <v>0.45447631181902542</v>
      </c>
    </row>
    <row r="2849" spans="2:11" ht="15" customHeight="1">
      <c r="B2849" s="81"/>
      <c r="C2849" s="79">
        <v>149445</v>
      </c>
      <c r="D2849" s="83">
        <v>8127</v>
      </c>
      <c r="E2849" s="83">
        <v>21.158999999999999</v>
      </c>
      <c r="F2849" s="83">
        <v>21.138999999999999</v>
      </c>
      <c r="G2849" s="16">
        <f t="shared" si="1181"/>
        <v>19.906047079520491</v>
      </c>
      <c r="H2849" s="17">
        <f t="shared" si="1182"/>
        <v>2.0882548674658472</v>
      </c>
      <c r="I2849" s="17">
        <f t="shared" si="1183"/>
        <v>-1.9999999999999574E-2</v>
      </c>
      <c r="J2849" s="18">
        <f t="shared" si="1184"/>
        <v>9.4522425445434924E-4</v>
      </c>
      <c r="K2849" s="18">
        <f t="shared" si="1185"/>
        <v>0.34314915620838937</v>
      </c>
    </row>
    <row r="2850" spans="2:11" ht="15" customHeight="1">
      <c r="B2850" s="77"/>
      <c r="C2850" s="79"/>
      <c r="D2850" s="83">
        <v>8127</v>
      </c>
      <c r="E2850" s="83">
        <v>19.251000000000001</v>
      </c>
      <c r="F2850" s="83">
        <v>19.239999999999998</v>
      </c>
      <c r="G2850" s="16">
        <f t="shared" si="1181"/>
        <v>19.906047079520491</v>
      </c>
      <c r="H2850" s="17">
        <f t="shared" si="1182"/>
        <v>-1.0917451325341492</v>
      </c>
      <c r="I2850" s="17">
        <f t="shared" si="1183"/>
        <v>-1.1000000000002785E-2</v>
      </c>
      <c r="J2850" s="18">
        <f t="shared" si="1184"/>
        <v>5.7139888836958003E-4</v>
      </c>
      <c r="K2850" s="18">
        <f t="shared" si="1185"/>
        <v>0.41007824645188101</v>
      </c>
    </row>
    <row r="2851" spans="2:11" ht="15" customHeight="1">
      <c r="B2851" s="81">
        <v>45587</v>
      </c>
      <c r="C2851" s="79">
        <v>149447</v>
      </c>
      <c r="D2851" s="83">
        <v>8107</v>
      </c>
      <c r="E2851" s="83">
        <v>16.623000000000001</v>
      </c>
      <c r="F2851" s="83">
        <v>16.611000000000001</v>
      </c>
      <c r="G2851" s="16">
        <f t="shared" ref="G2851:G2865" si="1186">IF(D2851=$M$2,$P$2,IF(D2851=$M$3,$P$3,IF(D2851=$M$4,$P$4,IF(D2851=$M$5,$P$5,IF(D2851=$M$6,$P$6,IF(D2851=$M$7,$P$7,IF(D2851=$M$8,$P$8,IF(D2851=$M$9,$P$9,IF(D2851=$M$10,$P$10,IF(D2851=$M$11,$P$11,IF(D2851=$M$12,$P$12,IF(D2851=$M$13,$P$13,IF(D2851=$M$14,$P$14,IF(D2851=$M$15,$P$15,IF(D2851=$M$16,$P$16,IF(D2851=$M$17,$P$17,IF(D2851=$M$18,$P$18,IF(D2851=$M$19,$P$19,IF(D2851=$M$20,$P$20,IF(D2851=$M$21,$P$21,IF(D2851=$M$22,$P$22,IF(D2851=$M$23,$P$23,IF(D2851=$M$24,$P$24,IF(D2851=$M$25,$P$25,IF(D2851=$M$26,$P$26,IF(D2851=$M$27,$P$27,IF(D2851=$M$28,$P$28,IF(D2851=$M$29,$P$29,IF(D2851=$M$30,$P$30,IF(D2851=$M$31,$P$31,IF(D2851=$M$32,$P$32,IF(D2851=$M$33,$P$33,IF(D2851=$M$34,$P$34,IF(D2851=$M$35,$P$35,IF(D2851=$M$36,$P$36,IF(D2851=$M$37,$P$37,IF(D2851=$M$38,$P$38,IF(D2851=$M$39,$P$39,IF(D2851=$M$40,$P$40,IF(D2851=$M$41,$P$41,IF(D2851=$M$42,$P$42,IF(D2851=$M$43,$P$43,IF(D2851=$M$44,$P$44,IF(D2851=$M$45,$P$45,IF(D2851=$M$46,$P$46,IF(D2851=$M$47,$P$47,IF(D2851=$M$48,$P$48,IF(D2851=$M$49,$P$49,IF(D2851=$M$50,$P$50,IF(D2851=$M$51,$P$51,IF(D2851=$M$52,$P$52,IF(D2851=$M$53,$P$53,IF(D2851=$M$54,$P$54,IF(D2851=$M$55,$P$55,IF(D2851=$M$56,$P$56,IF(D2851=$M$57,$P$57,IF(D2851=$M$58,$P$58,IF(D2851=$M$59,$P$59,IF(D2851=$M$60,$P$60,IF(D2851=$M$61,$P$61,IF(D2851=$M$62,$P$62)))))))))))))))))))))))))))))))))))))))))))))))))))))))))))))</f>
        <v>16.123457228651652</v>
      </c>
      <c r="H2851" s="17">
        <f t="shared" ref="H2851:H2865" si="1187">(E2851-G2851)/$X$2</f>
        <v>0.83257128558058113</v>
      </c>
      <c r="I2851" s="17">
        <f t="shared" ref="I2851:I2865" si="1188">F2851-E2851</f>
        <v>-1.2000000000000455E-2</v>
      </c>
      <c r="J2851" s="18">
        <f t="shared" ref="J2851:J2865" si="1189">-1*I2851/E2851</f>
        <v>7.2189135535104699E-4</v>
      </c>
      <c r="K2851" s="18">
        <f t="shared" ref="K2851:K2865" si="1190">IF(D2852=$M$2,(E2851-$T$2)/E2851,IF(D2852=$M$3,(E2851-$T$3)/E2851,IF(D2852=$M$4,(E2851-$T$4)/E2851,IF(D2852=$M$5,(E2851-$T$5)/E2851,IF(D2852=$M$6,(E2851-$T$6)/E2851,IF(D2852=$M$7,(E2851-$T$7)/E2851,IF(D2852=$M$8,(E2851-$T$8)/E2851,IF(D2852=$M$9,(E2851-$T$9)/E2851,IF(D2852=$M$10,(E2851-$T$10)/E2851,IF(D2852=$M$11,(E2851-$T$11)/E2851,IF(D2852=$M$12,(E2851-$T$12)/E2851,IF(D2852=$M$13,(E2851-$T$13)/E2851,IF(D2852=$M$14,(E2851-$T$14)/E2851,IF(D2852=$M$15,(E2851-$T$15)/E2851,IF(D2852=$M$16,(E2851-$T$16)/E2851,IF(D2852=$M$17,(E2851-$T$17)/E2851,IF(D2852=$M$18,(E2851-$T$18)/E2851,IF(D2852=$M$19,(E2851-$T$19)/E2851,IF(D2852=$M$20,(E2851-$T$20)/E2851,IF(D2852=$M$21,(E2851-$T$21)/E2851,IF(D2852=$M$22,(E2851-$T$22)/E2851,IF(D2852=$M$23,(E2851-$T$23)/E2851,IF(D2852=$M$24,(E2851-$T$24)/E2851,IF(D2852=$M$25,(E2851-$T$25)/E2851,IF(D2852=$M$26,(E2851-$T$26)/E2851,IF(D2852=$M$27,(E2851-$T$27)/E2851,IF(D2852=$M$28,(E2851-$T$28)/E2851,IF(D2852=$M$29,(E2851-$T$29)/E2851,IF(D2852=$M$30,(E2851-$T$30)/E2851,IF(D2852=$M$31,(E2851-$T$31)/E2851,IF(D2852=$M$32,(E2851-$T$32)/E2851,IF(D2852=$M$33,(E2851-$T$33)/E2851,IF(D2852=$M$34,(E2851-$T$34)/E2851,IF(D2852=$M$35,(E2851-$T$35)/E2851,IF(D2852=$M$36,(E2851-$T$36)/E2851,IF(D2852=$M$37,(E2851-$T$37)/E2851,IF(D2852=$M$38,(E2851-$T$38)/E2851,IF(D2852=$M$39,(E2851-$T$39)/E2851,IF(D2852=$M$40,(E2851-$T$40)/E2851,IF(D2852=$M$41,(E2851-$T$41)/E2851,IF(D2852=$M$42,(E2851-$T$42)/E2851,IF(D2852=$M$43,(E2851-$T$43)/E2851,IF(D2852=$M$44,(E2851-$T$44)/E2851,IF(D2852=$M$45,(E2851-$T$45)/E2851,IF(D2852=$M$46,(E2851-$T$46)/E2851,IF(D2852=$M$47,(E2851-$T$47)/E2851,IF(D2852=$M$48,(E2851-$T$48)/E2851,IF(D2852=$M$49,(E2851-$T$49)/E2851,IF(D2852=$M$50,(E2851-$T$50)/E2851,IF(D2852=$M$51,(E2851-$T$51)/E2851,IF(D2852=$M$52,(E2851-$T$52)/E2851,IF(D2852=$M$53,(E2851-$T$53)/E2851,IF(D2852=$M$54,(E2851-$T$54)/E2851,IF(D2852=$M$55,(E2851-$T$55)/E2851,IF(D2852=$M$56,(E2851-$T$56)/E2851,IF(D2852=$M$57,(E2851-$T$57)/E2851,IF(D2852=$M$58,(E2851-$T$58)/E2851,IF(D2852=$M$59,(E2851-$T$59)/E2851,IF(D2852=$M$60,(E2851-$T$60)/E2851,IF(D2852=$M$61,(E2851-$T$61)/E2851,IF(D2852=$M$62,(E2851-$T$62)/E2851)))))))))))))))))))))))))))))))))))))))))))))))))))))))))))))</f>
        <v>0.31681503473772249</v>
      </c>
    </row>
    <row r="2852" spans="2:11" ht="15" customHeight="1">
      <c r="B2852" s="77"/>
      <c r="C2852" s="79"/>
      <c r="D2852" s="83">
        <v>8107</v>
      </c>
      <c r="E2852" s="83">
        <v>17.405000000000001</v>
      </c>
      <c r="F2852" s="83">
        <v>17.382999999999999</v>
      </c>
      <c r="G2852" s="16">
        <f t="shared" si="1186"/>
        <v>16.123457228651652</v>
      </c>
      <c r="H2852" s="17">
        <f t="shared" si="1187"/>
        <v>2.1359046189139148</v>
      </c>
      <c r="I2852" s="17">
        <f t="shared" si="1188"/>
        <v>-2.2000000000002018E-2</v>
      </c>
      <c r="J2852" s="18">
        <f t="shared" si="1189"/>
        <v>1.2640045963804663E-3</v>
      </c>
      <c r="K2852" s="18">
        <f t="shared" si="1190"/>
        <v>0.27517380063200253</v>
      </c>
    </row>
    <row r="2853" spans="2:11" ht="15" customHeight="1">
      <c r="B2853" s="81">
        <v>45587</v>
      </c>
      <c r="C2853" s="79"/>
      <c r="D2853" s="83">
        <v>6617</v>
      </c>
      <c r="E2853" s="83">
        <v>22.373999999999999</v>
      </c>
      <c r="F2853" s="83">
        <v>22.029</v>
      </c>
      <c r="G2853" s="16">
        <f t="shared" si="1186"/>
        <v>21.071999999999999</v>
      </c>
      <c r="H2853" s="17">
        <f t="shared" si="1187"/>
        <v>2.1699999999999995</v>
      </c>
      <c r="I2853" s="17">
        <f t="shared" si="1188"/>
        <v>-0.34499999999999886</v>
      </c>
      <c r="J2853" s="18">
        <f t="shared" si="1189"/>
        <v>1.5419683561276432E-2</v>
      </c>
      <c r="K2853" s="18">
        <f t="shared" si="1190"/>
        <v>0.43614910163582737</v>
      </c>
    </row>
    <row r="2854" spans="2:11" ht="15" customHeight="1">
      <c r="B2854" s="77"/>
      <c r="C2854" s="79"/>
      <c r="D2854" s="83">
        <v>6617</v>
      </c>
      <c r="E2854" s="83">
        <v>22.055</v>
      </c>
      <c r="F2854" s="83">
        <v>21.692</v>
      </c>
      <c r="G2854" s="16">
        <f t="shared" si="1186"/>
        <v>21.071999999999999</v>
      </c>
      <c r="H2854" s="17">
        <f t="shared" si="1187"/>
        <v>1.6383333333333343</v>
      </c>
      <c r="I2854" s="17">
        <f t="shared" si="1188"/>
        <v>-0.36299999999999955</v>
      </c>
      <c r="J2854" s="18">
        <f t="shared" si="1189"/>
        <v>1.6458852867830404E-2</v>
      </c>
      <c r="K2854" s="18">
        <f t="shared" si="1190"/>
        <v>0.38495674812786795</v>
      </c>
    </row>
    <row r="2855" spans="2:11" ht="15" customHeight="1">
      <c r="B2855" s="81">
        <v>45587</v>
      </c>
      <c r="C2855" s="79">
        <v>149461</v>
      </c>
      <c r="D2855" s="83">
        <v>6117</v>
      </c>
      <c r="E2855" s="83">
        <v>22.446000000000002</v>
      </c>
      <c r="F2855" s="83">
        <v>22.048999999999999</v>
      </c>
      <c r="G2855" s="16">
        <f t="shared" si="1186"/>
        <v>19.9327573208373</v>
      </c>
      <c r="H2855" s="17">
        <f t="shared" si="1187"/>
        <v>4.1887377986045022</v>
      </c>
      <c r="I2855" s="17">
        <f t="shared" si="1188"/>
        <v>-0.39700000000000202</v>
      </c>
      <c r="J2855" s="18">
        <f t="shared" si="1189"/>
        <v>1.7686892987614809E-2</v>
      </c>
      <c r="K2855" s="18">
        <f t="shared" si="1190"/>
        <v>0.39567054619799202</v>
      </c>
    </row>
    <row r="2856" spans="2:11" ht="15" customHeight="1">
      <c r="B2856" s="77"/>
      <c r="C2856" s="79"/>
      <c r="D2856" s="83">
        <v>6117</v>
      </c>
      <c r="E2856" s="83">
        <v>18.946000000000002</v>
      </c>
      <c r="F2856" s="83">
        <v>18.687999999999999</v>
      </c>
      <c r="G2856" s="16">
        <f t="shared" si="1186"/>
        <v>19.9327573208373</v>
      </c>
      <c r="H2856" s="17">
        <f t="shared" si="1187"/>
        <v>-1.6445955347288315</v>
      </c>
      <c r="I2856" s="17">
        <f t="shared" si="1188"/>
        <v>-0.25800000000000267</v>
      </c>
      <c r="J2856" s="18">
        <f t="shared" si="1189"/>
        <v>1.3617650163623068E-2</v>
      </c>
      <c r="K2856" s="18">
        <f t="shared" si="1190"/>
        <v>0.28402940356593098</v>
      </c>
    </row>
    <row r="2857" spans="2:11" ht="15" customHeight="1">
      <c r="B2857" s="81"/>
      <c r="C2857" s="79">
        <v>149641</v>
      </c>
      <c r="D2857" s="83">
        <v>6117</v>
      </c>
      <c r="E2857" s="83">
        <v>22.518999999999998</v>
      </c>
      <c r="F2857" s="83">
        <v>22.106999999999999</v>
      </c>
      <c r="G2857" s="16">
        <f t="shared" si="1186"/>
        <v>19.9327573208373</v>
      </c>
      <c r="H2857" s="17">
        <f t="shared" si="1187"/>
        <v>4.3104044652711639</v>
      </c>
      <c r="I2857" s="17">
        <f t="shared" si="1188"/>
        <v>-0.41199999999999903</v>
      </c>
      <c r="J2857" s="18">
        <f t="shared" si="1189"/>
        <v>1.8295661441449403E-2</v>
      </c>
      <c r="K2857" s="18">
        <f t="shared" si="1190"/>
        <v>0.39762960522048613</v>
      </c>
    </row>
    <row r="2858" spans="2:11" ht="15" customHeight="1">
      <c r="B2858" s="77"/>
      <c r="C2858" s="79"/>
      <c r="D2858" s="83">
        <v>6117</v>
      </c>
      <c r="E2858" s="83">
        <v>19.654</v>
      </c>
      <c r="F2858" s="83">
        <v>19.242999999999999</v>
      </c>
      <c r="G2858" s="16">
        <f t="shared" si="1186"/>
        <v>19.9327573208373</v>
      </c>
      <c r="H2858" s="17">
        <f t="shared" si="1187"/>
        <v>-0.46459553472883408</v>
      </c>
      <c r="I2858" s="17">
        <f t="shared" si="1188"/>
        <v>-0.41100000000000136</v>
      </c>
      <c r="J2858" s="18">
        <f t="shared" si="1189"/>
        <v>2.0911773684746178E-2</v>
      </c>
      <c r="K2858" s="18">
        <f t="shared" si="1190"/>
        <v>0.32993792612190898</v>
      </c>
    </row>
    <row r="2859" spans="2:11" ht="15" customHeight="1">
      <c r="B2859" s="81"/>
      <c r="C2859" s="79">
        <v>149449</v>
      </c>
      <c r="D2859" s="83">
        <v>5648</v>
      </c>
      <c r="E2859" s="83">
        <v>21.015000000000001</v>
      </c>
      <c r="F2859" s="83">
        <v>20.873999999999999</v>
      </c>
      <c r="G2859" s="16">
        <f t="shared" si="1186"/>
        <v>19.240505739344663</v>
      </c>
      <c r="H2859" s="17">
        <f t="shared" si="1187"/>
        <v>2.9574904344255635</v>
      </c>
      <c r="I2859" s="17">
        <f t="shared" si="1188"/>
        <v>-0.14100000000000179</v>
      </c>
      <c r="J2859" s="18">
        <f t="shared" si="1189"/>
        <v>6.7094932191292785E-3</v>
      </c>
      <c r="K2859" s="18">
        <f t="shared" si="1190"/>
        <v>0.37333333333333329</v>
      </c>
    </row>
    <row r="2860" spans="2:11" ht="15" customHeight="1">
      <c r="B2860" s="77"/>
      <c r="C2860" s="79"/>
      <c r="D2860" s="83">
        <v>5648</v>
      </c>
      <c r="E2860" s="83">
        <v>19.71</v>
      </c>
      <c r="F2860" s="83">
        <v>19.536999999999999</v>
      </c>
      <c r="G2860" s="16">
        <f t="shared" si="1186"/>
        <v>19.240505739344663</v>
      </c>
      <c r="H2860" s="17">
        <f t="shared" si="1187"/>
        <v>0.78249043442556387</v>
      </c>
      <c r="I2860" s="17">
        <f t="shared" si="1188"/>
        <v>-0.17300000000000182</v>
      </c>
      <c r="J2860" s="18">
        <f t="shared" si="1189"/>
        <v>8.7772704211061293E-3</v>
      </c>
      <c r="K2860" s="18">
        <f t="shared" si="1190"/>
        <v>0.28303270994585322</v>
      </c>
    </row>
    <row r="2861" spans="2:11" ht="15" customHeight="1">
      <c r="B2861" s="81"/>
      <c r="C2861" s="79">
        <v>149451</v>
      </c>
      <c r="D2861" s="83">
        <v>5148</v>
      </c>
      <c r="E2861" s="83">
        <v>19.515999999999998</v>
      </c>
      <c r="F2861" s="83">
        <v>19.388000000000002</v>
      </c>
      <c r="G2861" s="16">
        <f t="shared" si="1186"/>
        <v>20.202531026311895</v>
      </c>
      <c r="H2861" s="17">
        <f t="shared" si="1187"/>
        <v>-1.1442183771864953</v>
      </c>
      <c r="I2861" s="17">
        <f t="shared" si="1188"/>
        <v>-0.12799999999999656</v>
      </c>
      <c r="J2861" s="18">
        <f t="shared" si="1189"/>
        <v>6.5587210493951919E-3</v>
      </c>
      <c r="K2861" s="18">
        <f t="shared" si="1190"/>
        <v>0.27590565244070325</v>
      </c>
    </row>
    <row r="2862" spans="2:11" ht="15" customHeight="1">
      <c r="B2862" s="77"/>
      <c r="C2862" s="79"/>
      <c r="D2862" s="83">
        <v>5148</v>
      </c>
      <c r="E2862" s="83">
        <v>20.109000000000002</v>
      </c>
      <c r="F2862" s="83">
        <v>19.975000000000001</v>
      </c>
      <c r="G2862" s="16">
        <f t="shared" si="1186"/>
        <v>20.202531026311895</v>
      </c>
      <c r="H2862" s="17">
        <f t="shared" si="1187"/>
        <v>-0.15588504385315599</v>
      </c>
      <c r="I2862" s="17">
        <f t="shared" si="1188"/>
        <v>-0.13400000000000034</v>
      </c>
      <c r="J2862" s="18">
        <f t="shared" si="1189"/>
        <v>6.6636829280421863E-3</v>
      </c>
      <c r="K2862" s="18">
        <f t="shared" si="1190"/>
        <v>0.29725867586815691</v>
      </c>
    </row>
    <row r="2863" spans="2:11" ht="15" customHeight="1">
      <c r="B2863" s="81"/>
      <c r="C2863" s="79"/>
      <c r="D2863" s="83">
        <v>5148</v>
      </c>
      <c r="E2863" s="83">
        <v>19.783999999999999</v>
      </c>
      <c r="F2863" s="83">
        <v>19.657</v>
      </c>
      <c r="G2863" s="16">
        <f t="shared" si="1186"/>
        <v>20.202531026311895</v>
      </c>
      <c r="H2863" s="17">
        <f t="shared" si="1187"/>
        <v>-0.69755171051982745</v>
      </c>
      <c r="I2863" s="17">
        <f t="shared" si="1188"/>
        <v>-0.12699999999999889</v>
      </c>
      <c r="J2863" s="18">
        <f t="shared" si="1189"/>
        <v>6.4193287505054037E-3</v>
      </c>
      <c r="K2863" s="18">
        <f t="shared" si="1190"/>
        <v>0.41435172843652585</v>
      </c>
    </row>
    <row r="2864" spans="2:11" ht="15" customHeight="1">
      <c r="B2864" s="77"/>
      <c r="C2864" s="79"/>
      <c r="D2864" s="83">
        <v>6107</v>
      </c>
      <c r="E2864" s="83">
        <v>17.713000000000001</v>
      </c>
      <c r="F2864" s="83">
        <v>17.445</v>
      </c>
      <c r="G2864" s="16">
        <f t="shared" si="1186"/>
        <v>17.032373496847189</v>
      </c>
      <c r="H2864" s="17">
        <f t="shared" si="1187"/>
        <v>1.1343775052546867</v>
      </c>
      <c r="I2864" s="17">
        <f t="shared" si="1188"/>
        <v>-0.26800000000000068</v>
      </c>
      <c r="J2864" s="18">
        <f t="shared" si="1189"/>
        <v>1.5130130412691281E-2</v>
      </c>
      <c r="K2864" s="18">
        <f t="shared" si="1190"/>
        <v>0.34587786345555405</v>
      </c>
    </row>
    <row r="2865" spans="1:12" ht="15" customHeight="1">
      <c r="B2865" s="81"/>
      <c r="C2865" s="79"/>
      <c r="D2865" s="83">
        <v>6107</v>
      </c>
      <c r="E2865" s="83">
        <v>16.920999999999999</v>
      </c>
      <c r="F2865" s="83">
        <v>16.667999999999999</v>
      </c>
      <c r="G2865" s="16">
        <f t="shared" si="1186"/>
        <v>17.032373496847189</v>
      </c>
      <c r="H2865" s="17">
        <f t="shared" si="1187"/>
        <v>-0.18562249474531595</v>
      </c>
      <c r="I2865" s="17">
        <f t="shared" si="1188"/>
        <v>-0.25300000000000011</v>
      </c>
      <c r="J2865" s="18">
        <f t="shared" si="1189"/>
        <v>1.4951834997931571E-2</v>
      </c>
      <c r="K2865" s="18">
        <f t="shared" si="1190"/>
        <v>0.31526118996443636</v>
      </c>
    </row>
    <row r="2866" spans="1:12" ht="15" customHeight="1">
      <c r="B2866" s="81">
        <v>45588</v>
      </c>
      <c r="C2866" s="79">
        <v>149465</v>
      </c>
      <c r="D2866" s="83">
        <v>6107</v>
      </c>
      <c r="E2866" s="83">
        <v>16.555</v>
      </c>
      <c r="F2866" s="83">
        <v>16.265999999999998</v>
      </c>
      <c r="G2866" s="16">
        <f t="shared" ref="G2866:G2919" si="1191">IF(D2866=$M$2,$P$2,IF(D2866=$M$3,$P$3,IF(D2866=$M$4,$P$4,IF(D2866=$M$5,$P$5,IF(D2866=$M$6,$P$6,IF(D2866=$M$7,$P$7,IF(D2866=$M$8,$P$8,IF(D2866=$M$9,$P$9,IF(D2866=$M$10,$P$10,IF(D2866=$M$11,$P$11,IF(D2866=$M$12,$P$12,IF(D2866=$M$13,$P$13,IF(D2866=$M$14,$P$14,IF(D2866=$M$15,$P$15,IF(D2866=$M$16,$P$16,IF(D2866=$M$17,$P$17,IF(D2866=$M$18,$P$18,IF(D2866=$M$19,$P$19,IF(D2866=$M$20,$P$20,IF(D2866=$M$21,$P$21,IF(D2866=$M$22,$P$22,IF(D2866=$M$23,$P$23,IF(D2866=$M$24,$P$24,IF(D2866=$M$25,$P$25,IF(D2866=$M$26,$P$26,IF(D2866=$M$27,$P$27,IF(D2866=$M$28,$P$28,IF(D2866=$M$29,$P$29,IF(D2866=$M$30,$P$30,IF(D2866=$M$31,$P$31,IF(D2866=$M$32,$P$32,IF(D2866=$M$33,$P$33,IF(D2866=$M$34,$P$34,IF(D2866=$M$35,$P$35,IF(D2866=$M$36,$P$36,IF(D2866=$M$37,$P$37,IF(D2866=$M$38,$P$38,IF(D2866=$M$39,$P$39,IF(D2866=$M$40,$P$40,IF(D2866=$M$41,$P$41,IF(D2866=$M$42,$P$42,IF(D2866=$M$43,$P$43,IF(D2866=$M$44,$P$44,IF(D2866=$M$45,$P$45,IF(D2866=$M$46,$P$46,IF(D2866=$M$47,$P$47,IF(D2866=$M$48,$P$48,IF(D2866=$M$49,$P$49,IF(D2866=$M$50,$P$50,IF(D2866=$M$51,$P$51,IF(D2866=$M$52,$P$52,IF(D2866=$M$53,$P$53,IF(D2866=$M$54,$P$54,IF(D2866=$M$55,$P$55,IF(D2866=$M$56,$P$56,IF(D2866=$M$57,$P$57,IF(D2866=$M$58,$P$58,IF(D2866=$M$59,$P$59,IF(D2866=$M$60,$P$60,IF(D2866=$M$61,$P$61,IF(D2866=$M$62,$P$62)))))))))))))))))))))))))))))))))))))))))))))))))))))))))))))</f>
        <v>17.032373496847189</v>
      </c>
      <c r="H2866" s="17">
        <f t="shared" ref="H2866:H2919" si="1192">(E2866-G2866)/$X$2</f>
        <v>-0.79562249474531543</v>
      </c>
      <c r="I2866" s="17">
        <f t="shared" ref="I2866:I2919" si="1193">F2866-E2866</f>
        <v>-0.28900000000000148</v>
      </c>
      <c r="J2866" s="18">
        <f t="shared" ref="J2866:J2919" si="1194">-1*I2866/E2866</f>
        <v>1.7456961643008244E-2</v>
      </c>
      <c r="K2866" s="18">
        <f t="shared" ref="K2866:K2920" si="1195">IF(D2867=$M$2,(E2866-$T$2)/E2866,IF(D2867=$M$3,(E2866-$T$3)/E2866,IF(D2867=$M$4,(E2866-$T$4)/E2866,IF(D2867=$M$5,(E2866-$T$5)/E2866,IF(D2867=$M$6,(E2866-$T$6)/E2866,IF(D2867=$M$7,(E2866-$T$7)/E2866,IF(D2867=$M$8,(E2866-$T$8)/E2866,IF(D2867=$M$9,(E2866-$T$9)/E2866,IF(D2867=$M$10,(E2866-$T$10)/E2866,IF(D2867=$M$11,(E2866-$T$11)/E2866,IF(D2867=$M$12,(E2866-$T$12)/E2866,IF(D2867=$M$13,(E2866-$T$13)/E2866,IF(D2867=$M$14,(E2866-$T$14)/E2866,IF(D2867=$M$15,(E2866-$T$15)/E2866,IF(D2867=$M$16,(E2866-$T$16)/E2866,IF(D2867=$M$17,(E2866-$T$17)/E2866,IF(D2867=$M$18,(E2866-$T$18)/E2866,IF(D2867=$M$19,(E2866-$T$19)/E2866,IF(D2867=$M$20,(E2866-$T$20)/E2866,IF(D2867=$M$21,(E2866-$T$21)/E2866,IF(D2867=$M$22,(E2866-$T$22)/E2866,IF(D2867=$M$23,(E2866-$T$23)/E2866,IF(D2867=$M$24,(E2866-$T$24)/E2866,IF(D2867=$M$25,(E2866-$T$25)/E2866,IF(D2867=$M$26,(E2866-$T$26)/E2866,IF(D2867=$M$27,(E2866-$T$27)/E2866,IF(D2867=$M$28,(E2866-$T$28)/E2866,IF(D2867=$M$29,(E2866-$T$29)/E2866,IF(D2867=$M$30,(E2866-$T$30)/E2866,IF(D2867=$M$31,(E2866-$T$31)/E2866,IF(D2867=$M$32,(E2866-$T$32)/E2866,IF(D2867=$M$33,(E2866-$T$33)/E2866,IF(D2867=$M$34,(E2866-$T$34)/E2866,IF(D2867=$M$35,(E2866-$T$35)/E2866,IF(D2867=$M$36,(E2866-$T$36)/E2866,IF(D2867=$M$37,(E2866-$T$37)/E2866,IF(D2867=$M$38,(E2866-$T$38)/E2866,IF(D2867=$M$39,(E2866-$T$39)/E2866,IF(D2867=$M$40,(E2866-$T$40)/E2866,IF(D2867=$M$41,(E2866-$T$41)/E2866,IF(D2867=$M$42,(E2866-$T$42)/E2866,IF(D2867=$M$43,(E2866-$T$43)/E2866,IF(D2867=$M$44,(E2866-$T$44)/E2866,IF(D2867=$M$45,(E2866-$T$45)/E2866,IF(D2867=$M$46,(E2866-$T$46)/E2866,IF(D2867=$M$47,(E2866-$T$47)/E2866,IF(D2867=$M$48,(E2866-$T$48)/E2866,IF(D2867=$M$49,(E2866-$T$49)/E2866,IF(D2867=$M$50,(E2866-$T$50)/E2866,IF(D2867=$M$51,(E2866-$T$51)/E2866,IF(D2867=$M$52,(E2866-$T$52)/E2866,IF(D2867=$M$53,(E2866-$T$53)/E2866,IF(D2867=$M$54,(E2866-$T$54)/E2866,IF(D2867=$M$55,(E2866-$T$55)/E2866,IF(D2867=$M$56,(E2866-$T$56)/E2866,IF(D2867=$M$57,(E2866-$T$57)/E2866,IF(D2867=$M$58,(E2866-$T$58)/E2866,IF(D2867=$M$59,(E2866-$T$59)/E2866,IF(D2867=$M$60,(E2866-$T$60)/E2866,IF(D2867=$M$61,(E2866-$T$61)/E2866,IF(D2867=$M$62,(E2866-$T$62)/E2866)))))))))))))))))))))))))))))))))))))))))))))))))))))))))))))</f>
        <v>0.30012289914758244</v>
      </c>
    </row>
    <row r="2867" spans="1:12" ht="15" customHeight="1">
      <c r="B2867" s="81"/>
      <c r="C2867" s="79"/>
      <c r="D2867" s="83">
        <v>6107</v>
      </c>
      <c r="E2867" s="83">
        <v>14.977</v>
      </c>
      <c r="F2867" s="83">
        <v>14.651999999999999</v>
      </c>
      <c r="G2867" s="16">
        <f t="shared" si="1191"/>
        <v>17.032373496847189</v>
      </c>
      <c r="H2867" s="17">
        <f t="shared" si="1192"/>
        <v>-3.4256224947453147</v>
      </c>
      <c r="I2867" s="17">
        <f t="shared" si="1193"/>
        <v>-0.32500000000000107</v>
      </c>
      <c r="J2867" s="18">
        <f t="shared" si="1194"/>
        <v>2.1699939907858786E-2</v>
      </c>
      <c r="K2867" s="18">
        <f t="shared" si="1195"/>
        <v>-0.11059906417082842</v>
      </c>
    </row>
    <row r="2868" spans="1:12" ht="15" customHeight="1">
      <c r="B2868" s="81">
        <v>45588</v>
      </c>
      <c r="C2868" s="79"/>
      <c r="D2868" s="83">
        <v>6137</v>
      </c>
      <c r="E2868" s="83">
        <v>23.744</v>
      </c>
      <c r="F2868" s="83">
        <v>23.44</v>
      </c>
      <c r="G2868" s="16">
        <f t="shared" si="1191"/>
        <v>24.625485865816515</v>
      </c>
      <c r="H2868" s="17">
        <f t="shared" si="1192"/>
        <v>-1.4691431096941918</v>
      </c>
      <c r="I2868" s="17">
        <f t="shared" si="1193"/>
        <v>-0.30399999999999849</v>
      </c>
      <c r="J2868" s="18">
        <f t="shared" si="1194"/>
        <v>1.2803234501347646E-2</v>
      </c>
      <c r="K2868" s="18">
        <f t="shared" si="1195"/>
        <v>0.65304919137466311</v>
      </c>
    </row>
    <row r="2869" spans="1:12" ht="15" customHeight="1">
      <c r="B2869" s="81">
        <v>45588</v>
      </c>
      <c r="C2869" s="79"/>
      <c r="D2869" s="83">
        <v>535</v>
      </c>
      <c r="E2869" s="83">
        <v>16.574000000000002</v>
      </c>
      <c r="F2869" s="83">
        <v>16.460999999999999</v>
      </c>
      <c r="G2869" s="16">
        <f t="shared" si="1191"/>
        <v>16.637999999999998</v>
      </c>
      <c r="H2869" s="17">
        <f t="shared" si="1192"/>
        <v>-0.10666666666666084</v>
      </c>
      <c r="I2869" s="17">
        <f t="shared" si="1193"/>
        <v>-0.1130000000000031</v>
      </c>
      <c r="J2869" s="18">
        <f t="shared" si="1194"/>
        <v>6.8179075660675208E-3</v>
      </c>
      <c r="K2869" s="18">
        <f t="shared" si="1195"/>
        <v>-0.44805116447447796</v>
      </c>
    </row>
    <row r="2870" spans="1:12" ht="15" customHeight="1">
      <c r="B2870" s="81">
        <v>45588</v>
      </c>
      <c r="C2870" s="79"/>
      <c r="D2870" s="83">
        <v>5003</v>
      </c>
      <c r="E2870" s="83">
        <v>39.646999999999998</v>
      </c>
      <c r="F2870" s="83">
        <v>39.067999999999998</v>
      </c>
      <c r="G2870" s="16">
        <f t="shared" si="1191"/>
        <v>38.4</v>
      </c>
      <c r="H2870" s="17">
        <f t="shared" si="1192"/>
        <v>2.0783333333333331</v>
      </c>
      <c r="I2870" s="17">
        <f t="shared" si="1193"/>
        <v>-0.57900000000000063</v>
      </c>
      <c r="J2870" s="18">
        <f t="shared" si="1194"/>
        <v>1.4603879234242204E-2</v>
      </c>
      <c r="K2870" s="18">
        <f t="shared" si="1195"/>
        <v>0.39465785557545335</v>
      </c>
    </row>
    <row r="2871" spans="1:12" ht="15" customHeight="1">
      <c r="B2871" s="81"/>
      <c r="C2871" s="79"/>
      <c r="D2871" s="83">
        <v>5003</v>
      </c>
      <c r="E2871" s="83">
        <v>39.514000000000003</v>
      </c>
      <c r="F2871" s="83">
        <v>38.945</v>
      </c>
      <c r="G2871" s="16">
        <f t="shared" si="1191"/>
        <v>38.4</v>
      </c>
      <c r="H2871" s="17">
        <f t="shared" si="1192"/>
        <v>1.856666666666674</v>
      </c>
      <c r="I2871" s="17">
        <f t="shared" si="1193"/>
        <v>-0.56900000000000261</v>
      </c>
      <c r="J2871" s="18">
        <f t="shared" si="1194"/>
        <v>1.4399959508022538E-2</v>
      </c>
      <c r="K2871" s="18">
        <f t="shared" si="1195"/>
        <v>0.39262033709571298</v>
      </c>
    </row>
    <row r="2872" spans="1:12" ht="15" customHeight="1">
      <c r="B2872" s="77"/>
      <c r="C2872" s="79"/>
      <c r="D2872" s="83">
        <v>5003</v>
      </c>
      <c r="E2872" s="83">
        <v>39.826000000000001</v>
      </c>
      <c r="F2872" s="83">
        <v>39.359000000000002</v>
      </c>
      <c r="G2872" s="16">
        <f t="shared" si="1191"/>
        <v>38.4</v>
      </c>
      <c r="H2872" s="17">
        <f t="shared" si="1192"/>
        <v>2.37666666666667</v>
      </c>
      <c r="I2872" s="17">
        <f t="shared" si="1193"/>
        <v>-0.46699999999999875</v>
      </c>
      <c r="J2872" s="18">
        <f t="shared" si="1194"/>
        <v>1.172600813538891E-2</v>
      </c>
      <c r="K2872" s="18">
        <f t="shared" si="1195"/>
        <v>0.60080621289747826</v>
      </c>
    </row>
    <row r="2873" spans="1:12" ht="15" customHeight="1">
      <c r="B2873" s="101">
        <v>45588</v>
      </c>
      <c r="C2873" s="84">
        <v>149455</v>
      </c>
      <c r="D2873" s="85">
        <v>5623</v>
      </c>
      <c r="E2873" s="85">
        <v>23.468</v>
      </c>
      <c r="F2873" s="85">
        <v>23.359000000000002</v>
      </c>
      <c r="G2873" s="97">
        <f t="shared" si="1191"/>
        <v>22.870927068045674</v>
      </c>
      <c r="H2873" s="98">
        <f t="shared" si="1192"/>
        <v>0.99512155325720997</v>
      </c>
      <c r="I2873" s="98">
        <f t="shared" si="1193"/>
        <v>-0.10899999999999821</v>
      </c>
      <c r="J2873" s="99">
        <f t="shared" si="1194"/>
        <v>4.6446224646326147E-3</v>
      </c>
      <c r="K2873" s="18">
        <f t="shared" si="1195"/>
        <v>0.32255446714057301</v>
      </c>
    </row>
    <row r="2874" spans="1:12" ht="15" customHeight="1">
      <c r="A2874" s="74"/>
      <c r="B2874" s="77"/>
      <c r="C2874" s="79"/>
      <c r="D2874" s="83">
        <v>5120</v>
      </c>
      <c r="E2874" s="83">
        <v>22.471</v>
      </c>
      <c r="F2874" s="83">
        <v>22.395</v>
      </c>
      <c r="G2874" s="97">
        <f t="shared" si="1191"/>
        <v>22.870927068045674</v>
      </c>
      <c r="H2874" s="98">
        <f t="shared" si="1192"/>
        <v>-0.66654511340945655</v>
      </c>
      <c r="I2874" s="98">
        <f t="shared" si="1193"/>
        <v>-7.6000000000000512E-2</v>
      </c>
      <c r="J2874" s="99">
        <f t="shared" si="1194"/>
        <v>3.3821369765475728E-3</v>
      </c>
      <c r="K2874" s="18">
        <f t="shared" si="1195"/>
        <v>0.29249736259423115</v>
      </c>
      <c r="L2874" s="74"/>
    </row>
    <row r="2875" spans="1:12" ht="15" customHeight="1">
      <c r="A2875" s="74"/>
      <c r="B2875" s="77"/>
      <c r="C2875" s="79"/>
      <c r="D2875" s="83">
        <v>5120</v>
      </c>
      <c r="E2875" s="83">
        <v>22.369</v>
      </c>
      <c r="F2875" s="83">
        <v>22.286999999999999</v>
      </c>
      <c r="G2875" s="97">
        <f t="shared" si="1191"/>
        <v>22.870927068045674</v>
      </c>
      <c r="H2875" s="98">
        <f t="shared" si="1192"/>
        <v>-0.83654511340945703</v>
      </c>
      <c r="I2875" s="98">
        <f t="shared" si="1193"/>
        <v>-8.2000000000000739E-2</v>
      </c>
      <c r="J2875" s="99">
        <f t="shared" si="1194"/>
        <v>3.6657874737360068E-3</v>
      </c>
      <c r="K2875" s="18">
        <f t="shared" si="1195"/>
        <v>0.63172247306540308</v>
      </c>
      <c r="L2875" s="74"/>
    </row>
    <row r="2876" spans="1:12" ht="15" customHeight="1">
      <c r="A2876" s="74"/>
      <c r="B2876" s="77"/>
      <c r="C2876" s="79">
        <v>150257</v>
      </c>
      <c r="D2876" s="83">
        <v>515</v>
      </c>
      <c r="E2876" s="83">
        <v>16.448</v>
      </c>
      <c r="F2876" s="83">
        <v>16.414999999999999</v>
      </c>
      <c r="G2876" s="97">
        <f t="shared" si="1191"/>
        <v>16.637999999999998</v>
      </c>
      <c r="H2876" s="98">
        <f t="shared" si="1192"/>
        <v>-0.31666666666666288</v>
      </c>
      <c r="I2876" s="98">
        <f t="shared" si="1193"/>
        <v>-3.3000000000001251E-2</v>
      </c>
      <c r="J2876" s="99">
        <f t="shared" si="1194"/>
        <v>2.0063229571985197E-3</v>
      </c>
      <c r="K2876" s="18">
        <f t="shared" si="1195"/>
        <v>0.27042801556420237</v>
      </c>
      <c r="L2876" s="74"/>
    </row>
    <row r="2877" spans="1:12" ht="15" customHeight="1">
      <c r="A2877" s="74"/>
      <c r="B2877" s="77"/>
      <c r="C2877" s="79">
        <v>149471</v>
      </c>
      <c r="D2877" s="83">
        <v>1011</v>
      </c>
      <c r="E2877" s="83">
        <v>27.768000000000001</v>
      </c>
      <c r="F2877" s="83">
        <v>27.542000000000002</v>
      </c>
      <c r="G2877" s="97">
        <f t="shared" si="1191"/>
        <v>27</v>
      </c>
      <c r="H2877" s="98">
        <f t="shared" si="1192"/>
        <v>1.2800000000000011</v>
      </c>
      <c r="I2877" s="98">
        <f t="shared" si="1193"/>
        <v>-0.22599999999999909</v>
      </c>
      <c r="J2877" s="99">
        <f t="shared" si="1194"/>
        <v>8.1388648804378814E-3</v>
      </c>
      <c r="K2877" s="18">
        <f t="shared" si="1195"/>
        <v>0.13569576490924809</v>
      </c>
      <c r="L2877" s="74"/>
    </row>
    <row r="2878" spans="1:12" ht="15" customHeight="1">
      <c r="A2878" s="74"/>
      <c r="B2878" s="77"/>
      <c r="C2878" s="79">
        <v>149469</v>
      </c>
      <c r="D2878" s="83">
        <v>5001</v>
      </c>
      <c r="E2878" s="83">
        <v>39.154000000000003</v>
      </c>
      <c r="F2878" s="83">
        <v>38.619999999999997</v>
      </c>
      <c r="G2878" s="97">
        <f t="shared" si="1191"/>
        <v>38.4</v>
      </c>
      <c r="H2878" s="98">
        <f t="shared" si="1192"/>
        <v>1.2566666666666748</v>
      </c>
      <c r="I2878" s="98">
        <f t="shared" si="1193"/>
        <v>-0.53400000000000603</v>
      </c>
      <c r="J2878" s="99">
        <f t="shared" si="1194"/>
        <v>1.3638453287020636E-2</v>
      </c>
      <c r="K2878" s="18">
        <f t="shared" si="1195"/>
        <v>0.38703580732492215</v>
      </c>
      <c r="L2878" s="74"/>
    </row>
    <row r="2879" spans="1:12" ht="15" customHeight="1">
      <c r="A2879" s="74"/>
      <c r="B2879" s="102"/>
      <c r="C2879" s="103"/>
      <c r="D2879" s="88">
        <v>5001</v>
      </c>
      <c r="E2879" s="88">
        <v>39.963000000000001</v>
      </c>
      <c r="F2879" s="88">
        <v>39.398000000000003</v>
      </c>
      <c r="G2879" s="97">
        <f t="shared" si="1191"/>
        <v>38.4</v>
      </c>
      <c r="H2879" s="98">
        <f t="shared" si="1192"/>
        <v>2.605000000000004</v>
      </c>
      <c r="I2879" s="98">
        <f t="shared" si="1193"/>
        <v>-0.56499999999999773</v>
      </c>
      <c r="J2879" s="99">
        <f t="shared" si="1194"/>
        <v>1.4138077721892694E-2</v>
      </c>
      <c r="K2879" s="18">
        <f t="shared" si="1195"/>
        <v>0.58377894091818694</v>
      </c>
      <c r="L2879" s="74"/>
    </row>
    <row r="2880" spans="1:12" ht="15" customHeight="1">
      <c r="A2880" s="74"/>
      <c r="B2880" s="101">
        <v>45589</v>
      </c>
      <c r="C2880" s="79">
        <v>150304</v>
      </c>
      <c r="D2880" s="83">
        <v>6137</v>
      </c>
      <c r="E2880" s="83">
        <v>25.605</v>
      </c>
      <c r="F2880" s="83">
        <v>25.225999999999999</v>
      </c>
      <c r="G2880" s="97">
        <f t="shared" si="1191"/>
        <v>24.625485865816515</v>
      </c>
      <c r="H2880" s="98">
        <f t="shared" si="1192"/>
        <v>1.6325235569724761</v>
      </c>
      <c r="I2880" s="98">
        <f t="shared" si="1193"/>
        <v>-0.37900000000000134</v>
      </c>
      <c r="J2880" s="99">
        <f t="shared" si="1194"/>
        <v>1.4801796524116435E-2</v>
      </c>
      <c r="K2880" s="18">
        <f t="shared" si="1195"/>
        <v>0.35038304299603601</v>
      </c>
      <c r="L2880" s="74"/>
    </row>
    <row r="2881" spans="1:12" ht="15" customHeight="1">
      <c r="A2881" s="74"/>
      <c r="B2881" s="77"/>
      <c r="C2881" s="79"/>
      <c r="D2881" s="83">
        <v>6137</v>
      </c>
      <c r="E2881" s="83">
        <v>24.242000000000001</v>
      </c>
      <c r="F2881" s="83">
        <v>23.867000000000001</v>
      </c>
      <c r="G2881" s="97">
        <f t="shared" si="1191"/>
        <v>24.625485865816515</v>
      </c>
      <c r="H2881" s="98">
        <f t="shared" si="1192"/>
        <v>-0.63914310969418986</v>
      </c>
      <c r="I2881" s="98">
        <f t="shared" si="1193"/>
        <v>-0.375</v>
      </c>
      <c r="J2881" s="99">
        <f t="shared" si="1194"/>
        <v>1.5469020707862387E-2</v>
      </c>
      <c r="K2881" s="18">
        <f t="shared" si="1195"/>
        <v>0.47959739295437687</v>
      </c>
      <c r="L2881" s="74"/>
    </row>
    <row r="2882" spans="1:12" ht="15" customHeight="1">
      <c r="A2882" s="74"/>
      <c r="B2882" s="81"/>
      <c r="C2882" s="79"/>
      <c r="D2882" s="83">
        <v>6617</v>
      </c>
      <c r="E2882" s="83">
        <v>22.484999999999999</v>
      </c>
      <c r="F2882" s="83">
        <v>22.096</v>
      </c>
      <c r="G2882" s="97">
        <f t="shared" si="1191"/>
        <v>21.071999999999999</v>
      </c>
      <c r="H2882" s="98">
        <f t="shared" si="1192"/>
        <v>2.3550000000000004</v>
      </c>
      <c r="I2882" s="98">
        <f t="shared" si="1193"/>
        <v>-0.38899999999999935</v>
      </c>
      <c r="J2882" s="99">
        <f t="shared" si="1194"/>
        <v>1.7300422503891456E-2</v>
      </c>
      <c r="K2882" s="18">
        <f t="shared" si="1195"/>
        <v>0.43893262174783199</v>
      </c>
      <c r="L2882" s="74"/>
    </row>
    <row r="2883" spans="1:12" ht="15" customHeight="1">
      <c r="A2883" s="74"/>
      <c r="B2883" s="77"/>
      <c r="C2883" s="79">
        <v>150306</v>
      </c>
      <c r="D2883" s="83">
        <v>6617</v>
      </c>
      <c r="E2883" s="83">
        <v>22.382000000000001</v>
      </c>
      <c r="F2883" s="83">
        <v>21.997</v>
      </c>
      <c r="G2883" s="97">
        <f t="shared" si="1191"/>
        <v>21.071999999999999</v>
      </c>
      <c r="H2883" s="98">
        <f t="shared" si="1192"/>
        <v>2.1833333333333371</v>
      </c>
      <c r="I2883" s="98">
        <f t="shared" si="1193"/>
        <v>-0.38500000000000156</v>
      </c>
      <c r="J2883" s="99">
        <f t="shared" si="1194"/>
        <v>1.720132249128771E-2</v>
      </c>
      <c r="K2883" s="18">
        <f t="shared" si="1195"/>
        <v>0.43635063890626413</v>
      </c>
      <c r="L2883" s="74"/>
    </row>
    <row r="2884" spans="1:12" ht="15" customHeight="1">
      <c r="A2884" s="74"/>
      <c r="B2884" s="81"/>
      <c r="C2884" s="79"/>
      <c r="D2884" s="83">
        <v>6617</v>
      </c>
      <c r="E2884" s="83">
        <v>22.334</v>
      </c>
      <c r="F2884" s="83">
        <v>21.946000000000002</v>
      </c>
      <c r="G2884" s="97">
        <f t="shared" si="1191"/>
        <v>21.071999999999999</v>
      </c>
      <c r="H2884" s="98">
        <f t="shared" si="1192"/>
        <v>2.1033333333333344</v>
      </c>
      <c r="I2884" s="98">
        <f t="shared" si="1193"/>
        <v>-0.38799999999999812</v>
      </c>
      <c r="J2884" s="99">
        <f t="shared" si="1194"/>
        <v>1.7372615742813565E-2</v>
      </c>
      <c r="K2884" s="18">
        <f t="shared" si="1195"/>
        <v>0.43513924957463967</v>
      </c>
      <c r="L2884" s="74"/>
    </row>
    <row r="2885" spans="1:12" ht="15" customHeight="1">
      <c r="A2885" s="74"/>
      <c r="B2885" s="77"/>
      <c r="C2885" s="79"/>
      <c r="D2885" s="83">
        <v>6617</v>
      </c>
      <c r="E2885" s="83">
        <v>21.414999999999999</v>
      </c>
      <c r="F2885" s="83">
        <v>21.013999999999999</v>
      </c>
      <c r="G2885" s="97">
        <f t="shared" si="1191"/>
        <v>21.071999999999999</v>
      </c>
      <c r="H2885" s="98">
        <f t="shared" si="1192"/>
        <v>0.57166666666666666</v>
      </c>
      <c r="I2885" s="98">
        <f t="shared" si="1193"/>
        <v>-0.4009999999999998</v>
      </c>
      <c r="J2885" s="99">
        <f t="shared" si="1194"/>
        <v>1.872519262199392E-2</v>
      </c>
      <c r="K2885" s="18">
        <f t="shared" si="1195"/>
        <v>0.41089890263833773</v>
      </c>
      <c r="L2885" s="74"/>
    </row>
    <row r="2886" spans="1:12" ht="15" customHeight="1">
      <c r="A2886" s="74"/>
      <c r="B2886" s="81"/>
      <c r="C2886" s="79">
        <v>150308</v>
      </c>
      <c r="D2886" s="83">
        <v>6617</v>
      </c>
      <c r="E2886" s="83">
        <v>22.634</v>
      </c>
      <c r="F2886" s="83">
        <v>22.247</v>
      </c>
      <c r="G2886" s="97">
        <f t="shared" si="1191"/>
        <v>21.071999999999999</v>
      </c>
      <c r="H2886" s="98">
        <f t="shared" si="1192"/>
        <v>2.6033333333333353</v>
      </c>
      <c r="I2886" s="98">
        <f t="shared" si="1193"/>
        <v>-0.38700000000000045</v>
      </c>
      <c r="J2886" s="99">
        <f t="shared" si="1194"/>
        <v>1.7098170893346313E-2</v>
      </c>
      <c r="K2886" s="18">
        <f t="shared" si="1195"/>
        <v>0.40069015993461732</v>
      </c>
      <c r="L2886" s="74"/>
    </row>
    <row r="2887" spans="1:12" ht="15" customHeight="1">
      <c r="A2887" s="74"/>
      <c r="B2887" s="77"/>
      <c r="C2887" s="79">
        <v>150310</v>
      </c>
      <c r="D2887" s="83">
        <v>6117</v>
      </c>
      <c r="E2887" s="83">
        <v>21.215</v>
      </c>
      <c r="F2887" s="83">
        <v>20.847999999999999</v>
      </c>
      <c r="G2887" s="97">
        <f t="shared" si="1191"/>
        <v>19.9327573208373</v>
      </c>
      <c r="H2887" s="98">
        <f t="shared" si="1192"/>
        <v>2.1370711319378328</v>
      </c>
      <c r="I2887" s="98">
        <f t="shared" si="1193"/>
        <v>-0.36700000000000088</v>
      </c>
      <c r="J2887" s="99">
        <f t="shared" si="1194"/>
        <v>1.7299080839029032E-2</v>
      </c>
      <c r="K2887" s="18">
        <f t="shared" si="1195"/>
        <v>0.36060434032336214</v>
      </c>
      <c r="L2887" s="74"/>
    </row>
    <row r="2888" spans="1:12" ht="15" customHeight="1">
      <c r="A2888" s="74"/>
      <c r="B2888" s="77"/>
      <c r="C2888" s="79"/>
      <c r="D2888" s="83">
        <v>6117</v>
      </c>
      <c r="E2888" s="83">
        <v>21.119</v>
      </c>
      <c r="F2888" s="83">
        <v>20.756</v>
      </c>
      <c r="G2888" s="97">
        <f t="shared" si="1191"/>
        <v>19.9327573208373</v>
      </c>
      <c r="H2888" s="98">
        <f t="shared" si="1192"/>
        <v>1.9770711319378325</v>
      </c>
      <c r="I2888" s="98">
        <f t="shared" si="1193"/>
        <v>-0.36299999999999955</v>
      </c>
      <c r="J2888" s="99">
        <f t="shared" si="1194"/>
        <v>1.7188313840617434E-2</v>
      </c>
      <c r="K2888" s="18">
        <f t="shared" si="1195"/>
        <v>0.35769785879824462</v>
      </c>
      <c r="L2888" s="74"/>
    </row>
    <row r="2889" spans="1:12" ht="15" customHeight="1">
      <c r="A2889" s="74"/>
      <c r="B2889" s="77"/>
      <c r="C2889" s="79"/>
      <c r="D2889" s="83">
        <v>6117</v>
      </c>
      <c r="E2889" s="83">
        <v>21.065000000000001</v>
      </c>
      <c r="F2889" s="83">
        <v>20.937000000000001</v>
      </c>
      <c r="G2889" s="97">
        <f t="shared" si="1191"/>
        <v>19.9327573208373</v>
      </c>
      <c r="H2889" s="98">
        <f t="shared" si="1192"/>
        <v>1.887071131937835</v>
      </c>
      <c r="I2889" s="98">
        <f t="shared" si="1193"/>
        <v>-0.12800000000000011</v>
      </c>
      <c r="J2889" s="99">
        <f t="shared" si="1194"/>
        <v>6.0764300973178307E-3</v>
      </c>
      <c r="K2889" s="18">
        <f t="shared" si="1195"/>
        <v>0.35605132114693228</v>
      </c>
      <c r="L2889" s="74"/>
    </row>
    <row r="2890" spans="1:12" ht="15" customHeight="1">
      <c r="A2890" s="74"/>
      <c r="B2890" s="77"/>
      <c r="C2890" s="79"/>
      <c r="D2890" s="83">
        <v>6117</v>
      </c>
      <c r="E2890" s="83">
        <v>20.821000000000002</v>
      </c>
      <c r="F2890" s="83">
        <v>20.437999999999999</v>
      </c>
      <c r="G2890" s="97">
        <f t="shared" si="1191"/>
        <v>19.9327573208373</v>
      </c>
      <c r="H2890" s="98">
        <f t="shared" si="1192"/>
        <v>1.4804044652711688</v>
      </c>
      <c r="I2890" s="98">
        <f t="shared" si="1193"/>
        <v>-0.38300000000000267</v>
      </c>
      <c r="J2890" s="99">
        <f t="shared" si="1194"/>
        <v>1.8394889774746778E-2</v>
      </c>
      <c r="K2890" s="18">
        <f t="shared" si="1195"/>
        <v>0.348504926754725</v>
      </c>
      <c r="L2890" s="74"/>
    </row>
    <row r="2891" spans="1:12" ht="15" customHeight="1">
      <c r="A2891" s="74"/>
      <c r="B2891" s="77"/>
      <c r="C2891" s="79">
        <v>150312</v>
      </c>
      <c r="D2891" s="83">
        <v>6117</v>
      </c>
      <c r="E2891" s="83">
        <v>19.818000000000001</v>
      </c>
      <c r="F2891" s="83">
        <v>19.437000000000001</v>
      </c>
      <c r="G2891" s="97">
        <f t="shared" si="1191"/>
        <v>19.9327573208373</v>
      </c>
      <c r="H2891" s="98">
        <f t="shared" si="1192"/>
        <v>-0.19126220139549827</v>
      </c>
      <c r="I2891" s="98">
        <f t="shared" si="1193"/>
        <v>-0.38100000000000023</v>
      </c>
      <c r="J2891" s="99">
        <f t="shared" si="1194"/>
        <v>1.9224947017862558E-2</v>
      </c>
      <c r="K2891" s="18">
        <f t="shared" si="1195"/>
        <v>0.31553239882733519</v>
      </c>
      <c r="L2891" s="74"/>
    </row>
    <row r="2892" spans="1:12" ht="15" customHeight="1">
      <c r="A2892" s="74"/>
      <c r="B2892" s="77"/>
      <c r="C2892" s="79"/>
      <c r="D2892" s="83">
        <v>6117</v>
      </c>
      <c r="E2892" s="83">
        <v>19.773</v>
      </c>
      <c r="F2892" s="83">
        <v>19.393999999999998</v>
      </c>
      <c r="G2892" s="97">
        <f t="shared" si="1191"/>
        <v>19.9327573208373</v>
      </c>
      <c r="H2892" s="98">
        <f t="shared" si="1192"/>
        <v>-0.26626220139550111</v>
      </c>
      <c r="I2892" s="98">
        <f t="shared" si="1193"/>
        <v>-0.37900000000000134</v>
      </c>
      <c r="J2892" s="99">
        <f t="shared" si="1194"/>
        <v>1.9167551711930478E-2</v>
      </c>
      <c r="K2892" s="18">
        <f t="shared" si="1195"/>
        <v>0.31397466646235411</v>
      </c>
      <c r="L2892" s="74"/>
    </row>
    <row r="2893" spans="1:12" ht="15" customHeight="1">
      <c r="A2893" s="74"/>
      <c r="B2893" s="77"/>
      <c r="C2893" s="79"/>
      <c r="D2893" s="83">
        <v>6117</v>
      </c>
      <c r="E2893" s="83">
        <v>19.818000000000001</v>
      </c>
      <c r="F2893" s="83">
        <v>19.425999999999998</v>
      </c>
      <c r="G2893" s="97">
        <f t="shared" si="1191"/>
        <v>19.9327573208373</v>
      </c>
      <c r="H2893" s="98">
        <f t="shared" si="1192"/>
        <v>-0.19126220139549827</v>
      </c>
      <c r="I2893" s="98">
        <f t="shared" si="1193"/>
        <v>-0.39200000000000301</v>
      </c>
      <c r="J2893" s="99">
        <f t="shared" si="1194"/>
        <v>1.9779997981633008E-2</v>
      </c>
      <c r="K2893" s="18">
        <f t="shared" si="1195"/>
        <v>0.31553239882733519</v>
      </c>
      <c r="L2893" s="74"/>
    </row>
    <row r="2894" spans="1:12" ht="15" customHeight="1">
      <c r="A2894" s="74"/>
      <c r="B2894" s="77"/>
      <c r="C2894" s="79"/>
      <c r="D2894" s="83">
        <v>6117</v>
      </c>
      <c r="E2894" s="83">
        <v>19.847000000000001</v>
      </c>
      <c r="F2894" s="83">
        <v>19.463000000000001</v>
      </c>
      <c r="G2894" s="97">
        <f t="shared" si="1191"/>
        <v>19.9327573208373</v>
      </c>
      <c r="H2894" s="98">
        <f t="shared" si="1192"/>
        <v>-0.14292886806216507</v>
      </c>
      <c r="I2894" s="98">
        <f t="shared" si="1193"/>
        <v>-0.38400000000000034</v>
      </c>
      <c r="J2894" s="99">
        <f t="shared" si="1194"/>
        <v>1.9348012294049494E-2</v>
      </c>
      <c r="K2894" s="18">
        <f t="shared" si="1195"/>
        <v>0.31653252783595148</v>
      </c>
      <c r="L2894" s="74"/>
    </row>
    <row r="2895" spans="1:12" ht="15" customHeight="1">
      <c r="A2895" s="74"/>
      <c r="B2895" s="77"/>
      <c r="C2895" s="79"/>
      <c r="D2895" s="83">
        <v>6117</v>
      </c>
      <c r="E2895" s="83">
        <v>19.907</v>
      </c>
      <c r="F2895" s="83">
        <v>19.515000000000001</v>
      </c>
      <c r="G2895" s="97">
        <f t="shared" si="1191"/>
        <v>19.9327573208373</v>
      </c>
      <c r="H2895" s="98">
        <f t="shared" si="1192"/>
        <v>-4.292886806216719E-2</v>
      </c>
      <c r="I2895" s="98">
        <f t="shared" si="1193"/>
        <v>-0.39199999999999946</v>
      </c>
      <c r="J2895" s="99">
        <f t="shared" si="1194"/>
        <v>1.9691565780881069E-2</v>
      </c>
      <c r="K2895" s="18">
        <f t="shared" si="1195"/>
        <v>0.31859250916562654</v>
      </c>
      <c r="L2895" s="74"/>
    </row>
    <row r="2896" spans="1:12" ht="15" customHeight="1">
      <c r="A2896" s="74"/>
      <c r="B2896" s="101">
        <v>45590</v>
      </c>
      <c r="C2896" s="79"/>
      <c r="D2896" s="83">
        <v>6117</v>
      </c>
      <c r="E2896" s="83">
        <v>20.105</v>
      </c>
      <c r="F2896" s="83">
        <v>19.713999999999999</v>
      </c>
      <c r="G2896" s="97">
        <f t="shared" si="1191"/>
        <v>19.9327573208373</v>
      </c>
      <c r="H2896" s="98">
        <f t="shared" si="1192"/>
        <v>0.28707113193783351</v>
      </c>
      <c r="I2896" s="98">
        <f t="shared" si="1193"/>
        <v>-0.39100000000000179</v>
      </c>
      <c r="J2896" s="99">
        <f t="shared" si="1194"/>
        <v>1.9447898532703397E-2</v>
      </c>
      <c r="K2896" s="18">
        <f t="shared" si="1195"/>
        <v>0.3253032121343013</v>
      </c>
      <c r="L2896" s="74"/>
    </row>
    <row r="2897" spans="1:12" ht="15" customHeight="1">
      <c r="A2897" s="74"/>
      <c r="B2897" s="77"/>
      <c r="C2897" s="79"/>
      <c r="D2897" s="83">
        <v>6117</v>
      </c>
      <c r="E2897" s="83">
        <v>19.995999999999999</v>
      </c>
      <c r="F2897" s="83">
        <v>19.61</v>
      </c>
      <c r="G2897" s="97">
        <f t="shared" si="1191"/>
        <v>19.9327573208373</v>
      </c>
      <c r="H2897" s="98">
        <f t="shared" si="1192"/>
        <v>0.10540446527116387</v>
      </c>
      <c r="I2897" s="98">
        <f t="shared" si="1193"/>
        <v>-0.38599999999999923</v>
      </c>
      <c r="J2897" s="99">
        <f t="shared" si="1194"/>
        <v>1.9303860772154395E-2</v>
      </c>
      <c r="K2897" s="18">
        <f t="shared" si="1195"/>
        <v>0.2915701113845896</v>
      </c>
      <c r="L2897" s="74"/>
    </row>
    <row r="2898" spans="1:12" ht="15" customHeight="1">
      <c r="A2898" s="74"/>
      <c r="B2898" s="77"/>
      <c r="C2898" s="79"/>
      <c r="D2898" s="83">
        <v>8128</v>
      </c>
      <c r="E2898" s="83">
        <v>20.231000000000002</v>
      </c>
      <c r="F2898" s="83">
        <v>20.202999999999999</v>
      </c>
      <c r="G2898" s="97">
        <f t="shared" si="1191"/>
        <v>20.092045107828728</v>
      </c>
      <c r="H2898" s="98">
        <f t="shared" si="1192"/>
        <v>0.23159148695212295</v>
      </c>
      <c r="I2898" s="98">
        <f t="shared" si="1193"/>
        <v>-2.8000000000002245E-2</v>
      </c>
      <c r="J2898" s="99">
        <f t="shared" si="1194"/>
        <v>1.3840146310119244E-3</v>
      </c>
      <c r="K2898" s="18">
        <f t="shared" si="1195"/>
        <v>0.3130192771594737</v>
      </c>
      <c r="L2898" s="74"/>
    </row>
    <row r="2899" spans="1:12" ht="15" customHeight="1">
      <c r="A2899" s="74"/>
      <c r="B2899" s="77"/>
      <c r="C2899" s="79">
        <v>150316</v>
      </c>
      <c r="D2899" s="83">
        <v>8127</v>
      </c>
      <c r="E2899" s="83">
        <v>20.885999999999999</v>
      </c>
      <c r="F2899" s="83">
        <v>20.782</v>
      </c>
      <c r="G2899" s="97">
        <f t="shared" si="1191"/>
        <v>19.906047079520491</v>
      </c>
      <c r="H2899" s="98">
        <f t="shared" si="1192"/>
        <v>1.6332548674658476</v>
      </c>
      <c r="I2899" s="98">
        <f t="shared" si="1193"/>
        <v>-0.1039999999999992</v>
      </c>
      <c r="J2899" s="99">
        <f t="shared" si="1194"/>
        <v>4.979412046346797E-3</v>
      </c>
      <c r="K2899" s="18">
        <f t="shared" si="1195"/>
        <v>0.33456348732228813</v>
      </c>
      <c r="L2899" s="74"/>
    </row>
    <row r="2900" spans="1:12" ht="15" customHeight="1">
      <c r="A2900" s="74"/>
      <c r="B2900" s="77"/>
      <c r="C2900" s="79"/>
      <c r="D2900" s="83">
        <v>8127</v>
      </c>
      <c r="E2900" s="83">
        <v>21.305</v>
      </c>
      <c r="F2900" s="83">
        <v>21.294</v>
      </c>
      <c r="G2900" s="97">
        <f t="shared" si="1191"/>
        <v>19.906047079520491</v>
      </c>
      <c r="H2900" s="98">
        <f t="shared" si="1192"/>
        <v>2.3315882007991817</v>
      </c>
      <c r="I2900" s="98">
        <f t="shared" si="1193"/>
        <v>-1.0999999999999233E-2</v>
      </c>
      <c r="J2900" s="99">
        <f t="shared" si="1194"/>
        <v>5.1631072518184618E-4</v>
      </c>
      <c r="K2900" s="18">
        <f t="shared" si="1195"/>
        <v>0.34765045746131473</v>
      </c>
      <c r="L2900" s="74"/>
    </row>
    <row r="2901" spans="1:12" ht="15" customHeight="1">
      <c r="A2901" s="74"/>
      <c r="B2901" s="77"/>
      <c r="C2901" s="79"/>
      <c r="D2901" s="83">
        <v>8127</v>
      </c>
      <c r="E2901" s="83">
        <v>19.361999999999998</v>
      </c>
      <c r="F2901" s="83">
        <v>19.356999999999999</v>
      </c>
      <c r="G2901" s="97">
        <f t="shared" si="1191"/>
        <v>19.906047079520491</v>
      </c>
      <c r="H2901" s="98">
        <f t="shared" si="1192"/>
        <v>-0.90674513253415401</v>
      </c>
      <c r="I2901" s="98">
        <f t="shared" si="1193"/>
        <v>-4.9999999999990052E-3</v>
      </c>
      <c r="J2901" s="99">
        <f t="shared" si="1194"/>
        <v>2.5823778535270146E-4</v>
      </c>
      <c r="K2901" s="18">
        <f t="shared" si="1195"/>
        <v>0.28218639583789429</v>
      </c>
      <c r="L2901" s="74"/>
    </row>
    <row r="2902" spans="1:12" ht="15" customHeight="1">
      <c r="A2902" s="74"/>
      <c r="B2902" s="77"/>
      <c r="C2902" s="79"/>
      <c r="D2902" s="83">
        <v>8127</v>
      </c>
      <c r="E2902" s="83">
        <v>20.094999999999999</v>
      </c>
      <c r="F2902" s="83">
        <v>20.082000000000001</v>
      </c>
      <c r="G2902" s="97">
        <f t="shared" si="1191"/>
        <v>19.906047079520491</v>
      </c>
      <c r="H2902" s="98">
        <f t="shared" si="1192"/>
        <v>0.31492153413251367</v>
      </c>
      <c r="I2902" s="98">
        <f t="shared" si="1193"/>
        <v>-1.2999999999998124E-2</v>
      </c>
      <c r="J2902" s="99">
        <f t="shared" si="1194"/>
        <v>6.4692709629251676E-4</v>
      </c>
      <c r="K2902" s="18">
        <f t="shared" si="1195"/>
        <v>0.43485525366733813</v>
      </c>
      <c r="L2902" s="74"/>
    </row>
    <row r="2903" spans="1:12" ht="15" customHeight="1">
      <c r="A2903" s="74"/>
      <c r="B2903" s="77"/>
      <c r="C2903" s="79">
        <v>150320</v>
      </c>
      <c r="D2903" s="83">
        <v>8107</v>
      </c>
      <c r="E2903" s="83">
        <v>15.673999999999999</v>
      </c>
      <c r="F2903" s="83">
        <v>15.673</v>
      </c>
      <c r="G2903" s="97">
        <f t="shared" si="1191"/>
        <v>16.123457228651652</v>
      </c>
      <c r="H2903" s="98">
        <f t="shared" si="1192"/>
        <v>-0.74909538108608831</v>
      </c>
      <c r="I2903" s="98">
        <f t="shared" si="1193"/>
        <v>-9.9999999999944578E-4</v>
      </c>
      <c r="J2903" s="99">
        <f t="shared" si="1194"/>
        <v>6.3799923440056508E-5</v>
      </c>
      <c r="K2903" s="18">
        <f t="shared" si="1195"/>
        <v>0.27545083083100425</v>
      </c>
      <c r="L2903" s="74"/>
    </row>
    <row r="2904" spans="1:12" ht="15" customHeight="1">
      <c r="A2904" s="74"/>
      <c r="B2904" s="77"/>
      <c r="C2904" s="79"/>
      <c r="D2904" s="83">
        <v>8107</v>
      </c>
      <c r="E2904" s="83">
        <v>16.716999999999999</v>
      </c>
      <c r="F2904" s="83">
        <v>16.678000000000001</v>
      </c>
      <c r="G2904" s="97">
        <f t="shared" si="1191"/>
        <v>16.123457228651652</v>
      </c>
      <c r="H2904" s="98">
        <f t="shared" si="1192"/>
        <v>0.98923795224724387</v>
      </c>
      <c r="I2904" s="98">
        <f t="shared" si="1193"/>
        <v>-3.8999999999997925E-2</v>
      </c>
      <c r="J2904" s="99">
        <f t="shared" si="1194"/>
        <v>2.3329544774778927E-3</v>
      </c>
      <c r="K2904" s="18">
        <f t="shared" si="1195"/>
        <v>0.32065659642550454</v>
      </c>
      <c r="L2904" s="74"/>
    </row>
    <row r="2905" spans="1:12" ht="15" customHeight="1">
      <c r="A2905" s="74"/>
      <c r="B2905" s="77"/>
      <c r="C2905" s="79"/>
      <c r="D2905" s="83">
        <v>8107</v>
      </c>
      <c r="E2905" s="83">
        <v>16.452000000000002</v>
      </c>
      <c r="F2905" s="83">
        <v>16.456</v>
      </c>
      <c r="G2905" s="97">
        <f t="shared" si="1191"/>
        <v>16.123457228651652</v>
      </c>
      <c r="H2905" s="98">
        <f t="shared" si="1192"/>
        <v>0.54757128558058221</v>
      </c>
      <c r="I2905" s="98">
        <f t="shared" si="1193"/>
        <v>3.9999999999977831E-3</v>
      </c>
      <c r="J2905" s="99">
        <f t="shared" si="1194"/>
        <v>-2.4313153415984578E-4</v>
      </c>
      <c r="K2905" s="18">
        <f t="shared" si="1195"/>
        <v>0.30971409691497459</v>
      </c>
      <c r="L2905" s="74"/>
    </row>
    <row r="2906" spans="1:12" ht="15" customHeight="1">
      <c r="A2906" s="74"/>
      <c r="B2906" s="77"/>
      <c r="C2906" s="79">
        <v>150322</v>
      </c>
      <c r="D2906" s="83">
        <v>8107</v>
      </c>
      <c r="E2906" s="83">
        <v>16.5</v>
      </c>
      <c r="F2906" s="83">
        <v>16.491</v>
      </c>
      <c r="G2906" s="97">
        <f t="shared" si="1191"/>
        <v>16.123457228651652</v>
      </c>
      <c r="H2906" s="98">
        <f t="shared" si="1192"/>
        <v>0.62757128558057929</v>
      </c>
      <c r="I2906" s="98">
        <f t="shared" si="1193"/>
        <v>-9.0000000000003411E-3</v>
      </c>
      <c r="J2906" s="99">
        <f t="shared" si="1194"/>
        <v>5.4545454545456608E-4</v>
      </c>
      <c r="K2906" s="18">
        <f t="shared" si="1195"/>
        <v>0.31172220136031276</v>
      </c>
      <c r="L2906" s="74"/>
    </row>
    <row r="2907" spans="1:12" ht="15" customHeight="1">
      <c r="A2907" s="74"/>
      <c r="B2907" s="77"/>
      <c r="C2907" s="79"/>
      <c r="D2907" s="83">
        <v>8107</v>
      </c>
      <c r="E2907" s="83">
        <v>17.753</v>
      </c>
      <c r="F2907" s="83">
        <v>17.747</v>
      </c>
      <c r="G2907" s="97">
        <f t="shared" si="1191"/>
        <v>16.123457228651652</v>
      </c>
      <c r="H2907" s="98">
        <f t="shared" si="1192"/>
        <v>2.7159046189139131</v>
      </c>
      <c r="I2907" s="98">
        <f t="shared" si="1193"/>
        <v>-6.0000000000002274E-3</v>
      </c>
      <c r="J2907" s="99">
        <f t="shared" si="1194"/>
        <v>3.3797104714697389E-4</v>
      </c>
      <c r="K2907" s="18">
        <f t="shared" si="1195"/>
        <v>0.36407367768827814</v>
      </c>
      <c r="L2907" s="74"/>
    </row>
    <row r="2908" spans="1:12" ht="15" customHeight="1">
      <c r="A2908" s="74"/>
      <c r="B2908" s="101">
        <v>45591</v>
      </c>
      <c r="C2908" s="79">
        <v>151236</v>
      </c>
      <c r="D2908" s="83">
        <v>7630</v>
      </c>
      <c r="E2908" s="83">
        <v>20.492000000000001</v>
      </c>
      <c r="F2908" s="83">
        <v>20.289000000000001</v>
      </c>
      <c r="G2908" s="97">
        <f t="shared" si="1191"/>
        <v>20.8278</v>
      </c>
      <c r="H2908" s="98">
        <f t="shared" si="1192"/>
        <v>-0.55966666666666498</v>
      </c>
      <c r="I2908" s="98">
        <f t="shared" si="1193"/>
        <v>-0.2029999999999994</v>
      </c>
      <c r="J2908" s="99">
        <f t="shared" si="1194"/>
        <v>9.9063048994729348E-3</v>
      </c>
      <c r="K2908" s="18">
        <f t="shared" si="1195"/>
        <v>0.40383308701779985</v>
      </c>
      <c r="L2908" s="74"/>
    </row>
    <row r="2909" spans="1:12" ht="15" customHeight="1">
      <c r="A2909" s="74"/>
      <c r="B2909" s="77"/>
      <c r="C2909" s="79">
        <v>151237</v>
      </c>
      <c r="D2909" s="83">
        <v>7130</v>
      </c>
      <c r="E2909" s="83">
        <v>18.611999999999998</v>
      </c>
      <c r="F2909" s="83">
        <v>18.491</v>
      </c>
      <c r="G2909" s="97">
        <f t="shared" si="1191"/>
        <v>19.468099997456186</v>
      </c>
      <c r="H2909" s="98">
        <f t="shared" si="1192"/>
        <v>-1.4268333290936457</v>
      </c>
      <c r="I2909" s="98">
        <f t="shared" si="1193"/>
        <v>-0.12099999999999866</v>
      </c>
      <c r="J2909" s="99">
        <f t="shared" si="1194"/>
        <v>6.5011820330968554E-3</v>
      </c>
      <c r="K2909" s="18">
        <f t="shared" si="1195"/>
        <v>0.37447723926740911</v>
      </c>
      <c r="L2909" s="74"/>
    </row>
    <row r="2910" spans="1:12" ht="15" customHeight="1">
      <c r="A2910" s="74"/>
      <c r="B2910" s="77"/>
      <c r="C2910" s="79">
        <v>150747</v>
      </c>
      <c r="D2910" s="83">
        <v>7108</v>
      </c>
      <c r="E2910" s="83">
        <v>18.007999999999999</v>
      </c>
      <c r="F2910" s="83">
        <v>17.812000000000001</v>
      </c>
      <c r="G2910" s="97">
        <f t="shared" si="1191"/>
        <v>18.039622077854567</v>
      </c>
      <c r="H2910" s="98">
        <f t="shared" si="1192"/>
        <v>-5.2703463090946201E-2</v>
      </c>
      <c r="I2910" s="98">
        <f t="shared" si="1193"/>
        <v>-0.19599999999999795</v>
      </c>
      <c r="J2910" s="99">
        <f t="shared" si="1194"/>
        <v>1.0884051532652041E-2</v>
      </c>
      <c r="K2910" s="18">
        <f t="shared" si="1195"/>
        <v>0.3534968001579864</v>
      </c>
      <c r="L2910" s="74"/>
    </row>
    <row r="2911" spans="1:12" ht="15" customHeight="1">
      <c r="A2911" s="74"/>
      <c r="B2911" s="77"/>
      <c r="C2911" s="79"/>
      <c r="D2911" s="83">
        <v>7108</v>
      </c>
      <c r="E2911" s="83">
        <v>17.343</v>
      </c>
      <c r="F2911" s="83">
        <v>17.163</v>
      </c>
      <c r="G2911" s="97">
        <f t="shared" si="1191"/>
        <v>18.039622077854567</v>
      </c>
      <c r="H2911" s="98">
        <f t="shared" si="1192"/>
        <v>-1.1610367964242783</v>
      </c>
      <c r="I2911" s="98">
        <f t="shared" si="1193"/>
        <v>-0.17999999999999972</v>
      </c>
      <c r="J2911" s="99">
        <f t="shared" si="1194"/>
        <v>1.0378827192527229E-2</v>
      </c>
      <c r="K2911" s="18">
        <f t="shared" si="1195"/>
        <v>0.32870728116502446</v>
      </c>
      <c r="L2911" s="74"/>
    </row>
    <row r="2912" spans="1:12" ht="15" customHeight="1">
      <c r="A2912" s="74"/>
      <c r="B2912" s="77"/>
      <c r="C2912" s="79"/>
      <c r="D2912" s="83">
        <v>7108</v>
      </c>
      <c r="E2912" s="83">
        <v>17.927</v>
      </c>
      <c r="F2912" s="83">
        <v>17.756</v>
      </c>
      <c r="G2912" s="97">
        <f t="shared" si="1191"/>
        <v>18.039622077854567</v>
      </c>
      <c r="H2912" s="98">
        <f t="shared" si="1192"/>
        <v>-0.1877034630909454</v>
      </c>
      <c r="I2912" s="98">
        <f t="shared" si="1193"/>
        <v>-0.17099999999999937</v>
      </c>
      <c r="J2912" s="99">
        <f t="shared" si="1194"/>
        <v>9.5386846655881839E-3</v>
      </c>
      <c r="K2912" s="18">
        <f t="shared" si="1195"/>
        <v>0.35057568903023478</v>
      </c>
      <c r="L2912" s="74"/>
    </row>
    <row r="2913" spans="1:12" ht="15" customHeight="1">
      <c r="A2913" s="74"/>
      <c r="B2913" s="77"/>
      <c r="C2913" s="79"/>
      <c r="D2913" s="83">
        <v>7108</v>
      </c>
      <c r="E2913" s="83">
        <v>17.797999999999998</v>
      </c>
      <c r="F2913" s="83">
        <v>17.623999999999999</v>
      </c>
      <c r="G2913" s="97">
        <f t="shared" si="1191"/>
        <v>18.039622077854567</v>
      </c>
      <c r="H2913" s="98">
        <f t="shared" si="1192"/>
        <v>-0.40270346309094762</v>
      </c>
      <c r="I2913" s="98">
        <f t="shared" si="1193"/>
        <v>-0.17399999999999949</v>
      </c>
      <c r="J2913" s="99">
        <f t="shared" si="1194"/>
        <v>9.7763793684683391E-3</v>
      </c>
      <c r="K2913" s="18">
        <f t="shared" si="1195"/>
        <v>0.34900183140736191</v>
      </c>
      <c r="L2913" s="74"/>
    </row>
    <row r="2914" spans="1:12" ht="15" customHeight="1">
      <c r="A2914" s="74"/>
      <c r="B2914" s="104"/>
      <c r="C2914" s="84">
        <v>150739</v>
      </c>
      <c r="D2914" s="85">
        <v>6107</v>
      </c>
      <c r="E2914" s="85">
        <v>17.446000000000002</v>
      </c>
      <c r="F2914" s="85">
        <v>17.190000000000001</v>
      </c>
      <c r="G2914" s="97">
        <f t="shared" si="1191"/>
        <v>17.032373496847189</v>
      </c>
      <c r="H2914" s="98">
        <f t="shared" si="1192"/>
        <v>0.68937750525468766</v>
      </c>
      <c r="I2914" s="98">
        <f t="shared" si="1193"/>
        <v>-0.25600000000000023</v>
      </c>
      <c r="J2914" s="99">
        <f t="shared" si="1194"/>
        <v>1.4673850739424522E-2</v>
      </c>
      <c r="K2914" s="18">
        <f t="shared" si="1195"/>
        <v>0.33586693771570725</v>
      </c>
      <c r="L2914" s="74"/>
    </row>
    <row r="2915" spans="1:12" ht="15" customHeight="1">
      <c r="A2915" s="74"/>
      <c r="B2915" s="77"/>
      <c r="C2915" s="79"/>
      <c r="D2915" s="83">
        <v>6107</v>
      </c>
      <c r="E2915" s="83">
        <v>17.422000000000001</v>
      </c>
      <c r="F2915" s="83">
        <v>17.152999999999999</v>
      </c>
      <c r="G2915" s="97">
        <f t="shared" si="1191"/>
        <v>17.032373496847189</v>
      </c>
      <c r="H2915" s="98">
        <f t="shared" si="1192"/>
        <v>0.64937750525468618</v>
      </c>
      <c r="I2915" s="98">
        <f t="shared" si="1193"/>
        <v>-0.2690000000000019</v>
      </c>
      <c r="J2915" s="99">
        <f t="shared" si="1194"/>
        <v>1.5440247962346568E-2</v>
      </c>
      <c r="K2915" s="18">
        <f t="shared" si="1195"/>
        <v>0.33495204886857011</v>
      </c>
      <c r="L2915" s="74"/>
    </row>
    <row r="2916" spans="1:12" ht="15" customHeight="1">
      <c r="A2916" s="74"/>
      <c r="B2916" s="77"/>
      <c r="C2916" s="79"/>
      <c r="D2916" s="83">
        <v>6107</v>
      </c>
      <c r="E2916" s="83">
        <v>17.123999999999999</v>
      </c>
      <c r="F2916" s="83">
        <v>16.87</v>
      </c>
      <c r="G2916" s="97">
        <f t="shared" si="1191"/>
        <v>17.032373496847189</v>
      </c>
      <c r="H2916" s="98">
        <f t="shared" si="1192"/>
        <v>0.15271083858801643</v>
      </c>
      <c r="I2916" s="98">
        <f t="shared" si="1193"/>
        <v>-0.25399999999999778</v>
      </c>
      <c r="J2916" s="99">
        <f t="shared" si="1194"/>
        <v>1.4832982947909239E-2</v>
      </c>
      <c r="K2916" s="18">
        <f t="shared" si="1195"/>
        <v>0.32337856782225105</v>
      </c>
      <c r="L2916" s="74"/>
    </row>
    <row r="2917" spans="1:12" ht="15" customHeight="1">
      <c r="A2917" s="74"/>
      <c r="B2917" s="77"/>
      <c r="C2917" s="79"/>
      <c r="D2917" s="83">
        <v>6107</v>
      </c>
      <c r="E2917" s="83">
        <v>17.306999999999999</v>
      </c>
      <c r="F2917" s="83">
        <v>17.004999999999999</v>
      </c>
      <c r="G2917" s="97">
        <f t="shared" si="1191"/>
        <v>17.032373496847189</v>
      </c>
      <c r="H2917" s="98">
        <f t="shared" si="1192"/>
        <v>0.45771083858801614</v>
      </c>
      <c r="I2917" s="98">
        <f t="shared" si="1193"/>
        <v>-0.3019999999999996</v>
      </c>
      <c r="J2917" s="99">
        <f t="shared" si="1194"/>
        <v>1.7449586872363761E-2</v>
      </c>
      <c r="K2917" s="18">
        <f t="shared" si="1195"/>
        <v>0.33053299794234858</v>
      </c>
      <c r="L2917" s="74"/>
    </row>
    <row r="2918" spans="1:12" ht="15" customHeight="1">
      <c r="A2918" s="74"/>
      <c r="B2918" s="77"/>
      <c r="C2918" s="79">
        <v>151235</v>
      </c>
      <c r="D2918" s="83">
        <v>6107</v>
      </c>
      <c r="E2918" s="83">
        <v>16.056999999999999</v>
      </c>
      <c r="F2918" s="83">
        <v>15.819000000000001</v>
      </c>
      <c r="G2918" s="97">
        <f t="shared" si="1191"/>
        <v>17.032373496847189</v>
      </c>
      <c r="H2918" s="98">
        <f t="shared" si="1192"/>
        <v>-1.6256224947453173</v>
      </c>
      <c r="I2918" s="98">
        <f t="shared" si="1193"/>
        <v>-0.23799999999999777</v>
      </c>
      <c r="J2918" s="99">
        <f t="shared" si="1194"/>
        <v>1.4822195927009889E-2</v>
      </c>
      <c r="K2918" s="18">
        <f t="shared" si="1195"/>
        <v>0.27841655324084369</v>
      </c>
      <c r="L2918" s="74"/>
    </row>
    <row r="2919" spans="1:12" ht="15" customHeight="1">
      <c r="A2919" s="74"/>
      <c r="B2919" s="77"/>
      <c r="C2919" s="79"/>
      <c r="D2919" s="83">
        <v>6107</v>
      </c>
      <c r="E2919" s="83">
        <v>15.238</v>
      </c>
      <c r="F2919" s="83">
        <v>15.015000000000001</v>
      </c>
      <c r="G2919" s="97">
        <f t="shared" si="1191"/>
        <v>17.032373496847189</v>
      </c>
      <c r="H2919" s="98">
        <f t="shared" si="1192"/>
        <v>-2.9906224947453159</v>
      </c>
      <c r="I2919" s="98">
        <f t="shared" si="1193"/>
        <v>-0.22299999999999898</v>
      </c>
      <c r="J2919" s="99">
        <f t="shared" si="1194"/>
        <v>1.4634466465415342E-2</v>
      </c>
      <c r="K2919" s="18">
        <f t="shared" si="1195"/>
        <v>-0.57500984381152387</v>
      </c>
      <c r="L2919" s="74"/>
    </row>
    <row r="2920" spans="1:12" ht="15" customHeight="1">
      <c r="A2920" s="74"/>
      <c r="B2920" s="81">
        <v>45592</v>
      </c>
      <c r="C2920" s="79">
        <v>150737</v>
      </c>
      <c r="D2920" s="83">
        <v>5000</v>
      </c>
      <c r="E2920" s="83">
        <v>40.567</v>
      </c>
      <c r="F2920" s="83">
        <v>40.219000000000001</v>
      </c>
      <c r="G2920" s="16">
        <f t="shared" ref="G2920:G2932" si="1196">IF(D2920=$M$2,$P$2,IF(D2920=$M$3,$P$3,IF(D2920=$M$4,$P$4,IF(D2920=$M$5,$P$5,IF(D2920=$M$6,$P$6,IF(D2920=$M$7,$P$7,IF(D2920=$M$8,$P$8,IF(D2920=$M$9,$P$9,IF(D2920=$M$10,$P$10,IF(D2920=$M$11,$P$11,IF(D2920=$M$12,$P$12,IF(D2920=$M$13,$P$13,IF(D2920=$M$14,$P$14,IF(D2920=$M$15,$P$15,IF(D2920=$M$16,$P$16,IF(D2920=$M$17,$P$17,IF(D2920=$M$18,$P$18,IF(D2920=$M$19,$P$19,IF(D2920=$M$20,$P$20,IF(D2920=$M$21,$P$21,IF(D2920=$M$22,$P$22,IF(D2920=$M$23,$P$23,IF(D2920=$M$24,$P$24,IF(D2920=$M$25,$P$25,IF(D2920=$M$26,$P$26,IF(D2920=$M$27,$P$27,IF(D2920=$M$28,$P$28,IF(D2920=$M$29,$P$29,IF(D2920=$M$30,$P$30,IF(D2920=$M$31,$P$31,IF(D2920=$M$32,$P$32,IF(D2920=$M$33,$P$33,IF(D2920=$M$34,$P$34,IF(D2920=$M$35,$P$35,IF(D2920=$M$36,$P$36,IF(D2920=$M$37,$P$37,IF(D2920=$M$38,$P$38,IF(D2920=$M$39,$P$39,IF(D2920=$M$40,$P$40,IF(D2920=$M$41,$P$41,IF(D2920=$M$42,$P$42,IF(D2920=$M$43,$P$43,IF(D2920=$M$44,$P$44,IF(D2920=$M$45,$P$45,IF(D2920=$M$46,$P$46,IF(D2920=$M$47,$P$47,IF(D2920=$M$48,$P$48,IF(D2920=$M$49,$P$49,IF(D2920=$M$50,$P$50,IF(D2920=$M$51,$P$51,IF(D2920=$M$52,$P$52,IF(D2920=$M$53,$P$53,IF(D2920=$M$54,$P$54,IF(D2920=$M$55,$P$55,IF(D2920=$M$56,$P$56,IF(D2920=$M$57,$P$57,IF(D2920=$M$58,$P$58,IF(D2920=$M$59,$P$59,IF(D2920=$M$60,$P$60,IF(D2920=$M$61,$P$61,IF(D2920=$M$62,$P$62)))))))))))))))))))))))))))))))))))))))))))))))))))))))))))))</f>
        <v>38.4</v>
      </c>
      <c r="H2920" s="17">
        <f t="shared" ref="H2920:H2932" si="1197">(E2920-G2920)/$X$2</f>
        <v>3.6116666666666695</v>
      </c>
      <c r="I2920" s="17">
        <f t="shared" ref="I2920:I2932" si="1198">F2920-E2920</f>
        <v>-0.34799999999999898</v>
      </c>
      <c r="J2920" s="18">
        <f t="shared" ref="J2920:J2932" si="1199">-1*I2920/E2920</f>
        <v>8.5784011635072592E-3</v>
      </c>
      <c r="K2920" s="18">
        <f t="shared" si="1195"/>
        <v>0.40838612665467006</v>
      </c>
      <c r="L2920" s="74"/>
    </row>
    <row r="2921" spans="1:12" ht="15" customHeight="1">
      <c r="A2921" s="74"/>
      <c r="B2921" s="77"/>
      <c r="C2921" s="79"/>
      <c r="D2921" s="83">
        <v>5000</v>
      </c>
      <c r="E2921" s="83">
        <v>39.716999999999999</v>
      </c>
      <c r="F2921" s="83">
        <v>39.460999999999999</v>
      </c>
      <c r="G2921" s="16">
        <f t="shared" si="1196"/>
        <v>38.4</v>
      </c>
      <c r="H2921" s="17">
        <f t="shared" si="1197"/>
        <v>2.1950000000000003</v>
      </c>
      <c r="I2921" s="17">
        <f t="shared" si="1198"/>
        <v>-0.25600000000000023</v>
      </c>
      <c r="J2921" s="18">
        <f t="shared" si="1199"/>
        <v>6.4456026386685858E-3</v>
      </c>
      <c r="K2921" s="18">
        <f>IF(D2922=$M$2,(E2921-$T$2)/E2921,IF(D2922=$M$3,(E2921-$T$3)/E2921,IF(D2922=$M$4,(E2921-$T$4)/E2921,IF(D2922=$M$5,(E2921-$T$5)/E2921,IF(D2922=$M$6,(E2921-$T$6)/E2921,IF(D2922=$M$7,(E2921-$T$7)/E2921,IF(D2922=$M$8,(E2921-$T$8)/E2921,IF(D2922=$M$9,(E2921-$T$9)/E2921,IF(D2922=$M$10,(E2921-$T$10)/E2921,IF(D2922=$M$11,(E2921-$T$11)/E2921,IF(D2922=$M$12,(E2921-$T$12)/E2921,IF(D2922=$M$13,(E2921-$T$13)/E2921,IF(D2922=$M$14,(E2921-$T$14)/E2921,IF(D2922=$M$15,(E2921-$T$15)/E2921,IF(D2922=$M$16,(E2921-$T$16)/E2921,IF(D2922=$M$17,(E2921-$T$17)/E2921,IF(D2922=$M$18,(E2921-$T$18)/E2921,IF(D2922=$M$19,(E2921-$T$19)/E2921,IF(D2922=$M$20,(E2921-$T$20)/E2921,IF(D2922=$M$21,(E2921-$T$21)/E2921,IF(D2922=$M$22,(E2921-$T$22)/E2921,IF(D2922=$M$23,(E2921-$T$23)/E2921,IF(D2922=$M$24,(E2921-$T$24)/E2921,IF(D2922=$M$25,(E2921-$T$25)/E2921,IF(D2922=$M$26,(E2921-$T$26)/E2921,IF(D2922=$M$27,(E2921-$T$27)/E2921,IF(D2922=$M$28,(E2921-$T$28)/E2921,IF(D2922=$M$29,(E2921-$T$29)/E2921,IF(D2922=$M$30,(E2921-$T$30)/E2921,IF(D2922=$M$31,(E2921-$T$31)/E2921,IF(D2922=$M$32,(E2921-$T$32)/E2921,IF(D2922=$M$33,(E2921-$T$33)/E2921,IF(D2922=$M$34,(E2921-$T$34)/E2921,IF(D2922=$M$35,(E2921-$T$35)/E2921,IF(D2922=$M$36,(E2921-$T$36)/E2921,IF(D2922=$M$37,(E2921-$T$37)/E2921,IF(D2922=$M$38,(E2921-$T$38)/E2921,IF(D2922=$M$39,(E2921-$T$39)/E2921,IF(D2922=$M$40,(E2921-$T$40)/E2921,IF(D2922=$M$41,(E2921-$T$41)/E2921,IF(D2922=$M$42,(E2921-$T$42)/E2921,IF(D2922=$M$43,(E2921-$T$43)/E2921,IF(D2922=$M$44,(E2921-$T$44)/E2921,IF(D2922=$M$45,(E2921-$T$45)/E2921,IF(D2922=$M$46,(E2921-$T$46)/E2921,IF(D2922=$M$47,(E2921-$T$47)/E2921,IF(D2922=$M$48,(E2921-$T$48)/E2921,IF(D2922=$M$49,(E2921-$T$49)/E2921,IF(D2922=$M$50,(E2921-$T$50)/E2921,IF(D2922=$M$51,(E2921-$T$51)/E2921,IF(D2922=$M$52,(E2921-$T$52)/E2921,IF(D2922=$M$53,(E2921-$T$53)/E2921,IF(D2922=$M$54,(E2921-$T$54)/E2921,IF(D2922=$M$55,(E2921-$T$55)/E2921,IF(D2922=$M$56,(E2921-$T$56)/E2921,IF(D2922=$M$57,(E2921-$T$57)/E2921,IF(D2922=$M$58,(E2921-$T$58)/E2921,IF(D2922=$M$59,(E2921-$T$59)/E2921,IF(D2922=$M$60,(E2921-$T$60)/E2921,IF(D2922=$M$61,(E2921-$T$61)/E2921,IF(D2922=$M$62,(E2921-$T$62)/E2921)))))))))))))))))))))))))))))))))))))))))))))))))))))))))))))</f>
        <v>0.69786237631241033</v>
      </c>
      <c r="L2921" s="74"/>
    </row>
    <row r="2922" spans="1:12" ht="15" customHeight="1">
      <c r="A2922" s="74"/>
      <c r="B2922" s="81"/>
      <c r="C2922" s="79">
        <v>151247</v>
      </c>
      <c r="D2922" s="83">
        <v>1010</v>
      </c>
      <c r="E2922" s="83">
        <v>30.413</v>
      </c>
      <c r="F2922" s="83">
        <v>30.109000000000002</v>
      </c>
      <c r="G2922" s="16">
        <f t="shared" si="1196"/>
        <v>27</v>
      </c>
      <c r="H2922" s="17">
        <f t="shared" si="1197"/>
        <v>5.6883333333333344</v>
      </c>
      <c r="I2922" s="17">
        <f t="shared" si="1198"/>
        <v>-0.30399999999999849</v>
      </c>
      <c r="J2922" s="18">
        <f t="shared" si="1199"/>
        <v>9.9957255121164799E-3</v>
      </c>
      <c r="K2922" s="18">
        <f>IF(D2923=$M$2,(E2922-$T$2)/E2922,IF(D2923=$M$3,(E2922-$T$3)/E2922,IF(D2923=$M$4,(E2922-$T$4)/E2922,IF(D2923=$M$5,(E2922-$T$5)/E2922,IF(D2923=$M$6,(E2922-$T$6)/E2922,IF(D2923=$M$7,(E2922-$T$7)/E2922,IF(D2923=$M$8,(E2922-$T$8)/E2922,IF(D2923=$M$9,(E2922-$T$9)/E2922,IF(D2923=$M$10,(E2922-$T$10)/E2922,IF(D2923=$M$11,(E2922-$T$11)/E2922,IF(D2923=$M$12,(E2922-$T$12)/E2922,IF(D2923=$M$13,(E2922-$T$13)/E2922,IF(D2923=$M$14,(E2922-$T$14)/E2922,IF(D2923=$M$15,(E2922-$T$15)/E2922,IF(D2923=$M$16,(E2922-$T$16)/E2922,IF(D2923=$M$17,(E2922-$T$17)/E2922,IF(D2923=$M$18,(E2922-$T$18)/E2922,IF(D2923=$M$19,(E2922-$T$19)/E2922,IF(D2923=$M$20,(E2922-$T$20)/E2922,IF(D2923=$M$21,(E2922-$T$21)/E2922,IF(D2923=$M$22,(E2922-$T$22)/E2922,IF(D2923=$M$23,(E2922-$T$23)/E2922,IF(D2923=$M$24,(E2922-$T$24)/E2922,IF(D2923=$M$25,(E2922-$T$25)/E2922,IF(D2923=$M$26,(E2922-$T$26)/E2922,IF(D2923=$M$27,(E2922-$T$27)/E2922,IF(D2923=$M$28,(E2922-$T$28)/E2922,IF(D2923=$M$29,(E2922-$T$29)/E2922,IF(D2923=$M$30,(E2922-$T$30)/E2922,IF(D2923=$M$31,(E2922-$T$31)/E2922,IF(D2923=$M$32,(E2922-$T$32)/E2922,IF(D2923=$M$33,(E2922-$T$33)/E2922,IF(D2923=$M$34,(E2922-$T$34)/E2922,IF(D2923=$M$35,(E2922-$T$35)/E2922,IF(D2923=$M$36,(E2922-$T$36)/E2922,IF(D2923=$M$37,(E2922-$T$37)/E2922,IF(D2923=$M$38,(E2922-$T$38)/E2922,IF(D2923=$M$39,(E2922-$T$39)/E2922,IF(D2923=$M$40,(E2922-$T$40)/E2922,IF(D2923=$M$41,(E2922-$T$41)/E2922,IF(D2923=$M$42,(E2922-$T$42)/E2922,IF(D2923=$M$43,(E2922-$T$43)/E2922,IF(D2923=$M$44,(E2922-$T$44)/E2922,IF(D2923=$M$45,(E2922-$T$45)/E2922,IF(D2923=$M$46,(E2922-$T$46)/E2922,IF(D2923=$M$47,(E2922-$T$47)/E2922,IF(D2923=$M$48,(E2922-$T$48)/E2922,IF(D2923=$M$49,(E2922-$T$49)/E2922,IF(D2923=$M$50,(E2922-$T$50)/E2922,IF(D2923=$M$51,(E2922-$T$51)/E2922,IF(D2923=$M$52,(E2922-$T$52)/E2922,IF(D2923=$M$53,(E2922-$T$53)/E2922,IF(D2923=$M$54,(E2922-$T$54)/E2922,IF(D2923=$M$55,(E2922-$T$55)/E2922,IF(D2923=$M$56,(E2922-$T$56)/E2922,IF(D2923=$M$57,(E2922-$T$57)/E2922,IF(D2923=$M$58,(E2922-$T$58)/E2922,IF(D2923=$M$59,(E2922-$T$59)/E2922,IF(D2923=$M$60,(E2922-$T$60)/E2922,IF(D2923=$M$61,(E2922-$T$61)/E2922,IF(D2923=$M$62,(E2922-$T$62)/E2922)))))))))))))))))))))))))))))))))))))))))))))))))))))))))))))</f>
        <v>0.45308117633622141</v>
      </c>
      <c r="L2922" s="74"/>
    </row>
    <row r="2923" spans="1:12" ht="15" customHeight="1">
      <c r="A2923" s="74"/>
      <c r="B2923" s="77"/>
      <c r="C2923" s="79"/>
      <c r="D2923" s="83">
        <v>6137</v>
      </c>
      <c r="E2923" s="83">
        <v>24.925999999999998</v>
      </c>
      <c r="F2923" s="83">
        <v>24.79</v>
      </c>
      <c r="G2923" s="16">
        <f t="shared" si="1196"/>
        <v>24.625485865816515</v>
      </c>
      <c r="H2923" s="17">
        <f t="shared" si="1197"/>
        <v>0.50085689030580605</v>
      </c>
      <c r="I2923" s="17">
        <f t="shared" si="1198"/>
        <v>-0.13599999999999923</v>
      </c>
      <c r="J2923" s="18">
        <f t="shared" si="1199"/>
        <v>5.4561502046056023E-3</v>
      </c>
      <c r="K2923" s="18">
        <f>IF(D2924=$M$2,(E2923-$T$2)/E2923,IF(D2924=$M$3,(E2923-$T$3)/E2923,IF(D2924=$M$4,(E2923-$T$4)/E2923,IF(D2924=$M$5,(E2923-$T$5)/E2923,IF(D2924=$M$6,(E2923-$T$6)/E2923,IF(D2924=$M$7,(E2923-$T$7)/E2923,IF(D2924=$M$8,(E2923-$T$8)/E2923,IF(D2924=$M$9,(E2923-$T$9)/E2923,IF(D2924=$M$10,(E2923-$T$10)/E2923,IF(D2924=$M$11,(E2923-$T$11)/E2923,IF(D2924=$M$12,(E2923-$T$12)/E2923,IF(D2924=$M$13,(E2923-$T$13)/E2923,IF(D2924=$M$14,(E2923-$T$14)/E2923,IF(D2924=$M$15,(E2923-$T$15)/E2923,IF(D2924=$M$16,(E2923-$T$16)/E2923,IF(D2924=$M$17,(E2923-$T$17)/E2923,IF(D2924=$M$18,(E2923-$T$18)/E2923,IF(D2924=$M$19,(E2923-$T$19)/E2923,IF(D2924=$M$20,(E2923-$T$20)/E2923,IF(D2924=$M$21,(E2923-$T$21)/E2923,IF(D2924=$M$22,(E2923-$T$22)/E2923,IF(D2924=$M$23,(E2923-$T$23)/E2923,IF(D2924=$M$24,(E2923-$T$24)/E2923,IF(D2924=$M$25,(E2923-$T$25)/E2923,IF(D2924=$M$26,(E2923-$T$26)/E2923,IF(D2924=$M$27,(E2923-$T$27)/E2923,IF(D2924=$M$28,(E2923-$T$28)/E2923,IF(D2924=$M$29,(E2923-$T$29)/E2923,IF(D2924=$M$30,(E2923-$T$30)/E2923,IF(D2924=$M$31,(E2923-$T$31)/E2923,IF(D2924=$M$32,(E2923-$T$32)/E2923,IF(D2924=$M$33,(E2923-$T$33)/E2923,IF(D2924=$M$34,(E2923-$T$34)/E2923,IF(D2924=$M$35,(E2923-$T$35)/E2923,IF(D2924=$M$36,(E2923-$T$36)/E2923,IF(D2924=$M$37,(E2923-$T$37)/E2923,IF(D2924=$M$38,(E2923-$T$38)/E2923,IF(D2924=$M$39,(E2923-$T$39)/E2923,IF(D2924=$M$40,(E2923-$T$40)/E2923,IF(D2924=$M$41,(E2923-$T$41)/E2923,IF(D2924=$M$42,(E2923-$T$42)/E2923,IF(D2924=$M$43,(E2923-$T$43)/E2923,IF(D2924=$M$44,(E2923-$T$44)/E2923,IF(D2924=$M$45,(E2923-$T$45)/E2923,IF(D2924=$M$46,(E2923-$T$46)/E2923,IF(D2924=$M$47,(E2923-$T$47)/E2923,IF(D2924=$M$48,(E2923-$T$48)/E2923,IF(D2924=$M$49,(E2923-$T$49)/E2923,IF(D2924=$M$50,(E2923-$T$50)/E2923,IF(D2924=$M$51,(E2923-$T$51)/E2923,IF(D2924=$M$52,(E2923-$T$52)/E2923,IF(D2924=$M$53,(E2923-$T$53)/E2923,IF(D2924=$M$54,(E2923-$T$54)/E2923,IF(D2924=$M$55,(E2923-$T$55)/E2923,IF(D2924=$M$56,(E2923-$T$56)/E2923,IF(D2924=$M$57,(E2923-$T$57)/E2923,IF(D2924=$M$58,(E2923-$T$58)/E2923,IF(D2924=$M$59,(E2923-$T$59)/E2923,IF(D2924=$M$60,(E2923-$T$60)/E2923,IF(D2924=$M$61,(E2923-$T$61)/E2923,IF(D2924=$M$62,(E2923-$T$62)/E2923)))))))))))))))))))))))))))))))))))))))))))))))))))))))))))))</f>
        <v>0.56770440503891517</v>
      </c>
      <c r="L2923" s="74"/>
    </row>
    <row r="2924" spans="1:12" ht="15" customHeight="1">
      <c r="A2924" s="74"/>
      <c r="B2924" s="101"/>
      <c r="C2924" s="84">
        <v>150721</v>
      </c>
      <c r="D2924" s="85">
        <v>6608</v>
      </c>
      <c r="E2924" s="85">
        <v>20.167999999999999</v>
      </c>
      <c r="F2924" s="85">
        <v>19.815999999999999</v>
      </c>
      <c r="G2924" s="97">
        <f t="shared" si="1196"/>
        <v>17.912399999999998</v>
      </c>
      <c r="H2924" s="98">
        <f t="shared" si="1197"/>
        <v>3.7593333333333354</v>
      </c>
      <c r="I2924" s="98">
        <f t="shared" si="1198"/>
        <v>-0.35200000000000031</v>
      </c>
      <c r="J2924" s="99">
        <f t="shared" si="1199"/>
        <v>1.7453391511305053E-2</v>
      </c>
      <c r="K2924" s="99">
        <f>IF(D2879=$M$2,(E2924-$T$2)/E2924,IF(D2879=$M$3,(E2924-$T$3)/E2924,IF(D2879=$M$4,(E2924-$T$4)/E2924,IF(D2879=$M$5,(E2924-$T$5)/E2924,IF(D2879=$M$6,(E2924-$T$6)/E2924,IF(D2879=$M$7,(E2924-$T$7)/E2924,IF(D2879=$M$8,(E2924-$T$8)/E2924,IF(D2879=$M$9,(E2924-$T$9)/E2924,IF(D2879=$M$10,(E2924-$T$10)/E2924,IF(D2879=$M$11,(E2924-$T$11)/E2924,IF(D2879=$M$12,(E2924-$T$12)/E2924,IF(D2879=$M$13,(E2924-$T$13)/E2924,IF(D2879=$M$14,(E2924-$T$14)/E2924,IF(D2879=$M$15,(E2924-$T$15)/E2924,IF(D2879=$M$16,(E2924-$T$16)/E2924,IF(D2879=$M$17,(E2924-$T$17)/E2924,IF(D2879=$M$18,(E2924-$T$18)/E2924,IF(D2879=$M$19,(E2924-$T$19)/E2924,IF(D2879=$M$20,(E2924-$T$20)/E2924,IF(D2879=$M$21,(E2924-$T$21)/E2924,IF(D2879=$M$22,(E2924-$T$22)/E2924,IF(D2879=$M$23,(E2924-$T$23)/E2924,IF(D2879=$M$24,(E2924-$T$24)/E2924,IF(D2879=$M$25,(E2924-$T$25)/E2924,IF(D2879=$M$26,(E2924-$T$26)/E2924,IF(D2879=$M$27,(E2924-$T$27)/E2924,IF(D2879=$M$28,(E2924-$T$28)/E2924,IF(D2879=$M$29,(E2924-$T$29)/E2924,IF(D2879=$M$30,(E2924-$T$30)/E2924,IF(D2879=$M$31,(E2924-$T$31)/E2924,IF(D2879=$M$32,(E2924-$T$32)/E2924,IF(D2879=$M$33,(E2924-$T$33)/E2924,IF(D2879=$M$34,(E2924-$T$34)/E2924,IF(D2879=$M$35,(E2924-$T$35)/E2924,IF(D2879=$M$36,(E2924-$T$36)/E2924,IF(D2879=$M$37,(E2924-$T$37)/E2924,IF(D2879=$M$38,(E2924-$T$38)/E2924,IF(D2879=$M$39,(E2924-$T$39)/E2924,IF(D2879=$M$40,(E2924-$T$40)/E2924,IF(D2879=$M$41,(E2924-$T$41)/E2924,IF(D2879=$M$42,(E2924-$T$42)/E2924,IF(D2879=$M$43,(E2924-$T$43)/E2924,IF(D2879=$M$44,(E2924-$T$44)/E2924,IF(D2879=$M$45,(E2924-$T$45)/E2924,IF(D2879=$M$46,(E2924-$T$46)/E2924,IF(D2879=$M$47,(E2924-$T$47)/E2924,IF(D2879=$M$48,(E2924-$T$48)/E2924,IF(D2879=$M$49,(E2924-$T$49)/E2924,IF(D2879=$M$50,(E2924-$T$50)/E2924,IF(D2879=$M$51,(E2924-$T$51)/E2924,IF(D2879=$M$52,(E2924-$T$52)/E2924,IF(D2879=$M$53,(E2924-$T$53)/E2924,IF(D2879=$M$54,(E2924-$T$54)/E2924,IF(D2879=$M$55,(E2924-$T$55)/E2924,IF(D2879=$M$56,(E2924-$T$56)/E2924,IF(D2879=$M$57,(E2924-$T$57)/E2924,IF(D2879=$M$58,(E2924-$T$58)/E2924,IF(D2879=$M$59,(E2924-$T$59)/E2924,IF(D2879=$M$60,(E2924-$T$60)/E2924,IF(D2879=$M$61,(E2924-$T$61)/E2924,IF(D2879=$M$62,(E2924-$T$62)/E2924)))))))))))))))))))))))))))))))))))))))))))))))))))))))))))))</f>
        <v>-0.19000396667988897</v>
      </c>
      <c r="L2924" s="74"/>
    </row>
    <row r="2925" spans="1:12" ht="15" customHeight="1">
      <c r="A2925" s="74"/>
      <c r="B2925" s="77"/>
      <c r="C2925" s="79">
        <v>151393</v>
      </c>
      <c r="D2925" s="83">
        <v>5601</v>
      </c>
      <c r="E2925" s="83">
        <v>17.689</v>
      </c>
      <c r="F2925" s="83">
        <v>17.664000000000001</v>
      </c>
      <c r="G2925" s="97">
        <f t="shared" si="1196"/>
        <v>17.867073881460978</v>
      </c>
      <c r="H2925" s="98">
        <f t="shared" si="1197"/>
        <v>-0.29678980243496395</v>
      </c>
      <c r="I2925" s="98">
        <f t="shared" si="1198"/>
        <v>-2.4999999999998579E-2</v>
      </c>
      <c r="J2925" s="99">
        <f t="shared" si="1199"/>
        <v>1.4133077053535292E-3</v>
      </c>
      <c r="K2925" s="99">
        <f t="shared" ref="K2925:K2932" si="1200">IF(D2880=$M$2,(E2925-$T$2)/E2925,IF(D2880=$M$3,(E2925-$T$3)/E2925,IF(D2880=$M$4,(E2925-$T$4)/E2925,IF(D2880=$M$5,(E2925-$T$5)/E2925,IF(D2880=$M$6,(E2925-$T$6)/E2925,IF(D2880=$M$7,(E2925-$T$7)/E2925,IF(D2880=$M$8,(E2925-$T$8)/E2925,IF(D2880=$M$9,(E2925-$T$9)/E2925,IF(D2880=$M$10,(E2925-$T$10)/E2925,IF(D2880=$M$11,(E2925-$T$11)/E2925,IF(D2880=$M$12,(E2925-$T$12)/E2925,IF(D2880=$M$13,(E2925-$T$13)/E2925,IF(D2880=$M$14,(E2925-$T$14)/E2925,IF(D2880=$M$15,(E2925-$T$15)/E2925,IF(D2880=$M$16,(E2925-$T$16)/E2925,IF(D2880=$M$17,(E2925-$T$17)/E2925,IF(D2880=$M$18,(E2925-$T$18)/E2925,IF(D2880=$M$19,(E2925-$T$19)/E2925,IF(D2880=$M$20,(E2925-$T$20)/E2925,IF(D2880=$M$21,(E2925-$T$21)/E2925,IF(D2880=$M$22,(E2925-$T$22)/E2925,IF(D2880=$M$23,(E2925-$T$23)/E2925,IF(D2880=$M$24,(E2925-$T$24)/E2925,IF(D2880=$M$25,(E2925-$T$25)/E2925,IF(D2880=$M$26,(E2925-$T$26)/E2925,IF(D2880=$M$27,(E2925-$T$27)/E2925,IF(D2880=$M$28,(E2925-$T$28)/E2925,IF(D2880=$M$29,(E2925-$T$29)/E2925,IF(D2880=$M$30,(E2925-$T$30)/E2925,IF(D2880=$M$31,(E2925-$T$31)/E2925,IF(D2880=$M$32,(E2925-$T$32)/E2925,IF(D2880=$M$33,(E2925-$T$33)/E2925,IF(D2880=$M$34,(E2925-$T$34)/E2925,IF(D2880=$M$35,(E2925-$T$35)/E2925,IF(D2880=$M$36,(E2925-$T$36)/E2925,IF(D2880=$M$37,(E2925-$T$37)/E2925,IF(D2880=$M$38,(E2925-$T$38)/E2925,IF(D2880=$M$39,(E2925-$T$39)/E2925,IF(D2880=$M$40,(E2925-$T$40)/E2925,IF(D2880=$M$41,(E2925-$T$41)/E2925,IF(D2880=$M$42,(E2925-$T$42)/E2925,IF(D2880=$M$43,(E2925-$T$43)/E2925,IF(D2880=$M$44,(E2925-$T$44)/E2925,IF(D2880=$M$45,(E2925-$T$45)/E2925,IF(D2880=$M$46,(E2925-$T$46)/E2925,IF(D2880=$M$47,(E2925-$T$47)/E2925,IF(D2880=$M$48,(E2925-$T$48)/E2925,IF(D2880=$M$49,(E2925-$T$49)/E2925,IF(D2880=$M$50,(E2925-$T$50)/E2925,IF(D2880=$M$51,(E2925-$T$51)/E2925,IF(D2880=$M$52,(E2925-$T$52)/E2925,IF(D2880=$M$53,(E2925-$T$53)/E2925,IF(D2880=$M$54,(E2925-$T$54)/E2925,IF(D2880=$M$55,(E2925-$T$55)/E2925,IF(D2880=$M$56,(E2925-$T$56)/E2925,IF(D2880=$M$57,(E2925-$T$57)/E2925,IF(D2880=$M$58,(E2925-$T$58)/E2925,IF(D2880=$M$59,(E2925-$T$59)/E2925,IF(D2880=$M$60,(E2925-$T$60)/E2925,IF(D2880=$M$61,(E2925-$T$61)/E2925,IF(D2880=$M$62,(E2925-$T$62)/E2925)))))))))))))))))))))))))))))))))))))))))))))))))))))))))))))</f>
        <v>5.9673119787071197E-2</v>
      </c>
      <c r="L2925" s="74"/>
    </row>
    <row r="2926" spans="1:12" ht="15" customHeight="1">
      <c r="A2926" s="74"/>
      <c r="B2926" s="77"/>
      <c r="C2926" s="79">
        <v>151391</v>
      </c>
      <c r="D2926" s="83">
        <v>5621</v>
      </c>
      <c r="E2926" s="83">
        <v>22.263000000000002</v>
      </c>
      <c r="F2926" s="83">
        <v>22.212</v>
      </c>
      <c r="G2926" s="97">
        <f t="shared" si="1196"/>
        <v>22.870927068045674</v>
      </c>
      <c r="H2926" s="98">
        <f t="shared" si="1197"/>
        <v>-1.0132117800761207</v>
      </c>
      <c r="I2926" s="98">
        <f t="shared" si="1198"/>
        <v>-5.1000000000001933E-2</v>
      </c>
      <c r="J2926" s="99">
        <f t="shared" si="1199"/>
        <v>2.2907963886269565E-3</v>
      </c>
      <c r="K2926" s="99">
        <f t="shared" si="1200"/>
        <v>0.25286609243648672</v>
      </c>
      <c r="L2926" s="74"/>
    </row>
    <row r="2927" spans="1:12" ht="15" customHeight="1">
      <c r="A2927" s="74"/>
      <c r="B2927" s="77"/>
      <c r="C2927" s="79">
        <v>150741</v>
      </c>
      <c r="D2927" s="83">
        <v>5648</v>
      </c>
      <c r="E2927" s="83">
        <v>20.16</v>
      </c>
      <c r="F2927" s="83">
        <v>20.036999999999999</v>
      </c>
      <c r="G2927" s="97">
        <f t="shared" si="1196"/>
        <v>19.240505739344663</v>
      </c>
      <c r="H2927" s="98">
        <f t="shared" si="1197"/>
        <v>1.5324904344255628</v>
      </c>
      <c r="I2927" s="98">
        <f t="shared" si="1198"/>
        <v>-0.12300000000000111</v>
      </c>
      <c r="J2927" s="99">
        <f t="shared" si="1199"/>
        <v>6.1011904761905308E-3</v>
      </c>
      <c r="K2927" s="99">
        <f t="shared" si="1200"/>
        <v>0.3742261904761906</v>
      </c>
      <c r="L2927" s="74"/>
    </row>
    <row r="2928" spans="1:12" ht="15" customHeight="1">
      <c r="A2928" s="74"/>
      <c r="B2928" s="77"/>
      <c r="C2928" s="79"/>
      <c r="D2928" s="83">
        <v>5648</v>
      </c>
      <c r="E2928" s="83">
        <v>19.760999999999999</v>
      </c>
      <c r="F2928" s="83">
        <v>19.597999999999999</v>
      </c>
      <c r="G2928" s="97">
        <f t="shared" si="1196"/>
        <v>19.240505739344663</v>
      </c>
      <c r="H2928" s="98">
        <f t="shared" si="1197"/>
        <v>0.86749043442556117</v>
      </c>
      <c r="I2928" s="98">
        <f t="shared" si="1198"/>
        <v>-0.16300000000000026</v>
      </c>
      <c r="J2928" s="99">
        <f t="shared" si="1199"/>
        <v>8.2485704164769122E-3</v>
      </c>
      <c r="K2928" s="99">
        <f t="shared" si="1200"/>
        <v>0.36159101260057702</v>
      </c>
      <c r="L2928" s="74"/>
    </row>
    <row r="2929" spans="1:12" ht="15" customHeight="1">
      <c r="A2929" s="74"/>
      <c r="B2929" s="77"/>
      <c r="C2929" s="79">
        <v>150743</v>
      </c>
      <c r="D2929" s="83">
        <v>5148</v>
      </c>
      <c r="E2929" s="83">
        <v>20.74</v>
      </c>
      <c r="F2929" s="83">
        <v>20.606000000000002</v>
      </c>
      <c r="G2929" s="97">
        <f t="shared" si="1196"/>
        <v>20.202531026311895</v>
      </c>
      <c r="H2929" s="98">
        <f t="shared" si="1197"/>
        <v>0.89578162281350515</v>
      </c>
      <c r="I2929" s="98">
        <f t="shared" si="1198"/>
        <v>-0.13399999999999679</v>
      </c>
      <c r="J2929" s="99">
        <f t="shared" si="1199"/>
        <v>6.4609450337510506E-3</v>
      </c>
      <c r="K2929" s="99">
        <f t="shared" si="1200"/>
        <v>0.39172613307618137</v>
      </c>
      <c r="L2929" s="74"/>
    </row>
    <row r="2930" spans="1:12" ht="15" customHeight="1">
      <c r="A2930" s="74"/>
      <c r="B2930" s="77"/>
      <c r="C2930" s="79"/>
      <c r="D2930" s="83">
        <v>5148</v>
      </c>
      <c r="E2930" s="83">
        <v>20.728999999999999</v>
      </c>
      <c r="F2930" s="83">
        <v>20.565999999999999</v>
      </c>
      <c r="G2930" s="97">
        <f t="shared" si="1196"/>
        <v>20.202531026311895</v>
      </c>
      <c r="H2930" s="98">
        <f t="shared" si="1197"/>
        <v>0.87744828948017317</v>
      </c>
      <c r="I2930" s="98">
        <f t="shared" si="1198"/>
        <v>-0.16300000000000026</v>
      </c>
      <c r="J2930" s="99">
        <f t="shared" si="1199"/>
        <v>7.8633798060688057E-3</v>
      </c>
      <c r="K2930" s="99">
        <f t="shared" si="1200"/>
        <v>0.39140334796661691</v>
      </c>
      <c r="L2930" s="74"/>
    </row>
    <row r="2931" spans="1:12" ht="15" customHeight="1">
      <c r="A2931" s="74"/>
      <c r="B2931" s="77"/>
      <c r="C2931" s="79"/>
      <c r="D2931" s="83">
        <v>5148</v>
      </c>
      <c r="E2931" s="83">
        <v>21.945</v>
      </c>
      <c r="F2931" s="83">
        <v>21.803000000000001</v>
      </c>
      <c r="G2931" s="97">
        <f t="shared" si="1196"/>
        <v>20.202531026311895</v>
      </c>
      <c r="H2931" s="98">
        <f t="shared" si="1197"/>
        <v>2.9041149561468416</v>
      </c>
      <c r="I2931" s="98">
        <f t="shared" si="1198"/>
        <v>-0.14199999999999946</v>
      </c>
      <c r="J2931" s="99">
        <f t="shared" si="1199"/>
        <v>6.4707222601959194E-3</v>
      </c>
      <c r="K2931" s="99">
        <f t="shared" si="1200"/>
        <v>0.42512645249487369</v>
      </c>
      <c r="L2931" s="74"/>
    </row>
    <row r="2932" spans="1:12" ht="15" customHeight="1">
      <c r="A2932" s="74"/>
      <c r="B2932" s="104"/>
      <c r="C2932" s="84"/>
      <c r="D2932" s="85">
        <v>5169</v>
      </c>
      <c r="E2932" s="85">
        <v>24.515999999999998</v>
      </c>
      <c r="F2932" s="85">
        <v>24.437000000000001</v>
      </c>
      <c r="G2932" s="97">
        <f t="shared" si="1196"/>
        <v>24.534583675052499</v>
      </c>
      <c r="H2932" s="98">
        <f t="shared" si="1197"/>
        <v>-3.0972791754167638E-2</v>
      </c>
      <c r="I2932" s="98">
        <f t="shared" si="1198"/>
        <v>-7.8999999999997073E-2</v>
      </c>
      <c r="J2932" s="99">
        <f t="shared" si="1199"/>
        <v>3.22238538097557E-3</v>
      </c>
      <c r="K2932" s="99">
        <f t="shared" si="1200"/>
        <v>0.4466968950872951</v>
      </c>
      <c r="L2932" s="74"/>
    </row>
    <row r="2933" spans="1:12" ht="15" customHeight="1">
      <c r="A2933" s="74"/>
      <c r="B2933" s="81">
        <v>45593</v>
      </c>
      <c r="C2933" s="79"/>
      <c r="D2933" s="83">
        <v>5169</v>
      </c>
      <c r="E2933" s="83">
        <v>25.864999999999998</v>
      </c>
      <c r="F2933" s="83">
        <v>25.800999999999998</v>
      </c>
      <c r="G2933" s="97">
        <f t="shared" ref="G2933:G2937" si="1201">IF(D2933=$M$2,$P$2,IF(D2933=$M$3,$P$3,IF(D2933=$M$4,$P$4,IF(D2933=$M$5,$P$5,IF(D2933=$M$6,$P$6,IF(D2933=$M$7,$P$7,IF(D2933=$M$8,$P$8,IF(D2933=$M$9,$P$9,IF(D2933=$M$10,$P$10,IF(D2933=$M$11,$P$11,IF(D2933=$M$12,$P$12,IF(D2933=$M$13,$P$13,IF(D2933=$M$14,$P$14,IF(D2933=$M$15,$P$15,IF(D2933=$M$16,$P$16,IF(D2933=$M$17,$P$17,IF(D2933=$M$18,$P$18,IF(D2933=$M$19,$P$19,IF(D2933=$M$20,$P$20,IF(D2933=$M$21,$P$21,IF(D2933=$M$22,$P$22,IF(D2933=$M$23,$P$23,IF(D2933=$M$24,$P$24,IF(D2933=$M$25,$P$25,IF(D2933=$M$26,$P$26,IF(D2933=$M$27,$P$27,IF(D2933=$M$28,$P$28,IF(D2933=$M$29,$P$29,IF(D2933=$M$30,$P$30,IF(D2933=$M$31,$P$31,IF(D2933=$M$32,$P$32,IF(D2933=$M$33,$P$33,IF(D2933=$M$34,$P$34,IF(D2933=$M$35,$P$35,IF(D2933=$M$36,$P$36,IF(D2933=$M$37,$P$37,IF(D2933=$M$38,$P$38,IF(D2933=$M$39,$P$39,IF(D2933=$M$40,$P$40,IF(D2933=$M$41,$P$41,IF(D2933=$M$42,$P$42,IF(D2933=$M$43,$P$43,IF(D2933=$M$44,$P$44,IF(D2933=$M$45,$P$45,IF(D2933=$M$46,$P$46,IF(D2933=$M$47,$P$47,IF(D2933=$M$48,$P$48,IF(D2933=$M$49,$P$49,IF(D2933=$M$50,$P$50,IF(D2933=$M$51,$P$51,IF(D2933=$M$52,$P$52,IF(D2933=$M$53,$P$53,IF(D2933=$M$54,$P$54,IF(D2933=$M$55,$P$55,IF(D2933=$M$56,$P$56,IF(D2933=$M$57,$P$57,IF(D2933=$M$58,$P$58,IF(D2933=$M$59,$P$59,IF(D2933=$M$60,$P$60,IF(D2933=$M$61,$P$61,IF(D2933=$M$62,$P$62)))))))))))))))))))))))))))))))))))))))))))))))))))))))))))))</f>
        <v>24.534583675052499</v>
      </c>
      <c r="H2933" s="98">
        <f t="shared" ref="H2933:H2937" si="1202">(E2933-G2933)/$X$2</f>
        <v>2.2173605415791662</v>
      </c>
      <c r="I2933" s="98">
        <f t="shared" ref="I2933:I2937" si="1203">F2933-E2933</f>
        <v>-6.4000000000000057E-2</v>
      </c>
      <c r="J2933" s="99">
        <f t="shared" ref="J2933:J2937" si="1204">-1*I2933/E2933</f>
        <v>2.4743862362265633E-3</v>
      </c>
      <c r="K2933" s="99">
        <f t="shared" ref="K2933:K2937" si="1205">IF(D2888=$M$2,(E2933-$T$2)/E2933,IF(D2888=$M$3,(E2933-$T$3)/E2933,IF(D2888=$M$4,(E2933-$T$4)/E2933,IF(D2888=$M$5,(E2933-$T$5)/E2933,IF(D2888=$M$6,(E2933-$T$6)/E2933,IF(D2888=$M$7,(E2933-$T$7)/E2933,IF(D2888=$M$8,(E2933-$T$8)/E2933,IF(D2888=$M$9,(E2933-$T$9)/E2933,IF(D2888=$M$10,(E2933-$T$10)/E2933,IF(D2888=$M$11,(E2933-$T$11)/E2933,IF(D2888=$M$12,(E2933-$T$12)/E2933,IF(D2888=$M$13,(E2933-$T$13)/E2933,IF(D2888=$M$14,(E2933-$T$14)/E2933,IF(D2888=$M$15,(E2933-$T$15)/E2933,IF(D2888=$M$16,(E2933-$T$16)/E2933,IF(D2888=$M$17,(E2933-$T$17)/E2933,IF(D2888=$M$18,(E2933-$T$18)/E2933,IF(D2888=$M$19,(E2933-$T$19)/E2933,IF(D2888=$M$20,(E2933-$T$20)/E2933,IF(D2888=$M$21,(E2933-$T$21)/E2933,IF(D2888=$M$22,(E2933-$T$22)/E2933,IF(D2888=$M$23,(E2933-$T$23)/E2933,IF(D2888=$M$24,(E2933-$T$24)/E2933,IF(D2888=$M$25,(E2933-$T$25)/E2933,IF(D2888=$M$26,(E2933-$T$26)/E2933,IF(D2888=$M$27,(E2933-$T$27)/E2933,IF(D2888=$M$28,(E2933-$T$28)/E2933,IF(D2888=$M$29,(E2933-$T$29)/E2933,IF(D2888=$M$30,(E2933-$T$30)/E2933,IF(D2888=$M$31,(E2933-$T$31)/E2933,IF(D2888=$M$32,(E2933-$T$32)/E2933,IF(D2888=$M$33,(E2933-$T$33)/E2933,IF(D2888=$M$34,(E2933-$T$34)/E2933,IF(D2888=$M$35,(E2933-$T$35)/E2933,IF(D2888=$M$36,(E2933-$T$36)/E2933,IF(D2888=$M$37,(E2933-$T$37)/E2933,IF(D2888=$M$38,(E2933-$T$38)/E2933,IF(D2888=$M$39,(E2933-$T$39)/E2933,IF(D2888=$M$40,(E2933-$T$40)/E2933,IF(D2888=$M$41,(E2933-$T$41)/E2933,IF(D2888=$M$42,(E2933-$T$42)/E2933,IF(D2888=$M$43,(E2933-$T$43)/E2933,IF(D2888=$M$44,(E2933-$T$44)/E2933,IF(D2888=$M$45,(E2933-$T$45)/E2933,IF(D2888=$M$46,(E2933-$T$46)/E2933,IF(D2888=$M$47,(E2933-$T$47)/E2933,IF(D2888=$M$48,(E2933-$T$48)/E2933,IF(D2888=$M$49,(E2933-$T$49)/E2933,IF(D2888=$M$50,(E2933-$T$50)/E2933,IF(D2888=$M$51,(E2933-$T$51)/E2933,IF(D2888=$M$52,(E2933-$T$52)/E2933,IF(D2888=$M$53,(E2933-$T$53)/E2933,IF(D2888=$M$54,(E2933-$T$54)/E2933,IF(D2888=$M$55,(E2933-$T$55)/E2933,IF(D2888=$M$56,(E2933-$T$56)/E2933,IF(D2888=$M$57,(E2933-$T$57)/E2933,IF(D2888=$M$58,(E2933-$T$58)/E2933,IF(D2888=$M$59,(E2933-$T$59)/E2933,IF(D2888=$M$60,(E2933-$T$60)/E2933,IF(D2888=$M$61,(E2933-$T$61)/E2933,IF(D2888=$M$62,(E2933-$T$62)/E2933)))))))))))))))))))))))))))))))))))))))))))))))))))))))))))))</f>
        <v>0.47555465223120535</v>
      </c>
      <c r="L2933" s="74"/>
    </row>
    <row r="2934" spans="1:12" ht="15" customHeight="1">
      <c r="A2934" s="74"/>
      <c r="B2934" s="81">
        <v>45593</v>
      </c>
      <c r="C2934" s="79">
        <v>151457</v>
      </c>
      <c r="D2934" s="83">
        <v>5120</v>
      </c>
      <c r="E2934" s="83">
        <v>23.881</v>
      </c>
      <c r="F2934" s="83">
        <v>23.826000000000001</v>
      </c>
      <c r="G2934" s="97">
        <f t="shared" si="1201"/>
        <v>22.870927068045674</v>
      </c>
      <c r="H2934" s="98">
        <f t="shared" si="1202"/>
        <v>1.6834548865905439</v>
      </c>
      <c r="I2934" s="98">
        <f t="shared" si="1203"/>
        <v>-5.4999999999999716E-2</v>
      </c>
      <c r="J2934" s="99">
        <f t="shared" si="1204"/>
        <v>2.3030861354214529E-3</v>
      </c>
      <c r="K2934" s="99">
        <f t="shared" si="1205"/>
        <v>0.43198446798543311</v>
      </c>
      <c r="L2934" s="74"/>
    </row>
    <row r="2935" spans="1:12" ht="15" customHeight="1">
      <c r="A2935" s="74"/>
      <c r="B2935" s="77"/>
      <c r="C2935" s="79"/>
      <c r="D2935" s="83">
        <v>5120</v>
      </c>
      <c r="E2935" s="83">
        <v>24.405000000000001</v>
      </c>
      <c r="F2935" s="83">
        <v>24.341000000000001</v>
      </c>
      <c r="G2935" s="97">
        <f t="shared" si="1201"/>
        <v>22.870927068045674</v>
      </c>
      <c r="H2935" s="98">
        <f t="shared" si="1202"/>
        <v>2.5567882199238787</v>
      </c>
      <c r="I2935" s="98">
        <f t="shared" si="1203"/>
        <v>-6.4000000000000057E-2</v>
      </c>
      <c r="J2935" s="99">
        <f t="shared" si="1204"/>
        <v>2.6224134398688814E-3</v>
      </c>
      <c r="K2935" s="99">
        <f t="shared" si="1205"/>
        <v>0.44418033517558403</v>
      </c>
      <c r="L2935" s="74"/>
    </row>
    <row r="2936" spans="1:12" ht="15" customHeight="1">
      <c r="A2936" s="74"/>
      <c r="B2936" s="77"/>
      <c r="C2936" s="79"/>
      <c r="D2936" s="83">
        <v>5120</v>
      </c>
      <c r="E2936" s="83">
        <v>24.332999999999998</v>
      </c>
      <c r="F2936" s="83">
        <v>24.274999999999999</v>
      </c>
      <c r="G2936" s="97">
        <f t="shared" si="1201"/>
        <v>22.870927068045674</v>
      </c>
      <c r="H2936" s="98">
        <f t="shared" si="1202"/>
        <v>2.4367882199238742</v>
      </c>
      <c r="I2936" s="98">
        <f t="shared" si="1203"/>
        <v>-5.7999999999999829E-2</v>
      </c>
      <c r="J2936" s="99">
        <f t="shared" si="1204"/>
        <v>2.3835942958122646E-3</v>
      </c>
      <c r="K2936" s="99">
        <f t="shared" si="1205"/>
        <v>0.44253569555583472</v>
      </c>
      <c r="L2936" s="74"/>
    </row>
    <row r="2937" spans="1:12" ht="15" customHeight="1">
      <c r="A2937" s="74"/>
      <c r="B2937" s="81">
        <v>45593</v>
      </c>
      <c r="C2937" s="79">
        <v>151459</v>
      </c>
      <c r="D2937" s="83">
        <v>5003</v>
      </c>
      <c r="E2937" s="83">
        <v>38.4</v>
      </c>
      <c r="F2937" s="83">
        <v>38.027999999999999</v>
      </c>
      <c r="G2937" s="97">
        <f t="shared" si="1201"/>
        <v>38.4</v>
      </c>
      <c r="H2937" s="98">
        <f t="shared" si="1202"/>
        <v>0</v>
      </c>
      <c r="I2937" s="98">
        <f t="shared" si="1203"/>
        <v>-0.37199999999999989</v>
      </c>
      <c r="J2937" s="99">
        <f t="shared" si="1204"/>
        <v>9.6874999999999982E-3</v>
      </c>
      <c r="K2937" s="99">
        <f t="shared" si="1205"/>
        <v>0.646750548957295</v>
      </c>
      <c r="L2937" s="74"/>
    </row>
    <row r="2938" spans="1:12" ht="15" customHeight="1">
      <c r="A2938" s="74"/>
      <c r="B2938" s="77"/>
      <c r="C2938" s="79"/>
      <c r="D2938" s="83">
        <v>5003</v>
      </c>
      <c r="E2938" s="83">
        <v>39.612000000000002</v>
      </c>
      <c r="F2938" s="83">
        <v>39.387999999999998</v>
      </c>
      <c r="G2938" s="97">
        <f t="shared" ref="G2938:G2939" si="1206">IF(D2938=$M$2,$P$2,IF(D2938=$M$3,$P$3,IF(D2938=$M$4,$P$4,IF(D2938=$M$5,$P$5,IF(D2938=$M$6,$P$6,IF(D2938=$M$7,$P$7,IF(D2938=$M$8,$P$8,IF(D2938=$M$9,$P$9,IF(D2938=$M$10,$P$10,IF(D2938=$M$11,$P$11,IF(D2938=$M$12,$P$12,IF(D2938=$M$13,$P$13,IF(D2938=$M$14,$P$14,IF(D2938=$M$15,$P$15,IF(D2938=$M$16,$P$16,IF(D2938=$M$17,$P$17,IF(D2938=$M$18,$P$18,IF(D2938=$M$19,$P$19,IF(D2938=$M$20,$P$20,IF(D2938=$M$21,$P$21,IF(D2938=$M$22,$P$22,IF(D2938=$M$23,$P$23,IF(D2938=$M$24,$P$24,IF(D2938=$M$25,$P$25,IF(D2938=$M$26,$P$26,IF(D2938=$M$27,$P$27,IF(D2938=$M$28,$P$28,IF(D2938=$M$29,$P$29,IF(D2938=$M$30,$P$30,IF(D2938=$M$31,$P$31,IF(D2938=$M$32,$P$32,IF(D2938=$M$33,$P$33,IF(D2938=$M$34,$P$34,IF(D2938=$M$35,$P$35,IF(D2938=$M$36,$P$36,IF(D2938=$M$37,$P$37,IF(D2938=$M$38,$P$38,IF(D2938=$M$39,$P$39,IF(D2938=$M$40,$P$40,IF(D2938=$M$41,$P$41,IF(D2938=$M$42,$P$42,IF(D2938=$M$43,$P$43,IF(D2938=$M$44,$P$44,IF(D2938=$M$45,$P$45,IF(D2938=$M$46,$P$46,IF(D2938=$M$47,$P$47,IF(D2938=$M$48,$P$48,IF(D2938=$M$49,$P$49,IF(D2938=$M$50,$P$50,IF(D2938=$M$51,$P$51,IF(D2938=$M$52,$P$52,IF(D2938=$M$53,$P$53,IF(D2938=$M$54,$P$54,IF(D2938=$M$55,$P$55,IF(D2938=$M$56,$P$56,IF(D2938=$M$57,$P$57,IF(D2938=$M$58,$P$58,IF(D2938=$M$59,$P$59,IF(D2938=$M$60,$P$60,IF(D2938=$M$61,$P$61,IF(D2938=$M$62,$P$62)))))))))))))))))))))))))))))))))))))))))))))))))))))))))))))</f>
        <v>38.4</v>
      </c>
      <c r="H2938" s="98">
        <f t="shared" ref="H2938:H2939" si="1207">(E2938-G2938)/$X$2</f>
        <v>2.0200000000000058</v>
      </c>
      <c r="I2938" s="98">
        <f t="shared" ref="I2938:I2939" si="1208">F2938-E2938</f>
        <v>-0.22400000000000375</v>
      </c>
      <c r="J2938" s="99">
        <f t="shared" ref="J2938:J2939" si="1209">-1*I2938/E2938</f>
        <v>5.6548520650308931E-3</v>
      </c>
      <c r="K2938" s="99">
        <f t="shared" ref="K2938:K2939" si="1210">IF(D2893=$M$2,(E2938-$T$2)/E2938,IF(D2893=$M$3,(E2938-$T$3)/E2938,IF(D2893=$M$4,(E2938-$T$4)/E2938,IF(D2893=$M$5,(E2938-$T$5)/E2938,IF(D2893=$M$6,(E2938-$T$6)/E2938,IF(D2893=$M$7,(E2938-$T$7)/E2938,IF(D2893=$M$8,(E2938-$T$8)/E2938,IF(D2893=$M$9,(E2938-$T$9)/E2938,IF(D2893=$M$10,(E2938-$T$10)/E2938,IF(D2893=$M$11,(E2938-$T$11)/E2938,IF(D2893=$M$12,(E2938-$T$12)/E2938,IF(D2893=$M$13,(E2938-$T$13)/E2938,IF(D2893=$M$14,(E2938-$T$14)/E2938,IF(D2893=$M$15,(E2938-$T$15)/E2938,IF(D2893=$M$16,(E2938-$T$16)/E2938,IF(D2893=$M$17,(E2938-$T$17)/E2938,IF(D2893=$M$18,(E2938-$T$18)/E2938,IF(D2893=$M$19,(E2938-$T$19)/E2938,IF(D2893=$M$20,(E2938-$T$20)/E2938,IF(D2893=$M$21,(E2938-$T$21)/E2938,IF(D2893=$M$22,(E2938-$T$22)/E2938,IF(D2893=$M$23,(E2938-$T$23)/E2938,IF(D2893=$M$24,(E2938-$T$24)/E2938,IF(D2893=$M$25,(E2938-$T$25)/E2938,IF(D2893=$M$26,(E2938-$T$26)/E2938,IF(D2893=$M$27,(E2938-$T$27)/E2938,IF(D2893=$M$28,(E2938-$T$28)/E2938,IF(D2893=$M$29,(E2938-$T$29)/E2938,IF(D2893=$M$30,(E2938-$T$30)/E2938,IF(D2893=$M$31,(E2938-$T$31)/E2938,IF(D2893=$M$32,(E2938-$T$32)/E2938,IF(D2893=$M$33,(E2938-$T$33)/E2938,IF(D2893=$M$34,(E2938-$T$34)/E2938,IF(D2893=$M$35,(E2938-$T$35)/E2938,IF(D2893=$M$36,(E2938-$T$36)/E2938,IF(D2893=$M$37,(E2938-$T$37)/E2938,IF(D2893=$M$38,(E2938-$T$38)/E2938,IF(D2893=$M$39,(E2938-$T$39)/E2938,IF(D2893=$M$40,(E2938-$T$40)/E2938,IF(D2893=$M$41,(E2938-$T$41)/E2938,IF(D2893=$M$42,(E2938-$T$42)/E2938,IF(D2893=$M$43,(E2938-$T$43)/E2938,IF(D2893=$M$44,(E2938-$T$44)/E2938,IF(D2893=$M$45,(E2938-$T$45)/E2938,IF(D2893=$M$46,(E2938-$T$46)/E2938,IF(D2893=$M$47,(E2938-$T$47)/E2938,IF(D2893=$M$48,(E2938-$T$48)/E2938,IF(D2893=$M$49,(E2938-$T$49)/E2938,IF(D2893=$M$50,(E2938-$T$50)/E2938,IF(D2893=$M$51,(E2938-$T$51)/E2938,IF(D2893=$M$52,(E2938-$T$52)/E2938,IF(D2893=$M$53,(E2938-$T$53)/E2938,IF(D2893=$M$54,(E2938-$T$54)/E2938,IF(D2893=$M$55,(E2938-$T$55)/E2938,IF(D2893=$M$56,(E2938-$T$56)/E2938,IF(D2893=$M$57,(E2938-$T$57)/E2938,IF(D2893=$M$58,(E2938-$T$58)/E2938,IF(D2893=$M$59,(E2938-$T$59)/E2938,IF(D2893=$M$60,(E2938-$T$60)/E2938,IF(D2893=$M$61,(E2938-$T$61)/E2938,IF(D2893=$M$62,(E2938-$T$62)/E2938)))))))))))))))))))))))))))))))))))))))))))))))))))))))))))))</f>
        <v>0.65755884782288521</v>
      </c>
      <c r="L2938" s="74"/>
    </row>
    <row r="2939" spans="1:12" ht="15" customHeight="1">
      <c r="A2939" s="74"/>
      <c r="B2939" s="77"/>
      <c r="C2939" s="79">
        <v>151461</v>
      </c>
      <c r="D2939" s="83">
        <v>1011</v>
      </c>
      <c r="E2939" s="83">
        <v>27.565999999999999</v>
      </c>
      <c r="F2939" s="83">
        <v>27.326000000000001</v>
      </c>
      <c r="G2939" s="97">
        <f t="shared" si="1206"/>
        <v>27</v>
      </c>
      <c r="H2939" s="98">
        <f t="shared" si="1207"/>
        <v>0.94333333333333158</v>
      </c>
      <c r="I2939" s="98">
        <f t="shared" si="1208"/>
        <v>-0.23999999999999844</v>
      </c>
      <c r="J2939" s="99">
        <f t="shared" si="1209"/>
        <v>8.7063774214611641E-3</v>
      </c>
      <c r="K2939" s="99">
        <f t="shared" si="1210"/>
        <v>0.50791631284771555</v>
      </c>
      <c r="L2939" s="74"/>
    </row>
    <row r="2940" spans="1:12" ht="15" customHeight="1">
      <c r="A2940" s="74"/>
      <c r="B2940" s="77"/>
      <c r="C2940" s="79">
        <v>150751</v>
      </c>
      <c r="D2940" s="83">
        <v>6107</v>
      </c>
      <c r="E2940" s="83">
        <v>16.454999999999998</v>
      </c>
      <c r="F2940" s="83">
        <v>16.201000000000001</v>
      </c>
      <c r="G2940" s="97">
        <f t="shared" ref="G2940:G2945" si="1211">IF(D2940=$M$2,$P$2,IF(D2940=$M$3,$P$3,IF(D2940=$M$4,$P$4,IF(D2940=$M$5,$P$5,IF(D2940=$M$6,$P$6,IF(D2940=$M$7,$P$7,IF(D2940=$M$8,$P$8,IF(D2940=$M$9,$P$9,IF(D2940=$M$10,$P$10,IF(D2940=$M$11,$P$11,IF(D2940=$M$12,$P$12,IF(D2940=$M$13,$P$13,IF(D2940=$M$14,$P$14,IF(D2940=$M$15,$P$15,IF(D2940=$M$16,$P$16,IF(D2940=$M$17,$P$17,IF(D2940=$M$18,$P$18,IF(D2940=$M$19,$P$19,IF(D2940=$M$20,$P$20,IF(D2940=$M$21,$P$21,IF(D2940=$M$22,$P$22,IF(D2940=$M$23,$P$23,IF(D2940=$M$24,$P$24,IF(D2940=$M$25,$P$25,IF(D2940=$M$26,$P$26,IF(D2940=$M$27,$P$27,IF(D2940=$M$28,$P$28,IF(D2940=$M$29,$P$29,IF(D2940=$M$30,$P$30,IF(D2940=$M$31,$P$31,IF(D2940=$M$32,$P$32,IF(D2940=$M$33,$P$33,IF(D2940=$M$34,$P$34,IF(D2940=$M$35,$P$35,IF(D2940=$M$36,$P$36,IF(D2940=$M$37,$P$37,IF(D2940=$M$38,$P$38,IF(D2940=$M$39,$P$39,IF(D2940=$M$40,$P$40,IF(D2940=$M$41,$P$41,IF(D2940=$M$42,$P$42,IF(D2940=$M$43,$P$43,IF(D2940=$M$44,$P$44,IF(D2940=$M$45,$P$45,IF(D2940=$M$46,$P$46,IF(D2940=$M$47,$P$47,IF(D2940=$M$48,$P$48,IF(D2940=$M$49,$P$49,IF(D2940=$M$50,$P$50,IF(D2940=$M$51,$P$51,IF(D2940=$M$52,$P$52,IF(D2940=$M$53,$P$53,IF(D2940=$M$54,$P$54,IF(D2940=$M$55,$P$55,IF(D2940=$M$56,$P$56,IF(D2940=$M$57,$P$57,IF(D2940=$M$58,$P$58,IF(D2940=$M$59,$P$59,IF(D2940=$M$60,$P$60,IF(D2940=$M$61,$P$61,IF(D2940=$M$62,$P$62)))))))))))))))))))))))))))))))))))))))))))))))))))))))))))))</f>
        <v>17.032373496847189</v>
      </c>
      <c r="H2940" s="98">
        <f t="shared" ref="H2940:H2945" si="1212">(E2940-G2940)/$X$2</f>
        <v>-0.9622891614119844</v>
      </c>
      <c r="I2940" s="98">
        <f t="shared" ref="I2940:I2945" si="1213">F2940-E2940</f>
        <v>-0.25399999999999778</v>
      </c>
      <c r="J2940" s="99">
        <f t="shared" ref="J2940:J2945" si="1214">-1*I2940/E2940</f>
        <v>1.5436037678517036E-2</v>
      </c>
      <c r="K2940" s="99">
        <f t="shared" ref="K2940:K2945" si="1215">IF(D2895=$M$2,(E2940-$T$2)/E2940,IF(D2895=$M$3,(E2940-$T$3)/E2940,IF(D2895=$M$4,(E2940-$T$4)/E2940,IF(D2895=$M$5,(E2940-$T$5)/E2940,IF(D2895=$M$6,(E2940-$T$6)/E2940,IF(D2895=$M$7,(E2940-$T$7)/E2940,IF(D2895=$M$8,(E2940-$T$8)/E2940,IF(D2895=$M$9,(E2940-$T$9)/E2940,IF(D2895=$M$10,(E2940-$T$10)/E2940,IF(D2895=$M$11,(E2940-$T$11)/E2940,IF(D2895=$M$12,(E2940-$T$12)/E2940,IF(D2895=$M$13,(E2940-$T$13)/E2940,IF(D2895=$M$14,(E2940-$T$14)/E2940,IF(D2895=$M$15,(E2940-$T$15)/E2940,IF(D2895=$M$16,(E2940-$T$16)/E2940,IF(D2895=$M$17,(E2940-$T$17)/E2940,IF(D2895=$M$18,(E2940-$T$18)/E2940,IF(D2895=$M$19,(E2940-$T$19)/E2940,IF(D2895=$M$20,(E2940-$T$20)/E2940,IF(D2895=$M$21,(E2940-$T$21)/E2940,IF(D2895=$M$22,(E2940-$T$22)/E2940,IF(D2895=$M$23,(E2940-$T$23)/E2940,IF(D2895=$M$24,(E2940-$T$24)/E2940,IF(D2895=$M$25,(E2940-$T$25)/E2940,IF(D2895=$M$26,(E2940-$T$26)/E2940,IF(D2895=$M$27,(E2940-$T$27)/E2940,IF(D2895=$M$28,(E2940-$T$28)/E2940,IF(D2895=$M$29,(E2940-$T$29)/E2940,IF(D2895=$M$30,(E2940-$T$30)/E2940,IF(D2895=$M$31,(E2940-$T$31)/E2940,IF(D2895=$M$32,(E2940-$T$32)/E2940,IF(D2895=$M$33,(E2940-$T$33)/E2940,IF(D2895=$M$34,(E2940-$T$34)/E2940,IF(D2895=$M$35,(E2940-$T$35)/E2940,IF(D2895=$M$36,(E2940-$T$36)/E2940,IF(D2895=$M$37,(E2940-$T$37)/E2940,IF(D2895=$M$38,(E2940-$T$38)/E2940,IF(D2895=$M$39,(E2940-$T$39)/E2940,IF(D2895=$M$40,(E2940-$T$40)/E2940,IF(D2895=$M$41,(E2940-$T$41)/E2940,IF(D2895=$M$42,(E2940-$T$42)/E2940,IF(D2895=$M$43,(E2940-$T$43)/E2940,IF(D2895=$M$44,(E2940-$T$44)/E2940,IF(D2895=$M$45,(E2940-$T$45)/E2940,IF(D2895=$M$46,(E2940-$T$46)/E2940,IF(D2895=$M$47,(E2940-$T$47)/E2940,IF(D2895=$M$48,(E2940-$T$48)/E2940,IF(D2895=$M$49,(E2940-$T$49)/E2940,IF(D2895=$M$50,(E2940-$T$50)/E2940,IF(D2895=$M$51,(E2940-$T$51)/E2940,IF(D2895=$M$52,(E2940-$T$52)/E2940,IF(D2895=$M$53,(E2940-$T$53)/E2940,IF(D2895=$M$54,(E2940-$T$54)/E2940,IF(D2895=$M$55,(E2940-$T$55)/E2940,IF(D2895=$M$56,(E2940-$T$56)/E2940,IF(D2895=$M$57,(E2940-$T$57)/E2940,IF(D2895=$M$58,(E2940-$T$58)/E2940,IF(D2895=$M$59,(E2940-$T$59)/E2940,IF(D2895=$M$60,(E2940-$T$60)/E2940,IF(D2895=$M$61,(E2940-$T$61)/E2940,IF(D2895=$M$62,(E2940-$T$62)/E2940)))))))))))))))))))))))))))))))))))))))))))))))))))))))))))))</f>
        <v>0.17564394287208304</v>
      </c>
      <c r="L2940" s="74"/>
    </row>
    <row r="2941" spans="1:12" ht="15" customHeight="1">
      <c r="A2941" s="74"/>
      <c r="B2941" s="77"/>
      <c r="C2941" s="79"/>
      <c r="D2941" s="83">
        <v>6107</v>
      </c>
      <c r="E2941" s="83">
        <v>16.456</v>
      </c>
      <c r="F2941" s="83">
        <v>16.164000000000001</v>
      </c>
      <c r="G2941" s="97">
        <f t="shared" si="1211"/>
        <v>17.032373496847189</v>
      </c>
      <c r="H2941" s="98">
        <f t="shared" si="1212"/>
        <v>-0.96062249474531569</v>
      </c>
      <c r="I2941" s="98">
        <f t="shared" si="1213"/>
        <v>-0.29199999999999804</v>
      </c>
      <c r="J2941" s="99">
        <f t="shared" si="1214"/>
        <v>1.7744287797763617E-2</v>
      </c>
      <c r="K2941" s="99">
        <f t="shared" si="1215"/>
        <v>0.17569403743073209</v>
      </c>
      <c r="L2941" s="74"/>
    </row>
    <row r="2942" spans="1:12" ht="15" customHeight="1">
      <c r="A2942" s="74"/>
      <c r="B2942" s="77"/>
      <c r="C2942" s="79"/>
      <c r="D2942" s="83">
        <v>6107</v>
      </c>
      <c r="E2942" s="83">
        <v>16.738</v>
      </c>
      <c r="F2942" s="83">
        <v>16.698</v>
      </c>
      <c r="G2942" s="97">
        <f t="shared" si="1211"/>
        <v>17.032373496847189</v>
      </c>
      <c r="H2942" s="98">
        <f t="shared" si="1212"/>
        <v>-0.49062249474531566</v>
      </c>
      <c r="I2942" s="98">
        <f t="shared" si="1213"/>
        <v>-3.9999999999999147E-2</v>
      </c>
      <c r="J2942" s="99">
        <f t="shared" si="1214"/>
        <v>2.389771776795265E-3</v>
      </c>
      <c r="K2942" s="99">
        <f t="shared" si="1215"/>
        <v>0.18958185446051662</v>
      </c>
      <c r="L2942" s="74"/>
    </row>
    <row r="2943" spans="1:12" ht="15" customHeight="1">
      <c r="A2943" s="74"/>
      <c r="B2943" s="81">
        <v>45594</v>
      </c>
      <c r="C2943" s="79">
        <v>151578</v>
      </c>
      <c r="D2943" s="83">
        <v>6117</v>
      </c>
      <c r="E2943" s="83">
        <v>19.683</v>
      </c>
      <c r="F2943" s="83">
        <v>19.353000000000002</v>
      </c>
      <c r="G2943" s="97">
        <f t="shared" si="1211"/>
        <v>19.9327573208373</v>
      </c>
      <c r="H2943" s="98">
        <f t="shared" si="1212"/>
        <v>-0.41626220139550085</v>
      </c>
      <c r="I2943" s="98">
        <f t="shared" si="1213"/>
        <v>-0.32999999999999829</v>
      </c>
      <c r="J2943" s="99">
        <f t="shared" si="1214"/>
        <v>1.6765736930345897E-2</v>
      </c>
      <c r="K2943" s="99">
        <f t="shared" si="1215"/>
        <v>0.28030462567933012</v>
      </c>
      <c r="L2943" s="74"/>
    </row>
    <row r="2944" spans="1:12" ht="15" customHeight="1">
      <c r="A2944" s="74"/>
      <c r="B2944" s="77"/>
      <c r="C2944" s="79"/>
      <c r="D2944" s="83">
        <v>6117</v>
      </c>
      <c r="E2944" s="83">
        <v>19.433</v>
      </c>
      <c r="F2944" s="83">
        <v>19.042000000000002</v>
      </c>
      <c r="G2944" s="97">
        <f t="shared" si="1211"/>
        <v>19.9327573208373</v>
      </c>
      <c r="H2944" s="98">
        <f t="shared" si="1212"/>
        <v>-0.83292886806216759</v>
      </c>
      <c r="I2944" s="98">
        <f t="shared" si="1213"/>
        <v>-0.39099999999999824</v>
      </c>
      <c r="J2944" s="99">
        <f t="shared" si="1214"/>
        <v>2.0120413729223394E-2</v>
      </c>
      <c r="K2944" s="99">
        <f t="shared" si="1215"/>
        <v>0.28480898452186026</v>
      </c>
      <c r="L2944" s="74"/>
    </row>
    <row r="2945" spans="1:12" ht="15" customHeight="1">
      <c r="A2945" s="74"/>
      <c r="B2945" s="77"/>
      <c r="C2945" s="79"/>
      <c r="D2945" s="83">
        <v>6117</v>
      </c>
      <c r="E2945" s="83">
        <v>19.398</v>
      </c>
      <c r="F2945" s="83">
        <v>19.076000000000001</v>
      </c>
      <c r="G2945" s="97">
        <f t="shared" si="1211"/>
        <v>19.9327573208373</v>
      </c>
      <c r="H2945" s="98">
        <f t="shared" si="1212"/>
        <v>-0.89126220139550116</v>
      </c>
      <c r="I2945" s="98">
        <f t="shared" si="1213"/>
        <v>-0.32199999999999918</v>
      </c>
      <c r="J2945" s="99">
        <f t="shared" si="1214"/>
        <v>1.6599649448396699E-2</v>
      </c>
      <c r="K2945" s="99">
        <f t="shared" si="1215"/>
        <v>0.28351855841907986</v>
      </c>
      <c r="L2945" s="74"/>
    </row>
    <row r="2946" spans="1:12" ht="15" customHeight="1">
      <c r="A2946" s="74"/>
      <c r="B2946" s="77"/>
      <c r="C2946" s="79"/>
      <c r="D2946" s="83">
        <v>6117</v>
      </c>
      <c r="E2946" s="83">
        <v>19.48</v>
      </c>
      <c r="F2946" s="83">
        <v>19.140999999999998</v>
      </c>
      <c r="G2946" s="97">
        <f t="shared" ref="G2946:G2950" si="1216">IF(D2946=$M$2,$P$2,IF(D2946=$M$3,$P$3,IF(D2946=$M$4,$P$4,IF(D2946=$M$5,$P$5,IF(D2946=$M$6,$P$6,IF(D2946=$M$7,$P$7,IF(D2946=$M$8,$P$8,IF(D2946=$M$9,$P$9,IF(D2946=$M$10,$P$10,IF(D2946=$M$11,$P$11,IF(D2946=$M$12,$P$12,IF(D2946=$M$13,$P$13,IF(D2946=$M$14,$P$14,IF(D2946=$M$15,$P$15,IF(D2946=$M$16,$P$16,IF(D2946=$M$17,$P$17,IF(D2946=$M$18,$P$18,IF(D2946=$M$19,$P$19,IF(D2946=$M$20,$P$20,IF(D2946=$M$21,$P$21,IF(D2946=$M$22,$P$22,IF(D2946=$M$23,$P$23,IF(D2946=$M$24,$P$24,IF(D2946=$M$25,$P$25,IF(D2946=$M$26,$P$26,IF(D2946=$M$27,$P$27,IF(D2946=$M$28,$P$28,IF(D2946=$M$29,$P$29,IF(D2946=$M$30,$P$30,IF(D2946=$M$31,$P$31,IF(D2946=$M$32,$P$32,IF(D2946=$M$33,$P$33,IF(D2946=$M$34,$P$34,IF(D2946=$M$35,$P$35,IF(D2946=$M$36,$P$36,IF(D2946=$M$37,$P$37,IF(D2946=$M$38,$P$38,IF(D2946=$M$39,$P$39,IF(D2946=$M$40,$P$40,IF(D2946=$M$41,$P$41,IF(D2946=$M$42,$P$42,IF(D2946=$M$43,$P$43,IF(D2946=$M$44,$P$44,IF(D2946=$M$45,$P$45,IF(D2946=$M$46,$P$46,IF(D2946=$M$47,$P$47,IF(D2946=$M$48,$P$48,IF(D2946=$M$49,$P$49,IF(D2946=$M$50,$P$50,IF(D2946=$M$51,$P$51,IF(D2946=$M$52,$P$52,IF(D2946=$M$53,$P$53,IF(D2946=$M$54,$P$54,IF(D2946=$M$55,$P$55,IF(D2946=$M$56,$P$56,IF(D2946=$M$57,$P$57,IF(D2946=$M$58,$P$58,IF(D2946=$M$59,$P$59,IF(D2946=$M$60,$P$60,IF(D2946=$M$61,$P$61,IF(D2946=$M$62,$P$62)))))))))))))))))))))))))))))))))))))))))))))))))))))))))))))</f>
        <v>19.9327573208373</v>
      </c>
      <c r="H2946" s="98">
        <f t="shared" ref="H2946:H2950" si="1217">(E2946-G2946)/$X$2</f>
        <v>-0.75459553472883323</v>
      </c>
      <c r="I2946" s="98">
        <f t="shared" ref="I2946:I2950" si="1218">F2946-E2946</f>
        <v>-0.33900000000000219</v>
      </c>
      <c r="J2946" s="99">
        <f t="shared" ref="J2946:J2950" si="1219">-1*I2946/E2946</f>
        <v>1.7402464065708532E-2</v>
      </c>
      <c r="K2946" s="99">
        <f t="shared" ref="K2946:K2950" si="1220">IF(D2901=$M$2,(E2946-$T$2)/E2946,IF(D2901=$M$3,(E2946-$T$3)/E2946,IF(D2901=$M$4,(E2946-$T$4)/E2946,IF(D2901=$M$5,(E2946-$T$5)/E2946,IF(D2901=$M$6,(E2946-$T$6)/E2946,IF(D2901=$M$7,(E2946-$T$7)/E2946,IF(D2901=$M$8,(E2946-$T$8)/E2946,IF(D2901=$M$9,(E2946-$T$9)/E2946,IF(D2901=$M$10,(E2946-$T$10)/E2946,IF(D2901=$M$11,(E2946-$T$11)/E2946,IF(D2901=$M$12,(E2946-$T$12)/E2946,IF(D2901=$M$13,(E2946-$T$13)/E2946,IF(D2901=$M$14,(E2946-$T$14)/E2946,IF(D2901=$M$15,(E2946-$T$15)/E2946,IF(D2901=$M$16,(E2946-$T$16)/E2946,IF(D2901=$M$17,(E2946-$T$17)/E2946,IF(D2901=$M$18,(E2946-$T$18)/E2946,IF(D2901=$M$19,(E2946-$T$19)/E2946,IF(D2901=$M$20,(E2946-$T$20)/E2946,IF(D2901=$M$21,(E2946-$T$21)/E2946,IF(D2901=$M$22,(E2946-$T$22)/E2946,IF(D2901=$M$23,(E2946-$T$23)/E2946,IF(D2901=$M$24,(E2946-$T$24)/E2946,IF(D2901=$M$25,(E2946-$T$25)/E2946,IF(D2901=$M$26,(E2946-$T$26)/E2946,IF(D2901=$M$27,(E2946-$T$27)/E2946,IF(D2901=$M$28,(E2946-$T$28)/E2946,IF(D2901=$M$29,(E2946-$T$29)/E2946,IF(D2901=$M$30,(E2946-$T$30)/E2946,IF(D2901=$M$31,(E2946-$T$31)/E2946,IF(D2901=$M$32,(E2946-$T$32)/E2946,IF(D2901=$M$33,(E2946-$T$33)/E2946,IF(D2901=$M$34,(E2946-$T$34)/E2946,IF(D2901=$M$35,(E2946-$T$35)/E2946,IF(D2901=$M$36,(E2946-$T$36)/E2946,IF(D2901=$M$37,(E2946-$T$37)/E2946,IF(D2901=$M$38,(E2946-$T$38)/E2946,IF(D2901=$M$39,(E2946-$T$39)/E2946,IF(D2901=$M$40,(E2946-$T$40)/E2946,IF(D2901=$M$41,(E2946-$T$41)/E2946,IF(D2901=$M$42,(E2946-$T$42)/E2946,IF(D2901=$M$43,(E2946-$T$43)/E2946,IF(D2901=$M$44,(E2946-$T$44)/E2946,IF(D2901=$M$45,(E2946-$T$45)/E2946,IF(D2901=$M$46,(E2946-$T$46)/E2946,IF(D2901=$M$47,(E2946-$T$47)/E2946,IF(D2901=$M$48,(E2946-$T$48)/E2946,IF(D2901=$M$49,(E2946-$T$49)/E2946,IF(D2901=$M$50,(E2946-$T$50)/E2946,IF(D2901=$M$51,(E2946-$T$51)/E2946,IF(D2901=$M$52,(E2946-$T$52)/E2946,IF(D2901=$M$53,(E2946-$T$53)/E2946,IF(D2901=$M$54,(E2946-$T$54)/E2946,IF(D2901=$M$55,(E2946-$T$55)/E2946,IF(D2901=$M$56,(E2946-$T$56)/E2946,IF(D2901=$M$57,(E2946-$T$57)/E2946,IF(D2901=$M$58,(E2946-$T$58)/E2946,IF(D2901=$M$59,(E2946-$T$59)/E2946,IF(D2901=$M$60,(E2946-$T$60)/E2946,IF(D2901=$M$61,(E2946-$T$61)/E2946,IF(D2901=$M$62,(E2946-$T$62)/E2946)))))))))))))))))))))))))))))))))))))))))))))))))))))))))))))</f>
        <v>0.2865345480602316</v>
      </c>
      <c r="L2946" s="74"/>
    </row>
    <row r="2947" spans="1:12" ht="15" customHeight="1">
      <c r="A2947" s="74"/>
      <c r="B2947" s="81">
        <v>45594</v>
      </c>
      <c r="C2947" s="79">
        <v>151703</v>
      </c>
      <c r="D2947" s="83">
        <v>6617</v>
      </c>
      <c r="E2947" s="83">
        <v>21.581</v>
      </c>
      <c r="F2947" s="83">
        <v>21.244</v>
      </c>
      <c r="G2947" s="97">
        <f t="shared" si="1216"/>
        <v>21.071999999999999</v>
      </c>
      <c r="H2947" s="98">
        <f t="shared" si="1217"/>
        <v>0.84833333333333394</v>
      </c>
      <c r="I2947" s="98">
        <f t="shared" si="1218"/>
        <v>-0.33699999999999974</v>
      </c>
      <c r="J2947" s="99">
        <f t="shared" si="1219"/>
        <v>1.5615587785552094E-2</v>
      </c>
      <c r="K2947" s="99">
        <f t="shared" si="1220"/>
        <v>0.35599337362556466</v>
      </c>
      <c r="L2947" s="74"/>
    </row>
    <row r="2948" spans="1:12" ht="15" customHeight="1">
      <c r="A2948" s="74"/>
      <c r="B2948" s="77"/>
      <c r="C2948" s="79"/>
      <c r="D2948" s="83">
        <v>6617</v>
      </c>
      <c r="E2948" s="83">
        <v>22.137</v>
      </c>
      <c r="F2948" s="83">
        <v>21.795000000000002</v>
      </c>
      <c r="G2948" s="97">
        <f t="shared" si="1216"/>
        <v>21.071999999999999</v>
      </c>
      <c r="H2948" s="98">
        <f t="shared" si="1217"/>
        <v>1.7750000000000021</v>
      </c>
      <c r="I2948" s="98">
        <f t="shared" si="1218"/>
        <v>-0.34199999999999875</v>
      </c>
      <c r="J2948" s="99">
        <f t="shared" si="1219"/>
        <v>1.5449247865564383E-2</v>
      </c>
      <c r="K2948" s="99">
        <f t="shared" si="1220"/>
        <v>0.4869863270743624</v>
      </c>
      <c r="L2948" s="74"/>
    </row>
    <row r="2949" spans="1:12" ht="15" customHeight="1">
      <c r="A2949" s="74"/>
      <c r="B2949" s="77"/>
      <c r="C2949" s="79"/>
      <c r="D2949" s="83">
        <v>6617</v>
      </c>
      <c r="E2949" s="83">
        <v>22.443999999999999</v>
      </c>
      <c r="F2949" s="83">
        <v>22.097999999999999</v>
      </c>
      <c r="G2949" s="97">
        <f t="shared" si="1216"/>
        <v>21.071999999999999</v>
      </c>
      <c r="H2949" s="98">
        <f t="shared" si="1217"/>
        <v>2.2866666666666666</v>
      </c>
      <c r="I2949" s="98">
        <f t="shared" si="1218"/>
        <v>-0.34600000000000009</v>
      </c>
      <c r="J2949" s="99">
        <f t="shared" si="1219"/>
        <v>1.5416146854393161E-2</v>
      </c>
      <c r="K2949" s="99">
        <f t="shared" si="1220"/>
        <v>0.49400357879367135</v>
      </c>
      <c r="L2949" s="74"/>
    </row>
    <row r="2950" spans="1:12" ht="15" customHeight="1">
      <c r="A2950" s="74"/>
      <c r="B2950" s="81">
        <v>45594</v>
      </c>
      <c r="C2950" s="79">
        <v>151705</v>
      </c>
      <c r="D2950" s="83">
        <v>6608</v>
      </c>
      <c r="E2950" s="83">
        <v>19.591000000000001</v>
      </c>
      <c r="F2950" s="83">
        <v>19.306999999999999</v>
      </c>
      <c r="G2950" s="97">
        <f t="shared" si="1216"/>
        <v>17.912399999999998</v>
      </c>
      <c r="H2950" s="98">
        <f t="shared" si="1217"/>
        <v>2.7976666666666716</v>
      </c>
      <c r="I2950" s="98">
        <f t="shared" si="1218"/>
        <v>-0.28400000000000247</v>
      </c>
      <c r="J2950" s="99">
        <f t="shared" si="1219"/>
        <v>1.4496452452656957E-2</v>
      </c>
      <c r="K2950" s="99">
        <f t="shared" si="1220"/>
        <v>0.42031628413277328</v>
      </c>
      <c r="L2950" s="74"/>
    </row>
    <row r="2951" spans="1:12" ht="15" customHeight="1">
      <c r="A2951" s="74"/>
      <c r="B2951" s="81">
        <v>45594</v>
      </c>
      <c r="C2951" s="79">
        <v>151705</v>
      </c>
      <c r="D2951" s="83">
        <v>6608</v>
      </c>
      <c r="E2951" s="83">
        <v>19.695</v>
      </c>
      <c r="F2951" s="83">
        <v>19.420999999999999</v>
      </c>
      <c r="G2951" s="97">
        <f t="shared" ref="G2951:G2958" si="1221">IF(D2951=$M$2,$P$2,IF(D2951=$M$3,$P$3,IF(D2951=$M$4,$P$4,IF(D2951=$M$5,$P$5,IF(D2951=$M$6,$P$6,IF(D2951=$M$7,$P$7,IF(D2951=$M$8,$P$8,IF(D2951=$M$9,$P$9,IF(D2951=$M$10,$P$10,IF(D2951=$M$11,$P$11,IF(D2951=$M$12,$P$12,IF(D2951=$M$13,$P$13,IF(D2951=$M$14,$P$14,IF(D2951=$M$15,$P$15,IF(D2951=$M$16,$P$16,IF(D2951=$M$17,$P$17,IF(D2951=$M$18,$P$18,IF(D2951=$M$19,$P$19,IF(D2951=$M$20,$P$20,IF(D2951=$M$21,$P$21,IF(D2951=$M$22,$P$22,IF(D2951=$M$23,$P$23,IF(D2951=$M$24,$P$24,IF(D2951=$M$25,$P$25,IF(D2951=$M$26,$P$26,IF(D2951=$M$27,$P$27,IF(D2951=$M$28,$P$28,IF(D2951=$M$29,$P$29,IF(D2951=$M$30,$P$30,IF(D2951=$M$31,$P$31,IF(D2951=$M$32,$P$32,IF(D2951=$M$33,$P$33,IF(D2951=$M$34,$P$34,IF(D2951=$M$35,$P$35,IF(D2951=$M$36,$P$36,IF(D2951=$M$37,$P$37,IF(D2951=$M$38,$P$38,IF(D2951=$M$39,$P$39,IF(D2951=$M$40,$P$40,IF(D2951=$M$41,$P$41,IF(D2951=$M$42,$P$42,IF(D2951=$M$43,$P$43,IF(D2951=$M$44,$P$44,IF(D2951=$M$45,$P$45,IF(D2951=$M$46,$P$46,IF(D2951=$M$47,$P$47,IF(D2951=$M$48,$P$48,IF(D2951=$M$49,$P$49,IF(D2951=$M$50,$P$50,IF(D2951=$M$51,$P$51,IF(D2951=$M$52,$P$52,IF(D2951=$M$53,$P$53,IF(D2951=$M$54,$P$54,IF(D2951=$M$55,$P$55,IF(D2951=$M$56,$P$56,IF(D2951=$M$57,$P$57,IF(D2951=$M$58,$P$58,IF(D2951=$M$59,$P$59,IF(D2951=$M$60,$P$60,IF(D2951=$M$61,$P$61,IF(D2951=$M$62,$P$62)))))))))))))))))))))))))))))))))))))))))))))))))))))))))))))</f>
        <v>17.912399999999998</v>
      </c>
      <c r="H2951" s="98">
        <f t="shared" ref="H2951:H2958" si="1222">(E2951-G2951)/$X$2</f>
        <v>2.9710000000000036</v>
      </c>
      <c r="I2951" s="98">
        <f t="shared" ref="I2951:I2958" si="1223">F2951-E2951</f>
        <v>-0.27400000000000091</v>
      </c>
      <c r="J2951" s="99">
        <f t="shared" ref="J2951:J2958" si="1224">-1*I2951/E2951</f>
        <v>1.3912160446813959E-2</v>
      </c>
      <c r="K2951" s="99">
        <f t="shared" ref="K2951:K2958" si="1225">IF(D2906=$M$2,(E2951-$T$2)/E2951,IF(D2906=$M$3,(E2951-$T$3)/E2951,IF(D2906=$M$4,(E2951-$T$4)/E2951,IF(D2906=$M$5,(E2951-$T$5)/E2951,IF(D2906=$M$6,(E2951-$T$6)/E2951,IF(D2906=$M$7,(E2951-$T$7)/E2951,IF(D2906=$M$8,(E2951-$T$8)/E2951,IF(D2906=$M$9,(E2951-$T$9)/E2951,IF(D2906=$M$10,(E2951-$T$10)/E2951,IF(D2906=$M$11,(E2951-$T$11)/E2951,IF(D2906=$M$12,(E2951-$T$12)/E2951,IF(D2906=$M$13,(E2951-$T$13)/E2951,IF(D2906=$M$14,(E2951-$T$14)/E2951,IF(D2906=$M$15,(E2951-$T$15)/E2951,IF(D2906=$M$16,(E2951-$T$16)/E2951,IF(D2906=$M$17,(E2951-$T$17)/E2951,IF(D2906=$M$18,(E2951-$T$18)/E2951,IF(D2906=$M$19,(E2951-$T$19)/E2951,IF(D2906=$M$20,(E2951-$T$20)/E2951,IF(D2906=$M$21,(E2951-$T$21)/E2951,IF(D2906=$M$22,(E2951-$T$22)/E2951,IF(D2906=$M$23,(E2951-$T$23)/E2951,IF(D2906=$M$24,(E2951-$T$24)/E2951,IF(D2906=$M$25,(E2951-$T$25)/E2951,IF(D2906=$M$26,(E2951-$T$26)/E2951,IF(D2906=$M$27,(E2951-$T$27)/E2951,IF(D2906=$M$28,(E2951-$T$28)/E2951,IF(D2906=$M$29,(E2951-$T$29)/E2951,IF(D2906=$M$30,(E2951-$T$30)/E2951,IF(D2906=$M$31,(E2951-$T$31)/E2951,IF(D2906=$M$32,(E2951-$T$32)/E2951,IF(D2906=$M$33,(E2951-$T$33)/E2951,IF(D2906=$M$34,(E2951-$T$34)/E2951,IF(D2906=$M$35,(E2951-$T$35)/E2951,IF(D2906=$M$36,(E2951-$T$36)/E2951,IF(D2906=$M$37,(E2951-$T$37)/E2951,IF(D2906=$M$38,(E2951-$T$38)/E2951,IF(D2906=$M$39,(E2951-$T$39)/E2951,IF(D2906=$M$40,(E2951-$T$40)/E2951,IF(D2906=$M$41,(E2951-$T$41)/E2951,IF(D2906=$M$42,(E2951-$T$42)/E2951,IF(D2906=$M$43,(E2951-$T$43)/E2951,IF(D2906=$M$44,(E2951-$T$44)/E2951,IF(D2906=$M$45,(E2951-$T$45)/E2951,IF(D2906=$M$46,(E2951-$T$46)/E2951,IF(D2906=$M$47,(E2951-$T$47)/E2951,IF(D2906=$M$48,(E2951-$T$48)/E2951,IF(D2906=$M$49,(E2951-$T$49)/E2951,IF(D2906=$M$50,(E2951-$T$50)/E2951,IF(D2906=$M$51,(E2951-$T$51)/E2951,IF(D2906=$M$52,(E2951-$T$52)/E2951,IF(D2906=$M$53,(E2951-$T$53)/E2951,IF(D2906=$M$54,(E2951-$T$54)/E2951,IF(D2906=$M$55,(E2951-$T$55)/E2951,IF(D2906=$M$56,(E2951-$T$56)/E2951,IF(D2906=$M$57,(E2951-$T$57)/E2951,IF(D2906=$M$58,(E2951-$T$58)/E2951,IF(D2906=$M$59,(E2951-$T$59)/E2951,IF(D2906=$M$60,(E2951-$T$60)/E2951,IF(D2906=$M$61,(E2951-$T$61)/E2951,IF(D2906=$M$62,(E2951-$T$62)/E2951)))))))))))))))))))))))))))))))))))))))))))))))))))))))))))))</f>
        <v>0.42337732025616454</v>
      </c>
      <c r="L2951" s="74"/>
    </row>
    <row r="2952" spans="1:12" ht="15" customHeight="1">
      <c r="A2952" s="74"/>
      <c r="B2952" s="77"/>
      <c r="C2952" s="79">
        <v>151708</v>
      </c>
      <c r="D2952" s="83">
        <v>6107</v>
      </c>
      <c r="E2952" s="83">
        <v>17.102</v>
      </c>
      <c r="F2952" s="83">
        <v>16.786999999999999</v>
      </c>
      <c r="G2952" s="97">
        <f t="shared" si="1221"/>
        <v>17.032373496847189</v>
      </c>
      <c r="H2952" s="98">
        <f t="shared" si="1222"/>
        <v>0.1160441719213523</v>
      </c>
      <c r="I2952" s="98">
        <f t="shared" si="1223"/>
        <v>-0.31500000000000128</v>
      </c>
      <c r="J2952" s="99">
        <f t="shared" si="1224"/>
        <v>1.8418898374459203E-2</v>
      </c>
      <c r="K2952" s="99">
        <f t="shared" si="1225"/>
        <v>0.33594996622881307</v>
      </c>
      <c r="L2952" s="74"/>
    </row>
    <row r="2953" spans="1:12" ht="15" customHeight="1">
      <c r="A2953" s="74"/>
      <c r="B2953" s="77"/>
      <c r="C2953" s="79"/>
      <c r="D2953" s="83">
        <v>6107</v>
      </c>
      <c r="E2953" s="83">
        <v>17.715</v>
      </c>
      <c r="F2953" s="83">
        <v>17.442</v>
      </c>
      <c r="G2953" s="97">
        <f t="shared" si="1221"/>
        <v>17.032373496847189</v>
      </c>
      <c r="H2953" s="98">
        <f t="shared" si="1222"/>
        <v>1.1377108385880184</v>
      </c>
      <c r="I2953" s="98">
        <f t="shared" si="1223"/>
        <v>-0.27299999999999969</v>
      </c>
      <c r="J2953" s="99">
        <f t="shared" si="1224"/>
        <v>1.5410668924640119E-2</v>
      </c>
      <c r="K2953" s="99">
        <f t="shared" si="1225"/>
        <v>0.36270956816257416</v>
      </c>
      <c r="L2953" s="74"/>
    </row>
    <row r="2954" spans="1:12" ht="15" customHeight="1">
      <c r="A2954" s="74"/>
      <c r="B2954" s="77"/>
      <c r="C2954" s="79"/>
      <c r="D2954" s="83">
        <v>6107</v>
      </c>
      <c r="E2954" s="83">
        <v>16.567</v>
      </c>
      <c r="F2954" s="83">
        <v>16.276</v>
      </c>
      <c r="G2954" s="97">
        <f t="shared" si="1221"/>
        <v>17.032373496847189</v>
      </c>
      <c r="H2954" s="98">
        <f t="shared" si="1222"/>
        <v>-0.77562249474531464</v>
      </c>
      <c r="I2954" s="98">
        <f t="shared" si="1223"/>
        <v>-0.29100000000000037</v>
      </c>
      <c r="J2954" s="99">
        <f t="shared" si="1224"/>
        <v>1.7565038932818276E-2</v>
      </c>
      <c r="K2954" s="99">
        <f t="shared" si="1225"/>
        <v>0.2625911522405236</v>
      </c>
      <c r="L2954" s="74"/>
    </row>
    <row r="2955" spans="1:12" ht="15" customHeight="1">
      <c r="A2955" s="74"/>
      <c r="B2955" s="77"/>
      <c r="C2955" s="79">
        <v>151711</v>
      </c>
      <c r="D2955" s="83">
        <v>7108</v>
      </c>
      <c r="E2955" s="83">
        <v>19.068000000000001</v>
      </c>
      <c r="F2955" s="83">
        <v>18.864999999999998</v>
      </c>
      <c r="G2955" s="97">
        <f t="shared" si="1221"/>
        <v>18.039622077854567</v>
      </c>
      <c r="H2955" s="98">
        <f t="shared" si="1222"/>
        <v>1.7139632035757244</v>
      </c>
      <c r="I2955" s="98">
        <f t="shared" si="1223"/>
        <v>-0.20300000000000296</v>
      </c>
      <c r="J2955" s="99">
        <f t="shared" si="1224"/>
        <v>1.0646108663729963E-2</v>
      </c>
      <c r="K2955" s="99">
        <f t="shared" si="1225"/>
        <v>0.38943624801998217</v>
      </c>
      <c r="L2955" s="74"/>
    </row>
    <row r="2956" spans="1:12" ht="15" customHeight="1">
      <c r="A2956" s="74"/>
      <c r="B2956" s="77"/>
      <c r="C2956" s="79"/>
      <c r="D2956" s="83">
        <v>7108</v>
      </c>
      <c r="E2956" s="83">
        <v>18.619</v>
      </c>
      <c r="F2956" s="83">
        <v>18.460999999999999</v>
      </c>
      <c r="G2956" s="97">
        <f t="shared" si="1221"/>
        <v>18.039622077854567</v>
      </c>
      <c r="H2956" s="98">
        <f t="shared" si="1222"/>
        <v>0.96562987024238822</v>
      </c>
      <c r="I2956" s="98">
        <f t="shared" si="1223"/>
        <v>-0.15800000000000125</v>
      </c>
      <c r="J2956" s="99">
        <f t="shared" si="1224"/>
        <v>8.4859552070466332E-3</v>
      </c>
      <c r="K2956" s="99">
        <f t="shared" si="1225"/>
        <v>0.37471241083006712</v>
      </c>
      <c r="L2956" s="74"/>
    </row>
    <row r="2957" spans="1:12" ht="15" customHeight="1">
      <c r="A2957" s="74"/>
      <c r="B2957" s="77"/>
      <c r="C2957" s="79"/>
      <c r="D2957" s="83">
        <v>7108</v>
      </c>
      <c r="E2957" s="83">
        <v>18.513999999999999</v>
      </c>
      <c r="F2957" s="83">
        <v>18.366</v>
      </c>
      <c r="G2957" s="97">
        <f t="shared" si="1221"/>
        <v>18.039622077854567</v>
      </c>
      <c r="H2957" s="98">
        <f t="shared" si="1222"/>
        <v>0.79062987024238751</v>
      </c>
      <c r="I2957" s="98">
        <f t="shared" si="1223"/>
        <v>-0.14799999999999969</v>
      </c>
      <c r="J2957" s="99">
        <f t="shared" si="1224"/>
        <v>7.9939505239278209E-3</v>
      </c>
      <c r="K2957" s="99">
        <f t="shared" si="1225"/>
        <v>0.37116616491547039</v>
      </c>
      <c r="L2957" s="74"/>
    </row>
    <row r="2958" spans="1:12" ht="15" customHeight="1">
      <c r="A2958" s="74"/>
      <c r="B2958" s="77"/>
      <c r="C2958" s="79"/>
      <c r="D2958" s="83">
        <v>7108</v>
      </c>
      <c r="E2958" s="83">
        <v>17.507000000000001</v>
      </c>
      <c r="F2958" s="83">
        <v>17.329000000000001</v>
      </c>
      <c r="G2958" s="97">
        <f t="shared" si="1221"/>
        <v>18.039622077854567</v>
      </c>
      <c r="H2958" s="98">
        <f t="shared" si="1222"/>
        <v>-0.88770346309094239</v>
      </c>
      <c r="I2958" s="98">
        <f t="shared" si="1223"/>
        <v>-0.17800000000000082</v>
      </c>
      <c r="J2958" s="99">
        <f t="shared" si="1224"/>
        <v>1.0167361626777907E-2</v>
      </c>
      <c r="K2958" s="99">
        <f t="shared" si="1225"/>
        <v>0.33499573754755357</v>
      </c>
      <c r="L2958" s="74"/>
    </row>
    <row r="2959" spans="1:12" ht="15" customHeight="1">
      <c r="A2959" s="74"/>
      <c r="B2959" s="81">
        <v>45595</v>
      </c>
      <c r="C2959" s="79">
        <v>149457</v>
      </c>
      <c r="D2959" s="83">
        <v>7148</v>
      </c>
      <c r="E2959" s="83">
        <v>25.018999999999998</v>
      </c>
      <c r="F2959" s="83">
        <v>24.861000000000001</v>
      </c>
      <c r="G2959" s="97">
        <f t="shared" ref="G2959:G2960" si="1226">IF(D2959=$M$2,$P$2,IF(D2959=$M$3,$P$3,IF(D2959=$M$4,$P$4,IF(D2959=$M$5,$P$5,IF(D2959=$M$6,$P$6,IF(D2959=$M$7,$P$7,IF(D2959=$M$8,$P$8,IF(D2959=$M$9,$P$9,IF(D2959=$M$10,$P$10,IF(D2959=$M$11,$P$11,IF(D2959=$M$12,$P$12,IF(D2959=$M$13,$P$13,IF(D2959=$M$14,$P$14,IF(D2959=$M$15,$P$15,IF(D2959=$M$16,$P$16,IF(D2959=$M$17,$P$17,IF(D2959=$M$18,$P$18,IF(D2959=$M$19,$P$19,IF(D2959=$M$20,$P$20,IF(D2959=$M$21,$P$21,IF(D2959=$M$22,$P$22,IF(D2959=$M$23,$P$23,IF(D2959=$M$24,$P$24,IF(D2959=$M$25,$P$25,IF(D2959=$M$26,$P$26,IF(D2959=$M$27,$P$27,IF(D2959=$M$28,$P$28,IF(D2959=$M$29,$P$29,IF(D2959=$M$30,$P$30,IF(D2959=$M$31,$P$31,IF(D2959=$M$32,$P$32,IF(D2959=$M$33,$P$33,IF(D2959=$M$34,$P$34,IF(D2959=$M$35,$P$35,IF(D2959=$M$36,$P$36,IF(D2959=$M$37,$P$37,IF(D2959=$M$38,$P$38,IF(D2959=$M$39,$P$39,IF(D2959=$M$40,$P$40,IF(D2959=$M$41,$P$41,IF(D2959=$M$42,$P$42,IF(D2959=$M$43,$P$43,IF(D2959=$M$44,$P$44,IF(D2959=$M$45,$P$45,IF(D2959=$M$46,$P$46,IF(D2959=$M$47,$P$47,IF(D2959=$M$48,$P$48,IF(D2959=$M$49,$P$49,IF(D2959=$M$50,$P$50,IF(D2959=$M$51,$P$51,IF(D2959=$M$52,$P$52,IF(D2959=$M$53,$P$53,IF(D2959=$M$54,$P$54,IF(D2959=$M$55,$P$55,IF(D2959=$M$56,$P$56,IF(D2959=$M$57,$P$57,IF(D2959=$M$58,$P$58,IF(D2959=$M$59,$P$59,IF(D2959=$M$60,$P$60,IF(D2959=$M$61,$P$61,IF(D2959=$M$62,$P$62)))))))))))))))))))))))))))))))))))))))))))))))))))))))))))))</f>
        <v>25.578129335331514</v>
      </c>
      <c r="H2959" s="98">
        <f t="shared" ref="H2959:H2960" si="1227">(E2959-G2959)/$X$2</f>
        <v>-0.93188222555252653</v>
      </c>
      <c r="I2959" s="98">
        <f t="shared" ref="I2959:I2960" si="1228">F2959-E2959</f>
        <v>-0.1579999999999977</v>
      </c>
      <c r="J2959" s="99">
        <f t="shared" ref="J2959:J2960" si="1229">-1*I2959/E2959</f>
        <v>6.3152004476596871E-3</v>
      </c>
      <c r="K2959" s="99">
        <f t="shared" ref="K2959:K2960" si="1230">IF(D2914=$M$2,(E2959-$T$2)/E2959,IF(D2914=$M$3,(E2959-$T$3)/E2959,IF(D2914=$M$4,(E2959-$T$4)/E2959,IF(D2914=$M$5,(E2959-$T$5)/E2959,IF(D2914=$M$6,(E2959-$T$6)/E2959,IF(D2914=$M$7,(E2959-$T$7)/E2959,IF(D2914=$M$8,(E2959-$T$8)/E2959,IF(D2914=$M$9,(E2959-$T$9)/E2959,IF(D2914=$M$10,(E2959-$T$10)/E2959,IF(D2914=$M$11,(E2959-$T$11)/E2959,IF(D2914=$M$12,(E2959-$T$12)/E2959,IF(D2914=$M$13,(E2959-$T$13)/E2959,IF(D2914=$M$14,(E2959-$T$14)/E2959,IF(D2914=$M$15,(E2959-$T$15)/E2959,IF(D2914=$M$16,(E2959-$T$16)/E2959,IF(D2914=$M$17,(E2959-$T$17)/E2959,IF(D2914=$M$18,(E2959-$T$18)/E2959,IF(D2914=$M$19,(E2959-$T$19)/E2959,IF(D2914=$M$20,(E2959-$T$20)/E2959,IF(D2914=$M$21,(E2959-$T$21)/E2959,IF(D2914=$M$22,(E2959-$T$22)/E2959,IF(D2914=$M$23,(E2959-$T$23)/E2959,IF(D2914=$M$24,(E2959-$T$24)/E2959,IF(D2914=$M$25,(E2959-$T$25)/E2959,IF(D2914=$M$26,(E2959-$T$26)/E2959,IF(D2914=$M$27,(E2959-$T$27)/E2959,IF(D2914=$M$28,(E2959-$T$28)/E2959,IF(D2914=$M$29,(E2959-$T$29)/E2959,IF(D2914=$M$30,(E2959-$T$30)/E2959,IF(D2914=$M$31,(E2959-$T$31)/E2959,IF(D2914=$M$32,(E2959-$T$32)/E2959,IF(D2914=$M$33,(E2959-$T$33)/E2959,IF(D2914=$M$34,(E2959-$T$34)/E2959,IF(D2914=$M$35,(E2959-$T$35)/E2959,IF(D2914=$M$36,(E2959-$T$36)/E2959,IF(D2914=$M$37,(E2959-$T$37)/E2959,IF(D2914=$M$38,(E2959-$T$38)/E2959,IF(D2914=$M$39,(E2959-$T$39)/E2959,IF(D2914=$M$40,(E2959-$T$40)/E2959,IF(D2914=$M$41,(E2959-$T$41)/E2959,IF(D2914=$M$42,(E2959-$T$42)/E2959,IF(D2914=$M$43,(E2959-$T$43)/E2959,IF(D2914=$M$44,(E2959-$T$44)/E2959,IF(D2914=$M$45,(E2959-$T$45)/E2959,IF(D2914=$M$46,(E2959-$T$46)/E2959,IF(D2914=$M$47,(E2959-$T$47)/E2959,IF(D2914=$M$48,(E2959-$T$48)/E2959,IF(D2914=$M$49,(E2959-$T$49)/E2959,IF(D2914=$M$50,(E2959-$T$50)/E2959,IF(D2914=$M$51,(E2959-$T$51)/E2959,IF(D2914=$M$52,(E2959-$T$52)/E2959,IF(D2914=$M$53,(E2959-$T$53)/E2959,IF(D2914=$M$54,(E2959-$T$54)/E2959,IF(D2914=$M$55,(E2959-$T$55)/E2959,IF(D2914=$M$56,(E2959-$T$56)/E2959,IF(D2914=$M$57,(E2959-$T$57)/E2959,IF(D2914=$M$58,(E2959-$T$58)/E2959,IF(D2914=$M$59,(E2959-$T$59)/E2959,IF(D2914=$M$60,(E2959-$T$60)/E2959,IF(D2914=$M$61,(E2959-$T$61)/E2959,IF(D2914=$M$62,(E2959-$T$62)/E2959)))))))))))))))))))))))))))))))))))))))))))))))))))))))))))))</f>
        <v>0.53689334487342533</v>
      </c>
      <c r="L2959" s="74"/>
    </row>
    <row r="2960" spans="1:12" ht="15" customHeight="1">
      <c r="A2960" s="74"/>
      <c r="B2960" s="77"/>
      <c r="C2960" s="79">
        <v>149459</v>
      </c>
      <c r="D2960" s="83">
        <v>6176</v>
      </c>
      <c r="E2960" s="83">
        <v>34.826999999999998</v>
      </c>
      <c r="F2960" s="83">
        <v>34.295000000000002</v>
      </c>
      <c r="G2960" s="97">
        <f t="shared" si="1226"/>
        <v>36.028673497593743</v>
      </c>
      <c r="H2960" s="98">
        <f t="shared" si="1227"/>
        <v>-2.0027891626562422</v>
      </c>
      <c r="I2960" s="98">
        <f t="shared" si="1228"/>
        <v>-0.53199999999999648</v>
      </c>
      <c r="J2960" s="99">
        <f t="shared" si="1229"/>
        <v>1.5275504637206665E-2</v>
      </c>
      <c r="K2960" s="99">
        <f t="shared" si="1230"/>
        <v>0.66731371049439303</v>
      </c>
      <c r="L2960" s="74"/>
    </row>
    <row r="2961" spans="1:12" ht="15" customHeight="1">
      <c r="A2961" s="74"/>
      <c r="B2961" s="77"/>
      <c r="C2961" s="79">
        <v>151581</v>
      </c>
      <c r="D2961" s="83" t="s">
        <v>25</v>
      </c>
      <c r="E2961" s="83">
        <v>18.343</v>
      </c>
      <c r="F2961" s="83">
        <v>18.241</v>
      </c>
      <c r="G2961" s="97">
        <f t="shared" ref="G2961:G2965" si="1231">IF(D2961=$M$2,$P$2,IF(D2961=$M$3,$P$3,IF(D2961=$M$4,$P$4,IF(D2961=$M$5,$P$5,IF(D2961=$M$6,$P$6,IF(D2961=$M$7,$P$7,IF(D2961=$M$8,$P$8,IF(D2961=$M$9,$P$9,IF(D2961=$M$10,$P$10,IF(D2961=$M$11,$P$11,IF(D2961=$M$12,$P$12,IF(D2961=$M$13,$P$13,IF(D2961=$M$14,$P$14,IF(D2961=$M$15,$P$15,IF(D2961=$M$16,$P$16,IF(D2961=$M$17,$P$17,IF(D2961=$M$18,$P$18,IF(D2961=$M$19,$P$19,IF(D2961=$M$20,$P$20,IF(D2961=$M$21,$P$21,IF(D2961=$M$22,$P$22,IF(D2961=$M$23,$P$23,IF(D2961=$M$24,$P$24,IF(D2961=$M$25,$P$25,IF(D2961=$M$26,$P$26,IF(D2961=$M$27,$P$27,IF(D2961=$M$28,$P$28,IF(D2961=$M$29,$P$29,IF(D2961=$M$30,$P$30,IF(D2961=$M$31,$P$31,IF(D2961=$M$32,$P$32,IF(D2961=$M$33,$P$33,IF(D2961=$M$34,$P$34,IF(D2961=$M$35,$P$35,IF(D2961=$M$36,$P$36,IF(D2961=$M$37,$P$37,IF(D2961=$M$38,$P$38,IF(D2961=$M$39,$P$39,IF(D2961=$M$40,$P$40,IF(D2961=$M$41,$P$41,IF(D2961=$M$42,$P$42,IF(D2961=$M$43,$P$43,IF(D2961=$M$44,$P$44,IF(D2961=$M$45,$P$45,IF(D2961=$M$46,$P$46,IF(D2961=$M$47,$P$47,IF(D2961=$M$48,$P$48,IF(D2961=$M$49,$P$49,IF(D2961=$M$50,$P$50,IF(D2961=$M$51,$P$51,IF(D2961=$M$52,$P$52,IF(D2961=$M$53,$P$53,IF(D2961=$M$54,$P$54,IF(D2961=$M$55,$P$55,IF(D2961=$M$56,$P$56,IF(D2961=$M$57,$P$57,IF(D2961=$M$58,$P$58,IF(D2961=$M$59,$P$59,IF(D2961=$M$60,$P$60,IF(D2961=$M$61,$P$61,IF(D2961=$M$62,$P$62)))))))))))))))))))))))))))))))))))))))))))))))))))))))))))))</f>
        <v>18.039622077854567</v>
      </c>
      <c r="H2961" s="98">
        <f t="shared" ref="H2961:H2965" si="1232">(E2961-G2961)/$X$2</f>
        <v>0.50562987024238859</v>
      </c>
      <c r="I2961" s="98">
        <f t="shared" ref="I2961:I2965" si="1233">F2961-E2961</f>
        <v>-0.10200000000000031</v>
      </c>
      <c r="J2961" s="99">
        <f t="shared" ref="J2961:J2965" si="1234">-1*I2961/E2961</f>
        <v>5.5607043558850962E-3</v>
      </c>
      <c r="K2961" s="99">
        <f t="shared" ref="K2961:K2965" si="1235">IF(D2916=$M$2,(E2961-$T$2)/E2961,IF(D2916=$M$3,(E2961-$T$3)/E2961,IF(D2916=$M$4,(E2961-$T$4)/E2961,IF(D2916=$M$5,(E2961-$T$5)/E2961,IF(D2916=$M$6,(E2961-$T$6)/E2961,IF(D2916=$M$7,(E2961-$T$7)/E2961,IF(D2916=$M$8,(E2961-$T$8)/E2961,IF(D2916=$M$9,(E2961-$T$9)/E2961,IF(D2916=$M$10,(E2961-$T$10)/E2961,IF(D2916=$M$11,(E2961-$T$11)/E2961,IF(D2916=$M$12,(E2961-$T$12)/E2961,IF(D2916=$M$13,(E2961-$T$13)/E2961,IF(D2916=$M$14,(E2961-$T$14)/E2961,IF(D2916=$M$15,(E2961-$T$15)/E2961,IF(D2916=$M$16,(E2961-$T$16)/E2961,IF(D2916=$M$17,(E2961-$T$17)/E2961,IF(D2916=$M$18,(E2961-$T$18)/E2961,IF(D2916=$M$19,(E2961-$T$19)/E2961,IF(D2916=$M$20,(E2961-$T$20)/E2961,IF(D2916=$M$21,(E2961-$T$21)/E2961,IF(D2916=$M$22,(E2961-$T$22)/E2961,IF(D2916=$M$23,(E2961-$T$23)/E2961,IF(D2916=$M$24,(E2961-$T$24)/E2961,IF(D2916=$M$25,(E2961-$T$25)/E2961,IF(D2916=$M$26,(E2961-$T$26)/E2961,IF(D2916=$M$27,(E2961-$T$27)/E2961,IF(D2916=$M$28,(E2961-$T$28)/E2961,IF(D2916=$M$29,(E2961-$T$29)/E2961,IF(D2916=$M$30,(E2961-$T$30)/E2961,IF(D2916=$M$31,(E2961-$T$31)/E2961,IF(D2916=$M$32,(E2961-$T$32)/E2961,IF(D2916=$M$33,(E2961-$T$33)/E2961,IF(D2916=$M$34,(E2961-$T$34)/E2961,IF(D2916=$M$35,(E2961-$T$35)/E2961,IF(D2916=$M$36,(E2961-$T$36)/E2961,IF(D2916=$M$37,(E2961-$T$37)/E2961,IF(D2916=$M$38,(E2961-$T$38)/E2961,IF(D2916=$M$39,(E2961-$T$39)/E2961,IF(D2916=$M$40,(E2961-$T$40)/E2961,IF(D2916=$M$41,(E2961-$T$41)/E2961,IF(D2916=$M$42,(E2961-$T$42)/E2961,IF(D2916=$M$43,(E2961-$T$43)/E2961,IF(D2916=$M$44,(E2961-$T$44)/E2961,IF(D2916=$M$45,(E2961-$T$45)/E2961,IF(D2916=$M$46,(E2961-$T$46)/E2961,IF(D2916=$M$47,(E2961-$T$47)/E2961,IF(D2916=$M$48,(E2961-$T$48)/E2961,IF(D2916=$M$49,(E2961-$T$49)/E2961,IF(D2916=$M$50,(E2961-$T$50)/E2961,IF(D2916=$M$51,(E2961-$T$51)/E2961,IF(D2916=$M$52,(E2961-$T$52)/E2961,IF(D2916=$M$53,(E2961-$T$53)/E2961,IF(D2916=$M$54,(E2961-$T$54)/E2961,IF(D2916=$M$55,(E2961-$T$55)/E2961,IF(D2916=$M$56,(E2961-$T$56)/E2961,IF(D2916=$M$57,(E2961-$T$57)/E2961,IF(D2916=$M$58,(E2961-$T$58)/E2961,IF(D2916=$M$59,(E2961-$T$59)/E2961,IF(D2916=$M$60,(E2961-$T$60)/E2961,IF(D2916=$M$61,(E2961-$T$61)/E2961,IF(D2916=$M$62,(E2961-$T$62)/E2961)))))))))))))))))))))))))))))))))))))))))))))))))))))))))))))</f>
        <v>0.36834403289474066</v>
      </c>
      <c r="L2961" s="74"/>
    </row>
    <row r="2962" spans="1:12" ht="15" customHeight="1">
      <c r="A2962" s="74"/>
      <c r="B2962" s="77"/>
      <c r="C2962" s="79">
        <v>151583</v>
      </c>
      <c r="D2962" s="83" t="s">
        <v>20</v>
      </c>
      <c r="E2962" s="83">
        <v>16.283999999999999</v>
      </c>
      <c r="F2962" s="83">
        <v>16.062999999999999</v>
      </c>
      <c r="G2962" s="97">
        <f t="shared" si="1231"/>
        <v>17.032373496847189</v>
      </c>
      <c r="H2962" s="98">
        <f t="shared" si="1232"/>
        <v>-1.2472891614119834</v>
      </c>
      <c r="I2962" s="98">
        <f t="shared" si="1233"/>
        <v>-0.22100000000000009</v>
      </c>
      <c r="J2962" s="99">
        <f t="shared" si="1234"/>
        <v>1.3571604028494234E-2</v>
      </c>
      <c r="K2962" s="99">
        <f t="shared" si="1235"/>
        <v>0.28847547257358308</v>
      </c>
      <c r="L2962" s="74"/>
    </row>
    <row r="2963" spans="1:12" ht="15" customHeight="1">
      <c r="A2963" s="74"/>
      <c r="B2963" s="77"/>
      <c r="C2963" s="79">
        <v>151585</v>
      </c>
      <c r="D2963" s="83" t="s">
        <v>21</v>
      </c>
      <c r="E2963" s="83">
        <v>18.341999999999999</v>
      </c>
      <c r="F2963" s="83">
        <v>18.039000000000001</v>
      </c>
      <c r="G2963" s="97">
        <f t="shared" si="1231"/>
        <v>19.9327573208373</v>
      </c>
      <c r="H2963" s="98">
        <f t="shared" si="1232"/>
        <v>-2.6512622013955029</v>
      </c>
      <c r="I2963" s="98">
        <f t="shared" si="1233"/>
        <v>-0.30299999999999727</v>
      </c>
      <c r="J2963" s="99">
        <f t="shared" si="1234"/>
        <v>1.6519463526332857E-2</v>
      </c>
      <c r="K2963" s="99">
        <f t="shared" si="1235"/>
        <v>0.36830959521253009</v>
      </c>
      <c r="L2963" s="74"/>
    </row>
    <row r="2964" spans="1:12" ht="15" customHeight="1">
      <c r="A2964" s="74"/>
      <c r="B2964" s="77"/>
      <c r="C2964" s="79">
        <v>151587</v>
      </c>
      <c r="D2964" s="83" t="s">
        <v>32</v>
      </c>
      <c r="E2964" s="83">
        <v>21.885999999999999</v>
      </c>
      <c r="F2964" s="83">
        <v>21.619</v>
      </c>
      <c r="G2964" s="97">
        <f t="shared" si="1231"/>
        <v>21.071999999999999</v>
      </c>
      <c r="H2964" s="98">
        <f t="shared" si="1232"/>
        <v>1.3566666666666669</v>
      </c>
      <c r="I2964" s="98">
        <f t="shared" si="1233"/>
        <v>-0.26699999999999946</v>
      </c>
      <c r="J2964" s="99">
        <f t="shared" si="1234"/>
        <v>1.2199579639952456E-2</v>
      </c>
      <c r="K2964" s="99">
        <f t="shared" si="1235"/>
        <v>0.47059922303702034</v>
      </c>
      <c r="L2964" s="74"/>
    </row>
    <row r="2965" spans="1:12" ht="15" customHeight="1">
      <c r="A2965" s="74"/>
      <c r="B2965" s="77"/>
      <c r="C2965" s="79">
        <v>151714</v>
      </c>
      <c r="D2965" s="83">
        <v>1013</v>
      </c>
      <c r="E2965" s="83">
        <v>28.401</v>
      </c>
      <c r="F2965" s="83">
        <v>28.231000000000002</v>
      </c>
      <c r="G2965" s="97">
        <f t="shared" si="1231"/>
        <v>27</v>
      </c>
      <c r="H2965" s="98">
        <f t="shared" si="1232"/>
        <v>2.335</v>
      </c>
      <c r="I2965" s="98">
        <f t="shared" si="1233"/>
        <v>-0.16999999999999815</v>
      </c>
      <c r="J2965" s="99">
        <f t="shared" si="1234"/>
        <v>5.9857047287066711E-3</v>
      </c>
      <c r="K2965" s="99">
        <f t="shared" si="1235"/>
        <v>0.1549593324178726</v>
      </c>
      <c r="L2965" s="74"/>
    </row>
    <row r="2966" spans="1:12" ht="15" customHeight="1">
      <c r="A2966" s="74"/>
      <c r="B2966" s="81">
        <v>45595</v>
      </c>
      <c r="C2966" s="79">
        <v>151714</v>
      </c>
      <c r="D2966" s="83">
        <v>1013</v>
      </c>
      <c r="E2966" s="83">
        <v>28.515999999999998</v>
      </c>
      <c r="F2966" s="83">
        <v>28.352</v>
      </c>
      <c r="G2966" s="97">
        <f t="shared" ref="G2966:G2972" si="1236">IF(D2966=$M$2,$P$2,IF(D2966=$M$3,$P$3,IF(D2966=$M$4,$P$4,IF(D2966=$M$5,$P$5,IF(D2966=$M$6,$P$6,IF(D2966=$M$7,$P$7,IF(D2966=$M$8,$P$8,IF(D2966=$M$9,$P$9,IF(D2966=$M$10,$P$10,IF(D2966=$M$11,$P$11,IF(D2966=$M$12,$P$12,IF(D2966=$M$13,$P$13,IF(D2966=$M$14,$P$14,IF(D2966=$M$15,$P$15,IF(D2966=$M$16,$P$16,IF(D2966=$M$17,$P$17,IF(D2966=$M$18,$P$18,IF(D2966=$M$19,$P$19,IF(D2966=$M$20,$P$20,IF(D2966=$M$21,$P$21,IF(D2966=$M$22,$P$22,IF(D2966=$M$23,$P$23,IF(D2966=$M$24,$P$24,IF(D2966=$M$25,$P$25,IF(D2966=$M$26,$P$26,IF(D2966=$M$27,$P$27,IF(D2966=$M$28,$P$28,IF(D2966=$M$29,$P$29,IF(D2966=$M$30,$P$30,IF(D2966=$M$31,$P$31,IF(D2966=$M$32,$P$32,IF(D2966=$M$33,$P$33,IF(D2966=$M$34,$P$34,IF(D2966=$M$35,$P$35,IF(D2966=$M$36,$P$36,IF(D2966=$M$37,$P$37,IF(D2966=$M$38,$P$38,IF(D2966=$M$39,$P$39,IF(D2966=$M$40,$P$40,IF(D2966=$M$41,$P$41,IF(D2966=$M$42,$P$42,IF(D2966=$M$43,$P$43,IF(D2966=$M$44,$P$44,IF(D2966=$M$45,$P$45,IF(D2966=$M$46,$P$46,IF(D2966=$M$47,$P$47,IF(D2966=$M$48,$P$48,IF(D2966=$M$49,$P$49,IF(D2966=$M$50,$P$50,IF(D2966=$M$51,$P$51,IF(D2966=$M$52,$P$52,IF(D2966=$M$53,$P$53,IF(D2966=$M$54,$P$54,IF(D2966=$M$55,$P$55,IF(D2966=$M$56,$P$56,IF(D2966=$M$57,$P$57,IF(D2966=$M$58,$P$58,IF(D2966=$M$59,$P$59,IF(D2966=$M$60,$P$60,IF(D2966=$M$61,$P$61,IF(D2966=$M$62,$P$62)))))))))))))))))))))))))))))))))))))))))))))))))))))))))))))</f>
        <v>27</v>
      </c>
      <c r="H2966" s="98">
        <f t="shared" ref="H2966:H2972" si="1237">(E2966-G2966)/$X$2</f>
        <v>2.5266666666666637</v>
      </c>
      <c r="I2966" s="98">
        <f t="shared" ref="I2966:I2972" si="1238">F2966-E2966</f>
        <v>-0.16399999999999793</v>
      </c>
      <c r="J2966" s="99">
        <f t="shared" ref="J2966:J2972" si="1239">-1*I2966/E2966</f>
        <v>5.7511572450553352E-3</v>
      </c>
      <c r="K2966" s="99">
        <f t="shared" ref="K2966:K2972" si="1240">IF(D2921=$M$2,(E2966-$T$2)/E2966,IF(D2921=$M$3,(E2966-$T$3)/E2966,IF(D2921=$M$4,(E2966-$T$4)/E2966,IF(D2921=$M$5,(E2966-$T$5)/E2966,IF(D2921=$M$6,(E2966-$T$6)/E2966,IF(D2921=$M$7,(E2966-$T$7)/E2966,IF(D2921=$M$8,(E2966-$T$8)/E2966,IF(D2921=$M$9,(E2966-$T$9)/E2966,IF(D2921=$M$10,(E2966-$T$10)/E2966,IF(D2921=$M$11,(E2966-$T$11)/E2966,IF(D2921=$M$12,(E2966-$T$12)/E2966,IF(D2921=$M$13,(E2966-$T$13)/E2966,IF(D2921=$M$14,(E2966-$T$14)/E2966,IF(D2921=$M$15,(E2966-$T$15)/E2966,IF(D2921=$M$16,(E2966-$T$16)/E2966,IF(D2921=$M$17,(E2966-$T$17)/E2966,IF(D2921=$M$18,(E2966-$T$18)/E2966,IF(D2921=$M$19,(E2966-$T$19)/E2966,IF(D2921=$M$20,(E2966-$T$20)/E2966,IF(D2921=$M$21,(E2966-$T$21)/E2966,IF(D2921=$M$22,(E2966-$T$22)/E2966,IF(D2921=$M$23,(E2966-$T$23)/E2966,IF(D2921=$M$24,(E2966-$T$24)/E2966,IF(D2921=$M$25,(E2966-$T$25)/E2966,IF(D2921=$M$26,(E2966-$T$26)/E2966,IF(D2921=$M$27,(E2966-$T$27)/E2966,IF(D2921=$M$28,(E2966-$T$28)/E2966,IF(D2921=$M$29,(E2966-$T$29)/E2966,IF(D2921=$M$30,(E2966-$T$30)/E2966,IF(D2921=$M$31,(E2966-$T$31)/E2966,IF(D2921=$M$32,(E2966-$T$32)/E2966,IF(D2921=$M$33,(E2966-$T$33)/E2966,IF(D2921=$M$34,(E2966-$T$34)/E2966,IF(D2921=$M$35,(E2966-$T$35)/E2966,IF(D2921=$M$36,(E2966-$T$36)/E2966,IF(D2921=$M$37,(E2966-$T$37)/E2966,IF(D2921=$M$38,(E2966-$T$38)/E2966,IF(D2921=$M$39,(E2966-$T$39)/E2966,IF(D2921=$M$40,(E2966-$T$40)/E2966,IF(D2921=$M$41,(E2966-$T$41)/E2966,IF(D2921=$M$42,(E2966-$T$42)/E2966,IF(D2921=$M$43,(E2966-$T$43)/E2966,IF(D2921=$M$44,(E2966-$T$44)/E2966,IF(D2921=$M$45,(E2966-$T$45)/E2966,IF(D2921=$M$46,(E2966-$T$46)/E2966,IF(D2921=$M$47,(E2966-$T$47)/E2966,IF(D2921=$M$48,(E2966-$T$48)/E2966,IF(D2921=$M$49,(E2966-$T$49)/E2966,IF(D2921=$M$50,(E2966-$T$50)/E2966,IF(D2921=$M$51,(E2966-$T$51)/E2966,IF(D2921=$M$52,(E2966-$T$52)/E2966,IF(D2921=$M$53,(E2966-$T$53)/E2966,IF(D2921=$M$54,(E2966-$T$54)/E2966,IF(D2921=$M$55,(E2966-$T$55)/E2966,IF(D2921=$M$56,(E2966-$T$56)/E2966,IF(D2921=$M$57,(E2966-$T$57)/E2966,IF(D2921=$M$58,(E2966-$T$58)/E2966,IF(D2921=$M$59,(E2966-$T$59)/E2966,IF(D2921=$M$60,(E2966-$T$60)/E2966,IF(D2921=$M$61,(E2966-$T$61)/E2966,IF(D2921=$M$62,(E2966-$T$62)/E2966)))))))))))))))))))))))))))))))))))))))))))))))))))))))))))))</f>
        <v>0.15836723243091594</v>
      </c>
      <c r="L2966" s="74"/>
    </row>
    <row r="2967" spans="1:12" ht="15" customHeight="1">
      <c r="A2967" s="74"/>
      <c r="B2967" s="77"/>
      <c r="C2967" s="79">
        <v>151589</v>
      </c>
      <c r="D2967" s="83">
        <v>5001</v>
      </c>
      <c r="E2967" s="83">
        <v>41.125</v>
      </c>
      <c r="F2967" s="83">
        <v>40.673000000000002</v>
      </c>
      <c r="G2967" s="97">
        <f t="shared" si="1236"/>
        <v>38.4</v>
      </c>
      <c r="H2967" s="98">
        <f t="shared" si="1237"/>
        <v>4.5416666666666696</v>
      </c>
      <c r="I2967" s="98">
        <f t="shared" si="1238"/>
        <v>-0.45199999999999818</v>
      </c>
      <c r="J2967" s="99">
        <f t="shared" si="1239"/>
        <v>1.099088145896652E-2</v>
      </c>
      <c r="K2967" s="99">
        <f t="shared" si="1240"/>
        <v>0.70820668693009114</v>
      </c>
      <c r="L2967" s="74"/>
    </row>
    <row r="2968" spans="1:12" ht="15" customHeight="1">
      <c r="A2968" s="74"/>
      <c r="B2968" s="77"/>
      <c r="C2968" s="79"/>
      <c r="D2968" s="83">
        <v>5001</v>
      </c>
      <c r="E2968" s="83">
        <v>40.317</v>
      </c>
      <c r="F2968" s="83">
        <v>39.905000000000001</v>
      </c>
      <c r="G2968" s="97">
        <f t="shared" si="1236"/>
        <v>38.4</v>
      </c>
      <c r="H2968" s="98">
        <f t="shared" si="1237"/>
        <v>3.1950000000000029</v>
      </c>
      <c r="I2968" s="98">
        <f t="shared" si="1238"/>
        <v>-0.41199999999999903</v>
      </c>
      <c r="J2968" s="99">
        <f t="shared" si="1239"/>
        <v>1.0219014311580699E-2</v>
      </c>
      <c r="K2968" s="99">
        <f t="shared" si="1240"/>
        <v>0.58743353463584846</v>
      </c>
      <c r="L2968" s="74"/>
    </row>
    <row r="2969" spans="1:12" ht="15" customHeight="1">
      <c r="A2969" s="74"/>
      <c r="B2969" s="77"/>
      <c r="C2969" s="79">
        <v>151716</v>
      </c>
      <c r="D2969" s="83">
        <v>8167</v>
      </c>
      <c r="E2969" s="83">
        <v>29.245000000000001</v>
      </c>
      <c r="F2969" s="83">
        <v>29.164000000000001</v>
      </c>
      <c r="G2969" s="97">
        <f t="shared" si="1236"/>
        <v>32.328252513081985</v>
      </c>
      <c r="H2969" s="98">
        <f t="shared" si="1237"/>
        <v>-5.1387541884699734</v>
      </c>
      <c r="I2969" s="98">
        <f t="shared" si="1238"/>
        <v>-8.0999999999999517E-2</v>
      </c>
      <c r="J2969" s="99">
        <f t="shared" si="1239"/>
        <v>2.7697042229440764E-3</v>
      </c>
      <c r="K2969" s="99">
        <f t="shared" si="1240"/>
        <v>0.63154727303812619</v>
      </c>
      <c r="L2969" s="74"/>
    </row>
    <row r="2970" spans="1:12" ht="15" customHeight="1">
      <c r="A2970" s="74"/>
      <c r="B2970" s="77"/>
      <c r="C2970" s="79">
        <v>151718</v>
      </c>
      <c r="D2970" s="83">
        <v>8127</v>
      </c>
      <c r="E2970" s="83">
        <v>20.106000000000002</v>
      </c>
      <c r="F2970" s="83">
        <v>19.963999999999999</v>
      </c>
      <c r="G2970" s="97">
        <f t="shared" si="1236"/>
        <v>19.906047079520491</v>
      </c>
      <c r="H2970" s="98">
        <f t="shared" si="1237"/>
        <v>0.33325486746585165</v>
      </c>
      <c r="I2970" s="98">
        <f t="shared" si="1238"/>
        <v>-0.14200000000000301</v>
      </c>
      <c r="J2970" s="99">
        <f t="shared" si="1239"/>
        <v>7.0625683875461557E-3</v>
      </c>
      <c r="K2970" s="99">
        <f t="shared" si="1240"/>
        <v>0.37743892161671488</v>
      </c>
      <c r="L2970" s="74"/>
    </row>
    <row r="2971" spans="1:12" ht="15" customHeight="1">
      <c r="A2971" s="74"/>
      <c r="B2971" s="77"/>
      <c r="C2971" s="79"/>
      <c r="D2971" s="83">
        <v>8127</v>
      </c>
      <c r="E2971" s="83">
        <v>19.975000000000001</v>
      </c>
      <c r="F2971" s="83">
        <v>19.937000000000001</v>
      </c>
      <c r="G2971" s="97">
        <f t="shared" si="1236"/>
        <v>19.906047079520491</v>
      </c>
      <c r="H2971" s="98">
        <f t="shared" si="1237"/>
        <v>0.11492153413251791</v>
      </c>
      <c r="I2971" s="98">
        <f t="shared" si="1238"/>
        <v>-3.8000000000000256E-2</v>
      </c>
      <c r="J2971" s="99">
        <f t="shared" si="1239"/>
        <v>1.9023779724655946E-3</v>
      </c>
      <c r="K2971" s="99">
        <f t="shared" si="1240"/>
        <v>0.20409052489887203</v>
      </c>
      <c r="L2971" s="74"/>
    </row>
    <row r="2972" spans="1:12" ht="15" customHeight="1">
      <c r="A2972" s="74"/>
      <c r="B2972" s="77"/>
      <c r="C2972" s="79"/>
      <c r="D2972" s="83">
        <v>8127</v>
      </c>
      <c r="E2972" s="83">
        <v>19.748999999999999</v>
      </c>
      <c r="F2972" s="83">
        <v>19.710999999999999</v>
      </c>
      <c r="G2972" s="97">
        <f t="shared" si="1236"/>
        <v>19.906047079520491</v>
      </c>
      <c r="H2972" s="98">
        <f t="shared" si="1237"/>
        <v>-0.26174513253415321</v>
      </c>
      <c r="I2972" s="98">
        <f t="shared" si="1238"/>
        <v>-3.8000000000000256E-2</v>
      </c>
      <c r="J2972" s="99">
        <f t="shared" si="1239"/>
        <v>1.9241480581295386E-3</v>
      </c>
      <c r="K2972" s="99">
        <f t="shared" si="1240"/>
        <v>0.33316117271760587</v>
      </c>
      <c r="L2972" s="74"/>
    </row>
    <row r="2973" spans="1:12" ht="15" customHeight="1">
      <c r="A2973" s="74"/>
      <c r="B2973" s="77"/>
      <c r="C2973" s="79">
        <v>151720</v>
      </c>
      <c r="D2973" s="83">
        <v>8107</v>
      </c>
      <c r="E2973" s="83">
        <v>15.412000000000001</v>
      </c>
      <c r="F2973" s="83">
        <v>15.366</v>
      </c>
      <c r="G2973" s="97">
        <f t="shared" ref="G2973:G2976" si="1241">IF(D2973=$M$2,$P$2,IF(D2973=$M$3,$P$3,IF(D2973=$M$4,$P$4,IF(D2973=$M$5,$P$5,IF(D2973=$M$6,$P$6,IF(D2973=$M$7,$P$7,IF(D2973=$M$8,$P$8,IF(D2973=$M$9,$P$9,IF(D2973=$M$10,$P$10,IF(D2973=$M$11,$P$11,IF(D2973=$M$12,$P$12,IF(D2973=$M$13,$P$13,IF(D2973=$M$14,$P$14,IF(D2973=$M$15,$P$15,IF(D2973=$M$16,$P$16,IF(D2973=$M$17,$P$17,IF(D2973=$M$18,$P$18,IF(D2973=$M$19,$P$19,IF(D2973=$M$20,$P$20,IF(D2973=$M$21,$P$21,IF(D2973=$M$22,$P$22,IF(D2973=$M$23,$P$23,IF(D2973=$M$24,$P$24,IF(D2973=$M$25,$P$25,IF(D2973=$M$26,$P$26,IF(D2973=$M$27,$P$27,IF(D2973=$M$28,$P$28,IF(D2973=$M$29,$P$29,IF(D2973=$M$30,$P$30,IF(D2973=$M$31,$P$31,IF(D2973=$M$32,$P$32,IF(D2973=$M$33,$P$33,IF(D2973=$M$34,$P$34,IF(D2973=$M$35,$P$35,IF(D2973=$M$36,$P$36,IF(D2973=$M$37,$P$37,IF(D2973=$M$38,$P$38,IF(D2973=$M$39,$P$39,IF(D2973=$M$40,$P$40,IF(D2973=$M$41,$P$41,IF(D2973=$M$42,$P$42,IF(D2973=$M$43,$P$43,IF(D2973=$M$44,$P$44,IF(D2973=$M$45,$P$45,IF(D2973=$M$46,$P$46,IF(D2973=$M$47,$P$47,IF(D2973=$M$48,$P$48,IF(D2973=$M$49,$P$49,IF(D2973=$M$50,$P$50,IF(D2973=$M$51,$P$51,IF(D2973=$M$52,$P$52,IF(D2973=$M$53,$P$53,IF(D2973=$M$54,$P$54,IF(D2973=$M$55,$P$55,IF(D2973=$M$56,$P$56,IF(D2973=$M$57,$P$57,IF(D2973=$M$58,$P$58,IF(D2973=$M$59,$P$59,IF(D2973=$M$60,$P$60,IF(D2973=$M$61,$P$61,IF(D2973=$M$62,$P$62)))))))))))))))))))))))))))))))))))))))))))))))))))))))))))))</f>
        <v>16.123457228651652</v>
      </c>
      <c r="H2973" s="98">
        <f t="shared" ref="H2973:H2976" si="1242">(E2973-G2973)/$X$2</f>
        <v>-1.1857620477527528</v>
      </c>
      <c r="I2973" s="98">
        <f t="shared" ref="I2973:I2976" si="1243">F2973-E2973</f>
        <v>-4.6000000000001151E-2</v>
      </c>
      <c r="J2973" s="99">
        <f t="shared" ref="J2973:J2976" si="1244">-1*I2973/E2973</f>
        <v>2.9846872566831788E-3</v>
      </c>
      <c r="K2973" s="99">
        <f t="shared" ref="K2973:K2976" si="1245">IF(D2928=$M$2,(E2973-$T$2)/E2973,IF(D2928=$M$3,(E2973-$T$3)/E2973,IF(D2928=$M$4,(E2973-$T$4)/E2973,IF(D2928=$M$5,(E2973-$T$5)/E2973,IF(D2928=$M$6,(E2973-$T$6)/E2973,IF(D2928=$M$7,(E2973-$T$7)/E2973,IF(D2928=$M$8,(E2973-$T$8)/E2973,IF(D2928=$M$9,(E2973-$T$9)/E2973,IF(D2928=$M$10,(E2973-$T$10)/E2973,IF(D2928=$M$11,(E2973-$T$11)/E2973,IF(D2928=$M$12,(E2973-$T$12)/E2973,IF(D2928=$M$13,(E2973-$T$13)/E2973,IF(D2928=$M$14,(E2973-$T$14)/E2973,IF(D2928=$M$15,(E2973-$T$15)/E2973,IF(D2928=$M$16,(E2973-$T$16)/E2973,IF(D2928=$M$17,(E2973-$T$17)/E2973,IF(D2928=$M$18,(E2973-$T$18)/E2973,IF(D2928=$M$19,(E2973-$T$19)/E2973,IF(D2928=$M$20,(E2973-$T$20)/E2973,IF(D2928=$M$21,(E2973-$T$21)/E2973,IF(D2928=$M$22,(E2973-$T$22)/E2973,IF(D2928=$M$23,(E2973-$T$23)/E2973,IF(D2928=$M$24,(E2973-$T$24)/E2973,IF(D2928=$M$25,(E2973-$T$25)/E2973,IF(D2928=$M$26,(E2973-$T$26)/E2973,IF(D2928=$M$27,(E2973-$T$27)/E2973,IF(D2928=$M$28,(E2973-$T$28)/E2973,IF(D2928=$M$29,(E2973-$T$29)/E2973,IF(D2928=$M$30,(E2973-$T$30)/E2973,IF(D2928=$M$31,(E2973-$T$31)/E2973,IF(D2928=$M$32,(E2973-$T$32)/E2973,IF(D2928=$M$33,(E2973-$T$33)/E2973,IF(D2928=$M$34,(E2973-$T$34)/E2973,IF(D2928=$M$35,(E2973-$T$35)/E2973,IF(D2928=$M$36,(E2973-$T$36)/E2973,IF(D2928=$M$37,(E2973-$T$37)/E2973,IF(D2928=$M$38,(E2973-$T$38)/E2973,IF(D2928=$M$39,(E2973-$T$39)/E2973,IF(D2928=$M$40,(E2973-$T$40)/E2973,IF(D2928=$M$41,(E2973-$T$41)/E2973,IF(D2928=$M$42,(E2973-$T$42)/E2973,IF(D2928=$M$43,(E2973-$T$43)/E2973,IF(D2928=$M$44,(E2973-$T$44)/E2973,IF(D2928=$M$45,(E2973-$T$45)/E2973,IF(D2928=$M$46,(E2973-$T$46)/E2973,IF(D2928=$M$47,(E2973-$T$47)/E2973,IF(D2928=$M$48,(E2973-$T$48)/E2973,IF(D2928=$M$49,(E2973-$T$49)/E2973,IF(D2928=$M$50,(E2973-$T$50)/E2973,IF(D2928=$M$51,(E2973-$T$51)/E2973,IF(D2928=$M$52,(E2973-$T$52)/E2973,IF(D2928=$M$53,(E2973-$T$53)/E2973,IF(D2928=$M$54,(E2973-$T$54)/E2973,IF(D2928=$M$55,(E2973-$T$55)/E2973,IF(D2928=$M$56,(E2973-$T$56)/E2973,IF(D2928=$M$57,(E2973-$T$57)/E2973,IF(D2928=$M$58,(E2973-$T$58)/E2973,IF(D2928=$M$59,(E2973-$T$59)/E2973,IF(D2928=$M$60,(E2973-$T$60)/E2973,IF(D2928=$M$61,(E2973-$T$61)/E2973,IF(D2928=$M$62,(E2973-$T$62)/E2973)))))))))))))))))))))))))))))))))))))))))))))))))))))))))))))</f>
        <v>0.1455099922138593</v>
      </c>
      <c r="L2973" s="74"/>
    </row>
    <row r="2974" spans="1:12" ht="15" customHeight="1">
      <c r="A2974" s="74"/>
      <c r="B2974" s="77"/>
      <c r="C2974" s="79"/>
      <c r="D2974" s="83">
        <v>8107</v>
      </c>
      <c r="E2974" s="83">
        <v>15.907</v>
      </c>
      <c r="F2974" s="83">
        <v>15.861000000000001</v>
      </c>
      <c r="G2974" s="97">
        <f t="shared" si="1241"/>
        <v>16.123457228651652</v>
      </c>
      <c r="H2974" s="98">
        <f t="shared" si="1242"/>
        <v>-0.360762047752754</v>
      </c>
      <c r="I2974" s="98">
        <f t="shared" si="1243"/>
        <v>-4.5999999999999375E-2</v>
      </c>
      <c r="J2974" s="99">
        <f t="shared" si="1244"/>
        <v>2.8918086377066306E-3</v>
      </c>
      <c r="K2974" s="99">
        <f t="shared" si="1245"/>
        <v>0.11162222374003683</v>
      </c>
      <c r="L2974" s="74"/>
    </row>
    <row r="2975" spans="1:12" ht="15" customHeight="1">
      <c r="A2975" s="74"/>
      <c r="B2975" s="77"/>
      <c r="C2975" s="79"/>
      <c r="D2975" s="83">
        <v>8107</v>
      </c>
      <c r="E2975" s="83">
        <v>15.888999999999999</v>
      </c>
      <c r="F2975" s="83">
        <v>15.847</v>
      </c>
      <c r="G2975" s="97">
        <f t="shared" si="1241"/>
        <v>16.123457228651652</v>
      </c>
      <c r="H2975" s="98">
        <f t="shared" si="1242"/>
        <v>-0.39076204775275514</v>
      </c>
      <c r="I2975" s="98">
        <f t="shared" si="1243"/>
        <v>-4.1999999999999815E-2</v>
      </c>
      <c r="J2975" s="99">
        <f t="shared" si="1244"/>
        <v>2.6433381584744049E-3</v>
      </c>
      <c r="K2975" s="99">
        <f t="shared" si="1245"/>
        <v>0.1106158167935531</v>
      </c>
      <c r="L2975" s="74"/>
    </row>
    <row r="2976" spans="1:12" ht="15" customHeight="1">
      <c r="A2976" s="74"/>
      <c r="B2976" s="77"/>
      <c r="C2976" s="79"/>
      <c r="D2976" s="83">
        <v>8107</v>
      </c>
      <c r="E2976" s="83">
        <v>16.056999999999999</v>
      </c>
      <c r="F2976" s="83">
        <v>16.015000000000001</v>
      </c>
      <c r="G2976" s="97">
        <f t="shared" si="1241"/>
        <v>16.123457228651652</v>
      </c>
      <c r="H2976" s="98">
        <f t="shared" si="1242"/>
        <v>-0.11076204775275637</v>
      </c>
      <c r="I2976" s="98">
        <f t="shared" si="1243"/>
        <v>-4.1999999999998039E-2</v>
      </c>
      <c r="J2976" s="99">
        <f t="shared" si="1244"/>
        <v>2.6156816341781179E-3</v>
      </c>
      <c r="K2976" s="99">
        <f t="shared" si="1245"/>
        <v>0.11992120028851994</v>
      </c>
      <c r="L2976" s="74"/>
    </row>
    <row r="2977" spans="1:12" ht="15" customHeight="1">
      <c r="A2977" s="74"/>
      <c r="B2977" s="81">
        <v>45596</v>
      </c>
      <c r="C2977" s="79">
        <v>152152</v>
      </c>
      <c r="D2977" s="83">
        <v>5120</v>
      </c>
      <c r="E2977" s="83">
        <v>22.085999999999999</v>
      </c>
      <c r="F2977" s="83">
        <v>22.035</v>
      </c>
      <c r="G2977" s="97">
        <f t="shared" ref="G2977:G2981" si="1246">IF(D2977=$M$2,$P$2,IF(D2977=$M$3,$P$3,IF(D2977=$M$4,$P$4,IF(D2977=$M$5,$P$5,IF(D2977=$M$6,$P$6,IF(D2977=$M$7,$P$7,IF(D2977=$M$8,$P$8,IF(D2977=$M$9,$P$9,IF(D2977=$M$10,$P$10,IF(D2977=$M$11,$P$11,IF(D2977=$M$12,$P$12,IF(D2977=$M$13,$P$13,IF(D2977=$M$14,$P$14,IF(D2977=$M$15,$P$15,IF(D2977=$M$16,$P$16,IF(D2977=$M$17,$P$17,IF(D2977=$M$18,$P$18,IF(D2977=$M$19,$P$19,IF(D2977=$M$20,$P$20,IF(D2977=$M$21,$P$21,IF(D2977=$M$22,$P$22,IF(D2977=$M$23,$P$23,IF(D2977=$M$24,$P$24,IF(D2977=$M$25,$P$25,IF(D2977=$M$26,$P$26,IF(D2977=$M$27,$P$27,IF(D2977=$M$28,$P$28,IF(D2977=$M$29,$P$29,IF(D2977=$M$30,$P$30,IF(D2977=$M$31,$P$31,IF(D2977=$M$32,$P$32,IF(D2977=$M$33,$P$33,IF(D2977=$M$34,$P$34,IF(D2977=$M$35,$P$35,IF(D2977=$M$36,$P$36,IF(D2977=$M$37,$P$37,IF(D2977=$M$38,$P$38,IF(D2977=$M$39,$P$39,IF(D2977=$M$40,$P$40,IF(D2977=$M$41,$P$41,IF(D2977=$M$42,$P$42,IF(D2977=$M$43,$P$43,IF(D2977=$M$44,$P$44,IF(D2977=$M$45,$P$45,IF(D2977=$M$46,$P$46,IF(D2977=$M$47,$P$47,IF(D2977=$M$48,$P$48,IF(D2977=$M$49,$P$49,IF(D2977=$M$50,$P$50,IF(D2977=$M$51,$P$51,IF(D2977=$M$52,$P$52,IF(D2977=$M$53,$P$53,IF(D2977=$M$54,$P$54,IF(D2977=$M$55,$P$55,IF(D2977=$M$56,$P$56,IF(D2977=$M$57,$P$57,IF(D2977=$M$58,$P$58,IF(D2977=$M$59,$P$59,IF(D2977=$M$60,$P$60,IF(D2977=$M$61,$P$61,IF(D2977=$M$62,$P$62)))))))))))))))))))))))))))))))))))))))))))))))))))))))))))))</f>
        <v>22.870927068045674</v>
      </c>
      <c r="H2977" s="98">
        <f t="shared" ref="H2977:H2981" si="1247">(E2977-G2977)/$X$2</f>
        <v>-1.3082117800761259</v>
      </c>
      <c r="I2977" s="98">
        <f t="shared" ref="I2977:I2981" si="1248">F2977-E2977</f>
        <v>-5.099999999999838E-2</v>
      </c>
      <c r="J2977" s="99">
        <f t="shared" ref="J2977:J2981" si="1249">-1*I2977/E2977</f>
        <v>2.3091551208909889E-3</v>
      </c>
      <c r="K2977" s="99">
        <f t="shared" ref="K2977:K2981" si="1250">IF(D2932=$M$2,(E2977-$T$2)/E2977,IF(D2932=$M$3,(E2977-$T$3)/E2977,IF(D2932=$M$4,(E2977-$T$4)/E2977,IF(D2932=$M$5,(E2977-$T$5)/E2977,IF(D2932=$M$6,(E2977-$T$6)/E2977,IF(D2932=$M$7,(E2977-$T$7)/E2977,IF(D2932=$M$8,(E2977-$T$8)/E2977,IF(D2932=$M$9,(E2977-$T$9)/E2977,IF(D2932=$M$10,(E2977-$T$10)/E2977,IF(D2932=$M$11,(E2977-$T$11)/E2977,IF(D2932=$M$12,(E2977-$T$12)/E2977,IF(D2932=$M$13,(E2977-$T$13)/E2977,IF(D2932=$M$14,(E2977-$T$14)/E2977,IF(D2932=$M$15,(E2977-$T$15)/E2977,IF(D2932=$M$16,(E2977-$T$16)/E2977,IF(D2932=$M$17,(E2977-$T$17)/E2977,IF(D2932=$M$18,(E2977-$T$18)/E2977,IF(D2932=$M$19,(E2977-$T$19)/E2977,IF(D2932=$M$20,(E2977-$T$20)/E2977,IF(D2932=$M$21,(E2977-$T$21)/E2977,IF(D2932=$M$22,(E2977-$T$22)/E2977,IF(D2932=$M$23,(E2977-$T$23)/E2977,IF(D2932=$M$24,(E2977-$T$24)/E2977,IF(D2932=$M$25,(E2977-$T$25)/E2977,IF(D2932=$M$26,(E2977-$T$26)/E2977,IF(D2932=$M$27,(E2977-$T$27)/E2977,IF(D2932=$M$28,(E2977-$T$28)/E2977,IF(D2932=$M$29,(E2977-$T$29)/E2977,IF(D2932=$M$30,(E2977-$T$30)/E2977,IF(D2932=$M$31,(E2977-$T$31)/E2977,IF(D2932=$M$32,(E2977-$T$32)/E2977,IF(D2932=$M$33,(E2977-$T$33)/E2977,IF(D2932=$M$34,(E2977-$T$34)/E2977,IF(D2932=$M$35,(E2977-$T$35)/E2977,IF(D2932=$M$36,(E2977-$T$36)/E2977,IF(D2932=$M$37,(E2977-$T$37)/E2977,IF(D2932=$M$38,(E2977-$T$38)/E2977,IF(D2932=$M$39,(E2977-$T$39)/E2977,IF(D2932=$M$40,(E2977-$T$40)/E2977,IF(D2932=$M$41,(E2977-$T$41)/E2977,IF(D2932=$M$42,(E2977-$T$42)/E2977,IF(D2932=$M$43,(E2977-$T$43)/E2977,IF(D2932=$M$44,(E2977-$T$44)/E2977,IF(D2932=$M$45,(E2977-$T$45)/E2977,IF(D2932=$M$46,(E2977-$T$46)/E2977,IF(D2932=$M$47,(E2977-$T$47)/E2977,IF(D2932=$M$48,(E2977-$T$48)/E2977,IF(D2932=$M$49,(E2977-$T$49)/E2977,IF(D2932=$M$50,(E2977-$T$50)/E2977,IF(D2932=$M$51,(E2977-$T$51)/E2977,IF(D2932=$M$52,(E2977-$T$52)/E2977,IF(D2932=$M$53,(E2977-$T$53)/E2977,IF(D2932=$M$54,(E2977-$T$54)/E2977,IF(D2932=$M$55,(E2977-$T$55)/E2977,IF(D2932=$M$56,(E2977-$T$56)/E2977,IF(D2932=$M$57,(E2977-$T$57)/E2977,IF(D2932=$M$58,(E2977-$T$58)/E2977,IF(D2932=$M$59,(E2977-$T$59)/E2977,IF(D2932=$M$60,(E2977-$T$60)/E2977,IF(D2932=$M$61,(E2977-$T$61)/E2977,IF(D2932=$M$62,(E2977-$T$62)/E2977)))))))))))))))))))))))))))))))))))))))))))))))))))))))))))))</f>
        <v>0.24242898178321859</v>
      </c>
      <c r="L2977" s="74"/>
    </row>
    <row r="2978" spans="1:12" ht="15" customHeight="1">
      <c r="A2978" s="74"/>
      <c r="B2978" s="77"/>
      <c r="C2978" s="79"/>
      <c r="D2978" s="83">
        <v>5120</v>
      </c>
      <c r="E2978" s="83">
        <v>23.72</v>
      </c>
      <c r="F2978" s="83">
        <v>23.664000000000001</v>
      </c>
      <c r="G2978" s="97">
        <f t="shared" si="1246"/>
        <v>22.870927068045674</v>
      </c>
      <c r="H2978" s="98">
        <f t="shared" si="1247"/>
        <v>1.4151215532572081</v>
      </c>
      <c r="I2978" s="98">
        <f t="shared" si="1248"/>
        <v>-5.5999999999997385E-2</v>
      </c>
      <c r="J2978" s="99">
        <f t="shared" si="1249"/>
        <v>2.3608768971331109E-3</v>
      </c>
      <c r="K2978" s="99">
        <f t="shared" si="1250"/>
        <v>0.29461578801282318</v>
      </c>
      <c r="L2978" s="74"/>
    </row>
    <row r="2979" spans="1:12" ht="15" customHeight="1">
      <c r="A2979" s="74"/>
      <c r="B2979" s="77"/>
      <c r="C2979" s="79"/>
      <c r="D2979" s="83">
        <v>5120</v>
      </c>
      <c r="E2979" s="83">
        <v>23.7</v>
      </c>
      <c r="F2979" s="83">
        <v>23.635000000000002</v>
      </c>
      <c r="G2979" s="97">
        <f t="shared" si="1246"/>
        <v>22.870927068045674</v>
      </c>
      <c r="H2979" s="98">
        <f t="shared" si="1247"/>
        <v>1.3817882199238756</v>
      </c>
      <c r="I2979" s="98">
        <f t="shared" si="1248"/>
        <v>-6.4999999999997726E-2</v>
      </c>
      <c r="J2979" s="99">
        <f t="shared" si="1249"/>
        <v>2.7426160337551786E-3</v>
      </c>
      <c r="K2979" s="99">
        <f t="shared" si="1250"/>
        <v>0.32918600147067373</v>
      </c>
      <c r="L2979" s="74"/>
    </row>
    <row r="2980" spans="1:12" ht="15" customHeight="1">
      <c r="A2980" s="74"/>
      <c r="B2980" s="81">
        <v>45596</v>
      </c>
      <c r="C2980" s="79">
        <v>152484</v>
      </c>
      <c r="D2980" s="83">
        <v>5169</v>
      </c>
      <c r="E2980" s="83">
        <v>26.536999999999999</v>
      </c>
      <c r="F2980" s="83">
        <v>26.463000000000001</v>
      </c>
      <c r="G2980" s="97">
        <f t="shared" si="1246"/>
        <v>24.534583675052499</v>
      </c>
      <c r="H2980" s="98">
        <f t="shared" si="1247"/>
        <v>3.3373605415791672</v>
      </c>
      <c r="I2980" s="98">
        <f t="shared" si="1248"/>
        <v>-7.3999999999998067E-2</v>
      </c>
      <c r="J2980" s="99">
        <f t="shared" si="1249"/>
        <v>2.7885593699362426E-3</v>
      </c>
      <c r="K2980" s="99">
        <f t="shared" si="1250"/>
        <v>0.40090093962599266</v>
      </c>
      <c r="L2980" s="74"/>
    </row>
    <row r="2981" spans="1:12" ht="15" customHeight="1">
      <c r="A2981" s="74"/>
      <c r="B2981" s="77"/>
      <c r="C2981" s="79"/>
      <c r="D2981" s="83">
        <v>5169</v>
      </c>
      <c r="E2981" s="83">
        <v>26.797000000000001</v>
      </c>
      <c r="F2981" s="83">
        <v>26.728999999999999</v>
      </c>
      <c r="G2981" s="97">
        <f t="shared" si="1246"/>
        <v>24.534583675052499</v>
      </c>
      <c r="H2981" s="98">
        <f t="shared" si="1247"/>
        <v>3.770693874912503</v>
      </c>
      <c r="I2981" s="98">
        <f t="shared" si="1248"/>
        <v>-6.8000000000001393E-2</v>
      </c>
      <c r="J2981" s="99">
        <f t="shared" si="1249"/>
        <v>2.5375974922566477E-3</v>
      </c>
      <c r="K2981" s="99">
        <f t="shared" si="1250"/>
        <v>0.40671374537653349</v>
      </c>
      <c r="L2981" s="74"/>
    </row>
    <row r="2982" spans="1:12" ht="15" customHeight="1">
      <c r="A2982" s="74"/>
      <c r="B2982" s="81">
        <v>45597</v>
      </c>
      <c r="C2982" s="79">
        <v>152522</v>
      </c>
      <c r="D2982" s="83">
        <v>515</v>
      </c>
      <c r="E2982" s="83">
        <v>18.478999999999999</v>
      </c>
      <c r="F2982" s="83">
        <v>18.361000000000001</v>
      </c>
      <c r="G2982" s="97">
        <f t="shared" ref="G2982:G2988" si="1251">IF(D2982=$M$2,$P$2,IF(D2982=$M$3,$P$3,IF(D2982=$M$4,$P$4,IF(D2982=$M$5,$P$5,IF(D2982=$M$6,$P$6,IF(D2982=$M$7,$P$7,IF(D2982=$M$8,$P$8,IF(D2982=$M$9,$P$9,IF(D2982=$M$10,$P$10,IF(D2982=$M$11,$P$11,IF(D2982=$M$12,$P$12,IF(D2982=$M$13,$P$13,IF(D2982=$M$14,$P$14,IF(D2982=$M$15,$P$15,IF(D2982=$M$16,$P$16,IF(D2982=$M$17,$P$17,IF(D2982=$M$18,$P$18,IF(D2982=$M$19,$P$19,IF(D2982=$M$20,$P$20,IF(D2982=$M$21,$P$21,IF(D2982=$M$22,$P$22,IF(D2982=$M$23,$P$23,IF(D2982=$M$24,$P$24,IF(D2982=$M$25,$P$25,IF(D2982=$M$26,$P$26,IF(D2982=$M$27,$P$27,IF(D2982=$M$28,$P$28,IF(D2982=$M$29,$P$29,IF(D2982=$M$30,$P$30,IF(D2982=$M$31,$P$31,IF(D2982=$M$32,$P$32,IF(D2982=$M$33,$P$33,IF(D2982=$M$34,$P$34,IF(D2982=$M$35,$P$35,IF(D2982=$M$36,$P$36,IF(D2982=$M$37,$P$37,IF(D2982=$M$38,$P$38,IF(D2982=$M$39,$P$39,IF(D2982=$M$40,$P$40,IF(D2982=$M$41,$P$41,IF(D2982=$M$42,$P$42,IF(D2982=$M$43,$P$43,IF(D2982=$M$44,$P$44,IF(D2982=$M$45,$P$45,IF(D2982=$M$46,$P$46,IF(D2982=$M$47,$P$47,IF(D2982=$M$48,$P$48,IF(D2982=$M$49,$P$49,IF(D2982=$M$50,$P$50,IF(D2982=$M$51,$P$51,IF(D2982=$M$52,$P$52,IF(D2982=$M$53,$P$53,IF(D2982=$M$54,$P$54,IF(D2982=$M$55,$P$55,IF(D2982=$M$56,$P$56,IF(D2982=$M$57,$P$57,IF(D2982=$M$58,$P$58,IF(D2982=$M$59,$P$59,IF(D2982=$M$60,$P$60,IF(D2982=$M$61,$P$61,IF(D2982=$M$62,$P$62)))))))))))))))))))))))))))))))))))))))))))))))))))))))))))))</f>
        <v>16.637999999999998</v>
      </c>
      <c r="H2982" s="98">
        <f t="shared" ref="H2982:H2988" si="1252">(E2982-G2982)/$X$2</f>
        <v>3.0683333333333351</v>
      </c>
      <c r="I2982" s="98">
        <f t="shared" ref="I2982:I2988" si="1253">F2982-E2982</f>
        <v>-0.11799999999999855</v>
      </c>
      <c r="J2982" s="99">
        <f t="shared" ref="J2982:J2988" si="1254">-1*I2982/E2982</f>
        <v>6.3856269278639837E-3</v>
      </c>
      <c r="K2982" s="99">
        <f t="shared" ref="K2982:K2988" si="1255">IF(D2937=$M$2,(E2982-$T$2)/E2982,IF(D2937=$M$3,(E2982-$T$3)/E2982,IF(D2937=$M$4,(E2982-$T$4)/E2982,IF(D2937=$M$5,(E2982-$T$5)/E2982,IF(D2937=$M$6,(E2982-$T$6)/E2982,IF(D2937=$M$7,(E2982-$T$7)/E2982,IF(D2937=$M$8,(E2982-$T$8)/E2982,IF(D2937=$M$9,(E2982-$T$9)/E2982,IF(D2937=$M$10,(E2982-$T$10)/E2982,IF(D2937=$M$11,(E2982-$T$11)/E2982,IF(D2937=$M$12,(E2982-$T$12)/E2982,IF(D2937=$M$13,(E2982-$T$13)/E2982,IF(D2937=$M$14,(E2982-$T$14)/E2982,IF(D2937=$M$15,(E2982-$T$15)/E2982,IF(D2937=$M$16,(E2982-$T$16)/E2982,IF(D2937=$M$17,(E2982-$T$17)/E2982,IF(D2937=$M$18,(E2982-$T$18)/E2982,IF(D2937=$M$19,(E2982-$T$19)/E2982,IF(D2937=$M$20,(E2982-$T$20)/E2982,IF(D2937=$M$21,(E2982-$T$21)/E2982,IF(D2937=$M$22,(E2982-$T$22)/E2982,IF(D2937=$M$23,(E2982-$T$23)/E2982,IF(D2937=$M$24,(E2982-$T$24)/E2982,IF(D2937=$M$25,(E2982-$T$25)/E2982,IF(D2937=$M$26,(E2982-$T$26)/E2982,IF(D2937=$M$27,(E2982-$T$27)/E2982,IF(D2937=$M$28,(E2982-$T$28)/E2982,IF(D2937=$M$29,(E2982-$T$29)/E2982,IF(D2937=$M$30,(E2982-$T$30)/E2982,IF(D2937=$M$31,(E2982-$T$31)/E2982,IF(D2937=$M$32,(E2982-$T$32)/E2982,IF(D2937=$M$33,(E2982-$T$33)/E2982,IF(D2937=$M$34,(E2982-$T$34)/E2982,IF(D2937=$M$35,(E2982-$T$35)/E2982,IF(D2937=$M$36,(E2982-$T$36)/E2982,IF(D2937=$M$37,(E2982-$T$37)/E2982,IF(D2937=$M$38,(E2982-$T$38)/E2982,IF(D2937=$M$39,(E2982-$T$39)/E2982,IF(D2937=$M$40,(E2982-$T$40)/E2982,IF(D2937=$M$41,(E2982-$T$41)/E2982,IF(D2937=$M$42,(E2982-$T$42)/E2982,IF(D2937=$M$43,(E2982-$T$43)/E2982,IF(D2937=$M$44,(E2982-$T$44)/E2982,IF(D2937=$M$45,(E2982-$T$45)/E2982,IF(D2937=$M$46,(E2982-$T$46)/E2982,IF(D2937=$M$47,(E2982-$T$47)/E2982,IF(D2937=$M$48,(E2982-$T$48)/E2982,IF(D2937=$M$49,(E2982-$T$49)/E2982,IF(D2937=$M$50,(E2982-$T$50)/E2982,IF(D2937=$M$51,(E2982-$T$51)/E2982,IF(D2937=$M$52,(E2982-$T$52)/E2982,IF(D2937=$M$53,(E2982-$T$53)/E2982,IF(D2937=$M$54,(E2982-$T$54)/E2982,IF(D2937=$M$55,(E2982-$T$55)/E2982,IF(D2937=$M$56,(E2982-$T$56)/E2982,IF(D2937=$M$57,(E2982-$T$57)/E2982,IF(D2937=$M$58,(E2982-$T$58)/E2982,IF(D2937=$M$59,(E2982-$T$59)/E2982,IF(D2937=$M$60,(E2982-$T$60)/E2982,IF(D2937=$M$61,(E2982-$T$61)/E2982,IF(D2937=$M$62,(E2982-$T$62)/E2982)))))))))))))))))))))))))))))))))))))))))))))))))))))))))))))</f>
        <v>-0.2987715785486228</v>
      </c>
      <c r="L2982" s="74"/>
    </row>
    <row r="2983" spans="1:12" ht="15" customHeight="1">
      <c r="A2983" s="74"/>
      <c r="B2983" s="81"/>
      <c r="C2983" s="79">
        <v>152526</v>
      </c>
      <c r="D2983" s="83">
        <v>5148</v>
      </c>
      <c r="E2983" s="83">
        <v>20.114999999999998</v>
      </c>
      <c r="F2983" s="83">
        <v>19.978000000000002</v>
      </c>
      <c r="G2983" s="97">
        <f t="shared" si="1251"/>
        <v>20.202531026311895</v>
      </c>
      <c r="H2983" s="98">
        <f t="shared" si="1252"/>
        <v>-0.14588504385316153</v>
      </c>
      <c r="I2983" s="98">
        <f t="shared" si="1253"/>
        <v>-0.1369999999999969</v>
      </c>
      <c r="J2983" s="99">
        <f t="shared" si="1254"/>
        <v>6.8108376833207517E-3</v>
      </c>
      <c r="K2983" s="99">
        <f t="shared" si="1255"/>
        <v>-0.19313944817300532</v>
      </c>
      <c r="L2983" s="74"/>
    </row>
    <row r="2984" spans="1:12" ht="15" customHeight="1">
      <c r="B2984" s="77"/>
      <c r="C2984" s="79">
        <v>152532</v>
      </c>
      <c r="D2984" s="83">
        <v>6117</v>
      </c>
      <c r="E2984" s="83">
        <v>21.547000000000001</v>
      </c>
      <c r="F2984" s="83">
        <v>21.166</v>
      </c>
      <c r="G2984" s="97">
        <f t="shared" si="1251"/>
        <v>19.9327573208373</v>
      </c>
      <c r="H2984" s="98">
        <f t="shared" si="1252"/>
        <v>2.6904044652711674</v>
      </c>
      <c r="I2984" s="98">
        <f t="shared" si="1253"/>
        <v>-0.38100000000000023</v>
      </c>
      <c r="J2984" s="99">
        <f t="shared" si="1254"/>
        <v>1.7682275954889321E-2</v>
      </c>
      <c r="K2984" s="99">
        <f t="shared" si="1255"/>
        <v>0.4430779226806516</v>
      </c>
    </row>
    <row r="2985" spans="1:12" ht="15" customHeight="1">
      <c r="B2985" s="81"/>
      <c r="C2985" s="79"/>
      <c r="D2985" s="83">
        <v>6117</v>
      </c>
      <c r="E2985" s="83">
        <v>20.568000000000001</v>
      </c>
      <c r="F2985" s="83">
        <v>20.178999999999998</v>
      </c>
      <c r="G2985" s="97">
        <f t="shared" si="1251"/>
        <v>19.9327573208373</v>
      </c>
      <c r="H2985" s="98">
        <f t="shared" si="1252"/>
        <v>1.0587377986045019</v>
      </c>
      <c r="I2985" s="98">
        <f t="shared" si="1253"/>
        <v>-0.3890000000000029</v>
      </c>
      <c r="J2985" s="99">
        <f t="shared" si="1254"/>
        <v>1.8912874367950354E-2</v>
      </c>
      <c r="K2985" s="99">
        <f t="shared" si="1255"/>
        <v>0.43667515535726509</v>
      </c>
    </row>
    <row r="2986" spans="1:12" ht="15" customHeight="1">
      <c r="B2986" s="77"/>
      <c r="C2986" s="79"/>
      <c r="D2986" s="83">
        <v>6117</v>
      </c>
      <c r="E2986" s="83">
        <v>21.213000000000001</v>
      </c>
      <c r="F2986" s="83">
        <v>20.835000000000001</v>
      </c>
      <c r="G2986" s="97">
        <f t="shared" si="1251"/>
        <v>19.9327573208373</v>
      </c>
      <c r="H2986" s="98">
        <f t="shared" si="1252"/>
        <v>2.1337377986045012</v>
      </c>
      <c r="I2986" s="98">
        <f t="shared" si="1253"/>
        <v>-0.37800000000000011</v>
      </c>
      <c r="J2986" s="99">
        <f t="shared" si="1254"/>
        <v>1.7819261773440818E-2</v>
      </c>
      <c r="K2986" s="99">
        <f t="shared" si="1255"/>
        <v>0.45380354477858992</v>
      </c>
    </row>
    <row r="2987" spans="1:12" ht="15" customHeight="1">
      <c r="B2987" s="81"/>
      <c r="C2987" s="79">
        <v>152530</v>
      </c>
      <c r="D2987" s="83">
        <v>6107</v>
      </c>
      <c r="E2987" s="83">
        <v>17.135000000000002</v>
      </c>
      <c r="F2987" s="83">
        <v>16.902999999999999</v>
      </c>
      <c r="G2987" s="97">
        <f t="shared" si="1251"/>
        <v>17.032373496847189</v>
      </c>
      <c r="H2987" s="98">
        <f t="shared" si="1252"/>
        <v>0.1710441719213544</v>
      </c>
      <c r="I2987" s="98">
        <f t="shared" si="1253"/>
        <v>-0.23200000000000287</v>
      </c>
      <c r="J2987" s="99">
        <f t="shared" si="1254"/>
        <v>1.3539538955354704E-2</v>
      </c>
      <c r="K2987" s="99">
        <f t="shared" si="1255"/>
        <v>0.32381293232496228</v>
      </c>
    </row>
    <row r="2988" spans="1:12" ht="15" customHeight="1">
      <c r="B2988" s="77"/>
      <c r="C2988" s="79"/>
      <c r="D2988" s="83">
        <v>6107</v>
      </c>
      <c r="E2988" s="83">
        <v>17.584</v>
      </c>
      <c r="F2988" s="83">
        <v>17.356000000000002</v>
      </c>
      <c r="G2988" s="97">
        <f t="shared" si="1251"/>
        <v>17.032373496847189</v>
      </c>
      <c r="H2988" s="98">
        <f t="shared" si="1252"/>
        <v>0.91937750525468453</v>
      </c>
      <c r="I2988" s="98">
        <f t="shared" si="1253"/>
        <v>-0.22799999999999798</v>
      </c>
      <c r="J2988" s="99">
        <f t="shared" si="1254"/>
        <v>1.2966333030027184E-2</v>
      </c>
      <c r="K2988" s="99">
        <f t="shared" si="1255"/>
        <v>0.22857262738626749</v>
      </c>
    </row>
    <row r="2989" spans="1:12" ht="15" customHeight="1">
      <c r="B2989" s="81">
        <v>45597</v>
      </c>
      <c r="C2989" s="79">
        <v>152530</v>
      </c>
      <c r="D2989" s="83">
        <v>6107</v>
      </c>
      <c r="E2989" s="83">
        <v>16.466000000000001</v>
      </c>
      <c r="F2989" s="83">
        <v>16.149999999999999</v>
      </c>
      <c r="G2989" s="97">
        <f t="shared" ref="G2989:G2991" si="1256">IF(D2989=$M$2,$P$2,IF(D2989=$M$3,$P$3,IF(D2989=$M$4,$P$4,IF(D2989=$M$5,$P$5,IF(D2989=$M$6,$P$6,IF(D2989=$M$7,$P$7,IF(D2989=$M$8,$P$8,IF(D2989=$M$9,$P$9,IF(D2989=$M$10,$P$10,IF(D2989=$M$11,$P$11,IF(D2989=$M$12,$P$12,IF(D2989=$M$13,$P$13,IF(D2989=$M$14,$P$14,IF(D2989=$M$15,$P$15,IF(D2989=$M$16,$P$16,IF(D2989=$M$17,$P$17,IF(D2989=$M$18,$P$18,IF(D2989=$M$19,$P$19,IF(D2989=$M$20,$P$20,IF(D2989=$M$21,$P$21,IF(D2989=$M$22,$P$22,IF(D2989=$M$23,$P$23,IF(D2989=$M$24,$P$24,IF(D2989=$M$25,$P$25,IF(D2989=$M$26,$P$26,IF(D2989=$M$27,$P$27,IF(D2989=$M$28,$P$28,IF(D2989=$M$29,$P$29,IF(D2989=$M$30,$P$30,IF(D2989=$M$31,$P$31,IF(D2989=$M$32,$P$32,IF(D2989=$M$33,$P$33,IF(D2989=$M$34,$P$34,IF(D2989=$M$35,$P$35,IF(D2989=$M$36,$P$36,IF(D2989=$M$37,$P$37,IF(D2989=$M$38,$P$38,IF(D2989=$M$39,$P$39,IF(D2989=$M$40,$P$40,IF(D2989=$M$41,$P$41,IF(D2989=$M$42,$P$42,IF(D2989=$M$43,$P$43,IF(D2989=$M$44,$P$44,IF(D2989=$M$45,$P$45,IF(D2989=$M$46,$P$46,IF(D2989=$M$47,$P$47,IF(D2989=$M$48,$P$48,IF(D2989=$M$49,$P$49,IF(D2989=$M$50,$P$50,IF(D2989=$M$51,$P$51,IF(D2989=$M$52,$P$52,IF(D2989=$M$53,$P$53,IF(D2989=$M$54,$P$54,IF(D2989=$M$55,$P$55,IF(D2989=$M$56,$P$56,IF(D2989=$M$57,$P$57,IF(D2989=$M$58,$P$58,IF(D2989=$M$59,$P$59,IF(D2989=$M$60,$P$60,IF(D2989=$M$61,$P$61,IF(D2989=$M$62,$P$62)))))))))))))))))))))))))))))))))))))))))))))))))))))))))))))</f>
        <v>17.032373496847189</v>
      </c>
      <c r="H2989" s="98">
        <f t="shared" ref="H2989:H2991" si="1257">(E2989-G2989)/$X$2</f>
        <v>-0.94395582807864642</v>
      </c>
      <c r="I2989" s="98">
        <f t="shared" ref="I2989:I2991" si="1258">F2989-E2989</f>
        <v>-0.3160000000000025</v>
      </c>
      <c r="J2989" s="99">
        <f t="shared" ref="J2989:J2991" si="1259">-1*I2989/E2989</f>
        <v>1.9191060366816622E-2</v>
      </c>
      <c r="K2989" s="99">
        <f t="shared" ref="K2989:K2991" si="1260">IF(D2944=$M$2,(E2989-$T$2)/E2989,IF(D2944=$M$3,(E2989-$T$3)/E2989,IF(D2944=$M$4,(E2989-$T$4)/E2989,IF(D2944=$M$5,(E2989-$T$5)/E2989,IF(D2944=$M$6,(E2989-$T$6)/E2989,IF(D2944=$M$7,(E2989-$T$7)/E2989,IF(D2944=$M$8,(E2989-$T$8)/E2989,IF(D2944=$M$9,(E2989-$T$9)/E2989,IF(D2944=$M$10,(E2989-$T$10)/E2989,IF(D2944=$M$11,(E2989-$T$11)/E2989,IF(D2944=$M$12,(E2989-$T$12)/E2989,IF(D2944=$M$13,(E2989-$T$13)/E2989,IF(D2944=$M$14,(E2989-$T$14)/E2989,IF(D2944=$M$15,(E2989-$T$15)/E2989,IF(D2944=$M$16,(E2989-$T$16)/E2989,IF(D2944=$M$17,(E2989-$T$17)/E2989,IF(D2944=$M$18,(E2989-$T$18)/E2989,IF(D2944=$M$19,(E2989-$T$19)/E2989,IF(D2944=$M$20,(E2989-$T$20)/E2989,IF(D2944=$M$21,(E2989-$T$21)/E2989,IF(D2944=$M$22,(E2989-$T$22)/E2989,IF(D2944=$M$23,(E2989-$T$23)/E2989,IF(D2944=$M$24,(E2989-$T$24)/E2989,IF(D2944=$M$25,(E2989-$T$25)/E2989,IF(D2944=$M$26,(E2989-$T$26)/E2989,IF(D2944=$M$27,(E2989-$T$27)/E2989,IF(D2944=$M$28,(E2989-$T$28)/E2989,IF(D2944=$M$29,(E2989-$T$29)/E2989,IF(D2944=$M$30,(E2989-$T$30)/E2989,IF(D2944=$M$31,(E2989-$T$31)/E2989,IF(D2944=$M$32,(E2989-$T$32)/E2989,IF(D2944=$M$33,(E2989-$T$33)/E2989,IF(D2944=$M$34,(E2989-$T$34)/E2989,IF(D2944=$M$35,(E2989-$T$35)/E2989,IF(D2944=$M$36,(E2989-$T$36)/E2989,IF(D2944=$M$37,(E2989-$T$37)/E2989,IF(D2944=$M$38,(E2989-$T$38)/E2989,IF(D2944=$M$39,(E2989-$T$39)/E2989,IF(D2944=$M$40,(E2989-$T$40)/E2989,IF(D2944=$M$41,(E2989-$T$41)/E2989,IF(D2944=$M$42,(E2989-$T$42)/E2989,IF(D2944=$M$43,(E2989-$T$43)/E2989,IF(D2944=$M$44,(E2989-$T$44)/E2989,IF(D2944=$M$45,(E2989-$T$45)/E2989,IF(D2944=$M$46,(E2989-$T$46)/E2989,IF(D2944=$M$47,(E2989-$T$47)/E2989,IF(D2944=$M$48,(E2989-$T$48)/E2989,IF(D2944=$M$49,(E2989-$T$49)/E2989,IF(D2944=$M$50,(E2989-$T$50)/E2989,IF(D2944=$M$51,(E2989-$T$51)/E2989,IF(D2944=$M$52,(E2989-$T$52)/E2989,IF(D2944=$M$53,(E2989-$T$53)/E2989,IF(D2944=$M$54,(E2989-$T$54)/E2989,IF(D2944=$M$55,(E2989-$T$55)/E2989,IF(D2944=$M$56,(E2989-$T$56)/E2989,IF(D2944=$M$57,(E2989-$T$57)/E2989,IF(D2944=$M$58,(E2989-$T$58)/E2989,IF(D2944=$M$59,(E2989-$T$59)/E2989,IF(D2944=$M$60,(E2989-$T$60)/E2989,IF(D2944=$M$61,(E2989-$T$61)/E2989,IF(D2944=$M$62,(E2989-$T$62)/E2989)))))))))))))))))))))))))))))))))))))))))))))))))))))))))))))</f>
        <v>0.17619464836390919</v>
      </c>
    </row>
    <row r="2990" spans="1:12" ht="15" customHeight="1">
      <c r="B2990" s="77"/>
      <c r="C2990" s="79"/>
      <c r="D2990" s="83">
        <v>6107</v>
      </c>
      <c r="E2990" s="83">
        <v>16.387</v>
      </c>
      <c r="F2990" s="83">
        <v>16.045999999999999</v>
      </c>
      <c r="G2990" s="97">
        <f t="shared" si="1256"/>
        <v>17.032373496847189</v>
      </c>
      <c r="H2990" s="98">
        <f t="shared" si="1257"/>
        <v>-1.0756224947453141</v>
      </c>
      <c r="I2990" s="98">
        <f t="shared" si="1258"/>
        <v>-0.34100000000000108</v>
      </c>
      <c r="J2990" s="99">
        <f t="shared" si="1259"/>
        <v>2.0809178006956801E-2</v>
      </c>
      <c r="K2990" s="99">
        <f t="shared" si="1260"/>
        <v>0.17222316958321401</v>
      </c>
    </row>
    <row r="2991" spans="1:12" ht="15" customHeight="1">
      <c r="B2991" s="81"/>
      <c r="C2991" s="79"/>
      <c r="D2991" s="83">
        <v>6107</v>
      </c>
      <c r="E2991" s="83">
        <v>16.725999999999999</v>
      </c>
      <c r="F2991" s="83">
        <v>16.390999999999998</v>
      </c>
      <c r="G2991" s="97">
        <f t="shared" si="1256"/>
        <v>17.032373496847189</v>
      </c>
      <c r="H2991" s="98">
        <f t="shared" si="1257"/>
        <v>-0.5106224947453164</v>
      </c>
      <c r="I2991" s="98">
        <f t="shared" si="1258"/>
        <v>-0.33500000000000085</v>
      </c>
      <c r="J2991" s="99">
        <f t="shared" si="1259"/>
        <v>2.0028697835704944E-2</v>
      </c>
      <c r="K2991" s="99">
        <f t="shared" si="1260"/>
        <v>0.18900042329069275</v>
      </c>
    </row>
    <row r="2992" spans="1:12" ht="15" customHeight="1">
      <c r="B2992" s="81">
        <v>45597</v>
      </c>
      <c r="C2992" s="79">
        <v>152528</v>
      </c>
      <c r="D2992" s="83">
        <v>6617</v>
      </c>
      <c r="E2992" s="83">
        <v>21.431000000000001</v>
      </c>
      <c r="F2992" s="83">
        <v>20.981999999999999</v>
      </c>
      <c r="G2992" s="97">
        <f t="shared" ref="G2992:G2994" si="1261">IF(D2992=$M$2,$P$2,IF(D2992=$M$3,$P$3,IF(D2992=$M$4,$P$4,IF(D2992=$M$5,$P$5,IF(D2992=$M$6,$P$6,IF(D2992=$M$7,$P$7,IF(D2992=$M$8,$P$8,IF(D2992=$M$9,$P$9,IF(D2992=$M$10,$P$10,IF(D2992=$M$11,$P$11,IF(D2992=$M$12,$P$12,IF(D2992=$M$13,$P$13,IF(D2992=$M$14,$P$14,IF(D2992=$M$15,$P$15,IF(D2992=$M$16,$P$16,IF(D2992=$M$17,$P$17,IF(D2992=$M$18,$P$18,IF(D2992=$M$19,$P$19,IF(D2992=$M$20,$P$20,IF(D2992=$M$21,$P$21,IF(D2992=$M$22,$P$22,IF(D2992=$M$23,$P$23,IF(D2992=$M$24,$P$24,IF(D2992=$M$25,$P$25,IF(D2992=$M$26,$P$26,IF(D2992=$M$27,$P$27,IF(D2992=$M$28,$P$28,IF(D2992=$M$29,$P$29,IF(D2992=$M$30,$P$30,IF(D2992=$M$31,$P$31,IF(D2992=$M$32,$P$32,IF(D2992=$M$33,$P$33,IF(D2992=$M$34,$P$34,IF(D2992=$M$35,$P$35,IF(D2992=$M$36,$P$36,IF(D2992=$M$37,$P$37,IF(D2992=$M$38,$P$38,IF(D2992=$M$39,$P$39,IF(D2992=$M$40,$P$40,IF(D2992=$M$41,$P$41,IF(D2992=$M$42,$P$42,IF(D2992=$M$43,$P$43,IF(D2992=$M$44,$P$44,IF(D2992=$M$45,$P$45,IF(D2992=$M$46,$P$46,IF(D2992=$M$47,$P$47,IF(D2992=$M$48,$P$48,IF(D2992=$M$49,$P$49,IF(D2992=$M$50,$P$50,IF(D2992=$M$51,$P$51,IF(D2992=$M$52,$P$52,IF(D2992=$M$53,$P$53,IF(D2992=$M$54,$P$54,IF(D2992=$M$55,$P$55,IF(D2992=$M$56,$P$56,IF(D2992=$M$57,$P$57,IF(D2992=$M$58,$P$58,IF(D2992=$M$59,$P$59,IF(D2992=$M$60,$P$60,IF(D2992=$M$61,$P$61,IF(D2992=$M$62,$P$62)))))))))))))))))))))))))))))))))))))))))))))))))))))))))))))</f>
        <v>21.071999999999999</v>
      </c>
      <c r="H2992" s="98">
        <f t="shared" ref="H2992:H2994" si="1262">(E2992-G2992)/$X$2</f>
        <v>0.59833333333333627</v>
      </c>
      <c r="I2992" s="98">
        <f t="shared" ref="I2992:I2994" si="1263">F2992-E2992</f>
        <v>-0.44900000000000162</v>
      </c>
      <c r="J2992" s="99">
        <f t="shared" ref="J2992:J2994" si="1264">-1*I2992/E2992</f>
        <v>2.0950958891325724E-2</v>
      </c>
      <c r="K2992" s="99">
        <f t="shared" ref="K2992:K2994" si="1265">IF(D2947=$M$2,(E2992-$T$2)/E2992,IF(D2947=$M$3,(E2992-$T$3)/E2992,IF(D2947=$M$4,(E2992-$T$4)/E2992,IF(D2947=$M$5,(E2992-$T$5)/E2992,IF(D2947=$M$6,(E2992-$T$6)/E2992,IF(D2947=$M$7,(E2992-$T$7)/E2992,IF(D2947=$M$8,(E2992-$T$8)/E2992,IF(D2947=$M$9,(E2992-$T$9)/E2992,IF(D2947=$M$10,(E2992-$T$10)/E2992,IF(D2947=$M$11,(E2992-$T$11)/E2992,IF(D2947=$M$12,(E2992-$T$12)/E2992,IF(D2947=$M$13,(E2992-$T$13)/E2992,IF(D2947=$M$14,(E2992-$T$14)/E2992,IF(D2947=$M$15,(E2992-$T$15)/E2992,IF(D2947=$M$16,(E2992-$T$16)/E2992,IF(D2947=$M$17,(E2992-$T$17)/E2992,IF(D2947=$M$18,(E2992-$T$18)/E2992,IF(D2947=$M$19,(E2992-$T$19)/E2992,IF(D2947=$M$20,(E2992-$T$20)/E2992,IF(D2947=$M$21,(E2992-$T$21)/E2992,IF(D2947=$M$22,(E2992-$T$22)/E2992,IF(D2947=$M$23,(E2992-$T$23)/E2992,IF(D2947=$M$24,(E2992-$T$24)/E2992,IF(D2947=$M$25,(E2992-$T$25)/E2992,IF(D2947=$M$26,(E2992-$T$26)/E2992,IF(D2947=$M$27,(E2992-$T$27)/E2992,IF(D2947=$M$28,(E2992-$T$28)/E2992,IF(D2947=$M$29,(E2992-$T$29)/E2992,IF(D2947=$M$30,(E2992-$T$30)/E2992,IF(D2947=$M$31,(E2992-$T$31)/E2992,IF(D2947=$M$32,(E2992-$T$32)/E2992,IF(D2947=$M$33,(E2992-$T$33)/E2992,IF(D2947=$M$34,(E2992-$T$34)/E2992,IF(D2947=$M$35,(E2992-$T$35)/E2992,IF(D2947=$M$36,(E2992-$T$36)/E2992,IF(D2947=$M$37,(E2992-$T$37)/E2992,IF(D2947=$M$38,(E2992-$T$38)/E2992,IF(D2947=$M$39,(E2992-$T$39)/E2992,IF(D2947=$M$40,(E2992-$T$40)/E2992,IF(D2947=$M$41,(E2992-$T$41)/E2992,IF(D2947=$M$42,(E2992-$T$42)/E2992,IF(D2947=$M$43,(E2992-$T$43)/E2992,IF(D2947=$M$44,(E2992-$T$44)/E2992,IF(D2947=$M$45,(E2992-$T$45)/E2992,IF(D2947=$M$46,(E2992-$T$46)/E2992,IF(D2947=$M$47,(E2992-$T$47)/E2992,IF(D2947=$M$48,(E2992-$T$48)/E2992,IF(D2947=$M$49,(E2992-$T$49)/E2992,IF(D2947=$M$50,(E2992-$T$50)/E2992,IF(D2947=$M$51,(E2992-$T$51)/E2992,IF(D2947=$M$52,(E2992-$T$52)/E2992,IF(D2947=$M$53,(E2992-$T$53)/E2992,IF(D2947=$M$54,(E2992-$T$54)/E2992,IF(D2947=$M$55,(E2992-$T$55)/E2992,IF(D2947=$M$56,(E2992-$T$56)/E2992,IF(D2947=$M$57,(E2992-$T$57)/E2992,IF(D2947=$M$58,(E2992-$T$58)/E2992,IF(D2947=$M$59,(E2992-$T$59)/E2992,IF(D2947=$M$60,(E2992-$T$60)/E2992,IF(D2947=$M$61,(E2992-$T$61)/E2992,IF(D2947=$M$62,(E2992-$T$62)/E2992)))))))))))))))))))))))))))))))))))))))))))))))))))))))))))))</f>
        <v>0.41133871494563967</v>
      </c>
    </row>
    <row r="2993" spans="2:11" ht="15" customHeight="1">
      <c r="B2993" s="81"/>
      <c r="C2993" s="79"/>
      <c r="D2993" s="83">
        <v>6617</v>
      </c>
      <c r="E2993" s="83">
        <v>22.25</v>
      </c>
      <c r="F2993" s="83">
        <v>21.797000000000001</v>
      </c>
      <c r="G2993" s="97">
        <f t="shared" si="1261"/>
        <v>21.071999999999999</v>
      </c>
      <c r="H2993" s="98">
        <f t="shared" si="1262"/>
        <v>1.9633333333333347</v>
      </c>
      <c r="I2993" s="98">
        <f t="shared" si="1263"/>
        <v>-0.4529999999999994</v>
      </c>
      <c r="J2993" s="99">
        <f t="shared" si="1264"/>
        <v>2.0359550561797727E-2</v>
      </c>
      <c r="K2993" s="99">
        <f t="shared" si="1265"/>
        <v>0.43300674157303382</v>
      </c>
    </row>
    <row r="2994" spans="2:11" ht="15" customHeight="1">
      <c r="B2994" s="81">
        <v>45597</v>
      </c>
      <c r="C2994" s="79">
        <v>152524</v>
      </c>
      <c r="D2994" s="83">
        <v>5648</v>
      </c>
      <c r="E2994" s="83">
        <v>20.884</v>
      </c>
      <c r="F2994" s="83">
        <v>20.728999999999999</v>
      </c>
      <c r="G2994" s="97">
        <f t="shared" si="1261"/>
        <v>19.240505739344663</v>
      </c>
      <c r="H2994" s="98">
        <f t="shared" si="1262"/>
        <v>2.7391571010922298</v>
      </c>
      <c r="I2994" s="98">
        <f t="shared" si="1263"/>
        <v>-0.15500000000000114</v>
      </c>
      <c r="J2994" s="99">
        <f t="shared" si="1264"/>
        <v>7.4219498180425753E-3</v>
      </c>
      <c r="K2994" s="99">
        <f t="shared" si="1265"/>
        <v>0.39592032177743741</v>
      </c>
    </row>
    <row r="2995" spans="2:11" ht="15" customHeight="1">
      <c r="B2995" s="81">
        <v>45598</v>
      </c>
      <c r="C2995" s="79">
        <v>152524</v>
      </c>
      <c r="D2995" s="83">
        <v>5648</v>
      </c>
      <c r="E2995" s="83">
        <v>20.620999999999999</v>
      </c>
      <c r="F2995" s="83">
        <v>20.478000000000002</v>
      </c>
      <c r="G2995" s="97">
        <f t="shared" ref="G2995:G3001" si="1266">IF(D2995=$M$2,$P$2,IF(D2995=$M$3,$P$3,IF(D2995=$M$4,$P$4,IF(D2995=$M$5,$P$5,IF(D2995=$M$6,$P$6,IF(D2995=$M$7,$P$7,IF(D2995=$M$8,$P$8,IF(D2995=$M$9,$P$9,IF(D2995=$M$10,$P$10,IF(D2995=$M$11,$P$11,IF(D2995=$M$12,$P$12,IF(D2995=$M$13,$P$13,IF(D2995=$M$14,$P$14,IF(D2995=$M$15,$P$15,IF(D2995=$M$16,$P$16,IF(D2995=$M$17,$P$17,IF(D2995=$M$18,$P$18,IF(D2995=$M$19,$P$19,IF(D2995=$M$20,$P$20,IF(D2995=$M$21,$P$21,IF(D2995=$M$22,$P$22,IF(D2995=$M$23,$P$23,IF(D2995=$M$24,$P$24,IF(D2995=$M$25,$P$25,IF(D2995=$M$26,$P$26,IF(D2995=$M$27,$P$27,IF(D2995=$M$28,$P$28,IF(D2995=$M$29,$P$29,IF(D2995=$M$30,$P$30,IF(D2995=$M$31,$P$31,IF(D2995=$M$32,$P$32,IF(D2995=$M$33,$P$33,IF(D2995=$M$34,$P$34,IF(D2995=$M$35,$P$35,IF(D2995=$M$36,$P$36,IF(D2995=$M$37,$P$37,IF(D2995=$M$38,$P$38,IF(D2995=$M$39,$P$39,IF(D2995=$M$40,$P$40,IF(D2995=$M$41,$P$41,IF(D2995=$M$42,$P$42,IF(D2995=$M$43,$P$43,IF(D2995=$M$44,$P$44,IF(D2995=$M$45,$P$45,IF(D2995=$M$46,$P$46,IF(D2995=$M$47,$P$47,IF(D2995=$M$48,$P$48,IF(D2995=$M$49,$P$49,IF(D2995=$M$50,$P$50,IF(D2995=$M$51,$P$51,IF(D2995=$M$52,$P$52,IF(D2995=$M$53,$P$53,IF(D2995=$M$54,$P$54,IF(D2995=$M$55,$P$55,IF(D2995=$M$56,$P$56,IF(D2995=$M$57,$P$57,IF(D2995=$M$58,$P$58,IF(D2995=$M$59,$P$59,IF(D2995=$M$60,$P$60,IF(D2995=$M$61,$P$61,IF(D2995=$M$62,$P$62)))))))))))))))))))))))))))))))))))))))))))))))))))))))))))))</f>
        <v>19.240505739344663</v>
      </c>
      <c r="H2995" s="98">
        <f t="shared" ref="H2995:H3001" si="1267">(E2995-G2995)/$X$2</f>
        <v>2.3008237677588936</v>
      </c>
      <c r="I2995" s="98">
        <f t="shared" ref="I2995:I3001" si="1268">F2995-E2995</f>
        <v>-0.14299999999999713</v>
      </c>
      <c r="J2995" s="99">
        <f t="shared" ref="J2995:J3001" si="1269">-1*I2995/E2995</f>
        <v>6.9346782406283468E-3</v>
      </c>
      <c r="K2995" s="99">
        <f t="shared" ref="K2995:K3001" si="1270">IF(D2950=$M$2,(E2995-$T$2)/E2995,IF(D2950=$M$3,(E2995-$T$3)/E2995,IF(D2950=$M$4,(E2995-$T$4)/E2995,IF(D2950=$M$5,(E2995-$T$5)/E2995,IF(D2950=$M$6,(E2995-$T$6)/E2995,IF(D2950=$M$7,(E2995-$T$7)/E2995,IF(D2950=$M$8,(E2995-$T$8)/E2995,IF(D2950=$M$9,(E2995-$T$9)/E2995,IF(D2950=$M$10,(E2995-$T$10)/E2995,IF(D2950=$M$11,(E2995-$T$11)/E2995,IF(D2950=$M$12,(E2995-$T$12)/E2995,IF(D2950=$M$13,(E2995-$T$13)/E2995,IF(D2950=$M$14,(E2995-$T$14)/E2995,IF(D2950=$M$15,(E2995-$T$15)/E2995,IF(D2950=$M$16,(E2995-$T$16)/E2995,IF(D2950=$M$17,(E2995-$T$17)/E2995,IF(D2950=$M$18,(E2995-$T$18)/E2995,IF(D2950=$M$19,(E2995-$T$19)/E2995,IF(D2950=$M$20,(E2995-$T$20)/E2995,IF(D2950=$M$21,(E2995-$T$21)/E2995,IF(D2950=$M$22,(E2995-$T$22)/E2995,IF(D2950=$M$23,(E2995-$T$23)/E2995,IF(D2950=$M$24,(E2995-$T$24)/E2995,IF(D2950=$M$25,(E2995-$T$25)/E2995,IF(D2950=$M$26,(E2995-$T$26)/E2995,IF(D2950=$M$27,(E2995-$T$27)/E2995,IF(D2950=$M$28,(E2995-$T$28)/E2995,IF(D2950=$M$29,(E2995-$T$29)/E2995,IF(D2950=$M$30,(E2995-$T$30)/E2995,IF(D2950=$M$31,(E2995-$T$31)/E2995,IF(D2950=$M$32,(E2995-$T$32)/E2995,IF(D2950=$M$33,(E2995-$T$33)/E2995,IF(D2950=$M$34,(E2995-$T$34)/E2995,IF(D2950=$M$35,(E2995-$T$35)/E2995,IF(D2950=$M$36,(E2995-$T$36)/E2995,IF(D2950=$M$37,(E2995-$T$37)/E2995,IF(D2950=$M$38,(E2995-$T$38)/E2995,IF(D2950=$M$39,(E2995-$T$39)/E2995,IF(D2950=$M$40,(E2995-$T$40)/E2995,IF(D2950=$M$41,(E2995-$T$41)/E2995,IF(D2950=$M$42,(E2995-$T$42)/E2995,IF(D2950=$M$43,(E2995-$T$43)/E2995,IF(D2950=$M$44,(E2995-$T$44)/E2995,IF(D2950=$M$45,(E2995-$T$45)/E2995,IF(D2950=$M$46,(E2995-$T$46)/E2995,IF(D2950=$M$47,(E2995-$T$47)/E2995,IF(D2950=$M$48,(E2995-$T$48)/E2995,IF(D2950=$M$49,(E2995-$T$49)/E2995,IF(D2950=$M$50,(E2995-$T$50)/E2995,IF(D2950=$M$51,(E2995-$T$51)/E2995,IF(D2950=$M$52,(E2995-$T$52)/E2995,IF(D2950=$M$53,(E2995-$T$53)/E2995,IF(D2950=$M$54,(E2995-$T$54)/E2995,IF(D2950=$M$55,(E2995-$T$55)/E2995,IF(D2950=$M$56,(E2995-$T$56)/E2995,IF(D2950=$M$57,(E2995-$T$57)/E2995,IF(D2950=$M$58,(E2995-$T$58)/E2995,IF(D2950=$M$59,(E2995-$T$59)/E2995,IF(D2950=$M$60,(E2995-$T$60)/E2995,IF(D2950=$M$61,(E2995-$T$61)/E2995,IF(D2950=$M$62,(E2995-$T$62)/E2995)))))))))))))))))))))))))))))))))))))))))))))))))))))))))))))</f>
        <v>0.4774550215799428</v>
      </c>
    </row>
    <row r="2996" spans="2:11" ht="15" customHeight="1">
      <c r="B2996" s="77"/>
      <c r="C2996" s="79">
        <v>152534</v>
      </c>
      <c r="D2996" s="83">
        <v>7108</v>
      </c>
      <c r="E2996" s="83">
        <v>17.356000000000002</v>
      </c>
      <c r="F2996" s="83">
        <v>17.173999999999999</v>
      </c>
      <c r="G2996" s="97">
        <f t="shared" si="1266"/>
        <v>18.039622077854567</v>
      </c>
      <c r="H2996" s="98">
        <f t="shared" si="1267"/>
        <v>-1.1393701297576087</v>
      </c>
      <c r="I2996" s="98">
        <f t="shared" si="1268"/>
        <v>-0.18200000000000216</v>
      </c>
      <c r="J2996" s="99">
        <f t="shared" si="1269"/>
        <v>1.0486287162940894E-2</v>
      </c>
      <c r="K2996" s="99">
        <f t="shared" si="1270"/>
        <v>0.3791541829914728</v>
      </c>
    </row>
    <row r="2997" spans="2:11" ht="15" customHeight="1">
      <c r="B2997" s="81"/>
      <c r="C2997" s="79"/>
      <c r="D2997" s="83">
        <v>7108</v>
      </c>
      <c r="E2997" s="83">
        <v>18.11</v>
      </c>
      <c r="F2997" s="83">
        <v>17.922999999999998</v>
      </c>
      <c r="G2997" s="97">
        <f t="shared" si="1266"/>
        <v>18.039622077854567</v>
      </c>
      <c r="H2997" s="98">
        <f t="shared" si="1267"/>
        <v>0.11729653690905432</v>
      </c>
      <c r="I2997" s="98">
        <f t="shared" si="1268"/>
        <v>-0.18700000000000117</v>
      </c>
      <c r="J2997" s="99">
        <f t="shared" si="1269"/>
        <v>1.0325786858089518E-2</v>
      </c>
      <c r="K2997" s="99">
        <f t="shared" si="1270"/>
        <v>0.36021726092701423</v>
      </c>
    </row>
    <row r="2998" spans="2:11" ht="15" customHeight="1">
      <c r="B2998" s="77"/>
      <c r="C2998" s="79"/>
      <c r="D2998" s="83">
        <v>7108</v>
      </c>
      <c r="E2998" s="83">
        <v>17.780999999999999</v>
      </c>
      <c r="F2998" s="83">
        <v>17.619</v>
      </c>
      <c r="G2998" s="97">
        <f t="shared" si="1266"/>
        <v>18.039622077854567</v>
      </c>
      <c r="H2998" s="98">
        <f t="shared" si="1267"/>
        <v>-0.43103679642428006</v>
      </c>
      <c r="I2998" s="98">
        <f t="shared" si="1268"/>
        <v>-0.16199999999999903</v>
      </c>
      <c r="J2998" s="99">
        <f t="shared" si="1269"/>
        <v>9.110848658680561E-3</v>
      </c>
      <c r="K2998" s="99">
        <f t="shared" si="1270"/>
        <v>0.34837942721940424</v>
      </c>
    </row>
    <row r="2999" spans="2:11" ht="15" customHeight="1">
      <c r="B2999" s="81"/>
      <c r="C2999" s="79">
        <v>152928</v>
      </c>
      <c r="D2999" s="83">
        <v>6176</v>
      </c>
      <c r="E2999" s="83">
        <v>35.793999999999997</v>
      </c>
      <c r="F2999" s="83">
        <v>35.067</v>
      </c>
      <c r="G2999" s="97">
        <f t="shared" si="1266"/>
        <v>36.028673497593743</v>
      </c>
      <c r="H2999" s="98">
        <f t="shared" si="1267"/>
        <v>-0.3911224959895776</v>
      </c>
      <c r="I2999" s="98">
        <f t="shared" si="1268"/>
        <v>-0.72699999999999676</v>
      </c>
      <c r="J2999" s="99">
        <f t="shared" si="1269"/>
        <v>2.0310666592166196E-2</v>
      </c>
      <c r="K2999" s="99">
        <f t="shared" si="1270"/>
        <v>0.67630146380366063</v>
      </c>
    </row>
    <row r="3000" spans="2:11" ht="15" customHeight="1">
      <c r="B3000" s="77"/>
      <c r="C3000" s="79"/>
      <c r="D3000" s="83">
        <v>6176</v>
      </c>
      <c r="E3000" s="83">
        <v>34.673999999999999</v>
      </c>
      <c r="F3000" s="83">
        <v>34.185000000000002</v>
      </c>
      <c r="G3000" s="97">
        <f t="shared" si="1266"/>
        <v>36.028673497593743</v>
      </c>
      <c r="H3000" s="98">
        <f t="shared" si="1267"/>
        <v>-2.2577891626562403</v>
      </c>
      <c r="I3000" s="98">
        <f t="shared" si="1268"/>
        <v>-0.48899999999999721</v>
      </c>
      <c r="J3000" s="99">
        <f t="shared" si="1269"/>
        <v>1.4102785949126066E-2</v>
      </c>
      <c r="K3000" s="99">
        <f t="shared" si="1270"/>
        <v>0.66423747987670934</v>
      </c>
    </row>
    <row r="3001" spans="2:11" ht="15" customHeight="1">
      <c r="B3001" s="81"/>
      <c r="C3001" s="79">
        <v>152926</v>
      </c>
      <c r="D3001" s="83">
        <v>6157</v>
      </c>
      <c r="E3001" s="83">
        <v>30.821000000000002</v>
      </c>
      <c r="F3001" s="83">
        <v>30.126000000000001</v>
      </c>
      <c r="G3001" s="97">
        <f t="shared" si="1266"/>
        <v>30.17176486559946</v>
      </c>
      <c r="H3001" s="98">
        <f t="shared" si="1267"/>
        <v>1.0820585573342356</v>
      </c>
      <c r="I3001" s="98">
        <f t="shared" si="1268"/>
        <v>-0.69500000000000028</v>
      </c>
      <c r="J3001" s="99">
        <f t="shared" si="1269"/>
        <v>2.2549560364686423E-2</v>
      </c>
      <c r="K3001" s="99">
        <f t="shared" si="1270"/>
        <v>0.62226307962898741</v>
      </c>
    </row>
    <row r="3002" spans="2:11" ht="15" customHeight="1">
      <c r="B3002" s="81">
        <v>45598</v>
      </c>
      <c r="C3002" s="79">
        <v>153333</v>
      </c>
      <c r="D3002" s="83">
        <v>1013</v>
      </c>
      <c r="E3002" s="83">
        <v>29.334</v>
      </c>
      <c r="F3002" s="83">
        <v>29.163</v>
      </c>
      <c r="G3002" s="97">
        <f t="shared" ref="G3002:G3004" si="1271">IF(D3002=$M$2,$P$2,IF(D3002=$M$3,$P$3,IF(D3002=$M$4,$P$4,IF(D3002=$M$5,$P$5,IF(D3002=$M$6,$P$6,IF(D3002=$M$7,$P$7,IF(D3002=$M$8,$P$8,IF(D3002=$M$9,$P$9,IF(D3002=$M$10,$P$10,IF(D3002=$M$11,$P$11,IF(D3002=$M$12,$P$12,IF(D3002=$M$13,$P$13,IF(D3002=$M$14,$P$14,IF(D3002=$M$15,$P$15,IF(D3002=$M$16,$P$16,IF(D3002=$M$17,$P$17,IF(D3002=$M$18,$P$18,IF(D3002=$M$19,$P$19,IF(D3002=$M$20,$P$20,IF(D3002=$M$21,$P$21,IF(D3002=$M$22,$P$22,IF(D3002=$M$23,$P$23,IF(D3002=$M$24,$P$24,IF(D3002=$M$25,$P$25,IF(D3002=$M$26,$P$26,IF(D3002=$M$27,$P$27,IF(D3002=$M$28,$P$28,IF(D3002=$M$29,$P$29,IF(D3002=$M$30,$P$30,IF(D3002=$M$31,$P$31,IF(D3002=$M$32,$P$32,IF(D3002=$M$33,$P$33,IF(D3002=$M$34,$P$34,IF(D3002=$M$35,$P$35,IF(D3002=$M$36,$P$36,IF(D3002=$M$37,$P$37,IF(D3002=$M$38,$P$38,IF(D3002=$M$39,$P$39,IF(D3002=$M$40,$P$40,IF(D3002=$M$41,$P$41,IF(D3002=$M$42,$P$42,IF(D3002=$M$43,$P$43,IF(D3002=$M$44,$P$44,IF(D3002=$M$45,$P$45,IF(D3002=$M$46,$P$46,IF(D3002=$M$47,$P$47,IF(D3002=$M$48,$P$48,IF(D3002=$M$49,$P$49,IF(D3002=$M$50,$P$50,IF(D3002=$M$51,$P$51,IF(D3002=$M$52,$P$52,IF(D3002=$M$53,$P$53,IF(D3002=$M$54,$P$54,IF(D3002=$M$55,$P$55,IF(D3002=$M$56,$P$56,IF(D3002=$M$57,$P$57,IF(D3002=$M$58,$P$58,IF(D3002=$M$59,$P$59,IF(D3002=$M$60,$P$60,IF(D3002=$M$61,$P$61,IF(D3002=$M$62,$P$62)))))))))))))))))))))))))))))))))))))))))))))))))))))))))))))</f>
        <v>27</v>
      </c>
      <c r="H3002" s="98">
        <f t="shared" ref="H3002:H3004" si="1272">(E3002-G3002)/$X$2</f>
        <v>3.8899999999999997</v>
      </c>
      <c r="I3002" s="98">
        <f t="shared" ref="I3002:I3004" si="1273">F3002-E3002</f>
        <v>-0.17099999999999937</v>
      </c>
      <c r="J3002" s="99">
        <f t="shared" ref="J3002:J3004" si="1274">-1*I3002/E3002</f>
        <v>5.8294129678870725E-3</v>
      </c>
      <c r="K3002" s="99">
        <f t="shared" ref="K3002:K3004" si="1275">IF(D2957=$M$2,(E3002-$T$2)/E3002,IF(D2957=$M$3,(E3002-$T$3)/E3002,IF(D2957=$M$4,(E3002-$T$4)/E3002,IF(D2957=$M$5,(E3002-$T$5)/E3002,IF(D2957=$M$6,(E3002-$T$6)/E3002,IF(D2957=$M$7,(E3002-$T$7)/E3002,IF(D2957=$M$8,(E3002-$T$8)/E3002,IF(D2957=$M$9,(E3002-$T$9)/E3002,IF(D2957=$M$10,(E3002-$T$10)/E3002,IF(D2957=$M$11,(E3002-$T$11)/E3002,IF(D2957=$M$12,(E3002-$T$12)/E3002,IF(D2957=$M$13,(E3002-$T$13)/E3002,IF(D2957=$M$14,(E3002-$T$14)/E3002,IF(D2957=$M$15,(E3002-$T$15)/E3002,IF(D2957=$M$16,(E3002-$T$16)/E3002,IF(D2957=$M$17,(E3002-$T$17)/E3002,IF(D2957=$M$18,(E3002-$T$18)/E3002,IF(D2957=$M$19,(E3002-$T$19)/E3002,IF(D2957=$M$20,(E3002-$T$20)/E3002,IF(D2957=$M$21,(E3002-$T$21)/E3002,IF(D2957=$M$22,(E3002-$T$22)/E3002,IF(D2957=$M$23,(E3002-$T$23)/E3002,IF(D2957=$M$24,(E3002-$T$24)/E3002,IF(D2957=$M$25,(E3002-$T$25)/E3002,IF(D2957=$M$26,(E3002-$T$26)/E3002,IF(D2957=$M$27,(E3002-$T$27)/E3002,IF(D2957=$M$28,(E3002-$T$28)/E3002,IF(D2957=$M$29,(E3002-$T$29)/E3002,IF(D2957=$M$30,(E3002-$T$30)/E3002,IF(D2957=$M$31,(E3002-$T$31)/E3002,IF(D2957=$M$32,(E3002-$T$32)/E3002,IF(D2957=$M$33,(E3002-$T$33)/E3002,IF(D2957=$M$34,(E3002-$T$34)/E3002,IF(D2957=$M$35,(E3002-$T$35)/E3002,IF(D2957=$M$36,(E3002-$T$36)/E3002,IF(D2957=$M$37,(E3002-$T$37)/E3002,IF(D2957=$M$38,(E3002-$T$38)/E3002,IF(D2957=$M$39,(E3002-$T$39)/E3002,IF(D2957=$M$40,(E3002-$T$40)/E3002,IF(D2957=$M$41,(E3002-$T$41)/E3002,IF(D2957=$M$42,(E3002-$T$42)/E3002,IF(D2957=$M$43,(E3002-$T$43)/E3002,IF(D2957=$M$44,(E3002-$T$44)/E3002,IF(D2957=$M$45,(E3002-$T$45)/E3002,IF(D2957=$M$46,(E3002-$T$46)/E3002,IF(D2957=$M$47,(E3002-$T$47)/E3002,IF(D2957=$M$48,(E3002-$T$48)/E3002,IF(D2957=$M$49,(E3002-$T$49)/E3002,IF(D2957=$M$50,(E3002-$T$50)/E3002,IF(D2957=$M$51,(E3002-$T$51)/E3002,IF(D2957=$M$52,(E3002-$T$52)/E3002,IF(D2957=$M$53,(E3002-$T$53)/E3002,IF(D2957=$M$54,(E3002-$T$54)/E3002,IF(D2957=$M$55,(E3002-$T$55)/E3002,IF(D2957=$M$56,(E3002-$T$56)/E3002,IF(D2957=$M$57,(E3002-$T$57)/E3002,IF(D2957=$M$58,(E3002-$T$58)/E3002,IF(D2957=$M$59,(E3002-$T$59)/E3002,IF(D2957=$M$60,(E3002-$T$60)/E3002,IF(D2957=$M$61,(E3002-$T$61)/E3002,IF(D2957=$M$62,(E3002-$T$62)/E3002)))))))))))))))))))))))))))))))))))))))))))))))))))))))))))))</f>
        <v>0.60311482843270681</v>
      </c>
    </row>
    <row r="3003" spans="2:11" ht="15" customHeight="1">
      <c r="B3003" s="81">
        <v>45598</v>
      </c>
      <c r="C3003" s="79">
        <v>153334</v>
      </c>
      <c r="D3003" s="83">
        <v>5120</v>
      </c>
      <c r="E3003" s="83">
        <v>23.163</v>
      </c>
      <c r="F3003" s="83">
        <v>23.119</v>
      </c>
      <c r="G3003" s="97">
        <f t="shared" si="1271"/>
        <v>22.870927068045674</v>
      </c>
      <c r="H3003" s="98">
        <f t="shared" si="1272"/>
        <v>0.48678821992387711</v>
      </c>
      <c r="I3003" s="98">
        <f t="shared" si="1273"/>
        <v>-4.4000000000000483E-2</v>
      </c>
      <c r="J3003" s="99">
        <f t="shared" si="1274"/>
        <v>1.8995812286836974E-3</v>
      </c>
      <c r="K3003" s="99">
        <f t="shared" si="1275"/>
        <v>0.49737816246794542</v>
      </c>
    </row>
    <row r="3004" spans="2:11" ht="15" customHeight="1">
      <c r="B3004" s="81">
        <v>45600</v>
      </c>
      <c r="C3004" s="79">
        <v>153430</v>
      </c>
      <c r="D3004" s="83">
        <v>5003</v>
      </c>
      <c r="E3004" s="83">
        <v>40.134</v>
      </c>
      <c r="F3004" s="83">
        <v>39.531999999999996</v>
      </c>
      <c r="G3004" s="97">
        <f t="shared" si="1271"/>
        <v>38.4</v>
      </c>
      <c r="H3004" s="98">
        <f t="shared" si="1272"/>
        <v>2.8900000000000032</v>
      </c>
      <c r="I3004" s="98">
        <f t="shared" si="1273"/>
        <v>-0.60200000000000387</v>
      </c>
      <c r="J3004" s="99">
        <f t="shared" si="1274"/>
        <v>1.4999750834703838E-2</v>
      </c>
      <c r="K3004" s="99">
        <f t="shared" si="1275"/>
        <v>0.59452817663763124</v>
      </c>
    </row>
    <row r="3005" spans="2:11" ht="15" customHeight="1">
      <c r="B3005" s="81">
        <v>45600</v>
      </c>
      <c r="C3005" s="79">
        <v>153443</v>
      </c>
      <c r="D3005" s="83" t="s">
        <v>21</v>
      </c>
      <c r="E3005" s="83">
        <v>20.905000000000001</v>
      </c>
      <c r="F3005" s="83">
        <v>20.486000000000001</v>
      </c>
      <c r="G3005" s="97">
        <f t="shared" ref="G3005:G3009" si="1276">IF(D3005=$M$2,$P$2,IF(D3005=$M$3,$P$3,IF(D3005=$M$4,$P$4,IF(D3005=$M$5,$P$5,IF(D3005=$M$6,$P$6,IF(D3005=$M$7,$P$7,IF(D3005=$M$8,$P$8,IF(D3005=$M$9,$P$9,IF(D3005=$M$10,$P$10,IF(D3005=$M$11,$P$11,IF(D3005=$M$12,$P$12,IF(D3005=$M$13,$P$13,IF(D3005=$M$14,$P$14,IF(D3005=$M$15,$P$15,IF(D3005=$M$16,$P$16,IF(D3005=$M$17,$P$17,IF(D3005=$M$18,$P$18,IF(D3005=$M$19,$P$19,IF(D3005=$M$20,$P$20,IF(D3005=$M$21,$P$21,IF(D3005=$M$22,$P$22,IF(D3005=$M$23,$P$23,IF(D3005=$M$24,$P$24,IF(D3005=$M$25,$P$25,IF(D3005=$M$26,$P$26,IF(D3005=$M$27,$P$27,IF(D3005=$M$28,$P$28,IF(D3005=$M$29,$P$29,IF(D3005=$M$30,$P$30,IF(D3005=$M$31,$P$31,IF(D3005=$M$32,$P$32,IF(D3005=$M$33,$P$33,IF(D3005=$M$34,$P$34,IF(D3005=$M$35,$P$35,IF(D3005=$M$36,$P$36,IF(D3005=$M$37,$P$37,IF(D3005=$M$38,$P$38,IF(D3005=$M$39,$P$39,IF(D3005=$M$40,$P$40,IF(D3005=$M$41,$P$41,IF(D3005=$M$42,$P$42,IF(D3005=$M$43,$P$43,IF(D3005=$M$44,$P$44,IF(D3005=$M$45,$P$45,IF(D3005=$M$46,$P$46,IF(D3005=$M$47,$P$47,IF(D3005=$M$48,$P$48,IF(D3005=$M$49,$P$49,IF(D3005=$M$50,$P$50,IF(D3005=$M$51,$P$51,IF(D3005=$M$52,$P$52,IF(D3005=$M$53,$P$53,IF(D3005=$M$54,$P$54,IF(D3005=$M$55,$P$55,IF(D3005=$M$56,$P$56,IF(D3005=$M$57,$P$57,IF(D3005=$M$58,$P$58,IF(D3005=$M$59,$P$59,IF(D3005=$M$60,$P$60,IF(D3005=$M$61,$P$61,IF(D3005=$M$62,$P$62)))))))))))))))))))))))))))))))))))))))))))))))))))))))))))))</f>
        <v>19.9327573208373</v>
      </c>
      <c r="H3005" s="98">
        <f t="shared" ref="H3005:H3009" si="1277">(E3005-G3005)/$X$2</f>
        <v>1.620404465271168</v>
      </c>
      <c r="I3005" s="98">
        <f t="shared" ref="I3005:I3009" si="1278">F3005-E3005</f>
        <v>-0.41900000000000048</v>
      </c>
      <c r="J3005" s="99">
        <f t="shared" ref="J3005:J3009" si="1279">-1*I3005/E3005</f>
        <v>2.0043051901459004E-2</v>
      </c>
      <c r="K3005" s="99">
        <f t="shared" ref="K3005:K3009" si="1280">IF(D2960=$M$2,(E3005-$T$2)/E3005,IF(D2960=$M$3,(E3005-$T$3)/E3005,IF(D2960=$M$4,(E3005-$T$4)/E3005,IF(D2960=$M$5,(E3005-$T$5)/E3005,IF(D2960=$M$6,(E3005-$T$6)/E3005,IF(D2960=$M$7,(E3005-$T$7)/E3005,IF(D2960=$M$8,(E3005-$T$8)/E3005,IF(D2960=$M$9,(E3005-$T$9)/E3005,IF(D2960=$M$10,(E3005-$T$10)/E3005,IF(D2960=$M$11,(E3005-$T$11)/E3005,IF(D2960=$M$12,(E3005-$T$12)/E3005,IF(D2960=$M$13,(E3005-$T$13)/E3005,IF(D2960=$M$14,(E3005-$T$14)/E3005,IF(D2960=$M$15,(E3005-$T$15)/E3005,IF(D2960=$M$16,(E3005-$T$16)/E3005,IF(D2960=$M$17,(E3005-$T$17)/E3005,IF(D2960=$M$18,(E3005-$T$18)/E3005,IF(D2960=$M$19,(E3005-$T$19)/E3005,IF(D2960=$M$20,(E3005-$T$20)/E3005,IF(D2960=$M$21,(E3005-$T$21)/E3005,IF(D2960=$M$22,(E3005-$T$22)/E3005,IF(D2960=$M$23,(E3005-$T$23)/E3005,IF(D2960=$M$24,(E3005-$T$24)/E3005,IF(D2960=$M$25,(E3005-$T$25)/E3005,IF(D2960=$M$26,(E3005-$T$26)/E3005,IF(D2960=$M$27,(E3005-$T$27)/E3005,IF(D2960=$M$28,(E3005-$T$28)/E3005,IF(D2960=$M$29,(E3005-$T$29)/E3005,IF(D2960=$M$30,(E3005-$T$30)/E3005,IF(D2960=$M$31,(E3005-$T$31)/E3005,IF(D2960=$M$32,(E3005-$T$32)/E3005,IF(D2960=$M$33,(E3005-$T$33)/E3005,IF(D2960=$M$34,(E3005-$T$34)/E3005,IF(D2960=$M$35,(E3005-$T$35)/E3005,IF(D2960=$M$36,(E3005-$T$36)/E3005,IF(D2960=$M$37,(E3005-$T$37)/E3005,IF(D2960=$M$38,(E3005-$T$38)/E3005,IF(D2960=$M$39,(E3005-$T$39)/E3005,IF(D2960=$M$40,(E3005-$T$40)/E3005,IF(D2960=$M$41,(E3005-$T$41)/E3005,IF(D2960=$M$42,(E3005-$T$42)/E3005,IF(D2960=$M$43,(E3005-$T$43)/E3005,IF(D2960=$M$44,(E3005-$T$44)/E3005,IF(D2960=$M$45,(E3005-$T$45)/E3005,IF(D2960=$M$46,(E3005-$T$46)/E3005,IF(D2960=$M$47,(E3005-$T$47)/E3005,IF(D2960=$M$48,(E3005-$T$48)/E3005,IF(D2960=$M$49,(E3005-$T$49)/E3005,IF(D2960=$M$50,(E3005-$T$50)/E3005,IF(D2960=$M$51,(E3005-$T$51)/E3005,IF(D2960=$M$52,(E3005-$T$52)/E3005,IF(D2960=$M$53,(E3005-$T$53)/E3005,IF(D2960=$M$54,(E3005-$T$54)/E3005,IF(D2960=$M$55,(E3005-$T$55)/E3005,IF(D2960=$M$56,(E3005-$T$56)/E3005,IF(D2960=$M$57,(E3005-$T$57)/E3005,IF(D2960=$M$58,(E3005-$T$58)/E3005,IF(D2960=$M$59,(E3005-$T$59)/E3005,IF(D2960=$M$60,(E3005-$T$60)/E3005,IF(D2960=$M$61,(E3005-$T$61)/E3005,IF(D2960=$M$62,(E3005-$T$62)/E3005)))))))))))))))))))))))))))))))))))))))))))))))))))))))))))))</f>
        <v>-0.14745999133858101</v>
      </c>
    </row>
    <row r="3006" spans="2:11" ht="15" customHeight="1">
      <c r="B3006" s="81">
        <v>45600</v>
      </c>
      <c r="C3006" s="79">
        <v>153439</v>
      </c>
      <c r="D3006" s="83" t="s">
        <v>20</v>
      </c>
      <c r="E3006" s="83">
        <v>17.542000000000002</v>
      </c>
      <c r="F3006" s="83">
        <v>17.266999999999999</v>
      </c>
      <c r="G3006" s="97">
        <f t="shared" si="1276"/>
        <v>17.032373496847189</v>
      </c>
      <c r="H3006" s="98">
        <f t="shared" si="1277"/>
        <v>0.8493775052546878</v>
      </c>
      <c r="I3006" s="98">
        <f t="shared" si="1278"/>
        <v>-0.27500000000000213</v>
      </c>
      <c r="J3006" s="99">
        <f t="shared" si="1279"/>
        <v>1.5676661726143092E-2</v>
      </c>
      <c r="K3006" s="99">
        <f t="shared" si="1280"/>
        <v>0.33632256169450581</v>
      </c>
    </row>
    <row r="3007" spans="2:11" ht="15" customHeight="1">
      <c r="B3007" s="81">
        <v>45600</v>
      </c>
      <c r="C3007" s="79">
        <v>153441</v>
      </c>
      <c r="D3007" s="83" t="s">
        <v>25</v>
      </c>
      <c r="E3007" s="83">
        <v>16.803999999999998</v>
      </c>
      <c r="F3007" s="83">
        <v>16.68</v>
      </c>
      <c r="G3007" s="97">
        <f t="shared" si="1276"/>
        <v>18.039622077854567</v>
      </c>
      <c r="H3007" s="98">
        <f t="shared" si="1277"/>
        <v>-2.0593701297576139</v>
      </c>
      <c r="I3007" s="98">
        <f t="shared" si="1278"/>
        <v>-0.12399999999999878</v>
      </c>
      <c r="J3007" s="99">
        <f t="shared" si="1279"/>
        <v>7.3791954296595326E-3</v>
      </c>
      <c r="K3007" s="99">
        <f t="shared" si="1280"/>
        <v>0.31049360839015872</v>
      </c>
    </row>
    <row r="3008" spans="2:11" ht="15" customHeight="1">
      <c r="B3008" s="81">
        <v>45600</v>
      </c>
      <c r="C3008" s="79">
        <v>153445</v>
      </c>
      <c r="D3008" s="83">
        <v>5120</v>
      </c>
      <c r="E3008" s="83">
        <v>23.414000000000001</v>
      </c>
      <c r="F3008" s="83">
        <v>23.318999999999999</v>
      </c>
      <c r="G3008" s="97">
        <f t="shared" si="1276"/>
        <v>22.870927068045674</v>
      </c>
      <c r="H3008" s="98">
        <f t="shared" si="1277"/>
        <v>0.90512155325721255</v>
      </c>
      <c r="I3008" s="98">
        <f t="shared" si="1278"/>
        <v>-9.5000000000002416E-2</v>
      </c>
      <c r="J3008" s="99">
        <f t="shared" si="1279"/>
        <v>4.0574015546255403E-3</v>
      </c>
      <c r="K3008" s="99">
        <f t="shared" si="1280"/>
        <v>0.42065520970189324</v>
      </c>
    </row>
    <row r="3009" spans="2:11" ht="15" customHeight="1">
      <c r="B3009" s="81"/>
      <c r="C3009" s="79"/>
      <c r="D3009" s="83">
        <v>5120</v>
      </c>
      <c r="E3009" s="83">
        <v>22.547999999999998</v>
      </c>
      <c r="F3009" s="83">
        <v>22.457999999999998</v>
      </c>
      <c r="G3009" s="97">
        <f t="shared" si="1276"/>
        <v>22.870927068045674</v>
      </c>
      <c r="H3009" s="98">
        <f t="shared" si="1277"/>
        <v>-0.53821178007612624</v>
      </c>
      <c r="I3009" s="98">
        <f t="shared" si="1278"/>
        <v>-8.9999999999999858E-2</v>
      </c>
      <c r="J3009" s="99">
        <f t="shared" si="1279"/>
        <v>3.9914848323576307E-3</v>
      </c>
      <c r="K3009" s="99">
        <f t="shared" si="1280"/>
        <v>0.4405002660989889</v>
      </c>
    </row>
    <row r="3010" spans="2:11" ht="15" customHeight="1">
      <c r="B3010" s="77"/>
      <c r="C3010" s="79"/>
      <c r="D3010" s="83">
        <v>5120</v>
      </c>
      <c r="E3010" s="83">
        <v>22.356999999999999</v>
      </c>
      <c r="F3010" s="83">
        <v>22.335000000000001</v>
      </c>
      <c r="G3010" s="97">
        <f t="shared" ref="G3010:G3016" si="1281">IF(D3010=$M$2,$P$2,IF(D3010=$M$3,$P$3,IF(D3010=$M$4,$P$4,IF(D3010=$M$5,$P$5,IF(D3010=$M$6,$P$6,IF(D3010=$M$7,$P$7,IF(D3010=$M$8,$P$8,IF(D3010=$M$9,$P$9,IF(D3010=$M$10,$P$10,IF(D3010=$M$11,$P$11,IF(D3010=$M$12,$P$12,IF(D3010=$M$13,$P$13,IF(D3010=$M$14,$P$14,IF(D3010=$M$15,$P$15,IF(D3010=$M$16,$P$16,IF(D3010=$M$17,$P$17,IF(D3010=$M$18,$P$18,IF(D3010=$M$19,$P$19,IF(D3010=$M$20,$P$20,IF(D3010=$M$21,$P$21,IF(D3010=$M$22,$P$22,IF(D3010=$M$23,$P$23,IF(D3010=$M$24,$P$24,IF(D3010=$M$25,$P$25,IF(D3010=$M$26,$P$26,IF(D3010=$M$27,$P$27,IF(D3010=$M$28,$P$28,IF(D3010=$M$29,$P$29,IF(D3010=$M$30,$P$30,IF(D3010=$M$31,$P$31,IF(D3010=$M$32,$P$32,IF(D3010=$M$33,$P$33,IF(D3010=$M$34,$P$34,IF(D3010=$M$35,$P$35,IF(D3010=$M$36,$P$36,IF(D3010=$M$37,$P$37,IF(D3010=$M$38,$P$38,IF(D3010=$M$39,$P$39,IF(D3010=$M$40,$P$40,IF(D3010=$M$41,$P$41,IF(D3010=$M$42,$P$42,IF(D3010=$M$43,$P$43,IF(D3010=$M$44,$P$44,IF(D3010=$M$45,$P$45,IF(D3010=$M$46,$P$46,IF(D3010=$M$47,$P$47,IF(D3010=$M$48,$P$48,IF(D3010=$M$49,$P$49,IF(D3010=$M$50,$P$50,IF(D3010=$M$51,$P$51,IF(D3010=$M$52,$P$52,IF(D3010=$M$53,$P$53,IF(D3010=$M$54,$P$54,IF(D3010=$M$55,$P$55,IF(D3010=$M$56,$P$56,IF(D3010=$M$57,$P$57,IF(D3010=$M$58,$P$58,IF(D3010=$M$59,$P$59,IF(D3010=$M$60,$P$60,IF(D3010=$M$61,$P$61,IF(D3010=$M$62,$P$62)))))))))))))))))))))))))))))))))))))))))))))))))))))))))))))</f>
        <v>22.870927068045674</v>
      </c>
      <c r="H3010" s="98">
        <f t="shared" ref="H3010:H3016" si="1282">(E3010-G3010)/$X$2</f>
        <v>-0.85654511340945783</v>
      </c>
      <c r="I3010" s="98">
        <f t="shared" ref="I3010:I3016" si="1283">F3010-E3010</f>
        <v>-2.1999999999998465E-2</v>
      </c>
      <c r="J3010" s="99">
        <f t="shared" ref="J3010:J3016" si="1284">-1*I3010/E3010</f>
        <v>9.8403184684879314E-4</v>
      </c>
      <c r="K3010" s="99">
        <f t="shared" ref="K3010:K3016" si="1285">IF(D2965=$M$2,(E3010-$T$2)/E3010,IF(D2965=$M$3,(E3010-$T$3)/E3010,IF(D2965=$M$4,(E3010-$T$4)/E3010,IF(D2965=$M$5,(E3010-$T$5)/E3010,IF(D2965=$M$6,(E3010-$T$6)/E3010,IF(D2965=$M$7,(E3010-$T$7)/E3010,IF(D2965=$M$8,(E3010-$T$8)/E3010,IF(D2965=$M$9,(E3010-$T$9)/E3010,IF(D2965=$M$10,(E3010-$T$10)/E3010,IF(D2965=$M$11,(E3010-$T$11)/E3010,IF(D2965=$M$12,(E3010-$T$12)/E3010,IF(D2965=$M$13,(E3010-$T$13)/E3010,IF(D2965=$M$14,(E3010-$T$14)/E3010,IF(D2965=$M$15,(E3010-$T$15)/E3010,IF(D2965=$M$16,(E3010-$T$16)/E3010,IF(D2965=$M$17,(E3010-$T$17)/E3010,IF(D2965=$M$18,(E3010-$T$18)/E3010,IF(D2965=$M$19,(E3010-$T$19)/E3010,IF(D2965=$M$20,(E3010-$T$20)/E3010,IF(D2965=$M$21,(E3010-$T$21)/E3010,IF(D2965=$M$22,(E3010-$T$22)/E3010,IF(D2965=$M$23,(E3010-$T$23)/E3010,IF(D2965=$M$24,(E3010-$T$24)/E3010,IF(D2965=$M$25,(E3010-$T$25)/E3010,IF(D2965=$M$26,(E3010-$T$26)/E3010,IF(D2965=$M$27,(E3010-$T$27)/E3010,IF(D2965=$M$28,(E3010-$T$28)/E3010,IF(D2965=$M$29,(E3010-$T$29)/E3010,IF(D2965=$M$30,(E3010-$T$30)/E3010,IF(D2965=$M$31,(E3010-$T$31)/E3010,IF(D2965=$M$32,(E3010-$T$32)/E3010,IF(D2965=$M$33,(E3010-$T$33)/E3010,IF(D2965=$M$34,(E3010-$T$34)/E3010,IF(D2965=$M$35,(E3010-$T$35)/E3010,IF(D2965=$M$36,(E3010-$T$36)/E3010,IF(D2965=$M$37,(E3010-$T$37)/E3010,IF(D2965=$M$38,(E3010-$T$38)/E3010,IF(D2965=$M$39,(E3010-$T$39)/E3010,IF(D2965=$M$40,(E3010-$T$40)/E3010,IF(D2965=$M$41,(E3010-$T$41)/E3010,IF(D2965=$M$42,(E3010-$T$42)/E3010,IF(D2965=$M$43,(E3010-$T$43)/E3010,IF(D2965=$M$44,(E3010-$T$44)/E3010,IF(D2965=$M$45,(E3010-$T$45)/E3010,IF(D2965=$M$46,(E3010-$T$46)/E3010,IF(D2965=$M$47,(E3010-$T$47)/E3010,IF(D2965=$M$48,(E3010-$T$48)/E3010,IF(D2965=$M$49,(E3010-$T$49)/E3010,IF(D2965=$M$50,(E3010-$T$50)/E3010,IF(D2965=$M$51,(E3010-$T$51)/E3010,IF(D2965=$M$52,(E3010-$T$52)/E3010,IF(D2965=$M$53,(E3010-$T$53)/E3010,IF(D2965=$M$54,(E3010-$T$54)/E3010,IF(D2965=$M$55,(E3010-$T$55)/E3010,IF(D2965=$M$56,(E3010-$T$56)/E3010,IF(D2965=$M$57,(E3010-$T$57)/E3010,IF(D2965=$M$58,(E3010-$T$58)/E3010,IF(D2965=$M$59,(E3010-$T$59)/E3010,IF(D2965=$M$60,(E3010-$T$60)/E3010,IF(D2965=$M$61,(E3010-$T$61)/E3010,IF(D2965=$M$62,(E3010-$T$62)/E3010)))))))))))))))))))))))))))))))))))))))))))))))))))))))))))))</f>
        <v>0.46325535626425729</v>
      </c>
    </row>
    <row r="3011" spans="2:11" ht="15" customHeight="1">
      <c r="B3011" s="81"/>
      <c r="C3011" s="79"/>
      <c r="D3011" s="83">
        <v>5120</v>
      </c>
      <c r="E3011" s="83">
        <v>22.303000000000001</v>
      </c>
      <c r="F3011" s="83">
        <v>22.286999999999999</v>
      </c>
      <c r="G3011" s="97">
        <f t="shared" si="1281"/>
        <v>22.870927068045674</v>
      </c>
      <c r="H3011" s="98">
        <f t="shared" si="1282"/>
        <v>-0.94654511340945535</v>
      </c>
      <c r="I3011" s="98">
        <f t="shared" si="1283"/>
        <v>-1.6000000000001791E-2</v>
      </c>
      <c r="J3011" s="99">
        <f t="shared" si="1284"/>
        <v>7.1739227906567678E-4</v>
      </c>
      <c r="K3011" s="99">
        <f t="shared" si="1285"/>
        <v>0.46195579070080262</v>
      </c>
    </row>
    <row r="3012" spans="2:11" ht="15" customHeight="1">
      <c r="B3012" s="77"/>
      <c r="C3012" s="79">
        <v>153484</v>
      </c>
      <c r="D3012" s="83">
        <v>5148</v>
      </c>
      <c r="E3012" s="83">
        <v>20.414000000000001</v>
      </c>
      <c r="F3012" s="83">
        <v>20.332999999999998</v>
      </c>
      <c r="G3012" s="97">
        <f t="shared" si="1281"/>
        <v>20.202531026311895</v>
      </c>
      <c r="H3012" s="98">
        <f t="shared" si="1282"/>
        <v>0.35244828948017692</v>
      </c>
      <c r="I3012" s="98">
        <f t="shared" si="1283"/>
        <v>-8.100000000000307E-2</v>
      </c>
      <c r="J3012" s="99">
        <f t="shared" si="1284"/>
        <v>3.9678651905556512E-3</v>
      </c>
      <c r="K3012" s="99">
        <f t="shared" si="1285"/>
        <v>-0.17566376016459284</v>
      </c>
    </row>
    <row r="3013" spans="2:11" ht="15" customHeight="1">
      <c r="B3013" s="81"/>
      <c r="C3013" s="79"/>
      <c r="D3013" s="83">
        <v>5148</v>
      </c>
      <c r="E3013" s="83">
        <v>20.527000000000001</v>
      </c>
      <c r="F3013" s="83">
        <v>20.425999999999998</v>
      </c>
      <c r="G3013" s="97">
        <f t="shared" si="1281"/>
        <v>20.202531026311895</v>
      </c>
      <c r="H3013" s="98">
        <f t="shared" si="1282"/>
        <v>0.5407816228135095</v>
      </c>
      <c r="I3013" s="98">
        <f t="shared" si="1283"/>
        <v>-0.10100000000000264</v>
      </c>
      <c r="J3013" s="99">
        <f t="shared" si="1284"/>
        <v>4.9203488088859866E-3</v>
      </c>
      <c r="K3013" s="99">
        <f t="shared" si="1285"/>
        <v>-0.1691917961708968</v>
      </c>
    </row>
    <row r="3014" spans="2:11" ht="15" customHeight="1">
      <c r="B3014" s="77"/>
      <c r="C3014" s="79">
        <v>153486</v>
      </c>
      <c r="D3014" s="83">
        <v>6137</v>
      </c>
      <c r="E3014" s="83">
        <v>24.893999999999998</v>
      </c>
      <c r="F3014" s="83">
        <v>24.515000000000001</v>
      </c>
      <c r="G3014" s="97">
        <f t="shared" si="1281"/>
        <v>24.625485865816515</v>
      </c>
      <c r="H3014" s="98">
        <f t="shared" si="1282"/>
        <v>0.44752355697247265</v>
      </c>
      <c r="I3014" s="98">
        <f t="shared" si="1283"/>
        <v>-0.37899999999999778</v>
      </c>
      <c r="J3014" s="99">
        <f t="shared" si="1284"/>
        <v>1.5224552100907762E-2</v>
      </c>
      <c r="K3014" s="99">
        <f t="shared" si="1285"/>
        <v>9.5981337034584807E-2</v>
      </c>
    </row>
    <row r="3015" spans="2:11" ht="15" customHeight="1">
      <c r="B3015" s="81"/>
      <c r="C3015" s="79"/>
      <c r="D3015" s="83">
        <v>6137</v>
      </c>
      <c r="E3015" s="83">
        <v>23.099</v>
      </c>
      <c r="F3015" s="83">
        <v>22.751999999999999</v>
      </c>
      <c r="G3015" s="97">
        <f t="shared" si="1281"/>
        <v>24.625485865816515</v>
      </c>
      <c r="H3015" s="98">
        <f t="shared" si="1282"/>
        <v>-2.5441431096941911</v>
      </c>
      <c r="I3015" s="98">
        <f t="shared" si="1283"/>
        <v>-0.34700000000000131</v>
      </c>
      <c r="J3015" s="99">
        <f t="shared" si="1284"/>
        <v>1.5022295337460552E-2</v>
      </c>
      <c r="K3015" s="99">
        <f t="shared" si="1285"/>
        <v>0.39831564120582325</v>
      </c>
    </row>
    <row r="3016" spans="2:11" ht="15" customHeight="1">
      <c r="B3016" s="77"/>
      <c r="C3016" s="79">
        <v>153488</v>
      </c>
      <c r="D3016" s="83">
        <v>8107</v>
      </c>
      <c r="E3016" s="83">
        <v>17.684000000000001</v>
      </c>
      <c r="F3016" s="83">
        <v>17.672999999999998</v>
      </c>
      <c r="G3016" s="97">
        <f t="shared" si="1281"/>
        <v>16.123457228651652</v>
      </c>
      <c r="H3016" s="98">
        <f t="shared" si="1282"/>
        <v>2.6009046189139147</v>
      </c>
      <c r="I3016" s="98">
        <f t="shared" si="1283"/>
        <v>-1.1000000000002785E-2</v>
      </c>
      <c r="J3016" s="99">
        <f t="shared" si="1284"/>
        <v>6.2203121465747484E-4</v>
      </c>
      <c r="K3016" s="99">
        <f t="shared" si="1285"/>
        <v>0.21407447388675138</v>
      </c>
    </row>
    <row r="3017" spans="2:11" ht="15" customHeight="1">
      <c r="B3017" s="81">
        <v>45601</v>
      </c>
      <c r="C3017" s="79"/>
      <c r="D3017" s="83">
        <v>8107</v>
      </c>
      <c r="E3017" s="83">
        <v>17.978000000000002</v>
      </c>
      <c r="F3017" s="83">
        <v>17.931000000000001</v>
      </c>
      <c r="G3017" s="97">
        <f t="shared" ref="G3017:G3021" si="1286">IF(D3017=$M$2,$P$2,IF(D3017=$M$3,$P$3,IF(D3017=$M$4,$P$4,IF(D3017=$M$5,$P$5,IF(D3017=$M$6,$P$6,IF(D3017=$M$7,$P$7,IF(D3017=$M$8,$P$8,IF(D3017=$M$9,$P$9,IF(D3017=$M$10,$P$10,IF(D3017=$M$11,$P$11,IF(D3017=$M$12,$P$12,IF(D3017=$M$13,$P$13,IF(D3017=$M$14,$P$14,IF(D3017=$M$15,$P$15,IF(D3017=$M$16,$P$16,IF(D3017=$M$17,$P$17,IF(D3017=$M$18,$P$18,IF(D3017=$M$19,$P$19,IF(D3017=$M$20,$P$20,IF(D3017=$M$21,$P$21,IF(D3017=$M$22,$P$22,IF(D3017=$M$23,$P$23,IF(D3017=$M$24,$P$24,IF(D3017=$M$25,$P$25,IF(D3017=$M$26,$P$26,IF(D3017=$M$27,$P$27,IF(D3017=$M$28,$P$28,IF(D3017=$M$29,$P$29,IF(D3017=$M$30,$P$30,IF(D3017=$M$31,$P$31,IF(D3017=$M$32,$P$32,IF(D3017=$M$33,$P$33,IF(D3017=$M$34,$P$34,IF(D3017=$M$35,$P$35,IF(D3017=$M$36,$P$36,IF(D3017=$M$37,$P$37,IF(D3017=$M$38,$P$38,IF(D3017=$M$39,$P$39,IF(D3017=$M$40,$P$40,IF(D3017=$M$41,$P$41,IF(D3017=$M$42,$P$42,IF(D3017=$M$43,$P$43,IF(D3017=$M$44,$P$44,IF(D3017=$M$45,$P$45,IF(D3017=$M$46,$P$46,IF(D3017=$M$47,$P$47,IF(D3017=$M$48,$P$48,IF(D3017=$M$49,$P$49,IF(D3017=$M$50,$P$50,IF(D3017=$M$51,$P$51,IF(D3017=$M$52,$P$52,IF(D3017=$M$53,$P$53,IF(D3017=$M$54,$P$54,IF(D3017=$M$55,$P$55,IF(D3017=$M$56,$P$56,IF(D3017=$M$57,$P$57,IF(D3017=$M$58,$P$58,IF(D3017=$M$59,$P$59,IF(D3017=$M$60,$P$60,IF(D3017=$M$61,$P$61,IF(D3017=$M$62,$P$62)))))))))))))))))))))))))))))))))))))))))))))))))))))))))))))</f>
        <v>16.123457228651652</v>
      </c>
      <c r="H3017" s="98">
        <f t="shared" ref="H3017:H3021" si="1287">(E3017-G3017)/$X$2</f>
        <v>3.0909046189139153</v>
      </c>
      <c r="I3017" s="98">
        <f t="shared" ref="I3017:I3021" si="1288">F3017-E3017</f>
        <v>-4.7000000000000597E-2</v>
      </c>
      <c r="J3017" s="99">
        <f t="shared" ref="J3017:J3021" si="1289">-1*I3017/E3017</f>
        <v>2.6143063744577034E-3</v>
      </c>
      <c r="K3017" s="99">
        <f t="shared" ref="K3017:K3021" si="1290">IF(D2972=$M$2,(E3017-$T$2)/E3017,IF(D2972=$M$3,(E3017-$T$3)/E3017,IF(D2972=$M$4,(E3017-$T$4)/E3017,IF(D2972=$M$5,(E3017-$T$5)/E3017,IF(D2972=$M$6,(E3017-$T$6)/E3017,IF(D2972=$M$7,(E3017-$T$7)/E3017,IF(D2972=$M$8,(E3017-$T$8)/E3017,IF(D2972=$M$9,(E3017-$T$9)/E3017,IF(D2972=$M$10,(E3017-$T$10)/E3017,IF(D2972=$M$11,(E3017-$T$11)/E3017,IF(D2972=$M$12,(E3017-$T$12)/E3017,IF(D2972=$M$13,(E3017-$T$13)/E3017,IF(D2972=$M$14,(E3017-$T$14)/E3017,IF(D2972=$M$15,(E3017-$T$15)/E3017,IF(D2972=$M$16,(E3017-$T$16)/E3017,IF(D2972=$M$17,(E3017-$T$17)/E3017,IF(D2972=$M$18,(E3017-$T$18)/E3017,IF(D2972=$M$19,(E3017-$T$19)/E3017,IF(D2972=$M$20,(E3017-$T$20)/E3017,IF(D2972=$M$21,(E3017-$T$21)/E3017,IF(D2972=$M$22,(E3017-$T$22)/E3017,IF(D2972=$M$23,(E3017-$T$23)/E3017,IF(D2972=$M$24,(E3017-$T$24)/E3017,IF(D2972=$M$25,(E3017-$T$25)/E3017,IF(D2972=$M$26,(E3017-$T$26)/E3017,IF(D2972=$M$27,(E3017-$T$27)/E3017,IF(D2972=$M$28,(E3017-$T$28)/E3017,IF(D2972=$M$29,(E3017-$T$29)/E3017,IF(D2972=$M$30,(E3017-$T$30)/E3017,IF(D2972=$M$31,(E3017-$T$31)/E3017,IF(D2972=$M$32,(E3017-$T$32)/E3017,IF(D2972=$M$33,(E3017-$T$33)/E3017,IF(D2972=$M$34,(E3017-$T$34)/E3017,IF(D2972=$M$35,(E3017-$T$35)/E3017,IF(D2972=$M$36,(E3017-$T$36)/E3017,IF(D2972=$M$37,(E3017-$T$37)/E3017,IF(D2972=$M$38,(E3017-$T$38)/E3017,IF(D2972=$M$39,(E3017-$T$39)/E3017,IF(D2972=$M$40,(E3017-$T$40)/E3017,IF(D2972=$M$41,(E3017-$T$41)/E3017,IF(D2972=$M$42,(E3017-$T$42)/E3017,IF(D2972=$M$43,(E3017-$T$43)/E3017,IF(D2972=$M$44,(E3017-$T$44)/E3017,IF(D2972=$M$45,(E3017-$T$45)/E3017,IF(D2972=$M$46,(E3017-$T$46)/E3017,IF(D2972=$M$47,(E3017-$T$47)/E3017,IF(D2972=$M$48,(E3017-$T$48)/E3017,IF(D2972=$M$49,(E3017-$T$49)/E3017,IF(D2972=$M$50,(E3017-$T$50)/E3017,IF(D2972=$M$51,(E3017-$T$51)/E3017,IF(D2972=$M$52,(E3017-$T$52)/E3017,IF(D2972=$M$53,(E3017-$T$53)/E3017,IF(D2972=$M$54,(E3017-$T$54)/E3017,IF(D2972=$M$55,(E3017-$T$55)/E3017,IF(D2972=$M$56,(E3017-$T$56)/E3017,IF(D2972=$M$57,(E3017-$T$57)/E3017,IF(D2972=$M$58,(E3017-$T$58)/E3017,IF(D2972=$M$59,(E3017-$T$59)/E3017,IF(D2972=$M$60,(E3017-$T$60)/E3017,IF(D2972=$M$61,(E3017-$T$61)/E3017,IF(D2972=$M$62,(E3017-$T$62)/E3017)))))))))))))))))))))))))))))))))))))))))))))))))))))))))))))</f>
        <v>0.22692696608150584</v>
      </c>
    </row>
    <row r="3018" spans="2:11" ht="15" customHeight="1">
      <c r="B3018" s="77"/>
      <c r="C3018" s="79"/>
      <c r="D3018" s="83">
        <v>8107</v>
      </c>
      <c r="E3018" s="83">
        <v>17.196999999999999</v>
      </c>
      <c r="F3018" s="83">
        <v>17.148</v>
      </c>
      <c r="G3018" s="97">
        <f t="shared" si="1286"/>
        <v>16.123457228651652</v>
      </c>
      <c r="H3018" s="98">
        <f t="shared" si="1287"/>
        <v>1.7892379522472446</v>
      </c>
      <c r="I3018" s="98">
        <f t="shared" si="1288"/>
        <v>-4.8999999999999488E-2</v>
      </c>
      <c r="J3018" s="99">
        <f t="shared" si="1289"/>
        <v>2.849334186195237E-3</v>
      </c>
      <c r="K3018" s="99">
        <f t="shared" si="1290"/>
        <v>0.33961832426848637</v>
      </c>
    </row>
    <row r="3019" spans="2:11" ht="15" customHeight="1">
      <c r="B3019" s="81">
        <v>45601</v>
      </c>
      <c r="C3019" s="79">
        <v>153490</v>
      </c>
      <c r="D3019" s="83">
        <v>8127</v>
      </c>
      <c r="E3019" s="83">
        <v>21.791</v>
      </c>
      <c r="F3019" s="83">
        <v>21.762</v>
      </c>
      <c r="G3019" s="97">
        <f t="shared" si="1286"/>
        <v>19.906047079520491</v>
      </c>
      <c r="H3019" s="98">
        <f t="shared" si="1287"/>
        <v>3.1415882007991831</v>
      </c>
      <c r="I3019" s="98">
        <f t="shared" si="1288"/>
        <v>-2.8999999999999915E-2</v>
      </c>
      <c r="J3019" s="99">
        <f t="shared" si="1289"/>
        <v>1.3308246523794187E-3</v>
      </c>
      <c r="K3019" s="99">
        <f t="shared" si="1290"/>
        <v>0.47884063707242258</v>
      </c>
    </row>
    <row r="3020" spans="2:11" ht="15" customHeight="1">
      <c r="B3020" s="81">
        <v>45601</v>
      </c>
      <c r="C3020" s="79">
        <v>153492</v>
      </c>
      <c r="D3020" s="83">
        <v>7130</v>
      </c>
      <c r="E3020" s="83">
        <v>18.661999999999999</v>
      </c>
      <c r="F3020" s="83">
        <v>18.645</v>
      </c>
      <c r="G3020" s="97">
        <f t="shared" si="1286"/>
        <v>19.468099997456186</v>
      </c>
      <c r="H3020" s="98">
        <f t="shared" si="1287"/>
        <v>-1.3434999957603111</v>
      </c>
      <c r="I3020" s="98">
        <f t="shared" si="1288"/>
        <v>-1.699999999999946E-2</v>
      </c>
      <c r="J3020" s="99">
        <f t="shared" si="1289"/>
        <v>9.1094202121956168E-4</v>
      </c>
      <c r="K3020" s="99">
        <f t="shared" si="1290"/>
        <v>0.39145945356581074</v>
      </c>
    </row>
    <row r="3021" spans="2:11" ht="15" customHeight="1">
      <c r="B3021" s="81"/>
      <c r="C3021" s="79"/>
      <c r="D3021" s="83">
        <v>7130</v>
      </c>
      <c r="E3021" s="83">
        <v>19.382000000000001</v>
      </c>
      <c r="F3021" s="83">
        <v>19.36</v>
      </c>
      <c r="G3021" s="97">
        <f t="shared" si="1286"/>
        <v>19.468099997456186</v>
      </c>
      <c r="H3021" s="98">
        <f t="shared" si="1287"/>
        <v>-0.14349999576030709</v>
      </c>
      <c r="I3021" s="98">
        <f t="shared" si="1288"/>
        <v>-2.2000000000002018E-2</v>
      </c>
      <c r="J3021" s="99">
        <f t="shared" si="1289"/>
        <v>1.1350737797957908E-3</v>
      </c>
      <c r="K3021" s="99">
        <f t="shared" si="1290"/>
        <v>0.41406543816144675</v>
      </c>
    </row>
    <row r="3022" spans="2:11" ht="15" customHeight="1">
      <c r="B3022" s="81">
        <v>45601</v>
      </c>
      <c r="C3022" s="79">
        <v>153492</v>
      </c>
      <c r="D3022" s="83">
        <v>7130</v>
      </c>
      <c r="E3022" s="83">
        <v>19.975000000000001</v>
      </c>
      <c r="F3022" s="83">
        <v>19.952999999999999</v>
      </c>
      <c r="G3022" s="97">
        <f t="shared" ref="G3022:G3028" si="1291">IF(D3022=$M$2,$P$2,IF(D3022=$M$3,$P$3,IF(D3022=$M$4,$P$4,IF(D3022=$M$5,$P$5,IF(D3022=$M$6,$P$6,IF(D3022=$M$7,$P$7,IF(D3022=$M$8,$P$8,IF(D3022=$M$9,$P$9,IF(D3022=$M$10,$P$10,IF(D3022=$M$11,$P$11,IF(D3022=$M$12,$P$12,IF(D3022=$M$13,$P$13,IF(D3022=$M$14,$P$14,IF(D3022=$M$15,$P$15,IF(D3022=$M$16,$P$16,IF(D3022=$M$17,$P$17,IF(D3022=$M$18,$P$18,IF(D3022=$M$19,$P$19,IF(D3022=$M$20,$P$20,IF(D3022=$M$21,$P$21,IF(D3022=$M$22,$P$22,IF(D3022=$M$23,$P$23,IF(D3022=$M$24,$P$24,IF(D3022=$M$25,$P$25,IF(D3022=$M$26,$P$26,IF(D3022=$M$27,$P$27,IF(D3022=$M$28,$P$28,IF(D3022=$M$29,$P$29,IF(D3022=$M$30,$P$30,IF(D3022=$M$31,$P$31,IF(D3022=$M$32,$P$32,IF(D3022=$M$33,$P$33,IF(D3022=$M$34,$P$34,IF(D3022=$M$35,$P$35,IF(D3022=$M$36,$P$36,IF(D3022=$M$37,$P$37,IF(D3022=$M$38,$P$38,IF(D3022=$M$39,$P$39,IF(D3022=$M$40,$P$40,IF(D3022=$M$41,$P$41,IF(D3022=$M$42,$P$42,IF(D3022=$M$43,$P$43,IF(D3022=$M$44,$P$44,IF(D3022=$M$45,$P$45,IF(D3022=$M$46,$P$46,IF(D3022=$M$47,$P$47,IF(D3022=$M$48,$P$48,IF(D3022=$M$49,$P$49,IF(D3022=$M$50,$P$50,IF(D3022=$M$51,$P$51,IF(D3022=$M$52,$P$52,IF(D3022=$M$53,$P$53,IF(D3022=$M$54,$P$54,IF(D3022=$M$55,$P$55,IF(D3022=$M$56,$P$56,IF(D3022=$M$57,$P$57,IF(D3022=$M$58,$P$58,IF(D3022=$M$59,$P$59,IF(D3022=$M$60,$P$60,IF(D3022=$M$61,$P$61,IF(D3022=$M$62,$P$62)))))))))))))))))))))))))))))))))))))))))))))))))))))))))))))</f>
        <v>19.468099997456186</v>
      </c>
      <c r="H3022" s="98">
        <f t="shared" ref="H3022:H3028" si="1292">(E3022-G3022)/$X$2</f>
        <v>0.84483333757302626</v>
      </c>
      <c r="I3022" s="98">
        <f t="shared" ref="I3022:I3028" si="1293">F3022-E3022</f>
        <v>-2.2000000000002018E-2</v>
      </c>
      <c r="J3022" s="99">
        <f t="shared" ref="J3022:J3028" si="1294">-1*I3022/E3022</f>
        <v>1.1013767209012274E-3</v>
      </c>
      <c r="K3022" s="99">
        <f t="shared" ref="K3022:K3028" si="1295">IF(D2977=$M$2,(E3022-$T$2)/E3022,IF(D2977=$M$3,(E3022-$T$3)/E3022,IF(D2977=$M$4,(E3022-$T$4)/E3022,IF(D2977=$M$5,(E3022-$T$5)/E3022,IF(D2977=$M$6,(E3022-$T$6)/E3022,IF(D2977=$M$7,(E3022-$T$7)/E3022,IF(D2977=$M$8,(E3022-$T$8)/E3022,IF(D2977=$M$9,(E3022-$T$9)/E3022,IF(D2977=$M$10,(E3022-$T$10)/E3022,IF(D2977=$M$11,(E3022-$T$11)/E3022,IF(D2977=$M$12,(E3022-$T$12)/E3022,IF(D2977=$M$13,(E3022-$T$13)/E3022,IF(D2977=$M$14,(E3022-$T$14)/E3022,IF(D2977=$M$15,(E3022-$T$15)/E3022,IF(D2977=$M$16,(E3022-$T$16)/E3022,IF(D2977=$M$17,(E3022-$T$17)/E3022,IF(D2977=$M$18,(E3022-$T$18)/E3022,IF(D2977=$M$19,(E3022-$T$19)/E3022,IF(D2977=$M$20,(E3022-$T$20)/E3022,IF(D2977=$M$21,(E3022-$T$21)/E3022,IF(D2977=$M$22,(E3022-$T$22)/E3022,IF(D2977=$M$23,(E3022-$T$23)/E3022,IF(D2977=$M$24,(E3022-$T$24)/E3022,IF(D2977=$M$25,(E3022-$T$25)/E3022,IF(D2977=$M$26,(E3022-$T$26)/E3022,IF(D2977=$M$27,(E3022-$T$27)/E3022,IF(D2977=$M$28,(E3022-$T$28)/E3022,IF(D2977=$M$29,(E3022-$T$29)/E3022,IF(D2977=$M$30,(E3022-$T$30)/E3022,IF(D2977=$M$31,(E3022-$T$31)/E3022,IF(D2977=$M$32,(E3022-$T$32)/E3022,IF(D2977=$M$33,(E3022-$T$33)/E3022,IF(D2977=$M$34,(E3022-$T$34)/E3022,IF(D2977=$M$35,(E3022-$T$35)/E3022,IF(D2977=$M$36,(E3022-$T$36)/E3022,IF(D2977=$M$37,(E3022-$T$37)/E3022,IF(D2977=$M$38,(E3022-$T$38)/E3022,IF(D2977=$M$39,(E3022-$T$39)/E3022,IF(D2977=$M$40,(E3022-$T$40)/E3022,IF(D2977=$M$41,(E3022-$T$41)/E3022,IF(D2977=$M$42,(E3022-$T$42)/E3022,IF(D2977=$M$43,(E3022-$T$43)/E3022,IF(D2977=$M$44,(E3022-$T$44)/E3022,IF(D2977=$M$45,(E3022-$T$45)/E3022,IF(D2977=$M$46,(E3022-$T$46)/E3022,IF(D2977=$M$47,(E3022-$T$47)/E3022,IF(D2977=$M$48,(E3022-$T$48)/E3022,IF(D2977=$M$49,(E3022-$T$49)/E3022,IF(D2977=$M$50,(E3022-$T$50)/E3022,IF(D2977=$M$51,(E3022-$T$51)/E3022,IF(D2977=$M$52,(E3022-$T$52)/E3022,IF(D2977=$M$53,(E3022-$T$53)/E3022,IF(D2977=$M$54,(E3022-$T$54)/E3022,IF(D2977=$M$55,(E3022-$T$55)/E3022,IF(D2977=$M$56,(E3022-$T$56)/E3022,IF(D2977=$M$57,(E3022-$T$57)/E3022,IF(D2977=$M$58,(E3022-$T$58)/E3022,IF(D2977=$M$59,(E3022-$T$59)/E3022,IF(D2977=$M$60,(E3022-$T$60)/E3022,IF(D2977=$M$61,(E3022-$T$61)/E3022,IF(D2977=$M$62,(E3022-$T$62)/E3022)))))))))))))))))))))))))))))))))))))))))))))))))))))))))))))</f>
        <v>0.20409052489887203</v>
      </c>
    </row>
    <row r="3023" spans="2:11" ht="15" customHeight="1">
      <c r="B3023" s="81">
        <v>45601</v>
      </c>
      <c r="C3023" s="79">
        <v>153967</v>
      </c>
      <c r="D3023" s="83">
        <v>7108</v>
      </c>
      <c r="E3023" s="83">
        <v>17.795999999999999</v>
      </c>
      <c r="F3023" s="83">
        <v>17.626999999999999</v>
      </c>
      <c r="G3023" s="97">
        <f t="shared" si="1291"/>
        <v>18.039622077854567</v>
      </c>
      <c r="H3023" s="98">
        <f t="shared" si="1292"/>
        <v>-0.40603679642427914</v>
      </c>
      <c r="I3023" s="98">
        <f t="shared" si="1293"/>
        <v>-0.16900000000000048</v>
      </c>
      <c r="J3023" s="99">
        <f t="shared" si="1294"/>
        <v>9.496516071027224E-3</v>
      </c>
      <c r="K3023" s="99">
        <f t="shared" si="1295"/>
        <v>0.10663678550544882</v>
      </c>
    </row>
    <row r="3024" spans="2:11" ht="15" customHeight="1">
      <c r="B3024" s="77"/>
      <c r="C3024" s="79"/>
      <c r="D3024" s="83">
        <v>7108</v>
      </c>
      <c r="E3024" s="83">
        <v>18.11</v>
      </c>
      <c r="F3024" s="83">
        <v>17.914000000000001</v>
      </c>
      <c r="G3024" s="97">
        <f t="shared" si="1291"/>
        <v>18.039622077854567</v>
      </c>
      <c r="H3024" s="98">
        <f t="shared" si="1292"/>
        <v>0.11729653690905432</v>
      </c>
      <c r="I3024" s="98">
        <f t="shared" si="1293"/>
        <v>-0.19599999999999795</v>
      </c>
      <c r="J3024" s="99">
        <f t="shared" si="1294"/>
        <v>1.0822749861954608E-2</v>
      </c>
      <c r="K3024" s="99">
        <f t="shared" si="1295"/>
        <v>0.12212635200745264</v>
      </c>
    </row>
    <row r="3025" spans="2:11" ht="15" customHeight="1">
      <c r="B3025" s="81"/>
      <c r="C3025" s="79"/>
      <c r="D3025" s="83">
        <v>7108</v>
      </c>
      <c r="E3025" s="83">
        <v>17.832000000000001</v>
      </c>
      <c r="F3025" s="83">
        <v>17.651</v>
      </c>
      <c r="G3025" s="97">
        <f t="shared" si="1291"/>
        <v>18.039622077854567</v>
      </c>
      <c r="H3025" s="98">
        <f t="shared" si="1292"/>
        <v>-0.34603679642427687</v>
      </c>
      <c r="I3025" s="98">
        <f t="shared" si="1293"/>
        <v>-0.18100000000000094</v>
      </c>
      <c r="J3025" s="99">
        <f t="shared" si="1294"/>
        <v>1.015029161058776E-2</v>
      </c>
      <c r="K3025" s="99">
        <f t="shared" si="1295"/>
        <v>6.170292124630819E-2</v>
      </c>
    </row>
    <row r="3026" spans="2:11" ht="15" customHeight="1">
      <c r="B3026" s="77"/>
      <c r="C3026" s="79">
        <v>163976</v>
      </c>
      <c r="D3026" s="83">
        <v>6107</v>
      </c>
      <c r="E3026" s="83">
        <v>16.475000000000001</v>
      </c>
      <c r="F3026" s="83">
        <v>16.158999999999999</v>
      </c>
      <c r="G3026" s="97">
        <f t="shared" si="1291"/>
        <v>17.032373496847189</v>
      </c>
      <c r="H3026" s="98">
        <f t="shared" si="1292"/>
        <v>-0.92895582807864585</v>
      </c>
      <c r="I3026" s="98">
        <f t="shared" si="1293"/>
        <v>-0.3160000000000025</v>
      </c>
      <c r="J3026" s="99">
        <f t="shared" si="1294"/>
        <v>1.9180576631259633E-2</v>
      </c>
      <c r="K3026" s="99">
        <f t="shared" si="1295"/>
        <v>-1.55820035408699E-2</v>
      </c>
    </row>
    <row r="3027" spans="2:11" ht="15" customHeight="1">
      <c r="B3027" s="81"/>
      <c r="C3027" s="79"/>
      <c r="D3027" s="83">
        <v>6107</v>
      </c>
      <c r="E3027" s="83">
        <v>16.738</v>
      </c>
      <c r="F3027" s="83">
        <v>16.404</v>
      </c>
      <c r="G3027" s="97">
        <f t="shared" si="1291"/>
        <v>17.032373496847189</v>
      </c>
      <c r="H3027" s="98">
        <f t="shared" si="1292"/>
        <v>-0.49062249474531566</v>
      </c>
      <c r="I3027" s="98">
        <f t="shared" si="1293"/>
        <v>-0.33399999999999963</v>
      </c>
      <c r="J3027" s="99">
        <f t="shared" si="1294"/>
        <v>1.9954594336240868E-2</v>
      </c>
      <c r="K3027" s="99">
        <f t="shared" si="1295"/>
        <v>0.50782650256900463</v>
      </c>
    </row>
    <row r="3028" spans="2:11" ht="15" customHeight="1">
      <c r="B3028" s="77"/>
      <c r="C3028" s="79"/>
      <c r="D3028" s="83">
        <v>6107</v>
      </c>
      <c r="E3028" s="83">
        <v>16.391999999999999</v>
      </c>
      <c r="F3028" s="83">
        <v>16.053000000000001</v>
      </c>
      <c r="G3028" s="97">
        <f t="shared" si="1291"/>
        <v>17.032373496847189</v>
      </c>
      <c r="H3028" s="98">
        <f t="shared" si="1292"/>
        <v>-1.0672891614119826</v>
      </c>
      <c r="I3028" s="98">
        <f t="shared" si="1293"/>
        <v>-0.33899999999999864</v>
      </c>
      <c r="J3028" s="99">
        <f t="shared" si="1294"/>
        <v>2.0680819912152187E-2</v>
      </c>
      <c r="K3028" s="99">
        <f t="shared" si="1295"/>
        <v>0.13790719332801155</v>
      </c>
    </row>
    <row r="3029" spans="2:11" ht="15" customHeight="1">
      <c r="B3029" s="81">
        <v>45602</v>
      </c>
      <c r="C3029" s="79">
        <v>153978</v>
      </c>
      <c r="D3029" s="83">
        <v>6117</v>
      </c>
      <c r="E3029" s="83">
        <v>18.997</v>
      </c>
      <c r="F3029" s="83">
        <v>18.651</v>
      </c>
      <c r="G3029" s="97">
        <f t="shared" ref="G3029:G3033" si="1296">IF(D3029=$M$2,$P$2,IF(D3029=$M$3,$P$3,IF(D3029=$M$4,$P$4,IF(D3029=$M$5,$P$5,IF(D3029=$M$6,$P$6,IF(D3029=$M$7,$P$7,IF(D3029=$M$8,$P$8,IF(D3029=$M$9,$P$9,IF(D3029=$M$10,$P$10,IF(D3029=$M$11,$P$11,IF(D3029=$M$12,$P$12,IF(D3029=$M$13,$P$13,IF(D3029=$M$14,$P$14,IF(D3029=$M$15,$P$15,IF(D3029=$M$16,$P$16,IF(D3029=$M$17,$P$17,IF(D3029=$M$18,$P$18,IF(D3029=$M$19,$P$19,IF(D3029=$M$20,$P$20,IF(D3029=$M$21,$P$21,IF(D3029=$M$22,$P$22,IF(D3029=$M$23,$P$23,IF(D3029=$M$24,$P$24,IF(D3029=$M$25,$P$25,IF(D3029=$M$26,$P$26,IF(D3029=$M$27,$P$27,IF(D3029=$M$28,$P$28,IF(D3029=$M$29,$P$29,IF(D3029=$M$30,$P$30,IF(D3029=$M$31,$P$31,IF(D3029=$M$32,$P$32,IF(D3029=$M$33,$P$33,IF(D3029=$M$34,$P$34,IF(D3029=$M$35,$P$35,IF(D3029=$M$36,$P$36,IF(D3029=$M$37,$P$37,IF(D3029=$M$38,$P$38,IF(D3029=$M$39,$P$39,IF(D3029=$M$40,$P$40,IF(D3029=$M$41,$P$41,IF(D3029=$M$42,$P$42,IF(D3029=$M$43,$P$43,IF(D3029=$M$44,$P$44,IF(D3029=$M$45,$P$45,IF(D3029=$M$46,$P$46,IF(D3029=$M$47,$P$47,IF(D3029=$M$48,$P$48,IF(D3029=$M$49,$P$49,IF(D3029=$M$50,$P$50,IF(D3029=$M$51,$P$51,IF(D3029=$M$52,$P$52,IF(D3029=$M$53,$P$53,IF(D3029=$M$54,$P$54,IF(D3029=$M$55,$P$55,IF(D3029=$M$56,$P$56,IF(D3029=$M$57,$P$57,IF(D3029=$M$58,$P$58,IF(D3029=$M$59,$P$59,IF(D3029=$M$60,$P$60,IF(D3029=$M$61,$P$61,IF(D3029=$M$62,$P$62)))))))))))))))))))))))))))))))))))))))))))))))))))))))))))))</f>
        <v>19.9327573208373</v>
      </c>
      <c r="H3029" s="98">
        <f t="shared" ref="H3029:H3033" si="1297">(E3029-G3029)/$X$2</f>
        <v>-1.5595955347288342</v>
      </c>
      <c r="I3029" s="98">
        <f t="shared" ref="I3029:I3033" si="1298">F3029-E3029</f>
        <v>-0.34600000000000009</v>
      </c>
      <c r="J3029" s="99">
        <f t="shared" ref="J3029:J3033" si="1299">-1*I3029/E3029</f>
        <v>1.8213402116123604E-2</v>
      </c>
      <c r="K3029" s="99">
        <f t="shared" ref="K3029:K3033" si="1300">IF(D2984=$M$2,(E3029-$T$2)/E3029,IF(D2984=$M$3,(E3029-$T$3)/E3029,IF(D2984=$M$4,(E3029-$T$4)/E3029,IF(D2984=$M$5,(E3029-$T$5)/E3029,IF(D2984=$M$6,(E3029-$T$6)/E3029,IF(D2984=$M$7,(E3029-$T$7)/E3029,IF(D2984=$M$8,(E3029-$T$8)/E3029,IF(D2984=$M$9,(E3029-$T$9)/E3029,IF(D2984=$M$10,(E3029-$T$10)/E3029,IF(D2984=$M$11,(E3029-$T$11)/E3029,IF(D2984=$M$12,(E3029-$T$12)/E3029,IF(D2984=$M$13,(E3029-$T$13)/E3029,IF(D2984=$M$14,(E3029-$T$14)/E3029,IF(D2984=$M$15,(E3029-$T$15)/E3029,IF(D2984=$M$16,(E3029-$T$16)/E3029,IF(D2984=$M$17,(E3029-$T$17)/E3029,IF(D2984=$M$18,(E3029-$T$18)/E3029,IF(D2984=$M$19,(E3029-$T$19)/E3029,IF(D2984=$M$20,(E3029-$T$20)/E3029,IF(D2984=$M$21,(E3029-$T$21)/E3029,IF(D2984=$M$22,(E3029-$T$22)/E3029,IF(D2984=$M$23,(E3029-$T$23)/E3029,IF(D2984=$M$24,(E3029-$T$24)/E3029,IF(D2984=$M$25,(E3029-$T$25)/E3029,IF(D2984=$M$26,(E3029-$T$26)/E3029,IF(D2984=$M$27,(E3029-$T$27)/E3029,IF(D2984=$M$28,(E3029-$T$28)/E3029,IF(D2984=$M$29,(E3029-$T$29)/E3029,IF(D2984=$M$30,(E3029-$T$30)/E3029,IF(D2984=$M$31,(E3029-$T$31)/E3029,IF(D2984=$M$32,(E3029-$T$32)/E3029,IF(D2984=$M$33,(E3029-$T$33)/E3029,IF(D2984=$M$34,(E3029-$T$34)/E3029,IF(D2984=$M$35,(E3029-$T$35)/E3029,IF(D2984=$M$36,(E3029-$T$36)/E3029,IF(D2984=$M$37,(E3029-$T$37)/E3029,IF(D2984=$M$38,(E3029-$T$38)/E3029,IF(D2984=$M$39,(E3029-$T$39)/E3029,IF(D2984=$M$40,(E3029-$T$40)/E3029,IF(D2984=$M$41,(E3029-$T$41)/E3029,IF(D2984=$M$42,(E3029-$T$42)/E3029,IF(D2984=$M$43,(E3029-$T$43)/E3029,IF(D2984=$M$44,(E3029-$T$44)/E3029,IF(D2984=$M$45,(E3029-$T$45)/E3029,IF(D2984=$M$46,(E3029-$T$46)/E3029,IF(D2984=$M$47,(E3029-$T$47)/E3029,IF(D2984=$M$48,(E3029-$T$48)/E3029,IF(D2984=$M$49,(E3029-$T$49)/E3029,IF(D2984=$M$50,(E3029-$T$50)/E3029,IF(D2984=$M$51,(E3029-$T$51)/E3029,IF(D2984=$M$52,(E3029-$T$52)/E3029,IF(D2984=$M$53,(E3029-$T$53)/E3029,IF(D2984=$M$54,(E3029-$T$54)/E3029,IF(D2984=$M$55,(E3029-$T$55)/E3029,IF(D2984=$M$56,(E3029-$T$56)/E3029,IF(D2984=$M$57,(E3029-$T$57)/E3029,IF(D2984=$M$58,(E3029-$T$58)/E3029,IF(D2984=$M$59,(E3029-$T$59)/E3029,IF(D2984=$M$60,(E3029-$T$60)/E3029,IF(D2984=$M$61,(E3029-$T$61)/E3029,IF(D2984=$M$62,(E3029-$T$62)/E3029)))))))))))))))))))))))))))))))))))))))))))))))))))))))))))))</f>
        <v>0.28595152286993353</v>
      </c>
    </row>
    <row r="3030" spans="2:11" ht="15" customHeight="1">
      <c r="B3030" s="77"/>
      <c r="C3030" s="79"/>
      <c r="D3030" s="83">
        <v>6117</v>
      </c>
      <c r="E3030" s="83">
        <v>19.895</v>
      </c>
      <c r="F3030" s="83">
        <v>19.541</v>
      </c>
      <c r="G3030" s="97">
        <f t="shared" si="1296"/>
        <v>19.9327573208373</v>
      </c>
      <c r="H3030" s="98">
        <f t="shared" si="1297"/>
        <v>-6.292886806216795E-2</v>
      </c>
      <c r="I3030" s="98">
        <f t="shared" si="1298"/>
        <v>-0.3539999999999992</v>
      </c>
      <c r="J3030" s="99">
        <f t="shared" si="1299"/>
        <v>1.7793415431012777E-2</v>
      </c>
      <c r="K3030" s="99">
        <f t="shared" si="1300"/>
        <v>0.3181815069092801</v>
      </c>
    </row>
    <row r="3031" spans="2:11" ht="15" customHeight="1">
      <c r="B3031" s="81"/>
      <c r="C3031" s="79"/>
      <c r="D3031" s="83">
        <v>6117</v>
      </c>
      <c r="E3031" s="83">
        <v>19.794</v>
      </c>
      <c r="F3031" s="83">
        <v>19.381</v>
      </c>
      <c r="G3031" s="97">
        <f t="shared" si="1296"/>
        <v>19.9327573208373</v>
      </c>
      <c r="H3031" s="98">
        <f t="shared" si="1297"/>
        <v>-0.23126220139549977</v>
      </c>
      <c r="I3031" s="98">
        <f t="shared" si="1298"/>
        <v>-0.41300000000000026</v>
      </c>
      <c r="J3031" s="99">
        <f t="shared" si="1299"/>
        <v>2.0864908558148945E-2</v>
      </c>
      <c r="K3031" s="99">
        <f t="shared" si="1300"/>
        <v>0.31470248964131192</v>
      </c>
    </row>
    <row r="3032" spans="2:11" ht="15" customHeight="1">
      <c r="B3032" s="81">
        <v>45602</v>
      </c>
      <c r="C3032" s="79">
        <v>153970</v>
      </c>
      <c r="D3032" s="83">
        <v>5003</v>
      </c>
      <c r="E3032" s="83">
        <v>39.011000000000003</v>
      </c>
      <c r="F3032" s="83">
        <v>38.537999999999997</v>
      </c>
      <c r="G3032" s="97">
        <f t="shared" si="1296"/>
        <v>38.4</v>
      </c>
      <c r="H3032" s="98">
        <f t="shared" si="1297"/>
        <v>1.0183333333333404</v>
      </c>
      <c r="I3032" s="98">
        <f t="shared" si="1298"/>
        <v>-0.47300000000000608</v>
      </c>
      <c r="J3032" s="99">
        <f t="shared" si="1299"/>
        <v>1.2124785316962037E-2</v>
      </c>
      <c r="K3032" s="99">
        <f t="shared" si="1300"/>
        <v>0.70299491413673654</v>
      </c>
    </row>
    <row r="3033" spans="2:11" ht="15" customHeight="1">
      <c r="B3033" s="81"/>
      <c r="C3033" s="79"/>
      <c r="D3033" s="83">
        <v>5003</v>
      </c>
      <c r="E3033" s="83">
        <v>39.011000000000003</v>
      </c>
      <c r="F3033" s="83">
        <v>38.537999999999997</v>
      </c>
      <c r="G3033" s="97">
        <f t="shared" si="1296"/>
        <v>38.4</v>
      </c>
      <c r="H3033" s="98">
        <f t="shared" si="1297"/>
        <v>1.0183333333333404</v>
      </c>
      <c r="I3033" s="98">
        <f t="shared" si="1298"/>
        <v>-0.47300000000000608</v>
      </c>
      <c r="J3033" s="99">
        <f t="shared" si="1299"/>
        <v>1.2124785316962037E-2</v>
      </c>
      <c r="K3033" s="99">
        <f t="shared" si="1300"/>
        <v>0.70299491413673654</v>
      </c>
    </row>
    <row r="3034" spans="2:11" ht="15" customHeight="1">
      <c r="B3034" s="81">
        <v>45602</v>
      </c>
      <c r="C3034" s="79">
        <v>153972</v>
      </c>
      <c r="D3034" s="83">
        <v>5000</v>
      </c>
      <c r="E3034" s="83">
        <v>39.722999999999999</v>
      </c>
      <c r="F3034" s="83">
        <v>39.454999999999998</v>
      </c>
      <c r="G3034" s="97">
        <f t="shared" ref="G3034:G3038" si="1301">IF(D3034=$M$2,$P$2,IF(D3034=$M$3,$P$3,IF(D3034=$M$4,$P$4,IF(D3034=$M$5,$P$5,IF(D3034=$M$6,$P$6,IF(D3034=$M$7,$P$7,IF(D3034=$M$8,$P$8,IF(D3034=$M$9,$P$9,IF(D3034=$M$10,$P$10,IF(D3034=$M$11,$P$11,IF(D3034=$M$12,$P$12,IF(D3034=$M$13,$P$13,IF(D3034=$M$14,$P$14,IF(D3034=$M$15,$P$15,IF(D3034=$M$16,$P$16,IF(D3034=$M$17,$P$17,IF(D3034=$M$18,$P$18,IF(D3034=$M$19,$P$19,IF(D3034=$M$20,$P$20,IF(D3034=$M$21,$P$21,IF(D3034=$M$22,$P$22,IF(D3034=$M$23,$P$23,IF(D3034=$M$24,$P$24,IF(D3034=$M$25,$P$25,IF(D3034=$M$26,$P$26,IF(D3034=$M$27,$P$27,IF(D3034=$M$28,$P$28,IF(D3034=$M$29,$P$29,IF(D3034=$M$30,$P$30,IF(D3034=$M$31,$P$31,IF(D3034=$M$32,$P$32,IF(D3034=$M$33,$P$33,IF(D3034=$M$34,$P$34,IF(D3034=$M$35,$P$35,IF(D3034=$M$36,$P$36,IF(D3034=$M$37,$P$37,IF(D3034=$M$38,$P$38,IF(D3034=$M$39,$P$39,IF(D3034=$M$40,$P$40,IF(D3034=$M$41,$P$41,IF(D3034=$M$42,$P$42,IF(D3034=$M$43,$P$43,IF(D3034=$M$44,$P$44,IF(D3034=$M$45,$P$45,IF(D3034=$M$46,$P$46,IF(D3034=$M$47,$P$47,IF(D3034=$M$48,$P$48,IF(D3034=$M$49,$P$49,IF(D3034=$M$50,$P$50,IF(D3034=$M$51,$P$51,IF(D3034=$M$52,$P$52,IF(D3034=$M$53,$P$53,IF(D3034=$M$54,$P$54,IF(D3034=$M$55,$P$55,IF(D3034=$M$56,$P$56,IF(D3034=$M$57,$P$57,IF(D3034=$M$58,$P$58,IF(D3034=$M$59,$P$59,IF(D3034=$M$60,$P$60,IF(D3034=$M$61,$P$61,IF(D3034=$M$62,$P$62)))))))))))))))))))))))))))))))))))))))))))))))))))))))))))))</f>
        <v>38.4</v>
      </c>
      <c r="H3034" s="98">
        <f t="shared" ref="H3034:H3038" si="1302">(E3034-G3034)/$X$2</f>
        <v>2.205000000000001</v>
      </c>
      <c r="I3034" s="98">
        <f t="shared" ref="I3034:I3038" si="1303">F3034-E3034</f>
        <v>-0.26800000000000068</v>
      </c>
      <c r="J3034" s="99">
        <f t="shared" ref="J3034:J3037" si="1304">-1*I3034/E3034</f>
        <v>6.7467210432243458E-3</v>
      </c>
      <c r="K3034" s="99">
        <f t="shared" ref="K3034:K3038" si="1305">IF(D2989=$M$2,(E3034-$T$2)/E3034,IF(D2989=$M$3,(E3034-$T$3)/E3034,IF(D2989=$M$4,(E3034-$T$4)/E3034,IF(D2989=$M$5,(E3034-$T$5)/E3034,IF(D2989=$M$6,(E3034-$T$6)/E3034,IF(D2989=$M$7,(E3034-$T$7)/E3034,IF(D2989=$M$8,(E3034-$T$8)/E3034,IF(D2989=$M$9,(E3034-$T$9)/E3034,IF(D2989=$M$10,(E3034-$T$10)/E3034,IF(D2989=$M$11,(E3034-$T$11)/E3034,IF(D2989=$M$12,(E3034-$T$12)/E3034,IF(D2989=$M$13,(E3034-$T$13)/E3034,IF(D2989=$M$14,(E3034-$T$14)/E3034,IF(D2989=$M$15,(E3034-$T$15)/E3034,IF(D2989=$M$16,(E3034-$T$16)/E3034,IF(D2989=$M$17,(E3034-$T$17)/E3034,IF(D2989=$M$18,(E3034-$T$18)/E3034,IF(D2989=$M$19,(E3034-$T$19)/E3034,IF(D2989=$M$20,(E3034-$T$20)/E3034,IF(D2989=$M$21,(E3034-$T$21)/E3034,IF(D2989=$M$22,(E3034-$T$22)/E3034,IF(D2989=$M$23,(E3034-$T$23)/E3034,IF(D2989=$M$24,(E3034-$T$24)/E3034,IF(D2989=$M$25,(E3034-$T$25)/E3034,IF(D2989=$M$26,(E3034-$T$26)/E3034,IF(D2989=$M$27,(E3034-$T$27)/E3034,IF(D2989=$M$28,(E3034-$T$28)/E3034,IF(D2989=$M$29,(E3034-$T$29)/E3034,IF(D2989=$M$30,(E3034-$T$30)/E3034,IF(D2989=$M$31,(E3034-$T$31)/E3034,IF(D2989=$M$32,(E3034-$T$32)/E3034,IF(D2989=$M$33,(E3034-$T$33)/E3034,IF(D2989=$M$34,(E3034-$T$34)/E3034,IF(D2989=$M$35,(E3034-$T$35)/E3034,IF(D2989=$M$36,(E3034-$T$36)/E3034,IF(D2989=$M$37,(E3034-$T$37)/E3034,IF(D2989=$M$38,(E3034-$T$38)/E3034,IF(D2989=$M$39,(E3034-$T$39)/E3034,IF(D2989=$M$40,(E3034-$T$40)/E3034,IF(D2989=$M$41,(E3034-$T$41)/E3034,IF(D2989=$M$42,(E3034-$T$42)/E3034,IF(D2989=$M$43,(E3034-$T$43)/E3034,IF(D2989=$M$44,(E3034-$T$44)/E3034,IF(D2989=$M$45,(E3034-$T$45)/E3034,IF(D2989=$M$46,(E3034-$T$46)/E3034,IF(D2989=$M$47,(E3034-$T$47)/E3034,IF(D2989=$M$48,(E3034-$T$48)/E3034,IF(D2989=$M$49,(E3034-$T$49)/E3034,IF(D2989=$M$50,(E3034-$T$50)/E3034,IF(D2989=$M$51,(E3034-$T$51)/E3034,IF(D2989=$M$52,(E3034-$T$52)/E3034,IF(D2989=$M$53,(E3034-$T$53)/E3034,IF(D2989=$M$54,(E3034-$T$54)/E3034,IF(D2989=$M$55,(E3034-$T$55)/E3034,IF(D2989=$M$56,(E3034-$T$56)/E3034,IF(D2989=$M$57,(E3034-$T$57)/E3034,IF(D2989=$M$58,(E3034-$T$58)/E3034,IF(D2989=$M$59,(E3034-$T$59)/E3034,IF(D2989=$M$60,(E3034-$T$60)/E3034,IF(D2989=$M$61,(E3034-$T$61)/E3034,IF(D2989=$M$62,(E3034-$T$62)/E3034)))))))))))))))))))))))))))))))))))))))))))))))))))))))))))))</f>
        <v>0.7083184702914741</v>
      </c>
    </row>
    <row r="3035" spans="2:11" ht="15" customHeight="1">
      <c r="B3035" s="81"/>
      <c r="C3035" s="79">
        <v>153980</v>
      </c>
      <c r="D3035" s="83">
        <v>1010</v>
      </c>
      <c r="E3035" s="83">
        <v>30.425999999999998</v>
      </c>
      <c r="F3035" s="83">
        <v>30.122</v>
      </c>
      <c r="G3035" s="97">
        <f t="shared" si="1301"/>
        <v>27</v>
      </c>
      <c r="H3035" s="98">
        <f t="shared" si="1302"/>
        <v>5.7099999999999973</v>
      </c>
      <c r="I3035" s="98">
        <f t="shared" si="1303"/>
        <v>-0.30399999999999849</v>
      </c>
      <c r="J3035" s="99">
        <f t="shared" si="1304"/>
        <v>9.9914546769210057E-3</v>
      </c>
      <c r="K3035" s="99">
        <f t="shared" si="1305"/>
        <v>0.61919196067140692</v>
      </c>
    </row>
    <row r="3036" spans="2:11" ht="15" customHeight="1">
      <c r="B3036" s="77"/>
      <c r="C3036" s="79"/>
      <c r="D3036" s="83">
        <v>8127</v>
      </c>
      <c r="E3036" s="83">
        <v>20.117999999999999</v>
      </c>
      <c r="F3036" s="83">
        <v>19.972999999999999</v>
      </c>
      <c r="G3036" s="97">
        <f t="shared" si="1301"/>
        <v>19.906047079520491</v>
      </c>
      <c r="H3036" s="98">
        <f t="shared" si="1302"/>
        <v>0.35325486746584644</v>
      </c>
      <c r="I3036" s="98">
        <f t="shared" si="1303"/>
        <v>-0.14499999999999957</v>
      </c>
      <c r="J3036" s="99">
        <f t="shared" si="1304"/>
        <v>7.2074758922357884E-3</v>
      </c>
      <c r="K3036" s="99">
        <f t="shared" si="1305"/>
        <v>0.42407468910369955</v>
      </c>
    </row>
    <row r="3037" spans="2:11" ht="15" customHeight="1">
      <c r="B3037" s="81"/>
      <c r="C3037" s="79">
        <v>153982</v>
      </c>
      <c r="D3037" s="83">
        <v>1011</v>
      </c>
      <c r="E3037" s="83">
        <v>27.577999999999999</v>
      </c>
      <c r="F3037" s="83">
        <v>27.337</v>
      </c>
      <c r="G3037" s="97">
        <f t="shared" si="1301"/>
        <v>27</v>
      </c>
      <c r="H3037" s="98">
        <f t="shared" si="1302"/>
        <v>0.96333333333333238</v>
      </c>
      <c r="I3037" s="98">
        <f t="shared" si="1303"/>
        <v>-0.24099999999999966</v>
      </c>
      <c r="J3037" s="99">
        <f t="shared" si="1304"/>
        <v>8.7388498078178143E-3</v>
      </c>
      <c r="K3037" s="99">
        <f t="shared" si="1305"/>
        <v>0.54254840815142513</v>
      </c>
    </row>
    <row r="3038" spans="2:11" ht="15" customHeight="1">
      <c r="B3038" s="77"/>
      <c r="C3038" s="79"/>
      <c r="D3038" s="83">
        <v>1011</v>
      </c>
      <c r="E3038" s="83">
        <v>28.673999999999999</v>
      </c>
      <c r="F3038" s="83">
        <v>28.422999999999998</v>
      </c>
      <c r="G3038" s="97">
        <f t="shared" si="1301"/>
        <v>27</v>
      </c>
      <c r="H3038" s="98">
        <f t="shared" si="1302"/>
        <v>2.7899999999999991</v>
      </c>
      <c r="I3038" s="98">
        <f t="shared" si="1303"/>
        <v>-0.25100000000000122</v>
      </c>
      <c r="J3038" s="99">
        <f>-1*I3038/E3038</f>
        <v>8.7535746669457071E-3</v>
      </c>
      <c r="K3038" s="99">
        <f t="shared" si="1305"/>
        <v>0.56003347980749119</v>
      </c>
    </row>
    <row r="3039" spans="2:11" ht="15" customHeight="1">
      <c r="B3039" s="81">
        <v>45603</v>
      </c>
      <c r="C3039" s="79">
        <v>153974</v>
      </c>
      <c r="D3039" s="83">
        <v>5001</v>
      </c>
      <c r="E3039" s="83">
        <v>40.234999999999999</v>
      </c>
      <c r="F3039" s="83">
        <v>39.226999999999997</v>
      </c>
      <c r="G3039" s="97">
        <f t="shared" ref="G3039:G3046" si="1306">IF(D3039=$M$2,$P$2,IF(D3039=$M$3,$P$3,IF(D3039=$M$4,$P$4,IF(D3039=$M$5,$P$5,IF(D3039=$M$6,$P$6,IF(D3039=$M$7,$P$7,IF(D3039=$M$8,$P$8,IF(D3039=$M$9,$P$9,IF(D3039=$M$10,$P$10,IF(D3039=$M$11,$P$11,IF(D3039=$M$12,$P$12,IF(D3039=$M$13,$P$13,IF(D3039=$M$14,$P$14,IF(D3039=$M$15,$P$15,IF(D3039=$M$16,$P$16,IF(D3039=$M$17,$P$17,IF(D3039=$M$18,$P$18,IF(D3039=$M$19,$P$19,IF(D3039=$M$20,$P$20,IF(D3039=$M$21,$P$21,IF(D3039=$M$22,$P$22,IF(D3039=$M$23,$P$23,IF(D3039=$M$24,$P$24,IF(D3039=$M$25,$P$25,IF(D3039=$M$26,$P$26,IF(D3039=$M$27,$P$27,IF(D3039=$M$28,$P$28,IF(D3039=$M$29,$P$29,IF(D3039=$M$30,$P$30,IF(D3039=$M$31,$P$31,IF(D3039=$M$32,$P$32,IF(D3039=$M$33,$P$33,IF(D3039=$M$34,$P$34,IF(D3039=$M$35,$P$35,IF(D3039=$M$36,$P$36,IF(D3039=$M$37,$P$37,IF(D3039=$M$38,$P$38,IF(D3039=$M$39,$P$39,IF(D3039=$M$40,$P$40,IF(D3039=$M$41,$P$41,IF(D3039=$M$42,$P$42,IF(D3039=$M$43,$P$43,IF(D3039=$M$44,$P$44,IF(D3039=$M$45,$P$45,IF(D3039=$M$46,$P$46,IF(D3039=$M$47,$P$47,IF(D3039=$M$48,$P$48,IF(D3039=$M$49,$P$49,IF(D3039=$M$50,$P$50,IF(D3039=$M$51,$P$51,IF(D3039=$M$52,$P$52,IF(D3039=$M$53,$P$53,IF(D3039=$M$54,$P$54,IF(D3039=$M$55,$P$55,IF(D3039=$M$56,$P$56,IF(D3039=$M$57,$P$57,IF(D3039=$M$58,$P$58,IF(D3039=$M$59,$P$59,IF(D3039=$M$60,$P$60,IF(D3039=$M$61,$P$61,IF(D3039=$M$62,$P$62)))))))))))))))))))))))))))))))))))))))))))))))))))))))))))))</f>
        <v>38.4</v>
      </c>
      <c r="H3039" s="98">
        <f t="shared" ref="H3039:H3046" si="1307">(E3039-G3039)/$X$2</f>
        <v>3.0583333333333349</v>
      </c>
      <c r="I3039" s="98">
        <f t="shared" ref="I3039:I3046" si="1308">F3039-E3039</f>
        <v>-1.0080000000000027</v>
      </c>
      <c r="J3039" s="99">
        <f t="shared" ref="J3039:J3046" si="1309">-1*I3039/E3039</f>
        <v>2.5052814713557914E-2</v>
      </c>
      <c r="K3039" s="99">
        <f t="shared" ref="K3039:K3046" si="1310">IF(D2994=$M$2,(E3039-$T$2)/E3039,IF(D2994=$M$3,(E3039-$T$3)/E3039,IF(D2994=$M$4,(E3039-$T$4)/E3039,IF(D2994=$M$5,(E3039-$T$5)/E3039,IF(D2994=$M$6,(E3039-$T$6)/E3039,IF(D2994=$M$7,(E3039-$T$7)/E3039,IF(D2994=$M$8,(E3039-$T$8)/E3039,IF(D2994=$M$9,(E3039-$T$9)/E3039,IF(D2994=$M$10,(E3039-$T$10)/E3039,IF(D2994=$M$11,(E3039-$T$11)/E3039,IF(D2994=$M$12,(E3039-$T$12)/E3039,IF(D2994=$M$13,(E3039-$T$13)/E3039,IF(D2994=$M$14,(E3039-$T$14)/E3039,IF(D2994=$M$15,(E3039-$T$15)/E3039,IF(D2994=$M$16,(E3039-$T$16)/E3039,IF(D2994=$M$17,(E3039-$T$17)/E3039,IF(D2994=$M$18,(E3039-$T$18)/E3039,IF(D2994=$M$19,(E3039-$T$19)/E3039,IF(D2994=$M$20,(E3039-$T$20)/E3039,IF(D2994=$M$21,(E3039-$T$21)/E3039,IF(D2994=$M$22,(E3039-$T$22)/E3039,IF(D2994=$M$23,(E3039-$T$23)/E3039,IF(D2994=$M$24,(E3039-$T$24)/E3039,IF(D2994=$M$25,(E3039-$T$25)/E3039,IF(D2994=$M$26,(E3039-$T$26)/E3039,IF(D2994=$M$27,(E3039-$T$27)/E3039,IF(D2994=$M$28,(E3039-$T$28)/E3039,IF(D2994=$M$29,(E3039-$T$29)/E3039,IF(D2994=$M$30,(E3039-$T$30)/E3039,IF(D2994=$M$31,(E3039-$T$31)/E3039,IF(D2994=$M$32,(E3039-$T$32)/E3039,IF(D2994=$M$33,(E3039-$T$33)/E3039,IF(D2994=$M$34,(E3039-$T$34)/E3039,IF(D2994=$M$35,(E3039-$T$35)/E3039,IF(D2994=$M$36,(E3039-$T$36)/E3039,IF(D2994=$M$37,(E3039-$T$37)/E3039,IF(D2994=$M$38,(E3039-$T$38)/E3039,IF(D2994=$M$39,(E3039-$T$39)/E3039,IF(D2994=$M$40,(E3039-$T$40)/E3039,IF(D2994=$M$41,(E3039-$T$41)/E3039,IF(D2994=$M$42,(E3039-$T$42)/E3039,IF(D2994=$M$43,(E3039-$T$43)/E3039,IF(D2994=$M$44,(E3039-$T$44)/E3039,IF(D2994=$M$45,(E3039-$T$45)/E3039,IF(D2994=$M$46,(E3039-$T$46)/E3039,IF(D2994=$M$47,(E3039-$T$47)/E3039,IF(D2994=$M$48,(E3039-$T$48)/E3039,IF(D2994=$M$49,(E3039-$T$49)/E3039,IF(D2994=$M$50,(E3039-$T$50)/E3039,IF(D2994=$M$51,(E3039-$T$51)/E3039,IF(D2994=$M$52,(E3039-$T$52)/E3039,IF(D2994=$M$53,(E3039-$T$53)/E3039,IF(D2994=$M$54,(E3039-$T$54)/E3039,IF(D2994=$M$55,(E3039-$T$55)/E3039,IF(D2994=$M$56,(E3039-$T$56)/E3039,IF(D2994=$M$57,(E3039-$T$57)/E3039,IF(D2994=$M$58,(E3039-$T$58)/E3039,IF(D2994=$M$59,(E3039-$T$59)/E3039,IF(D2994=$M$60,(E3039-$T$60)/E3039,IF(D2994=$M$61,(E3039-$T$61)/E3039,IF(D2994=$M$62,(E3039-$T$62)/E3039)))))))))))))))))))))))))))))))))))))))))))))))))))))))))))))</f>
        <v>0.67268795824530869</v>
      </c>
    </row>
    <row r="3040" spans="2:11" ht="15" customHeight="1">
      <c r="B3040" s="77"/>
      <c r="C3040" s="79"/>
      <c r="D3040" s="83">
        <v>5001</v>
      </c>
      <c r="E3040" s="83">
        <v>40.493000000000002</v>
      </c>
      <c r="F3040" s="83">
        <v>39.65</v>
      </c>
      <c r="G3040" s="97">
        <f t="shared" si="1306"/>
        <v>38.4</v>
      </c>
      <c r="H3040" s="98">
        <f t="shared" si="1307"/>
        <v>3.4883333333333395</v>
      </c>
      <c r="I3040" s="98">
        <f t="shared" si="1308"/>
        <v>-0.84300000000000352</v>
      </c>
      <c r="J3040" s="99">
        <f t="shared" si="1309"/>
        <v>2.081841305904733E-2</v>
      </c>
      <c r="K3040" s="99">
        <f t="shared" si="1310"/>
        <v>0.67477341762773801</v>
      </c>
    </row>
    <row r="3041" spans="2:11" ht="15" customHeight="1">
      <c r="B3041" s="81"/>
      <c r="C3041" s="79">
        <v>154515</v>
      </c>
      <c r="D3041" s="83">
        <v>6157</v>
      </c>
      <c r="E3041" s="83">
        <v>29.8</v>
      </c>
      <c r="F3041" s="83">
        <v>29.353999999999999</v>
      </c>
      <c r="G3041" s="97">
        <f t="shared" si="1306"/>
        <v>30.17176486559946</v>
      </c>
      <c r="H3041" s="98">
        <f t="shared" si="1307"/>
        <v>-0.61960810933243238</v>
      </c>
      <c r="I3041" s="98">
        <f t="shared" si="1308"/>
        <v>-0.44600000000000151</v>
      </c>
      <c r="J3041" s="99">
        <f t="shared" si="1309"/>
        <v>1.4966442953020185E-2</v>
      </c>
      <c r="K3041" s="99">
        <f t="shared" si="1310"/>
        <v>0.60932115359882622</v>
      </c>
    </row>
    <row r="3042" spans="2:11" ht="15" customHeight="1">
      <c r="B3042" s="77"/>
      <c r="C3042" s="79"/>
      <c r="D3042" s="83">
        <v>6157</v>
      </c>
      <c r="E3042" s="83">
        <v>30.506</v>
      </c>
      <c r="F3042" s="83">
        <v>30.030999999999999</v>
      </c>
      <c r="G3042" s="97">
        <f t="shared" si="1306"/>
        <v>30.17176486559946</v>
      </c>
      <c r="H3042" s="98">
        <f t="shared" si="1307"/>
        <v>0.55705855733423348</v>
      </c>
      <c r="I3042" s="98">
        <f t="shared" si="1308"/>
        <v>-0.47500000000000142</v>
      </c>
      <c r="J3042" s="99">
        <f t="shared" si="1309"/>
        <v>1.5570707401822639E-2</v>
      </c>
      <c r="K3042" s="99">
        <f t="shared" si="1310"/>
        <v>0.61836262955631738</v>
      </c>
    </row>
    <row r="3043" spans="2:11" ht="15" customHeight="1">
      <c r="B3043" s="77"/>
      <c r="C3043" s="79">
        <v>154513</v>
      </c>
      <c r="D3043" s="83">
        <v>6137</v>
      </c>
      <c r="E3043" s="83">
        <v>25.247</v>
      </c>
      <c r="F3043" s="83">
        <v>24.798999999999999</v>
      </c>
      <c r="G3043" s="97">
        <f t="shared" si="1306"/>
        <v>24.625485865816515</v>
      </c>
      <c r="H3043" s="98">
        <f t="shared" si="1307"/>
        <v>1.0358568903058085</v>
      </c>
      <c r="I3043" s="98">
        <f t="shared" si="1308"/>
        <v>-0.4480000000000004</v>
      </c>
      <c r="J3043" s="99">
        <f t="shared" si="1309"/>
        <v>1.7744682536539009E-2</v>
      </c>
      <c r="K3043" s="99">
        <f t="shared" si="1310"/>
        <v>0.53886681099714895</v>
      </c>
    </row>
    <row r="3044" spans="2:11" ht="15" customHeight="1">
      <c r="B3044" s="81"/>
      <c r="C3044" s="79"/>
      <c r="D3044" s="83">
        <v>6137</v>
      </c>
      <c r="E3044" s="83">
        <v>25.19</v>
      </c>
      <c r="F3044" s="83">
        <v>24.751999999999999</v>
      </c>
      <c r="G3044" s="97">
        <f t="shared" si="1306"/>
        <v>24.625485865816515</v>
      </c>
      <c r="H3044" s="98">
        <f t="shared" si="1307"/>
        <v>0.94085689030581088</v>
      </c>
      <c r="I3044" s="98">
        <f t="shared" si="1308"/>
        <v>-0.43800000000000239</v>
      </c>
      <c r="J3044" s="99">
        <f t="shared" si="1309"/>
        <v>1.7387852322350232E-2</v>
      </c>
      <c r="K3044" s="99">
        <f t="shared" si="1310"/>
        <v>4.7731198136838585E-2</v>
      </c>
    </row>
    <row r="3045" spans="2:11" ht="15" customHeight="1">
      <c r="B3045" s="77"/>
      <c r="C3045" s="79"/>
      <c r="D3045" s="83">
        <v>6137</v>
      </c>
      <c r="E3045" s="83">
        <v>25.382999999999999</v>
      </c>
      <c r="F3045" s="83">
        <v>24.864999999999998</v>
      </c>
      <c r="G3045" s="97">
        <f t="shared" si="1306"/>
        <v>24.625485865816515</v>
      </c>
      <c r="H3045" s="98">
        <f t="shared" si="1307"/>
        <v>1.262523556972474</v>
      </c>
      <c r="I3045" s="98">
        <f t="shared" si="1308"/>
        <v>-0.51800000000000068</v>
      </c>
      <c r="J3045" s="99">
        <f t="shared" si="1309"/>
        <v>2.0407359256195117E-2</v>
      </c>
      <c r="K3045" s="99">
        <f t="shared" si="1310"/>
        <v>5.4971787458809512E-2</v>
      </c>
    </row>
    <row r="3046" spans="2:11" ht="15" customHeight="1">
      <c r="B3046" s="77"/>
      <c r="C3046" s="79"/>
      <c r="D3046" s="83">
        <v>6137</v>
      </c>
      <c r="E3046" s="83">
        <v>25.315999999999999</v>
      </c>
      <c r="F3046" s="83">
        <v>24.827999999999999</v>
      </c>
      <c r="G3046" s="97">
        <f t="shared" si="1306"/>
        <v>24.625485865816515</v>
      </c>
      <c r="H3046" s="98">
        <f t="shared" si="1307"/>
        <v>1.150856890305807</v>
      </c>
      <c r="I3046" s="98">
        <f t="shared" si="1308"/>
        <v>-0.48799999999999955</v>
      </c>
      <c r="J3046" s="99">
        <f t="shared" si="1309"/>
        <v>1.9276346974245521E-2</v>
      </c>
      <c r="K3046" s="99">
        <f t="shared" si="1310"/>
        <v>0.19590177327043401</v>
      </c>
    </row>
    <row r="3047" spans="2:11" ht="15" customHeight="1">
      <c r="B3047" s="81">
        <v>45603</v>
      </c>
      <c r="C3047" s="79">
        <v>154548</v>
      </c>
      <c r="D3047" s="83">
        <v>6117</v>
      </c>
      <c r="E3047" s="83">
        <v>19.042000000000002</v>
      </c>
      <c r="F3047" s="83">
        <v>18.605</v>
      </c>
      <c r="G3047" s="97">
        <f t="shared" ref="G3047:G3051" si="1311">IF(D3047=$M$2,$P$2,IF(D3047=$M$3,$P$3,IF(D3047=$M$4,$P$4,IF(D3047=$M$5,$P$5,IF(D3047=$M$6,$P$6,IF(D3047=$M$7,$P$7,IF(D3047=$M$8,$P$8,IF(D3047=$M$9,$P$9,IF(D3047=$M$10,$P$10,IF(D3047=$M$11,$P$11,IF(D3047=$M$12,$P$12,IF(D3047=$M$13,$P$13,IF(D3047=$M$14,$P$14,IF(D3047=$M$15,$P$15,IF(D3047=$M$16,$P$16,IF(D3047=$M$17,$P$17,IF(D3047=$M$18,$P$18,IF(D3047=$M$19,$P$19,IF(D3047=$M$20,$P$20,IF(D3047=$M$21,$P$21,IF(D3047=$M$22,$P$22,IF(D3047=$M$23,$P$23,IF(D3047=$M$24,$P$24,IF(D3047=$M$25,$P$25,IF(D3047=$M$26,$P$26,IF(D3047=$M$27,$P$27,IF(D3047=$M$28,$P$28,IF(D3047=$M$29,$P$29,IF(D3047=$M$30,$P$30,IF(D3047=$M$31,$P$31,IF(D3047=$M$32,$P$32,IF(D3047=$M$33,$P$33,IF(D3047=$M$34,$P$34,IF(D3047=$M$35,$P$35,IF(D3047=$M$36,$P$36,IF(D3047=$M$37,$P$37,IF(D3047=$M$38,$P$38,IF(D3047=$M$39,$P$39,IF(D3047=$M$40,$P$40,IF(D3047=$M$41,$P$41,IF(D3047=$M$42,$P$42,IF(D3047=$M$43,$P$43,IF(D3047=$M$44,$P$44,IF(D3047=$M$45,$P$45,IF(D3047=$M$46,$P$46,IF(D3047=$M$47,$P$47,IF(D3047=$M$48,$P$48,IF(D3047=$M$49,$P$49,IF(D3047=$M$50,$P$50,IF(D3047=$M$51,$P$51,IF(D3047=$M$52,$P$52,IF(D3047=$M$53,$P$53,IF(D3047=$M$54,$P$54,IF(D3047=$M$55,$P$55,IF(D3047=$M$56,$P$56,IF(D3047=$M$57,$P$57,IF(D3047=$M$58,$P$58,IF(D3047=$M$59,$P$59,IF(D3047=$M$60,$P$60,IF(D3047=$M$61,$P$61,IF(D3047=$M$62,$P$62)))))))))))))))))))))))))))))))))))))))))))))))))))))))))))))</f>
        <v>19.9327573208373</v>
      </c>
      <c r="H3047" s="98">
        <f t="shared" ref="H3047:H3051" si="1312">(E3047-G3047)/$X$2</f>
        <v>-1.4845955347288313</v>
      </c>
      <c r="I3047" s="98">
        <f t="shared" ref="I3047:I3051" si="1313">F3047-E3047</f>
        <v>-0.43700000000000117</v>
      </c>
      <c r="J3047" s="99">
        <f t="shared" ref="J3047:J3051" si="1314">-1*I3047/E3047</f>
        <v>2.2949270034660282E-2</v>
      </c>
      <c r="K3047" s="99">
        <f t="shared" ref="K3047:K3051" si="1315">IF(D3002=$M$2,(E3047-$T$2)/E3047,IF(D3002=$M$3,(E3047-$T$3)/E3047,IF(D3002=$M$4,(E3047-$T$4)/E3047,IF(D3002=$M$5,(E3047-$T$5)/E3047,IF(D3002=$M$6,(E3047-$T$6)/E3047,IF(D3002=$M$7,(E3047-$T$7)/E3047,IF(D3002=$M$8,(E3047-$T$8)/E3047,IF(D3002=$M$9,(E3047-$T$9)/E3047,IF(D3002=$M$10,(E3047-$T$10)/E3047,IF(D3002=$M$11,(E3047-$T$11)/E3047,IF(D3002=$M$12,(E3047-$T$12)/E3047,IF(D3002=$M$13,(E3047-$T$13)/E3047,IF(D3002=$M$14,(E3047-$T$14)/E3047,IF(D3002=$M$15,(E3047-$T$15)/E3047,IF(D3002=$M$16,(E3047-$T$16)/E3047,IF(D3002=$M$17,(E3047-$T$17)/E3047,IF(D3002=$M$18,(E3047-$T$18)/E3047,IF(D3002=$M$19,(E3047-$T$19)/E3047,IF(D3002=$M$20,(E3047-$T$20)/E3047,IF(D3002=$M$21,(E3047-$T$21)/E3047,IF(D3002=$M$22,(E3047-$T$22)/E3047,IF(D3002=$M$23,(E3047-$T$23)/E3047,IF(D3002=$M$24,(E3047-$T$24)/E3047,IF(D3002=$M$25,(E3047-$T$25)/E3047,IF(D3002=$M$26,(E3047-$T$26)/E3047,IF(D3002=$M$27,(E3047-$T$27)/E3047,IF(D3002=$M$28,(E3047-$T$28)/E3047,IF(D3002=$M$29,(E3047-$T$29)/E3047,IF(D3002=$M$30,(E3047-$T$30)/E3047,IF(D3002=$M$31,(E3047-$T$31)/E3047,IF(D3002=$M$32,(E3047-$T$32)/E3047,IF(D3002=$M$33,(E3047-$T$33)/E3047,IF(D3002=$M$34,(E3047-$T$34)/E3047,IF(D3002=$M$35,(E3047-$T$35)/E3047,IF(D3002=$M$36,(E3047-$T$36)/E3047,IF(D3002=$M$37,(E3047-$T$37)/E3047,IF(D3002=$M$38,(E3047-$T$38)/E3047,IF(D3002=$M$39,(E3047-$T$39)/E3047,IF(D3002=$M$40,(E3047-$T$40)/E3047,IF(D3002=$M$41,(E3047-$T$41)/E3047,IF(D3002=$M$42,(E3047-$T$42)/E3047,IF(D3002=$M$43,(E3047-$T$43)/E3047,IF(D3002=$M$44,(E3047-$T$44)/E3047,IF(D3002=$M$45,(E3047-$T$45)/E3047,IF(D3002=$M$46,(E3047-$T$46)/E3047,IF(D3002=$M$47,(E3047-$T$47)/E3047,IF(D3002=$M$48,(E3047-$T$48)/E3047,IF(D3002=$M$49,(E3047-$T$49)/E3047,IF(D3002=$M$50,(E3047-$T$50)/E3047,IF(D3002=$M$51,(E3047-$T$51)/E3047,IF(D3002=$M$52,(E3047-$T$52)/E3047,IF(D3002=$M$53,(E3047-$T$53)/E3047,IF(D3002=$M$54,(E3047-$T$54)/E3047,IF(D3002=$M$55,(E3047-$T$55)/E3047,IF(D3002=$M$56,(E3047-$T$56)/E3047,IF(D3002=$M$57,(E3047-$T$57)/E3047,IF(D3002=$M$58,(E3047-$T$58)/E3047,IF(D3002=$M$59,(E3047-$T$59)/E3047,IF(D3002=$M$60,(E3047-$T$60)/E3047,IF(D3002=$M$61,(E3047-$T$61)/E3047,IF(D3002=$M$62,(E3047-$T$62)/E3047)))))))))))))))))))))))))))))))))))))))))))))))))))))))))))))</f>
        <v>0.36981409515807168</v>
      </c>
    </row>
    <row r="3048" spans="2:11" ht="15" customHeight="1">
      <c r="B3048" s="77"/>
      <c r="C3048" s="79"/>
      <c r="D3048" s="83">
        <v>6117</v>
      </c>
      <c r="E3048" s="83">
        <v>19.314</v>
      </c>
      <c r="F3048" s="83">
        <v>18.934999999999999</v>
      </c>
      <c r="G3048" s="97">
        <f t="shared" si="1311"/>
        <v>19.9327573208373</v>
      </c>
      <c r="H3048" s="98">
        <f t="shared" si="1312"/>
        <v>-1.0312622013955006</v>
      </c>
      <c r="I3048" s="98">
        <f t="shared" si="1313"/>
        <v>-0.37900000000000134</v>
      </c>
      <c r="J3048" s="99">
        <f t="shared" si="1314"/>
        <v>1.9623071347209347E-2</v>
      </c>
      <c r="K3048" s="99">
        <f t="shared" si="1315"/>
        <v>0.17685141528709578</v>
      </c>
    </row>
    <row r="3049" spans="2:11" ht="15" customHeight="1">
      <c r="B3049" s="77"/>
      <c r="C3049" s="79"/>
      <c r="D3049" s="83">
        <v>6117</v>
      </c>
      <c r="E3049" s="83">
        <v>18.635000000000002</v>
      </c>
      <c r="F3049" s="83">
        <v>18.2</v>
      </c>
      <c r="G3049" s="97">
        <f t="shared" si="1311"/>
        <v>19.9327573208373</v>
      </c>
      <c r="H3049" s="98">
        <f t="shared" si="1312"/>
        <v>-2.1629288680621648</v>
      </c>
      <c r="I3049" s="98">
        <f t="shared" si="1313"/>
        <v>-0.43500000000000227</v>
      </c>
      <c r="J3049" s="99">
        <f t="shared" si="1314"/>
        <v>2.3343171451569746E-2</v>
      </c>
      <c r="K3049" s="99">
        <f t="shared" si="1315"/>
        <v>-0.28789911456935863</v>
      </c>
    </row>
    <row r="3050" spans="2:11" ht="15" customHeight="1">
      <c r="B3050" s="81">
        <v>45603</v>
      </c>
      <c r="C3050" s="79">
        <v>154873</v>
      </c>
      <c r="D3050" s="83">
        <v>515</v>
      </c>
      <c r="E3050" s="83">
        <v>18.02</v>
      </c>
      <c r="F3050" s="83">
        <v>17.890999999999998</v>
      </c>
      <c r="G3050" s="97">
        <f t="shared" si="1311"/>
        <v>16.637999999999998</v>
      </c>
      <c r="H3050" s="98">
        <f t="shared" si="1312"/>
        <v>2.3033333333333359</v>
      </c>
      <c r="I3050" s="98">
        <f t="shared" si="1313"/>
        <v>-0.12900000000000134</v>
      </c>
      <c r="J3050" s="99">
        <f t="shared" si="1314"/>
        <v>7.1587125416204961E-3</v>
      </c>
      <c r="K3050" s="99">
        <f t="shared" si="1315"/>
        <v>0.24723757380466857</v>
      </c>
    </row>
    <row r="3051" spans="2:11" ht="15" customHeight="1">
      <c r="B3051" s="81">
        <v>45603</v>
      </c>
      <c r="C3051" s="79">
        <v>154550</v>
      </c>
      <c r="D3051" s="83">
        <v>6107</v>
      </c>
      <c r="E3051" s="83">
        <v>16.187000000000001</v>
      </c>
      <c r="F3051" s="83">
        <v>15.858000000000001</v>
      </c>
      <c r="G3051" s="97">
        <f t="shared" si="1311"/>
        <v>17.032373496847189</v>
      </c>
      <c r="H3051" s="98">
        <f t="shared" si="1312"/>
        <v>-1.4089558280786463</v>
      </c>
      <c r="I3051" s="98">
        <f t="shared" si="1313"/>
        <v>-0.32900000000000063</v>
      </c>
      <c r="J3051" s="99">
        <f t="shared" si="1314"/>
        <v>2.0324952122073307E-2</v>
      </c>
      <c r="K3051" s="99">
        <f t="shared" si="1315"/>
        <v>0.28421168810701358</v>
      </c>
    </row>
    <row r="3052" spans="2:11" ht="15" customHeight="1">
      <c r="B3052" s="77"/>
      <c r="C3052" s="79"/>
      <c r="D3052" s="83">
        <v>6107</v>
      </c>
      <c r="E3052" s="83">
        <v>16.295000000000002</v>
      </c>
      <c r="F3052" s="83">
        <v>15.976000000000001</v>
      </c>
      <c r="G3052" s="97">
        <f t="shared" ref="G3052:G3057" si="1316">IF(D3052=$M$2,$P$2,IF(D3052=$M$3,$P$3,IF(D3052=$M$4,$P$4,IF(D3052=$M$5,$P$5,IF(D3052=$M$6,$P$6,IF(D3052=$M$7,$P$7,IF(D3052=$M$8,$P$8,IF(D3052=$M$9,$P$9,IF(D3052=$M$10,$P$10,IF(D3052=$M$11,$P$11,IF(D3052=$M$12,$P$12,IF(D3052=$M$13,$P$13,IF(D3052=$M$14,$P$14,IF(D3052=$M$15,$P$15,IF(D3052=$M$16,$P$16,IF(D3052=$M$17,$P$17,IF(D3052=$M$18,$P$18,IF(D3052=$M$19,$P$19,IF(D3052=$M$20,$P$20,IF(D3052=$M$21,$P$21,IF(D3052=$M$22,$P$22,IF(D3052=$M$23,$P$23,IF(D3052=$M$24,$P$24,IF(D3052=$M$25,$P$25,IF(D3052=$M$26,$P$26,IF(D3052=$M$27,$P$27,IF(D3052=$M$28,$P$28,IF(D3052=$M$29,$P$29,IF(D3052=$M$30,$P$30,IF(D3052=$M$31,$P$31,IF(D3052=$M$32,$P$32,IF(D3052=$M$33,$P$33,IF(D3052=$M$34,$P$34,IF(D3052=$M$35,$P$35,IF(D3052=$M$36,$P$36,IF(D3052=$M$37,$P$37,IF(D3052=$M$38,$P$38,IF(D3052=$M$39,$P$39,IF(D3052=$M$40,$P$40,IF(D3052=$M$41,$P$41,IF(D3052=$M$42,$P$42,IF(D3052=$M$43,$P$43,IF(D3052=$M$44,$P$44,IF(D3052=$M$45,$P$45,IF(D3052=$M$46,$P$46,IF(D3052=$M$47,$P$47,IF(D3052=$M$48,$P$48,IF(D3052=$M$49,$P$49,IF(D3052=$M$50,$P$50,IF(D3052=$M$51,$P$51,IF(D3052=$M$52,$P$52,IF(D3052=$M$53,$P$53,IF(D3052=$M$54,$P$54,IF(D3052=$M$55,$P$55,IF(D3052=$M$56,$P$56,IF(D3052=$M$57,$P$57,IF(D3052=$M$58,$P$58,IF(D3052=$M$59,$P$59,IF(D3052=$M$60,$P$60,IF(D3052=$M$61,$P$61,IF(D3052=$M$62,$P$62)))))))))))))))))))))))))))))))))))))))))))))))))))))))))))))</f>
        <v>17.032373496847189</v>
      </c>
      <c r="H3052" s="98">
        <f t="shared" ref="H3052:H3057" si="1317">(E3052-G3052)/$X$2</f>
        <v>-1.2289558280786455</v>
      </c>
      <c r="I3052" s="98">
        <f t="shared" ref="I3052:I3057" si="1318">F3052-E3052</f>
        <v>-0.31900000000000084</v>
      </c>
      <c r="J3052" s="99">
        <f t="shared" ref="J3052:J3057" si="1319">-1*I3052/E3052</f>
        <v>1.957655722614304E-2</v>
      </c>
      <c r="K3052" s="99">
        <f t="shared" ref="K3052:K3057" si="1320">IF(D3007=$M$2,(E3052-$T$2)/E3052,IF(D3007=$M$3,(E3052-$T$3)/E3052,IF(D3007=$M$4,(E3052-$T$4)/E3052,IF(D3007=$M$5,(E3052-$T$5)/E3052,IF(D3007=$M$6,(E3052-$T$6)/E3052,IF(D3007=$M$7,(E3052-$T$7)/E3052,IF(D3007=$M$8,(E3052-$T$8)/E3052,IF(D3007=$M$9,(E3052-$T$9)/E3052,IF(D3007=$M$10,(E3052-$T$10)/E3052,IF(D3007=$M$11,(E3052-$T$11)/E3052,IF(D3007=$M$12,(E3052-$T$12)/E3052,IF(D3007=$M$13,(E3052-$T$13)/E3052,IF(D3007=$M$14,(E3052-$T$14)/E3052,IF(D3007=$M$15,(E3052-$T$15)/E3052,IF(D3007=$M$16,(E3052-$T$16)/E3052,IF(D3007=$M$17,(E3052-$T$17)/E3052,IF(D3007=$M$18,(E3052-$T$18)/E3052,IF(D3007=$M$19,(E3052-$T$19)/E3052,IF(D3007=$M$20,(E3052-$T$20)/E3052,IF(D3007=$M$21,(E3052-$T$21)/E3052,IF(D3007=$M$22,(E3052-$T$22)/E3052,IF(D3007=$M$23,(E3052-$T$23)/E3052,IF(D3007=$M$24,(E3052-$T$24)/E3052,IF(D3007=$M$25,(E3052-$T$25)/E3052,IF(D3007=$M$26,(E3052-$T$26)/E3052,IF(D3007=$M$27,(E3052-$T$27)/E3052,IF(D3007=$M$28,(E3052-$T$28)/E3052,IF(D3007=$M$29,(E3052-$T$29)/E3052,IF(D3007=$M$30,(E3052-$T$30)/E3052,IF(D3007=$M$31,(E3052-$T$31)/E3052,IF(D3007=$M$32,(E3052-$T$32)/E3052,IF(D3007=$M$33,(E3052-$T$33)/E3052,IF(D3007=$M$34,(E3052-$T$34)/E3052,IF(D3007=$M$35,(E3052-$T$35)/E3052,IF(D3007=$M$36,(E3052-$T$36)/E3052,IF(D3007=$M$37,(E3052-$T$37)/E3052,IF(D3007=$M$38,(E3052-$T$38)/E3052,IF(D3007=$M$39,(E3052-$T$39)/E3052,IF(D3007=$M$40,(E3052-$T$40)/E3052,IF(D3007=$M$41,(E3052-$T$41)/E3052,IF(D3007=$M$42,(E3052-$T$42)/E3052,IF(D3007=$M$43,(E3052-$T$43)/E3052,IF(D3007=$M$44,(E3052-$T$44)/E3052,IF(D3007=$M$45,(E3052-$T$45)/E3052,IF(D3007=$M$46,(E3052-$T$46)/E3052,IF(D3007=$M$47,(E3052-$T$47)/E3052,IF(D3007=$M$48,(E3052-$T$48)/E3052,IF(D3007=$M$49,(E3052-$T$49)/E3052,IF(D3007=$M$50,(E3052-$T$50)/E3052,IF(D3007=$M$51,(E3052-$T$51)/E3052,IF(D3007=$M$52,(E3052-$T$52)/E3052,IF(D3007=$M$53,(E3052-$T$53)/E3052,IF(D3007=$M$54,(E3052-$T$54)/E3052,IF(D3007=$M$55,(E3052-$T$55)/E3052,IF(D3007=$M$56,(E3052-$T$56)/E3052,IF(D3007=$M$57,(E3052-$T$57)/E3052,IF(D3007=$M$58,(E3052-$T$58)/E3052,IF(D3007=$M$59,(E3052-$T$59)/E3052,IF(D3007=$M$60,(E3052-$T$60)/E3052,IF(D3007=$M$61,(E3052-$T$61)/E3052,IF(D3007=$M$62,(E3052-$T$62)/E3052)))))))))))))))))))))))))))))))))))))))))))))))))))))))))))))</f>
        <v>0.28553362241454561</v>
      </c>
    </row>
    <row r="3053" spans="2:11" ht="15" customHeight="1">
      <c r="B3053" s="81"/>
      <c r="C3053" s="79"/>
      <c r="D3053" s="83">
        <v>6107</v>
      </c>
      <c r="E3053" s="83">
        <v>17.513999999999999</v>
      </c>
      <c r="F3053" s="83">
        <v>17.21</v>
      </c>
      <c r="G3053" s="97">
        <f t="shared" si="1316"/>
        <v>17.032373496847189</v>
      </c>
      <c r="H3053" s="98">
        <f t="shared" si="1317"/>
        <v>0.80271083858801739</v>
      </c>
      <c r="I3053" s="98">
        <f t="shared" si="1318"/>
        <v>-0.30399999999999849</v>
      </c>
      <c r="J3053" s="99">
        <f t="shared" si="1319"/>
        <v>1.7357542537398567E-2</v>
      </c>
      <c r="K3053" s="99">
        <f t="shared" si="1320"/>
        <v>9.2252382942501265E-2</v>
      </c>
    </row>
    <row r="3054" spans="2:11" ht="15" customHeight="1">
      <c r="B3054" s="81">
        <v>45604</v>
      </c>
      <c r="C3054" s="79">
        <v>154876</v>
      </c>
      <c r="D3054" s="83">
        <v>8107</v>
      </c>
      <c r="E3054" s="83">
        <v>15.526999999999999</v>
      </c>
      <c r="F3054" s="83">
        <v>15.491</v>
      </c>
      <c r="G3054" s="97">
        <f t="shared" si="1316"/>
        <v>16.123457228651652</v>
      </c>
      <c r="H3054" s="98">
        <f t="shared" si="1317"/>
        <v>-0.99409538108608864</v>
      </c>
      <c r="I3054" s="98">
        <f t="shared" si="1318"/>
        <v>-3.5999999999999588E-2</v>
      </c>
      <c r="J3054" s="99">
        <f t="shared" si="1319"/>
        <v>2.318541894763933E-3</v>
      </c>
      <c r="K3054" s="99">
        <f t="shared" si="1320"/>
        <v>-2.3912653129711661E-2</v>
      </c>
    </row>
    <row r="3055" spans="2:11" ht="15" customHeight="1">
      <c r="B3055" s="77"/>
      <c r="C3055" s="79"/>
      <c r="D3055" s="83">
        <v>8107</v>
      </c>
      <c r="E3055" s="83">
        <v>16.164000000000001</v>
      </c>
      <c r="F3055" s="83">
        <v>16.137</v>
      </c>
      <c r="G3055" s="97">
        <f t="shared" si="1316"/>
        <v>16.123457228651652</v>
      </c>
      <c r="H3055" s="98">
        <f t="shared" si="1317"/>
        <v>6.7571285580581758E-2</v>
      </c>
      <c r="I3055" s="98">
        <f t="shared" si="1318"/>
        <v>-2.7000000000001023E-2</v>
      </c>
      <c r="J3055" s="99">
        <f t="shared" si="1319"/>
        <v>1.670378619153738E-3</v>
      </c>
      <c r="K3055" s="99">
        <f t="shared" si="1320"/>
        <v>1.6438272386474221E-2</v>
      </c>
    </row>
    <row r="3056" spans="2:11" ht="15" customHeight="1">
      <c r="B3056" s="81"/>
      <c r="C3056" s="79">
        <v>154828</v>
      </c>
      <c r="D3056" s="83">
        <v>5621</v>
      </c>
      <c r="E3056" s="83">
        <v>22.696999999999999</v>
      </c>
      <c r="F3056" s="83">
        <v>22.581</v>
      </c>
      <c r="G3056" s="97">
        <f t="shared" si="1316"/>
        <v>22.870927068045674</v>
      </c>
      <c r="H3056" s="98">
        <f t="shared" si="1317"/>
        <v>-0.2898784467427914</v>
      </c>
      <c r="I3056" s="98">
        <f t="shared" si="1318"/>
        <v>-0.11599999999999966</v>
      </c>
      <c r="J3056" s="99">
        <f t="shared" si="1319"/>
        <v>5.1108075957174808E-3</v>
      </c>
      <c r="K3056" s="99">
        <f t="shared" si="1320"/>
        <v>0.29954215248072286</v>
      </c>
    </row>
    <row r="3057" spans="2:11" ht="15" customHeight="1">
      <c r="B3057" s="77"/>
      <c r="C3057" s="79">
        <v>154552</v>
      </c>
      <c r="D3057" s="83">
        <v>6608</v>
      </c>
      <c r="E3057" s="83">
        <v>20.146999999999998</v>
      </c>
      <c r="F3057" s="83">
        <v>19.795999999999999</v>
      </c>
      <c r="G3057" s="97">
        <f t="shared" si="1316"/>
        <v>17.912399999999998</v>
      </c>
      <c r="H3057" s="98">
        <f t="shared" si="1317"/>
        <v>3.7243333333333339</v>
      </c>
      <c r="I3057" s="98">
        <f t="shared" si="1318"/>
        <v>-0.35099999999999909</v>
      </c>
      <c r="J3057" s="99">
        <f t="shared" si="1319"/>
        <v>1.7421948677222372E-2</v>
      </c>
      <c r="K3057" s="99">
        <f t="shared" si="1320"/>
        <v>0.29858414220642104</v>
      </c>
    </row>
    <row r="3058" spans="2:11" ht="15" customHeight="1">
      <c r="B3058" s="77"/>
      <c r="C3058" s="79">
        <v>154554</v>
      </c>
      <c r="D3058" s="83">
        <v>6617</v>
      </c>
      <c r="E3058" s="83">
        <v>22.385000000000002</v>
      </c>
      <c r="F3058" s="83">
        <v>22.041</v>
      </c>
      <c r="G3058" s="97">
        <f t="shared" ref="G3058:G3065" si="1321">IF(D3058=$M$2,$P$2,IF(D3058=$M$3,$P$3,IF(D3058=$M$4,$P$4,IF(D3058=$M$5,$P$5,IF(D3058=$M$6,$P$6,IF(D3058=$M$7,$P$7,IF(D3058=$M$8,$P$8,IF(D3058=$M$9,$P$9,IF(D3058=$M$10,$P$10,IF(D3058=$M$11,$P$11,IF(D3058=$M$12,$P$12,IF(D3058=$M$13,$P$13,IF(D3058=$M$14,$P$14,IF(D3058=$M$15,$P$15,IF(D3058=$M$16,$P$16,IF(D3058=$M$17,$P$17,IF(D3058=$M$18,$P$18,IF(D3058=$M$19,$P$19,IF(D3058=$M$20,$P$20,IF(D3058=$M$21,$P$21,IF(D3058=$M$22,$P$22,IF(D3058=$M$23,$P$23,IF(D3058=$M$24,$P$24,IF(D3058=$M$25,$P$25,IF(D3058=$M$26,$P$26,IF(D3058=$M$27,$P$27,IF(D3058=$M$28,$P$28,IF(D3058=$M$29,$P$29,IF(D3058=$M$30,$P$30,IF(D3058=$M$31,$P$31,IF(D3058=$M$32,$P$32,IF(D3058=$M$33,$P$33,IF(D3058=$M$34,$P$34,IF(D3058=$M$35,$P$35,IF(D3058=$M$36,$P$36,IF(D3058=$M$37,$P$37,IF(D3058=$M$38,$P$38,IF(D3058=$M$39,$P$39,IF(D3058=$M$40,$P$40,IF(D3058=$M$41,$P$41,IF(D3058=$M$42,$P$42,IF(D3058=$M$43,$P$43,IF(D3058=$M$44,$P$44,IF(D3058=$M$45,$P$45,IF(D3058=$M$46,$P$46,IF(D3058=$M$47,$P$47,IF(D3058=$M$48,$P$48,IF(D3058=$M$49,$P$49,IF(D3058=$M$50,$P$50,IF(D3058=$M$51,$P$51,IF(D3058=$M$52,$P$52,IF(D3058=$M$53,$P$53,IF(D3058=$M$54,$P$54,IF(D3058=$M$55,$P$55,IF(D3058=$M$56,$P$56,IF(D3058=$M$57,$P$57,IF(D3058=$M$58,$P$58,IF(D3058=$M$59,$P$59,IF(D3058=$M$60,$P$60,IF(D3058=$M$61,$P$61,IF(D3058=$M$62,$P$62)))))))))))))))))))))))))))))))))))))))))))))))))))))))))))))</f>
        <v>21.071999999999999</v>
      </c>
      <c r="H3058" s="98">
        <f t="shared" ref="H3058:H3065" si="1322">(E3058-G3058)/$X$2</f>
        <v>2.1883333333333375</v>
      </c>
      <c r="I3058" s="98">
        <f t="shared" ref="I3058:I3065" si="1323">F3058-E3058</f>
        <v>-0.34400000000000119</v>
      </c>
      <c r="J3058" s="99">
        <f t="shared" ref="J3058:J3065" si="1324">-1*I3058/E3058</f>
        <v>1.5367433549251783E-2</v>
      </c>
      <c r="K3058" s="99">
        <f t="shared" ref="K3058:K3065" si="1325">IF(D3013=$M$2,(E3058-$T$2)/E3058,IF(D3013=$M$3,(E3058-$T$3)/E3058,IF(D3013=$M$4,(E3058-$T$4)/E3058,IF(D3013=$M$5,(E3058-$T$5)/E3058,IF(D3013=$M$6,(E3058-$T$6)/E3058,IF(D3013=$M$7,(E3058-$T$7)/E3058,IF(D3013=$M$8,(E3058-$T$8)/E3058,IF(D3013=$M$9,(E3058-$T$9)/E3058,IF(D3013=$M$10,(E3058-$T$10)/E3058,IF(D3013=$M$11,(E3058-$T$11)/E3058,IF(D3013=$M$12,(E3058-$T$12)/E3058,IF(D3013=$M$13,(E3058-$T$13)/E3058,IF(D3013=$M$14,(E3058-$T$14)/E3058,IF(D3013=$M$15,(E3058-$T$15)/E3058,IF(D3013=$M$16,(E3058-$T$16)/E3058,IF(D3013=$M$17,(E3058-$T$17)/E3058,IF(D3013=$M$18,(E3058-$T$18)/E3058,IF(D3013=$M$19,(E3058-$T$19)/E3058,IF(D3013=$M$20,(E3058-$T$20)/E3058,IF(D3013=$M$21,(E3058-$T$21)/E3058,IF(D3013=$M$22,(E3058-$T$22)/E3058,IF(D3013=$M$23,(E3058-$T$23)/E3058,IF(D3013=$M$24,(E3058-$T$24)/E3058,IF(D3013=$M$25,(E3058-$T$25)/E3058,IF(D3013=$M$26,(E3058-$T$26)/E3058,IF(D3013=$M$27,(E3058-$T$27)/E3058,IF(D3013=$M$28,(E3058-$T$28)/E3058,IF(D3013=$M$29,(E3058-$T$29)/E3058,IF(D3013=$M$30,(E3058-$T$30)/E3058,IF(D3013=$M$31,(E3058-$T$31)/E3058,IF(D3013=$M$32,(E3058-$T$32)/E3058,IF(D3013=$M$33,(E3058-$T$33)/E3058,IF(D3013=$M$34,(E3058-$T$34)/E3058,IF(D3013=$M$35,(E3058-$T$35)/E3058,IF(D3013=$M$36,(E3058-$T$36)/E3058,IF(D3013=$M$37,(E3058-$T$37)/E3058,IF(D3013=$M$38,(E3058-$T$38)/E3058,IF(D3013=$M$39,(E3058-$T$39)/E3058,IF(D3013=$M$40,(E3058-$T$40)/E3058,IF(D3013=$M$41,(E3058-$T$41)/E3058,IF(D3013=$M$42,(E3058-$T$42)/E3058,IF(D3013=$M$43,(E3058-$T$43)/E3058,IF(D3013=$M$44,(E3058-$T$44)/E3058,IF(D3013=$M$45,(E3058-$T$45)/E3058,IF(D3013=$M$46,(E3058-$T$46)/E3058,IF(D3013=$M$47,(E3058-$T$47)/E3058,IF(D3013=$M$48,(E3058-$T$48)/E3058,IF(D3013=$M$49,(E3058-$T$49)/E3058,IF(D3013=$M$50,(E3058-$T$50)/E3058,IF(D3013=$M$51,(E3058-$T$51)/E3058,IF(D3013=$M$52,(E3058-$T$52)/E3058,IF(D3013=$M$53,(E3058-$T$53)/E3058,IF(D3013=$M$54,(E3058-$T$54)/E3058,IF(D3013=$M$55,(E3058-$T$55)/E3058,IF(D3013=$M$56,(E3058-$T$56)/E3058,IF(D3013=$M$57,(E3058-$T$57)/E3058,IF(D3013=$M$58,(E3058-$T$58)/E3058,IF(D3013=$M$59,(E3058-$T$59)/E3058,IF(D3013=$M$60,(E3058-$T$60)/E3058,IF(D3013=$M$61,(E3058-$T$61)/E3058,IF(D3013=$M$62,(E3058-$T$62)/E3058)))))))))))))))))))))))))))))))))))))))))))))))))))))))))))))</f>
        <v>0.36871006089045194</v>
      </c>
    </row>
    <row r="3059" spans="2:11" ht="15" customHeight="1">
      <c r="B3059" s="81"/>
      <c r="C3059" s="79"/>
      <c r="D3059" s="83">
        <v>6617</v>
      </c>
      <c r="E3059" s="83">
        <v>21.814</v>
      </c>
      <c r="F3059" s="83">
        <v>21.266999999999999</v>
      </c>
      <c r="G3059" s="97">
        <f t="shared" si="1321"/>
        <v>21.071999999999999</v>
      </c>
      <c r="H3059" s="98">
        <f t="shared" si="1322"/>
        <v>1.2366666666666681</v>
      </c>
      <c r="I3059" s="98">
        <f t="shared" si="1323"/>
        <v>-0.5470000000000006</v>
      </c>
      <c r="J3059" s="99">
        <f t="shared" si="1324"/>
        <v>2.5075639497570395E-2</v>
      </c>
      <c r="K3059" s="99">
        <f t="shared" si="1325"/>
        <v>0.23748775171511424</v>
      </c>
    </row>
    <row r="3060" spans="2:11" ht="15" customHeight="1">
      <c r="B3060" s="77"/>
      <c r="C3060" s="79"/>
      <c r="D3060" s="83">
        <v>6617</v>
      </c>
      <c r="E3060" s="83">
        <v>24.475000000000001</v>
      </c>
      <c r="F3060" s="83">
        <v>23.812000000000001</v>
      </c>
      <c r="G3060" s="97">
        <f t="shared" si="1321"/>
        <v>21.071999999999999</v>
      </c>
      <c r="H3060" s="98">
        <f t="shared" si="1322"/>
        <v>5.6716666666666704</v>
      </c>
      <c r="I3060" s="98">
        <f t="shared" si="1323"/>
        <v>-0.66300000000000026</v>
      </c>
      <c r="J3060" s="99">
        <f t="shared" si="1324"/>
        <v>2.7088866189989794E-2</v>
      </c>
      <c r="K3060" s="99">
        <f t="shared" si="1325"/>
        <v>0.32039051341832497</v>
      </c>
    </row>
    <row r="3061" spans="2:11" ht="15" customHeight="1">
      <c r="B3061" s="77"/>
      <c r="C3061" s="79">
        <v>155034</v>
      </c>
      <c r="D3061" s="83">
        <v>6117</v>
      </c>
      <c r="E3061" s="83">
        <v>21.172000000000001</v>
      </c>
      <c r="F3061" s="83">
        <v>20.693000000000001</v>
      </c>
      <c r="G3061" s="97">
        <f t="shared" si="1321"/>
        <v>19.9327573208373</v>
      </c>
      <c r="H3061" s="98">
        <f t="shared" si="1322"/>
        <v>2.0654044652711674</v>
      </c>
      <c r="I3061" s="98">
        <f t="shared" si="1323"/>
        <v>-0.4789999999999992</v>
      </c>
      <c r="J3061" s="99">
        <f t="shared" si="1324"/>
        <v>2.2624220668807822E-2</v>
      </c>
      <c r="K3061" s="99">
        <f t="shared" si="1325"/>
        <v>0.46360364266225018</v>
      </c>
    </row>
    <row r="3062" spans="2:11" ht="15" customHeight="1">
      <c r="B3062" s="81"/>
      <c r="C3062" s="79">
        <v>154556</v>
      </c>
      <c r="D3062" s="83">
        <v>7130</v>
      </c>
      <c r="E3062" s="83">
        <v>21.204999999999998</v>
      </c>
      <c r="F3062" s="83">
        <v>20.969000000000001</v>
      </c>
      <c r="G3062" s="97">
        <f t="shared" si="1321"/>
        <v>19.468099997456186</v>
      </c>
      <c r="H3062" s="98">
        <f t="shared" si="1322"/>
        <v>2.8948333375730213</v>
      </c>
      <c r="I3062" s="98">
        <f t="shared" si="1323"/>
        <v>-0.2359999999999971</v>
      </c>
      <c r="J3062" s="99">
        <f t="shared" si="1324"/>
        <v>1.1129450601273148E-2</v>
      </c>
      <c r="K3062" s="99">
        <f t="shared" si="1325"/>
        <v>0.46443840237892758</v>
      </c>
    </row>
    <row r="3063" spans="2:11" ht="15" customHeight="1">
      <c r="B3063" s="77"/>
      <c r="C3063" s="79"/>
      <c r="D3063" s="83">
        <v>7130</v>
      </c>
      <c r="E3063" s="83">
        <v>20.954000000000001</v>
      </c>
      <c r="F3063" s="83">
        <v>20.756</v>
      </c>
      <c r="G3063" s="97">
        <f t="shared" si="1321"/>
        <v>19.468099997456186</v>
      </c>
      <c r="H3063" s="98">
        <f t="shared" si="1322"/>
        <v>2.4765000042396919</v>
      </c>
      <c r="I3063" s="98">
        <f t="shared" si="1323"/>
        <v>-0.1980000000000004</v>
      </c>
      <c r="J3063" s="99">
        <f t="shared" si="1324"/>
        <v>9.4492698291495838E-3</v>
      </c>
      <c r="K3063" s="99">
        <f t="shared" si="1325"/>
        <v>0.45802311360337694</v>
      </c>
    </row>
    <row r="3064" spans="2:11" ht="15" customHeight="1">
      <c r="B3064" s="77"/>
      <c r="C3064" s="79"/>
      <c r="D3064" s="83">
        <v>7630</v>
      </c>
      <c r="E3064" s="83">
        <v>22.373999999999999</v>
      </c>
      <c r="F3064" s="83">
        <v>22.061</v>
      </c>
      <c r="G3064" s="97">
        <f t="shared" si="1321"/>
        <v>20.8278</v>
      </c>
      <c r="H3064" s="98">
        <f t="shared" si="1322"/>
        <v>2.5769999999999982</v>
      </c>
      <c r="I3064" s="98">
        <f t="shared" si="1323"/>
        <v>-0.31299999999999883</v>
      </c>
      <c r="J3064" s="99">
        <f t="shared" si="1324"/>
        <v>1.3989452042549337E-2</v>
      </c>
      <c r="K3064" s="99">
        <f t="shared" si="1325"/>
        <v>0.37881885206996113</v>
      </c>
    </row>
    <row r="3065" spans="2:11" ht="15" customHeight="1">
      <c r="B3065" s="81"/>
      <c r="C3065" s="79">
        <v>155042</v>
      </c>
      <c r="D3065" s="83">
        <v>5120</v>
      </c>
      <c r="E3065" s="83">
        <v>24.399000000000001</v>
      </c>
      <c r="F3065" s="83">
        <v>24.295999999999999</v>
      </c>
      <c r="G3065" s="97">
        <f t="shared" si="1321"/>
        <v>22.870927068045674</v>
      </c>
      <c r="H3065" s="98">
        <f t="shared" si="1322"/>
        <v>2.5467882199238785</v>
      </c>
      <c r="I3065" s="98">
        <f t="shared" si="1323"/>
        <v>-0.10300000000000153</v>
      </c>
      <c r="J3065" s="99">
        <f t="shared" si="1324"/>
        <v>4.2214844870692046E-3</v>
      </c>
      <c r="K3065" s="99">
        <f t="shared" si="1325"/>
        <v>0.4992970047612097</v>
      </c>
    </row>
    <row r="3066" spans="2:11" ht="15" customHeight="1">
      <c r="B3066" s="81">
        <v>45605</v>
      </c>
      <c r="C3066" s="79"/>
      <c r="D3066" s="83">
        <v>5120</v>
      </c>
      <c r="E3066" s="83">
        <v>24.716000000000001</v>
      </c>
      <c r="F3066" s="83">
        <v>24.609000000000002</v>
      </c>
      <c r="G3066" s="97">
        <f t="shared" ref="G3066:G3072" si="1326">IF(D3066=$M$2,$P$2,IF(D3066=$M$3,$P$3,IF(D3066=$M$4,$P$4,IF(D3066=$M$5,$P$5,IF(D3066=$M$6,$P$6,IF(D3066=$M$7,$P$7,IF(D3066=$M$8,$P$8,IF(D3066=$M$9,$P$9,IF(D3066=$M$10,$P$10,IF(D3066=$M$11,$P$11,IF(D3066=$M$12,$P$12,IF(D3066=$M$13,$P$13,IF(D3066=$M$14,$P$14,IF(D3066=$M$15,$P$15,IF(D3066=$M$16,$P$16,IF(D3066=$M$17,$P$17,IF(D3066=$M$18,$P$18,IF(D3066=$M$19,$P$19,IF(D3066=$M$20,$P$20,IF(D3066=$M$21,$P$21,IF(D3066=$M$22,$P$22,IF(D3066=$M$23,$P$23,IF(D3066=$M$24,$P$24,IF(D3066=$M$25,$P$25,IF(D3066=$M$26,$P$26,IF(D3066=$M$27,$P$27,IF(D3066=$M$28,$P$28,IF(D3066=$M$29,$P$29,IF(D3066=$M$30,$P$30,IF(D3066=$M$31,$P$31,IF(D3066=$M$32,$P$32,IF(D3066=$M$33,$P$33,IF(D3066=$M$34,$P$34,IF(D3066=$M$35,$P$35,IF(D3066=$M$36,$P$36,IF(D3066=$M$37,$P$37,IF(D3066=$M$38,$P$38,IF(D3066=$M$39,$P$39,IF(D3066=$M$40,$P$40,IF(D3066=$M$41,$P$41,IF(D3066=$M$42,$P$42,IF(D3066=$M$43,$P$43,IF(D3066=$M$44,$P$44,IF(D3066=$M$45,$P$45,IF(D3066=$M$46,$P$46,IF(D3066=$M$47,$P$47,IF(D3066=$M$48,$P$48,IF(D3066=$M$49,$P$49,IF(D3066=$M$50,$P$50,IF(D3066=$M$51,$P$51,IF(D3066=$M$52,$P$52,IF(D3066=$M$53,$P$53,IF(D3066=$M$54,$P$54,IF(D3066=$M$55,$P$55,IF(D3066=$M$56,$P$56,IF(D3066=$M$57,$P$57,IF(D3066=$M$58,$P$58,IF(D3066=$M$59,$P$59,IF(D3066=$M$60,$P$60,IF(D3066=$M$61,$P$61,IF(D3066=$M$62,$P$62)))))))))))))))))))))))))))))))))))))))))))))))))))))))))))))</f>
        <v>22.870927068045674</v>
      </c>
      <c r="H3066" s="98">
        <f t="shared" ref="H3066:H3072" si="1327">(E3066-G3066)/$X$2</f>
        <v>3.0751215532572118</v>
      </c>
      <c r="I3066" s="98">
        <f t="shared" ref="I3066:I3072" si="1328">F3066-E3066</f>
        <v>-0.10699999999999932</v>
      </c>
      <c r="J3066" s="99">
        <f t="shared" ref="J3066:J3072" si="1329">-1*I3066/E3066</f>
        <v>4.32917947888005E-3</v>
      </c>
      <c r="K3066" s="99">
        <f t="shared" ref="K3066:K3072" si="1330">IF(D3021=$M$2,(E3066-$T$2)/E3066,IF(D3021=$M$3,(E3066-$T$3)/E3066,IF(D3021=$M$4,(E3066-$T$4)/E3066,IF(D3021=$M$5,(E3066-$T$5)/E3066,IF(D3021=$M$6,(E3066-$T$6)/E3066,IF(D3021=$M$7,(E3066-$T$7)/E3066,IF(D3021=$M$8,(E3066-$T$8)/E3066,IF(D3021=$M$9,(E3066-$T$9)/E3066,IF(D3021=$M$10,(E3066-$T$10)/E3066,IF(D3021=$M$11,(E3066-$T$11)/E3066,IF(D3021=$M$12,(E3066-$T$12)/E3066,IF(D3021=$M$13,(E3066-$T$13)/E3066,IF(D3021=$M$14,(E3066-$T$14)/E3066,IF(D3021=$M$15,(E3066-$T$15)/E3066,IF(D3021=$M$16,(E3066-$T$16)/E3066,IF(D3021=$M$17,(E3066-$T$17)/E3066,IF(D3021=$M$18,(E3066-$T$18)/E3066,IF(D3021=$M$19,(E3066-$T$19)/E3066,IF(D3021=$M$20,(E3066-$T$20)/E3066,IF(D3021=$M$21,(E3066-$T$21)/E3066,IF(D3021=$M$22,(E3066-$T$22)/E3066,IF(D3021=$M$23,(E3066-$T$23)/E3066,IF(D3021=$M$24,(E3066-$T$24)/E3066,IF(D3021=$M$25,(E3066-$T$25)/E3066,IF(D3021=$M$26,(E3066-$T$26)/E3066,IF(D3021=$M$27,(E3066-$T$27)/E3066,IF(D3021=$M$28,(E3066-$T$28)/E3066,IF(D3021=$M$29,(E3066-$T$29)/E3066,IF(D3021=$M$30,(E3066-$T$30)/E3066,IF(D3021=$M$31,(E3066-$T$31)/E3066,IF(D3021=$M$32,(E3066-$T$32)/E3066,IF(D3021=$M$33,(E3066-$T$33)/E3066,IF(D3021=$M$34,(E3066-$T$34)/E3066,IF(D3021=$M$35,(E3066-$T$35)/E3066,IF(D3021=$M$36,(E3066-$T$36)/E3066,IF(D3021=$M$37,(E3066-$T$37)/E3066,IF(D3021=$M$38,(E3066-$T$38)/E3066,IF(D3021=$M$39,(E3066-$T$39)/E3066,IF(D3021=$M$40,(E3066-$T$40)/E3066,IF(D3021=$M$41,(E3066-$T$41)/E3066,IF(D3021=$M$42,(E3066-$T$42)/E3066,IF(D3021=$M$43,(E3066-$T$43)/E3066,IF(D3021=$M$44,(E3066-$T$44)/E3066,IF(D3021=$M$45,(E3066-$T$45)/E3066,IF(D3021=$M$46,(E3066-$T$46)/E3066,IF(D3021=$M$47,(E3066-$T$47)/E3066,IF(D3021=$M$48,(E3066-$T$48)/E3066,IF(D3021=$M$49,(E3066-$T$49)/E3066,IF(D3021=$M$50,(E3066-$T$50)/E3066,IF(D3021=$M$51,(E3066-$T$51)/E3066,IF(D3021=$M$52,(E3066-$T$52)/E3066,IF(D3021=$M$53,(E3066-$T$53)/E3066,IF(D3021=$M$54,(E3066-$T$54)/E3066,IF(D3021=$M$55,(E3066-$T$55)/E3066,IF(D3021=$M$56,(E3066-$T$56)/E3066,IF(D3021=$M$57,(E3066-$T$57)/E3066,IF(D3021=$M$58,(E3066-$T$58)/E3066,IF(D3021=$M$59,(E3066-$T$59)/E3066,IF(D3021=$M$60,(E3066-$T$60)/E3066,IF(D3021=$M$61,(E3066-$T$61)/E3066,IF(D3021=$M$62,(E3066-$T$62)/E3066)))))))))))))))))))))))))))))))))))))))))))))))))))))))))))))</f>
        <v>0.5057188711429339</v>
      </c>
    </row>
    <row r="3067" spans="2:11" ht="15" customHeight="1">
      <c r="B3067" s="77"/>
      <c r="C3067" s="79"/>
      <c r="D3067" s="83">
        <v>5120</v>
      </c>
      <c r="E3067" s="83">
        <v>23.945</v>
      </c>
      <c r="F3067" s="83">
        <v>23.837</v>
      </c>
      <c r="G3067" s="97">
        <f t="shared" si="1326"/>
        <v>22.870927068045674</v>
      </c>
      <c r="H3067" s="98">
        <f t="shared" si="1327"/>
        <v>1.7901215532572106</v>
      </c>
      <c r="I3067" s="98">
        <f t="shared" si="1328"/>
        <v>-0.10800000000000054</v>
      </c>
      <c r="J3067" s="99">
        <f t="shared" si="1329"/>
        <v>4.5103361870954496E-3</v>
      </c>
      <c r="K3067" s="99">
        <f t="shared" si="1330"/>
        <v>0.48980361742195677</v>
      </c>
    </row>
    <row r="3068" spans="2:11" ht="15" customHeight="1">
      <c r="B3068" s="81"/>
      <c r="C3068" s="79">
        <v>155044</v>
      </c>
      <c r="D3068" s="83">
        <v>5148</v>
      </c>
      <c r="E3068" s="83">
        <v>20.742000000000001</v>
      </c>
      <c r="F3068" s="83">
        <v>20.61</v>
      </c>
      <c r="G3068" s="97">
        <f t="shared" si="1326"/>
        <v>20.202531026311895</v>
      </c>
      <c r="H3068" s="98">
        <f t="shared" si="1327"/>
        <v>0.89911495614684256</v>
      </c>
      <c r="I3068" s="98">
        <f t="shared" si="1328"/>
        <v>-0.13200000000000145</v>
      </c>
      <c r="J3068" s="99">
        <f t="shared" si="1329"/>
        <v>6.3638993346833211E-3</v>
      </c>
      <c r="K3068" s="99">
        <f t="shared" si="1330"/>
        <v>0.4387122927993935</v>
      </c>
    </row>
    <row r="3069" spans="2:11" ht="15" customHeight="1">
      <c r="B3069" s="77"/>
      <c r="C3069" s="79"/>
      <c r="D3069" s="83">
        <v>5148</v>
      </c>
      <c r="E3069" s="83">
        <v>21.106999999999999</v>
      </c>
      <c r="F3069" s="83">
        <v>20.966999999999999</v>
      </c>
      <c r="G3069" s="97">
        <f t="shared" si="1326"/>
        <v>20.202531026311895</v>
      </c>
      <c r="H3069" s="98">
        <f t="shared" si="1327"/>
        <v>1.5074482894801733</v>
      </c>
      <c r="I3069" s="98">
        <f t="shared" si="1328"/>
        <v>-0.14000000000000057</v>
      </c>
      <c r="J3069" s="99">
        <f t="shared" si="1329"/>
        <v>6.6328706116454529E-3</v>
      </c>
      <c r="K3069" s="99">
        <f t="shared" si="1330"/>
        <v>0.44841855200857628</v>
      </c>
    </row>
    <row r="3070" spans="2:11" ht="15" customHeight="1">
      <c r="B3070" s="77"/>
      <c r="C3070" s="79"/>
      <c r="D3070" s="83">
        <v>5169</v>
      </c>
      <c r="E3070" s="83">
        <v>24.978000000000002</v>
      </c>
      <c r="F3070" s="83">
        <v>24.905000000000001</v>
      </c>
      <c r="G3070" s="97">
        <f t="shared" si="1326"/>
        <v>24.534583675052499</v>
      </c>
      <c r="H3070" s="98">
        <f t="shared" si="1327"/>
        <v>0.7390272082458379</v>
      </c>
      <c r="I3070" s="98">
        <f t="shared" si="1328"/>
        <v>-7.3000000000000398E-2</v>
      </c>
      <c r="J3070" s="99">
        <f t="shared" si="1329"/>
        <v>2.9225718632396665E-3</v>
      </c>
      <c r="K3070" s="99">
        <f t="shared" si="1330"/>
        <v>0.53390064765974143</v>
      </c>
    </row>
    <row r="3071" spans="2:11" ht="15" customHeight="1">
      <c r="B3071" s="81"/>
      <c r="C3071" s="79"/>
      <c r="D3071" s="83">
        <v>5169</v>
      </c>
      <c r="E3071" s="83">
        <v>25.654</v>
      </c>
      <c r="F3071" s="83">
        <v>25.617000000000001</v>
      </c>
      <c r="G3071" s="97">
        <f t="shared" si="1326"/>
        <v>24.534583675052499</v>
      </c>
      <c r="H3071" s="98">
        <f t="shared" si="1327"/>
        <v>1.8656938749125018</v>
      </c>
      <c r="I3071" s="98">
        <f t="shared" si="1328"/>
        <v>-3.6999999999999034E-2</v>
      </c>
      <c r="J3071" s="99">
        <f t="shared" si="1329"/>
        <v>1.4422702112730581E-3</v>
      </c>
      <c r="K3071" s="99">
        <f t="shared" si="1330"/>
        <v>0.54835638089140981</v>
      </c>
    </row>
    <row r="3072" spans="2:11" ht="15" customHeight="1">
      <c r="B3072" s="77"/>
      <c r="C3072" s="79"/>
      <c r="D3072" s="83">
        <v>8127</v>
      </c>
      <c r="E3072" s="83">
        <v>19.978000000000002</v>
      </c>
      <c r="F3072" s="83">
        <v>19.934000000000001</v>
      </c>
      <c r="G3072" s="97">
        <f t="shared" si="1326"/>
        <v>19.906047079520491</v>
      </c>
      <c r="H3072" s="98">
        <f t="shared" si="1327"/>
        <v>0.11992153413251809</v>
      </c>
      <c r="I3072" s="98">
        <f t="shared" si="1328"/>
        <v>-4.4000000000000483E-2</v>
      </c>
      <c r="J3072" s="99">
        <f t="shared" si="1329"/>
        <v>2.2024226649314488E-3</v>
      </c>
      <c r="K3072" s="99">
        <f t="shared" si="1330"/>
        <v>0.42003877241907239</v>
      </c>
    </row>
    <row r="3073" spans="1:11" ht="15" customHeight="1">
      <c r="A3073" t="s">
        <v>138</v>
      </c>
      <c r="B3073" s="81">
        <v>45605</v>
      </c>
      <c r="C3073" s="79">
        <v>155048</v>
      </c>
      <c r="D3073" s="83">
        <v>8127</v>
      </c>
      <c r="E3073" s="83">
        <v>20.314</v>
      </c>
      <c r="F3073" s="83">
        <v>20.166</v>
      </c>
      <c r="G3073" s="97">
        <f t="shared" ref="G3073:G3078" si="1331">IF(D3073=$M$2,$P$2,IF(D3073=$M$3,$P$3,IF(D3073=$M$4,$P$4,IF(D3073=$M$5,$P$5,IF(D3073=$M$6,$P$6,IF(D3073=$M$7,$P$7,IF(D3073=$M$8,$P$8,IF(D3073=$M$9,$P$9,IF(D3073=$M$10,$P$10,IF(D3073=$M$11,$P$11,IF(D3073=$M$12,$P$12,IF(D3073=$M$13,$P$13,IF(D3073=$M$14,$P$14,IF(D3073=$M$15,$P$15,IF(D3073=$M$16,$P$16,IF(D3073=$M$17,$P$17,IF(D3073=$M$18,$P$18,IF(D3073=$M$19,$P$19,IF(D3073=$M$20,$P$20,IF(D3073=$M$21,$P$21,IF(D3073=$M$22,$P$22,IF(D3073=$M$23,$P$23,IF(D3073=$M$24,$P$24,IF(D3073=$M$25,$P$25,IF(D3073=$M$26,$P$26,IF(D3073=$M$27,$P$27,IF(D3073=$M$28,$P$28,IF(D3073=$M$29,$P$29,IF(D3073=$M$30,$P$30,IF(D3073=$M$31,$P$31,IF(D3073=$M$32,$P$32,IF(D3073=$M$33,$P$33,IF(D3073=$M$34,$P$34,IF(D3073=$M$35,$P$35,IF(D3073=$M$36,$P$36,IF(D3073=$M$37,$P$37,IF(D3073=$M$38,$P$38,IF(D3073=$M$39,$P$39,IF(D3073=$M$40,$P$40,IF(D3073=$M$41,$P$41,IF(D3073=$M$42,$P$42,IF(D3073=$M$43,$P$43,IF(D3073=$M$44,$P$44,IF(D3073=$M$45,$P$45,IF(D3073=$M$46,$P$46,IF(D3073=$M$47,$P$47,IF(D3073=$M$48,$P$48,IF(D3073=$M$49,$P$49,IF(D3073=$M$50,$P$50,IF(D3073=$M$51,$P$51,IF(D3073=$M$52,$P$52,IF(D3073=$M$53,$P$53,IF(D3073=$M$54,$P$54,IF(D3073=$M$55,$P$55,IF(D3073=$M$56,$P$56,IF(D3073=$M$57,$P$57,IF(D3073=$M$58,$P$58,IF(D3073=$M$59,$P$59,IF(D3073=$M$60,$P$60,IF(D3073=$M$61,$P$61,IF(D3073=$M$62,$P$62)))))))))))))))))))))))))))))))))))))))))))))))))))))))))))))</f>
        <v>19.906047079520491</v>
      </c>
      <c r="H3073" s="98">
        <f t="shared" ref="H3073:H3078" si="1332">(E3073-G3073)/$X$2</f>
        <v>0.67992153413251566</v>
      </c>
      <c r="I3073" s="98">
        <f t="shared" ref="I3073:I3078" si="1333">F3073-E3073</f>
        <v>-0.14799999999999969</v>
      </c>
      <c r="J3073" s="99">
        <f t="shared" ref="J3073:J3078" si="1334">-1*I3073/E3073</f>
        <v>7.2856158314462778E-3</v>
      </c>
      <c r="K3073" s="99">
        <f t="shared" ref="K3073:K3078" si="1335">IF(D3028=$M$2,(E3073-$T$2)/E3073,IF(D3028=$M$3,(E3073-$T$3)/E3073,IF(D3028=$M$4,(E3073-$T$4)/E3073,IF(D3028=$M$5,(E3073-$T$5)/E3073,IF(D3028=$M$6,(E3073-$T$6)/E3073,IF(D3028=$M$7,(E3073-$T$7)/E3073,IF(D3028=$M$8,(E3073-$T$8)/E3073,IF(D3028=$M$9,(E3073-$T$9)/E3073,IF(D3028=$M$10,(E3073-$T$10)/E3073,IF(D3028=$M$11,(E3073-$T$11)/E3073,IF(D3028=$M$12,(E3073-$T$12)/E3073,IF(D3028=$M$13,(E3073-$T$13)/E3073,IF(D3028=$M$14,(E3073-$T$14)/E3073,IF(D3028=$M$15,(E3073-$T$15)/E3073,IF(D3028=$M$16,(E3073-$T$16)/E3073,IF(D3028=$M$17,(E3073-$T$17)/E3073,IF(D3028=$M$18,(E3073-$T$18)/E3073,IF(D3028=$M$19,(E3073-$T$19)/E3073,IF(D3028=$M$20,(E3073-$T$20)/E3073,IF(D3028=$M$21,(E3073-$T$21)/E3073,IF(D3028=$M$22,(E3073-$T$22)/E3073,IF(D3028=$M$23,(E3073-$T$23)/E3073,IF(D3028=$M$24,(E3073-$T$24)/E3073,IF(D3028=$M$25,(E3073-$T$25)/E3073,IF(D3028=$M$26,(E3073-$T$26)/E3073,IF(D3028=$M$27,(E3073-$T$27)/E3073,IF(D3028=$M$28,(E3073-$T$28)/E3073,IF(D3028=$M$29,(E3073-$T$29)/E3073,IF(D3028=$M$30,(E3073-$T$30)/E3073,IF(D3028=$M$31,(E3073-$T$31)/E3073,IF(D3028=$M$32,(E3073-$T$32)/E3073,IF(D3028=$M$33,(E3073-$T$33)/E3073,IF(D3028=$M$34,(E3073-$T$34)/E3073,IF(D3028=$M$35,(E3073-$T$35)/E3073,IF(D3028=$M$36,(E3073-$T$36)/E3073,IF(D3028=$M$37,(E3073-$T$37)/E3073,IF(D3028=$M$38,(E3073-$T$38)/E3073,IF(D3028=$M$39,(E3073-$T$39)/E3073,IF(D3028=$M$40,(E3073-$T$40)/E3073,IF(D3028=$M$41,(E3073-$T$41)/E3073,IF(D3028=$M$42,(E3073-$T$42)/E3073,IF(D3028=$M$43,(E3073-$T$43)/E3073,IF(D3028=$M$44,(E3073-$T$44)/E3073,IF(D3028=$M$45,(E3073-$T$45)/E3073,IF(D3028=$M$46,(E3073-$T$46)/E3073,IF(D3028=$M$47,(E3073-$T$47)/E3073,IF(D3028=$M$48,(E3073-$T$48)/E3073,IF(D3028=$M$49,(E3073-$T$49)/E3073,IF(D3028=$M$50,(E3073-$T$50)/E3073,IF(D3028=$M$51,(E3073-$T$51)/E3073,IF(D3028=$M$52,(E3073-$T$52)/E3073,IF(D3028=$M$53,(E3073-$T$53)/E3073,IF(D3028=$M$54,(E3073-$T$54)/E3073,IF(D3028=$M$55,(E3073-$T$55)/E3073,IF(D3028=$M$56,(E3073-$T$56)/E3073,IF(D3028=$M$57,(E3073-$T$57)/E3073,IF(D3028=$M$58,(E3073-$T$58)/E3073,IF(D3028=$M$59,(E3073-$T$59)/E3073,IF(D3028=$M$60,(E3073-$T$60)/E3073,IF(D3028=$M$61,(E3073-$T$61)/E3073,IF(D3028=$M$62,(E3073-$T$62)/E3073)))))))))))))))))))))))))))))))))))))))))))))))))))))))))))))</f>
        <v>0.42963151498416008</v>
      </c>
    </row>
    <row r="3074" spans="1:11" ht="15" customHeight="1">
      <c r="B3074" s="77"/>
      <c r="C3074" s="79"/>
      <c r="D3074" s="83">
        <v>8127</v>
      </c>
      <c r="E3074" s="83">
        <v>20.727</v>
      </c>
      <c r="F3074" s="83">
        <v>20.68</v>
      </c>
      <c r="G3074" s="97">
        <f t="shared" si="1331"/>
        <v>19.906047079520491</v>
      </c>
      <c r="H3074" s="98">
        <f t="shared" si="1332"/>
        <v>1.3682548674658495</v>
      </c>
      <c r="I3074" s="98">
        <f t="shared" si="1333"/>
        <v>-4.7000000000000597E-2</v>
      </c>
      <c r="J3074" s="99">
        <f t="shared" si="1334"/>
        <v>2.2675736961451534E-3</v>
      </c>
      <c r="K3074" s="99">
        <f t="shared" si="1335"/>
        <v>0.3455503005722067</v>
      </c>
    </row>
    <row r="3075" spans="1:11" ht="15" customHeight="1">
      <c r="B3075" s="81"/>
      <c r="C3075" s="79">
        <v>155158</v>
      </c>
      <c r="D3075" s="83">
        <v>535</v>
      </c>
      <c r="E3075" s="83">
        <v>17.515999999999998</v>
      </c>
      <c r="F3075" s="83">
        <v>17.402999999999999</v>
      </c>
      <c r="G3075" s="97">
        <f t="shared" si="1331"/>
        <v>16.637999999999998</v>
      </c>
      <c r="H3075" s="98">
        <f t="shared" si="1332"/>
        <v>1.4633333333333336</v>
      </c>
      <c r="I3075" s="98">
        <f t="shared" si="1333"/>
        <v>-0.11299999999999955</v>
      </c>
      <c r="J3075" s="99">
        <f t="shared" si="1334"/>
        <v>6.4512445763872774E-3</v>
      </c>
      <c r="K3075" s="99">
        <f t="shared" si="1335"/>
        <v>0.2255778191345128</v>
      </c>
    </row>
    <row r="3076" spans="1:11" ht="15" customHeight="1">
      <c r="B3076" s="77"/>
      <c r="C3076" s="79">
        <v>155160</v>
      </c>
      <c r="D3076" s="83">
        <v>5603</v>
      </c>
      <c r="E3076" s="83">
        <v>19.018999999999998</v>
      </c>
      <c r="F3076" s="83">
        <v>18.957999999999998</v>
      </c>
      <c r="G3076" s="97">
        <f t="shared" si="1331"/>
        <v>17.867073881460978</v>
      </c>
      <c r="H3076" s="98">
        <f t="shared" si="1332"/>
        <v>1.9198768642316999</v>
      </c>
      <c r="I3076" s="98">
        <f t="shared" si="1333"/>
        <v>-6.0999999999999943E-2</v>
      </c>
      <c r="J3076" s="99">
        <f t="shared" si="1334"/>
        <v>3.2073189967926781E-3</v>
      </c>
      <c r="K3076" s="99">
        <f t="shared" si="1335"/>
        <v>0.28677748987644602</v>
      </c>
    </row>
    <row r="3077" spans="1:11" ht="15" customHeight="1">
      <c r="B3077" s="81"/>
      <c r="C3077" s="79">
        <v>155162</v>
      </c>
      <c r="D3077" s="83">
        <v>1010</v>
      </c>
      <c r="E3077" s="83">
        <v>29.271000000000001</v>
      </c>
      <c r="F3077" s="83">
        <v>29.103000000000002</v>
      </c>
      <c r="G3077" s="97">
        <f t="shared" si="1331"/>
        <v>27</v>
      </c>
      <c r="H3077" s="98">
        <f t="shared" si="1332"/>
        <v>3.7850000000000015</v>
      </c>
      <c r="I3077" s="98">
        <f t="shared" si="1333"/>
        <v>-0.16799999999999926</v>
      </c>
      <c r="J3077" s="99">
        <f t="shared" si="1334"/>
        <v>5.7394690991083071E-3</v>
      </c>
      <c r="K3077" s="99">
        <f t="shared" si="1335"/>
        <v>0.18007584298452395</v>
      </c>
    </row>
    <row r="3078" spans="1:11" ht="15" customHeight="1">
      <c r="B3078" s="77"/>
      <c r="C3078" s="79">
        <v>155164</v>
      </c>
      <c r="D3078" s="83">
        <v>5648</v>
      </c>
      <c r="E3078" s="83">
        <v>20.350999999999999</v>
      </c>
      <c r="F3078" s="83">
        <v>20.119</v>
      </c>
      <c r="G3078" s="97">
        <f t="shared" si="1331"/>
        <v>19.240505739344663</v>
      </c>
      <c r="H3078" s="98">
        <f t="shared" si="1332"/>
        <v>1.8508237677588943</v>
      </c>
      <c r="I3078" s="98">
        <f t="shared" si="1333"/>
        <v>-0.23199999999999932</v>
      </c>
      <c r="J3078" s="99">
        <f t="shared" si="1334"/>
        <v>1.1399931207311647E-2</v>
      </c>
      <c r="K3078" s="99">
        <f t="shared" si="1335"/>
        <v>-0.17930322834258763</v>
      </c>
    </row>
    <row r="3079" spans="1:11" ht="15" customHeight="1">
      <c r="B3079" s="81">
        <v>45606</v>
      </c>
      <c r="C3079" s="79">
        <v>155164</v>
      </c>
      <c r="D3079" s="83">
        <v>5648</v>
      </c>
      <c r="E3079" s="83">
        <v>20.855</v>
      </c>
      <c r="F3079" s="83">
        <v>20.631</v>
      </c>
      <c r="G3079" s="97">
        <f t="shared" ref="G3079:G3083" si="1336">IF(D3079=$M$2,$P$2,IF(D3079=$M$3,$P$3,IF(D3079=$M$4,$P$4,IF(D3079=$M$5,$P$5,IF(D3079=$M$6,$P$6,IF(D3079=$M$7,$P$7,IF(D3079=$M$8,$P$8,IF(D3079=$M$9,$P$9,IF(D3079=$M$10,$P$10,IF(D3079=$M$11,$P$11,IF(D3079=$M$12,$P$12,IF(D3079=$M$13,$P$13,IF(D3079=$M$14,$P$14,IF(D3079=$M$15,$P$15,IF(D3079=$M$16,$P$16,IF(D3079=$M$17,$P$17,IF(D3079=$M$18,$P$18,IF(D3079=$M$19,$P$19,IF(D3079=$M$20,$P$20,IF(D3079=$M$21,$P$21,IF(D3079=$M$22,$P$22,IF(D3079=$M$23,$P$23,IF(D3079=$M$24,$P$24,IF(D3079=$M$25,$P$25,IF(D3079=$M$26,$P$26,IF(D3079=$M$27,$P$27,IF(D3079=$M$28,$P$28,IF(D3079=$M$29,$P$29,IF(D3079=$M$30,$P$30,IF(D3079=$M$31,$P$31,IF(D3079=$M$32,$P$32,IF(D3079=$M$33,$P$33,IF(D3079=$M$34,$P$34,IF(D3079=$M$35,$P$35,IF(D3079=$M$36,$P$36,IF(D3079=$M$37,$P$37,IF(D3079=$M$38,$P$38,IF(D3079=$M$39,$P$39,IF(D3079=$M$40,$P$40,IF(D3079=$M$41,$P$41,IF(D3079=$M$42,$P$42,IF(D3079=$M$43,$P$43,IF(D3079=$M$44,$P$44,IF(D3079=$M$45,$P$45,IF(D3079=$M$46,$P$46,IF(D3079=$M$47,$P$47,IF(D3079=$M$48,$P$48,IF(D3079=$M$49,$P$49,IF(D3079=$M$50,$P$50,IF(D3079=$M$51,$P$51,IF(D3079=$M$52,$P$52,IF(D3079=$M$53,$P$53,IF(D3079=$M$54,$P$54,IF(D3079=$M$55,$P$55,IF(D3079=$M$56,$P$56,IF(D3079=$M$57,$P$57,IF(D3079=$M$58,$P$58,IF(D3079=$M$59,$P$59,IF(D3079=$M$60,$P$60,IF(D3079=$M$61,$P$61,IF(D3079=$M$62,$P$62)))))))))))))))))))))))))))))))))))))))))))))))))))))))))))))</f>
        <v>19.240505739344663</v>
      </c>
      <c r="H3079" s="98">
        <f t="shared" ref="H3079:H3083" si="1337">(E3079-G3079)/$X$2</f>
        <v>2.6908237677588964</v>
      </c>
      <c r="I3079" s="98">
        <f t="shared" ref="I3079:I3083" si="1338">F3079-E3079</f>
        <v>-0.2240000000000002</v>
      </c>
      <c r="J3079" s="99">
        <f t="shared" ref="J3079:J3083" si="1339">-1*I3079/E3079</f>
        <v>1.0740829537281237E-2</v>
      </c>
      <c r="K3079" s="99">
        <f t="shared" ref="K3079:K3083" si="1340">IF(D3034=$M$2,(E3079-$T$2)/E3079,IF(D3034=$M$3,(E3079-$T$3)/E3079,IF(D3034=$M$4,(E3079-$T$4)/E3079,IF(D3034=$M$5,(E3079-$T$5)/E3079,IF(D3034=$M$6,(E3079-$T$6)/E3079,IF(D3034=$M$7,(E3079-$T$7)/E3079,IF(D3034=$M$8,(E3079-$T$8)/E3079,IF(D3034=$M$9,(E3079-$T$9)/E3079,IF(D3034=$M$10,(E3079-$T$10)/E3079,IF(D3034=$M$11,(E3079-$T$11)/E3079,IF(D3034=$M$12,(E3079-$T$12)/E3079,IF(D3034=$M$13,(E3079-$T$13)/E3079,IF(D3034=$M$14,(E3079-$T$14)/E3079,IF(D3034=$M$15,(E3079-$T$15)/E3079,IF(D3034=$M$16,(E3079-$T$16)/E3079,IF(D3034=$M$17,(E3079-$T$17)/E3079,IF(D3034=$M$18,(E3079-$T$18)/E3079,IF(D3034=$M$19,(E3079-$T$19)/E3079,IF(D3034=$M$20,(E3079-$T$20)/E3079,IF(D3034=$M$21,(E3079-$T$21)/E3079,IF(D3034=$M$22,(E3079-$T$22)/E3079,IF(D3034=$M$23,(E3079-$T$23)/E3079,IF(D3034=$M$24,(E3079-$T$24)/E3079,IF(D3034=$M$25,(E3079-$T$25)/E3079,IF(D3034=$M$26,(E3079-$T$26)/E3079,IF(D3034=$M$27,(E3079-$T$27)/E3079,IF(D3034=$M$28,(E3079-$T$28)/E3079,IF(D3034=$M$29,(E3079-$T$29)/E3079,IF(D3034=$M$30,(E3079-$T$30)/E3079,IF(D3034=$M$31,(E3079-$T$31)/E3079,IF(D3034=$M$32,(E3079-$T$32)/E3079,IF(D3034=$M$33,(E3079-$T$33)/E3079,IF(D3034=$M$34,(E3079-$T$34)/E3079,IF(D3034=$M$35,(E3079-$T$35)/E3079,IF(D3034=$M$36,(E3079-$T$36)/E3079,IF(D3034=$M$37,(E3079-$T$37)/E3079,IF(D3034=$M$38,(E3079-$T$38)/E3079,IF(D3034=$M$39,(E3079-$T$39)/E3079,IF(D3034=$M$40,(E3079-$T$40)/E3079,IF(D3034=$M$41,(E3079-$T$41)/E3079,IF(D3034=$M$42,(E3079-$T$42)/E3079,IF(D3034=$M$43,(E3079-$T$43)/E3079,IF(D3034=$M$44,(E3079-$T$44)/E3079,IF(D3034=$M$45,(E3079-$T$45)/E3079,IF(D3034=$M$46,(E3079-$T$46)/E3079,IF(D3034=$M$47,(E3079-$T$47)/E3079,IF(D3034=$M$48,(E3079-$T$48)/E3079,IF(D3034=$M$49,(E3079-$T$49)/E3079,IF(D3034=$M$50,(E3079-$T$50)/E3079,IF(D3034=$M$51,(E3079-$T$51)/E3079,IF(D3034=$M$52,(E3079-$T$52)/E3079,IF(D3034=$M$53,(E3079-$T$53)/E3079,IF(D3034=$M$54,(E3079-$T$54)/E3079,IF(D3034=$M$55,(E3079-$T$55)/E3079,IF(D3034=$M$56,(E3079-$T$56)/E3079,IF(D3034=$M$57,(E3079-$T$57)/E3079,IF(D3034=$M$58,(E3079-$T$58)/E3079,IF(D3034=$M$59,(E3079-$T$59)/E3079,IF(D3034=$M$60,(E3079-$T$60)/E3079,IF(D3034=$M$61,(E3079-$T$61)/E3079,IF(D3034=$M$62,(E3079-$T$62)/E3079)))))))))))))))))))))))))))))))))))))))))))))))))))))))))))))</f>
        <v>-0.15080316470870292</v>
      </c>
    </row>
    <row r="3080" spans="1:11" ht="15" customHeight="1">
      <c r="B3080" s="77"/>
      <c r="C3080" s="79">
        <v>155166</v>
      </c>
      <c r="D3080" s="83">
        <v>6176</v>
      </c>
      <c r="E3080" s="83">
        <v>34.124000000000002</v>
      </c>
      <c r="F3080" s="83">
        <v>33.545000000000002</v>
      </c>
      <c r="G3080" s="97">
        <f t="shared" si="1336"/>
        <v>36.028673497593743</v>
      </c>
      <c r="H3080" s="98">
        <f t="shared" si="1337"/>
        <v>-3.1744558293229019</v>
      </c>
      <c r="I3080" s="98">
        <f t="shared" si="1338"/>
        <v>-0.57900000000000063</v>
      </c>
      <c r="J3080" s="99">
        <f t="shared" si="1339"/>
        <v>1.6967530184034713E-2</v>
      </c>
      <c r="K3080" s="99">
        <f t="shared" si="1340"/>
        <v>0.64834134333606852</v>
      </c>
    </row>
    <row r="3081" spans="1:11" ht="15" customHeight="1">
      <c r="B3081" s="81"/>
      <c r="C3081" s="79"/>
      <c r="D3081" s="83">
        <v>6176</v>
      </c>
      <c r="E3081" s="83">
        <v>35.198999999999998</v>
      </c>
      <c r="F3081" s="83">
        <v>34.470999999999997</v>
      </c>
      <c r="G3081" s="97">
        <f t="shared" si="1336"/>
        <v>36.028673497593743</v>
      </c>
      <c r="H3081" s="98">
        <f t="shared" si="1337"/>
        <v>-1.3827891626562425</v>
      </c>
      <c r="I3081" s="98">
        <f t="shared" si="1338"/>
        <v>-0.72800000000000153</v>
      </c>
      <c r="J3081" s="99">
        <f t="shared" si="1339"/>
        <v>2.0682405750163401E-2</v>
      </c>
      <c r="K3081" s="99">
        <f t="shared" si="1340"/>
        <v>0.60515051553206933</v>
      </c>
    </row>
    <row r="3082" spans="1:11" ht="15" customHeight="1">
      <c r="B3082" s="77"/>
      <c r="C3082" s="79">
        <v>155168</v>
      </c>
      <c r="D3082" s="83">
        <v>7108</v>
      </c>
      <c r="E3082" s="83">
        <v>17.573</v>
      </c>
      <c r="F3082" s="83">
        <v>17.393999999999998</v>
      </c>
      <c r="G3082" s="97">
        <f t="shared" si="1336"/>
        <v>18.039622077854567</v>
      </c>
      <c r="H3082" s="98">
        <f t="shared" si="1337"/>
        <v>-0.77770346309094407</v>
      </c>
      <c r="I3082" s="98">
        <f t="shared" si="1338"/>
        <v>-0.17900000000000205</v>
      </c>
      <c r="J3082" s="99">
        <f t="shared" si="1339"/>
        <v>1.0186080919592673E-2</v>
      </c>
      <c r="K3082" s="99">
        <f t="shared" si="1340"/>
        <v>0.31713424002731466</v>
      </c>
    </row>
    <row r="3083" spans="1:11" ht="15" customHeight="1">
      <c r="B3083" s="81"/>
      <c r="C3083" s="79"/>
      <c r="D3083" s="83">
        <v>7108</v>
      </c>
      <c r="E3083" s="83">
        <v>19.381</v>
      </c>
      <c r="F3083" s="83">
        <v>19.138999999999999</v>
      </c>
      <c r="G3083" s="97">
        <f t="shared" si="1336"/>
        <v>18.039622077854567</v>
      </c>
      <c r="H3083" s="98">
        <f t="shared" si="1337"/>
        <v>2.2356298702423891</v>
      </c>
      <c r="I3083" s="98">
        <f t="shared" si="1338"/>
        <v>-0.24200000000000088</v>
      </c>
      <c r="J3083" s="99">
        <f t="shared" si="1339"/>
        <v>1.2486455807233935E-2</v>
      </c>
      <c r="K3083" s="99">
        <f t="shared" si="1340"/>
        <v>0.38083690212063359</v>
      </c>
    </row>
    <row r="3084" spans="1:11" ht="15" customHeight="1">
      <c r="B3084" s="77"/>
      <c r="C3084" s="79">
        <v>155294</v>
      </c>
      <c r="D3084" s="83">
        <v>6137</v>
      </c>
      <c r="E3084" s="83">
        <v>25.920999999999999</v>
      </c>
      <c r="F3084" s="83">
        <v>25.416</v>
      </c>
      <c r="G3084" s="97">
        <f t="shared" ref="G3084:G3088" si="1341">IF(D3084=$M$2,$P$2,IF(D3084=$M$3,$P$3,IF(D3084=$M$4,$P$4,IF(D3084=$M$5,$P$5,IF(D3084=$M$6,$P$6,IF(D3084=$M$7,$P$7,IF(D3084=$M$8,$P$8,IF(D3084=$M$9,$P$9,IF(D3084=$M$10,$P$10,IF(D3084=$M$11,$P$11,IF(D3084=$M$12,$P$12,IF(D3084=$M$13,$P$13,IF(D3084=$M$14,$P$14,IF(D3084=$M$15,$P$15,IF(D3084=$M$16,$P$16,IF(D3084=$M$17,$P$17,IF(D3084=$M$18,$P$18,IF(D3084=$M$19,$P$19,IF(D3084=$M$20,$P$20,IF(D3084=$M$21,$P$21,IF(D3084=$M$22,$P$22,IF(D3084=$M$23,$P$23,IF(D3084=$M$24,$P$24,IF(D3084=$M$25,$P$25,IF(D3084=$M$26,$P$26,IF(D3084=$M$27,$P$27,IF(D3084=$M$28,$P$28,IF(D3084=$M$29,$P$29,IF(D3084=$M$30,$P$30,IF(D3084=$M$31,$P$31,IF(D3084=$M$32,$P$32,IF(D3084=$M$33,$P$33,IF(D3084=$M$34,$P$34,IF(D3084=$M$35,$P$35,IF(D3084=$M$36,$P$36,IF(D3084=$M$37,$P$37,IF(D3084=$M$38,$P$38,IF(D3084=$M$39,$P$39,IF(D3084=$M$40,$P$40,IF(D3084=$M$41,$P$41,IF(D3084=$M$42,$P$42,IF(D3084=$M$43,$P$43,IF(D3084=$M$44,$P$44,IF(D3084=$M$45,$P$45,IF(D3084=$M$46,$P$46,IF(D3084=$M$47,$P$47,IF(D3084=$M$48,$P$48,IF(D3084=$M$49,$P$49,IF(D3084=$M$50,$P$50,IF(D3084=$M$51,$P$51,IF(D3084=$M$52,$P$52,IF(D3084=$M$53,$P$53,IF(D3084=$M$54,$P$54,IF(D3084=$M$55,$P$55,IF(D3084=$M$56,$P$56,IF(D3084=$M$57,$P$57,IF(D3084=$M$58,$P$58,IF(D3084=$M$59,$P$59,IF(D3084=$M$60,$P$60,IF(D3084=$M$61,$P$61,IF(D3084=$M$62,$P$62)))))))))))))))))))))))))))))))))))))))))))))))))))))))))))))</f>
        <v>24.625485865816515</v>
      </c>
      <c r="H3084" s="98">
        <f t="shared" ref="H3084:H3088" si="1342">(E3084-G3084)/$X$2</f>
        <v>2.1591902236391411</v>
      </c>
      <c r="I3084" s="98">
        <f t="shared" ref="I3084:I3088" si="1343">F3084-E3084</f>
        <v>-0.50499999999999901</v>
      </c>
      <c r="J3084" s="99">
        <f t="shared" ref="J3084:J3088" si="1344">-1*I3084/E3084</f>
        <v>1.9482273060452877E-2</v>
      </c>
      <c r="K3084" s="99">
        <f t="shared" ref="K3084:K3088" si="1345">IF(D3039=$M$2,(E3084-$T$2)/E3084,IF(D3039=$M$3,(E3084-$T$3)/E3084,IF(D3039=$M$4,(E3084-$T$4)/E3084,IF(D3039=$M$5,(E3084-$T$5)/E3084,IF(D3039=$M$6,(E3084-$T$6)/E3084,IF(D3039=$M$7,(E3084-$T$7)/E3084,IF(D3039=$M$8,(E3084-$T$8)/E3084,IF(D3039=$M$9,(E3084-$T$9)/E3084,IF(D3039=$M$10,(E3084-$T$10)/E3084,IF(D3039=$M$11,(E3084-$T$11)/E3084,IF(D3039=$M$12,(E3084-$T$12)/E3084,IF(D3039=$M$13,(E3084-$T$13)/E3084,IF(D3039=$M$14,(E3084-$T$14)/E3084,IF(D3039=$M$15,(E3084-$T$15)/E3084,IF(D3039=$M$16,(E3084-$T$16)/E3084,IF(D3039=$M$17,(E3084-$T$17)/E3084,IF(D3039=$M$18,(E3084-$T$18)/E3084,IF(D3039=$M$19,(E3084-$T$19)/E3084,IF(D3039=$M$20,(E3084-$T$20)/E3084,IF(D3039=$M$21,(E3084-$T$21)/E3084,IF(D3039=$M$22,(E3084-$T$22)/E3084,IF(D3039=$M$23,(E3084-$T$23)/E3084,IF(D3039=$M$24,(E3084-$T$24)/E3084,IF(D3039=$M$25,(E3084-$T$25)/E3084,IF(D3039=$M$26,(E3084-$T$26)/E3084,IF(D3039=$M$27,(E3084-$T$27)/E3084,IF(D3039=$M$28,(E3084-$T$28)/E3084,IF(D3039=$M$29,(E3084-$T$29)/E3084,IF(D3039=$M$30,(E3084-$T$30)/E3084,IF(D3039=$M$31,(E3084-$T$31)/E3084,IF(D3039=$M$32,(E3084-$T$32)/E3084,IF(D3039=$M$33,(E3084-$T$33)/E3084,IF(D3039=$M$34,(E3084-$T$34)/E3084,IF(D3039=$M$35,(E3084-$T$35)/E3084,IF(D3039=$M$36,(E3084-$T$36)/E3084,IF(D3039=$M$37,(E3084-$T$37)/E3084,IF(D3039=$M$38,(E3084-$T$38)/E3084,IF(D3039=$M$39,(E3084-$T$39)/E3084,IF(D3039=$M$40,(E3084-$T$40)/E3084,IF(D3039=$M$41,(E3084-$T$41)/E3084,IF(D3039=$M$42,(E3084-$T$42)/E3084,IF(D3039=$M$43,(E3084-$T$43)/E3084,IF(D3039=$M$44,(E3084-$T$44)/E3084,IF(D3039=$M$45,(E3084-$T$45)/E3084,IF(D3039=$M$46,(E3084-$T$46)/E3084,IF(D3039=$M$47,(E3084-$T$47)/E3084,IF(D3039=$M$48,(E3084-$T$48)/E3084,IF(D3039=$M$49,(E3084-$T$49)/E3084,IF(D3039=$M$50,(E3084-$T$50)/E3084,IF(D3039=$M$51,(E3084-$T$51)/E3084,IF(D3039=$M$52,(E3084-$T$52)/E3084,IF(D3039=$M$53,(E3084-$T$53)/E3084,IF(D3039=$M$54,(E3084-$T$54)/E3084,IF(D3039=$M$55,(E3084-$T$55)/E3084,IF(D3039=$M$56,(E3084-$T$56)/E3084,IF(D3039=$M$57,(E3084-$T$57)/E3084,IF(D3039=$M$58,(E3084-$T$58)/E3084,IF(D3039=$M$59,(E3084-$T$59)/E3084,IF(D3039=$M$60,(E3084-$T$60)/E3084,IF(D3039=$M$61,(E3084-$T$61)/E3084,IF(D3039=$M$62,(E3084-$T$62)/E3084)))))))))))))))))))))))))))))))))))))))))))))))))))))))))))))</f>
        <v>7.4109795146792154E-2</v>
      </c>
    </row>
    <row r="3085" spans="1:11" ht="15" customHeight="1">
      <c r="B3085" s="81"/>
      <c r="C3085" s="79"/>
      <c r="D3085" s="83">
        <v>6137</v>
      </c>
      <c r="E3085" s="83">
        <v>24.818999999999999</v>
      </c>
      <c r="F3085" s="83">
        <v>24.446000000000002</v>
      </c>
      <c r="G3085" s="97">
        <f t="shared" si="1341"/>
        <v>24.625485865816515</v>
      </c>
      <c r="H3085" s="98">
        <f t="shared" si="1342"/>
        <v>0.32252355697247381</v>
      </c>
      <c r="I3085" s="98">
        <f t="shared" si="1343"/>
        <v>-0.37299999999999756</v>
      </c>
      <c r="J3085" s="99">
        <f t="shared" si="1344"/>
        <v>1.5028808574076215E-2</v>
      </c>
      <c r="K3085" s="99">
        <f t="shared" si="1345"/>
        <v>3.2998912123776106E-2</v>
      </c>
    </row>
    <row r="3086" spans="1:11" ht="15" customHeight="1">
      <c r="B3086" s="77"/>
      <c r="C3086" s="79">
        <v>155296</v>
      </c>
      <c r="D3086" s="83">
        <v>6107</v>
      </c>
      <c r="E3086" s="83">
        <v>16.888000000000002</v>
      </c>
      <c r="F3086" s="83">
        <v>16.643000000000001</v>
      </c>
      <c r="G3086" s="97">
        <f t="shared" si="1341"/>
        <v>17.032373496847189</v>
      </c>
      <c r="H3086" s="98">
        <f t="shared" si="1342"/>
        <v>-0.24062249474531211</v>
      </c>
      <c r="I3086" s="98">
        <f t="shared" si="1343"/>
        <v>-0.24500000000000099</v>
      </c>
      <c r="J3086" s="99">
        <f t="shared" si="1344"/>
        <v>1.4507342491710148E-2</v>
      </c>
      <c r="K3086" s="99">
        <f t="shared" si="1345"/>
        <v>-0.20538552273127011</v>
      </c>
    </row>
    <row r="3087" spans="1:11" ht="15" customHeight="1">
      <c r="B3087" s="81"/>
      <c r="C3087" s="79"/>
      <c r="D3087" s="83">
        <v>6107</v>
      </c>
      <c r="E3087" s="83">
        <v>16.867000000000001</v>
      </c>
      <c r="F3087" s="83">
        <v>16.635999999999999</v>
      </c>
      <c r="G3087" s="97">
        <f t="shared" si="1341"/>
        <v>17.032373496847189</v>
      </c>
      <c r="H3087" s="98">
        <f t="shared" si="1342"/>
        <v>-0.27562249474531342</v>
      </c>
      <c r="I3087" s="98">
        <f t="shared" si="1343"/>
        <v>-0.23100000000000165</v>
      </c>
      <c r="J3087" s="99">
        <f t="shared" si="1344"/>
        <v>1.369538151419942E-2</v>
      </c>
      <c r="K3087" s="99">
        <f t="shared" si="1345"/>
        <v>-0.2068862695135881</v>
      </c>
    </row>
    <row r="3088" spans="1:11" ht="15" customHeight="1">
      <c r="B3088" s="77"/>
      <c r="C3088" s="79"/>
      <c r="D3088" s="83">
        <v>6107</v>
      </c>
      <c r="E3088" s="83">
        <v>16.837</v>
      </c>
      <c r="F3088" s="83">
        <v>16.596</v>
      </c>
      <c r="G3088" s="97">
        <f t="shared" si="1341"/>
        <v>17.032373496847189</v>
      </c>
      <c r="H3088" s="98">
        <f t="shared" si="1342"/>
        <v>-0.32562249474531535</v>
      </c>
      <c r="I3088" s="98">
        <f t="shared" si="1343"/>
        <v>-0.24099999999999966</v>
      </c>
      <c r="J3088" s="99">
        <f t="shared" si="1344"/>
        <v>1.4313713844509097E-2</v>
      </c>
      <c r="K3088" s="99">
        <f t="shared" si="1345"/>
        <v>1.2089910073855323E-2</v>
      </c>
    </row>
    <row r="3089" spans="2:11" ht="15" customHeight="1">
      <c r="B3089" s="81">
        <v>45607</v>
      </c>
      <c r="C3089" s="79">
        <v>155298</v>
      </c>
      <c r="D3089" s="83">
        <v>8107</v>
      </c>
      <c r="E3089" s="83">
        <v>15.347</v>
      </c>
      <c r="F3089" s="83">
        <v>15.33</v>
      </c>
      <c r="G3089" s="97">
        <f t="shared" ref="G3089:G3091" si="1346">IF(D3089=$M$2,$P$2,IF(D3089=$M$3,$P$3,IF(D3089=$M$4,$P$4,IF(D3089=$M$5,$P$5,IF(D3089=$M$6,$P$6,IF(D3089=$M$7,$P$7,IF(D3089=$M$8,$P$8,IF(D3089=$M$9,$P$9,IF(D3089=$M$10,$P$10,IF(D3089=$M$11,$P$11,IF(D3089=$M$12,$P$12,IF(D3089=$M$13,$P$13,IF(D3089=$M$14,$P$14,IF(D3089=$M$15,$P$15,IF(D3089=$M$16,$P$16,IF(D3089=$M$17,$P$17,IF(D3089=$M$18,$P$18,IF(D3089=$M$19,$P$19,IF(D3089=$M$20,$P$20,IF(D3089=$M$21,$P$21,IF(D3089=$M$22,$P$22,IF(D3089=$M$23,$P$23,IF(D3089=$M$24,$P$24,IF(D3089=$M$25,$P$25,IF(D3089=$M$26,$P$26,IF(D3089=$M$27,$P$27,IF(D3089=$M$28,$P$28,IF(D3089=$M$29,$P$29,IF(D3089=$M$30,$P$30,IF(D3089=$M$31,$P$31,IF(D3089=$M$32,$P$32,IF(D3089=$M$33,$P$33,IF(D3089=$M$34,$P$34,IF(D3089=$M$35,$P$35,IF(D3089=$M$36,$P$36,IF(D3089=$M$37,$P$37,IF(D3089=$M$38,$P$38,IF(D3089=$M$39,$P$39,IF(D3089=$M$40,$P$40,IF(D3089=$M$41,$P$41,IF(D3089=$M$42,$P$42,IF(D3089=$M$43,$P$43,IF(D3089=$M$44,$P$44,IF(D3089=$M$45,$P$45,IF(D3089=$M$46,$P$46,IF(D3089=$M$47,$P$47,IF(D3089=$M$48,$P$48,IF(D3089=$M$49,$P$49,IF(D3089=$M$50,$P$50,IF(D3089=$M$51,$P$51,IF(D3089=$M$52,$P$52,IF(D3089=$M$53,$P$53,IF(D3089=$M$54,$P$54,IF(D3089=$M$55,$P$55,IF(D3089=$M$56,$P$56,IF(D3089=$M$57,$P$57,IF(D3089=$M$58,$P$58,IF(D3089=$M$59,$P$59,IF(D3089=$M$60,$P$60,IF(D3089=$M$61,$P$61,IF(D3089=$M$62,$P$62)))))))))))))))))))))))))))))))))))))))))))))))))))))))))))))</f>
        <v>16.123457228651652</v>
      </c>
      <c r="H3089" s="98">
        <f t="shared" ref="H3089:H3091" si="1347">(E3089-G3089)/$X$2</f>
        <v>-1.2940953810860882</v>
      </c>
      <c r="I3089" s="98">
        <f t="shared" ref="I3089:I3091" si="1348">F3089-E3089</f>
        <v>-1.699999999999946E-2</v>
      </c>
      <c r="J3089" s="99">
        <f t="shared" ref="J3089:J3091" si="1349">-1*I3089/E3089</f>
        <v>1.1077083469081554E-3</v>
      </c>
      <c r="K3089" s="99">
        <f t="shared" ref="K3089:K3091" si="1350">IF(D3044=$M$2,(E3089-$T$2)/E3089,IF(D3044=$M$3,(E3089-$T$3)/E3089,IF(D3044=$M$4,(E3089-$T$4)/E3089,IF(D3044=$M$5,(E3089-$T$5)/E3089,IF(D3044=$M$6,(E3089-$T$6)/E3089,IF(D3044=$M$7,(E3089-$T$7)/E3089,IF(D3044=$M$8,(E3089-$T$8)/E3089,IF(D3044=$M$9,(E3089-$T$9)/E3089,IF(D3044=$M$10,(E3089-$T$10)/E3089,IF(D3044=$M$11,(E3089-$T$11)/E3089,IF(D3044=$M$12,(E3089-$T$12)/E3089,IF(D3044=$M$13,(E3089-$T$13)/E3089,IF(D3044=$M$14,(E3089-$T$14)/E3089,IF(D3044=$M$15,(E3089-$T$15)/E3089,IF(D3044=$M$16,(E3089-$T$16)/E3089,IF(D3044=$M$17,(E3089-$T$17)/E3089,IF(D3044=$M$18,(E3089-$T$18)/E3089,IF(D3044=$M$19,(E3089-$T$19)/E3089,IF(D3044=$M$20,(E3089-$T$20)/E3089,IF(D3044=$M$21,(E3089-$T$21)/E3089,IF(D3044=$M$22,(E3089-$T$22)/E3089,IF(D3044=$M$23,(E3089-$T$23)/E3089,IF(D3044=$M$24,(E3089-$T$24)/E3089,IF(D3044=$M$25,(E3089-$T$25)/E3089,IF(D3044=$M$26,(E3089-$T$26)/E3089,IF(D3044=$M$27,(E3089-$T$27)/E3089,IF(D3044=$M$28,(E3089-$T$28)/E3089,IF(D3044=$M$29,(E3089-$T$29)/E3089,IF(D3044=$M$30,(E3089-$T$30)/E3089,IF(D3044=$M$31,(E3089-$T$31)/E3089,IF(D3044=$M$32,(E3089-$T$32)/E3089,IF(D3044=$M$33,(E3089-$T$33)/E3089,IF(D3044=$M$34,(E3089-$T$34)/E3089,IF(D3044=$M$35,(E3089-$T$35)/E3089,IF(D3044=$M$36,(E3089-$T$36)/E3089,IF(D3044=$M$37,(E3089-$T$37)/E3089,IF(D3044=$M$38,(E3089-$T$38)/E3089,IF(D3044=$M$39,(E3089-$T$39)/E3089,IF(D3044=$M$40,(E3089-$T$40)/E3089,IF(D3044=$M$41,(E3089-$T$41)/E3089,IF(D3044=$M$42,(E3089-$T$42)/E3089,IF(D3044=$M$43,(E3089-$T$43)/E3089,IF(D3044=$M$44,(E3089-$T$44)/E3089,IF(D3044=$M$45,(E3089-$T$45)/E3089,IF(D3044=$M$46,(E3089-$T$46)/E3089,IF(D3044=$M$47,(E3089-$T$47)/E3089,IF(D3044=$M$48,(E3089-$T$48)/E3089,IF(D3044=$M$49,(E3089-$T$49)/E3089,IF(D3044=$M$50,(E3089-$T$50)/E3089,IF(D3044=$M$51,(E3089-$T$51)/E3089,IF(D3044=$M$52,(E3089-$T$52)/E3089,IF(D3044=$M$53,(E3089-$T$53)/E3089,IF(D3044=$M$54,(E3089-$T$54)/E3089,IF(D3044=$M$55,(E3089-$T$55)/E3089,IF(D3044=$M$56,(E3089-$T$56)/E3089,IF(D3044=$M$57,(E3089-$T$57)/E3089,IF(D3044=$M$58,(E3089-$T$58)/E3089,IF(D3044=$M$59,(E3089-$T$59)/E3089,IF(D3044=$M$60,(E3089-$T$60)/E3089,IF(D3044=$M$61,(E3089-$T$61)/E3089,IF(D3044=$M$62,(E3089-$T$62)/E3089)))))))))))))))))))))))))))))))))))))))))))))))))))))))))))))</f>
        <v>-8.3823690889848063E-2</v>
      </c>
    </row>
    <row r="3090" spans="2:11" ht="15" customHeight="1">
      <c r="B3090" s="77"/>
      <c r="C3090" s="79"/>
      <c r="D3090" s="83">
        <v>8107</v>
      </c>
      <c r="E3090" s="83">
        <v>14.077</v>
      </c>
      <c r="F3090" s="83">
        <v>14.063000000000001</v>
      </c>
      <c r="G3090" s="97">
        <f t="shared" si="1346"/>
        <v>16.123457228651652</v>
      </c>
      <c r="H3090" s="98">
        <f t="shared" si="1347"/>
        <v>-3.4107620477527543</v>
      </c>
      <c r="I3090" s="98">
        <f t="shared" si="1348"/>
        <v>-1.3999999999999346E-2</v>
      </c>
      <c r="J3090" s="99">
        <f t="shared" si="1349"/>
        <v>9.945300845350107E-4</v>
      </c>
      <c r="K3090" s="99">
        <f t="shared" si="1350"/>
        <v>-0.18160419010346648</v>
      </c>
    </row>
    <row r="3091" spans="2:11" ht="15" customHeight="1">
      <c r="B3091" s="81">
        <v>45607</v>
      </c>
      <c r="C3091" s="79">
        <v>155300</v>
      </c>
      <c r="D3091" s="83">
        <v>1011</v>
      </c>
      <c r="E3091" s="83">
        <v>31.186</v>
      </c>
      <c r="F3091" s="83">
        <v>30.869</v>
      </c>
      <c r="G3091" s="97">
        <f t="shared" si="1346"/>
        <v>27</v>
      </c>
      <c r="H3091" s="98">
        <f t="shared" si="1347"/>
        <v>6.9766666666666666</v>
      </c>
      <c r="I3091" s="98">
        <f t="shared" si="1348"/>
        <v>-0.31700000000000017</v>
      </c>
      <c r="J3091" s="99">
        <f t="shared" si="1349"/>
        <v>1.0164817546334899E-2</v>
      </c>
      <c r="K3091" s="99">
        <f t="shared" si="1350"/>
        <v>0.46663752375788825</v>
      </c>
    </row>
    <row r="3092" spans="2:11" ht="15" customHeight="1">
      <c r="B3092" s="77"/>
      <c r="C3092" s="79">
        <v>155840</v>
      </c>
      <c r="D3092" s="83">
        <v>6137</v>
      </c>
      <c r="E3092" s="83">
        <v>25.684999999999999</v>
      </c>
      <c r="F3092" s="83">
        <v>25.169</v>
      </c>
      <c r="G3092" s="97">
        <f t="shared" ref="G3092:G3095" si="1351">IF(D3092=$M$2,$P$2,IF(D3092=$M$3,$P$3,IF(D3092=$M$4,$P$4,IF(D3092=$M$5,$P$5,IF(D3092=$M$6,$P$6,IF(D3092=$M$7,$P$7,IF(D3092=$M$8,$P$8,IF(D3092=$M$9,$P$9,IF(D3092=$M$10,$P$10,IF(D3092=$M$11,$P$11,IF(D3092=$M$12,$P$12,IF(D3092=$M$13,$P$13,IF(D3092=$M$14,$P$14,IF(D3092=$M$15,$P$15,IF(D3092=$M$16,$P$16,IF(D3092=$M$17,$P$17,IF(D3092=$M$18,$P$18,IF(D3092=$M$19,$P$19,IF(D3092=$M$20,$P$20,IF(D3092=$M$21,$P$21,IF(D3092=$M$22,$P$22,IF(D3092=$M$23,$P$23,IF(D3092=$M$24,$P$24,IF(D3092=$M$25,$P$25,IF(D3092=$M$26,$P$26,IF(D3092=$M$27,$P$27,IF(D3092=$M$28,$P$28,IF(D3092=$M$29,$P$29,IF(D3092=$M$30,$P$30,IF(D3092=$M$31,$P$31,IF(D3092=$M$32,$P$32,IF(D3092=$M$33,$P$33,IF(D3092=$M$34,$P$34,IF(D3092=$M$35,$P$35,IF(D3092=$M$36,$P$36,IF(D3092=$M$37,$P$37,IF(D3092=$M$38,$P$38,IF(D3092=$M$39,$P$39,IF(D3092=$M$40,$P$40,IF(D3092=$M$41,$P$41,IF(D3092=$M$42,$P$42,IF(D3092=$M$43,$P$43,IF(D3092=$M$44,$P$44,IF(D3092=$M$45,$P$45,IF(D3092=$M$46,$P$46,IF(D3092=$M$47,$P$47,IF(D3092=$M$48,$P$48,IF(D3092=$M$49,$P$49,IF(D3092=$M$50,$P$50,IF(D3092=$M$51,$P$51,IF(D3092=$M$52,$P$52,IF(D3092=$M$53,$P$53,IF(D3092=$M$54,$P$54,IF(D3092=$M$55,$P$55,IF(D3092=$M$56,$P$56,IF(D3092=$M$57,$P$57,IF(D3092=$M$58,$P$58,IF(D3092=$M$59,$P$59,IF(D3092=$M$60,$P$60,IF(D3092=$M$61,$P$61,IF(D3092=$M$62,$P$62)))))))))))))))))))))))))))))))))))))))))))))))))))))))))))))</f>
        <v>24.625485865816515</v>
      </c>
      <c r="H3092" s="98">
        <f t="shared" ref="H3092:H3095" si="1352">(E3092-G3092)/$X$2</f>
        <v>1.7658568903058067</v>
      </c>
      <c r="I3092" s="98">
        <f t="shared" ref="I3092:I3095" si="1353">F3092-E3092</f>
        <v>-0.51599999999999824</v>
      </c>
      <c r="J3092" s="99">
        <f t="shared" ref="J3092:J3095" si="1354">-1*I3092/E3092</f>
        <v>2.0089546427876123E-2</v>
      </c>
      <c r="K3092" s="99">
        <f t="shared" ref="K3092:K3095" si="1355">IF(D3047=$M$2,(E3092-$T$2)/E3092,IF(D3047=$M$3,(E3092-$T$3)/E3092,IF(D3047=$M$4,(E3092-$T$4)/E3092,IF(D3047=$M$5,(E3092-$T$5)/E3092,IF(D3047=$M$6,(E3092-$T$6)/E3092,IF(D3047=$M$7,(E3092-$T$7)/E3092,IF(D3047=$M$8,(E3092-$T$8)/E3092,IF(D3047=$M$9,(E3092-$T$9)/E3092,IF(D3047=$M$10,(E3092-$T$10)/E3092,IF(D3047=$M$11,(E3092-$T$11)/E3092,IF(D3047=$M$12,(E3092-$T$12)/E3092,IF(D3047=$M$13,(E3092-$T$13)/E3092,IF(D3047=$M$14,(E3092-$T$14)/E3092,IF(D3047=$M$15,(E3092-$T$15)/E3092,IF(D3047=$M$16,(E3092-$T$16)/E3092,IF(D3047=$M$17,(E3092-$T$17)/E3092,IF(D3047=$M$18,(E3092-$T$18)/E3092,IF(D3047=$M$19,(E3092-$T$19)/E3092,IF(D3047=$M$20,(E3092-$T$20)/E3092,IF(D3047=$M$21,(E3092-$T$21)/E3092,IF(D3047=$M$22,(E3092-$T$22)/E3092,IF(D3047=$M$23,(E3092-$T$23)/E3092,IF(D3047=$M$24,(E3092-$T$24)/E3092,IF(D3047=$M$25,(E3092-$T$25)/E3092,IF(D3047=$M$26,(E3092-$T$26)/E3092,IF(D3047=$M$27,(E3092-$T$27)/E3092,IF(D3047=$M$28,(E3092-$T$28)/E3092,IF(D3047=$M$29,(E3092-$T$29)/E3092,IF(D3047=$M$30,(E3092-$T$30)/E3092,IF(D3047=$M$31,(E3092-$T$31)/E3092,IF(D3047=$M$32,(E3092-$T$32)/E3092,IF(D3047=$M$33,(E3092-$T$33)/E3092,IF(D3047=$M$34,(E3092-$T$34)/E3092,IF(D3047=$M$35,(E3092-$T$35)/E3092,IF(D3047=$M$36,(E3092-$T$36)/E3092,IF(D3047=$M$37,(E3092-$T$37)/E3092,IF(D3047=$M$38,(E3092-$T$38)/E3092,IF(D3047=$M$39,(E3092-$T$39)/E3092,IF(D3047=$M$40,(E3092-$T$40)/E3092,IF(D3047=$M$41,(E3092-$T$41)/E3092,IF(D3047=$M$42,(E3092-$T$42)/E3092,IF(D3047=$M$43,(E3092-$T$43)/E3092,IF(D3047=$M$44,(E3092-$T$44)/E3092,IF(D3047=$M$45,(E3092-$T$45)/E3092,IF(D3047=$M$46,(E3092-$T$46)/E3092,IF(D3047=$M$47,(E3092-$T$47)/E3092,IF(D3047=$M$48,(E3092-$T$48)/E3092,IF(D3047=$M$49,(E3092-$T$49)/E3092,IF(D3047=$M$50,(E3092-$T$50)/E3092,IF(D3047=$M$51,(E3092-$T$51)/E3092,IF(D3047=$M$52,(E3092-$T$52)/E3092,IF(D3047=$M$53,(E3092-$T$53)/E3092,IF(D3047=$M$54,(E3092-$T$54)/E3092,IF(D3047=$M$55,(E3092-$T$55)/E3092,IF(D3047=$M$56,(E3092-$T$56)/E3092,IF(D3047=$M$57,(E3092-$T$57)/E3092,IF(D3047=$M$58,(E3092-$T$58)/E3092,IF(D3047=$M$59,(E3092-$T$59)/E3092,IF(D3047=$M$60,(E3092-$T$60)/E3092,IF(D3047=$M$61,(E3092-$T$61)/E3092,IF(D3047=$M$62,(E3092-$T$62)/E3092)))))))))))))))))))))))))))))))))))))))))))))))))))))))))))))</f>
        <v>0.47187934903485018</v>
      </c>
    </row>
    <row r="3093" spans="2:11" ht="15" customHeight="1">
      <c r="B3093" s="81"/>
      <c r="C3093" s="79">
        <v>155767</v>
      </c>
      <c r="D3093" s="83">
        <v>5120</v>
      </c>
      <c r="E3093" s="83">
        <v>23.042999999999999</v>
      </c>
      <c r="F3093" s="83">
        <v>23</v>
      </c>
      <c r="G3093" s="97">
        <f t="shared" si="1351"/>
        <v>22.870927068045674</v>
      </c>
      <c r="H3093" s="98">
        <f t="shared" si="1352"/>
        <v>0.28678821992387549</v>
      </c>
      <c r="I3093" s="98">
        <f t="shared" si="1353"/>
        <v>-4.2999999999999261E-2</v>
      </c>
      <c r="J3093" s="99">
        <f t="shared" si="1354"/>
        <v>1.8660764657379362E-3</v>
      </c>
      <c r="K3093" s="99">
        <f t="shared" si="1355"/>
        <v>0.41132756498546746</v>
      </c>
    </row>
    <row r="3094" spans="2:11" ht="15" customHeight="1">
      <c r="B3094" s="77"/>
      <c r="C3094" s="79">
        <v>155765</v>
      </c>
      <c r="D3094" s="83">
        <v>5003</v>
      </c>
      <c r="E3094" s="83">
        <v>37.948999999999998</v>
      </c>
      <c r="F3094" s="83">
        <v>37.603000000000002</v>
      </c>
      <c r="G3094" s="97">
        <f t="shared" si="1351"/>
        <v>38.4</v>
      </c>
      <c r="H3094" s="98">
        <f t="shared" si="1352"/>
        <v>-0.75166666666666759</v>
      </c>
      <c r="I3094" s="98">
        <f t="shared" si="1353"/>
        <v>-0.34599999999999653</v>
      </c>
      <c r="J3094" s="99">
        <f t="shared" si="1354"/>
        <v>9.1174998023662423E-3</v>
      </c>
      <c r="K3094" s="99">
        <f t="shared" si="1355"/>
        <v>0.64255240137974989</v>
      </c>
    </row>
    <row r="3095" spans="2:11" ht="15" customHeight="1">
      <c r="B3095" s="81"/>
      <c r="C3095" s="79"/>
      <c r="D3095" s="83">
        <v>5003</v>
      </c>
      <c r="E3095" s="83">
        <v>37.646000000000001</v>
      </c>
      <c r="F3095" s="83">
        <v>37.207999999999998</v>
      </c>
      <c r="G3095" s="97">
        <f t="shared" si="1351"/>
        <v>38.4</v>
      </c>
      <c r="H3095" s="98">
        <f t="shared" si="1352"/>
        <v>-1.256666666666663</v>
      </c>
      <c r="I3095" s="98">
        <f t="shared" si="1353"/>
        <v>-0.43800000000000239</v>
      </c>
      <c r="J3095" s="99">
        <f t="shared" si="1354"/>
        <v>1.163470222600017E-2</v>
      </c>
      <c r="K3095" s="99">
        <f t="shared" si="1355"/>
        <v>0.7811719704616692</v>
      </c>
    </row>
    <row r="3096" spans="2:11" ht="15" customHeight="1">
      <c r="B3096" s="81">
        <v>45608</v>
      </c>
      <c r="C3096" s="79">
        <v>155996</v>
      </c>
      <c r="D3096" s="83">
        <v>5000</v>
      </c>
      <c r="E3096" s="83">
        <v>38.808999999999997</v>
      </c>
      <c r="F3096" s="83">
        <v>38.189</v>
      </c>
      <c r="G3096" s="97">
        <f t="shared" ref="G3096:G3097" si="1356">IF(D3096=$M$2,$P$2,IF(D3096=$M$3,$P$3,IF(D3096=$M$4,$P$4,IF(D3096=$M$5,$P$5,IF(D3096=$M$6,$P$6,IF(D3096=$M$7,$P$7,IF(D3096=$M$8,$P$8,IF(D3096=$M$9,$P$9,IF(D3096=$M$10,$P$10,IF(D3096=$M$11,$P$11,IF(D3096=$M$12,$P$12,IF(D3096=$M$13,$P$13,IF(D3096=$M$14,$P$14,IF(D3096=$M$15,$P$15,IF(D3096=$M$16,$P$16,IF(D3096=$M$17,$P$17,IF(D3096=$M$18,$P$18,IF(D3096=$M$19,$P$19,IF(D3096=$M$20,$P$20,IF(D3096=$M$21,$P$21,IF(D3096=$M$22,$P$22,IF(D3096=$M$23,$P$23,IF(D3096=$M$24,$P$24,IF(D3096=$M$25,$P$25,IF(D3096=$M$26,$P$26,IF(D3096=$M$27,$P$27,IF(D3096=$M$28,$P$28,IF(D3096=$M$29,$P$29,IF(D3096=$M$30,$P$30,IF(D3096=$M$31,$P$31,IF(D3096=$M$32,$P$32,IF(D3096=$M$33,$P$33,IF(D3096=$M$34,$P$34,IF(D3096=$M$35,$P$35,IF(D3096=$M$36,$P$36,IF(D3096=$M$37,$P$37,IF(D3096=$M$38,$P$38,IF(D3096=$M$39,$P$39,IF(D3096=$M$40,$P$40,IF(D3096=$M$41,$P$41,IF(D3096=$M$42,$P$42,IF(D3096=$M$43,$P$43,IF(D3096=$M$44,$P$44,IF(D3096=$M$45,$P$45,IF(D3096=$M$46,$P$46,IF(D3096=$M$47,$P$47,IF(D3096=$M$48,$P$48,IF(D3096=$M$49,$P$49,IF(D3096=$M$50,$P$50,IF(D3096=$M$51,$P$51,IF(D3096=$M$52,$P$52,IF(D3096=$M$53,$P$53,IF(D3096=$M$54,$P$54,IF(D3096=$M$55,$P$55,IF(D3096=$M$56,$P$56,IF(D3096=$M$57,$P$57,IF(D3096=$M$58,$P$58,IF(D3096=$M$59,$P$59,IF(D3096=$M$60,$P$60,IF(D3096=$M$61,$P$61,IF(D3096=$M$62,$P$62)))))))))))))))))))))))))))))))))))))))))))))))))))))))))))))</f>
        <v>38.4</v>
      </c>
      <c r="H3096" s="98">
        <f t="shared" ref="H3096:H3097" si="1357">(E3096-G3096)/$X$2</f>
        <v>0.68166666666666487</v>
      </c>
      <c r="I3096" s="98">
        <f t="shared" ref="I3096:I3097" si="1358">F3096-E3096</f>
        <v>-0.61999999999999744</v>
      </c>
      <c r="J3096" s="99">
        <f t="shared" ref="J3096:J3097" si="1359">-1*I3096/E3096</f>
        <v>1.5975675745316744E-2</v>
      </c>
      <c r="K3096" s="99">
        <f t="shared" ref="K3096:K3097" si="1360">IF(D3051=$M$2,(E3096-$T$2)/E3096,IF(D3051=$M$3,(E3096-$T$3)/E3096,IF(D3051=$M$4,(E3096-$T$4)/E3096,IF(D3051=$M$5,(E3096-$T$5)/E3096,IF(D3051=$M$6,(E3096-$T$6)/E3096,IF(D3051=$M$7,(E3096-$T$7)/E3096,IF(D3051=$M$8,(E3096-$T$8)/E3096,IF(D3051=$M$9,(E3096-$T$9)/E3096,IF(D3051=$M$10,(E3096-$T$10)/E3096,IF(D3051=$M$11,(E3096-$T$11)/E3096,IF(D3051=$M$12,(E3096-$T$12)/E3096,IF(D3051=$M$13,(E3096-$T$13)/E3096,IF(D3051=$M$14,(E3096-$T$14)/E3096,IF(D3051=$M$15,(E3096-$T$15)/E3096,IF(D3051=$M$16,(E3096-$T$16)/E3096,IF(D3051=$M$17,(E3096-$T$17)/E3096,IF(D3051=$M$18,(E3096-$T$18)/E3096,IF(D3051=$M$19,(E3096-$T$19)/E3096,IF(D3051=$M$20,(E3096-$T$20)/E3096,IF(D3051=$M$21,(E3096-$T$21)/E3096,IF(D3051=$M$22,(E3096-$T$22)/E3096,IF(D3051=$M$23,(E3096-$T$23)/E3096,IF(D3051=$M$24,(E3096-$T$24)/E3096,IF(D3051=$M$25,(E3096-$T$25)/E3096,IF(D3051=$M$26,(E3096-$T$26)/E3096,IF(D3051=$M$27,(E3096-$T$27)/E3096,IF(D3051=$M$28,(E3096-$T$28)/E3096,IF(D3051=$M$29,(E3096-$T$29)/E3096,IF(D3051=$M$30,(E3096-$T$30)/E3096,IF(D3051=$M$31,(E3096-$T$31)/E3096,IF(D3051=$M$32,(E3096-$T$32)/E3096,IF(D3051=$M$33,(E3096-$T$33)/E3096,IF(D3051=$M$34,(E3096-$T$34)/E3096,IF(D3051=$M$35,(E3096-$T$35)/E3096,IF(D3051=$M$36,(E3096-$T$36)/E3096,IF(D3051=$M$37,(E3096-$T$37)/E3096,IF(D3051=$M$38,(E3096-$T$38)/E3096,IF(D3051=$M$39,(E3096-$T$39)/E3096,IF(D3051=$M$40,(E3096-$T$40)/E3096,IF(D3051=$M$41,(E3096-$T$41)/E3096,IF(D3051=$M$42,(E3096-$T$42)/E3096,IF(D3051=$M$43,(E3096-$T$43)/E3096,IF(D3051=$M$44,(E3096-$T$44)/E3096,IF(D3051=$M$45,(E3096-$T$45)/E3096,IF(D3051=$M$46,(E3096-$T$46)/E3096,IF(D3051=$M$47,(E3096-$T$47)/E3096,IF(D3051=$M$48,(E3096-$T$48)/E3096,IF(D3051=$M$49,(E3096-$T$49)/E3096,IF(D3051=$M$50,(E3096-$T$50)/E3096,IF(D3051=$M$51,(E3096-$T$51)/E3096,IF(D3051=$M$52,(E3096-$T$52)/E3096,IF(D3051=$M$53,(E3096-$T$53)/E3096,IF(D3051=$M$54,(E3096-$T$54)/E3096,IF(D3051=$M$55,(E3096-$T$55)/E3096,IF(D3051=$M$56,(E3096-$T$56)/E3096,IF(D3051=$M$57,(E3096-$T$57)/E3096,IF(D3051=$M$58,(E3096-$T$58)/E3096,IF(D3051=$M$59,(E3096-$T$59)/E3096,IF(D3051=$M$60,(E3096-$T$60)/E3096,IF(D3051=$M$61,(E3096-$T$61)/E3096,IF(D3051=$M$62,(E3096-$T$62)/E3096)))))))))))))))))))))))))))))))))))))))))))))))))))))))))))))</f>
        <v>0.70144900913159902</v>
      </c>
    </row>
    <row r="3097" spans="2:11" ht="15" customHeight="1">
      <c r="B3097" s="81">
        <v>45608</v>
      </c>
      <c r="C3097" s="79"/>
      <c r="D3097" s="83">
        <v>7148</v>
      </c>
      <c r="E3097" s="83">
        <v>28.248999999999999</v>
      </c>
      <c r="F3097" s="83">
        <v>27.670999999999999</v>
      </c>
      <c r="G3097" s="97">
        <f t="shared" si="1356"/>
        <v>25.578129335331514</v>
      </c>
      <c r="H3097" s="98">
        <f t="shared" si="1357"/>
        <v>4.4514511077808079</v>
      </c>
      <c r="I3097" s="98">
        <f t="shared" si="1358"/>
        <v>-0.5779999999999994</v>
      </c>
      <c r="J3097" s="99">
        <f t="shared" si="1359"/>
        <v>2.0460901270841426E-2</v>
      </c>
      <c r="K3097" s="99">
        <f t="shared" si="1360"/>
        <v>0.58984511293809438</v>
      </c>
    </row>
    <row r="3098" spans="2:11" ht="15" customHeight="1">
      <c r="B3098" s="81">
        <v>45608</v>
      </c>
      <c r="C3098" s="79"/>
      <c r="D3098" s="83">
        <v>7630</v>
      </c>
      <c r="E3098" s="83">
        <v>18.934000000000001</v>
      </c>
      <c r="F3098" s="83">
        <v>18.890999999999998</v>
      </c>
      <c r="G3098" s="97">
        <f t="shared" ref="G3098:G3100" si="1361">IF(D3098=$M$2,$P$2,IF(D3098=$M$3,$P$3,IF(D3098=$M$4,$P$4,IF(D3098=$M$5,$P$5,IF(D3098=$M$6,$P$6,IF(D3098=$M$7,$P$7,IF(D3098=$M$8,$P$8,IF(D3098=$M$9,$P$9,IF(D3098=$M$10,$P$10,IF(D3098=$M$11,$P$11,IF(D3098=$M$12,$P$12,IF(D3098=$M$13,$P$13,IF(D3098=$M$14,$P$14,IF(D3098=$M$15,$P$15,IF(D3098=$M$16,$P$16,IF(D3098=$M$17,$P$17,IF(D3098=$M$18,$P$18,IF(D3098=$M$19,$P$19,IF(D3098=$M$20,$P$20,IF(D3098=$M$21,$P$21,IF(D3098=$M$22,$P$22,IF(D3098=$M$23,$P$23,IF(D3098=$M$24,$P$24,IF(D3098=$M$25,$P$25,IF(D3098=$M$26,$P$26,IF(D3098=$M$27,$P$27,IF(D3098=$M$28,$P$28,IF(D3098=$M$29,$P$29,IF(D3098=$M$30,$P$30,IF(D3098=$M$31,$P$31,IF(D3098=$M$32,$P$32,IF(D3098=$M$33,$P$33,IF(D3098=$M$34,$P$34,IF(D3098=$M$35,$P$35,IF(D3098=$M$36,$P$36,IF(D3098=$M$37,$P$37,IF(D3098=$M$38,$P$38,IF(D3098=$M$39,$P$39,IF(D3098=$M$40,$P$40,IF(D3098=$M$41,$P$41,IF(D3098=$M$42,$P$42,IF(D3098=$M$43,$P$43,IF(D3098=$M$44,$P$44,IF(D3098=$M$45,$P$45,IF(D3098=$M$46,$P$46,IF(D3098=$M$47,$P$47,IF(D3098=$M$48,$P$48,IF(D3098=$M$49,$P$49,IF(D3098=$M$50,$P$50,IF(D3098=$M$51,$P$51,IF(D3098=$M$52,$P$52,IF(D3098=$M$53,$P$53,IF(D3098=$M$54,$P$54,IF(D3098=$M$55,$P$55,IF(D3098=$M$56,$P$56,IF(D3098=$M$57,$P$57,IF(D3098=$M$58,$P$58,IF(D3098=$M$59,$P$59,IF(D3098=$M$60,$P$60,IF(D3098=$M$61,$P$61,IF(D3098=$M$62,$P$62)))))))))))))))))))))))))))))))))))))))))))))))))))))))))))))</f>
        <v>20.8278</v>
      </c>
      <c r="H3098" s="98">
        <f t="shared" ref="H3098:H3100" si="1362">(E3098-G3098)/$X$2</f>
        <v>-3.1563333333333317</v>
      </c>
      <c r="I3098" s="98">
        <f t="shared" ref="I3098:I3100" si="1363">F3098-E3098</f>
        <v>-4.3000000000002814E-2</v>
      </c>
      <c r="J3098" s="99">
        <f t="shared" ref="J3098:J3100" si="1364">-1*I3098/E3098</f>
        <v>2.2710467941271157E-3</v>
      </c>
      <c r="K3098" s="99">
        <f t="shared" ref="K3098:K3100" si="1365">IF(D3053=$M$2,(E3098-$T$2)/E3098,IF(D3053=$M$3,(E3098-$T$3)/E3098,IF(D3053=$M$4,(E3098-$T$4)/E3098,IF(D3053=$M$5,(E3098-$T$5)/E3098,IF(D3053=$M$6,(E3098-$T$6)/E3098,IF(D3053=$M$7,(E3098-$T$7)/E3098,IF(D3053=$M$8,(E3098-$T$8)/E3098,IF(D3053=$M$9,(E3098-$T$9)/E3098,IF(D3053=$M$10,(E3098-$T$10)/E3098,IF(D3053=$M$11,(E3098-$T$11)/E3098,IF(D3053=$M$12,(E3098-$T$12)/E3098,IF(D3053=$M$13,(E3098-$T$13)/E3098,IF(D3053=$M$14,(E3098-$T$14)/E3098,IF(D3053=$M$15,(E3098-$T$15)/E3098,IF(D3053=$M$16,(E3098-$T$16)/E3098,IF(D3053=$M$17,(E3098-$T$17)/E3098,IF(D3053=$M$18,(E3098-$T$18)/E3098,IF(D3053=$M$19,(E3098-$T$19)/E3098,IF(D3053=$M$20,(E3098-$T$20)/E3098,IF(D3053=$M$21,(E3098-$T$21)/E3098,IF(D3053=$M$22,(E3098-$T$22)/E3098,IF(D3053=$M$23,(E3098-$T$23)/E3098,IF(D3053=$M$24,(E3098-$T$24)/E3098,IF(D3053=$M$25,(E3098-$T$25)/E3098,IF(D3053=$M$26,(E3098-$T$26)/E3098,IF(D3053=$M$27,(E3098-$T$27)/E3098,IF(D3053=$M$28,(E3098-$T$28)/E3098,IF(D3053=$M$29,(E3098-$T$29)/E3098,IF(D3053=$M$30,(E3098-$T$30)/E3098,IF(D3053=$M$31,(E3098-$T$31)/E3098,IF(D3053=$M$32,(E3098-$T$32)/E3098,IF(D3053=$M$33,(E3098-$T$33)/E3098,IF(D3053=$M$34,(E3098-$T$34)/E3098,IF(D3053=$M$35,(E3098-$T$35)/E3098,IF(D3053=$M$36,(E3098-$T$36)/E3098,IF(D3053=$M$37,(E3098-$T$37)/E3098,IF(D3053=$M$38,(E3098-$T$38)/E3098,IF(D3053=$M$39,(E3098-$T$39)/E3098,IF(D3053=$M$40,(E3098-$T$40)/E3098,IF(D3053=$M$41,(E3098-$T$41)/E3098,IF(D3053=$M$42,(E3098-$T$42)/E3098,IF(D3053=$M$43,(E3098-$T$43)/E3098,IF(D3053=$M$44,(E3098-$T$44)/E3098,IF(D3053=$M$45,(E3098-$T$45)/E3098,IF(D3053=$M$46,(E3098-$T$46)/E3098,IF(D3053=$M$47,(E3098-$T$47)/E3098,IF(D3053=$M$48,(E3098-$T$48)/E3098,IF(D3053=$M$49,(E3098-$T$49)/E3098,IF(D3053=$M$50,(E3098-$T$50)/E3098,IF(D3053=$M$51,(E3098-$T$51)/E3098,IF(D3053=$M$52,(E3098-$T$52)/E3098,IF(D3053=$M$53,(E3098-$T$53)/E3098,IF(D3053=$M$54,(E3098-$T$54)/E3098,IF(D3053=$M$55,(E3098-$T$55)/E3098,IF(D3053=$M$56,(E3098-$T$56)/E3098,IF(D3053=$M$57,(E3098-$T$57)/E3098,IF(D3053=$M$58,(E3098-$T$58)/E3098,IF(D3053=$M$59,(E3098-$T$59)/E3098,IF(D3053=$M$60,(E3098-$T$60)/E3098,IF(D3053=$M$61,(E3098-$T$61)/E3098,IF(D3053=$M$62,(E3098-$T$62)/E3098)))))))))))))))))))))))))))))))))))))))))))))))))))))))))))))</f>
        <v>0.38806034622310281</v>
      </c>
    </row>
    <row r="3099" spans="2:11" ht="15" customHeight="1">
      <c r="B3099" s="81"/>
      <c r="C3099" s="79">
        <v>156170</v>
      </c>
      <c r="D3099" s="83">
        <v>5169</v>
      </c>
      <c r="E3099" s="83">
        <v>25.602</v>
      </c>
      <c r="F3099" s="83">
        <v>25.513999999999999</v>
      </c>
      <c r="G3099" s="97">
        <f t="shared" si="1361"/>
        <v>24.534583675052499</v>
      </c>
      <c r="H3099" s="98">
        <f t="shared" si="1362"/>
        <v>1.7790272082458358</v>
      </c>
      <c r="I3099" s="98">
        <f t="shared" si="1363"/>
        <v>-8.8000000000000966E-2</v>
      </c>
      <c r="J3099" s="99">
        <f t="shared" si="1364"/>
        <v>3.4372314662917338E-3</v>
      </c>
      <c r="K3099" s="99">
        <f t="shared" si="1365"/>
        <v>0.55641810493106636</v>
      </c>
    </row>
    <row r="3100" spans="2:11" ht="15" customHeight="1">
      <c r="B3100" s="77"/>
      <c r="C3100" s="79"/>
      <c r="D3100" s="83">
        <v>5169</v>
      </c>
      <c r="E3100" s="83">
        <v>26.31</v>
      </c>
      <c r="F3100" s="83">
        <v>26.222999999999999</v>
      </c>
      <c r="G3100" s="97">
        <f t="shared" si="1361"/>
        <v>24.534583675052499</v>
      </c>
      <c r="H3100" s="98">
        <f t="shared" si="1362"/>
        <v>2.9590272082458333</v>
      </c>
      <c r="I3100" s="98">
        <f t="shared" si="1363"/>
        <v>-8.6999999999999744E-2</v>
      </c>
      <c r="J3100" s="99">
        <f t="shared" si="1364"/>
        <v>3.3067274800456007E-3</v>
      </c>
      <c r="K3100" s="99">
        <f t="shared" si="1365"/>
        <v>0.56835485832174681</v>
      </c>
    </row>
    <row r="3101" spans="2:11" ht="15" customHeight="1">
      <c r="B3101" s="81"/>
      <c r="C3101" s="79"/>
      <c r="D3101" s="83">
        <v>5621</v>
      </c>
      <c r="E3101" s="83">
        <v>22.687000000000001</v>
      </c>
      <c r="F3101" s="83">
        <v>22.571000000000002</v>
      </c>
      <c r="G3101" s="97">
        <f t="shared" ref="G3101:G3104" si="1366">IF(D3101=$M$2,$P$2,IF(D3101=$M$3,$P$3,IF(D3101=$M$4,$P$4,IF(D3101=$M$5,$P$5,IF(D3101=$M$6,$P$6,IF(D3101=$M$7,$P$7,IF(D3101=$M$8,$P$8,IF(D3101=$M$9,$P$9,IF(D3101=$M$10,$P$10,IF(D3101=$M$11,$P$11,IF(D3101=$M$12,$P$12,IF(D3101=$M$13,$P$13,IF(D3101=$M$14,$P$14,IF(D3101=$M$15,$P$15,IF(D3101=$M$16,$P$16,IF(D3101=$M$17,$P$17,IF(D3101=$M$18,$P$18,IF(D3101=$M$19,$P$19,IF(D3101=$M$20,$P$20,IF(D3101=$M$21,$P$21,IF(D3101=$M$22,$P$22,IF(D3101=$M$23,$P$23,IF(D3101=$M$24,$P$24,IF(D3101=$M$25,$P$25,IF(D3101=$M$26,$P$26,IF(D3101=$M$27,$P$27,IF(D3101=$M$28,$P$28,IF(D3101=$M$29,$P$29,IF(D3101=$M$30,$P$30,IF(D3101=$M$31,$P$31,IF(D3101=$M$32,$P$32,IF(D3101=$M$33,$P$33,IF(D3101=$M$34,$P$34,IF(D3101=$M$35,$P$35,IF(D3101=$M$36,$P$36,IF(D3101=$M$37,$P$37,IF(D3101=$M$38,$P$38,IF(D3101=$M$39,$P$39,IF(D3101=$M$40,$P$40,IF(D3101=$M$41,$P$41,IF(D3101=$M$42,$P$42,IF(D3101=$M$43,$P$43,IF(D3101=$M$44,$P$44,IF(D3101=$M$45,$P$45,IF(D3101=$M$46,$P$46,IF(D3101=$M$47,$P$47,IF(D3101=$M$48,$P$48,IF(D3101=$M$49,$P$49,IF(D3101=$M$50,$P$50,IF(D3101=$M$51,$P$51,IF(D3101=$M$52,$P$52,IF(D3101=$M$53,$P$53,IF(D3101=$M$54,$P$54,IF(D3101=$M$55,$P$55,IF(D3101=$M$56,$P$56,IF(D3101=$M$57,$P$57,IF(D3101=$M$58,$P$58,IF(D3101=$M$59,$P$59,IF(D3101=$M$60,$P$60,IF(D3101=$M$61,$P$61,IF(D3101=$M$62,$P$62)))))))))))))))))))))))))))))))))))))))))))))))))))))))))))))</f>
        <v>22.870927068045674</v>
      </c>
      <c r="H3101" s="98">
        <f t="shared" ref="H3101:H3104" si="1367">(E3101-G3101)/$X$2</f>
        <v>-0.30654511340945473</v>
      </c>
      <c r="I3101" s="98">
        <f t="shared" ref="I3101:I3104" si="1368">F3101-E3101</f>
        <v>-0.11599999999999966</v>
      </c>
      <c r="J3101" s="99">
        <f t="shared" ref="J3101:J3104" si="1369">-1*I3101/E3101</f>
        <v>5.1130603429276524E-3</v>
      </c>
      <c r="K3101" s="99">
        <f t="shared" ref="K3101:K3104" si="1370">IF(D3056=$M$2,(E3101-$T$2)/E3101,IF(D3056=$M$3,(E3101-$T$3)/E3101,IF(D3056=$M$4,(E3101-$T$4)/E3101,IF(D3056=$M$5,(E3101-$T$5)/E3101,IF(D3056=$M$6,(E3101-$T$6)/E3101,IF(D3056=$M$7,(E3101-$T$7)/E3101,IF(D3056=$M$8,(E3101-$T$8)/E3101,IF(D3056=$M$9,(E3101-$T$9)/E3101,IF(D3056=$M$10,(E3101-$T$10)/E3101,IF(D3056=$M$11,(E3101-$T$11)/E3101,IF(D3056=$M$12,(E3101-$T$12)/E3101,IF(D3056=$M$13,(E3101-$T$13)/E3101,IF(D3056=$M$14,(E3101-$T$14)/E3101,IF(D3056=$M$15,(E3101-$T$15)/E3101,IF(D3056=$M$16,(E3101-$T$16)/E3101,IF(D3056=$M$17,(E3101-$T$17)/E3101,IF(D3056=$M$18,(E3101-$T$18)/E3101,IF(D3056=$M$19,(E3101-$T$19)/E3101,IF(D3056=$M$20,(E3101-$T$20)/E3101,IF(D3056=$M$21,(E3101-$T$21)/E3101,IF(D3056=$M$22,(E3101-$T$22)/E3101,IF(D3056=$M$23,(E3101-$T$23)/E3101,IF(D3056=$M$24,(E3101-$T$24)/E3101,IF(D3056=$M$25,(E3101-$T$25)/E3101,IF(D3056=$M$26,(E3101-$T$26)/E3101,IF(D3056=$M$27,(E3101-$T$27)/E3101,IF(D3056=$M$28,(E3101-$T$28)/E3101,IF(D3056=$M$29,(E3101-$T$29)/E3101,IF(D3056=$M$30,(E3101-$T$30)/E3101,IF(D3056=$M$31,(E3101-$T$31)/E3101,IF(D3056=$M$32,(E3101-$T$32)/E3101,IF(D3056=$M$33,(E3101-$T$33)/E3101,IF(D3056=$M$34,(E3101-$T$34)/E3101,IF(D3056=$M$35,(E3101-$T$35)/E3101,IF(D3056=$M$36,(E3101-$T$36)/E3101,IF(D3056=$M$37,(E3101-$T$37)/E3101,IF(D3056=$M$38,(E3101-$T$38)/E3101,IF(D3056=$M$39,(E3101-$T$39)/E3101,IF(D3056=$M$40,(E3101-$T$40)/E3101,IF(D3056=$M$41,(E3101-$T$41)/E3101,IF(D3056=$M$42,(E3101-$T$42)/E3101,IF(D3056=$M$43,(E3101-$T$43)/E3101,IF(D3056=$M$44,(E3101-$T$44)/E3101,IF(D3056=$M$45,(E3101-$T$45)/E3101,IF(D3056=$M$46,(E3101-$T$46)/E3101,IF(D3056=$M$47,(E3101-$T$47)/E3101,IF(D3056=$M$48,(E3101-$T$48)/E3101,IF(D3056=$M$49,(E3101-$T$49)/E3101,IF(D3056=$M$50,(E3101-$T$50)/E3101,IF(D3056=$M$51,(E3101-$T$51)/E3101,IF(D3056=$M$52,(E3101-$T$52)/E3101,IF(D3056=$M$53,(E3101-$T$53)/E3101,IF(D3056=$M$54,(E3101-$T$54)/E3101,IF(D3056=$M$55,(E3101-$T$55)/E3101,IF(D3056=$M$56,(E3101-$T$56)/E3101,IF(D3056=$M$57,(E3101-$T$57)/E3101,IF(D3056=$M$58,(E3101-$T$58)/E3101,IF(D3056=$M$59,(E3101-$T$59)/E3101,IF(D3056=$M$60,(E3101-$T$60)/E3101,IF(D3056=$M$61,(E3101-$T$61)/E3101,IF(D3056=$M$62,(E3101-$T$62)/E3101)))))))))))))))))))))))))))))))))))))))))))))))))))))))))))))</f>
        <v>0.2992334039253744</v>
      </c>
    </row>
    <row r="3102" spans="2:11" ht="15" customHeight="1">
      <c r="B3102" s="77"/>
      <c r="C3102" s="79"/>
      <c r="D3102" s="83">
        <v>6117</v>
      </c>
      <c r="E3102" s="83">
        <v>20.277999999999999</v>
      </c>
      <c r="F3102" s="83">
        <v>19.914999999999999</v>
      </c>
      <c r="G3102" s="97">
        <f t="shared" si="1366"/>
        <v>19.9327573208373</v>
      </c>
      <c r="H3102" s="98">
        <f t="shared" si="1367"/>
        <v>0.57540446527116396</v>
      </c>
      <c r="I3102" s="98">
        <f t="shared" si="1368"/>
        <v>-0.36299999999999955</v>
      </c>
      <c r="J3102" s="99">
        <f t="shared" si="1369"/>
        <v>1.7901173685767807E-2</v>
      </c>
      <c r="K3102" s="99">
        <f t="shared" si="1370"/>
        <v>0.46861623434263733</v>
      </c>
    </row>
    <row r="3103" spans="2:11" ht="15" customHeight="1">
      <c r="B3103" s="81">
        <v>45614</v>
      </c>
      <c r="C3103" s="79">
        <v>156648</v>
      </c>
      <c r="D3103" s="83">
        <v>8167</v>
      </c>
      <c r="E3103" s="83">
        <v>35.128</v>
      </c>
      <c r="F3103" s="83">
        <v>35</v>
      </c>
      <c r="G3103" s="97">
        <f t="shared" si="1366"/>
        <v>32.328252513081985</v>
      </c>
      <c r="H3103" s="98">
        <f t="shared" si="1367"/>
        <v>4.6662458115300254</v>
      </c>
      <c r="I3103" s="98">
        <f t="shared" si="1368"/>
        <v>-0.12800000000000011</v>
      </c>
      <c r="J3103" s="99">
        <f t="shared" si="1369"/>
        <v>3.6438168982008685E-3</v>
      </c>
      <c r="K3103" s="99">
        <f t="shared" si="1370"/>
        <v>0.64086768389888416</v>
      </c>
    </row>
    <row r="3104" spans="2:11" ht="15" customHeight="1">
      <c r="B3104" s="77"/>
      <c r="C3104" s="79">
        <v>156652</v>
      </c>
      <c r="D3104" s="83">
        <v>8107</v>
      </c>
      <c r="E3104" s="83">
        <v>15.637</v>
      </c>
      <c r="F3104" s="83">
        <v>15.597</v>
      </c>
      <c r="G3104" s="97">
        <f t="shared" si="1366"/>
        <v>16.123457228651652</v>
      </c>
      <c r="H3104" s="98">
        <f t="shared" si="1367"/>
        <v>-0.81076204775275329</v>
      </c>
      <c r="I3104" s="98">
        <f t="shared" si="1368"/>
        <v>-4.0000000000000924E-2</v>
      </c>
      <c r="J3104" s="99">
        <f t="shared" si="1369"/>
        <v>2.5580354287907479E-3</v>
      </c>
      <c r="K3104" s="99">
        <f t="shared" si="1370"/>
        <v>0.19322120611370489</v>
      </c>
    </row>
    <row r="3105" spans="2:11" ht="15" customHeight="1">
      <c r="B3105" s="81">
        <v>45615</v>
      </c>
      <c r="C3105" s="79">
        <v>156661</v>
      </c>
      <c r="D3105" s="83">
        <v>5169</v>
      </c>
      <c r="E3105" s="83">
        <v>26.117000000000001</v>
      </c>
      <c r="F3105" s="83">
        <v>26.103000000000002</v>
      </c>
      <c r="G3105" s="97">
        <f t="shared" ref="G3105:G3109" si="1371">IF(D3105=$M$2,$P$2,IF(D3105=$M$3,$P$3,IF(D3105=$M$4,$P$4,IF(D3105=$M$5,$P$5,IF(D3105=$M$6,$P$6,IF(D3105=$M$7,$P$7,IF(D3105=$M$8,$P$8,IF(D3105=$M$9,$P$9,IF(D3105=$M$10,$P$10,IF(D3105=$M$11,$P$11,IF(D3105=$M$12,$P$12,IF(D3105=$M$13,$P$13,IF(D3105=$M$14,$P$14,IF(D3105=$M$15,$P$15,IF(D3105=$M$16,$P$16,IF(D3105=$M$17,$P$17,IF(D3105=$M$18,$P$18,IF(D3105=$M$19,$P$19,IF(D3105=$M$20,$P$20,IF(D3105=$M$21,$P$21,IF(D3105=$M$22,$P$22,IF(D3105=$M$23,$P$23,IF(D3105=$M$24,$P$24,IF(D3105=$M$25,$P$25,IF(D3105=$M$26,$P$26,IF(D3105=$M$27,$P$27,IF(D3105=$M$28,$P$28,IF(D3105=$M$29,$P$29,IF(D3105=$M$30,$P$30,IF(D3105=$M$31,$P$31,IF(D3105=$M$32,$P$32,IF(D3105=$M$33,$P$33,IF(D3105=$M$34,$P$34,IF(D3105=$M$35,$P$35,IF(D3105=$M$36,$P$36,IF(D3105=$M$37,$P$37,IF(D3105=$M$38,$P$38,IF(D3105=$M$39,$P$39,IF(D3105=$M$40,$P$40,IF(D3105=$M$41,$P$41,IF(D3105=$M$42,$P$42,IF(D3105=$M$43,$P$43,IF(D3105=$M$44,$P$44,IF(D3105=$M$45,$P$45,IF(D3105=$M$46,$P$46,IF(D3105=$M$47,$P$47,IF(D3105=$M$48,$P$48,IF(D3105=$M$49,$P$49,IF(D3105=$M$50,$P$50,IF(D3105=$M$51,$P$51,IF(D3105=$M$52,$P$52,IF(D3105=$M$53,$P$53,IF(D3105=$M$54,$P$54,IF(D3105=$M$55,$P$55,IF(D3105=$M$56,$P$56,IF(D3105=$M$57,$P$57,IF(D3105=$M$58,$P$58,IF(D3105=$M$59,$P$59,IF(D3105=$M$60,$P$60,IF(D3105=$M$61,$P$61,IF(D3105=$M$62,$P$62)))))))))))))))))))))))))))))))))))))))))))))))))))))))))))))</f>
        <v>24.534583675052499</v>
      </c>
      <c r="H3105" s="98">
        <f t="shared" ref="H3105:H3109" si="1372">(E3105-G3105)/$X$2</f>
        <v>2.6373605415791701</v>
      </c>
      <c r="I3105" s="98">
        <f t="shared" ref="I3105:I3109" si="1373">F3105-E3105</f>
        <v>-1.3999999999999346E-2</v>
      </c>
      <c r="J3105" s="99">
        <f t="shared" ref="J3105:J3109" si="1374">-1*I3105/E3105</f>
        <v>5.3604931653709637E-4</v>
      </c>
      <c r="K3105" s="99">
        <f t="shared" ref="K3105:K3109" si="1375">IF(D3060=$M$2,(E3105-$T$2)/E3105,IF(D3060=$M$3,(E3105-$T$3)/E3105,IF(D3060=$M$4,(E3105-$T$4)/E3105,IF(D3060=$M$5,(E3105-$T$5)/E3105,IF(D3060=$M$6,(E3105-$T$6)/E3105,IF(D3060=$M$7,(E3105-$T$7)/E3105,IF(D3060=$M$8,(E3105-$T$8)/E3105,IF(D3060=$M$9,(E3105-$T$9)/E3105,IF(D3060=$M$10,(E3105-$T$10)/E3105,IF(D3060=$M$11,(E3105-$T$11)/E3105,IF(D3060=$M$12,(E3105-$T$12)/E3105,IF(D3060=$M$13,(E3105-$T$13)/E3105,IF(D3060=$M$14,(E3105-$T$14)/E3105,IF(D3060=$M$15,(E3105-$T$15)/E3105,IF(D3060=$M$16,(E3105-$T$16)/E3105,IF(D3060=$M$17,(E3105-$T$17)/E3105,IF(D3060=$M$18,(E3105-$T$18)/E3105,IF(D3060=$M$19,(E3105-$T$19)/E3105,IF(D3060=$M$20,(E3105-$T$20)/E3105,IF(D3060=$M$21,(E3105-$T$21)/E3105,IF(D3060=$M$22,(E3105-$T$22)/E3105,IF(D3060=$M$23,(E3105-$T$23)/E3105,IF(D3060=$M$24,(E3105-$T$24)/E3105,IF(D3060=$M$25,(E3105-$T$25)/E3105,IF(D3060=$M$26,(E3105-$T$26)/E3105,IF(D3060=$M$27,(E3105-$T$27)/E3105,IF(D3060=$M$28,(E3105-$T$28)/E3105,IF(D3060=$M$29,(E3105-$T$29)/E3105,IF(D3060=$M$30,(E3105-$T$30)/E3105,IF(D3060=$M$31,(E3105-$T$31)/E3105,IF(D3060=$M$32,(E3105-$T$32)/E3105,IF(D3060=$M$33,(E3105-$T$33)/E3105,IF(D3060=$M$34,(E3105-$T$34)/E3105,IF(D3060=$M$35,(E3105-$T$35)/E3105,IF(D3060=$M$36,(E3105-$T$36)/E3105,IF(D3060=$M$37,(E3105-$T$37)/E3105,IF(D3060=$M$38,(E3105-$T$38)/E3105,IF(D3060=$M$39,(E3105-$T$39)/E3105,IF(D3060=$M$40,(E3105-$T$40)/E3105,IF(D3060=$M$41,(E3105-$T$41)/E3105,IF(D3060=$M$42,(E3105-$T$42)/E3105,IF(D3060=$M$43,(E3105-$T$43)/E3105,IF(D3060=$M$44,(E3105-$T$44)/E3105,IF(D3060=$M$45,(E3105-$T$45)/E3105,IF(D3060=$M$46,(E3105-$T$46)/E3105,IF(D3060=$M$47,(E3105-$T$47)/E3105,IF(D3060=$M$48,(E3105-$T$48)/E3105,IF(D3060=$M$49,(E3105-$T$49)/E3105,IF(D3060=$M$50,(E3105-$T$50)/E3105,IF(D3060=$M$51,(E3105-$T$51)/E3105,IF(D3060=$M$52,(E3105-$T$52)/E3105,IF(D3060=$M$53,(E3105-$T$53)/E3105,IF(D3060=$M$54,(E3105-$T$54)/E3105,IF(D3060=$M$55,(E3105-$T$55)/E3105,IF(D3060=$M$56,(E3105-$T$56)/E3105,IF(D3060=$M$57,(E3105-$T$57)/E3105,IF(D3060=$M$58,(E3105-$T$58)/E3105,IF(D3060=$M$59,(E3105-$T$59)/E3105,IF(D3060=$M$60,(E3105-$T$60)/E3105,IF(D3060=$M$61,(E3105-$T$61)/E3105,IF(D3060=$M$62,(E3105-$T$62)/E3105)))))))))))))))))))))))))))))))))))))))))))))))))))))))))))))</f>
        <v>0.51695830302102097</v>
      </c>
    </row>
    <row r="3106" spans="2:11" ht="15" customHeight="1">
      <c r="B3106" s="77"/>
      <c r="C3106" s="79"/>
      <c r="D3106" s="83">
        <v>5169</v>
      </c>
      <c r="E3106" s="83">
        <v>25.870999999999999</v>
      </c>
      <c r="F3106" s="83">
        <v>25.783000000000001</v>
      </c>
      <c r="G3106" s="97">
        <f t="shared" si="1371"/>
        <v>24.534583675052499</v>
      </c>
      <c r="H3106" s="98">
        <f t="shared" si="1372"/>
        <v>2.2273605415791664</v>
      </c>
      <c r="I3106" s="98">
        <f t="shared" si="1373"/>
        <v>-8.7999999999997414E-2</v>
      </c>
      <c r="J3106" s="99">
        <f t="shared" si="1374"/>
        <v>3.4014920180896534E-3</v>
      </c>
      <c r="K3106" s="99">
        <f t="shared" si="1375"/>
        <v>0.47567628154922992</v>
      </c>
    </row>
    <row r="3107" spans="2:11" ht="15" customHeight="1">
      <c r="B3107" s="81"/>
      <c r="C3107" s="79">
        <v>156663</v>
      </c>
      <c r="D3107" s="83">
        <v>5120</v>
      </c>
      <c r="E3107" s="83">
        <v>23.782</v>
      </c>
      <c r="F3107" s="83">
        <v>23.728999999999999</v>
      </c>
      <c r="G3107" s="97">
        <f t="shared" si="1371"/>
        <v>22.870927068045674</v>
      </c>
      <c r="H3107" s="98">
        <f t="shared" si="1372"/>
        <v>1.5184548865905434</v>
      </c>
      <c r="I3107" s="98">
        <f t="shared" si="1373"/>
        <v>-5.3000000000000824E-2</v>
      </c>
      <c r="J3107" s="99">
        <f t="shared" si="1374"/>
        <v>2.228576234126685E-3</v>
      </c>
      <c r="K3107" s="99">
        <f t="shared" si="1375"/>
        <v>0.48630677063193822</v>
      </c>
    </row>
    <row r="3108" spans="2:11" ht="15" customHeight="1">
      <c r="B3108" s="77"/>
      <c r="C3108" s="79"/>
      <c r="D3108" s="83">
        <v>5120</v>
      </c>
      <c r="E3108" s="83">
        <v>24.417000000000002</v>
      </c>
      <c r="F3108" s="83">
        <v>24.356999999999999</v>
      </c>
      <c r="G3108" s="97">
        <f t="shared" si="1371"/>
        <v>22.870927068045674</v>
      </c>
      <c r="H3108" s="98">
        <f t="shared" si="1372"/>
        <v>2.5767882199238796</v>
      </c>
      <c r="I3108" s="98">
        <f t="shared" si="1373"/>
        <v>-6.0000000000002274E-2</v>
      </c>
      <c r="J3108" s="99">
        <f t="shared" si="1374"/>
        <v>2.4573043371422481E-3</v>
      </c>
      <c r="K3108" s="99">
        <f t="shared" si="1375"/>
        <v>0.49966611865375582</v>
      </c>
    </row>
    <row r="3109" spans="2:11" ht="15" customHeight="1">
      <c r="B3109" s="81"/>
      <c r="C3109" s="79">
        <v>157399</v>
      </c>
      <c r="D3109" s="83">
        <v>5621</v>
      </c>
      <c r="E3109" s="83">
        <v>22.794</v>
      </c>
      <c r="F3109" s="83">
        <v>22.684999999999999</v>
      </c>
      <c r="G3109" s="97">
        <f t="shared" si="1371"/>
        <v>22.870927068045674</v>
      </c>
      <c r="H3109" s="98">
        <f t="shared" si="1372"/>
        <v>-0.12821178007612252</v>
      </c>
      <c r="I3109" s="98">
        <f t="shared" si="1373"/>
        <v>-0.10900000000000176</v>
      </c>
      <c r="J3109" s="99">
        <f t="shared" si="1374"/>
        <v>4.781960164955767E-3</v>
      </c>
      <c r="K3109" s="99">
        <f t="shared" si="1375"/>
        <v>0.50471176625427749</v>
      </c>
    </row>
    <row r="3110" spans="2:11" ht="15" customHeight="1">
      <c r="B3110" s="81">
        <v>45616</v>
      </c>
      <c r="C3110" s="79">
        <v>156665</v>
      </c>
      <c r="D3110" s="83">
        <v>6137</v>
      </c>
      <c r="E3110" s="83">
        <v>24.193999999999999</v>
      </c>
      <c r="F3110" s="83">
        <v>23.667000000000002</v>
      </c>
      <c r="G3110" s="97">
        <f t="shared" ref="G3110:G3116" si="1376">IF(D3110=$M$2,$P$2,IF(D3110=$M$3,$P$3,IF(D3110=$M$4,$P$4,IF(D3110=$M$5,$P$5,IF(D3110=$M$6,$P$6,IF(D3110=$M$7,$P$7,IF(D3110=$M$8,$P$8,IF(D3110=$M$9,$P$9,IF(D3110=$M$10,$P$10,IF(D3110=$M$11,$P$11,IF(D3110=$M$12,$P$12,IF(D3110=$M$13,$P$13,IF(D3110=$M$14,$P$14,IF(D3110=$M$15,$P$15,IF(D3110=$M$16,$P$16,IF(D3110=$M$17,$P$17,IF(D3110=$M$18,$P$18,IF(D3110=$M$19,$P$19,IF(D3110=$M$20,$P$20,IF(D3110=$M$21,$P$21,IF(D3110=$M$22,$P$22,IF(D3110=$M$23,$P$23,IF(D3110=$M$24,$P$24,IF(D3110=$M$25,$P$25,IF(D3110=$M$26,$P$26,IF(D3110=$M$27,$P$27,IF(D3110=$M$28,$P$28,IF(D3110=$M$29,$P$29,IF(D3110=$M$30,$P$30,IF(D3110=$M$31,$P$31,IF(D3110=$M$32,$P$32,IF(D3110=$M$33,$P$33,IF(D3110=$M$34,$P$34,IF(D3110=$M$35,$P$35,IF(D3110=$M$36,$P$36,IF(D3110=$M$37,$P$37,IF(D3110=$M$38,$P$38,IF(D3110=$M$39,$P$39,IF(D3110=$M$40,$P$40,IF(D3110=$M$41,$P$41,IF(D3110=$M$42,$P$42,IF(D3110=$M$43,$P$43,IF(D3110=$M$44,$P$44,IF(D3110=$M$45,$P$45,IF(D3110=$M$46,$P$46,IF(D3110=$M$47,$P$47,IF(D3110=$M$48,$P$48,IF(D3110=$M$49,$P$49,IF(D3110=$M$50,$P$50,IF(D3110=$M$51,$P$51,IF(D3110=$M$52,$P$52,IF(D3110=$M$53,$P$53,IF(D3110=$M$54,$P$54,IF(D3110=$M$55,$P$55,IF(D3110=$M$56,$P$56,IF(D3110=$M$57,$P$57,IF(D3110=$M$58,$P$58,IF(D3110=$M$59,$P$59,IF(D3110=$M$60,$P$60,IF(D3110=$M$61,$P$61,IF(D3110=$M$62,$P$62)))))))))))))))))))))))))))))))))))))))))))))))))))))))))))))</f>
        <v>24.625485865816515</v>
      </c>
      <c r="H3110" s="98">
        <f t="shared" ref="H3110:H3116" si="1377">(E3110-G3110)/$X$2</f>
        <v>-0.71914310969419293</v>
      </c>
      <c r="I3110" s="98">
        <f t="shared" ref="I3110:I3116" si="1378">F3110-E3110</f>
        <v>-0.52699999999999747</v>
      </c>
      <c r="J3110" s="99">
        <f t="shared" ref="J3110:J3116" si="1379">-1*I3110/E3110</f>
        <v>2.1782260064478691E-2</v>
      </c>
      <c r="K3110" s="99">
        <f t="shared" ref="K3110:K3116" si="1380">IF(D3065=$M$2,(E3110-$T$2)/E3110,IF(D3065=$M$3,(E3110-$T$3)/E3110,IF(D3065=$M$4,(E3110-$T$4)/E3110,IF(D3065=$M$5,(E3110-$T$5)/E3110,IF(D3065=$M$6,(E3110-$T$6)/E3110,IF(D3065=$M$7,(E3110-$T$7)/E3110,IF(D3065=$M$8,(E3110-$T$8)/E3110,IF(D3065=$M$9,(E3110-$T$9)/E3110,IF(D3065=$M$10,(E3110-$T$10)/E3110,IF(D3065=$M$11,(E3110-$T$11)/E3110,IF(D3065=$M$12,(E3110-$T$12)/E3110,IF(D3065=$M$13,(E3110-$T$13)/E3110,IF(D3065=$M$14,(E3110-$T$14)/E3110,IF(D3065=$M$15,(E3110-$T$15)/E3110,IF(D3065=$M$16,(E3110-$T$16)/E3110,IF(D3065=$M$17,(E3110-$T$17)/E3110,IF(D3065=$M$18,(E3110-$T$18)/E3110,IF(D3065=$M$19,(E3110-$T$19)/E3110,IF(D3065=$M$20,(E3110-$T$20)/E3110,IF(D3065=$M$21,(E3110-$T$21)/E3110,IF(D3065=$M$22,(E3110-$T$22)/E3110,IF(D3065=$M$23,(E3110-$T$23)/E3110,IF(D3065=$M$24,(E3110-$T$24)/E3110,IF(D3065=$M$25,(E3110-$T$25)/E3110,IF(D3065=$M$26,(E3110-$T$26)/E3110,IF(D3065=$M$27,(E3110-$T$27)/E3110,IF(D3065=$M$28,(E3110-$T$28)/E3110,IF(D3065=$M$29,(E3110-$T$29)/E3110,IF(D3065=$M$30,(E3110-$T$30)/E3110,IF(D3065=$M$31,(E3110-$T$31)/E3110,IF(D3065=$M$32,(E3110-$T$32)/E3110,IF(D3065=$M$33,(E3110-$T$33)/E3110,IF(D3065=$M$34,(E3110-$T$34)/E3110,IF(D3065=$M$35,(E3110-$T$35)/E3110,IF(D3065=$M$36,(E3110-$T$36)/E3110,IF(D3065=$M$37,(E3110-$T$37)/E3110,IF(D3065=$M$38,(E3110-$T$38)/E3110,IF(D3065=$M$39,(E3110-$T$39)/E3110,IF(D3065=$M$40,(E3110-$T$40)/E3110,IF(D3065=$M$41,(E3110-$T$41)/E3110,IF(D3065=$M$42,(E3110-$T$42)/E3110,IF(D3065=$M$43,(E3110-$T$43)/E3110,IF(D3065=$M$44,(E3110-$T$44)/E3110,IF(D3065=$M$45,(E3110-$T$45)/E3110,IF(D3065=$M$46,(E3110-$T$46)/E3110,IF(D3065=$M$47,(E3110-$T$47)/E3110,IF(D3065=$M$48,(E3110-$T$48)/E3110,IF(D3065=$M$49,(E3110-$T$49)/E3110,IF(D3065=$M$50,(E3110-$T$50)/E3110,IF(D3065=$M$51,(E3110-$T$51)/E3110,IF(D3065=$M$52,(E3110-$T$52)/E3110,IF(D3065=$M$53,(E3110-$T$53)/E3110,IF(D3065=$M$54,(E3110-$T$54)/E3110,IF(D3065=$M$55,(E3110-$T$55)/E3110,IF(D3065=$M$56,(E3110-$T$56)/E3110,IF(D3065=$M$57,(E3110-$T$57)/E3110,IF(D3065=$M$58,(E3110-$T$58)/E3110,IF(D3065=$M$59,(E3110-$T$59)/E3110,IF(D3065=$M$60,(E3110-$T$60)/E3110,IF(D3065=$M$61,(E3110-$T$61)/E3110,IF(D3065=$M$62,(E3110-$T$62)/E3110)))))))))))))))))))))))))))))))))))))))))))))))))))))))))))))</f>
        <v>0.34288287322703842</v>
      </c>
    </row>
    <row r="3111" spans="2:11" ht="15" customHeight="1">
      <c r="B3111" s="81"/>
      <c r="C3111" s="79"/>
      <c r="D3111" s="83">
        <v>6137</v>
      </c>
      <c r="E3111" s="83">
        <v>24.423999999999999</v>
      </c>
      <c r="F3111" s="83">
        <v>23.904</v>
      </c>
      <c r="G3111" s="97">
        <f t="shared" si="1376"/>
        <v>24.625485865816515</v>
      </c>
      <c r="H3111" s="98">
        <f t="shared" si="1377"/>
        <v>-0.33580977636085885</v>
      </c>
      <c r="I3111" s="98">
        <f t="shared" si="1378"/>
        <v>-0.51999999999999957</v>
      </c>
      <c r="J3111" s="99">
        <f t="shared" si="1379"/>
        <v>2.1290533901080887E-2</v>
      </c>
      <c r="K3111" s="99">
        <f t="shared" si="1380"/>
        <v>0.34907092347096985</v>
      </c>
    </row>
    <row r="3112" spans="2:11" ht="15" customHeight="1">
      <c r="B3112" s="77"/>
      <c r="C3112" s="79"/>
      <c r="D3112" s="83">
        <v>6137</v>
      </c>
      <c r="E3112" s="83">
        <v>25.535</v>
      </c>
      <c r="F3112" s="83">
        <v>25.001000000000001</v>
      </c>
      <c r="G3112" s="97">
        <f t="shared" si="1376"/>
        <v>24.625485865816515</v>
      </c>
      <c r="H3112" s="98">
        <f t="shared" si="1377"/>
        <v>1.5158568903058089</v>
      </c>
      <c r="I3112" s="98">
        <f t="shared" si="1378"/>
        <v>-0.53399999999999892</v>
      </c>
      <c r="J3112" s="99">
        <f t="shared" si="1379"/>
        <v>2.0912473076169922E-2</v>
      </c>
      <c r="K3112" s="99">
        <f t="shared" si="1380"/>
        <v>0.37739213764852036</v>
      </c>
    </row>
    <row r="3113" spans="2:11" ht="15" customHeight="1">
      <c r="B3113" s="81"/>
      <c r="C3113" s="79">
        <v>156176</v>
      </c>
      <c r="D3113" s="83">
        <v>6617</v>
      </c>
      <c r="E3113" s="83">
        <v>21.076000000000001</v>
      </c>
      <c r="F3113" s="83">
        <v>20.687000000000001</v>
      </c>
      <c r="G3113" s="97">
        <f t="shared" si="1376"/>
        <v>21.071999999999999</v>
      </c>
      <c r="H3113" s="98">
        <f t="shared" si="1377"/>
        <v>6.6666666666688936E-3</v>
      </c>
      <c r="I3113" s="98">
        <f t="shared" si="1378"/>
        <v>-0.38899999999999935</v>
      </c>
      <c r="J3113" s="99">
        <f t="shared" si="1379"/>
        <v>1.8457012715885335E-2</v>
      </c>
      <c r="K3113" s="99">
        <f t="shared" si="1380"/>
        <v>0.32950155214617416</v>
      </c>
    </row>
    <row r="3114" spans="2:11" ht="15" customHeight="1">
      <c r="B3114" s="77"/>
      <c r="C3114" s="79"/>
      <c r="D3114" s="83">
        <v>6617</v>
      </c>
      <c r="E3114" s="83">
        <v>21.33</v>
      </c>
      <c r="F3114" s="83">
        <v>20.937999999999999</v>
      </c>
      <c r="G3114" s="97">
        <f t="shared" si="1376"/>
        <v>21.071999999999999</v>
      </c>
      <c r="H3114" s="98">
        <f t="shared" si="1377"/>
        <v>0.42999999999999855</v>
      </c>
      <c r="I3114" s="98">
        <f t="shared" si="1378"/>
        <v>-0.39199999999999946</v>
      </c>
      <c r="J3114" s="99">
        <f t="shared" si="1379"/>
        <v>1.8377871542428481E-2</v>
      </c>
      <c r="K3114" s="99">
        <f t="shared" si="1380"/>
        <v>0.33748592184869969</v>
      </c>
    </row>
    <row r="3115" spans="2:11" ht="15" customHeight="1">
      <c r="B3115" s="81"/>
      <c r="C3115" s="79">
        <v>156667</v>
      </c>
      <c r="D3115" s="83">
        <v>6117</v>
      </c>
      <c r="E3115" s="83">
        <v>19.315999999999999</v>
      </c>
      <c r="F3115" s="83">
        <v>19.039000000000001</v>
      </c>
      <c r="G3115" s="97">
        <f t="shared" si="1376"/>
        <v>19.9327573208373</v>
      </c>
      <c r="H3115" s="98">
        <f t="shared" si="1377"/>
        <v>-1.027928868062169</v>
      </c>
      <c r="I3115" s="98">
        <f t="shared" si="1378"/>
        <v>-0.27699999999999747</v>
      </c>
      <c r="J3115" s="99">
        <f t="shared" si="1379"/>
        <v>1.4340443155932775E-2</v>
      </c>
      <c r="K3115" s="99">
        <f t="shared" si="1380"/>
        <v>0.13378994055001894</v>
      </c>
    </row>
    <row r="3116" spans="2:11" ht="15" customHeight="1">
      <c r="B3116" s="77"/>
      <c r="C3116" s="79"/>
      <c r="D3116" s="83">
        <v>6117</v>
      </c>
      <c r="E3116" s="83">
        <v>19.459</v>
      </c>
      <c r="F3116" s="83">
        <v>19.170999999999999</v>
      </c>
      <c r="G3116" s="97">
        <f t="shared" si="1376"/>
        <v>19.9327573208373</v>
      </c>
      <c r="H3116" s="98">
        <f t="shared" si="1377"/>
        <v>-0.78959553472883459</v>
      </c>
      <c r="I3116" s="98">
        <f t="shared" si="1378"/>
        <v>-0.28800000000000026</v>
      </c>
      <c r="J3116" s="99">
        <f t="shared" si="1379"/>
        <v>1.4800349452695424E-2</v>
      </c>
      <c r="K3116" s="99">
        <f t="shared" si="1380"/>
        <v>0.14015553171612963</v>
      </c>
    </row>
    <row r="3117" spans="2:11" ht="15" customHeight="1">
      <c r="B3117" s="81">
        <v>45616</v>
      </c>
      <c r="C3117" s="79">
        <v>156667</v>
      </c>
      <c r="D3117" s="83">
        <v>6117</v>
      </c>
      <c r="E3117" s="83">
        <v>19.670999999999999</v>
      </c>
      <c r="F3117" s="83">
        <v>19.396000000000001</v>
      </c>
      <c r="G3117" s="97">
        <f t="shared" ref="G3117:G3123" si="1381">IF(D3117=$M$2,$P$2,IF(D3117=$M$3,$P$3,IF(D3117=$M$4,$P$4,IF(D3117=$M$5,$P$5,IF(D3117=$M$6,$P$6,IF(D3117=$M$7,$P$7,IF(D3117=$M$8,$P$8,IF(D3117=$M$9,$P$9,IF(D3117=$M$10,$P$10,IF(D3117=$M$11,$P$11,IF(D3117=$M$12,$P$12,IF(D3117=$M$13,$P$13,IF(D3117=$M$14,$P$14,IF(D3117=$M$15,$P$15,IF(D3117=$M$16,$P$16,IF(D3117=$M$17,$P$17,IF(D3117=$M$18,$P$18,IF(D3117=$M$19,$P$19,IF(D3117=$M$20,$P$20,IF(D3117=$M$21,$P$21,IF(D3117=$M$22,$P$22,IF(D3117=$M$23,$P$23,IF(D3117=$M$24,$P$24,IF(D3117=$M$25,$P$25,IF(D3117=$M$26,$P$26,IF(D3117=$M$27,$P$27,IF(D3117=$M$28,$P$28,IF(D3117=$M$29,$P$29,IF(D3117=$M$30,$P$30,IF(D3117=$M$31,$P$31,IF(D3117=$M$32,$P$32,IF(D3117=$M$33,$P$33,IF(D3117=$M$34,$P$34,IF(D3117=$M$35,$P$35,IF(D3117=$M$36,$P$36,IF(D3117=$M$37,$P$37,IF(D3117=$M$38,$P$38,IF(D3117=$M$39,$P$39,IF(D3117=$M$40,$P$40,IF(D3117=$M$41,$P$41,IF(D3117=$M$42,$P$42,IF(D3117=$M$43,$P$43,IF(D3117=$M$44,$P$44,IF(D3117=$M$45,$P$45,IF(D3117=$M$46,$P$46,IF(D3117=$M$47,$P$47,IF(D3117=$M$48,$P$48,IF(D3117=$M$49,$P$49,IF(D3117=$M$50,$P$50,IF(D3117=$M$51,$P$51,IF(D3117=$M$52,$P$52,IF(D3117=$M$53,$P$53,IF(D3117=$M$54,$P$54,IF(D3117=$M$55,$P$55,IF(D3117=$M$56,$P$56,IF(D3117=$M$57,$P$57,IF(D3117=$M$58,$P$58,IF(D3117=$M$59,$P$59,IF(D3117=$M$60,$P$60,IF(D3117=$M$61,$P$61,IF(D3117=$M$62,$P$62)))))))))))))))))))))))))))))))))))))))))))))))))))))))))))))</f>
        <v>19.9327573208373</v>
      </c>
      <c r="H3117" s="98">
        <f t="shared" ref="H3117:H3123" si="1382">(E3117-G3117)/$X$2</f>
        <v>-0.43626220139550165</v>
      </c>
      <c r="I3117" s="98">
        <f t="shared" ref="I3117:I3123" si="1383">F3117-E3117</f>
        <v>-0.27499999999999858</v>
      </c>
      <c r="J3117" s="99">
        <f t="shared" ref="J3117:J3123" si="1384">-1*I3117/E3117</f>
        <v>1.3979970514971206E-2</v>
      </c>
      <c r="K3117" s="99">
        <f t="shared" ref="K3117:K3123" si="1385">IF(D3072=$M$2,(E3117-$T$2)/E3117,IF(D3072=$M$3,(E3117-$T$3)/E3117,IF(D3072=$M$4,(E3117-$T$4)/E3117,IF(D3072=$M$5,(E3117-$T$5)/E3117,IF(D3072=$M$6,(E3117-$T$6)/E3117,IF(D3072=$M$7,(E3117-$T$7)/E3117,IF(D3072=$M$8,(E3117-$T$8)/E3117,IF(D3072=$M$9,(E3117-$T$9)/E3117,IF(D3072=$M$10,(E3117-$T$10)/E3117,IF(D3072=$M$11,(E3117-$T$11)/E3117,IF(D3072=$M$12,(E3117-$T$12)/E3117,IF(D3072=$M$13,(E3117-$T$13)/E3117,IF(D3072=$M$14,(E3117-$T$14)/E3117,IF(D3072=$M$15,(E3117-$T$15)/E3117,IF(D3072=$M$16,(E3117-$T$16)/E3117,IF(D3072=$M$17,(E3117-$T$17)/E3117,IF(D3072=$M$18,(E3117-$T$18)/E3117,IF(D3072=$M$19,(E3117-$T$19)/E3117,IF(D3072=$M$20,(E3117-$T$20)/E3117,IF(D3072=$M$21,(E3117-$T$21)/E3117,IF(D3072=$M$22,(E3117-$T$22)/E3117,IF(D3072=$M$23,(E3117-$T$23)/E3117,IF(D3072=$M$24,(E3117-$T$24)/E3117,IF(D3072=$M$25,(E3117-$T$25)/E3117,IF(D3072=$M$26,(E3117-$T$26)/E3117,IF(D3072=$M$27,(E3117-$T$27)/E3117,IF(D3072=$M$28,(E3117-$T$28)/E3117,IF(D3072=$M$29,(E3117-$T$29)/E3117,IF(D3072=$M$30,(E3117-$T$30)/E3117,IF(D3072=$M$31,(E3117-$T$31)/E3117,IF(D3072=$M$32,(E3117-$T$32)/E3117,IF(D3072=$M$33,(E3117-$T$33)/E3117,IF(D3072=$M$34,(E3117-$T$34)/E3117,IF(D3072=$M$35,(E3117-$T$35)/E3117,IF(D3072=$M$36,(E3117-$T$36)/E3117,IF(D3072=$M$37,(E3117-$T$37)/E3117,IF(D3072=$M$38,(E3117-$T$38)/E3117,IF(D3072=$M$39,(E3117-$T$39)/E3117,IF(D3072=$M$40,(E3117-$T$40)/E3117,IF(D3072=$M$41,(E3117-$T$41)/E3117,IF(D3072=$M$42,(E3117-$T$42)/E3117,IF(D3072=$M$43,(E3117-$T$43)/E3117,IF(D3072=$M$44,(E3117-$T$44)/E3117,IF(D3072=$M$45,(E3117-$T$45)/E3117,IF(D3072=$M$46,(E3117-$T$46)/E3117,IF(D3072=$M$47,(E3117-$T$47)/E3117,IF(D3072=$M$48,(E3117-$T$48)/E3117,IF(D3072=$M$49,(E3117-$T$49)/E3117,IF(D3072=$M$50,(E3117-$T$50)/E3117,IF(D3072=$M$51,(E3117-$T$51)/E3117,IF(D3072=$M$52,(E3117-$T$52)/E3117,IF(D3072=$M$53,(E3117-$T$53)/E3117,IF(D3072=$M$54,(E3117-$T$54)/E3117,IF(D3072=$M$55,(E3117-$T$55)/E3117,IF(D3072=$M$56,(E3117-$T$56)/E3117,IF(D3072=$M$57,(E3117-$T$57)/E3117,IF(D3072=$M$58,(E3117-$T$58)/E3117,IF(D3072=$M$59,(E3117-$T$59)/E3117,IF(D3072=$M$60,(E3117-$T$60)/E3117,IF(D3072=$M$61,(E3117-$T$61)/E3117,IF(D3072=$M$62,(E3117-$T$62)/E3117)))))))))))))))))))))))))))))))))))))))))))))))))))))))))))))</f>
        <v>0.29346210137833922</v>
      </c>
    </row>
    <row r="3118" spans="2:11" ht="15" customHeight="1">
      <c r="B3118" s="77"/>
      <c r="C3118" s="79">
        <v>156671</v>
      </c>
      <c r="D3118" s="83">
        <v>6107</v>
      </c>
      <c r="E3118" s="83">
        <v>16.189</v>
      </c>
      <c r="F3118" s="83">
        <v>15.861000000000001</v>
      </c>
      <c r="G3118" s="97">
        <f t="shared" si="1381"/>
        <v>17.032373496847189</v>
      </c>
      <c r="H3118" s="98">
        <f t="shared" si="1382"/>
        <v>-1.4056224947453149</v>
      </c>
      <c r="I3118" s="98">
        <f t="shared" si="1383"/>
        <v>-0.3279999999999994</v>
      </c>
      <c r="J3118" s="99">
        <f t="shared" si="1384"/>
        <v>2.0260670825869381E-2</v>
      </c>
      <c r="K3118" s="99">
        <f t="shared" si="1385"/>
        <v>0.1414968803640318</v>
      </c>
    </row>
    <row r="3119" spans="2:11" ht="15" customHeight="1">
      <c r="B3119" s="81"/>
      <c r="C3119" s="79"/>
      <c r="D3119" s="83">
        <v>6107</v>
      </c>
      <c r="E3119" s="83">
        <v>16.286000000000001</v>
      </c>
      <c r="F3119" s="83">
        <v>15.964</v>
      </c>
      <c r="G3119" s="97">
        <f t="shared" si="1381"/>
        <v>17.032373496847189</v>
      </c>
      <c r="H3119" s="98">
        <f t="shared" si="1382"/>
        <v>-1.243955828078646</v>
      </c>
      <c r="I3119" s="98">
        <f t="shared" si="1383"/>
        <v>-0.32200000000000095</v>
      </c>
      <c r="J3119" s="99">
        <f t="shared" si="1384"/>
        <v>1.9771582954685063E-2</v>
      </c>
      <c r="K3119" s="99">
        <f t="shared" si="1385"/>
        <v>0.14661015572966427</v>
      </c>
    </row>
    <row r="3120" spans="2:11" ht="15" customHeight="1">
      <c r="B3120" s="77"/>
      <c r="C3120" s="79"/>
      <c r="D3120" s="83">
        <v>6107</v>
      </c>
      <c r="E3120" s="83">
        <v>17.413</v>
      </c>
      <c r="F3120" s="83">
        <v>17.109000000000002</v>
      </c>
      <c r="G3120" s="97">
        <f t="shared" si="1381"/>
        <v>17.032373496847189</v>
      </c>
      <c r="H3120" s="98">
        <f t="shared" si="1382"/>
        <v>0.63437750525468561</v>
      </c>
      <c r="I3120" s="98">
        <f t="shared" si="1383"/>
        <v>-0.30399999999999849</v>
      </c>
      <c r="J3120" s="99">
        <f t="shared" si="1384"/>
        <v>1.7458220869465257E-2</v>
      </c>
      <c r="K3120" s="99">
        <f t="shared" si="1385"/>
        <v>0.52690518578073853</v>
      </c>
    </row>
    <row r="3121" spans="2:11" ht="15" customHeight="1">
      <c r="B3121" s="81"/>
      <c r="C3121" s="79">
        <v>157550</v>
      </c>
      <c r="D3121" s="83">
        <v>6107</v>
      </c>
      <c r="E3121" s="83">
        <v>16.876000000000001</v>
      </c>
      <c r="F3121" s="83">
        <v>16.631</v>
      </c>
      <c r="G3121" s="97">
        <f t="shared" si="1381"/>
        <v>17.032373496847189</v>
      </c>
      <c r="H3121" s="98">
        <f t="shared" si="1382"/>
        <v>-0.26062249474531285</v>
      </c>
      <c r="I3121" s="98">
        <f t="shared" si="1383"/>
        <v>-0.24500000000000099</v>
      </c>
      <c r="J3121" s="99">
        <f t="shared" si="1384"/>
        <v>1.4517658212846705E-2</v>
      </c>
      <c r="K3121" s="99">
        <f t="shared" si="1385"/>
        <v>0.25828318073155188</v>
      </c>
    </row>
    <row r="3122" spans="2:11" ht="15" customHeight="1">
      <c r="B3122" s="77"/>
      <c r="C3122" s="79"/>
      <c r="D3122" s="83">
        <v>6107</v>
      </c>
      <c r="E3122" s="83">
        <v>16.847000000000001</v>
      </c>
      <c r="F3122" s="83">
        <v>16.614000000000001</v>
      </c>
      <c r="G3122" s="97">
        <f t="shared" si="1381"/>
        <v>17.032373496847189</v>
      </c>
      <c r="H3122" s="98">
        <f t="shared" si="1382"/>
        <v>-0.30895582807864608</v>
      </c>
      <c r="I3122" s="98">
        <f t="shared" si="1383"/>
        <v>-0.23300000000000054</v>
      </c>
      <c r="J3122" s="99">
        <f t="shared" si="1384"/>
        <v>1.3830355552917464E-2</v>
      </c>
      <c r="K3122" s="99">
        <f t="shared" si="1385"/>
        <v>0.28770701015017514</v>
      </c>
    </row>
    <row r="3123" spans="2:11" ht="15" customHeight="1">
      <c r="B3123" s="81"/>
      <c r="C3123" s="79"/>
      <c r="D3123" s="83">
        <v>6107</v>
      </c>
      <c r="E3123" s="83">
        <v>16.739000000000001</v>
      </c>
      <c r="F3123" s="83">
        <v>16.494</v>
      </c>
      <c r="G3123" s="97">
        <f t="shared" si="1381"/>
        <v>17.032373496847189</v>
      </c>
      <c r="H3123" s="98">
        <f t="shared" si="1382"/>
        <v>-0.48895582807864696</v>
      </c>
      <c r="I3123" s="98">
        <f t="shared" si="1383"/>
        <v>-0.24500000000000099</v>
      </c>
      <c r="J3123" s="99">
        <f t="shared" si="1384"/>
        <v>1.4636477686839178E-2</v>
      </c>
      <c r="K3123" s="99">
        <f t="shared" si="1385"/>
        <v>0.2132504928609833</v>
      </c>
    </row>
    <row r="3124" spans="2:11" ht="15" customHeight="1">
      <c r="B3124" s="81">
        <v>45617</v>
      </c>
      <c r="C3124" s="79">
        <v>157642</v>
      </c>
      <c r="D3124" s="83">
        <v>1011</v>
      </c>
      <c r="E3124" s="83">
        <v>28.370999999999999</v>
      </c>
      <c r="F3124" s="83">
        <v>28.154</v>
      </c>
      <c r="G3124" s="97">
        <f t="shared" ref="G3124:G3126" si="1386">IF(D3124=$M$2,$P$2,IF(D3124=$M$3,$P$3,IF(D3124=$M$4,$P$4,IF(D3124=$M$5,$P$5,IF(D3124=$M$6,$P$6,IF(D3124=$M$7,$P$7,IF(D3124=$M$8,$P$8,IF(D3124=$M$9,$P$9,IF(D3124=$M$10,$P$10,IF(D3124=$M$11,$P$11,IF(D3124=$M$12,$P$12,IF(D3124=$M$13,$P$13,IF(D3124=$M$14,$P$14,IF(D3124=$M$15,$P$15,IF(D3124=$M$16,$P$16,IF(D3124=$M$17,$P$17,IF(D3124=$M$18,$P$18,IF(D3124=$M$19,$P$19,IF(D3124=$M$20,$P$20,IF(D3124=$M$21,$P$21,IF(D3124=$M$22,$P$22,IF(D3124=$M$23,$P$23,IF(D3124=$M$24,$P$24,IF(D3124=$M$25,$P$25,IF(D3124=$M$26,$P$26,IF(D3124=$M$27,$P$27,IF(D3124=$M$28,$P$28,IF(D3124=$M$29,$P$29,IF(D3124=$M$30,$P$30,IF(D3124=$M$31,$P$31,IF(D3124=$M$32,$P$32,IF(D3124=$M$33,$P$33,IF(D3124=$M$34,$P$34,IF(D3124=$M$35,$P$35,IF(D3124=$M$36,$P$36,IF(D3124=$M$37,$P$37,IF(D3124=$M$38,$P$38,IF(D3124=$M$39,$P$39,IF(D3124=$M$40,$P$40,IF(D3124=$M$41,$P$41,IF(D3124=$M$42,$P$42,IF(D3124=$M$43,$P$43,IF(D3124=$M$44,$P$44,IF(D3124=$M$45,$P$45,IF(D3124=$M$46,$P$46,IF(D3124=$M$47,$P$47,IF(D3124=$M$48,$P$48,IF(D3124=$M$49,$P$49,IF(D3124=$M$50,$P$50,IF(D3124=$M$51,$P$51,IF(D3124=$M$52,$P$52,IF(D3124=$M$53,$P$53,IF(D3124=$M$54,$P$54,IF(D3124=$M$55,$P$55,IF(D3124=$M$56,$P$56,IF(D3124=$M$57,$P$57,IF(D3124=$M$58,$P$58,IF(D3124=$M$59,$P$59,IF(D3124=$M$60,$P$60,IF(D3124=$M$61,$P$61,IF(D3124=$M$62,$P$62)))))))))))))))))))))))))))))))))))))))))))))))))))))))))))))</f>
        <v>27</v>
      </c>
      <c r="H3124" s="98">
        <f t="shared" ref="H3124:H3126" si="1387">(E3124-G3124)/$X$2</f>
        <v>2.2849999999999979</v>
      </c>
      <c r="I3124" s="98">
        <f t="shared" ref="I3124:I3126" si="1388">F3124-E3124</f>
        <v>-0.21699999999999875</v>
      </c>
      <c r="J3124" s="99">
        <f t="shared" ref="J3124:J3126" si="1389">-1*I3124/E3124</f>
        <v>7.6486553170490561E-3</v>
      </c>
      <c r="K3124" s="99">
        <f t="shared" ref="K3124:K3126" si="1390">IF(D3079=$M$2,(E3124-$T$2)/E3124,IF(D3079=$M$3,(E3124-$T$3)/E3124,IF(D3079=$M$4,(E3124-$T$4)/E3124,IF(D3079=$M$5,(E3124-$T$5)/E3124,IF(D3079=$M$6,(E3124-$T$6)/E3124,IF(D3079=$M$7,(E3124-$T$7)/E3124,IF(D3079=$M$8,(E3124-$T$8)/E3124,IF(D3079=$M$9,(E3124-$T$9)/E3124,IF(D3079=$M$10,(E3124-$T$10)/E3124,IF(D3079=$M$11,(E3124-$T$11)/E3124,IF(D3079=$M$12,(E3124-$T$12)/E3124,IF(D3079=$M$13,(E3124-$T$13)/E3124,IF(D3079=$M$14,(E3124-$T$14)/E3124,IF(D3079=$M$15,(E3124-$T$15)/E3124,IF(D3079=$M$16,(E3124-$T$16)/E3124,IF(D3079=$M$17,(E3124-$T$17)/E3124,IF(D3079=$M$18,(E3124-$T$18)/E3124,IF(D3079=$M$19,(E3124-$T$19)/E3124,IF(D3079=$M$20,(E3124-$T$20)/E3124,IF(D3079=$M$21,(E3124-$T$21)/E3124,IF(D3079=$M$22,(E3124-$T$22)/E3124,IF(D3079=$M$23,(E3124-$T$23)/E3124,IF(D3079=$M$24,(E3124-$T$24)/E3124,IF(D3079=$M$25,(E3124-$T$25)/E3124,IF(D3079=$M$26,(E3124-$T$26)/E3124,IF(D3079=$M$27,(E3124-$T$27)/E3124,IF(D3079=$M$28,(E3124-$T$28)/E3124,IF(D3079=$M$29,(E3124-$T$29)/E3124,IF(D3079=$M$30,(E3124-$T$30)/E3124,IF(D3079=$M$31,(E3124-$T$31)/E3124,IF(D3079=$M$32,(E3124-$T$32)/E3124,IF(D3079=$M$33,(E3124-$T$33)/E3124,IF(D3079=$M$34,(E3124-$T$34)/E3124,IF(D3079=$M$35,(E3124-$T$35)/E3124,IF(D3079=$M$36,(E3124-$T$36)/E3124,IF(D3079=$M$37,(E3124-$T$37)/E3124,IF(D3079=$M$38,(E3124-$T$38)/E3124,IF(D3079=$M$39,(E3124-$T$39)/E3124,IF(D3079=$M$40,(E3124-$T$40)/E3124,IF(D3079=$M$41,(E3124-$T$41)/E3124,IF(D3079=$M$42,(E3124-$T$42)/E3124,IF(D3079=$M$43,(E3124-$T$43)/E3124,IF(D3079=$M$44,(E3124-$T$44)/E3124,IF(D3079=$M$45,(E3124-$T$45)/E3124,IF(D3079=$M$46,(E3124-$T$46)/E3124,IF(D3079=$M$47,(E3124-$T$47)/E3124,IF(D3079=$M$48,(E3124-$T$48)/E3124,IF(D3079=$M$49,(E3124-$T$49)/E3124,IF(D3079=$M$50,(E3124-$T$50)/E3124,IF(D3079=$M$51,(E3124-$T$51)/E3124,IF(D3079=$M$52,(E3124-$T$52)/E3124,IF(D3079=$M$53,(E3124-$T$53)/E3124,IF(D3079=$M$54,(E3124-$T$54)/E3124,IF(D3079=$M$55,(E3124-$T$55)/E3124,IF(D3079=$M$56,(E3124-$T$56)/E3124,IF(D3079=$M$57,(E3124-$T$57)/E3124,IF(D3079=$M$58,(E3124-$T$58)/E3124,IF(D3079=$M$59,(E3124-$T$59)/E3124,IF(D3079=$M$60,(E3124-$T$60)/E3124,IF(D3079=$M$61,(E3124-$T$61)/E3124,IF(D3079=$M$62,(E3124-$T$62)/E3124)))))))))))))))))))))))))))))))))))))))))))))))))))))))))))))</f>
        <v>0.53581474040393351</v>
      </c>
    </row>
    <row r="3125" spans="2:11" ht="15" customHeight="1">
      <c r="B3125" s="81"/>
      <c r="C3125" s="79"/>
      <c r="D3125" s="83">
        <v>515</v>
      </c>
      <c r="E3125" s="83">
        <v>17.439</v>
      </c>
      <c r="F3125" s="83">
        <v>17.335000000000001</v>
      </c>
      <c r="G3125" s="97">
        <f t="shared" si="1386"/>
        <v>16.637999999999998</v>
      </c>
      <c r="H3125" s="98">
        <f t="shared" si="1387"/>
        <v>1.3350000000000033</v>
      </c>
      <c r="I3125" s="98">
        <f t="shared" si="1388"/>
        <v>-0.1039999999999992</v>
      </c>
      <c r="J3125" s="99">
        <f t="shared" si="1389"/>
        <v>5.963644704398142E-3</v>
      </c>
      <c r="K3125" s="99">
        <f t="shared" si="1390"/>
        <v>-0.37551758236900262</v>
      </c>
    </row>
    <row r="3126" spans="2:11" ht="15" customHeight="1">
      <c r="B3126" s="77"/>
      <c r="C3126" s="79">
        <v>157646</v>
      </c>
      <c r="D3126" s="83">
        <v>1010</v>
      </c>
      <c r="E3126" s="83">
        <v>29.204000000000001</v>
      </c>
      <c r="F3126" s="83">
        <v>28.951000000000001</v>
      </c>
      <c r="G3126" s="97">
        <f t="shared" si="1386"/>
        <v>27</v>
      </c>
      <c r="H3126" s="98">
        <f t="shared" si="1387"/>
        <v>3.6733333333333347</v>
      </c>
      <c r="I3126" s="98">
        <f t="shared" si="1388"/>
        <v>-0.25300000000000011</v>
      </c>
      <c r="J3126" s="99">
        <f t="shared" si="1389"/>
        <v>8.6631968223531055E-3</v>
      </c>
      <c r="K3126" s="99">
        <f t="shared" si="1390"/>
        <v>0.17861761680136157</v>
      </c>
    </row>
    <row r="3127" spans="2:11" ht="15" customHeight="1">
      <c r="B3127" s="81"/>
      <c r="C3127" s="79">
        <v>158648</v>
      </c>
      <c r="D3127" s="83">
        <v>5648</v>
      </c>
      <c r="E3127" s="83">
        <v>21.055</v>
      </c>
      <c r="F3127" s="83">
        <v>20.885000000000002</v>
      </c>
      <c r="G3127" s="97">
        <f t="shared" ref="G3127:G3135" si="1391">IF(D3127=$M$2,$P$2,IF(D3127=$M$3,$P$3,IF(D3127=$M$4,$P$4,IF(D3127=$M$5,$P$5,IF(D3127=$M$6,$P$6,IF(D3127=$M$7,$P$7,IF(D3127=$M$8,$P$8,IF(D3127=$M$9,$P$9,IF(D3127=$M$10,$P$10,IF(D3127=$M$11,$P$11,IF(D3127=$M$12,$P$12,IF(D3127=$M$13,$P$13,IF(D3127=$M$14,$P$14,IF(D3127=$M$15,$P$15,IF(D3127=$M$16,$P$16,IF(D3127=$M$17,$P$17,IF(D3127=$M$18,$P$18,IF(D3127=$M$19,$P$19,IF(D3127=$M$20,$P$20,IF(D3127=$M$21,$P$21,IF(D3127=$M$22,$P$22,IF(D3127=$M$23,$P$23,IF(D3127=$M$24,$P$24,IF(D3127=$M$25,$P$25,IF(D3127=$M$26,$P$26,IF(D3127=$M$27,$P$27,IF(D3127=$M$28,$P$28,IF(D3127=$M$29,$P$29,IF(D3127=$M$30,$P$30,IF(D3127=$M$31,$P$31,IF(D3127=$M$32,$P$32,IF(D3127=$M$33,$P$33,IF(D3127=$M$34,$P$34,IF(D3127=$M$35,$P$35,IF(D3127=$M$36,$P$36,IF(D3127=$M$37,$P$37,IF(D3127=$M$38,$P$38,IF(D3127=$M$39,$P$39,IF(D3127=$M$40,$P$40,IF(D3127=$M$41,$P$41,IF(D3127=$M$42,$P$42,IF(D3127=$M$43,$P$43,IF(D3127=$M$44,$P$44,IF(D3127=$M$45,$P$45,IF(D3127=$M$46,$P$46,IF(D3127=$M$47,$P$47,IF(D3127=$M$48,$P$48,IF(D3127=$M$49,$P$49,IF(D3127=$M$50,$P$50,IF(D3127=$M$51,$P$51,IF(D3127=$M$52,$P$52,IF(D3127=$M$53,$P$53,IF(D3127=$M$54,$P$54,IF(D3127=$M$55,$P$55,IF(D3127=$M$56,$P$56,IF(D3127=$M$57,$P$57,IF(D3127=$M$58,$P$58,IF(D3127=$M$59,$P$59,IF(D3127=$M$60,$P$60,IF(D3127=$M$61,$P$61,IF(D3127=$M$62,$P$62)))))))))))))))))))))))))))))))))))))))))))))))))))))))))))))</f>
        <v>19.240505739344663</v>
      </c>
      <c r="H3127" s="98">
        <f t="shared" ref="H3127:H3135" si="1392">(E3127-G3127)/$X$2</f>
        <v>3.0241571010922286</v>
      </c>
      <c r="I3127" s="98">
        <f t="shared" ref="I3127:I3135" si="1393">F3127-E3127</f>
        <v>-0.16999999999999815</v>
      </c>
      <c r="J3127" s="99">
        <f t="shared" ref="J3127:J3135" si="1394">-1*I3127/E3127</f>
        <v>8.074091664687635E-3</v>
      </c>
      <c r="K3127" s="99">
        <f t="shared" ref="K3127:K3135" si="1395">IF(D3082=$M$2,(E3127-$T$2)/E3127,IF(D3082=$M$3,(E3127-$T$3)/E3127,IF(D3082=$M$4,(E3127-$T$4)/E3127,IF(D3082=$M$5,(E3127-$T$5)/E3127,IF(D3082=$M$6,(E3127-$T$6)/E3127,IF(D3082=$M$7,(E3127-$T$7)/E3127,IF(D3082=$M$8,(E3127-$T$8)/E3127,IF(D3082=$M$9,(E3127-$T$9)/E3127,IF(D3082=$M$10,(E3127-$T$10)/E3127,IF(D3082=$M$11,(E3127-$T$11)/E3127,IF(D3082=$M$12,(E3127-$T$12)/E3127,IF(D3082=$M$13,(E3127-$T$13)/E3127,IF(D3082=$M$14,(E3127-$T$14)/E3127,IF(D3082=$M$15,(E3127-$T$15)/E3127,IF(D3082=$M$16,(E3127-$T$16)/E3127,IF(D3082=$M$17,(E3127-$T$17)/E3127,IF(D3082=$M$18,(E3127-$T$18)/E3127,IF(D3082=$M$19,(E3127-$T$19)/E3127,IF(D3082=$M$20,(E3127-$T$20)/E3127,IF(D3082=$M$21,(E3127-$T$21)/E3127,IF(D3082=$M$22,(E3127-$T$22)/E3127,IF(D3082=$M$23,(E3127-$T$23)/E3127,IF(D3082=$M$24,(E3127-$T$24)/E3127,IF(D3082=$M$25,(E3127-$T$25)/E3127,IF(D3082=$M$26,(E3127-$T$26)/E3127,IF(D3082=$M$27,(E3127-$T$27)/E3127,IF(D3082=$M$28,(E3127-$T$28)/E3127,IF(D3082=$M$29,(E3127-$T$29)/E3127,IF(D3082=$M$30,(E3127-$T$30)/E3127,IF(D3082=$M$31,(E3127-$T$31)/E3127,IF(D3082=$M$32,(E3127-$T$32)/E3127,IF(D3082=$M$33,(E3127-$T$33)/E3127,IF(D3082=$M$34,(E3127-$T$34)/E3127,IF(D3082=$M$35,(E3127-$T$35)/E3127,IF(D3082=$M$36,(E3127-$T$36)/E3127,IF(D3082=$M$37,(E3127-$T$37)/E3127,IF(D3082=$M$38,(E3127-$T$38)/E3127,IF(D3082=$M$39,(E3127-$T$39)/E3127,IF(D3082=$M$40,(E3127-$T$40)/E3127,IF(D3082=$M$41,(E3127-$T$41)/E3127,IF(D3082=$M$42,(E3127-$T$42)/E3127,IF(D3082=$M$43,(E3127-$T$43)/E3127,IF(D3082=$M$44,(E3127-$T$44)/E3127,IF(D3082=$M$45,(E3127-$T$45)/E3127,IF(D3082=$M$46,(E3127-$T$46)/E3127,IF(D3082=$M$47,(E3127-$T$47)/E3127,IF(D3082=$M$48,(E3127-$T$48)/E3127,IF(D3082=$M$49,(E3127-$T$49)/E3127,IF(D3082=$M$50,(E3127-$T$50)/E3127,IF(D3082=$M$51,(E3127-$T$51)/E3127,IF(D3082=$M$52,(E3127-$T$52)/E3127,IF(D3082=$M$53,(E3127-$T$53)/E3127,IF(D3082=$M$54,(E3127-$T$54)/E3127,IF(D3082=$M$55,(E3127-$T$55)/E3127,IF(D3082=$M$56,(E3127-$T$56)/E3127,IF(D3082=$M$57,(E3127-$T$57)/E3127,IF(D3082=$M$58,(E3127-$T$58)/E3127,IF(D3082=$M$59,(E3127-$T$59)/E3127,IF(D3082=$M$60,(E3127-$T$60)/E3127,IF(D3082=$M$61,(E3127-$T$61)/E3127,IF(D3082=$M$62,(E3127-$T$62)/E3127)))))))))))))))))))))))))))))))))))))))))))))))))))))))))))))</f>
        <v>0.44705629908549133</v>
      </c>
    </row>
    <row r="3128" spans="2:11" ht="15" customHeight="1">
      <c r="B3128" s="77"/>
      <c r="C3128" s="79"/>
      <c r="D3128" s="83">
        <v>5648</v>
      </c>
      <c r="E3128" s="83">
        <v>20.713000000000001</v>
      </c>
      <c r="F3128" s="83">
        <v>20.579000000000001</v>
      </c>
      <c r="G3128" s="97">
        <f t="shared" si="1391"/>
        <v>19.240505739344663</v>
      </c>
      <c r="H3128" s="98">
        <f t="shared" si="1392"/>
        <v>2.454157101092231</v>
      </c>
      <c r="I3128" s="98">
        <f t="shared" si="1393"/>
        <v>-0.13400000000000034</v>
      </c>
      <c r="J3128" s="99">
        <f t="shared" si="1394"/>
        <v>6.469367064162619E-3</v>
      </c>
      <c r="K3128" s="99">
        <f t="shared" si="1395"/>
        <v>0.43792644123231883</v>
      </c>
    </row>
    <row r="3129" spans="2:11" ht="15" customHeight="1">
      <c r="B3129" s="81"/>
      <c r="C3129" s="79"/>
      <c r="D3129" s="83">
        <v>5648</v>
      </c>
      <c r="E3129" s="83">
        <v>21.273</v>
      </c>
      <c r="F3129" s="83">
        <v>21.111999999999998</v>
      </c>
      <c r="G3129" s="97">
        <f t="shared" si="1391"/>
        <v>19.240505739344663</v>
      </c>
      <c r="H3129" s="98">
        <f t="shared" si="1392"/>
        <v>3.3874904344255619</v>
      </c>
      <c r="I3129" s="98">
        <f t="shared" si="1393"/>
        <v>-0.16100000000000136</v>
      </c>
      <c r="J3129" s="99">
        <f t="shared" si="1394"/>
        <v>7.5682790391576821E-3</v>
      </c>
      <c r="K3129" s="99">
        <f t="shared" si="1395"/>
        <v>0.21809607558470842</v>
      </c>
    </row>
    <row r="3130" spans="2:11" ht="15" customHeight="1">
      <c r="B3130" s="81">
        <v>45617</v>
      </c>
      <c r="C3130" s="79">
        <v>157650</v>
      </c>
      <c r="D3130" s="83">
        <v>5148</v>
      </c>
      <c r="E3130" s="83">
        <v>21.995999999999999</v>
      </c>
      <c r="F3130" s="83">
        <v>21.786999999999999</v>
      </c>
      <c r="G3130" s="97">
        <f t="shared" si="1391"/>
        <v>20.202531026311895</v>
      </c>
      <c r="H3130" s="98">
        <f t="shared" si="1392"/>
        <v>2.9891149561468389</v>
      </c>
      <c r="I3130" s="98">
        <f t="shared" si="1393"/>
        <v>-0.20899999999999963</v>
      </c>
      <c r="J3130" s="99">
        <f t="shared" si="1394"/>
        <v>9.5017275868339544E-3</v>
      </c>
      <c r="K3130" s="99">
        <f t="shared" si="1395"/>
        <v>0.24379695471510734</v>
      </c>
    </row>
    <row r="3131" spans="2:11" ht="15" customHeight="1">
      <c r="B3131" s="81"/>
      <c r="C3131" s="79"/>
      <c r="D3131" s="83">
        <v>5148</v>
      </c>
      <c r="E3131" s="83">
        <v>20.077000000000002</v>
      </c>
      <c r="F3131" s="83">
        <v>19.86</v>
      </c>
      <c r="G3131" s="97">
        <f t="shared" si="1391"/>
        <v>20.202531026311895</v>
      </c>
      <c r="H3131" s="98">
        <f t="shared" si="1392"/>
        <v>-0.20921837718648936</v>
      </c>
      <c r="I3131" s="98">
        <f t="shared" si="1393"/>
        <v>-0.2170000000000023</v>
      </c>
      <c r="J3131" s="99">
        <f t="shared" si="1394"/>
        <v>1.0808387707326906E-2</v>
      </c>
      <c r="K3131" s="99">
        <f t="shared" si="1395"/>
        <v>0.42289857027385708</v>
      </c>
    </row>
    <row r="3132" spans="2:11" ht="15" customHeight="1">
      <c r="B3132" s="77"/>
      <c r="C3132" s="79"/>
      <c r="D3132" s="83">
        <v>5148</v>
      </c>
      <c r="E3132" s="83">
        <v>20.484999999999999</v>
      </c>
      <c r="F3132" s="83">
        <v>20.274999999999999</v>
      </c>
      <c r="G3132" s="97">
        <f t="shared" si="1391"/>
        <v>20.202531026311895</v>
      </c>
      <c r="H3132" s="98">
        <f t="shared" si="1392"/>
        <v>0.47078162281350683</v>
      </c>
      <c r="I3132" s="98">
        <f t="shared" si="1393"/>
        <v>-0.21000000000000085</v>
      </c>
      <c r="J3132" s="99">
        <f t="shared" si="1394"/>
        <v>1.0251403465950737E-2</v>
      </c>
      <c r="K3132" s="99">
        <f t="shared" si="1395"/>
        <v>0.43439270663354784</v>
      </c>
    </row>
    <row r="3133" spans="2:11" ht="15" customHeight="1">
      <c r="B3133" s="81"/>
      <c r="C3133" s="79"/>
      <c r="D3133" s="83">
        <v>5148</v>
      </c>
      <c r="E3133" s="83">
        <v>20.588999999999999</v>
      </c>
      <c r="F3133" s="83">
        <v>20.376000000000001</v>
      </c>
      <c r="G3133" s="97">
        <f t="shared" si="1391"/>
        <v>20.202531026311895</v>
      </c>
      <c r="H3133" s="98">
        <f t="shared" si="1392"/>
        <v>0.64411495614683889</v>
      </c>
      <c r="I3133" s="98">
        <f t="shared" si="1393"/>
        <v>-0.21299999999999741</v>
      </c>
      <c r="J3133" s="99">
        <f t="shared" si="1394"/>
        <v>1.0345330030598739E-2</v>
      </c>
      <c r="K3133" s="99">
        <f t="shared" si="1395"/>
        <v>0.43724972535762918</v>
      </c>
    </row>
    <row r="3134" spans="2:11" ht="15" customHeight="1">
      <c r="B3134" s="77"/>
      <c r="C3134" s="79"/>
      <c r="D3134" s="83">
        <v>5003</v>
      </c>
      <c r="E3134" s="83">
        <v>37.405999999999999</v>
      </c>
      <c r="F3134" s="83">
        <v>37.027999999999999</v>
      </c>
      <c r="G3134" s="97">
        <f t="shared" si="1391"/>
        <v>38.4</v>
      </c>
      <c r="H3134" s="98">
        <f t="shared" si="1392"/>
        <v>-1.6566666666666663</v>
      </c>
      <c r="I3134" s="98">
        <f t="shared" si="1393"/>
        <v>-0.37800000000000011</v>
      </c>
      <c r="J3134" s="99">
        <f t="shared" si="1394"/>
        <v>1.0105330695610332E-2</v>
      </c>
      <c r="K3134" s="99">
        <f t="shared" si="1395"/>
        <v>0.69639673641782496</v>
      </c>
    </row>
    <row r="3135" spans="2:11" ht="15" customHeight="1">
      <c r="B3135" s="81"/>
      <c r="C3135" s="79"/>
      <c r="D3135" s="83">
        <v>5003</v>
      </c>
      <c r="E3135" s="83">
        <v>40.131</v>
      </c>
      <c r="F3135" s="83">
        <v>39.417000000000002</v>
      </c>
      <c r="G3135" s="97">
        <f t="shared" si="1391"/>
        <v>38.4</v>
      </c>
      <c r="H3135" s="98">
        <f t="shared" si="1392"/>
        <v>2.8850000000000029</v>
      </c>
      <c r="I3135" s="98">
        <f t="shared" si="1393"/>
        <v>-0.71399999999999864</v>
      </c>
      <c r="J3135" s="99">
        <f t="shared" si="1394"/>
        <v>1.7791732077446328E-2</v>
      </c>
      <c r="K3135" s="99">
        <f t="shared" si="1395"/>
        <v>0.71701219312863274</v>
      </c>
    </row>
    <row r="3136" spans="2:11" ht="15" customHeight="1">
      <c r="B3136" s="81">
        <v>45618</v>
      </c>
      <c r="C3136" s="79">
        <v>157652</v>
      </c>
      <c r="D3136" s="83">
        <v>5003</v>
      </c>
      <c r="E3136" s="83">
        <v>39.996000000000002</v>
      </c>
      <c r="F3136" s="83">
        <v>39.630000000000003</v>
      </c>
      <c r="G3136" s="97">
        <f t="shared" ref="G3136:G3142" si="1396">IF(D3136=$M$2,$P$2,IF(D3136=$M$3,$P$3,IF(D3136=$M$4,$P$4,IF(D3136=$M$5,$P$5,IF(D3136=$M$6,$P$6,IF(D3136=$M$7,$P$7,IF(D3136=$M$8,$P$8,IF(D3136=$M$9,$P$9,IF(D3136=$M$10,$P$10,IF(D3136=$M$11,$P$11,IF(D3136=$M$12,$P$12,IF(D3136=$M$13,$P$13,IF(D3136=$M$14,$P$14,IF(D3136=$M$15,$P$15,IF(D3136=$M$16,$P$16,IF(D3136=$M$17,$P$17,IF(D3136=$M$18,$P$18,IF(D3136=$M$19,$P$19,IF(D3136=$M$20,$P$20,IF(D3136=$M$21,$P$21,IF(D3136=$M$22,$P$22,IF(D3136=$M$23,$P$23,IF(D3136=$M$24,$P$24,IF(D3136=$M$25,$P$25,IF(D3136=$M$26,$P$26,IF(D3136=$M$27,$P$27,IF(D3136=$M$28,$P$28,IF(D3136=$M$29,$P$29,IF(D3136=$M$30,$P$30,IF(D3136=$M$31,$P$31,IF(D3136=$M$32,$P$32,IF(D3136=$M$33,$P$33,IF(D3136=$M$34,$P$34,IF(D3136=$M$35,$P$35,IF(D3136=$M$36,$P$36,IF(D3136=$M$37,$P$37,IF(D3136=$M$38,$P$38,IF(D3136=$M$39,$P$39,IF(D3136=$M$40,$P$40,IF(D3136=$M$41,$P$41,IF(D3136=$M$42,$P$42,IF(D3136=$M$43,$P$43,IF(D3136=$M$44,$P$44,IF(D3136=$M$45,$P$45,IF(D3136=$M$46,$P$46,IF(D3136=$M$47,$P$47,IF(D3136=$M$48,$P$48,IF(D3136=$M$49,$P$49,IF(D3136=$M$50,$P$50,IF(D3136=$M$51,$P$51,IF(D3136=$M$52,$P$52,IF(D3136=$M$53,$P$53,IF(D3136=$M$54,$P$54,IF(D3136=$M$55,$P$55,IF(D3136=$M$56,$P$56,IF(D3136=$M$57,$P$57,IF(D3136=$M$58,$P$58,IF(D3136=$M$59,$P$59,IF(D3136=$M$60,$P$60,IF(D3136=$M$61,$P$61,IF(D3136=$M$62,$P$62)))))))))))))))))))))))))))))))))))))))))))))))))))))))))))))</f>
        <v>38.4</v>
      </c>
      <c r="H3136" s="98">
        <f t="shared" ref="H3136:H3142" si="1397">(E3136-G3136)/$X$2</f>
        <v>2.6600000000000064</v>
      </c>
      <c r="I3136" s="98">
        <f t="shared" ref="I3136:I3142" si="1398">F3136-E3136</f>
        <v>-0.36599999999999966</v>
      </c>
      <c r="J3136" s="99">
        <f t="shared" ref="J3136:J3142" si="1399">-1*I3136/E3136</f>
        <v>9.1509150915091413E-3</v>
      </c>
      <c r="K3136" s="99">
        <f t="shared" ref="K3136:K3142" si="1400">IF(D3091=$M$2,(E3136-$T$2)/E3136,IF(D3091=$M$3,(E3136-$T$3)/E3136,IF(D3091=$M$4,(E3136-$T$4)/E3136,IF(D3091=$M$5,(E3136-$T$5)/E3136,IF(D3091=$M$6,(E3136-$T$6)/E3136,IF(D3091=$M$7,(E3136-$T$7)/E3136,IF(D3091=$M$8,(E3136-$T$8)/E3136,IF(D3091=$M$9,(E3136-$T$9)/E3136,IF(D3091=$M$10,(E3136-$T$10)/E3136,IF(D3091=$M$11,(E3136-$T$11)/E3136,IF(D3091=$M$12,(E3136-$T$12)/E3136,IF(D3091=$M$13,(E3136-$T$13)/E3136,IF(D3091=$M$14,(E3136-$T$14)/E3136,IF(D3091=$M$15,(E3136-$T$15)/E3136,IF(D3091=$M$16,(E3136-$T$16)/E3136,IF(D3091=$M$17,(E3136-$T$17)/E3136,IF(D3091=$M$18,(E3136-$T$18)/E3136,IF(D3091=$M$19,(E3136-$T$19)/E3136,IF(D3091=$M$20,(E3136-$T$20)/E3136,IF(D3091=$M$21,(E3136-$T$21)/E3136,IF(D3091=$M$22,(E3136-$T$22)/E3136,IF(D3091=$M$23,(E3136-$T$23)/E3136,IF(D3091=$M$24,(E3136-$T$24)/E3136,IF(D3091=$M$25,(E3136-$T$25)/E3136,IF(D3091=$M$26,(E3136-$T$26)/E3136,IF(D3091=$M$27,(E3136-$T$27)/E3136,IF(D3091=$M$28,(E3136-$T$28)/E3136,IF(D3091=$M$29,(E3136-$T$29)/E3136,IF(D3091=$M$30,(E3136-$T$30)/E3136,IF(D3091=$M$31,(E3136-$T$31)/E3136,IF(D3091=$M$32,(E3136-$T$32)/E3136,IF(D3091=$M$33,(E3136-$T$33)/E3136,IF(D3091=$M$34,(E3136-$T$34)/E3136,IF(D3091=$M$35,(E3136-$T$35)/E3136,IF(D3091=$M$36,(E3136-$T$36)/E3136,IF(D3091=$M$37,(E3136-$T$37)/E3136,IF(D3091=$M$38,(E3136-$T$38)/E3136,IF(D3091=$M$39,(E3136-$T$39)/E3136,IF(D3091=$M$40,(E3136-$T$40)/E3136,IF(D3091=$M$41,(E3136-$T$41)/E3136,IF(D3091=$M$42,(E3136-$T$42)/E3136,IF(D3091=$M$43,(E3136-$T$43)/E3136,IF(D3091=$M$44,(E3136-$T$44)/E3136,IF(D3091=$M$45,(E3136-$T$45)/E3136,IF(D3091=$M$46,(E3136-$T$46)/E3136,IF(D3091=$M$47,(E3136-$T$47)/E3136,IF(D3091=$M$48,(E3136-$T$48)/E3136,IF(D3091=$M$49,(E3136-$T$49)/E3136,IF(D3091=$M$50,(E3136-$T$50)/E3136,IF(D3091=$M$51,(E3136-$T$51)/E3136,IF(D3091=$M$52,(E3136-$T$52)/E3136,IF(D3091=$M$53,(E3136-$T$53)/E3136,IF(D3091=$M$54,(E3136-$T$54)/E3136,IF(D3091=$M$55,(E3136-$T$55)/E3136,IF(D3091=$M$56,(E3136-$T$56)/E3136,IF(D3091=$M$57,(E3136-$T$57)/E3136,IF(D3091=$M$58,(E3136-$T$58)/E3136,IF(D3091=$M$59,(E3136-$T$59)/E3136,IF(D3091=$M$60,(E3136-$T$60)/E3136,IF(D3091=$M$61,(E3136-$T$61)/E3136,IF(D3091=$M$62,(E3136-$T$62)/E3136)))))))))))))))))))))))))))))))))))))))))))))))))))))))))))))</f>
        <v>0.69996999699969997</v>
      </c>
    </row>
    <row r="3137" spans="2:11" ht="15" customHeight="1">
      <c r="B3137" s="81"/>
      <c r="C3137" s="79"/>
      <c r="D3137" s="83">
        <v>5003</v>
      </c>
      <c r="E3137" s="83">
        <v>37.704000000000001</v>
      </c>
      <c r="F3137" s="83">
        <v>37.704000000000001</v>
      </c>
      <c r="G3137" s="97">
        <f t="shared" si="1396"/>
        <v>38.4</v>
      </c>
      <c r="H3137" s="98">
        <f t="shared" si="1397"/>
        <v>-1.1599999999999966</v>
      </c>
      <c r="I3137" s="98">
        <f t="shared" si="1398"/>
        <v>0</v>
      </c>
      <c r="J3137" s="99">
        <f t="shared" si="1399"/>
        <v>0</v>
      </c>
      <c r="K3137" s="99">
        <f t="shared" si="1400"/>
        <v>0.5588414443006976</v>
      </c>
    </row>
    <row r="3138" spans="2:11" ht="15" customHeight="1">
      <c r="B3138" s="77"/>
      <c r="C3138" s="79"/>
      <c r="D3138" s="83">
        <v>8127</v>
      </c>
      <c r="E3138" s="83">
        <v>21.113</v>
      </c>
      <c r="F3138" s="83">
        <v>21.059000000000001</v>
      </c>
      <c r="G3138" s="97">
        <f t="shared" si="1396"/>
        <v>19.906047079520491</v>
      </c>
      <c r="H3138" s="98">
        <f t="shared" si="1397"/>
        <v>2.0115882007991814</v>
      </c>
      <c r="I3138" s="98">
        <f t="shared" si="1398"/>
        <v>-5.3999999999998494E-2</v>
      </c>
      <c r="J3138" s="99">
        <f t="shared" si="1399"/>
        <v>2.5576658930516029E-3</v>
      </c>
      <c r="K3138" s="99">
        <f t="shared" si="1400"/>
        <v>0.24699039619452315</v>
      </c>
    </row>
    <row r="3139" spans="2:11" ht="15" customHeight="1">
      <c r="B3139" s="81"/>
      <c r="C3139" s="79">
        <v>157978</v>
      </c>
      <c r="D3139" s="83">
        <v>8108</v>
      </c>
      <c r="E3139" s="83">
        <v>18.802</v>
      </c>
      <c r="F3139" s="83">
        <v>18.774999999999999</v>
      </c>
      <c r="G3139" s="97">
        <f t="shared" si="1396"/>
        <v>18.363527102940179</v>
      </c>
      <c r="H3139" s="98">
        <f t="shared" si="1397"/>
        <v>0.73078816176636852</v>
      </c>
      <c r="I3139" s="98">
        <f t="shared" si="1398"/>
        <v>-2.7000000000001023E-2</v>
      </c>
      <c r="J3139" s="99">
        <f t="shared" si="1399"/>
        <v>1.4360174449527191E-3</v>
      </c>
      <c r="K3139" s="99">
        <f t="shared" si="1400"/>
        <v>-0.27645995106903526</v>
      </c>
    </row>
    <row r="3140" spans="2:11" ht="15" customHeight="1">
      <c r="B3140" s="77"/>
      <c r="C3140" s="79">
        <v>157976</v>
      </c>
      <c r="D3140" s="83">
        <v>8107</v>
      </c>
      <c r="E3140" s="83">
        <v>15.917999999999999</v>
      </c>
      <c r="F3140" s="83">
        <v>15.878</v>
      </c>
      <c r="G3140" s="97">
        <f t="shared" si="1396"/>
        <v>16.123457228651652</v>
      </c>
      <c r="H3140" s="98">
        <f t="shared" si="1397"/>
        <v>-0.34242871441942196</v>
      </c>
      <c r="I3140" s="98">
        <f t="shared" si="1398"/>
        <v>-3.9999999999999147E-2</v>
      </c>
      <c r="J3140" s="99">
        <f t="shared" si="1399"/>
        <v>2.5128785023243593E-3</v>
      </c>
      <c r="K3140" s="99">
        <f t="shared" si="1400"/>
        <v>-0.50772710139464761</v>
      </c>
    </row>
    <row r="3141" spans="2:11" ht="15" customHeight="1">
      <c r="B3141" s="81"/>
      <c r="C3141" s="79">
        <v>157980</v>
      </c>
      <c r="D3141" s="83">
        <v>6117</v>
      </c>
      <c r="E3141" s="83">
        <v>21.123999999999999</v>
      </c>
      <c r="F3141" s="83">
        <v>20.588999999999999</v>
      </c>
      <c r="G3141" s="97">
        <f t="shared" si="1396"/>
        <v>19.9327573208373</v>
      </c>
      <c r="H3141" s="98">
        <f t="shared" si="1397"/>
        <v>1.9854044652711642</v>
      </c>
      <c r="I3141" s="98">
        <f t="shared" si="1398"/>
        <v>-0.53500000000000014</v>
      </c>
      <c r="J3141" s="99">
        <f t="shared" si="1399"/>
        <v>2.5326642681310366E-2</v>
      </c>
      <c r="K3141" s="99">
        <f t="shared" si="1400"/>
        <v>-0.13614845673167966</v>
      </c>
    </row>
    <row r="3142" spans="2:11" ht="15" customHeight="1">
      <c r="B3142" s="77"/>
      <c r="C3142" s="79"/>
      <c r="D3142" s="83">
        <v>6117</v>
      </c>
      <c r="E3142" s="83">
        <v>21.157</v>
      </c>
      <c r="F3142" s="83">
        <v>20.619</v>
      </c>
      <c r="G3142" s="97">
        <f t="shared" si="1396"/>
        <v>19.9327573208373</v>
      </c>
      <c r="H3142" s="98">
        <f t="shared" si="1397"/>
        <v>2.0404044652711661</v>
      </c>
      <c r="I3142" s="98">
        <f t="shared" si="1398"/>
        <v>-0.53800000000000026</v>
      </c>
      <c r="J3142" s="99">
        <f t="shared" si="1399"/>
        <v>2.5428936049534445E-2</v>
      </c>
      <c r="K3142" s="99">
        <f t="shared" si="1400"/>
        <v>0.23083583878502117</v>
      </c>
    </row>
    <row r="3143" spans="2:11" ht="15" customHeight="1">
      <c r="B3143" s="81">
        <v>45620</v>
      </c>
      <c r="C3143" s="79">
        <v>157980</v>
      </c>
      <c r="D3143" s="83">
        <v>6117</v>
      </c>
      <c r="E3143" s="83">
        <v>20.946999999999999</v>
      </c>
      <c r="F3143" s="83">
        <v>20.460999999999999</v>
      </c>
      <c r="G3143" s="97">
        <f t="shared" ref="G3143:G3153" si="1401">IF(D3143=$M$2,$P$2,IF(D3143=$M$3,$P$3,IF(D3143=$M$4,$P$4,IF(D3143=$M$5,$P$5,IF(D3143=$M$6,$P$6,IF(D3143=$M$7,$P$7,IF(D3143=$M$8,$P$8,IF(D3143=$M$9,$P$9,IF(D3143=$M$10,$P$10,IF(D3143=$M$11,$P$11,IF(D3143=$M$12,$P$12,IF(D3143=$M$13,$P$13,IF(D3143=$M$14,$P$14,IF(D3143=$M$15,$P$15,IF(D3143=$M$16,$P$16,IF(D3143=$M$17,$P$17,IF(D3143=$M$18,$P$18,IF(D3143=$M$19,$P$19,IF(D3143=$M$20,$P$20,IF(D3143=$M$21,$P$21,IF(D3143=$M$22,$P$22,IF(D3143=$M$23,$P$23,IF(D3143=$M$24,$P$24,IF(D3143=$M$25,$P$25,IF(D3143=$M$26,$P$26,IF(D3143=$M$27,$P$27,IF(D3143=$M$28,$P$28,IF(D3143=$M$29,$P$29,IF(D3143=$M$30,$P$30,IF(D3143=$M$31,$P$31,IF(D3143=$M$32,$P$32,IF(D3143=$M$33,$P$33,IF(D3143=$M$34,$P$34,IF(D3143=$M$35,$P$35,IF(D3143=$M$36,$P$36,IF(D3143=$M$37,$P$37,IF(D3143=$M$38,$P$38,IF(D3143=$M$39,$P$39,IF(D3143=$M$40,$P$40,IF(D3143=$M$41,$P$41,IF(D3143=$M$42,$P$42,IF(D3143=$M$43,$P$43,IF(D3143=$M$44,$P$44,IF(D3143=$M$45,$P$45,IF(D3143=$M$46,$P$46,IF(D3143=$M$47,$P$47,IF(D3143=$M$48,$P$48,IF(D3143=$M$49,$P$49,IF(D3143=$M$50,$P$50,IF(D3143=$M$51,$P$51,IF(D3143=$M$52,$P$52,IF(D3143=$M$53,$P$53,IF(D3143=$M$54,$P$54,IF(D3143=$M$55,$P$55,IF(D3143=$M$56,$P$56,IF(D3143=$M$57,$P$57,IF(D3143=$M$58,$P$58,IF(D3143=$M$59,$P$59,IF(D3143=$M$60,$P$60,IF(D3143=$M$61,$P$61,IF(D3143=$M$62,$P$62)))))))))))))))))))))))))))))))))))))))))))))))))))))))))))))</f>
        <v>19.9327573208373</v>
      </c>
      <c r="H3143" s="98">
        <f t="shared" ref="H3143:H3153" si="1402">(E3143-G3143)/$X$2</f>
        <v>1.6904044652711647</v>
      </c>
      <c r="I3143" s="98">
        <f t="shared" ref="I3143:I3153" si="1403">F3143-E3143</f>
        <v>-0.48600000000000065</v>
      </c>
      <c r="J3143" s="99">
        <f t="shared" ref="J3143:J3153" si="1404">-1*I3143/E3143</f>
        <v>2.320141309018001E-2</v>
      </c>
      <c r="K3143" s="99">
        <f t="shared" ref="K3143:K3153" si="1405">IF(D3098=$M$2,(E3143-$T$2)/E3143,IF(D3098=$M$3,(E3143-$T$3)/E3143,IF(D3098=$M$4,(E3143-$T$4)/E3143,IF(D3098=$M$5,(E3143-$T$5)/E3143,IF(D3098=$M$6,(E3143-$T$6)/E3143,IF(D3098=$M$7,(E3143-$T$7)/E3143,IF(D3098=$M$8,(E3143-$T$8)/E3143,IF(D3098=$M$9,(E3143-$T$9)/E3143,IF(D3098=$M$10,(E3143-$T$10)/E3143,IF(D3098=$M$11,(E3143-$T$11)/E3143,IF(D3098=$M$12,(E3143-$T$12)/E3143,IF(D3098=$M$13,(E3143-$T$13)/E3143,IF(D3098=$M$14,(E3143-$T$14)/E3143,IF(D3098=$M$15,(E3143-$T$15)/E3143,IF(D3098=$M$16,(E3143-$T$16)/E3143,IF(D3098=$M$17,(E3143-$T$17)/E3143,IF(D3098=$M$18,(E3143-$T$18)/E3143,IF(D3098=$M$19,(E3143-$T$19)/E3143,IF(D3098=$M$20,(E3143-$T$20)/E3143,IF(D3098=$M$21,(E3143-$T$21)/E3143,IF(D3098=$M$22,(E3143-$T$22)/E3143,IF(D3098=$M$23,(E3143-$T$23)/E3143,IF(D3098=$M$24,(E3143-$T$24)/E3143,IF(D3098=$M$25,(E3143-$T$25)/E3143,IF(D3098=$M$26,(E3143-$T$26)/E3143,IF(D3098=$M$27,(E3143-$T$27)/E3143,IF(D3098=$M$28,(E3143-$T$28)/E3143,IF(D3098=$M$29,(E3143-$T$29)/E3143,IF(D3098=$M$30,(E3143-$T$30)/E3143,IF(D3098=$M$31,(E3143-$T$31)/E3143,IF(D3098=$M$32,(E3143-$T$32)/E3143,IF(D3098=$M$33,(E3143-$T$33)/E3143,IF(D3098=$M$34,(E3143-$T$34)/E3143,IF(D3098=$M$35,(E3143-$T$35)/E3143,IF(D3098=$M$36,(E3143-$T$36)/E3143,IF(D3098=$M$37,(E3143-$T$37)/E3143,IF(D3098=$M$38,(E3143-$T$38)/E3143,IF(D3098=$M$39,(E3143-$T$39)/E3143,IF(D3098=$M$40,(E3143-$T$40)/E3143,IF(D3098=$M$41,(E3143-$T$41)/E3143,IF(D3098=$M$42,(E3143-$T$42)/E3143,IF(D3098=$M$43,(E3143-$T$43)/E3143,IF(D3098=$M$44,(E3143-$T$44)/E3143,IF(D3098=$M$45,(E3143-$T$45)/E3143,IF(D3098=$M$46,(E3143-$T$46)/E3143,IF(D3098=$M$47,(E3143-$T$47)/E3143,IF(D3098=$M$48,(E3143-$T$48)/E3143,IF(D3098=$M$49,(E3143-$T$49)/E3143,IF(D3098=$M$50,(E3143-$T$50)/E3143,IF(D3098=$M$51,(E3143-$T$51)/E3143,IF(D3098=$M$52,(E3143-$T$52)/E3143,IF(D3098=$M$53,(E3143-$T$53)/E3143,IF(D3098=$M$54,(E3143-$T$54)/E3143,IF(D3098=$M$55,(E3143-$T$55)/E3143,IF(D3098=$M$56,(E3143-$T$56)/E3143,IF(D3098=$M$57,(E3143-$T$57)/E3143,IF(D3098=$M$58,(E3143-$T$58)/E3143,IF(D3098=$M$59,(E3143-$T$59)/E3143,IF(D3098=$M$60,(E3143-$T$60)/E3143,IF(D3098=$M$61,(E3143-$T$61)/E3143,IF(D3098=$M$62,(E3143-$T$62)/E3143)))))))))))))))))))))))))))))))))))))))))))))))))))))))))))))</f>
        <v>0.46103976703107852</v>
      </c>
    </row>
    <row r="3144" spans="2:11" ht="15" customHeight="1">
      <c r="B3144" s="77"/>
      <c r="C3144" s="79"/>
      <c r="D3144" s="83">
        <v>6117</v>
      </c>
      <c r="E3144" s="83">
        <v>21.242999999999999</v>
      </c>
      <c r="F3144" s="83">
        <v>20.751999999999999</v>
      </c>
      <c r="G3144" s="97">
        <f t="shared" si="1401"/>
        <v>19.9327573208373</v>
      </c>
      <c r="H3144" s="98">
        <f t="shared" si="1402"/>
        <v>2.183737798604497</v>
      </c>
      <c r="I3144" s="98">
        <f t="shared" si="1403"/>
        <v>-0.49099999999999966</v>
      </c>
      <c r="J3144" s="99">
        <f t="shared" si="1404"/>
        <v>2.311349621051639E-2</v>
      </c>
      <c r="K3144" s="99">
        <f t="shared" si="1405"/>
        <v>0.21236579069171801</v>
      </c>
    </row>
    <row r="3145" spans="2:11" ht="15" customHeight="1">
      <c r="B3145" s="81"/>
      <c r="C3145" s="79">
        <v>158125</v>
      </c>
      <c r="D3145" s="83">
        <v>6137</v>
      </c>
      <c r="E3145" s="83">
        <v>24.122</v>
      </c>
      <c r="F3145" s="83">
        <v>23.73</v>
      </c>
      <c r="G3145" s="97">
        <f t="shared" si="1401"/>
        <v>24.625485865816515</v>
      </c>
      <c r="H3145" s="98">
        <f t="shared" si="1402"/>
        <v>-0.83914310969419148</v>
      </c>
      <c r="I3145" s="98">
        <f t="shared" si="1403"/>
        <v>-0.39199999999999946</v>
      </c>
      <c r="J3145" s="99">
        <f t="shared" si="1404"/>
        <v>1.6250725478815998E-2</v>
      </c>
      <c r="K3145" s="99">
        <f t="shared" si="1405"/>
        <v>0.30637121680060386</v>
      </c>
    </row>
    <row r="3146" spans="2:11" ht="15" customHeight="1">
      <c r="B3146" s="77"/>
      <c r="C3146" s="79"/>
      <c r="D3146" s="83">
        <v>6137</v>
      </c>
      <c r="E3146" s="83">
        <v>23.300999999999998</v>
      </c>
      <c r="F3146" s="83">
        <v>22.989000000000001</v>
      </c>
      <c r="G3146" s="97">
        <f t="shared" si="1401"/>
        <v>24.625485865816515</v>
      </c>
      <c r="H3146" s="98">
        <f t="shared" si="1402"/>
        <v>-2.2074764430275273</v>
      </c>
      <c r="I3146" s="98">
        <f t="shared" si="1403"/>
        <v>-0.31199999999999761</v>
      </c>
      <c r="J3146" s="99">
        <f t="shared" si="1404"/>
        <v>1.338998326252082E-2</v>
      </c>
      <c r="K3146" s="99">
        <f t="shared" si="1405"/>
        <v>0.31769916462190323</v>
      </c>
    </row>
    <row r="3147" spans="2:11" ht="15" customHeight="1">
      <c r="B3147" s="81"/>
      <c r="C3147" s="79">
        <v>157983</v>
      </c>
      <c r="D3147" s="83">
        <v>6117</v>
      </c>
      <c r="E3147" s="83">
        <v>20.516999999999999</v>
      </c>
      <c r="F3147" s="83">
        <v>20.013999999999999</v>
      </c>
      <c r="G3147" s="97">
        <f t="shared" si="1401"/>
        <v>19.9327573208373</v>
      </c>
      <c r="H3147" s="98">
        <f t="shared" si="1402"/>
        <v>0.97373779860449861</v>
      </c>
      <c r="I3147" s="98">
        <f t="shared" si="1403"/>
        <v>-0.50300000000000011</v>
      </c>
      <c r="J3147" s="99">
        <f t="shared" si="1404"/>
        <v>2.4516254813081839E-2</v>
      </c>
      <c r="K3147" s="99">
        <f t="shared" si="1405"/>
        <v>0.33885173660672258</v>
      </c>
    </row>
    <row r="3148" spans="2:11" ht="15" customHeight="1">
      <c r="B3148" s="77"/>
      <c r="C3148" s="79"/>
      <c r="D3148" s="83">
        <v>6117</v>
      </c>
      <c r="E3148" s="83">
        <v>21.268000000000001</v>
      </c>
      <c r="F3148" s="83">
        <v>20.776</v>
      </c>
      <c r="G3148" s="97">
        <f t="shared" si="1401"/>
        <v>19.9327573208373</v>
      </c>
      <c r="H3148" s="98">
        <f t="shared" si="1402"/>
        <v>2.2254044652711675</v>
      </c>
      <c r="I3148" s="98">
        <f t="shared" si="1403"/>
        <v>-0.49200000000000088</v>
      </c>
      <c r="J3148" s="99">
        <f t="shared" si="1404"/>
        <v>2.3133345871732221E-2</v>
      </c>
      <c r="K3148" s="99">
        <f t="shared" si="1405"/>
        <v>-5.8145598827395312E-2</v>
      </c>
    </row>
    <row r="3149" spans="2:11" ht="15" customHeight="1">
      <c r="B3149" s="81"/>
      <c r="C3149" s="79">
        <v>157987</v>
      </c>
      <c r="D3149" s="83">
        <v>6117</v>
      </c>
      <c r="E3149" s="83">
        <v>20.266999999999999</v>
      </c>
      <c r="F3149" s="83">
        <v>19.783000000000001</v>
      </c>
      <c r="G3149" s="97">
        <f t="shared" si="1401"/>
        <v>19.9327573208373</v>
      </c>
      <c r="H3149" s="98">
        <f t="shared" si="1402"/>
        <v>0.55707113193783186</v>
      </c>
      <c r="I3149" s="98">
        <f t="shared" si="1403"/>
        <v>-0.48399999999999821</v>
      </c>
      <c r="J3149" s="99">
        <f t="shared" si="1404"/>
        <v>2.3881186164701151E-2</v>
      </c>
      <c r="K3149" s="99">
        <f t="shared" si="1405"/>
        <v>0.43965146901096169</v>
      </c>
    </row>
    <row r="3150" spans="2:11" ht="15" customHeight="1">
      <c r="B3150" s="77"/>
      <c r="C3150" s="79">
        <v>157984</v>
      </c>
      <c r="D3150" s="83">
        <v>6617</v>
      </c>
      <c r="E3150" s="83">
        <v>21.942</v>
      </c>
      <c r="F3150" s="83">
        <v>21.478999999999999</v>
      </c>
      <c r="G3150" s="97">
        <f t="shared" si="1401"/>
        <v>21.071999999999999</v>
      </c>
      <c r="H3150" s="98">
        <f t="shared" si="1402"/>
        <v>1.4500000000000017</v>
      </c>
      <c r="I3150" s="98">
        <f t="shared" si="1403"/>
        <v>-0.46300000000000097</v>
      </c>
      <c r="J3150" s="99">
        <f t="shared" si="1404"/>
        <v>2.1101084677786937E-2</v>
      </c>
      <c r="K3150" s="99">
        <f t="shared" si="1405"/>
        <v>0.23745722776702977</v>
      </c>
    </row>
    <row r="3151" spans="2:11" ht="15" customHeight="1">
      <c r="B3151" s="81"/>
      <c r="C3151" s="79">
        <v>158129</v>
      </c>
      <c r="D3151" s="83">
        <v>6107</v>
      </c>
      <c r="E3151" s="83">
        <v>16.459</v>
      </c>
      <c r="F3151" s="83">
        <v>16.113</v>
      </c>
      <c r="G3151" s="97">
        <f t="shared" si="1401"/>
        <v>17.032373496847189</v>
      </c>
      <c r="H3151" s="98">
        <f t="shared" si="1402"/>
        <v>-0.95562249474531558</v>
      </c>
      <c r="I3151" s="98">
        <f t="shared" si="1403"/>
        <v>-0.34600000000000009</v>
      </c>
      <c r="J3151" s="99">
        <f t="shared" si="1404"/>
        <v>2.1021933288778182E-2</v>
      </c>
      <c r="K3151" s="99">
        <f t="shared" si="1405"/>
        <v>-1.6569263523654742E-2</v>
      </c>
    </row>
    <row r="3152" spans="2:11" ht="15" customHeight="1">
      <c r="B3152" s="77"/>
      <c r="C3152" s="79"/>
      <c r="D3152" s="83">
        <v>6107</v>
      </c>
      <c r="E3152" s="83">
        <v>16.693999999999999</v>
      </c>
      <c r="F3152" s="83">
        <v>16.341999999999999</v>
      </c>
      <c r="G3152" s="97">
        <f t="shared" si="1401"/>
        <v>17.032373496847189</v>
      </c>
      <c r="H3152" s="98">
        <f t="shared" si="1402"/>
        <v>-0.56395582807864986</v>
      </c>
      <c r="I3152" s="98">
        <f t="shared" si="1403"/>
        <v>-0.35200000000000031</v>
      </c>
      <c r="J3152" s="99">
        <f t="shared" si="1404"/>
        <v>2.1085419911345413E-2</v>
      </c>
      <c r="K3152" s="99">
        <f t="shared" si="1405"/>
        <v>4.7664324598955726E-2</v>
      </c>
    </row>
    <row r="3153" spans="1:12" ht="15" customHeight="1">
      <c r="B3153" s="81"/>
      <c r="C3153" s="79"/>
      <c r="D3153" s="83">
        <v>6107</v>
      </c>
      <c r="E3153" s="83">
        <v>17.03</v>
      </c>
      <c r="F3153" s="83">
        <v>16.678999999999998</v>
      </c>
      <c r="G3153" s="97">
        <f t="shared" si="1401"/>
        <v>17.032373496847189</v>
      </c>
      <c r="H3153" s="98">
        <f t="shared" si="1402"/>
        <v>-3.9558280786463253E-3</v>
      </c>
      <c r="I3153" s="98">
        <f t="shared" si="1403"/>
        <v>-0.35100000000000264</v>
      </c>
      <c r="J3153" s="99">
        <f t="shared" si="1404"/>
        <v>2.0610687022900916E-2</v>
      </c>
      <c r="K3153" s="99">
        <f t="shared" si="1405"/>
        <v>6.6453801224601816E-2</v>
      </c>
    </row>
    <row r="3154" spans="1:12" ht="15" customHeight="1">
      <c r="B3154" s="81">
        <v>45621</v>
      </c>
      <c r="C3154" s="79">
        <v>158127</v>
      </c>
      <c r="D3154" s="83">
        <v>6107</v>
      </c>
      <c r="E3154" s="83">
        <v>16.638999999999999</v>
      </c>
      <c r="F3154" s="83">
        <v>16.329999999999998</v>
      </c>
      <c r="G3154" s="97">
        <f t="shared" ref="G3154:G3162" si="1406">IF(D3154=$M$2,$P$2,IF(D3154=$M$3,$P$3,IF(D3154=$M$4,$P$4,IF(D3154=$M$5,$P$5,IF(D3154=$M$6,$P$6,IF(D3154=$M$7,$P$7,IF(D3154=$M$8,$P$8,IF(D3154=$M$9,$P$9,IF(D3154=$M$10,$P$10,IF(D3154=$M$11,$P$11,IF(D3154=$M$12,$P$12,IF(D3154=$M$13,$P$13,IF(D3154=$M$14,$P$14,IF(D3154=$M$15,$P$15,IF(D3154=$M$16,$P$16,IF(D3154=$M$17,$P$17,IF(D3154=$M$18,$P$18,IF(D3154=$M$19,$P$19,IF(D3154=$M$20,$P$20,IF(D3154=$M$21,$P$21,IF(D3154=$M$22,$P$22,IF(D3154=$M$23,$P$23,IF(D3154=$M$24,$P$24,IF(D3154=$M$25,$P$25,IF(D3154=$M$26,$P$26,IF(D3154=$M$27,$P$27,IF(D3154=$M$28,$P$28,IF(D3154=$M$29,$P$29,IF(D3154=$M$30,$P$30,IF(D3154=$M$31,$P$31,IF(D3154=$M$32,$P$32,IF(D3154=$M$33,$P$33,IF(D3154=$M$34,$P$34,IF(D3154=$M$35,$P$35,IF(D3154=$M$36,$P$36,IF(D3154=$M$37,$P$37,IF(D3154=$M$38,$P$38,IF(D3154=$M$39,$P$39,IF(D3154=$M$40,$P$40,IF(D3154=$M$41,$P$41,IF(D3154=$M$42,$P$42,IF(D3154=$M$43,$P$43,IF(D3154=$M$44,$P$44,IF(D3154=$M$45,$P$45,IF(D3154=$M$46,$P$46,IF(D3154=$M$47,$P$47,IF(D3154=$M$48,$P$48,IF(D3154=$M$49,$P$49,IF(D3154=$M$50,$P$50,IF(D3154=$M$51,$P$51,IF(D3154=$M$52,$P$52,IF(D3154=$M$53,$P$53,IF(D3154=$M$54,$P$54,IF(D3154=$M$55,$P$55,IF(D3154=$M$56,$P$56,IF(D3154=$M$57,$P$57,IF(D3154=$M$58,$P$58,IF(D3154=$M$59,$P$59,IF(D3154=$M$60,$P$60,IF(D3154=$M$61,$P$61,IF(D3154=$M$62,$P$62)))))))))))))))))))))))))))))))))))))))))))))))))))))))))))))</f>
        <v>17.032373496847189</v>
      </c>
      <c r="H3154" s="98">
        <f t="shared" ref="H3154:H3162" si="1407">(E3154-G3154)/$X$2</f>
        <v>-0.65562249474531598</v>
      </c>
      <c r="I3154" s="98">
        <f t="shared" ref="I3154:I3162" si="1408">F3154-E3154</f>
        <v>-0.30900000000000105</v>
      </c>
      <c r="J3154" s="99">
        <f t="shared" ref="J3154:J3162" si="1409">-1*I3154/E3154</f>
        <v>1.8570827573772528E-2</v>
      </c>
      <c r="K3154" s="99">
        <f t="shared" ref="K3154:K3155" si="1410">IF(D3109=$M$2,(E3154-$T$2)/E3154,IF(D3109=$M$3,(E3154-$T$3)/E3154,IF(D3109=$M$4,(E3154-$T$4)/E3154,IF(D3109=$M$5,(E3154-$T$5)/E3154,IF(D3109=$M$6,(E3154-$T$6)/E3154,IF(D3109=$M$7,(E3154-$T$7)/E3154,IF(D3109=$M$8,(E3154-$T$8)/E3154,IF(D3109=$M$9,(E3154-$T$9)/E3154,IF(D3109=$M$10,(E3154-$T$10)/E3154,IF(D3109=$M$11,(E3154-$T$11)/E3154,IF(D3109=$M$12,(E3154-$T$12)/E3154,IF(D3109=$M$13,(E3154-$T$13)/E3154,IF(D3109=$M$14,(E3154-$T$14)/E3154,IF(D3109=$M$15,(E3154-$T$15)/E3154,IF(D3109=$M$16,(E3154-$T$16)/E3154,IF(D3109=$M$17,(E3154-$T$17)/E3154,IF(D3109=$M$18,(E3154-$T$18)/E3154,IF(D3109=$M$19,(E3154-$T$19)/E3154,IF(D3109=$M$20,(E3154-$T$20)/E3154,IF(D3109=$M$21,(E3154-$T$21)/E3154,IF(D3109=$M$22,(E3154-$T$22)/E3154,IF(D3109=$M$23,(E3154-$T$23)/E3154,IF(D3109=$M$24,(E3154-$T$24)/E3154,IF(D3109=$M$25,(E3154-$T$25)/E3154,IF(D3109=$M$26,(E3154-$T$26)/E3154,IF(D3109=$M$27,(E3154-$T$27)/E3154,IF(D3109=$M$28,(E3154-$T$28)/E3154,IF(D3109=$M$29,(E3154-$T$29)/E3154,IF(D3109=$M$30,(E3154-$T$30)/E3154,IF(D3109=$M$31,(E3154-$T$31)/E3154,IF(D3109=$M$32,(E3154-$T$32)/E3154,IF(D3109=$M$33,(E3154-$T$33)/E3154,IF(D3109=$M$34,(E3154-$T$34)/E3154,IF(D3109=$M$35,(E3154-$T$35)/E3154,IF(D3109=$M$36,(E3154-$T$36)/E3154,IF(D3109=$M$37,(E3154-$T$37)/E3154,IF(D3109=$M$38,(E3154-$T$38)/E3154,IF(D3109=$M$39,(E3154-$T$39)/E3154,IF(D3109=$M$40,(E3154-$T$40)/E3154,IF(D3109=$M$41,(E3154-$T$41)/E3154,IF(D3109=$M$42,(E3154-$T$42)/E3154,IF(D3109=$M$43,(E3154-$T$43)/E3154,IF(D3109=$M$44,(E3154-$T$44)/E3154,IF(D3109=$M$45,(E3154-$T$45)/E3154,IF(D3109=$M$46,(E3154-$T$46)/E3154,IF(D3109=$M$47,(E3154-$T$47)/E3154,IF(D3109=$M$48,(E3154-$T$48)/E3154,IF(D3109=$M$49,(E3154-$T$49)/E3154,IF(D3109=$M$50,(E3154-$T$50)/E3154,IF(D3109=$M$51,(E3154-$T$51)/E3154,IF(D3109=$M$52,(E3154-$T$52)/E3154,IF(D3109=$M$53,(E3154-$T$53)/E3154,IF(D3109=$M$54,(E3154-$T$54)/E3154,IF(D3109=$M$55,(E3154-$T$55)/E3154,IF(D3109=$M$56,(E3154-$T$56)/E3154,IF(D3109=$M$57,(E3154-$T$57)/E3154,IF(D3109=$M$58,(E3154-$T$58)/E3154,IF(D3109=$M$59,(E3154-$T$59)/E3154,IF(D3109=$M$60,(E3154-$T$60)/E3154,IF(D3109=$M$61,(E3154-$T$61)/E3154,IF(D3109=$M$62,(E3154-$T$62)/E3154)))))))))))))))))))))))))))))))))))))))))))))))))))))))))))))</f>
        <v>4.4516391300857452E-2</v>
      </c>
    </row>
    <row r="3155" spans="1:12" ht="15" customHeight="1">
      <c r="B3155" s="81"/>
      <c r="C3155" s="79"/>
      <c r="D3155" s="83">
        <v>6107</v>
      </c>
      <c r="E3155" s="83">
        <v>16.922999999999998</v>
      </c>
      <c r="F3155" s="83">
        <v>16.582999999999998</v>
      </c>
      <c r="G3155" s="97">
        <f t="shared" si="1406"/>
        <v>17.032373496847189</v>
      </c>
      <c r="H3155" s="98">
        <f t="shared" si="1407"/>
        <v>-0.18228916141198445</v>
      </c>
      <c r="I3155" s="98">
        <f t="shared" si="1408"/>
        <v>-0.33999999999999986</v>
      </c>
      <c r="J3155" s="99">
        <f t="shared" si="1409"/>
        <v>2.0091000413638236E-2</v>
      </c>
      <c r="K3155" s="99">
        <f t="shared" si="1410"/>
        <v>1.7110312350853904E-2</v>
      </c>
    </row>
    <row r="3156" spans="1:12" ht="15" customHeight="1">
      <c r="B3156" s="77"/>
      <c r="C3156" s="79"/>
      <c r="D3156" s="83">
        <v>6107</v>
      </c>
      <c r="E3156" s="83">
        <v>17.36</v>
      </c>
      <c r="F3156" s="83">
        <v>17.079000000000001</v>
      </c>
      <c r="G3156" s="97">
        <f t="shared" si="1406"/>
        <v>17.032373496847189</v>
      </c>
      <c r="H3156" s="98">
        <f t="shared" si="1407"/>
        <v>0.54604417192135091</v>
      </c>
      <c r="I3156" s="98">
        <f t="shared" si="1408"/>
        <v>-0.28099999999999881</v>
      </c>
      <c r="J3156" s="99">
        <f t="shared" si="1409"/>
        <v>1.6186635944700392E-2</v>
      </c>
      <c r="K3156" s="99">
        <f t="shared" ref="K3156:K3162" si="1411">IF(D3111=$M$2,(E3156-$T$2)/E3156,IF(D3111=$M$3,(E3156-$T$3)/E3156,IF(D3111=$M$4,(E3156-$T$4)/E3156,IF(D3111=$M$5,(E3156-$T$5)/E3156,IF(D3111=$M$6,(E3156-$T$6)/E3156,IF(D3111=$M$7,(E3156-$T$7)/E3156,IF(D3111=$M$8,(E3156-$T$8)/E3156,IF(D3111=$M$9,(E3156-$T$9)/E3156,IF(D3111=$M$10,(E3156-$T$10)/E3156,IF(D3111=$M$11,(E3156-$T$11)/E3156,IF(D3111=$M$12,(E3156-$T$12)/E3156,IF(D3111=$M$13,(E3156-$T$13)/E3156,IF(D3111=$M$14,(E3156-$T$14)/E3156,IF(D3111=$M$15,(E3156-$T$15)/E3156,IF(D3111=$M$16,(E3156-$T$16)/E3156,IF(D3111=$M$17,(E3156-$T$17)/E3156,IF(D3111=$M$18,(E3156-$T$18)/E3156,IF(D3111=$M$19,(E3156-$T$19)/E3156,IF(D3111=$M$20,(E3156-$T$20)/E3156,IF(D3111=$M$21,(E3156-$T$21)/E3156,IF(D3111=$M$22,(E3156-$T$22)/E3156,IF(D3111=$M$23,(E3156-$T$23)/E3156,IF(D3111=$M$24,(E3156-$T$24)/E3156,IF(D3111=$M$25,(E3156-$T$25)/E3156,IF(D3111=$M$26,(E3156-$T$26)/E3156,IF(D3111=$M$27,(E3156-$T$27)/E3156,IF(D3111=$M$28,(E3156-$T$28)/E3156,IF(D3111=$M$29,(E3156-$T$29)/E3156,IF(D3111=$M$30,(E3156-$T$30)/E3156,IF(D3111=$M$31,(E3156-$T$31)/E3156,IF(D3111=$M$32,(E3156-$T$32)/E3156,IF(D3111=$M$33,(E3156-$T$33)/E3156,IF(D3111=$M$34,(E3156-$T$34)/E3156,IF(D3111=$M$35,(E3156-$T$35)/E3156,IF(D3111=$M$36,(E3156-$T$36)/E3156,IF(D3111=$M$37,(E3156-$T$37)/E3156,IF(D3111=$M$38,(E3156-$T$38)/E3156,IF(D3111=$M$39,(E3156-$T$39)/E3156,IF(D3111=$M$40,(E3156-$T$40)/E3156,IF(D3111=$M$41,(E3156-$T$41)/E3156,IF(D3111=$M$42,(E3156-$T$42)/E3156,IF(D3111=$M$43,(E3156-$T$43)/E3156,IF(D3111=$M$44,(E3156-$T$44)/E3156,IF(D3111=$M$45,(E3156-$T$45)/E3156,IF(D3111=$M$46,(E3156-$T$46)/E3156,IF(D3111=$M$47,(E3156-$T$47)/E3156,IF(D3111=$M$48,(E3156-$T$48)/E3156,IF(D3111=$M$49,(E3156-$T$49)/E3156,IF(D3111=$M$50,(E3156-$T$50)/E3156,IF(D3111=$M$51,(E3156-$T$51)/E3156,IF(D3111=$M$52,(E3156-$T$52)/E3156,IF(D3111=$M$53,(E3156-$T$53)/E3156,IF(D3111=$M$54,(E3156-$T$54)/E3156,IF(D3111=$M$55,(E3156-$T$55)/E3156,IF(D3111=$M$56,(E3156-$T$56)/E3156,IF(D3111=$M$57,(E3156-$T$57)/E3156,IF(D3111=$M$58,(E3156-$T$58)/E3156,IF(D3111=$M$59,(E3156-$T$59)/E3156,IF(D3111=$M$60,(E3156-$T$60)/E3156,IF(D3111=$M$61,(E3156-$T$61)/E3156,IF(D3111=$M$62,(E3156-$T$62)/E3156)))))))))))))))))))))))))))))))))))))))))))))))))))))))))))))</f>
        <v>4.1852408750777753E-2</v>
      </c>
    </row>
    <row r="3157" spans="1:12" ht="15" customHeight="1">
      <c r="B3157" s="81"/>
      <c r="C3157" s="79"/>
      <c r="D3157" s="83">
        <v>6107</v>
      </c>
      <c r="E3157" s="83">
        <v>16.940000000000001</v>
      </c>
      <c r="F3157" s="83">
        <v>16.638000000000002</v>
      </c>
      <c r="G3157" s="97">
        <f t="shared" si="1406"/>
        <v>17.032373496847189</v>
      </c>
      <c r="H3157" s="98">
        <f t="shared" si="1407"/>
        <v>-0.15395582807864611</v>
      </c>
      <c r="I3157" s="98">
        <f t="shared" si="1408"/>
        <v>-0.3019999999999996</v>
      </c>
      <c r="J3157" s="99">
        <f t="shared" si="1409"/>
        <v>1.7827626918535986E-2</v>
      </c>
      <c r="K3157" s="99">
        <f t="shared" si="1411"/>
        <v>1.8096683347904579E-2</v>
      </c>
    </row>
    <row r="3158" spans="1:12" ht="15" customHeight="1">
      <c r="B3158" s="81">
        <v>45621</v>
      </c>
      <c r="C3158" s="79">
        <v>158131</v>
      </c>
      <c r="D3158" s="83">
        <v>5169</v>
      </c>
      <c r="E3158" s="83">
        <v>25.018000000000001</v>
      </c>
      <c r="F3158" s="83">
        <v>24.93</v>
      </c>
      <c r="G3158" s="97">
        <f t="shared" si="1406"/>
        <v>24.534583675052499</v>
      </c>
      <c r="H3158" s="98">
        <f t="shared" si="1407"/>
        <v>0.80569387491250311</v>
      </c>
      <c r="I3158" s="98">
        <f t="shared" si="1408"/>
        <v>-8.8000000000000966E-2</v>
      </c>
      <c r="J3158" s="99">
        <f t="shared" si="1409"/>
        <v>3.517467423455151E-3</v>
      </c>
      <c r="K3158" s="99">
        <f t="shared" si="1411"/>
        <v>0.49573906787113292</v>
      </c>
    </row>
    <row r="3159" spans="1:12" ht="15" customHeight="1">
      <c r="B3159" s="81">
        <v>45621</v>
      </c>
      <c r="C3159" s="79">
        <v>158133</v>
      </c>
      <c r="D3159" s="83">
        <v>5120</v>
      </c>
      <c r="E3159" s="83">
        <v>23.114000000000001</v>
      </c>
      <c r="F3159" s="83">
        <v>23.035</v>
      </c>
      <c r="G3159" s="97">
        <f t="shared" si="1406"/>
        <v>22.870927068045674</v>
      </c>
      <c r="H3159" s="98">
        <f t="shared" si="1407"/>
        <v>0.40512155325721133</v>
      </c>
      <c r="I3159" s="98">
        <f t="shared" si="1408"/>
        <v>-7.9000000000000625E-2</v>
      </c>
      <c r="J3159" s="99">
        <f t="shared" si="1409"/>
        <v>3.4178420005191927E-3</v>
      </c>
      <c r="K3159" s="99">
        <f t="shared" si="1411"/>
        <v>0.45420091719304334</v>
      </c>
    </row>
    <row r="3160" spans="1:12" ht="15" customHeight="1">
      <c r="B3160" s="77"/>
      <c r="C3160" s="79"/>
      <c r="D3160" s="83">
        <v>5120</v>
      </c>
      <c r="E3160" s="83">
        <v>21.739000000000001</v>
      </c>
      <c r="F3160" s="83">
        <v>21.675000000000001</v>
      </c>
      <c r="G3160" s="97">
        <f t="shared" si="1406"/>
        <v>22.870927068045674</v>
      </c>
      <c r="H3160" s="98">
        <f t="shared" si="1407"/>
        <v>-1.8865451134094555</v>
      </c>
      <c r="I3160" s="98">
        <f t="shared" si="1408"/>
        <v>-6.4000000000000057E-2</v>
      </c>
      <c r="J3160" s="99">
        <f t="shared" si="1409"/>
        <v>2.9440176641059869E-3</v>
      </c>
      <c r="K3160" s="99">
        <f t="shared" si="1411"/>
        <v>0.37601642577672056</v>
      </c>
    </row>
    <row r="3161" spans="1:12" ht="15" customHeight="1">
      <c r="B3161" s="81"/>
      <c r="C3161" s="79"/>
      <c r="D3161" s="83">
        <v>5120</v>
      </c>
      <c r="E3161" s="83">
        <v>22.771000000000001</v>
      </c>
      <c r="F3161" s="83">
        <v>22.693999999999999</v>
      </c>
      <c r="G3161" s="97">
        <f t="shared" si="1406"/>
        <v>22.870927068045674</v>
      </c>
      <c r="H3161" s="98">
        <f t="shared" si="1407"/>
        <v>-0.16654511340945533</v>
      </c>
      <c r="I3161" s="98">
        <f t="shared" si="1408"/>
        <v>-7.7000000000001734E-2</v>
      </c>
      <c r="J3161" s="99">
        <f t="shared" si="1409"/>
        <v>3.3814940055334297E-3</v>
      </c>
      <c r="K3161" s="99">
        <f t="shared" si="1411"/>
        <v>0.40429586227922043</v>
      </c>
    </row>
    <row r="3162" spans="1:12" ht="15" customHeight="1">
      <c r="B3162" s="101">
        <v>45621</v>
      </c>
      <c r="C3162" s="84">
        <v>158308</v>
      </c>
      <c r="D3162" s="85">
        <v>6176</v>
      </c>
      <c r="E3162" s="85">
        <v>35.493000000000002</v>
      </c>
      <c r="F3162" s="85">
        <v>35.207999999999998</v>
      </c>
      <c r="G3162" s="97">
        <f t="shared" si="1406"/>
        <v>36.028673497593743</v>
      </c>
      <c r="H3162" s="98">
        <f t="shared" si="1407"/>
        <v>-0.89278916265623565</v>
      </c>
      <c r="I3162" s="98">
        <f t="shared" si="1408"/>
        <v>-0.28500000000000369</v>
      </c>
      <c r="J3162" s="99">
        <f t="shared" si="1409"/>
        <v>8.0297523455330252E-3</v>
      </c>
      <c r="K3162" s="99">
        <f t="shared" si="1411"/>
        <v>0.61781819175499764</v>
      </c>
    </row>
    <row r="3163" spans="1:12" ht="15" customHeight="1">
      <c r="A3163" s="74"/>
      <c r="B3163" s="77"/>
      <c r="C3163" s="79"/>
      <c r="D3163" s="83">
        <v>6176</v>
      </c>
      <c r="E3163" s="83">
        <v>35.116</v>
      </c>
      <c r="F3163" s="83">
        <v>34.390999999999998</v>
      </c>
      <c r="G3163" s="97">
        <f t="shared" ref="G3163:G3169" si="1412">IF(D3163=$M$2,$P$2,IF(D3163=$M$3,$P$3,IF(D3163=$M$4,$P$4,IF(D3163=$M$5,$P$5,IF(D3163=$M$6,$P$6,IF(D3163=$M$7,$P$7,IF(D3163=$M$8,$P$8,IF(D3163=$M$9,$P$9,IF(D3163=$M$10,$P$10,IF(D3163=$M$11,$P$11,IF(D3163=$M$12,$P$12,IF(D3163=$M$13,$P$13,IF(D3163=$M$14,$P$14,IF(D3163=$M$15,$P$15,IF(D3163=$M$16,$P$16,IF(D3163=$M$17,$P$17,IF(D3163=$M$18,$P$18,IF(D3163=$M$19,$P$19,IF(D3163=$M$20,$P$20,IF(D3163=$M$21,$P$21,IF(D3163=$M$22,$P$22,IF(D3163=$M$23,$P$23,IF(D3163=$M$24,$P$24,IF(D3163=$M$25,$P$25,IF(D3163=$M$26,$P$26,IF(D3163=$M$27,$P$27,IF(D3163=$M$28,$P$28,IF(D3163=$M$29,$P$29,IF(D3163=$M$30,$P$30,IF(D3163=$M$31,$P$31,IF(D3163=$M$32,$P$32,IF(D3163=$M$33,$P$33,IF(D3163=$M$34,$P$34,IF(D3163=$M$35,$P$35,IF(D3163=$M$36,$P$36,IF(D3163=$M$37,$P$37,IF(D3163=$M$38,$P$38,IF(D3163=$M$39,$P$39,IF(D3163=$M$40,$P$40,IF(D3163=$M$41,$P$41,IF(D3163=$M$42,$P$42,IF(D3163=$M$43,$P$43,IF(D3163=$M$44,$P$44,IF(D3163=$M$45,$P$45,IF(D3163=$M$46,$P$46,IF(D3163=$M$47,$P$47,IF(D3163=$M$48,$P$48,IF(D3163=$M$49,$P$49,IF(D3163=$M$50,$P$50,IF(D3163=$M$51,$P$51,IF(D3163=$M$52,$P$52,IF(D3163=$M$53,$P$53,IF(D3163=$M$54,$P$54,IF(D3163=$M$55,$P$55,IF(D3163=$M$56,$P$56,IF(D3163=$M$57,$P$57,IF(D3163=$M$58,$P$58,IF(D3163=$M$59,$P$59,IF(D3163=$M$60,$P$60,IF(D3163=$M$61,$P$61,IF(D3163=$M$62,$P$62)))))))))))))))))))))))))))))))))))))))))))))))))))))))))))))</f>
        <v>36.028673497593743</v>
      </c>
      <c r="H3163" s="98">
        <f t="shared" ref="H3163:H3169" si="1413">(E3163-G3163)/$X$2</f>
        <v>-1.5211224959895731</v>
      </c>
      <c r="I3163" s="98">
        <f t="shared" ref="I3163:I3169" si="1414">F3163-E3163</f>
        <v>-0.72500000000000142</v>
      </c>
      <c r="J3163" s="99">
        <f t="shared" ref="J3163:J3169" si="1415">-1*I3163/E3163</f>
        <v>2.0645859437293582E-2</v>
      </c>
      <c r="K3163" s="99">
        <f t="shared" ref="K3163:K3169" si="1416">IF(D3118=$M$2,(E3163-$T$2)/E3163,IF(D3118=$M$3,(E3163-$T$3)/E3163,IF(D3118=$M$4,(E3163-$T$4)/E3163,IF(D3118=$M$5,(E3163-$T$5)/E3163,IF(D3118=$M$6,(E3163-$T$6)/E3163,IF(D3118=$M$7,(E3163-$T$7)/E3163,IF(D3118=$M$8,(E3163-$T$8)/E3163,IF(D3118=$M$9,(E3163-$T$9)/E3163,IF(D3118=$M$10,(E3163-$T$10)/E3163,IF(D3118=$M$11,(E3163-$T$11)/E3163,IF(D3118=$M$12,(E3163-$T$12)/E3163,IF(D3118=$M$13,(E3163-$T$13)/E3163,IF(D3118=$M$14,(E3163-$T$14)/E3163,IF(D3118=$M$15,(E3163-$T$15)/E3163,IF(D3118=$M$16,(E3163-$T$16)/E3163,IF(D3118=$M$17,(E3163-$T$17)/E3163,IF(D3118=$M$18,(E3163-$T$18)/E3163,IF(D3118=$M$19,(E3163-$T$19)/E3163,IF(D3118=$M$20,(E3163-$T$20)/E3163,IF(D3118=$M$21,(E3163-$T$21)/E3163,IF(D3118=$M$22,(E3163-$T$22)/E3163,IF(D3118=$M$23,(E3163-$T$23)/E3163,IF(D3118=$M$24,(E3163-$T$24)/E3163,IF(D3118=$M$25,(E3163-$T$25)/E3163,IF(D3118=$M$26,(E3163-$T$26)/E3163,IF(D3118=$M$27,(E3163-$T$27)/E3163,IF(D3118=$M$28,(E3163-$T$28)/E3163,IF(D3118=$M$29,(E3163-$T$29)/E3163,IF(D3118=$M$30,(E3163-$T$30)/E3163,IF(D3118=$M$31,(E3163-$T$31)/E3163,IF(D3118=$M$32,(E3163-$T$32)/E3163,IF(D3118=$M$33,(E3163-$T$33)/E3163,IF(D3118=$M$34,(E3163-$T$34)/E3163,IF(D3118=$M$35,(E3163-$T$35)/E3163,IF(D3118=$M$36,(E3163-$T$36)/E3163,IF(D3118=$M$37,(E3163-$T$37)/E3163,IF(D3118=$M$38,(E3163-$T$38)/E3163,IF(D3118=$M$39,(E3163-$T$39)/E3163,IF(D3118=$M$40,(E3163-$T$40)/E3163,IF(D3118=$M$41,(E3163-$T$41)/E3163,IF(D3118=$M$42,(E3163-$T$42)/E3163,IF(D3118=$M$43,(E3163-$T$43)/E3163,IF(D3118=$M$44,(E3163-$T$44)/E3163,IF(D3118=$M$45,(E3163-$T$45)/E3163,IF(D3118=$M$46,(E3163-$T$46)/E3163,IF(D3118=$M$47,(E3163-$T$47)/E3163,IF(D3118=$M$48,(E3163-$T$48)/E3163,IF(D3118=$M$49,(E3163-$T$49)/E3163,IF(D3118=$M$50,(E3163-$T$50)/E3163,IF(D3118=$M$51,(E3163-$T$51)/E3163,IF(D3118=$M$52,(E3163-$T$52)/E3163,IF(D3118=$M$53,(E3163-$T$53)/E3163,IF(D3118=$M$54,(E3163-$T$54)/E3163,IF(D3118=$M$55,(E3163-$T$55)/E3163,IF(D3118=$M$56,(E3163-$T$56)/E3163,IF(D3118=$M$57,(E3163-$T$57)/E3163,IF(D3118=$M$58,(E3163-$T$58)/E3163,IF(D3118=$M$59,(E3163-$T$59)/E3163,IF(D3118=$M$60,(E3163-$T$60)/E3163,IF(D3118=$M$61,(E3163-$T$61)/E3163,IF(D3118=$M$62,(E3163-$T$62)/E3163)))))))))))))))))))))))))))))))))))))))))))))))))))))))))))))</f>
        <v>0.67005167431906332</v>
      </c>
      <c r="L3163" s="74"/>
    </row>
    <row r="3164" spans="1:12" ht="15" customHeight="1">
      <c r="A3164" s="74"/>
      <c r="B3164" s="101">
        <v>45621</v>
      </c>
      <c r="C3164" s="79">
        <v>158329</v>
      </c>
      <c r="D3164" s="83">
        <v>7108</v>
      </c>
      <c r="E3164" s="83">
        <v>17.477</v>
      </c>
      <c r="F3164" s="83">
        <v>17.361999999999998</v>
      </c>
      <c r="G3164" s="97">
        <f t="shared" si="1412"/>
        <v>18.039622077854567</v>
      </c>
      <c r="H3164" s="98">
        <f t="shared" si="1413"/>
        <v>-0.93770346309094421</v>
      </c>
      <c r="I3164" s="98">
        <f t="shared" si="1414"/>
        <v>-0.11500000000000199</v>
      </c>
      <c r="J3164" s="99">
        <f t="shared" si="1415"/>
        <v>6.5800766721978597E-3</v>
      </c>
      <c r="K3164" s="99">
        <f t="shared" si="1416"/>
        <v>0.33704495024250319</v>
      </c>
      <c r="L3164" s="74"/>
    </row>
    <row r="3165" spans="1:12" ht="15" customHeight="1">
      <c r="A3165" s="74"/>
      <c r="B3165" s="77"/>
      <c r="C3165" s="79"/>
      <c r="D3165" s="83">
        <v>7108</v>
      </c>
      <c r="E3165" s="83">
        <v>17.748999999999999</v>
      </c>
      <c r="F3165" s="83">
        <v>17.582000000000001</v>
      </c>
      <c r="G3165" s="97">
        <f t="shared" si="1412"/>
        <v>18.039622077854567</v>
      </c>
      <c r="H3165" s="98">
        <f t="shared" si="1413"/>
        <v>-0.48437012975761345</v>
      </c>
      <c r="I3165" s="98">
        <f t="shared" si="1414"/>
        <v>-0.16699999999999804</v>
      </c>
      <c r="J3165" s="99">
        <f t="shared" si="1415"/>
        <v>9.4089807876498992E-3</v>
      </c>
      <c r="K3165" s="99">
        <f t="shared" si="1416"/>
        <v>0.34720460845051704</v>
      </c>
      <c r="L3165" s="74"/>
    </row>
    <row r="3166" spans="1:12" ht="15" customHeight="1">
      <c r="A3166" s="74"/>
      <c r="B3166" s="101">
        <v>45621</v>
      </c>
      <c r="C3166" s="79">
        <v>158322</v>
      </c>
      <c r="D3166" s="83">
        <v>7148</v>
      </c>
      <c r="E3166" s="83">
        <v>24.306999999999999</v>
      </c>
      <c r="F3166" s="83">
        <v>23.983000000000001</v>
      </c>
      <c r="G3166" s="97">
        <f t="shared" si="1412"/>
        <v>25.578129335331514</v>
      </c>
      <c r="H3166" s="98">
        <f t="shared" si="1413"/>
        <v>-2.1185488922191928</v>
      </c>
      <c r="I3166" s="98">
        <f t="shared" si="1414"/>
        <v>-0.32399999999999807</v>
      </c>
      <c r="J3166" s="99">
        <f t="shared" si="1415"/>
        <v>1.3329493561525407E-2</v>
      </c>
      <c r="K3166" s="99">
        <f t="shared" si="1416"/>
        <v>0.52332803700120245</v>
      </c>
      <c r="L3166" s="74"/>
    </row>
    <row r="3167" spans="1:12" ht="15" customHeight="1">
      <c r="A3167" s="74"/>
      <c r="B3167" s="101">
        <v>45621</v>
      </c>
      <c r="C3167" s="79">
        <v>158442</v>
      </c>
      <c r="D3167" s="83" t="s">
        <v>20</v>
      </c>
      <c r="E3167" s="83">
        <v>16.274999999999999</v>
      </c>
      <c r="F3167" s="83">
        <v>16.065000000000001</v>
      </c>
      <c r="G3167" s="97">
        <f t="shared" si="1412"/>
        <v>17.032373496847189</v>
      </c>
      <c r="H3167" s="98">
        <f t="shared" si="1413"/>
        <v>-1.262289161411984</v>
      </c>
      <c r="I3167" s="98">
        <f t="shared" si="1414"/>
        <v>-0.2099999999999973</v>
      </c>
      <c r="J3167" s="99">
        <f t="shared" si="1415"/>
        <v>1.2903225806451448E-2</v>
      </c>
      <c r="K3167" s="99">
        <f t="shared" si="1416"/>
        <v>0.28808200278883117</v>
      </c>
      <c r="L3167" s="74"/>
    </row>
    <row r="3168" spans="1:12" ht="15" customHeight="1">
      <c r="A3168" s="74"/>
      <c r="B3168" s="101">
        <v>45621</v>
      </c>
      <c r="C3168" s="79">
        <v>158444</v>
      </c>
      <c r="D3168" s="83" t="s">
        <v>21</v>
      </c>
      <c r="E3168" s="83">
        <v>20.265000000000001</v>
      </c>
      <c r="F3168" s="83">
        <v>19.931000000000001</v>
      </c>
      <c r="G3168" s="97">
        <f t="shared" si="1412"/>
        <v>19.9327573208373</v>
      </c>
      <c r="H3168" s="98">
        <f t="shared" si="1413"/>
        <v>0.55373779860450045</v>
      </c>
      <c r="I3168" s="98">
        <f t="shared" si="1414"/>
        <v>-0.33399999999999963</v>
      </c>
      <c r="J3168" s="99">
        <f t="shared" si="1415"/>
        <v>1.6481618554157397E-2</v>
      </c>
      <c r="K3168" s="99">
        <f t="shared" si="1416"/>
        <v>0.42825238565942403</v>
      </c>
      <c r="L3168" s="74"/>
    </row>
    <row r="3169" spans="1:12" ht="15" customHeight="1">
      <c r="A3169" s="74"/>
      <c r="B3169" s="101">
        <v>45621</v>
      </c>
      <c r="C3169" s="79">
        <v>158446</v>
      </c>
      <c r="D3169" s="83" t="s">
        <v>32</v>
      </c>
      <c r="E3169" s="83">
        <v>21.56</v>
      </c>
      <c r="F3169" s="83">
        <v>21.164000000000001</v>
      </c>
      <c r="G3169" s="97">
        <f t="shared" si="1412"/>
        <v>21.071999999999999</v>
      </c>
      <c r="H3169" s="98">
        <f t="shared" si="1413"/>
        <v>0.81333333333333258</v>
      </c>
      <c r="I3169" s="98">
        <f t="shared" si="1414"/>
        <v>-0.39599999999999724</v>
      </c>
      <c r="J3169" s="99">
        <f t="shared" si="1415"/>
        <v>1.8367346938775383E-2</v>
      </c>
      <c r="K3169" s="99">
        <f t="shared" si="1416"/>
        <v>0.4434137291280148</v>
      </c>
      <c r="L3169" s="74"/>
    </row>
    <row r="3170" spans="1:12" ht="15" customHeight="1">
      <c r="A3170" s="74"/>
      <c r="B3170" s="81">
        <v>45622</v>
      </c>
      <c r="C3170" s="79">
        <v>158448</v>
      </c>
      <c r="D3170" s="83">
        <v>5003</v>
      </c>
      <c r="E3170" s="83">
        <v>38.773000000000003</v>
      </c>
      <c r="F3170" s="83">
        <v>38.270000000000003</v>
      </c>
      <c r="G3170" s="97">
        <f t="shared" ref="G3170:G3174" si="1417">IF(D3170=$M$2,$P$2,IF(D3170=$M$3,$P$3,IF(D3170=$M$4,$P$4,IF(D3170=$M$5,$P$5,IF(D3170=$M$6,$P$6,IF(D3170=$M$7,$P$7,IF(D3170=$M$8,$P$8,IF(D3170=$M$9,$P$9,IF(D3170=$M$10,$P$10,IF(D3170=$M$11,$P$11,IF(D3170=$M$12,$P$12,IF(D3170=$M$13,$P$13,IF(D3170=$M$14,$P$14,IF(D3170=$M$15,$P$15,IF(D3170=$M$16,$P$16,IF(D3170=$M$17,$P$17,IF(D3170=$M$18,$P$18,IF(D3170=$M$19,$P$19,IF(D3170=$M$20,$P$20,IF(D3170=$M$21,$P$21,IF(D3170=$M$22,$P$22,IF(D3170=$M$23,$P$23,IF(D3170=$M$24,$P$24,IF(D3170=$M$25,$P$25,IF(D3170=$M$26,$P$26,IF(D3170=$M$27,$P$27,IF(D3170=$M$28,$P$28,IF(D3170=$M$29,$P$29,IF(D3170=$M$30,$P$30,IF(D3170=$M$31,$P$31,IF(D3170=$M$32,$P$32,IF(D3170=$M$33,$P$33,IF(D3170=$M$34,$P$34,IF(D3170=$M$35,$P$35,IF(D3170=$M$36,$P$36,IF(D3170=$M$37,$P$37,IF(D3170=$M$38,$P$38,IF(D3170=$M$39,$P$39,IF(D3170=$M$40,$P$40,IF(D3170=$M$41,$P$41,IF(D3170=$M$42,$P$42,IF(D3170=$M$43,$P$43,IF(D3170=$M$44,$P$44,IF(D3170=$M$45,$P$45,IF(D3170=$M$46,$P$46,IF(D3170=$M$47,$P$47,IF(D3170=$M$48,$P$48,IF(D3170=$M$49,$P$49,IF(D3170=$M$50,$P$50,IF(D3170=$M$51,$P$51,IF(D3170=$M$52,$P$52,IF(D3170=$M$53,$P$53,IF(D3170=$M$54,$P$54,IF(D3170=$M$55,$P$55,IF(D3170=$M$56,$P$56,IF(D3170=$M$57,$P$57,IF(D3170=$M$58,$P$58,IF(D3170=$M$59,$P$59,IF(D3170=$M$60,$P$60,IF(D3170=$M$61,$P$61,IF(D3170=$M$62,$P$62)))))))))))))))))))))))))))))))))))))))))))))))))))))))))))))</f>
        <v>38.4</v>
      </c>
      <c r="H3170" s="98">
        <f t="shared" ref="H3170:H3174" si="1418">(E3170-G3170)/$X$2</f>
        <v>0.62166666666667447</v>
      </c>
      <c r="I3170" s="98">
        <f t="shared" ref="I3170:I3174" si="1419">F3170-E3170</f>
        <v>-0.50300000000000011</v>
      </c>
      <c r="J3170" s="99">
        <f t="shared" ref="J3170:J3174" si="1420">-1*I3170/E3170</f>
        <v>1.2972945090655871E-2</v>
      </c>
      <c r="K3170" s="99">
        <f t="shared" ref="K3170:K3174" si="1421">IF(D3125=$M$2,(E3170-$T$2)/E3170,IF(D3125=$M$3,(E3170-$T$3)/E3170,IF(D3125=$M$4,(E3170-$T$4)/E3170,IF(D3125=$M$5,(E3170-$T$5)/E3170,IF(D3125=$M$6,(E3170-$T$6)/E3170,IF(D3125=$M$7,(E3170-$T$7)/E3170,IF(D3125=$M$8,(E3170-$T$8)/E3170,IF(D3125=$M$9,(E3170-$T$9)/E3170,IF(D3125=$M$10,(E3170-$T$10)/E3170,IF(D3125=$M$11,(E3170-$T$11)/E3170,IF(D3125=$M$12,(E3170-$T$12)/E3170,IF(D3125=$M$13,(E3170-$T$13)/E3170,IF(D3125=$M$14,(E3170-$T$14)/E3170,IF(D3125=$M$15,(E3170-$T$15)/E3170,IF(D3125=$M$16,(E3170-$T$16)/E3170,IF(D3125=$M$17,(E3170-$T$17)/E3170,IF(D3125=$M$18,(E3170-$T$18)/E3170,IF(D3125=$M$19,(E3170-$T$19)/E3170,IF(D3125=$M$20,(E3170-$T$20)/E3170,IF(D3125=$M$21,(E3170-$T$21)/E3170,IF(D3125=$M$22,(E3170-$T$22)/E3170,IF(D3125=$M$23,(E3170-$T$23)/E3170,IF(D3125=$M$24,(E3170-$T$24)/E3170,IF(D3125=$M$25,(E3170-$T$25)/E3170,IF(D3125=$M$26,(E3170-$T$26)/E3170,IF(D3125=$M$27,(E3170-$T$27)/E3170,IF(D3125=$M$28,(E3170-$T$28)/E3170,IF(D3125=$M$29,(E3170-$T$29)/E3170,IF(D3125=$M$30,(E3170-$T$30)/E3170,IF(D3125=$M$31,(E3170-$T$31)/E3170,IF(D3125=$M$32,(E3170-$T$32)/E3170,IF(D3125=$M$33,(E3170-$T$33)/E3170,IF(D3125=$M$34,(E3170-$T$34)/E3170,IF(D3125=$M$35,(E3170-$T$35)/E3170,IF(D3125=$M$36,(E3170-$T$36)/E3170,IF(D3125=$M$37,(E3170-$T$37)/E3170,IF(D3125=$M$38,(E3170-$T$38)/E3170,IF(D3125=$M$39,(E3170-$T$39)/E3170,IF(D3125=$M$40,(E3170-$T$40)/E3170,IF(D3125=$M$41,(E3170-$T$41)/E3170,IF(D3125=$M$42,(E3170-$T$42)/E3170,IF(D3125=$M$43,(E3170-$T$43)/E3170,IF(D3125=$M$44,(E3170-$T$44)/E3170,IF(D3125=$M$45,(E3170-$T$45)/E3170,IF(D3125=$M$46,(E3170-$T$46)/E3170,IF(D3125=$M$47,(E3170-$T$47)/E3170,IF(D3125=$M$48,(E3170-$T$48)/E3170,IF(D3125=$M$49,(E3170-$T$49)/E3170,IF(D3125=$M$50,(E3170-$T$50)/E3170,IF(D3125=$M$51,(E3170-$T$51)/E3170,IF(D3125=$M$52,(E3170-$T$52)/E3170,IF(D3125=$M$53,(E3170-$T$53)/E3170,IF(D3125=$M$54,(E3170-$T$54)/E3170,IF(D3125=$M$55,(E3170-$T$55)/E3170,IF(D3125=$M$56,(E3170-$T$56)/E3170,IF(D3125=$M$57,(E3170-$T$57)/E3170,IF(D3125=$M$58,(E3170-$T$58)/E3170,IF(D3125=$M$59,(E3170-$T$59)/E3170,IF(D3125=$M$60,(E3170-$T$60)/E3170,IF(D3125=$M$61,(E3170-$T$61)/E3170,IF(D3125=$M$62,(E3170-$T$62)/E3170)))))))))))))))))))))))))))))))))))))))))))))))))))))))))))))</f>
        <v>0.78753256131844329</v>
      </c>
      <c r="L3170" s="74"/>
    </row>
    <row r="3171" spans="1:12" ht="15" customHeight="1">
      <c r="A3171" s="74"/>
      <c r="B3171" s="77"/>
      <c r="C3171" s="79"/>
      <c r="D3171" s="83">
        <v>5003</v>
      </c>
      <c r="E3171" s="83">
        <v>38.356000000000002</v>
      </c>
      <c r="F3171" s="83">
        <v>38.012</v>
      </c>
      <c r="G3171" s="97">
        <f t="shared" si="1417"/>
        <v>38.4</v>
      </c>
      <c r="H3171" s="98">
        <f t="shared" si="1418"/>
        <v>-7.3333333333328227E-2</v>
      </c>
      <c r="I3171" s="98">
        <f t="shared" si="1419"/>
        <v>-0.34400000000000119</v>
      </c>
      <c r="J3171" s="99">
        <f t="shared" si="1420"/>
        <v>8.9686098654708831E-3</v>
      </c>
      <c r="K3171" s="99">
        <f t="shared" si="1421"/>
        <v>0.68714151632078424</v>
      </c>
      <c r="L3171" s="74"/>
    </row>
    <row r="3172" spans="1:12" ht="15" customHeight="1">
      <c r="A3172" s="74"/>
      <c r="B3172" s="77"/>
      <c r="C3172" s="79"/>
      <c r="D3172" s="83">
        <v>5003</v>
      </c>
      <c r="E3172" s="83">
        <v>38.283000000000001</v>
      </c>
      <c r="F3172" s="83">
        <v>37.927</v>
      </c>
      <c r="G3172" s="97">
        <f t="shared" si="1417"/>
        <v>38.4</v>
      </c>
      <c r="H3172" s="98">
        <f t="shared" si="1418"/>
        <v>-0.19499999999999557</v>
      </c>
      <c r="I3172" s="98">
        <f t="shared" si="1419"/>
        <v>-0.35600000000000165</v>
      </c>
      <c r="J3172" s="99">
        <f t="shared" si="1420"/>
        <v>9.2991667319698469E-3</v>
      </c>
      <c r="K3172" s="99">
        <f t="shared" si="1421"/>
        <v>0.65599874617976639</v>
      </c>
      <c r="L3172" s="74"/>
    </row>
    <row r="3173" spans="1:12" ht="15" customHeight="1">
      <c r="A3173" s="74"/>
      <c r="B3173" s="81">
        <v>45622</v>
      </c>
      <c r="C3173" s="79">
        <v>158458</v>
      </c>
      <c r="D3173" s="83">
        <v>5001</v>
      </c>
      <c r="E3173" s="83">
        <v>38.558</v>
      </c>
      <c r="F3173" s="83">
        <v>37.905000000000001</v>
      </c>
      <c r="G3173" s="97">
        <f t="shared" si="1417"/>
        <v>38.4</v>
      </c>
      <c r="H3173" s="98">
        <f t="shared" si="1418"/>
        <v>0.26333333333333542</v>
      </c>
      <c r="I3173" s="98">
        <f t="shared" si="1419"/>
        <v>-0.65299999999999869</v>
      </c>
      <c r="J3173" s="99">
        <f t="shared" si="1420"/>
        <v>1.6935525701540503E-2</v>
      </c>
      <c r="K3173" s="99">
        <f t="shared" si="1421"/>
        <v>0.65845220187769071</v>
      </c>
      <c r="L3173" s="74"/>
    </row>
    <row r="3174" spans="1:12" ht="15" customHeight="1">
      <c r="A3174" s="74"/>
      <c r="B3174" s="77"/>
      <c r="C3174" s="79"/>
      <c r="D3174" s="83">
        <v>5001</v>
      </c>
      <c r="E3174" s="83">
        <v>38.685000000000002</v>
      </c>
      <c r="F3174" s="83">
        <v>38.192</v>
      </c>
      <c r="G3174" s="97">
        <f t="shared" si="1417"/>
        <v>38.4</v>
      </c>
      <c r="H3174" s="98">
        <f t="shared" si="1418"/>
        <v>0.4750000000000062</v>
      </c>
      <c r="I3174" s="98">
        <f t="shared" si="1419"/>
        <v>-0.4930000000000021</v>
      </c>
      <c r="J3174" s="99">
        <f t="shared" si="1420"/>
        <v>1.2743957606307407E-2</v>
      </c>
      <c r="K3174" s="99">
        <f t="shared" si="1421"/>
        <v>0.65957347809228373</v>
      </c>
      <c r="L3174" s="74"/>
    </row>
    <row r="3175" spans="1:12" ht="15" customHeight="1">
      <c r="A3175" s="74"/>
      <c r="B3175" s="81">
        <v>45622</v>
      </c>
      <c r="C3175" s="79">
        <v>158460</v>
      </c>
      <c r="D3175" s="83">
        <v>1011</v>
      </c>
      <c r="E3175" s="83">
        <v>30.169</v>
      </c>
      <c r="F3175" s="83">
        <v>29.806000000000001</v>
      </c>
      <c r="G3175" s="97">
        <f t="shared" ref="G3175:G3197" si="1422">IF(D3175=$M$2,$P$2,IF(D3175=$M$3,$P$3,IF(D3175=$M$4,$P$4,IF(D3175=$M$5,$P$5,IF(D3175=$M$6,$P$6,IF(D3175=$M$7,$P$7,IF(D3175=$M$8,$P$8,IF(D3175=$M$9,$P$9,IF(D3175=$M$10,$P$10,IF(D3175=$M$11,$P$11,IF(D3175=$M$12,$P$12,IF(D3175=$M$13,$P$13,IF(D3175=$M$14,$P$14,IF(D3175=$M$15,$P$15,IF(D3175=$M$16,$P$16,IF(D3175=$M$17,$P$17,IF(D3175=$M$18,$P$18,IF(D3175=$M$19,$P$19,IF(D3175=$M$20,$P$20,IF(D3175=$M$21,$P$21,IF(D3175=$M$22,$P$22,IF(D3175=$M$23,$P$23,IF(D3175=$M$24,$P$24,IF(D3175=$M$25,$P$25,IF(D3175=$M$26,$P$26,IF(D3175=$M$27,$P$27,IF(D3175=$M$28,$P$28,IF(D3175=$M$29,$P$29,IF(D3175=$M$30,$P$30,IF(D3175=$M$31,$P$31,IF(D3175=$M$32,$P$32,IF(D3175=$M$33,$P$33,IF(D3175=$M$34,$P$34,IF(D3175=$M$35,$P$35,IF(D3175=$M$36,$P$36,IF(D3175=$M$37,$P$37,IF(D3175=$M$38,$P$38,IF(D3175=$M$39,$P$39,IF(D3175=$M$40,$P$40,IF(D3175=$M$41,$P$41,IF(D3175=$M$42,$P$42,IF(D3175=$M$43,$P$43,IF(D3175=$M$44,$P$44,IF(D3175=$M$45,$P$45,IF(D3175=$M$46,$P$46,IF(D3175=$M$47,$P$47,IF(D3175=$M$48,$P$48,IF(D3175=$M$49,$P$49,IF(D3175=$M$50,$P$50,IF(D3175=$M$51,$P$51,IF(D3175=$M$52,$P$52,IF(D3175=$M$53,$P$53,IF(D3175=$M$54,$P$54,IF(D3175=$M$55,$P$55,IF(D3175=$M$56,$P$56,IF(D3175=$M$57,$P$57,IF(D3175=$M$58,$P$58,IF(D3175=$M$59,$P$59,IF(D3175=$M$60,$P$60,IF(D3175=$M$61,$P$61,IF(D3175=$M$62,$P$62)))))))))))))))))))))))))))))))))))))))))))))))))))))))))))))</f>
        <v>27</v>
      </c>
      <c r="H3175" s="98">
        <f t="shared" ref="H3175:H3197" si="1423">(E3175-G3175)/$X$2</f>
        <v>5.2816666666666681</v>
      </c>
      <c r="I3175" s="98">
        <f t="shared" ref="I3175:I3197" si="1424">F3175-E3175</f>
        <v>-0.36299999999999955</v>
      </c>
      <c r="J3175" s="99">
        <f t="shared" ref="J3175:J3198" si="1425">-1*I3175/E3175</f>
        <v>1.203221850243626E-2</v>
      </c>
      <c r="K3175" s="99">
        <f t="shared" ref="K3175:K3198" si="1426">IF(D3130=$M$2,(E3175-$T$2)/E3175,IF(D3130=$M$3,(E3175-$T$3)/E3175,IF(D3130=$M$4,(E3175-$T$4)/E3175,IF(D3130=$M$5,(E3175-$T$5)/E3175,IF(D3130=$M$6,(E3175-$T$6)/E3175,IF(D3130=$M$7,(E3175-$T$7)/E3175,IF(D3130=$M$8,(E3175-$T$8)/E3175,IF(D3130=$M$9,(E3175-$T$9)/E3175,IF(D3130=$M$10,(E3175-$T$10)/E3175,IF(D3130=$M$11,(E3175-$T$11)/E3175,IF(D3130=$M$12,(E3175-$T$12)/E3175,IF(D3130=$M$13,(E3175-$T$13)/E3175,IF(D3130=$M$14,(E3175-$T$14)/E3175,IF(D3130=$M$15,(E3175-$T$15)/E3175,IF(D3130=$M$16,(E3175-$T$16)/E3175,IF(D3130=$M$17,(E3175-$T$17)/E3175,IF(D3130=$M$18,(E3175-$T$18)/E3175,IF(D3130=$M$19,(E3175-$T$19)/E3175,IF(D3130=$M$20,(E3175-$T$20)/E3175,IF(D3130=$M$21,(E3175-$T$21)/E3175,IF(D3130=$M$22,(E3175-$T$22)/E3175,IF(D3130=$M$23,(E3175-$T$23)/E3175,IF(D3130=$M$24,(E3175-$T$24)/E3175,IF(D3130=$M$25,(E3175-$T$25)/E3175,IF(D3130=$M$26,(E3175-$T$26)/E3175,IF(D3130=$M$27,(E3175-$T$27)/E3175,IF(D3130=$M$28,(E3175-$T$28)/E3175,IF(D3130=$M$29,(E3175-$T$29)/E3175,IF(D3130=$M$30,(E3175-$T$30)/E3175,IF(D3130=$M$31,(E3175-$T$31)/E3175,IF(D3130=$M$32,(E3175-$T$32)/E3175,IF(D3130=$M$33,(E3175-$T$33)/E3175,IF(D3130=$M$34,(E3175-$T$34)/E3175,IF(D3130=$M$35,(E3175-$T$35)/E3175,IF(D3130=$M$36,(E3175-$T$36)/E3175,IF(D3130=$M$37,(E3175-$T$37)/E3175,IF(D3130=$M$38,(E3175-$T$38)/E3175,IF(D3130=$M$39,(E3175-$T$39)/E3175,IF(D3130=$M$40,(E3175-$T$40)/E3175,IF(D3130=$M$41,(E3175-$T$41)/E3175,IF(D3130=$M$42,(E3175-$T$42)/E3175,IF(D3130=$M$43,(E3175-$T$43)/E3175,IF(D3130=$M$44,(E3175-$T$44)/E3175,IF(D3130=$M$45,(E3175-$T$45)/E3175,IF(D3130=$M$46,(E3175-$T$46)/E3175,IF(D3130=$M$47,(E3175-$T$47)/E3175,IF(D3130=$M$48,(E3175-$T$48)/E3175,IF(D3130=$M$49,(E3175-$T$49)/E3175,IF(D3130=$M$50,(E3175-$T$50)/E3175,IF(D3130=$M$51,(E3175-$T$51)/E3175,IF(D3130=$M$52,(E3175-$T$52)/E3175,IF(D3130=$M$53,(E3175-$T$53)/E3175,IF(D3130=$M$54,(E3175-$T$54)/E3175,IF(D3130=$M$55,(E3175-$T$55)/E3175,IF(D3130=$M$56,(E3175-$T$56)/E3175,IF(D3130=$M$57,(E3175-$T$57)/E3175,IF(D3130=$M$58,(E3175-$T$58)/E3175,IF(D3130=$M$59,(E3175-$T$59)/E3175,IF(D3130=$M$60,(E3175-$T$60)/E3175,IF(D3130=$M$61,(E3175-$T$61)/E3175,IF(D3130=$M$62,(E3175-$T$62)/E3175)))))))))))))))))))))))))))))))))))))))))))))))))))))))))))))</f>
        <v>0.531591193378394</v>
      </c>
      <c r="L3175" s="74"/>
    </row>
    <row r="3176" spans="1:12" ht="15" customHeight="1">
      <c r="A3176" s="74"/>
      <c r="B3176" s="81">
        <v>45623</v>
      </c>
      <c r="C3176" s="79"/>
      <c r="D3176" s="83">
        <v>1011</v>
      </c>
      <c r="E3176" s="83">
        <v>29.51</v>
      </c>
      <c r="F3176" s="83">
        <v>29.155000000000001</v>
      </c>
      <c r="G3176" s="97">
        <f t="shared" si="1422"/>
        <v>27</v>
      </c>
      <c r="H3176" s="98">
        <f t="shared" si="1423"/>
        <v>4.1833333333333362</v>
      </c>
      <c r="I3176" s="98">
        <f t="shared" si="1424"/>
        <v>-0.35500000000000043</v>
      </c>
      <c r="J3176" s="99">
        <f t="shared" si="1425"/>
        <v>1.2029820399864466E-2</v>
      </c>
      <c r="K3176" s="99">
        <f t="shared" si="1426"/>
        <v>0.521130962827271</v>
      </c>
      <c r="L3176" s="74"/>
    </row>
    <row r="3177" spans="1:12" ht="15" customHeight="1">
      <c r="A3177" s="74"/>
      <c r="B3177" s="77"/>
      <c r="C3177" s="79">
        <v>158930</v>
      </c>
      <c r="D3177" s="83">
        <v>6618</v>
      </c>
      <c r="E3177" s="83">
        <v>22.036999999999999</v>
      </c>
      <c r="F3177" s="83">
        <v>21.401</v>
      </c>
      <c r="G3177" s="97">
        <f t="shared" si="1422"/>
        <v>21.437999999999999</v>
      </c>
      <c r="H3177" s="98">
        <f t="shared" si="1423"/>
        <v>0.99833333333333374</v>
      </c>
      <c r="I3177" s="98">
        <f t="shared" si="1424"/>
        <v>-0.63599999999999923</v>
      </c>
      <c r="J3177" s="99">
        <f t="shared" si="1425"/>
        <v>2.8860552706811239E-2</v>
      </c>
      <c r="K3177" s="99">
        <f t="shared" si="1426"/>
        <v>0.35874096805521466</v>
      </c>
      <c r="L3177" s="74"/>
    </row>
    <row r="3178" spans="1:12" ht="15" customHeight="1">
      <c r="A3178" s="74"/>
      <c r="B3178" s="77"/>
      <c r="C3178" s="79">
        <v>158462</v>
      </c>
      <c r="D3178" s="83">
        <v>6617</v>
      </c>
      <c r="E3178" s="83">
        <v>22.129000000000001</v>
      </c>
      <c r="F3178" s="83">
        <v>21.369</v>
      </c>
      <c r="G3178" s="97">
        <f t="shared" si="1422"/>
        <v>21.071999999999999</v>
      </c>
      <c r="H3178" s="98">
        <f t="shared" si="1423"/>
        <v>1.7616666666666703</v>
      </c>
      <c r="I3178" s="98">
        <f t="shared" si="1424"/>
        <v>-0.76000000000000156</v>
      </c>
      <c r="J3178" s="99">
        <f t="shared" si="1425"/>
        <v>3.4344073387862148E-2</v>
      </c>
      <c r="K3178" s="99">
        <f t="shared" si="1426"/>
        <v>0.3614069643017202</v>
      </c>
      <c r="L3178" s="74"/>
    </row>
    <row r="3179" spans="1:12" ht="15" customHeight="1">
      <c r="A3179" s="74"/>
      <c r="B3179" s="77"/>
      <c r="C3179" s="79"/>
      <c r="D3179" s="83">
        <v>6617</v>
      </c>
      <c r="E3179" s="83">
        <v>23.763000000000002</v>
      </c>
      <c r="F3179" s="83">
        <v>23.059000000000001</v>
      </c>
      <c r="G3179" s="97">
        <f t="shared" si="1422"/>
        <v>21.071999999999999</v>
      </c>
      <c r="H3179" s="98">
        <f t="shared" si="1423"/>
        <v>4.4850000000000048</v>
      </c>
      <c r="I3179" s="98">
        <f t="shared" si="1424"/>
        <v>-0.70400000000000063</v>
      </c>
      <c r="J3179" s="99">
        <f t="shared" si="1425"/>
        <v>2.9625888987080781E-2</v>
      </c>
      <c r="K3179" s="99">
        <f t="shared" si="1426"/>
        <v>-9.9734881959347849E-3</v>
      </c>
      <c r="L3179" s="74"/>
    </row>
    <row r="3180" spans="1:12" ht="15" customHeight="1">
      <c r="A3180" s="74"/>
      <c r="B3180" s="77"/>
      <c r="C3180" s="79">
        <v>158936</v>
      </c>
      <c r="D3180" s="83">
        <v>6117</v>
      </c>
      <c r="E3180" s="83">
        <v>17.106999999999999</v>
      </c>
      <c r="F3180" s="83">
        <v>16.733000000000001</v>
      </c>
      <c r="G3180" s="97">
        <f t="shared" si="1422"/>
        <v>19.9327573208373</v>
      </c>
      <c r="H3180" s="98">
        <f t="shared" si="1423"/>
        <v>-4.7095955347288356</v>
      </c>
      <c r="I3180" s="98">
        <f t="shared" si="1424"/>
        <v>-0.37399999999999878</v>
      </c>
      <c r="J3180" s="99">
        <f t="shared" si="1425"/>
        <v>2.186239551060962E-2</v>
      </c>
      <c r="K3180" s="99">
        <f t="shared" si="1426"/>
        <v>-0.40293447126907117</v>
      </c>
      <c r="L3180" s="74"/>
    </row>
    <row r="3181" spans="1:12" ht="15" customHeight="1">
      <c r="A3181" s="74"/>
      <c r="B3181" s="104"/>
      <c r="C3181" s="84"/>
      <c r="D3181" s="85">
        <v>6117</v>
      </c>
      <c r="E3181" s="85">
        <v>16.721</v>
      </c>
      <c r="F3181" s="85">
        <v>16.359000000000002</v>
      </c>
      <c r="G3181" s="97">
        <f t="shared" si="1422"/>
        <v>19.9327573208373</v>
      </c>
      <c r="H3181" s="98">
        <f t="shared" si="1423"/>
        <v>-5.3529288680621674</v>
      </c>
      <c r="I3181" s="98">
        <f t="shared" si="1424"/>
        <v>-0.36199999999999832</v>
      </c>
      <c r="J3181" s="99">
        <f t="shared" si="1425"/>
        <v>2.1649422881406515E-2</v>
      </c>
      <c r="K3181" s="99">
        <f t="shared" si="1426"/>
        <v>-0.43532085401590814</v>
      </c>
      <c r="L3181" s="74"/>
    </row>
    <row r="3182" spans="1:12" ht="15" customHeight="1">
      <c r="A3182" s="74"/>
      <c r="B3182" s="77"/>
      <c r="C3182" s="79"/>
      <c r="D3182" s="83">
        <v>6117</v>
      </c>
      <c r="E3182" s="83">
        <v>17.277000000000001</v>
      </c>
      <c r="F3182" s="83">
        <v>16.875</v>
      </c>
      <c r="G3182" s="16">
        <f t="shared" si="1422"/>
        <v>19.9327573208373</v>
      </c>
      <c r="H3182" s="17">
        <f t="shared" si="1423"/>
        <v>-4.4262622013954989</v>
      </c>
      <c r="I3182" s="17">
        <f t="shared" si="1424"/>
        <v>-0.40200000000000102</v>
      </c>
      <c r="J3182" s="18">
        <f t="shared" si="1425"/>
        <v>2.3267928459802106E-2</v>
      </c>
      <c r="K3182" s="18">
        <f t="shared" si="1426"/>
        <v>-0.38913005730161476</v>
      </c>
      <c r="L3182" s="74"/>
    </row>
    <row r="3183" spans="1:12" ht="15" customHeight="1">
      <c r="A3183" s="74"/>
      <c r="B3183" s="77"/>
      <c r="C3183" s="79">
        <v>158939</v>
      </c>
      <c r="D3183" s="83">
        <v>6107</v>
      </c>
      <c r="E3183" s="83">
        <v>16.614999999999998</v>
      </c>
      <c r="F3183" s="83">
        <v>16.334</v>
      </c>
      <c r="G3183" s="16">
        <f t="shared" si="1422"/>
        <v>17.032373496847189</v>
      </c>
      <c r="H3183" s="17">
        <f t="shared" si="1423"/>
        <v>-0.69562249474531757</v>
      </c>
      <c r="I3183" s="17">
        <f t="shared" si="1424"/>
        <v>-0.28099999999999881</v>
      </c>
      <c r="J3183" s="18">
        <f t="shared" si="1425"/>
        <v>1.6912428528438089E-2</v>
      </c>
      <c r="K3183" s="18">
        <f t="shared" si="1426"/>
        <v>0.16350845598635627</v>
      </c>
      <c r="L3183" s="74"/>
    </row>
    <row r="3184" spans="1:12" ht="15" customHeight="1">
      <c r="A3184" s="74"/>
      <c r="B3184" s="77"/>
      <c r="C3184" s="79"/>
      <c r="D3184" s="83">
        <v>6107</v>
      </c>
      <c r="E3184" s="83">
        <v>16.596</v>
      </c>
      <c r="F3184" s="83">
        <v>16.361999999999998</v>
      </c>
      <c r="G3184" s="16">
        <f t="shared" si="1422"/>
        <v>17.032373496847189</v>
      </c>
      <c r="H3184" s="17">
        <f t="shared" si="1423"/>
        <v>-0.72728916141198141</v>
      </c>
      <c r="I3184" s="17">
        <f t="shared" si="1424"/>
        <v>-0.23400000000000176</v>
      </c>
      <c r="J3184" s="18">
        <f t="shared" si="1425"/>
        <v>1.4099783080260411E-2</v>
      </c>
      <c r="K3184" s="18">
        <f t="shared" si="1426"/>
        <v>0.21744675394260188</v>
      </c>
      <c r="L3184" s="74"/>
    </row>
    <row r="3185" spans="1:12" ht="15" customHeight="1">
      <c r="A3185" s="74"/>
      <c r="B3185" s="77"/>
      <c r="C3185" s="79"/>
      <c r="D3185" s="83">
        <v>6107</v>
      </c>
      <c r="E3185" s="83">
        <v>17.097000000000001</v>
      </c>
      <c r="F3185" s="83">
        <v>17.91</v>
      </c>
      <c r="G3185" s="16">
        <f t="shared" si="1422"/>
        <v>17.032373496847189</v>
      </c>
      <c r="H3185" s="17">
        <f t="shared" si="1423"/>
        <v>0.10771083858802064</v>
      </c>
      <c r="I3185" s="17">
        <f t="shared" si="1424"/>
        <v>0.81299999999999883</v>
      </c>
      <c r="J3185" s="18">
        <f t="shared" si="1425"/>
        <v>-4.755220214072637E-2</v>
      </c>
      <c r="K3185" s="18">
        <f t="shared" si="1426"/>
        <v>0.33575576548196534</v>
      </c>
      <c r="L3185" s="74"/>
    </row>
    <row r="3186" spans="1:12" ht="15" customHeight="1">
      <c r="A3186" s="74"/>
      <c r="B3186" s="77"/>
      <c r="C3186" s="79">
        <v>158932</v>
      </c>
      <c r="D3186" s="83">
        <v>8167</v>
      </c>
      <c r="E3186" s="83">
        <v>32.576000000000001</v>
      </c>
      <c r="F3186" s="83">
        <v>32.508000000000003</v>
      </c>
      <c r="G3186" s="16">
        <f t="shared" si="1422"/>
        <v>32.328252513081985</v>
      </c>
      <c r="H3186" s="17">
        <f t="shared" si="1423"/>
        <v>0.41291247819669274</v>
      </c>
      <c r="I3186" s="17">
        <f t="shared" si="1424"/>
        <v>-6.799999999999784E-2</v>
      </c>
      <c r="J3186" s="18">
        <f t="shared" si="1425"/>
        <v>2.0874263261295998E-3</v>
      </c>
      <c r="K3186" s="18">
        <f t="shared" si="1426"/>
        <v>0.58359593197323578</v>
      </c>
      <c r="L3186" s="74"/>
    </row>
    <row r="3187" spans="1:12" ht="15" customHeight="1">
      <c r="A3187" s="74"/>
      <c r="B3187" s="77"/>
      <c r="C3187" s="79">
        <v>159033</v>
      </c>
      <c r="D3187" s="83">
        <v>8127</v>
      </c>
      <c r="E3187" s="83">
        <v>20.907</v>
      </c>
      <c r="F3187" s="83">
        <v>20.838999999999999</v>
      </c>
      <c r="G3187" s="16">
        <f t="shared" si="1422"/>
        <v>19.906047079520491</v>
      </c>
      <c r="H3187" s="17">
        <f t="shared" si="1423"/>
        <v>1.6682548674658491</v>
      </c>
      <c r="I3187" s="17">
        <f t="shared" si="1424"/>
        <v>-6.8000000000001393E-2</v>
      </c>
      <c r="J3187" s="18">
        <f t="shared" si="1425"/>
        <v>3.2524991629598408E-3</v>
      </c>
      <c r="K3187" s="18">
        <f t="shared" si="1426"/>
        <v>0.35118482230641068</v>
      </c>
      <c r="L3187" s="74"/>
    </row>
    <row r="3188" spans="1:12" ht="15" customHeight="1">
      <c r="A3188" s="74"/>
      <c r="B3188" s="77"/>
      <c r="C3188" s="79">
        <v>158939</v>
      </c>
      <c r="D3188" s="83">
        <v>8107</v>
      </c>
      <c r="E3188" s="83">
        <v>17.192</v>
      </c>
      <c r="F3188" s="83">
        <v>17.074999999999999</v>
      </c>
      <c r="G3188" s="16">
        <f t="shared" si="1422"/>
        <v>16.123457228651652</v>
      </c>
      <c r="H3188" s="17">
        <f t="shared" si="1423"/>
        <v>1.7809046189139131</v>
      </c>
      <c r="I3188" s="17">
        <f t="shared" si="1424"/>
        <v>-0.11700000000000088</v>
      </c>
      <c r="J3188" s="18">
        <f t="shared" si="1425"/>
        <v>6.8054909260121497E-3</v>
      </c>
      <c r="K3188" s="18">
        <f t="shared" si="1426"/>
        <v>0.21098307817357653</v>
      </c>
      <c r="L3188" s="74"/>
    </row>
    <row r="3189" spans="1:12" ht="15" customHeight="1">
      <c r="A3189" s="74"/>
      <c r="B3189" s="77"/>
      <c r="C3189" s="79"/>
      <c r="D3189" s="83">
        <v>8107</v>
      </c>
      <c r="E3189" s="83">
        <v>16.713999999999999</v>
      </c>
      <c r="F3189" s="83">
        <v>16.667000000000002</v>
      </c>
      <c r="G3189" s="16">
        <f t="shared" si="1422"/>
        <v>16.123457228651652</v>
      </c>
      <c r="H3189" s="17">
        <f t="shared" si="1423"/>
        <v>0.98423795224724375</v>
      </c>
      <c r="I3189" s="17">
        <f t="shared" si="1424"/>
        <v>-4.6999999999997044E-2</v>
      </c>
      <c r="J3189" s="18">
        <f t="shared" si="1425"/>
        <v>2.8120138805789786E-3</v>
      </c>
      <c r="K3189" s="18">
        <f t="shared" si="1426"/>
        <v>0.18841815723107136</v>
      </c>
      <c r="L3189" s="74"/>
    </row>
    <row r="3190" spans="1:12" ht="15" customHeight="1">
      <c r="A3190" s="74"/>
      <c r="B3190" s="102"/>
      <c r="C3190" s="103">
        <v>159039</v>
      </c>
      <c r="D3190" s="88">
        <v>5000</v>
      </c>
      <c r="E3190" s="88">
        <v>38.228999999999999</v>
      </c>
      <c r="F3190" s="88">
        <v>38.015999999999998</v>
      </c>
      <c r="G3190" s="16">
        <f t="shared" si="1422"/>
        <v>38.4</v>
      </c>
      <c r="H3190" s="17">
        <f t="shared" si="1423"/>
        <v>-0.28499999999999898</v>
      </c>
      <c r="I3190" s="17">
        <f t="shared" si="1424"/>
        <v>-0.21300000000000097</v>
      </c>
      <c r="J3190" s="18">
        <f t="shared" si="1425"/>
        <v>5.571686416071594E-3</v>
      </c>
      <c r="K3190" s="18">
        <f t="shared" si="1426"/>
        <v>0.56489988793621337</v>
      </c>
      <c r="L3190" s="74"/>
    </row>
    <row r="3191" spans="1:12" ht="15" customHeight="1">
      <c r="A3191" s="74"/>
      <c r="B3191" s="77"/>
      <c r="C3191" s="79"/>
      <c r="D3191" s="83">
        <v>5000</v>
      </c>
      <c r="E3191" s="83">
        <v>38.725999999999999</v>
      </c>
      <c r="F3191" s="83">
        <v>38.683999999999997</v>
      </c>
      <c r="G3191" s="16">
        <f t="shared" si="1422"/>
        <v>38.4</v>
      </c>
      <c r="H3191" s="17">
        <f t="shared" si="1423"/>
        <v>0.54333333333333422</v>
      </c>
      <c r="I3191" s="17">
        <f t="shared" si="1424"/>
        <v>-4.2000000000001592E-2</v>
      </c>
      <c r="J3191" s="18">
        <f t="shared" si="1425"/>
        <v>1.0845426845014097E-3</v>
      </c>
      <c r="K3191" s="18">
        <f t="shared" si="1426"/>
        <v>0.57048385621839337</v>
      </c>
      <c r="L3191" s="74"/>
    </row>
    <row r="3192" spans="1:12" ht="15" customHeight="1">
      <c r="A3192" s="74"/>
      <c r="B3192" s="77"/>
      <c r="C3192" s="79"/>
      <c r="D3192" s="83">
        <v>1010</v>
      </c>
      <c r="E3192" s="83">
        <v>30.012</v>
      </c>
      <c r="F3192" s="83">
        <v>28.422000000000001</v>
      </c>
      <c r="G3192" s="16">
        <f t="shared" si="1422"/>
        <v>27</v>
      </c>
      <c r="H3192" s="17">
        <f t="shared" si="1423"/>
        <v>5.0200000000000014</v>
      </c>
      <c r="I3192" s="17">
        <f t="shared" si="1424"/>
        <v>-1.5899999999999999</v>
      </c>
      <c r="J3192" s="18">
        <f t="shared" si="1425"/>
        <v>5.2978808476609351E-2</v>
      </c>
      <c r="K3192" s="18">
        <f t="shared" si="1426"/>
        <v>0.54802149406771061</v>
      </c>
      <c r="L3192" s="74"/>
    </row>
    <row r="3193" spans="1:12" ht="15" customHeight="1">
      <c r="A3193" s="74"/>
      <c r="B3193" s="77"/>
      <c r="C3193" s="79"/>
      <c r="D3193" s="83">
        <v>1010</v>
      </c>
      <c r="E3193" s="83">
        <v>28.702999999999999</v>
      </c>
      <c r="F3193" s="83">
        <v>29.594000000000001</v>
      </c>
      <c r="G3193" s="16">
        <f t="shared" si="1422"/>
        <v>27</v>
      </c>
      <c r="H3193" s="17">
        <f t="shared" si="1423"/>
        <v>2.8383333333333325</v>
      </c>
      <c r="I3193" s="17">
        <f t="shared" si="1424"/>
        <v>0.89100000000000179</v>
      </c>
      <c r="J3193" s="18">
        <f t="shared" si="1425"/>
        <v>-3.1042051353517116E-2</v>
      </c>
      <c r="K3193" s="18">
        <f t="shared" si="1426"/>
        <v>0.52740901926488959</v>
      </c>
      <c r="L3193" s="74"/>
    </row>
    <row r="3194" spans="1:12" ht="15" customHeight="1">
      <c r="A3194" s="74"/>
      <c r="B3194" s="77"/>
      <c r="C3194" s="79">
        <v>159219</v>
      </c>
      <c r="D3194" s="83">
        <v>6117</v>
      </c>
      <c r="E3194" s="83">
        <v>19.443000000000001</v>
      </c>
      <c r="F3194" s="83">
        <v>18.951000000000001</v>
      </c>
      <c r="G3194" s="16">
        <f t="shared" si="1422"/>
        <v>19.9327573208373</v>
      </c>
      <c r="H3194" s="17">
        <f t="shared" si="1423"/>
        <v>-0.81626220139549832</v>
      </c>
      <c r="I3194" s="17">
        <f t="shared" si="1424"/>
        <v>-0.49200000000000088</v>
      </c>
      <c r="J3194" s="18">
        <f t="shared" si="1425"/>
        <v>2.5304736923314346E-2</v>
      </c>
      <c r="K3194" s="18">
        <f t="shared" si="1426"/>
        <v>0.30233097155583649</v>
      </c>
      <c r="L3194" s="74"/>
    </row>
    <row r="3195" spans="1:12" ht="15" customHeight="1">
      <c r="A3195" s="74"/>
      <c r="B3195" s="77"/>
      <c r="C3195" s="79"/>
      <c r="D3195" s="83">
        <v>6117</v>
      </c>
      <c r="E3195" s="83">
        <v>19.562999999999999</v>
      </c>
      <c r="F3195" s="83">
        <v>19.091000000000001</v>
      </c>
      <c r="G3195" s="16">
        <f t="shared" si="1422"/>
        <v>19.9327573208373</v>
      </c>
      <c r="H3195" s="17">
        <f t="shared" si="1423"/>
        <v>-0.61626220139550258</v>
      </c>
      <c r="I3195" s="17">
        <f t="shared" si="1424"/>
        <v>-0.47199999999999775</v>
      </c>
      <c r="J3195" s="18">
        <f t="shared" si="1425"/>
        <v>2.4127178858048243E-2</v>
      </c>
      <c r="K3195" s="18">
        <f t="shared" si="1426"/>
        <v>0.3551295813525534</v>
      </c>
      <c r="L3195" s="74"/>
    </row>
    <row r="3196" spans="1:12" ht="15" customHeight="1">
      <c r="A3196" s="74"/>
      <c r="B3196" s="77"/>
      <c r="C3196" s="79"/>
      <c r="D3196" s="83">
        <v>6117</v>
      </c>
      <c r="E3196" s="83">
        <v>19.254000000000001</v>
      </c>
      <c r="F3196" s="83">
        <v>18.751000000000001</v>
      </c>
      <c r="G3196" s="16">
        <f t="shared" si="1422"/>
        <v>19.9327573208373</v>
      </c>
      <c r="H3196" s="17">
        <f t="shared" si="1423"/>
        <v>-1.1312622013954985</v>
      </c>
      <c r="I3196" s="17">
        <f t="shared" si="1424"/>
        <v>-0.50300000000000011</v>
      </c>
      <c r="J3196" s="18">
        <f t="shared" si="1425"/>
        <v>2.6124441674457259E-2</v>
      </c>
      <c r="K3196" s="18">
        <f t="shared" si="1426"/>
        <v>0.39823073623082106</v>
      </c>
      <c r="L3196" s="74"/>
    </row>
    <row r="3197" spans="1:12" ht="15" customHeight="1">
      <c r="A3197" s="74"/>
      <c r="B3197" s="77"/>
      <c r="C3197" s="79"/>
      <c r="D3197" s="83">
        <v>6117</v>
      </c>
      <c r="E3197" s="83">
        <v>19.812999999999999</v>
      </c>
      <c r="F3197" s="83">
        <v>19.341000000000001</v>
      </c>
      <c r="G3197" s="16">
        <f t="shared" si="1422"/>
        <v>19.9327573208373</v>
      </c>
      <c r="H3197" s="17">
        <f t="shared" si="1423"/>
        <v>-0.19959553472883584</v>
      </c>
      <c r="I3197" s="17">
        <f t="shared" si="1424"/>
        <v>-0.47199999999999775</v>
      </c>
      <c r="J3197" s="18">
        <f t="shared" si="1425"/>
        <v>2.3822742643718659E-2</v>
      </c>
      <c r="K3197" s="18">
        <f t="shared" si="1426"/>
        <v>0.41520893329572639</v>
      </c>
      <c r="L3197" s="74"/>
    </row>
    <row r="3198" spans="1:12" ht="15" customHeight="1">
      <c r="A3198" s="74"/>
      <c r="B3198" s="81">
        <v>45624</v>
      </c>
      <c r="C3198" s="79">
        <v>159221</v>
      </c>
      <c r="D3198" s="83">
        <v>6117</v>
      </c>
      <c r="E3198" s="83">
        <v>20.013999999999999</v>
      </c>
      <c r="F3198" s="83">
        <v>19.547000000000001</v>
      </c>
      <c r="G3198" s="97">
        <f t="shared" ref="G3198:G3204" si="1427">IF(D3198=$M$2,$P$2,IF(D3198=$M$3,$P$3,IF(D3198=$M$4,$P$4,IF(D3198=$M$5,$P$5,IF(D3198=$M$6,$P$6,IF(D3198=$M$7,$P$7,IF(D3198=$M$8,$P$8,IF(D3198=$M$9,$P$9,IF(D3198=$M$10,$P$10,IF(D3198=$M$11,$P$11,IF(D3198=$M$12,$P$12,IF(D3198=$M$13,$P$13,IF(D3198=$M$14,$P$14,IF(D3198=$M$15,$P$15,IF(D3198=$M$16,$P$16,IF(D3198=$M$17,$P$17,IF(D3198=$M$18,$P$18,IF(D3198=$M$19,$P$19,IF(D3198=$M$20,$P$20,IF(D3198=$M$21,$P$21,IF(D3198=$M$22,$P$22,IF(D3198=$M$23,$P$23,IF(D3198=$M$24,$P$24,IF(D3198=$M$25,$P$25,IF(D3198=$M$26,$P$26,IF(D3198=$M$27,$P$27,IF(D3198=$M$28,$P$28,IF(D3198=$M$29,$P$29,IF(D3198=$M$30,$P$30,IF(D3198=$M$31,$P$31,IF(D3198=$M$32,$P$32,IF(D3198=$M$33,$P$33,IF(D3198=$M$34,$P$34,IF(D3198=$M$35,$P$35,IF(D3198=$M$36,$P$36,IF(D3198=$M$37,$P$37,IF(D3198=$M$38,$P$38,IF(D3198=$M$39,$P$39,IF(D3198=$M$40,$P$40,IF(D3198=$M$41,$P$41,IF(D3198=$M$42,$P$42,IF(D3198=$M$43,$P$43,IF(D3198=$M$44,$P$44,IF(D3198=$M$45,$P$45,IF(D3198=$M$46,$P$46,IF(D3198=$M$47,$P$47,IF(D3198=$M$48,$P$48,IF(D3198=$M$49,$P$49,IF(D3198=$M$50,$P$50,IF(D3198=$M$51,$P$51,IF(D3198=$M$52,$P$52,IF(D3198=$M$53,$P$53,IF(D3198=$M$54,$P$54,IF(D3198=$M$55,$P$55,IF(D3198=$M$56,$P$56,IF(D3198=$M$57,$P$57,IF(D3198=$M$58,$P$58,IF(D3198=$M$59,$P$59,IF(D3198=$M$60,$P$60,IF(D3198=$M$61,$P$61,IF(D3198=$M$62,$P$62)))))))))))))))))))))))))))))))))))))))))))))))))))))))))))))</f>
        <v>19.9327573208373</v>
      </c>
      <c r="H3198" s="98">
        <f t="shared" ref="H3198:H3204" si="1428">(E3198-G3198)/$X$2</f>
        <v>0.13540446527116501</v>
      </c>
      <c r="I3198" s="98">
        <f t="shared" ref="I3198:I3204" si="1429">F3198-E3198</f>
        <v>-0.46699999999999875</v>
      </c>
      <c r="J3198" s="18">
        <f t="shared" si="1425"/>
        <v>2.3333666433496492E-2</v>
      </c>
      <c r="K3198" s="18">
        <f t="shared" si="1426"/>
        <v>0.42108197238873923</v>
      </c>
      <c r="L3198" s="74"/>
    </row>
    <row r="3199" spans="1:12" ht="15" customHeight="1">
      <c r="A3199" s="74"/>
      <c r="B3199" s="77"/>
      <c r="C3199" s="79"/>
      <c r="D3199" s="83">
        <v>6117</v>
      </c>
      <c r="E3199" s="83">
        <v>19.994</v>
      </c>
      <c r="F3199" s="83">
        <v>19.632000000000001</v>
      </c>
      <c r="G3199" s="97">
        <f t="shared" si="1427"/>
        <v>19.9327573208373</v>
      </c>
      <c r="H3199" s="98">
        <f t="shared" si="1428"/>
        <v>0.10207113193783239</v>
      </c>
      <c r="I3199" s="98">
        <f t="shared" si="1429"/>
        <v>-0.36199999999999832</v>
      </c>
      <c r="J3199" s="99">
        <f t="shared" ref="J3199:J3204" si="1430">-1*I3199/E3199</f>
        <v>1.8105431629488761E-2</v>
      </c>
      <c r="K3199" s="99">
        <f t="shared" ref="K3199:K3204" si="1431">IF(D3139=$M$2,(E3199-$T$2)/E3199,IF(D3139=$M$3,(E3199-$T$3)/E3199,IF(D3139=$M$4,(E3199-$T$4)/E3199,IF(D3139=$M$5,(E3199-$T$5)/E3199,IF(D3139=$M$6,(E3199-$T$6)/E3199,IF(D3139=$M$7,(E3199-$T$7)/E3199,IF(D3139=$M$8,(E3199-$T$8)/E3199,IF(D3139=$M$9,(E3199-$T$9)/E3199,IF(D3139=$M$10,(E3199-$T$10)/E3199,IF(D3139=$M$11,(E3199-$T$11)/E3199,IF(D3139=$M$12,(E3199-$T$12)/E3199,IF(D3139=$M$13,(E3199-$T$13)/E3199,IF(D3139=$M$14,(E3199-$T$14)/E3199,IF(D3139=$M$15,(E3199-$T$15)/E3199,IF(D3139=$M$16,(E3199-$T$16)/E3199,IF(D3139=$M$17,(E3199-$T$17)/E3199,IF(D3139=$M$18,(E3199-$T$18)/E3199,IF(D3139=$M$19,(E3199-$T$19)/E3199,IF(D3139=$M$20,(E3199-$T$20)/E3199,IF(D3139=$M$21,(E3199-$T$21)/E3199,IF(D3139=$M$22,(E3199-$T$22)/E3199,IF(D3139=$M$23,(E3199-$T$23)/E3199,IF(D3139=$M$24,(E3199-$T$24)/E3199,IF(D3139=$M$25,(E3199-$T$25)/E3199,IF(D3139=$M$26,(E3199-$T$26)/E3199,IF(D3139=$M$27,(E3199-$T$27)/E3199,IF(D3139=$M$28,(E3199-$T$28)/E3199,IF(D3139=$M$29,(E3199-$T$29)/E3199,IF(D3139=$M$30,(E3199-$T$30)/E3199,IF(D3139=$M$31,(E3199-$T$31)/E3199,IF(D3139=$M$32,(E3199-$T$32)/E3199,IF(D3139=$M$33,(E3199-$T$33)/E3199,IF(D3139=$M$34,(E3199-$T$34)/E3199,IF(D3139=$M$35,(E3199-$T$35)/E3199,IF(D3139=$M$36,(E3199-$T$36)/E3199,IF(D3139=$M$37,(E3199-$T$37)/E3199,IF(D3139=$M$38,(E3199-$T$38)/E3199,IF(D3139=$M$39,(E3199-$T$39)/E3199,IF(D3139=$M$40,(E3199-$T$40)/E3199,IF(D3139=$M$41,(E3199-$T$41)/E3199,IF(D3139=$M$42,(E3199-$T$42)/E3199,IF(D3139=$M$43,(E3199-$T$43)/E3199,IF(D3139=$M$44,(E3199-$T$44)/E3199,IF(D3139=$M$45,(E3199-$T$45)/E3199,IF(D3139=$M$46,(E3199-$T$46)/E3199,IF(D3139=$M$47,(E3199-$T$47)/E3199,IF(D3139=$M$48,(E3199-$T$48)/E3199,IF(D3139=$M$49,(E3199-$T$49)/E3199,IF(D3139=$M$50,(E3199-$T$50)/E3199,IF(D3139=$M$51,(E3199-$T$51)/E3199,IF(D3139=$M$52,(E3199-$T$52)/E3199,IF(D3139=$M$53,(E3199-$T$53)/E3199,IF(D3139=$M$54,(E3199-$T$54)/E3199,IF(D3139=$M$55,(E3199-$T$55)/E3199,IF(D3139=$M$56,(E3199-$T$56)/E3199,IF(D3139=$M$57,(E3199-$T$57)/E3199,IF(D3139=$M$58,(E3199-$T$58)/E3199,IF(D3139=$M$59,(E3199-$T$59)/E3199,IF(D3139=$M$60,(E3199-$T$60)/E3199,IF(D3139=$M$61,(E3199-$T$61)/E3199,IF(D3139=$M$62,(E3199-$T$62)/E3199)))))))))))))))))))))))))))))))))))))))))))))))))))))))))))))</f>
        <v>0.35044244915631795</v>
      </c>
      <c r="L3199" s="74"/>
    </row>
    <row r="3200" spans="1:12" ht="15" customHeight="1">
      <c r="A3200" s="74"/>
      <c r="B3200" s="77"/>
      <c r="C3200" s="79">
        <v>159225</v>
      </c>
      <c r="D3200" s="83">
        <v>5148</v>
      </c>
      <c r="E3200" s="83">
        <v>20.486999999999998</v>
      </c>
      <c r="F3200" s="83">
        <v>20.271999999999998</v>
      </c>
      <c r="G3200" s="97">
        <f t="shared" si="1427"/>
        <v>20.202531026311895</v>
      </c>
      <c r="H3200" s="98">
        <f t="shared" si="1428"/>
        <v>0.4741149561468383</v>
      </c>
      <c r="I3200" s="98">
        <f t="shared" si="1429"/>
        <v>-0.21499999999999986</v>
      </c>
      <c r="J3200" s="99">
        <f t="shared" si="1430"/>
        <v>1.0494459901400882E-2</v>
      </c>
      <c r="K3200" s="99">
        <f t="shared" si="1431"/>
        <v>0.44566878129765997</v>
      </c>
      <c r="L3200" s="74"/>
    </row>
    <row r="3201" spans="1:12" ht="15" customHeight="1">
      <c r="A3201" s="74"/>
      <c r="B3201" s="77"/>
      <c r="C3201" s="79"/>
      <c r="D3201" s="83">
        <v>5148</v>
      </c>
      <c r="E3201" s="83">
        <v>20.085999999999999</v>
      </c>
      <c r="F3201" s="83">
        <v>19.870999999999999</v>
      </c>
      <c r="G3201" s="97">
        <f t="shared" si="1427"/>
        <v>20.202531026311895</v>
      </c>
      <c r="H3201" s="98">
        <f t="shared" si="1428"/>
        <v>-0.19421837718649471</v>
      </c>
      <c r="I3201" s="98">
        <f t="shared" si="1429"/>
        <v>-0.21499999999999986</v>
      </c>
      <c r="J3201" s="99">
        <f t="shared" si="1430"/>
        <v>1.0703972916459218E-2</v>
      </c>
      <c r="K3201" s="99">
        <f t="shared" si="1431"/>
        <v>0.32466499452156361</v>
      </c>
      <c r="L3201" s="74"/>
    </row>
    <row r="3202" spans="1:12" ht="15" customHeight="1">
      <c r="A3202" s="74"/>
      <c r="B3202" s="77"/>
      <c r="C3202" s="79"/>
      <c r="D3202" s="83">
        <v>5148</v>
      </c>
      <c r="E3202" s="83">
        <v>21.896999999999998</v>
      </c>
      <c r="F3202" s="83">
        <v>21.783999999999999</v>
      </c>
      <c r="G3202" s="97">
        <f t="shared" si="1427"/>
        <v>20.202531026311895</v>
      </c>
      <c r="H3202" s="98">
        <f t="shared" si="1428"/>
        <v>2.8241149561468388</v>
      </c>
      <c r="I3202" s="98">
        <f t="shared" si="1429"/>
        <v>-0.11299999999999955</v>
      </c>
      <c r="J3202" s="99">
        <f t="shared" si="1430"/>
        <v>5.160524272731404E-3</v>
      </c>
      <c r="K3202" s="99">
        <f t="shared" si="1431"/>
        <v>0.38051884184866086</v>
      </c>
      <c r="L3202" s="74"/>
    </row>
    <row r="3203" spans="1:12" ht="15" customHeight="1">
      <c r="A3203" s="74"/>
      <c r="B3203" s="77"/>
      <c r="C3203" s="79">
        <v>159223</v>
      </c>
      <c r="D3203" s="83">
        <v>5648</v>
      </c>
      <c r="E3203" s="83">
        <v>21.376000000000001</v>
      </c>
      <c r="F3203" s="83">
        <v>21.210999999999999</v>
      </c>
      <c r="G3203" s="97">
        <f t="shared" si="1427"/>
        <v>19.240505739344663</v>
      </c>
      <c r="H3203" s="98">
        <f t="shared" si="1428"/>
        <v>3.5591571010922314</v>
      </c>
      <c r="I3203" s="98">
        <f t="shared" si="1429"/>
        <v>-0.1650000000000027</v>
      </c>
      <c r="J3203" s="99">
        <f t="shared" si="1430"/>
        <v>7.7189371257486289E-3</v>
      </c>
      <c r="K3203" s="99">
        <f t="shared" si="1431"/>
        <v>0.36542014782747606</v>
      </c>
      <c r="L3203" s="74"/>
    </row>
    <row r="3204" spans="1:12" ht="15" customHeight="1">
      <c r="A3204" s="74"/>
      <c r="B3204" s="77"/>
      <c r="C3204" s="79"/>
      <c r="D3204" s="83">
        <v>5648</v>
      </c>
      <c r="E3204" s="83">
        <v>20.914000000000001</v>
      </c>
      <c r="F3204" s="83">
        <v>20.773</v>
      </c>
      <c r="G3204" s="97">
        <f t="shared" si="1427"/>
        <v>19.240505739344663</v>
      </c>
      <c r="H3204" s="98">
        <f t="shared" si="1428"/>
        <v>2.7891571010922318</v>
      </c>
      <c r="I3204" s="98">
        <f t="shared" si="1429"/>
        <v>-0.14100000000000179</v>
      </c>
      <c r="J3204" s="99">
        <f t="shared" si="1430"/>
        <v>6.7418953810845263E-3</v>
      </c>
      <c r="K3204" s="99">
        <f t="shared" si="1431"/>
        <v>0.35140198335852196</v>
      </c>
      <c r="L3204" s="74"/>
    </row>
    <row r="3205" spans="1:12" ht="15" customHeight="1">
      <c r="A3205" s="74"/>
      <c r="B3205" s="77"/>
      <c r="C3205" s="79"/>
      <c r="D3205" s="83">
        <v>5648</v>
      </c>
      <c r="E3205" s="83">
        <v>21.393000000000001</v>
      </c>
      <c r="F3205" s="83">
        <v>21.227</v>
      </c>
      <c r="G3205" s="97">
        <f t="shared" ref="G3205:G3211" si="1432">IF(D3205=$M$2,$P$2,IF(D3205=$M$3,$P$3,IF(D3205=$M$4,$P$4,IF(D3205=$M$5,$P$5,IF(D3205=$M$6,$P$6,IF(D3205=$M$7,$P$7,IF(D3205=$M$8,$P$8,IF(D3205=$M$9,$P$9,IF(D3205=$M$10,$P$10,IF(D3205=$M$11,$P$11,IF(D3205=$M$12,$P$12,IF(D3205=$M$13,$P$13,IF(D3205=$M$14,$P$14,IF(D3205=$M$15,$P$15,IF(D3205=$M$16,$P$16,IF(D3205=$M$17,$P$17,IF(D3205=$M$18,$P$18,IF(D3205=$M$19,$P$19,IF(D3205=$M$20,$P$20,IF(D3205=$M$21,$P$21,IF(D3205=$M$22,$P$22,IF(D3205=$M$23,$P$23,IF(D3205=$M$24,$P$24,IF(D3205=$M$25,$P$25,IF(D3205=$M$26,$P$26,IF(D3205=$M$27,$P$27,IF(D3205=$M$28,$P$28,IF(D3205=$M$29,$P$29,IF(D3205=$M$30,$P$30,IF(D3205=$M$31,$P$31,IF(D3205=$M$32,$P$32,IF(D3205=$M$33,$P$33,IF(D3205=$M$34,$P$34,IF(D3205=$M$35,$P$35,IF(D3205=$M$36,$P$36,IF(D3205=$M$37,$P$37,IF(D3205=$M$38,$P$38,IF(D3205=$M$39,$P$39,IF(D3205=$M$40,$P$40,IF(D3205=$M$41,$P$41,IF(D3205=$M$42,$P$42,IF(D3205=$M$43,$P$43,IF(D3205=$M$44,$P$44,IF(D3205=$M$45,$P$45,IF(D3205=$M$46,$P$46,IF(D3205=$M$47,$P$47,IF(D3205=$M$48,$P$48,IF(D3205=$M$49,$P$49,IF(D3205=$M$50,$P$50,IF(D3205=$M$51,$P$51,IF(D3205=$M$52,$P$52,IF(D3205=$M$53,$P$53,IF(D3205=$M$54,$P$54,IF(D3205=$M$55,$P$55,IF(D3205=$M$56,$P$56,IF(D3205=$M$57,$P$57,IF(D3205=$M$58,$P$58,IF(D3205=$M$59,$P$59,IF(D3205=$M$60,$P$60,IF(D3205=$M$61,$P$61,IF(D3205=$M$62,$P$62)))))))))))))))))))))))))))))))))))))))))))))))))))))))))))))</f>
        <v>19.240505739344663</v>
      </c>
      <c r="H3205" s="98">
        <f t="shared" ref="H3205:H3211" si="1433">(E3205-G3205)/$X$2</f>
        <v>3.5874904344255638</v>
      </c>
      <c r="I3205" s="98">
        <f t="shared" ref="I3205:I3211" si="1434">F3205-E3205</f>
        <v>-0.16600000000000037</v>
      </c>
      <c r="J3205" s="99">
        <f t="shared" ref="J3205:J3211" si="1435">-1*I3205/E3205</f>
        <v>7.759547515542484E-3</v>
      </c>
      <c r="K3205" s="99">
        <f t="shared" ref="K3205:K3211" si="1436">IF(D3145=$M$2,(E3205-$T$2)/E3205,IF(D3145=$M$3,(E3205-$T$3)/E3205,IF(D3145=$M$4,(E3205-$T$4)/E3205,IF(D3145=$M$5,(E3205-$T$5)/E3205,IF(D3145=$M$6,(E3205-$T$6)/E3205,IF(D3145=$M$7,(E3205-$T$7)/E3205,IF(D3145=$M$8,(E3205-$T$8)/E3205,IF(D3145=$M$9,(E3205-$T$9)/E3205,IF(D3145=$M$10,(E3205-$T$10)/E3205,IF(D3145=$M$11,(E3205-$T$11)/E3205,IF(D3145=$M$12,(E3205-$T$12)/E3205,IF(D3145=$M$13,(E3205-$T$13)/E3205,IF(D3145=$M$14,(E3205-$T$14)/E3205,IF(D3145=$M$15,(E3205-$T$15)/E3205,IF(D3145=$M$16,(E3205-$T$16)/E3205,IF(D3145=$M$17,(E3205-$T$17)/E3205,IF(D3145=$M$18,(E3205-$T$18)/E3205,IF(D3145=$M$19,(E3205-$T$19)/E3205,IF(D3145=$M$20,(E3205-$T$20)/E3205,IF(D3145=$M$21,(E3205-$T$21)/E3205,IF(D3145=$M$22,(E3205-$T$22)/E3205,IF(D3145=$M$23,(E3205-$T$23)/E3205,IF(D3145=$M$24,(E3205-$T$24)/E3205,IF(D3145=$M$25,(E3205-$T$25)/E3205,IF(D3145=$M$26,(E3205-$T$26)/E3205,IF(D3145=$M$27,(E3205-$T$27)/E3205,IF(D3145=$M$28,(E3205-$T$28)/E3205,IF(D3145=$M$29,(E3205-$T$29)/E3205,IF(D3145=$M$30,(E3205-$T$30)/E3205,IF(D3145=$M$31,(E3205-$T$31)/E3205,IF(D3145=$M$32,(E3205-$T$32)/E3205,IF(D3145=$M$33,(E3205-$T$33)/E3205,IF(D3145=$M$34,(E3205-$T$34)/E3205,IF(D3145=$M$35,(E3205-$T$35)/E3205,IF(D3145=$M$36,(E3205-$T$36)/E3205,IF(D3145=$M$37,(E3205-$T$37)/E3205,IF(D3145=$M$38,(E3205-$T$38)/E3205,IF(D3145=$M$39,(E3205-$T$39)/E3205,IF(D3145=$M$40,(E3205-$T$40)/E3205,IF(D3145=$M$41,(E3205-$T$41)/E3205,IF(D3145=$M$42,(E3205-$T$42)/E3205,IF(D3145=$M$43,(E3205-$T$43)/E3205,IF(D3145=$M$44,(E3205-$T$44)/E3205,IF(D3145=$M$45,(E3205-$T$45)/E3205,IF(D3145=$M$46,(E3205-$T$46)/E3205,IF(D3145=$M$47,(E3205-$T$47)/E3205,IF(D3145=$M$48,(E3205-$T$48)/E3205,IF(D3145=$M$49,(E3205-$T$49)/E3205,IF(D3145=$M$50,(E3205-$T$50)/E3205,IF(D3145=$M$51,(E3205-$T$51)/E3205,IF(D3145=$M$52,(E3205-$T$52)/E3205,IF(D3145=$M$53,(E3205-$T$53)/E3205,IF(D3145=$M$54,(E3205-$T$54)/E3205,IF(D3145=$M$55,(E3205-$T$55)/E3205,IF(D3145=$M$56,(E3205-$T$56)/E3205,IF(D3145=$M$57,(E3205-$T$57)/E3205,IF(D3145=$M$58,(E3205-$T$58)/E3205,IF(D3145=$M$59,(E3205-$T$59)/E3205,IF(D3145=$M$60,(E3205-$T$60)/E3205,IF(D3145=$M$61,(E3205-$T$61)/E3205,IF(D3145=$M$62,(E3205-$T$62)/E3205)))))))))))))))))))))))))))))))))))))))))))))))))))))))))))))</f>
        <v>0.22248201822621899</v>
      </c>
      <c r="L3205" s="74"/>
    </row>
    <row r="3206" spans="1:12" ht="15" customHeight="1">
      <c r="A3206" s="74"/>
      <c r="B3206" s="81">
        <v>45624</v>
      </c>
      <c r="C3206" s="79">
        <v>159227</v>
      </c>
      <c r="D3206" s="83">
        <v>7108</v>
      </c>
      <c r="E3206" s="83">
        <v>18.363</v>
      </c>
      <c r="F3206" s="83">
        <v>18.239000000000001</v>
      </c>
      <c r="G3206" s="97">
        <f t="shared" si="1432"/>
        <v>18.039622077854567</v>
      </c>
      <c r="H3206" s="98">
        <f t="shared" si="1433"/>
        <v>0.53896320357572125</v>
      </c>
      <c r="I3206" s="98">
        <f t="shared" si="1434"/>
        <v>-0.12399999999999878</v>
      </c>
      <c r="J3206" s="99">
        <f t="shared" si="1435"/>
        <v>6.7527092523007558E-3</v>
      </c>
      <c r="K3206" s="99">
        <f t="shared" si="1436"/>
        <v>9.4187105370228286E-2</v>
      </c>
      <c r="L3206" s="74"/>
    </row>
    <row r="3207" spans="1:12" ht="15" customHeight="1">
      <c r="A3207" s="74"/>
      <c r="B3207" s="104"/>
      <c r="C3207" s="84"/>
      <c r="D3207" s="85">
        <v>7108</v>
      </c>
      <c r="E3207" s="85">
        <v>16.687999999999999</v>
      </c>
      <c r="F3207" s="85">
        <v>16.571000000000002</v>
      </c>
      <c r="G3207" s="97">
        <f t="shared" si="1432"/>
        <v>18.039622077854567</v>
      </c>
      <c r="H3207" s="98">
        <f t="shared" si="1433"/>
        <v>-2.2527034630909468</v>
      </c>
      <c r="I3207" s="98">
        <f t="shared" si="1434"/>
        <v>-0.11699999999999733</v>
      </c>
      <c r="J3207" s="99">
        <f t="shared" si="1435"/>
        <v>7.0110258868646535E-3</v>
      </c>
      <c r="K3207" s="99">
        <f t="shared" si="1436"/>
        <v>0.18715370805130194</v>
      </c>
      <c r="L3207" s="74"/>
    </row>
    <row r="3208" spans="1:12" ht="15" customHeight="1">
      <c r="A3208" s="74"/>
      <c r="B3208" s="77"/>
      <c r="C3208" s="79"/>
      <c r="D3208" s="83">
        <v>7108</v>
      </c>
      <c r="E3208" s="83">
        <v>17.574999999999999</v>
      </c>
      <c r="F3208" s="83">
        <v>17.469000000000001</v>
      </c>
      <c r="G3208" s="105">
        <f t="shared" si="1432"/>
        <v>18.039622077854567</v>
      </c>
      <c r="H3208" s="98">
        <f t="shared" si="1433"/>
        <v>-0.77437012975761266</v>
      </c>
      <c r="I3208" s="98">
        <f t="shared" si="1434"/>
        <v>-0.1059999999999981</v>
      </c>
      <c r="J3208" s="99">
        <f t="shared" si="1435"/>
        <v>6.0312944523469754E-3</v>
      </c>
      <c r="K3208" s="99">
        <f t="shared" si="1436"/>
        <v>0.22817758634197025</v>
      </c>
      <c r="L3208" s="74"/>
    </row>
    <row r="3209" spans="1:12" ht="15" customHeight="1">
      <c r="A3209" s="74"/>
      <c r="B3209" s="77"/>
      <c r="C3209" s="79"/>
      <c r="D3209" s="83">
        <v>7108</v>
      </c>
      <c r="E3209" s="83">
        <v>17.058</v>
      </c>
      <c r="F3209" s="83">
        <v>16.963000000000001</v>
      </c>
      <c r="G3209" s="105">
        <f t="shared" si="1432"/>
        <v>18.039622077854567</v>
      </c>
      <c r="H3209" s="98">
        <f t="shared" si="1433"/>
        <v>-1.6360367964242784</v>
      </c>
      <c r="I3209" s="98">
        <f t="shared" si="1434"/>
        <v>-9.4999999999998863E-2</v>
      </c>
      <c r="J3209" s="99">
        <f t="shared" si="1435"/>
        <v>5.5692343768319183E-3</v>
      </c>
      <c r="K3209" s="99">
        <f t="shared" si="1436"/>
        <v>0.20478491499355889</v>
      </c>
      <c r="L3209" s="74"/>
    </row>
    <row r="3210" spans="1:12" ht="15" customHeight="1">
      <c r="A3210" s="74"/>
      <c r="B3210" s="81">
        <v>45624</v>
      </c>
      <c r="C3210" s="79">
        <v>159229</v>
      </c>
      <c r="D3210" s="83">
        <v>6176</v>
      </c>
      <c r="E3210" s="83">
        <v>34.280999999999999</v>
      </c>
      <c r="F3210" s="83">
        <v>33.807000000000002</v>
      </c>
      <c r="G3210" s="105">
        <f t="shared" si="1432"/>
        <v>36.028673497593743</v>
      </c>
      <c r="H3210" s="98">
        <f t="shared" si="1433"/>
        <v>-2.9127891626562414</v>
      </c>
      <c r="I3210" s="98">
        <f t="shared" si="1434"/>
        <v>-0.47399999999999665</v>
      </c>
      <c r="J3210" s="99">
        <f t="shared" si="1435"/>
        <v>1.3826901198914754E-2</v>
      </c>
      <c r="K3210" s="99">
        <f t="shared" si="1436"/>
        <v>0.6319943992298942</v>
      </c>
      <c r="L3210" s="74"/>
    </row>
    <row r="3211" spans="1:12" ht="15" customHeight="1">
      <c r="A3211" s="74"/>
      <c r="B3211" s="77"/>
      <c r="C3211" s="79"/>
      <c r="D3211" s="83">
        <v>6176</v>
      </c>
      <c r="E3211" s="83">
        <v>34.959000000000003</v>
      </c>
      <c r="F3211" s="83">
        <v>34.43</v>
      </c>
      <c r="G3211" s="105">
        <f t="shared" si="1432"/>
        <v>36.028673497593743</v>
      </c>
      <c r="H3211" s="98">
        <f t="shared" si="1433"/>
        <v>-1.782789162656234</v>
      </c>
      <c r="I3211" s="98">
        <f t="shared" si="1434"/>
        <v>-0.52900000000000347</v>
      </c>
      <c r="J3211" s="99">
        <f t="shared" si="1435"/>
        <v>1.5132011785234229E-2</v>
      </c>
      <c r="K3211" s="99">
        <f t="shared" si="1436"/>
        <v>0.66856988459018363</v>
      </c>
      <c r="L3211" s="74"/>
    </row>
    <row r="3212" spans="1:12" ht="15" customHeight="1">
      <c r="A3212" s="74"/>
      <c r="B3212" s="81">
        <v>45625</v>
      </c>
      <c r="C3212" s="79">
        <v>159444</v>
      </c>
      <c r="D3212" s="83">
        <v>6157</v>
      </c>
      <c r="E3212" s="83">
        <v>30.876000000000001</v>
      </c>
      <c r="F3212" s="83">
        <v>30.367000000000001</v>
      </c>
      <c r="G3212" s="105">
        <f t="shared" ref="G3212:G3216" si="1437">IF(D3212=$M$2,$P$2,IF(D3212=$M$3,$P$3,IF(D3212=$M$4,$P$4,IF(D3212=$M$5,$P$5,IF(D3212=$M$6,$P$6,IF(D3212=$M$7,$P$7,IF(D3212=$M$8,$P$8,IF(D3212=$M$9,$P$9,IF(D3212=$M$10,$P$10,IF(D3212=$M$11,$P$11,IF(D3212=$M$12,$P$12,IF(D3212=$M$13,$P$13,IF(D3212=$M$14,$P$14,IF(D3212=$M$15,$P$15,IF(D3212=$M$16,$P$16,IF(D3212=$M$17,$P$17,IF(D3212=$M$18,$P$18,IF(D3212=$M$19,$P$19,IF(D3212=$M$20,$P$20,IF(D3212=$M$21,$P$21,IF(D3212=$M$22,$P$22,IF(D3212=$M$23,$P$23,IF(D3212=$M$24,$P$24,IF(D3212=$M$25,$P$25,IF(D3212=$M$26,$P$26,IF(D3212=$M$27,$P$27,IF(D3212=$M$28,$P$28,IF(D3212=$M$29,$P$29,IF(D3212=$M$30,$P$30,IF(D3212=$M$31,$P$31,IF(D3212=$M$32,$P$32,IF(D3212=$M$33,$P$33,IF(D3212=$M$34,$P$34,IF(D3212=$M$35,$P$35,IF(D3212=$M$36,$P$36,IF(D3212=$M$37,$P$37,IF(D3212=$M$38,$P$38,IF(D3212=$M$39,$P$39,IF(D3212=$M$40,$P$40,IF(D3212=$M$41,$P$41,IF(D3212=$M$42,$P$42,IF(D3212=$M$43,$P$43,IF(D3212=$M$44,$P$44,IF(D3212=$M$45,$P$45,IF(D3212=$M$46,$P$46,IF(D3212=$M$47,$P$47,IF(D3212=$M$48,$P$48,IF(D3212=$M$49,$P$49,IF(D3212=$M$50,$P$50,IF(D3212=$M$51,$P$51,IF(D3212=$M$52,$P$52,IF(D3212=$M$53,$P$53,IF(D3212=$M$54,$P$54,IF(D3212=$M$55,$P$55,IF(D3212=$M$56,$P$56,IF(D3212=$M$57,$P$57,IF(D3212=$M$58,$P$58,IF(D3212=$M$59,$P$59,IF(D3212=$M$60,$P$60,IF(D3212=$M$61,$P$61,IF(D3212=$M$62,$P$62)))))))))))))))))))))))))))))))))))))))))))))))))))))))))))))</f>
        <v>30.17176486559946</v>
      </c>
      <c r="H3212" s="98">
        <f t="shared" ref="H3212:H3216" si="1438">(E3212-G3212)/$X$2</f>
        <v>1.173725224000902</v>
      </c>
      <c r="I3212" s="98">
        <f t="shared" ref="I3212:I3216" si="1439">F3212-E3212</f>
        <v>-0.50900000000000034</v>
      </c>
      <c r="J3212" s="99">
        <f t="shared" ref="J3212:J3216" si="1440">-1*I3212/E3212</f>
        <v>1.648529602280089E-2</v>
      </c>
      <c r="K3212" s="99">
        <f t="shared" ref="K3212:K3216" si="1441">IF(D3152=$M$2,(E3212-$T$2)/E3212,IF(D3152=$M$3,(E3212-$T$3)/E3212,IF(D3152=$M$4,(E3212-$T$4)/E3212,IF(D3152=$M$5,(E3212-$T$5)/E3212,IF(D3152=$M$6,(E3212-$T$6)/E3212,IF(D3152=$M$7,(E3212-$T$7)/E3212,IF(D3152=$M$8,(E3212-$T$8)/E3212,IF(D3152=$M$9,(E3212-$T$9)/E3212,IF(D3152=$M$10,(E3212-$T$10)/E3212,IF(D3152=$M$11,(E3212-$T$11)/E3212,IF(D3152=$M$12,(E3212-$T$12)/E3212,IF(D3152=$M$13,(E3212-$T$13)/E3212,IF(D3152=$M$14,(E3212-$T$14)/E3212,IF(D3152=$M$15,(E3212-$T$15)/E3212,IF(D3152=$M$16,(E3212-$T$16)/E3212,IF(D3152=$M$17,(E3212-$T$17)/E3212,IF(D3152=$M$18,(E3212-$T$18)/E3212,IF(D3152=$M$19,(E3212-$T$19)/E3212,IF(D3152=$M$20,(E3212-$T$20)/E3212,IF(D3152=$M$21,(E3212-$T$21)/E3212,IF(D3152=$M$22,(E3212-$T$22)/E3212,IF(D3152=$M$23,(E3212-$T$23)/E3212,IF(D3152=$M$24,(E3212-$T$24)/E3212,IF(D3152=$M$25,(E3212-$T$25)/E3212,IF(D3152=$M$26,(E3212-$T$26)/E3212,IF(D3152=$M$27,(E3212-$T$27)/E3212,IF(D3152=$M$28,(E3212-$T$28)/E3212,IF(D3152=$M$29,(E3212-$T$29)/E3212,IF(D3152=$M$30,(E3212-$T$30)/E3212,IF(D3152=$M$31,(E3212-$T$31)/E3212,IF(D3152=$M$32,(E3212-$T$32)/E3212,IF(D3152=$M$33,(E3212-$T$33)/E3212,IF(D3152=$M$34,(E3212-$T$34)/E3212,IF(D3152=$M$35,(E3212-$T$35)/E3212,IF(D3152=$M$36,(E3212-$T$36)/E3212,IF(D3152=$M$37,(E3212-$T$37)/E3212,IF(D3152=$M$38,(E3212-$T$38)/E3212,IF(D3152=$M$39,(E3212-$T$39)/E3212,IF(D3152=$M$40,(E3212-$T$40)/E3212,IF(D3152=$M$41,(E3212-$T$41)/E3212,IF(D3152=$M$42,(E3212-$T$42)/E3212,IF(D3152=$M$43,(E3212-$T$43)/E3212,IF(D3152=$M$44,(E3212-$T$44)/E3212,IF(D3152=$M$45,(E3212-$T$45)/E3212,IF(D3152=$M$46,(E3212-$T$46)/E3212,IF(D3152=$M$47,(E3212-$T$47)/E3212,IF(D3152=$M$48,(E3212-$T$48)/E3212,IF(D3152=$M$49,(E3212-$T$49)/E3212,IF(D3152=$M$50,(E3212-$T$50)/E3212,IF(D3152=$M$51,(E3212-$T$51)/E3212,IF(D3152=$M$52,(E3212-$T$52)/E3212,IF(D3152=$M$53,(E3212-$T$53)/E3212,IF(D3152=$M$54,(E3212-$T$54)/E3212,IF(D3152=$M$55,(E3212-$T$55)/E3212,IF(D3152=$M$56,(E3212-$T$56)/E3212,IF(D3152=$M$57,(E3212-$T$57)/E3212,IF(D3152=$M$58,(E3212-$T$58)/E3212,IF(D3152=$M$59,(E3212-$T$59)/E3212,IF(D3152=$M$60,(E3212-$T$60)/E3212,IF(D3152=$M$61,(E3212-$T$61)/E3212,IF(D3152=$M$62,(E3212-$T$62)/E3212)))))))))))))))))))))))))))))))))))))))))))))))))))))))))))))</f>
        <v>0.62474201954230557</v>
      </c>
      <c r="L3212" s="74"/>
    </row>
    <row r="3213" spans="1:12" ht="15" customHeight="1">
      <c r="A3213" s="74"/>
      <c r="B3213" s="77"/>
      <c r="C3213" s="79"/>
      <c r="D3213" s="83">
        <v>6157</v>
      </c>
      <c r="E3213" s="83">
        <v>31.088999999999999</v>
      </c>
      <c r="F3213" s="83">
        <v>30.623999999999999</v>
      </c>
      <c r="G3213" s="105">
        <f t="shared" si="1437"/>
        <v>30.17176486559946</v>
      </c>
      <c r="H3213" s="98">
        <f t="shared" si="1438"/>
        <v>1.5287252240008975</v>
      </c>
      <c r="I3213" s="98">
        <f t="shared" si="1439"/>
        <v>-0.46499999999999986</v>
      </c>
      <c r="J3213" s="99">
        <f t="shared" si="1440"/>
        <v>1.4957058766766377E-2</v>
      </c>
      <c r="K3213" s="99">
        <f t="shared" si="1441"/>
        <v>0.62731302375078735</v>
      </c>
      <c r="L3213" s="74"/>
    </row>
    <row r="3214" spans="1:12" ht="15" customHeight="1">
      <c r="A3214" s="74"/>
      <c r="B3214" s="77"/>
      <c r="C3214" s="79">
        <v>159231</v>
      </c>
      <c r="D3214" s="83">
        <v>6137</v>
      </c>
      <c r="E3214" s="83">
        <v>25.417999999999999</v>
      </c>
      <c r="F3214" s="83">
        <v>24.347000000000001</v>
      </c>
      <c r="G3214" s="105">
        <f t="shared" si="1437"/>
        <v>24.625485865816515</v>
      </c>
      <c r="H3214" s="98">
        <f t="shared" si="1438"/>
        <v>1.3208568903058076</v>
      </c>
      <c r="I3214" s="98">
        <f t="shared" si="1439"/>
        <v>-1.070999999999998</v>
      </c>
      <c r="J3214" s="99">
        <f t="shared" si="1440"/>
        <v>4.2135494531434337E-2</v>
      </c>
      <c r="K3214" s="99">
        <f t="shared" si="1441"/>
        <v>0.54416297880982878</v>
      </c>
      <c r="L3214" s="74"/>
    </row>
    <row r="3215" spans="1:12" ht="15" customHeight="1">
      <c r="A3215" s="74"/>
      <c r="B3215" s="77"/>
      <c r="C3215" s="79"/>
      <c r="D3215" s="83">
        <v>6137</v>
      </c>
      <c r="E3215" s="83">
        <v>24.928000000000001</v>
      </c>
      <c r="F3215" s="83">
        <v>24.791</v>
      </c>
      <c r="G3215" s="105">
        <f t="shared" si="1437"/>
        <v>24.625485865816515</v>
      </c>
      <c r="H3215" s="98">
        <f t="shared" si="1438"/>
        <v>0.50419022363914345</v>
      </c>
      <c r="I3215" s="98">
        <f t="shared" si="1439"/>
        <v>-0.13700000000000045</v>
      </c>
      <c r="J3215" s="99">
        <f t="shared" si="1440"/>
        <v>5.4958279845956533E-3</v>
      </c>
      <c r="K3215" s="99">
        <f t="shared" si="1441"/>
        <v>0.53520276778675502</v>
      </c>
      <c r="L3215" s="74"/>
    </row>
    <row r="3216" spans="1:12" ht="15" customHeight="1">
      <c r="A3216" s="74"/>
      <c r="B3216" s="77"/>
      <c r="C3216" s="79">
        <v>159810</v>
      </c>
      <c r="D3216" s="83">
        <v>6137</v>
      </c>
      <c r="E3216" s="83">
        <v>24.864999999999998</v>
      </c>
      <c r="F3216" s="83">
        <v>24.742000000000001</v>
      </c>
      <c r="G3216" s="105">
        <f t="shared" si="1437"/>
        <v>24.625485865816515</v>
      </c>
      <c r="H3216" s="98">
        <f t="shared" si="1438"/>
        <v>0.39919022363913947</v>
      </c>
      <c r="I3216" s="98">
        <f t="shared" si="1439"/>
        <v>-0.12299999999999756</v>
      </c>
      <c r="J3216" s="99">
        <f t="shared" si="1440"/>
        <v>4.9467122461289989E-3</v>
      </c>
      <c r="K3216" s="99">
        <f t="shared" si="1441"/>
        <v>0.53402511946061637</v>
      </c>
      <c r="L3216" s="74"/>
    </row>
    <row r="3217" spans="1:12" ht="15" customHeight="1">
      <c r="A3217" s="74"/>
      <c r="B3217" s="77"/>
      <c r="C3217" s="79">
        <v>160049</v>
      </c>
      <c r="D3217" s="83">
        <v>5169</v>
      </c>
      <c r="E3217" s="83">
        <v>24.673999999999999</v>
      </c>
      <c r="F3217" s="83">
        <v>24.629000000000001</v>
      </c>
      <c r="G3217" s="105">
        <f t="shared" ref="G3217:G3224" si="1442">IF(D3217=$M$2,$P$2,IF(D3217=$M$3,$P$3,IF(D3217=$M$4,$P$4,IF(D3217=$M$5,$P$5,IF(D3217=$M$6,$P$6,IF(D3217=$M$7,$P$7,IF(D3217=$M$8,$P$8,IF(D3217=$M$9,$P$9,IF(D3217=$M$10,$P$10,IF(D3217=$M$11,$P$11,IF(D3217=$M$12,$P$12,IF(D3217=$M$13,$P$13,IF(D3217=$M$14,$P$14,IF(D3217=$M$15,$P$15,IF(D3217=$M$16,$P$16,IF(D3217=$M$17,$P$17,IF(D3217=$M$18,$P$18,IF(D3217=$M$19,$P$19,IF(D3217=$M$20,$P$20,IF(D3217=$M$21,$P$21,IF(D3217=$M$22,$P$22,IF(D3217=$M$23,$P$23,IF(D3217=$M$24,$P$24,IF(D3217=$M$25,$P$25,IF(D3217=$M$26,$P$26,IF(D3217=$M$27,$P$27,IF(D3217=$M$28,$P$28,IF(D3217=$M$29,$P$29,IF(D3217=$M$30,$P$30,IF(D3217=$M$31,$P$31,IF(D3217=$M$32,$P$32,IF(D3217=$M$33,$P$33,IF(D3217=$M$34,$P$34,IF(D3217=$M$35,$P$35,IF(D3217=$M$36,$P$36,IF(D3217=$M$37,$P$37,IF(D3217=$M$38,$P$38,IF(D3217=$M$39,$P$39,IF(D3217=$M$40,$P$40,IF(D3217=$M$41,$P$41,IF(D3217=$M$42,$P$42,IF(D3217=$M$43,$P$43,IF(D3217=$M$44,$P$44,IF(D3217=$M$45,$P$45,IF(D3217=$M$46,$P$46,IF(D3217=$M$47,$P$47,IF(D3217=$M$48,$P$48,IF(D3217=$M$49,$P$49,IF(D3217=$M$50,$P$50,IF(D3217=$M$51,$P$51,IF(D3217=$M$52,$P$52,IF(D3217=$M$53,$P$53,IF(D3217=$M$54,$P$54,IF(D3217=$M$55,$P$55,IF(D3217=$M$56,$P$56,IF(D3217=$M$57,$P$57,IF(D3217=$M$58,$P$58,IF(D3217=$M$59,$P$59,IF(D3217=$M$60,$P$60,IF(D3217=$M$61,$P$61,IF(D3217=$M$62,$P$62)))))))))))))))))))))))))))))))))))))))))))))))))))))))))))))</f>
        <v>24.534583675052499</v>
      </c>
      <c r="H3217" s="98">
        <f t="shared" ref="H3217:H3224" si="1443">(E3217-G3217)/$X$2</f>
        <v>0.2323605415791678</v>
      </c>
      <c r="I3217" s="98">
        <f t="shared" ref="I3217:I3224" si="1444">F3217-E3217</f>
        <v>-4.4999999999998153E-2</v>
      </c>
      <c r="J3217" s="99">
        <f t="shared" ref="J3217:J3224" si="1445">-1*I3217/E3217</f>
        <v>1.8237821188294622E-3</v>
      </c>
      <c r="K3217" s="99">
        <f t="shared" ref="K3217:K3224" si="1446">IF(D3157=$M$2,(E3217-$T$2)/E3217,IF(D3157=$M$3,(E3217-$T$3)/E3217,IF(D3157=$M$4,(E3217-$T$4)/E3217,IF(D3157=$M$5,(E3217-$T$5)/E3217,IF(D3157=$M$6,(E3217-$T$6)/E3217,IF(D3157=$M$7,(E3217-$T$7)/E3217,IF(D3157=$M$8,(E3217-$T$8)/E3217,IF(D3157=$M$9,(E3217-$T$9)/E3217,IF(D3157=$M$10,(E3217-$T$10)/E3217,IF(D3157=$M$11,(E3217-$T$11)/E3217,IF(D3157=$M$12,(E3217-$T$12)/E3217,IF(D3157=$M$13,(E3217-$T$13)/E3217,IF(D3157=$M$14,(E3217-$T$14)/E3217,IF(D3157=$M$15,(E3217-$T$15)/E3217,IF(D3157=$M$16,(E3217-$T$16)/E3217,IF(D3157=$M$17,(E3217-$T$17)/E3217,IF(D3157=$M$18,(E3217-$T$18)/E3217,IF(D3157=$M$19,(E3217-$T$19)/E3217,IF(D3157=$M$20,(E3217-$T$20)/E3217,IF(D3157=$M$21,(E3217-$T$21)/E3217,IF(D3157=$M$22,(E3217-$T$22)/E3217,IF(D3157=$M$23,(E3217-$T$23)/E3217,IF(D3157=$M$24,(E3217-$T$24)/E3217,IF(D3157=$M$25,(E3217-$T$25)/E3217,IF(D3157=$M$26,(E3217-$T$26)/E3217,IF(D3157=$M$27,(E3217-$T$27)/E3217,IF(D3157=$M$28,(E3217-$T$28)/E3217,IF(D3157=$M$29,(E3217-$T$29)/E3217,IF(D3157=$M$30,(E3217-$T$30)/E3217,IF(D3157=$M$31,(E3217-$T$31)/E3217,IF(D3157=$M$32,(E3217-$T$32)/E3217,IF(D3157=$M$33,(E3217-$T$33)/E3217,IF(D3157=$M$34,(E3217-$T$34)/E3217,IF(D3157=$M$35,(E3217-$T$35)/E3217,IF(D3157=$M$36,(E3217-$T$36)/E3217,IF(D3157=$M$37,(E3217-$T$37)/E3217,IF(D3157=$M$38,(E3217-$T$38)/E3217,IF(D3157=$M$39,(E3217-$T$39)/E3217,IF(D3157=$M$40,(E3217-$T$40)/E3217,IF(D3157=$M$41,(E3217-$T$41)/E3217,IF(D3157=$M$42,(E3217-$T$42)/E3217,IF(D3157=$M$43,(E3217-$T$43)/E3217,IF(D3157=$M$44,(E3217-$T$44)/E3217,IF(D3157=$M$45,(E3217-$T$45)/E3217,IF(D3157=$M$46,(E3217-$T$46)/E3217,IF(D3157=$M$47,(E3217-$T$47)/E3217,IF(D3157=$M$48,(E3217-$T$48)/E3217,IF(D3157=$M$49,(E3217-$T$49)/E3217,IF(D3157=$M$50,(E3217-$T$50)/E3217,IF(D3157=$M$51,(E3217-$T$51)/E3217,IF(D3157=$M$52,(E3217-$T$52)/E3217,IF(D3157=$M$53,(E3217-$T$53)/E3217,IF(D3157=$M$54,(E3217-$T$54)/E3217,IF(D3157=$M$55,(E3217-$T$55)/E3217,IF(D3157=$M$56,(E3217-$T$56)/E3217,IF(D3157=$M$57,(E3217-$T$57)/E3217,IF(D3157=$M$58,(E3217-$T$58)/E3217,IF(D3157=$M$59,(E3217-$T$59)/E3217,IF(D3157=$M$60,(E3217-$T$60)/E3217,IF(D3157=$M$61,(E3217-$T$61)/E3217,IF(D3157=$M$62,(E3217-$T$62)/E3217)))))))))))))))))))))))))))))))))))))))))))))))))))))))))))))</f>
        <v>0.5304180349918225</v>
      </c>
      <c r="L3217" s="74"/>
    </row>
    <row r="3218" spans="1:12" ht="15" customHeight="1">
      <c r="A3218" s="74"/>
      <c r="B3218" s="77"/>
      <c r="C3218" s="79"/>
      <c r="D3218" s="83">
        <v>5169</v>
      </c>
      <c r="E3218" s="83">
        <v>24.791</v>
      </c>
      <c r="F3218" s="83">
        <v>24.748000000000001</v>
      </c>
      <c r="G3218" s="105">
        <f t="shared" si="1442"/>
        <v>24.534583675052499</v>
      </c>
      <c r="H3218" s="98">
        <f t="shared" si="1443"/>
        <v>0.42736054157916925</v>
      </c>
      <c r="I3218" s="98">
        <f t="shared" si="1444"/>
        <v>-4.2999999999999261E-2</v>
      </c>
      <c r="J3218" s="99">
        <f t="shared" si="1445"/>
        <v>1.7345004235407712E-3</v>
      </c>
      <c r="K3218" s="99">
        <f t="shared" si="1446"/>
        <v>0.32508920542391057</v>
      </c>
      <c r="L3218" s="74"/>
    </row>
    <row r="3219" spans="1:12" ht="15" customHeight="1">
      <c r="A3219" s="74"/>
      <c r="B3219" s="77"/>
      <c r="C3219" s="79">
        <v>159526</v>
      </c>
      <c r="D3219" s="83">
        <v>5169</v>
      </c>
      <c r="E3219" s="83">
        <v>25.584</v>
      </c>
      <c r="F3219" s="83">
        <v>25.545999999999999</v>
      </c>
      <c r="G3219" s="105">
        <f t="shared" si="1442"/>
        <v>24.534583675052499</v>
      </c>
      <c r="H3219" s="98">
        <f t="shared" si="1443"/>
        <v>1.7490272082458347</v>
      </c>
      <c r="I3219" s="98">
        <f t="shared" si="1444"/>
        <v>-3.8000000000000256E-2</v>
      </c>
      <c r="J3219" s="99">
        <f t="shared" si="1445"/>
        <v>1.4853033145716173E-3</v>
      </c>
      <c r="K3219" s="99">
        <f t="shared" si="1446"/>
        <v>0.37858459329483146</v>
      </c>
      <c r="L3219" s="74"/>
    </row>
    <row r="3220" spans="1:12" ht="15" customHeight="1">
      <c r="A3220" s="74"/>
      <c r="B3220" s="77"/>
      <c r="C3220" s="79"/>
      <c r="D3220" s="83">
        <v>5169</v>
      </c>
      <c r="E3220" s="83">
        <v>23.504999999999999</v>
      </c>
      <c r="F3220" s="83">
        <v>23.469000000000001</v>
      </c>
      <c r="G3220" s="105">
        <f t="shared" si="1442"/>
        <v>24.534583675052499</v>
      </c>
      <c r="H3220" s="98">
        <f t="shared" si="1443"/>
        <v>-1.7159727917541665</v>
      </c>
      <c r="I3220" s="98">
        <f t="shared" si="1444"/>
        <v>-3.5999999999997812E-2</v>
      </c>
      <c r="J3220" s="99">
        <f t="shared" si="1445"/>
        <v>1.5315890236119044E-3</v>
      </c>
      <c r="K3220" s="99">
        <f t="shared" si="1446"/>
        <v>0.32362085662007944</v>
      </c>
      <c r="L3220" s="74"/>
    </row>
    <row r="3221" spans="1:12" ht="15" customHeight="1">
      <c r="A3221" s="74"/>
      <c r="B3221" s="77"/>
      <c r="C3221" s="79"/>
      <c r="D3221" s="83">
        <v>5169</v>
      </c>
      <c r="E3221" s="83">
        <v>23.504999999999999</v>
      </c>
      <c r="F3221" s="83">
        <v>23.469000000000001</v>
      </c>
      <c r="G3221" s="105">
        <f t="shared" si="1442"/>
        <v>24.534583675052499</v>
      </c>
      <c r="H3221" s="98">
        <f t="shared" si="1443"/>
        <v>-1.7159727917541665</v>
      </c>
      <c r="I3221" s="98">
        <f t="shared" si="1444"/>
        <v>-3.5999999999997812E-2</v>
      </c>
      <c r="J3221" s="99">
        <f t="shared" si="1445"/>
        <v>1.5315890236119044E-3</v>
      </c>
      <c r="K3221" s="99">
        <f t="shared" si="1446"/>
        <v>0.32362085662007944</v>
      </c>
      <c r="L3221" s="74"/>
    </row>
    <row r="3222" spans="1:12" ht="15" customHeight="1">
      <c r="A3222" s="74"/>
      <c r="B3222" s="77"/>
      <c r="C3222" s="79"/>
      <c r="D3222" s="83">
        <v>5169</v>
      </c>
      <c r="E3222" s="83">
        <v>24.72</v>
      </c>
      <c r="F3222" s="83">
        <v>24.68</v>
      </c>
      <c r="G3222" s="105">
        <f t="shared" si="1442"/>
        <v>24.534583675052499</v>
      </c>
      <c r="H3222" s="98">
        <f t="shared" si="1443"/>
        <v>0.30902720824583341</v>
      </c>
      <c r="I3222" s="98">
        <f t="shared" si="1444"/>
        <v>-3.9999999999999147E-2</v>
      </c>
      <c r="J3222" s="99">
        <f t="shared" si="1445"/>
        <v>1.6181229773462439E-3</v>
      </c>
      <c r="K3222" s="99">
        <f t="shared" si="1446"/>
        <v>2.9625763797207185E-2</v>
      </c>
      <c r="L3222" s="74"/>
    </row>
    <row r="3223" spans="1:12" ht="15" customHeight="1">
      <c r="A3223" s="74"/>
      <c r="B3223" s="77"/>
      <c r="C3223" s="79">
        <v>159528</v>
      </c>
      <c r="D3223" s="83">
        <v>5003</v>
      </c>
      <c r="E3223" s="83">
        <v>38.563000000000002</v>
      </c>
      <c r="F3223" s="83">
        <v>38.107999999999997</v>
      </c>
      <c r="G3223" s="105">
        <f t="shared" si="1442"/>
        <v>38.4</v>
      </c>
      <c r="H3223" s="98">
        <f t="shared" si="1443"/>
        <v>0.27166666666667305</v>
      </c>
      <c r="I3223" s="98">
        <f t="shared" si="1444"/>
        <v>-0.4550000000000054</v>
      </c>
      <c r="J3223" s="99">
        <f t="shared" si="1445"/>
        <v>1.1798874568887415E-2</v>
      </c>
      <c r="K3223" s="99">
        <f t="shared" si="1446"/>
        <v>0.37796200713292444</v>
      </c>
      <c r="L3223" s="74"/>
    </row>
    <row r="3224" spans="1:12" ht="15" customHeight="1">
      <c r="A3224" s="74"/>
      <c r="B3224" s="77"/>
      <c r="C3224" s="79"/>
      <c r="D3224" s="83">
        <v>5003</v>
      </c>
      <c r="E3224" s="83">
        <v>38.686</v>
      </c>
      <c r="F3224" s="83">
        <v>38.328000000000003</v>
      </c>
      <c r="G3224" s="105">
        <f t="shared" si="1442"/>
        <v>38.4</v>
      </c>
      <c r="H3224" s="98">
        <f t="shared" si="1443"/>
        <v>0.47666666666666896</v>
      </c>
      <c r="I3224" s="98">
        <f t="shared" si="1444"/>
        <v>-0.35799999999999699</v>
      </c>
      <c r="J3224" s="99">
        <f t="shared" si="1445"/>
        <v>9.2539936928086909E-3</v>
      </c>
      <c r="K3224" s="99">
        <f t="shared" si="1446"/>
        <v>0.69905832542121227</v>
      </c>
      <c r="L3224" s="74"/>
    </row>
    <row r="3225" spans="1:12" ht="15" customHeight="1">
      <c r="A3225" s="74"/>
      <c r="B3225" s="81">
        <v>45626</v>
      </c>
      <c r="C3225" s="79">
        <v>160057</v>
      </c>
      <c r="D3225" s="83">
        <v>5621</v>
      </c>
      <c r="E3225" s="83">
        <v>22.687000000000001</v>
      </c>
      <c r="F3225" s="83">
        <v>22.564</v>
      </c>
      <c r="G3225" s="105">
        <f t="shared" ref="G3225:G3230" si="1447">IF(D3225=$M$2,$P$2,IF(D3225=$M$3,$P$3,IF(D3225=$M$4,$P$4,IF(D3225=$M$5,$P$5,IF(D3225=$M$6,$P$6,IF(D3225=$M$7,$P$7,IF(D3225=$M$8,$P$8,IF(D3225=$M$9,$P$9,IF(D3225=$M$10,$P$10,IF(D3225=$M$11,$P$11,IF(D3225=$M$12,$P$12,IF(D3225=$M$13,$P$13,IF(D3225=$M$14,$P$14,IF(D3225=$M$15,$P$15,IF(D3225=$M$16,$P$16,IF(D3225=$M$17,$P$17,IF(D3225=$M$18,$P$18,IF(D3225=$M$19,$P$19,IF(D3225=$M$20,$P$20,IF(D3225=$M$21,$P$21,IF(D3225=$M$22,$P$22,IF(D3225=$M$23,$P$23,IF(D3225=$M$24,$P$24,IF(D3225=$M$25,$P$25,IF(D3225=$M$26,$P$26,IF(D3225=$M$27,$P$27,IF(D3225=$M$28,$P$28,IF(D3225=$M$29,$P$29,IF(D3225=$M$30,$P$30,IF(D3225=$M$31,$P$31,IF(D3225=$M$32,$P$32,IF(D3225=$M$33,$P$33,IF(D3225=$M$34,$P$34,IF(D3225=$M$35,$P$35,IF(D3225=$M$36,$P$36,IF(D3225=$M$37,$P$37,IF(D3225=$M$38,$P$38,IF(D3225=$M$39,$P$39,IF(D3225=$M$40,$P$40,IF(D3225=$M$41,$P$41,IF(D3225=$M$42,$P$42,IF(D3225=$M$43,$P$43,IF(D3225=$M$44,$P$44,IF(D3225=$M$45,$P$45,IF(D3225=$M$46,$P$46,IF(D3225=$M$47,$P$47,IF(D3225=$M$48,$P$48,IF(D3225=$M$49,$P$49,IF(D3225=$M$50,$P$50,IF(D3225=$M$51,$P$51,IF(D3225=$M$52,$P$52,IF(D3225=$M$53,$P$53,IF(D3225=$M$54,$P$54,IF(D3225=$M$55,$P$55,IF(D3225=$M$56,$P$56,IF(D3225=$M$57,$P$57,IF(D3225=$M$58,$P$58,IF(D3225=$M$59,$P$59,IF(D3225=$M$60,$P$60,IF(D3225=$M$61,$P$61,IF(D3225=$M$62,$P$62)))))))))))))))))))))))))))))))))))))))))))))))))))))))))))))</f>
        <v>22.870927068045674</v>
      </c>
      <c r="H3225" s="98">
        <f t="shared" ref="H3225:H3230" si="1448">(E3225-G3225)/$X$2</f>
        <v>-0.30654511340945473</v>
      </c>
      <c r="I3225" s="98">
        <f t="shared" ref="I3225:I3230" si="1449">F3225-E3225</f>
        <v>-0.12300000000000111</v>
      </c>
      <c r="J3225" s="99">
        <f t="shared" ref="J3225:J3230" si="1450">-1*I3225/E3225</f>
        <v>5.4216070877595585E-3</v>
      </c>
      <c r="K3225" s="99">
        <f t="shared" ref="K3225:K3230" si="1451">IF(D3165=$M$2,(E3225-$T$2)/E3225,IF(D3165=$M$3,(E3225-$T$3)/E3225,IF(D3165=$M$4,(E3225-$T$4)/E3225,IF(D3165=$M$5,(E3225-$T$5)/E3225,IF(D3165=$M$6,(E3225-$T$6)/E3225,IF(D3165=$M$7,(E3225-$T$7)/E3225,IF(D3165=$M$8,(E3225-$T$8)/E3225,IF(D3165=$M$9,(E3225-$T$9)/E3225,IF(D3165=$M$10,(E3225-$T$10)/E3225,IF(D3165=$M$11,(E3225-$T$11)/E3225,IF(D3165=$M$12,(E3225-$T$12)/E3225,IF(D3165=$M$13,(E3225-$T$13)/E3225,IF(D3165=$M$14,(E3225-$T$14)/E3225,IF(D3165=$M$15,(E3225-$T$15)/E3225,IF(D3165=$M$16,(E3225-$T$16)/E3225,IF(D3165=$M$17,(E3225-$T$17)/E3225,IF(D3165=$M$18,(E3225-$T$18)/E3225,IF(D3165=$M$19,(E3225-$T$19)/E3225,IF(D3165=$M$20,(E3225-$T$20)/E3225,IF(D3165=$M$21,(E3225-$T$21)/E3225,IF(D3165=$M$22,(E3225-$T$22)/E3225,IF(D3165=$M$23,(E3225-$T$23)/E3225,IF(D3165=$M$24,(E3225-$T$24)/E3225,IF(D3165=$M$25,(E3225-$T$25)/E3225,IF(D3165=$M$26,(E3225-$T$26)/E3225,IF(D3165=$M$27,(E3225-$T$27)/E3225,IF(D3165=$M$28,(E3225-$T$28)/E3225,IF(D3165=$M$29,(E3225-$T$29)/E3225,IF(D3165=$M$30,(E3225-$T$30)/E3225,IF(D3165=$M$31,(E3225-$T$31)/E3225,IF(D3165=$M$32,(E3225-$T$32)/E3225,IF(D3165=$M$33,(E3225-$T$33)/E3225,IF(D3165=$M$34,(E3225-$T$34)/E3225,IF(D3165=$M$35,(E3225-$T$35)/E3225,IF(D3165=$M$36,(E3225-$T$36)/E3225,IF(D3165=$M$37,(E3225-$T$37)/E3225,IF(D3165=$M$38,(E3225-$T$38)/E3225,IF(D3165=$M$39,(E3225-$T$39)/E3225,IF(D3165=$M$40,(E3225-$T$40)/E3225,IF(D3165=$M$41,(E3225-$T$41)/E3225,IF(D3165=$M$42,(E3225-$T$42)/E3225,IF(D3165=$M$43,(E3225-$T$43)/E3225,IF(D3165=$M$44,(E3225-$T$44)/E3225,IF(D3165=$M$45,(E3225-$T$45)/E3225,IF(D3165=$M$46,(E3225-$T$46)/E3225,IF(D3165=$M$47,(E3225-$T$47)/E3225,IF(D3165=$M$48,(E3225-$T$48)/E3225,IF(D3165=$M$49,(E3225-$T$49)/E3225,IF(D3165=$M$50,(E3225-$T$50)/E3225,IF(D3165=$M$51,(E3225-$T$51)/E3225,IF(D3165=$M$52,(E3225-$T$52)/E3225,IF(D3165=$M$53,(E3225-$T$53)/E3225,IF(D3165=$M$54,(E3225-$T$54)/E3225,IF(D3165=$M$55,(E3225-$T$55)/E3225,IF(D3165=$M$56,(E3225-$T$56)/E3225,IF(D3165=$M$57,(E3225-$T$57)/E3225,IF(D3165=$M$58,(E3225-$T$58)/E3225,IF(D3165=$M$59,(E3225-$T$59)/E3225,IF(D3165=$M$60,(E3225-$T$60)/E3225,IF(D3165=$M$61,(E3225-$T$61)/E3225,IF(D3165=$M$62,(E3225-$T$62)/E3225)))))))))))))))))))))))))))))))))))))))))))))))))))))))))))))</f>
        <v>0.48683256390201524</v>
      </c>
      <c r="L3225" s="74"/>
    </row>
    <row r="3226" spans="1:12" ht="15" customHeight="1">
      <c r="A3226" s="74"/>
      <c r="B3226" s="77"/>
      <c r="C3226" s="79">
        <v>159530</v>
      </c>
      <c r="D3226" s="83">
        <v>1011</v>
      </c>
      <c r="E3226" s="83">
        <v>28.564</v>
      </c>
      <c r="F3226" s="83">
        <v>28.343</v>
      </c>
      <c r="G3226" s="105">
        <f t="shared" si="1447"/>
        <v>27</v>
      </c>
      <c r="H3226" s="98">
        <f t="shared" si="1448"/>
        <v>2.6066666666666669</v>
      </c>
      <c r="I3226" s="98">
        <f t="shared" si="1449"/>
        <v>-0.22100000000000009</v>
      </c>
      <c r="J3226" s="99">
        <f t="shared" si="1450"/>
        <v>7.7370116230219884E-3</v>
      </c>
      <c r="K3226" s="99">
        <f t="shared" si="1451"/>
        <v>0.43028965975264993</v>
      </c>
      <c r="L3226" s="74"/>
    </row>
    <row r="3227" spans="1:12" ht="15" customHeight="1">
      <c r="A3227" s="74"/>
      <c r="B3227" s="77"/>
      <c r="C3227" s="79"/>
      <c r="D3227" s="83">
        <v>1011</v>
      </c>
      <c r="E3227" s="83">
        <v>28.946999999999999</v>
      </c>
      <c r="F3227" s="83">
        <v>28.736999999999998</v>
      </c>
      <c r="G3227" s="105">
        <f t="shared" si="1447"/>
        <v>27</v>
      </c>
      <c r="H3227" s="98">
        <f t="shared" si="1448"/>
        <v>3.2449999999999988</v>
      </c>
      <c r="I3227" s="98">
        <f t="shared" si="1449"/>
        <v>-0.21000000000000085</v>
      </c>
      <c r="J3227" s="99">
        <f t="shared" si="1450"/>
        <v>7.2546377862991278E-3</v>
      </c>
      <c r="K3227" s="99">
        <f t="shared" si="1451"/>
        <v>0.59973519174312462</v>
      </c>
      <c r="L3227" s="74"/>
    </row>
    <row r="3228" spans="1:12" ht="15" customHeight="1">
      <c r="A3228" s="74"/>
      <c r="B3228" s="77"/>
      <c r="C3228" s="79"/>
      <c r="D3228" s="83">
        <v>515</v>
      </c>
      <c r="E3228" s="83">
        <v>16.145</v>
      </c>
      <c r="F3228" s="83">
        <v>16.018000000000001</v>
      </c>
      <c r="G3228" s="105">
        <f t="shared" si="1447"/>
        <v>16.637999999999998</v>
      </c>
      <c r="H3228" s="98">
        <f t="shared" si="1448"/>
        <v>-0.82166666666666432</v>
      </c>
      <c r="I3228" s="98">
        <f t="shared" si="1449"/>
        <v>-0.12699999999999889</v>
      </c>
      <c r="J3228" s="99">
        <f t="shared" si="1450"/>
        <v>7.8662124496747532E-3</v>
      </c>
      <c r="K3228" s="99">
        <f t="shared" si="1451"/>
        <v>0.15981548962280132</v>
      </c>
      <c r="L3228" s="74"/>
    </row>
    <row r="3229" spans="1:12" ht="15" customHeight="1">
      <c r="A3229" s="74"/>
      <c r="B3229" s="81">
        <v>45626</v>
      </c>
      <c r="C3229" s="79">
        <v>160455</v>
      </c>
      <c r="D3229" s="83">
        <v>6617</v>
      </c>
      <c r="E3229" s="83">
        <v>21.245000000000001</v>
      </c>
      <c r="F3229" s="83">
        <v>20.838000000000001</v>
      </c>
      <c r="G3229" s="105">
        <f t="shared" si="1447"/>
        <v>21.071999999999999</v>
      </c>
      <c r="H3229" s="98">
        <f t="shared" si="1448"/>
        <v>0.28833333333333638</v>
      </c>
      <c r="I3229" s="98">
        <f t="shared" si="1449"/>
        <v>-0.40700000000000003</v>
      </c>
      <c r="J3229" s="99">
        <f t="shared" si="1450"/>
        <v>1.9157448811485057E-2</v>
      </c>
      <c r="K3229" s="99">
        <f t="shared" si="1451"/>
        <v>0.40618498470228304</v>
      </c>
      <c r="L3229" s="74"/>
    </row>
    <row r="3230" spans="1:12" ht="15" customHeight="1">
      <c r="A3230" s="74"/>
      <c r="B3230" s="77"/>
      <c r="C3230" s="79"/>
      <c r="D3230" s="83">
        <v>6617</v>
      </c>
      <c r="E3230" s="83">
        <v>22.122</v>
      </c>
      <c r="F3230" s="83">
        <v>21.754999999999999</v>
      </c>
      <c r="G3230" s="105">
        <f t="shared" si="1447"/>
        <v>21.071999999999999</v>
      </c>
      <c r="H3230" s="98">
        <f t="shared" si="1448"/>
        <v>1.7500000000000013</v>
      </c>
      <c r="I3230" s="98">
        <f t="shared" si="1449"/>
        <v>-0.36700000000000088</v>
      </c>
      <c r="J3230" s="99">
        <f t="shared" si="1450"/>
        <v>1.6589820088599622E-2</v>
      </c>
      <c r="K3230" s="99">
        <f t="shared" si="1451"/>
        <v>-8.4892866829400601E-2</v>
      </c>
      <c r="L3230" s="74"/>
    </row>
    <row r="3231" spans="1:12" ht="15" customHeight="1">
      <c r="A3231" s="74"/>
      <c r="B3231" s="81">
        <v>45626</v>
      </c>
      <c r="C3231" s="79">
        <v>160457</v>
      </c>
      <c r="D3231" s="83">
        <v>6107</v>
      </c>
      <c r="E3231" s="83">
        <v>17.576000000000001</v>
      </c>
      <c r="F3231" s="83">
        <v>17.338000000000001</v>
      </c>
      <c r="G3231" s="105">
        <f t="shared" ref="G3231:G3243" si="1452">IF(D3231=$M$2,$P$2,IF(D3231=$M$3,$P$3,IF(D3231=$M$4,$P$4,IF(D3231=$M$5,$P$5,IF(D3231=$M$6,$P$6,IF(D3231=$M$7,$P$7,IF(D3231=$M$8,$P$8,IF(D3231=$M$9,$P$9,IF(D3231=$M$10,$P$10,IF(D3231=$M$11,$P$11,IF(D3231=$M$12,$P$12,IF(D3231=$M$13,$P$13,IF(D3231=$M$14,$P$14,IF(D3231=$M$15,$P$15,IF(D3231=$M$16,$P$16,IF(D3231=$M$17,$P$17,IF(D3231=$M$18,$P$18,IF(D3231=$M$19,$P$19,IF(D3231=$M$20,$P$20,IF(D3231=$M$21,$P$21,IF(D3231=$M$22,$P$22,IF(D3231=$M$23,$P$23,IF(D3231=$M$24,$P$24,IF(D3231=$M$25,$P$25,IF(D3231=$M$26,$P$26,IF(D3231=$M$27,$P$27,IF(D3231=$M$28,$P$28,IF(D3231=$M$29,$P$29,IF(D3231=$M$30,$P$30,IF(D3231=$M$31,$P$31,IF(D3231=$M$32,$P$32,IF(D3231=$M$33,$P$33,IF(D3231=$M$34,$P$34,IF(D3231=$M$35,$P$35,IF(D3231=$M$36,$P$36,IF(D3231=$M$37,$P$37,IF(D3231=$M$38,$P$38,IF(D3231=$M$39,$P$39,IF(D3231=$M$40,$P$40,IF(D3231=$M$41,$P$41,IF(D3231=$M$42,$P$42,IF(D3231=$M$43,$P$43,IF(D3231=$M$44,$P$44,IF(D3231=$M$45,$P$45,IF(D3231=$M$46,$P$46,IF(D3231=$M$47,$P$47,IF(D3231=$M$48,$P$48,IF(D3231=$M$49,$P$49,IF(D3231=$M$50,$P$50,IF(D3231=$M$51,$P$51,IF(D3231=$M$52,$P$52,IF(D3231=$M$53,$P$53,IF(D3231=$M$54,$P$54,IF(D3231=$M$55,$P$55,IF(D3231=$M$56,$P$56,IF(D3231=$M$57,$P$57,IF(D3231=$M$58,$P$58,IF(D3231=$M$59,$P$59,IF(D3231=$M$60,$P$60,IF(D3231=$M$61,$P$61,IF(D3231=$M$62,$P$62)))))))))))))))))))))))))))))))))))))))))))))))))))))))))))))</f>
        <v>17.032373496847189</v>
      </c>
      <c r="H3231" s="98">
        <f t="shared" ref="H3231:H3243" si="1453">(E3231-G3231)/$X$2</f>
        <v>0.90604417192135267</v>
      </c>
      <c r="I3231" s="98">
        <f t="shared" ref="I3231:I3243" si="1454">F3231-E3231</f>
        <v>-0.23799999999999955</v>
      </c>
      <c r="J3231" s="99">
        <f t="shared" ref="J3231:J3243" si="1455">-1*I3231/E3231</f>
        <v>1.3541192535275349E-2</v>
      </c>
      <c r="K3231" s="99">
        <f t="shared" ref="K3231:K3243" si="1456">IF(D3171=$M$2,(E3231-$T$2)/E3231,IF(D3171=$M$3,(E3231-$T$3)/E3231,IF(D3171=$M$4,(E3231-$T$4)/E3231,IF(D3171=$M$5,(E3231-$T$5)/E3231,IF(D3171=$M$6,(E3231-$T$6)/E3231,IF(D3171=$M$7,(E3231-$T$7)/E3231,IF(D3171=$M$8,(E3231-$T$8)/E3231,IF(D3171=$M$9,(E3231-$T$9)/E3231,IF(D3171=$M$10,(E3231-$T$10)/E3231,IF(D3171=$M$11,(E3231-$T$11)/E3231,IF(D3171=$M$12,(E3231-$T$12)/E3231,IF(D3171=$M$13,(E3231-$T$13)/E3231,IF(D3171=$M$14,(E3231-$T$14)/E3231,IF(D3171=$M$15,(E3231-$T$15)/E3231,IF(D3171=$M$16,(E3231-$T$16)/E3231,IF(D3171=$M$17,(E3231-$T$17)/E3231,IF(D3171=$M$18,(E3231-$T$18)/E3231,IF(D3171=$M$19,(E3231-$T$19)/E3231,IF(D3171=$M$20,(E3231-$T$20)/E3231,IF(D3171=$M$21,(E3231-$T$21)/E3231,IF(D3171=$M$22,(E3231-$T$22)/E3231,IF(D3171=$M$23,(E3231-$T$23)/E3231,IF(D3171=$M$24,(E3231-$T$24)/E3231,IF(D3171=$M$25,(E3231-$T$25)/E3231,IF(D3171=$M$26,(E3231-$T$26)/E3231,IF(D3171=$M$27,(E3231-$T$27)/E3231,IF(D3171=$M$28,(E3231-$T$28)/E3231,IF(D3171=$M$29,(E3231-$T$29)/E3231,IF(D3171=$M$30,(E3231-$T$30)/E3231,IF(D3171=$M$31,(E3231-$T$31)/E3231,IF(D3171=$M$32,(E3231-$T$32)/E3231,IF(D3171=$M$33,(E3231-$T$33)/E3231,IF(D3171=$M$34,(E3231-$T$34)/E3231,IF(D3171=$M$35,(E3231-$T$35)/E3231,IF(D3171=$M$36,(E3231-$T$36)/E3231,IF(D3171=$M$37,(E3231-$T$37)/E3231,IF(D3171=$M$38,(E3231-$T$38)/E3231,IF(D3171=$M$39,(E3231-$T$39)/E3231,IF(D3171=$M$40,(E3231-$T$40)/E3231,IF(D3171=$M$41,(E3231-$T$41)/E3231,IF(D3171=$M$42,(E3231-$T$42)/E3231,IF(D3171=$M$43,(E3231-$T$43)/E3231,IF(D3171=$M$44,(E3231-$T$44)/E3231,IF(D3171=$M$45,(E3231-$T$45)/E3231,IF(D3171=$M$46,(E3231-$T$46)/E3231,IF(D3171=$M$47,(E3231-$T$47)/E3231,IF(D3171=$M$48,(E3231-$T$48)/E3231,IF(D3171=$M$49,(E3231-$T$49)/E3231,IF(D3171=$M$50,(E3231-$T$50)/E3231,IF(D3171=$M$51,(E3231-$T$51)/E3231,IF(D3171=$M$52,(E3231-$T$52)/E3231,IF(D3171=$M$53,(E3231-$T$53)/E3231,IF(D3171=$M$54,(E3231-$T$54)/E3231,IF(D3171=$M$55,(E3231-$T$55)/E3231,IF(D3171=$M$56,(E3231-$T$56)/E3231,IF(D3171=$M$57,(E3231-$T$57)/E3231,IF(D3171=$M$58,(E3231-$T$58)/E3231,IF(D3171=$M$59,(E3231-$T$59)/E3231,IF(D3171=$M$60,(E3231-$T$60)/E3231,IF(D3171=$M$61,(E3231-$T$61)/E3231,IF(D3171=$M$62,(E3231-$T$62)/E3231)))))))))))))))))))))))))))))))))))))))))))))))))))))))))))))</f>
        <v>-0.3654984069185252</v>
      </c>
      <c r="L3231" s="74"/>
    </row>
    <row r="3232" spans="1:12" ht="15" customHeight="1">
      <c r="A3232" s="74"/>
      <c r="B3232" s="77"/>
      <c r="C3232" s="79"/>
      <c r="D3232" s="83">
        <v>6107</v>
      </c>
      <c r="E3232" s="83">
        <v>16.454999999999998</v>
      </c>
      <c r="F3232" s="83">
        <v>16.228999999999999</v>
      </c>
      <c r="G3232" s="105">
        <f t="shared" si="1452"/>
        <v>17.032373496847189</v>
      </c>
      <c r="H3232" s="98">
        <f t="shared" si="1453"/>
        <v>-0.9622891614119844</v>
      </c>
      <c r="I3232" s="98">
        <f t="shared" si="1454"/>
        <v>-0.22599999999999909</v>
      </c>
      <c r="J3232" s="99">
        <f t="shared" si="1455"/>
        <v>1.373442722576719E-2</v>
      </c>
      <c r="K3232" s="99">
        <f t="shared" si="1456"/>
        <v>-0.45852324521422078</v>
      </c>
      <c r="L3232" s="74"/>
    </row>
    <row r="3233" spans="1:12" ht="15" customHeight="1">
      <c r="A3233" s="74"/>
      <c r="B3233" s="77"/>
      <c r="C3233" s="79"/>
      <c r="D3233" s="83">
        <v>6107</v>
      </c>
      <c r="E3233" s="83">
        <v>16.577000000000002</v>
      </c>
      <c r="F3233" s="83">
        <v>16.36</v>
      </c>
      <c r="G3233" s="105">
        <f t="shared" si="1452"/>
        <v>17.032373496847189</v>
      </c>
      <c r="H3233" s="98">
        <f t="shared" si="1453"/>
        <v>-0.75895582807864537</v>
      </c>
      <c r="I3233" s="98">
        <f t="shared" si="1454"/>
        <v>-0.2170000000000023</v>
      </c>
      <c r="J3233" s="99">
        <f t="shared" si="1455"/>
        <v>1.3090426494540766E-2</v>
      </c>
      <c r="K3233" s="99">
        <f t="shared" si="1456"/>
        <v>-0.4477891053869818</v>
      </c>
      <c r="L3233" s="74"/>
    </row>
    <row r="3234" spans="1:12" ht="15" customHeight="1">
      <c r="A3234" s="74"/>
      <c r="B3234" s="77"/>
      <c r="C3234" s="79"/>
      <c r="D3234" s="83">
        <v>6107</v>
      </c>
      <c r="E3234" s="83">
        <v>16.73</v>
      </c>
      <c r="F3234" s="83">
        <v>16.5</v>
      </c>
      <c r="G3234" s="105">
        <f t="shared" si="1452"/>
        <v>17.032373496847189</v>
      </c>
      <c r="H3234" s="98">
        <f t="shared" si="1453"/>
        <v>-0.50395582807864758</v>
      </c>
      <c r="I3234" s="98">
        <f t="shared" si="1454"/>
        <v>-0.23000000000000043</v>
      </c>
      <c r="J3234" s="99">
        <f t="shared" si="1455"/>
        <v>1.374775851763302E-2</v>
      </c>
      <c r="K3234" s="99">
        <f t="shared" si="1456"/>
        <v>-0.43454871488344288</v>
      </c>
      <c r="L3234" s="74"/>
    </row>
    <row r="3235" spans="1:12" ht="15" customHeight="1">
      <c r="A3235" s="74"/>
      <c r="B3235" s="81">
        <v>45626</v>
      </c>
      <c r="C3235" s="79">
        <v>160459</v>
      </c>
      <c r="D3235" s="83">
        <v>5120</v>
      </c>
      <c r="E3235" s="83">
        <v>22.43</v>
      </c>
      <c r="F3235" s="83">
        <v>22.355</v>
      </c>
      <c r="G3235" s="105">
        <f t="shared" si="1452"/>
        <v>22.870927068045674</v>
      </c>
      <c r="H3235" s="98">
        <f t="shared" si="1453"/>
        <v>-0.73487844674279046</v>
      </c>
      <c r="I3235" s="98">
        <f t="shared" si="1454"/>
        <v>-7.4999999999999289E-2</v>
      </c>
      <c r="J3235" s="99">
        <f t="shared" si="1455"/>
        <v>3.3437360677663528E-3</v>
      </c>
      <c r="K3235" s="99">
        <f t="shared" si="1456"/>
        <v>0.46500222915737849</v>
      </c>
      <c r="L3235" s="74"/>
    </row>
    <row r="3236" spans="1:12" ht="15" customHeight="1">
      <c r="A3236" s="74"/>
      <c r="B3236" s="77"/>
      <c r="C3236" s="79"/>
      <c r="D3236" s="83">
        <v>5120</v>
      </c>
      <c r="E3236" s="83">
        <v>23.88</v>
      </c>
      <c r="F3236" s="83">
        <v>23.8</v>
      </c>
      <c r="G3236" s="105">
        <f t="shared" si="1452"/>
        <v>22.870927068045674</v>
      </c>
      <c r="H3236" s="98">
        <f t="shared" si="1453"/>
        <v>1.6817882199238752</v>
      </c>
      <c r="I3236" s="98">
        <f t="shared" si="1454"/>
        <v>-7.9999999999998295E-2</v>
      </c>
      <c r="J3236" s="99">
        <f t="shared" si="1455"/>
        <v>3.3500837520937313E-3</v>
      </c>
      <c r="K3236" s="99">
        <f t="shared" si="1456"/>
        <v>0.49748743718592964</v>
      </c>
      <c r="L3236" s="74"/>
    </row>
    <row r="3237" spans="1:12" ht="15" customHeight="1">
      <c r="A3237" s="74"/>
      <c r="B3237" s="77"/>
      <c r="C3237" s="79">
        <v>160459</v>
      </c>
      <c r="D3237" s="83">
        <v>5120</v>
      </c>
      <c r="E3237" s="83">
        <v>23.721</v>
      </c>
      <c r="F3237" s="83">
        <v>23.645</v>
      </c>
      <c r="G3237" s="105">
        <f t="shared" si="1452"/>
        <v>22.870927068045674</v>
      </c>
      <c r="H3237" s="98">
        <f t="shared" si="1453"/>
        <v>1.4167882199238768</v>
      </c>
      <c r="I3237" s="98">
        <f t="shared" si="1454"/>
        <v>-7.6000000000000512E-2</v>
      </c>
      <c r="J3237" s="99">
        <f t="shared" si="1455"/>
        <v>3.2039121453564566E-3</v>
      </c>
      <c r="K3237" s="99">
        <f t="shared" si="1456"/>
        <v>0.45645630454028085</v>
      </c>
      <c r="L3237" s="74"/>
    </row>
    <row r="3238" spans="1:12" ht="15" customHeight="1">
      <c r="A3238" s="74"/>
      <c r="B3238" s="101">
        <v>45627</v>
      </c>
      <c r="C3238" s="84">
        <v>160466</v>
      </c>
      <c r="D3238" s="85">
        <v>8107</v>
      </c>
      <c r="E3238" s="85">
        <v>17.263999999999999</v>
      </c>
      <c r="F3238" s="85">
        <v>17.181000000000001</v>
      </c>
      <c r="G3238" s="105">
        <f t="shared" si="1452"/>
        <v>16.123457228651652</v>
      </c>
      <c r="H3238" s="98">
        <f t="shared" si="1453"/>
        <v>1.9009046189139116</v>
      </c>
      <c r="I3238" s="98">
        <f t="shared" si="1454"/>
        <v>-8.2999999999998408E-2</v>
      </c>
      <c r="J3238" s="99">
        <f t="shared" si="1455"/>
        <v>4.807692307692216E-3</v>
      </c>
      <c r="K3238" s="99">
        <f t="shared" si="1456"/>
        <v>0.26925393883225224</v>
      </c>
      <c r="L3238" s="74"/>
    </row>
    <row r="3239" spans="1:12" ht="15" customHeight="1">
      <c r="A3239" s="74"/>
      <c r="B3239" s="77"/>
      <c r="C3239" s="79"/>
      <c r="D3239" s="83">
        <v>8107</v>
      </c>
      <c r="E3239" s="83">
        <v>17.285</v>
      </c>
      <c r="F3239" s="83">
        <v>17.167999999999999</v>
      </c>
      <c r="G3239" s="105">
        <f t="shared" si="1452"/>
        <v>16.123457228651652</v>
      </c>
      <c r="H3239" s="98">
        <f t="shared" si="1453"/>
        <v>1.9359046189139129</v>
      </c>
      <c r="I3239" s="98">
        <f t="shared" si="1454"/>
        <v>-0.11700000000000088</v>
      </c>
      <c r="J3239" s="99">
        <f t="shared" si="1455"/>
        <v>6.7688747468904187E-3</v>
      </c>
      <c r="K3239" s="99">
        <f t="shared" si="1456"/>
        <v>0.27014174139427266</v>
      </c>
      <c r="L3239" s="74"/>
    </row>
    <row r="3240" spans="1:12" ht="15" customHeight="1">
      <c r="A3240" s="74"/>
      <c r="B3240" s="101">
        <v>45627</v>
      </c>
      <c r="C3240" s="79">
        <v>160463</v>
      </c>
      <c r="D3240" s="83">
        <v>8127</v>
      </c>
      <c r="E3240" s="83">
        <v>21.751000000000001</v>
      </c>
      <c r="F3240" s="83">
        <v>21.617999999999999</v>
      </c>
      <c r="G3240" s="105">
        <f t="shared" si="1452"/>
        <v>19.906047079520491</v>
      </c>
      <c r="H3240" s="98">
        <f t="shared" si="1453"/>
        <v>3.0749215341325176</v>
      </c>
      <c r="I3240" s="98">
        <f t="shared" si="1454"/>
        <v>-0.13300000000000267</v>
      </c>
      <c r="J3240" s="99">
        <f t="shared" si="1455"/>
        <v>6.1146613948785192E-3</v>
      </c>
      <c r="K3240" s="99">
        <f t="shared" si="1456"/>
        <v>0.37636067674866114</v>
      </c>
      <c r="L3240" s="74"/>
    </row>
    <row r="3241" spans="1:12" ht="15" customHeight="1">
      <c r="A3241" s="74"/>
      <c r="B3241" s="77"/>
      <c r="C3241" s="79"/>
      <c r="D3241" s="83">
        <v>8127</v>
      </c>
      <c r="E3241" s="83">
        <v>21.114999999999998</v>
      </c>
      <c r="F3241" s="83">
        <v>21.01</v>
      </c>
      <c r="G3241" s="105">
        <f t="shared" si="1452"/>
        <v>19.906047079520491</v>
      </c>
      <c r="H3241" s="98">
        <f t="shared" si="1453"/>
        <v>2.0149215341325131</v>
      </c>
      <c r="I3241" s="98">
        <f t="shared" si="1454"/>
        <v>-0.10499999999999687</v>
      </c>
      <c r="J3241" s="99">
        <f t="shared" si="1455"/>
        <v>4.9727681742835371E-3</v>
      </c>
      <c r="K3241" s="99">
        <f t="shared" si="1456"/>
        <v>0.3575761818593477</v>
      </c>
      <c r="L3241" s="74"/>
    </row>
    <row r="3242" spans="1:12" ht="15" customHeight="1">
      <c r="A3242" s="74"/>
      <c r="B3242" s="81">
        <v>45627</v>
      </c>
      <c r="C3242" s="79"/>
      <c r="D3242" s="83">
        <v>7108</v>
      </c>
      <c r="E3242" s="83">
        <v>16.824000000000002</v>
      </c>
      <c r="F3242" s="83">
        <v>16.710999999999999</v>
      </c>
      <c r="G3242" s="105">
        <f t="shared" si="1452"/>
        <v>18.039622077854567</v>
      </c>
      <c r="H3242" s="98">
        <f t="shared" si="1453"/>
        <v>-2.0260367964242754</v>
      </c>
      <c r="I3242" s="98">
        <f t="shared" si="1454"/>
        <v>-0.1130000000000031</v>
      </c>
      <c r="J3242" s="99">
        <f t="shared" si="1455"/>
        <v>6.7165953399906733E-3</v>
      </c>
      <c r="K3242" s="99">
        <f t="shared" si="1456"/>
        <v>0.19372450546600861</v>
      </c>
      <c r="L3242" s="74"/>
    </row>
    <row r="3243" spans="1:12" ht="15" customHeight="1">
      <c r="A3243" s="74"/>
      <c r="B3243" s="77"/>
      <c r="C3243" s="79"/>
      <c r="D3243" s="83">
        <v>7108</v>
      </c>
      <c r="E3243" s="83">
        <v>16.995999999999999</v>
      </c>
      <c r="F3243" s="83">
        <v>16.872</v>
      </c>
      <c r="G3243" s="105">
        <f t="shared" si="1452"/>
        <v>18.039622077854567</v>
      </c>
      <c r="H3243" s="98">
        <f t="shared" si="1453"/>
        <v>-1.7393701297576136</v>
      </c>
      <c r="I3243" s="98">
        <f t="shared" si="1454"/>
        <v>-0.12399999999999878</v>
      </c>
      <c r="J3243" s="99">
        <f t="shared" si="1455"/>
        <v>7.2958343139561538E-3</v>
      </c>
      <c r="K3243" s="99">
        <f t="shared" si="1456"/>
        <v>0.31828280744811877</v>
      </c>
      <c r="L3243" s="74"/>
    </row>
    <row r="3244" spans="1:12" ht="15" customHeight="1">
      <c r="A3244" s="74"/>
      <c r="B3244" s="81">
        <v>45627</v>
      </c>
      <c r="C3244" s="79">
        <v>160468</v>
      </c>
      <c r="D3244" s="83">
        <v>7148</v>
      </c>
      <c r="E3244" s="83">
        <v>24.75</v>
      </c>
      <c r="F3244" s="83">
        <v>24.585999999999999</v>
      </c>
      <c r="G3244" s="105">
        <f t="shared" ref="G3244:G3247" si="1457">IF(D3244=$M$2,$P$2,IF(D3244=$M$3,$P$3,IF(D3244=$M$4,$P$4,IF(D3244=$M$5,$P$5,IF(D3244=$M$6,$P$6,IF(D3244=$M$7,$P$7,IF(D3244=$M$8,$P$8,IF(D3244=$M$9,$P$9,IF(D3244=$M$10,$P$10,IF(D3244=$M$11,$P$11,IF(D3244=$M$12,$P$12,IF(D3244=$M$13,$P$13,IF(D3244=$M$14,$P$14,IF(D3244=$M$15,$P$15,IF(D3244=$M$16,$P$16,IF(D3244=$M$17,$P$17,IF(D3244=$M$18,$P$18,IF(D3244=$M$19,$P$19,IF(D3244=$M$20,$P$20,IF(D3244=$M$21,$P$21,IF(D3244=$M$22,$P$22,IF(D3244=$M$23,$P$23,IF(D3244=$M$24,$P$24,IF(D3244=$M$25,$P$25,IF(D3244=$M$26,$P$26,IF(D3244=$M$27,$P$27,IF(D3244=$M$28,$P$28,IF(D3244=$M$29,$P$29,IF(D3244=$M$30,$P$30,IF(D3244=$M$31,$P$31,IF(D3244=$M$32,$P$32,IF(D3244=$M$33,$P$33,IF(D3244=$M$34,$P$34,IF(D3244=$M$35,$P$35,IF(D3244=$M$36,$P$36,IF(D3244=$M$37,$P$37,IF(D3244=$M$38,$P$38,IF(D3244=$M$39,$P$39,IF(D3244=$M$40,$P$40,IF(D3244=$M$41,$P$41,IF(D3244=$M$42,$P$42,IF(D3244=$M$43,$P$43,IF(D3244=$M$44,$P$44,IF(D3244=$M$45,$P$45,IF(D3244=$M$46,$P$46,IF(D3244=$M$47,$P$47,IF(D3244=$M$48,$P$48,IF(D3244=$M$49,$P$49,IF(D3244=$M$50,$P$50,IF(D3244=$M$51,$P$51,IF(D3244=$M$52,$P$52,IF(D3244=$M$53,$P$53,IF(D3244=$M$54,$P$54,IF(D3244=$M$55,$P$55,IF(D3244=$M$56,$P$56,IF(D3244=$M$57,$P$57,IF(D3244=$M$58,$P$58,IF(D3244=$M$59,$P$59,IF(D3244=$M$60,$P$60,IF(D3244=$M$61,$P$61,IF(D3244=$M$62,$P$62)))))))))))))))))))))))))))))))))))))))))))))))))))))))))))))</f>
        <v>25.578129335331514</v>
      </c>
      <c r="H3244" s="98">
        <f t="shared" ref="H3244:H3247" si="1458">(E3244-G3244)/$X$2</f>
        <v>-1.3802155588858571</v>
      </c>
      <c r="I3244" s="98">
        <f t="shared" ref="I3244:I3247" si="1459">F3244-E3244</f>
        <v>-0.16400000000000148</v>
      </c>
      <c r="J3244" s="99">
        <f t="shared" ref="J3244:J3247" si="1460">-1*I3244/E3244</f>
        <v>6.6262626262626858E-3</v>
      </c>
      <c r="K3244" s="99">
        <f t="shared" ref="K3244:K3247" si="1461">IF(D3184=$M$2,(E3244-$T$2)/E3244,IF(D3184=$M$3,(E3244-$T$3)/E3244,IF(D3184=$M$4,(E3244-$T$4)/E3244,IF(D3184=$M$5,(E3244-$T$5)/E3244,IF(D3184=$M$6,(E3244-$T$6)/E3244,IF(D3184=$M$7,(E3244-$T$7)/E3244,IF(D3184=$M$8,(E3244-$T$8)/E3244,IF(D3184=$M$9,(E3244-$T$9)/E3244,IF(D3184=$M$10,(E3244-$T$10)/E3244,IF(D3184=$M$11,(E3244-$T$11)/E3244,IF(D3184=$M$12,(E3244-$T$12)/E3244,IF(D3184=$M$13,(E3244-$T$13)/E3244,IF(D3184=$M$14,(E3244-$T$14)/E3244,IF(D3184=$M$15,(E3244-$T$15)/E3244,IF(D3184=$M$16,(E3244-$T$16)/E3244,IF(D3184=$M$17,(E3244-$T$17)/E3244,IF(D3184=$M$18,(E3244-$T$18)/E3244,IF(D3184=$M$19,(E3244-$T$19)/E3244,IF(D3184=$M$20,(E3244-$T$20)/E3244,IF(D3184=$M$21,(E3244-$T$21)/E3244,IF(D3184=$M$22,(E3244-$T$22)/E3244,IF(D3184=$M$23,(E3244-$T$23)/E3244,IF(D3184=$M$24,(E3244-$T$24)/E3244,IF(D3184=$M$25,(E3244-$T$25)/E3244,IF(D3184=$M$26,(E3244-$T$26)/E3244,IF(D3184=$M$27,(E3244-$T$27)/E3244,IF(D3184=$M$28,(E3244-$T$28)/E3244,IF(D3184=$M$29,(E3244-$T$29)/E3244,IF(D3184=$M$30,(E3244-$T$30)/E3244,IF(D3184=$M$31,(E3244-$T$31)/E3244,IF(D3184=$M$32,(E3244-$T$32)/E3244,IF(D3184=$M$33,(E3244-$T$33)/E3244,IF(D3184=$M$34,(E3244-$T$34)/E3244,IF(D3184=$M$35,(E3244-$T$35)/E3244,IF(D3184=$M$36,(E3244-$T$36)/E3244,IF(D3184=$M$37,(E3244-$T$37)/E3244,IF(D3184=$M$38,(E3244-$T$38)/E3244,IF(D3184=$M$39,(E3244-$T$39)/E3244,IF(D3184=$M$40,(E3244-$T$40)/E3244,IF(D3184=$M$41,(E3244-$T$41)/E3244,IF(D3184=$M$42,(E3244-$T$42)/E3244,IF(D3184=$M$43,(E3244-$T$43)/E3244,IF(D3184=$M$44,(E3244-$T$44)/E3244,IF(D3184=$M$45,(E3244-$T$45)/E3244,IF(D3184=$M$46,(E3244-$T$46)/E3244,IF(D3184=$M$47,(E3244-$T$47)/E3244,IF(D3184=$M$48,(E3244-$T$48)/E3244,IF(D3184=$M$49,(E3244-$T$49)/E3244,IF(D3184=$M$50,(E3244-$T$50)/E3244,IF(D3184=$M$51,(E3244-$T$51)/E3244,IF(D3184=$M$52,(E3244-$T$52)/E3244,IF(D3184=$M$53,(E3244-$T$53)/E3244,IF(D3184=$M$54,(E3244-$T$54)/E3244,IF(D3184=$M$55,(E3244-$T$55)/E3244,IF(D3184=$M$56,(E3244-$T$56)/E3244,IF(D3184=$M$57,(E3244-$T$57)/E3244,IF(D3184=$M$58,(E3244-$T$58)/E3244,IF(D3184=$M$59,(E3244-$T$59)/E3244,IF(D3184=$M$60,(E3244-$T$60)/E3244,IF(D3184=$M$61,(E3244-$T$61)/E3244,IF(D3184=$M$62,(E3244-$T$62)/E3244)))))))))))))))))))))))))))))))))))))))))))))))))))))))))))))</f>
        <v>0.53185998365204956</v>
      </c>
      <c r="L3244" s="74"/>
    </row>
    <row r="3245" spans="1:12" ht="15" customHeight="1">
      <c r="A3245" s="74"/>
      <c r="B3245" s="81">
        <v>45627</v>
      </c>
      <c r="C3245" s="79">
        <v>160473</v>
      </c>
      <c r="D3245" s="83">
        <v>6117</v>
      </c>
      <c r="E3245" s="83">
        <v>19.984999999999999</v>
      </c>
      <c r="F3245" s="83">
        <v>19.652999999999999</v>
      </c>
      <c r="G3245" s="105">
        <f t="shared" si="1457"/>
        <v>19.9327573208373</v>
      </c>
      <c r="H3245" s="98">
        <f t="shared" si="1458"/>
        <v>8.7071131937831822E-2</v>
      </c>
      <c r="I3245" s="98">
        <f t="shared" si="1459"/>
        <v>-0.33200000000000074</v>
      </c>
      <c r="J3245" s="99">
        <f t="shared" si="1460"/>
        <v>1.6612459344508418E-2</v>
      </c>
      <c r="K3245" s="99">
        <f t="shared" si="1461"/>
        <v>0.42024191120281351</v>
      </c>
      <c r="L3245" s="74"/>
    </row>
    <row r="3246" spans="1:12" ht="15" customHeight="1">
      <c r="A3246" s="74"/>
      <c r="B3246" s="77"/>
      <c r="C3246" s="79"/>
      <c r="D3246" s="83">
        <v>6117</v>
      </c>
      <c r="E3246" s="83">
        <v>19.38</v>
      </c>
      <c r="F3246" s="83">
        <v>18.98</v>
      </c>
      <c r="G3246" s="105">
        <f t="shared" si="1457"/>
        <v>19.9327573208373</v>
      </c>
      <c r="H3246" s="98">
        <f t="shared" si="1458"/>
        <v>-0.9212622013955023</v>
      </c>
      <c r="I3246" s="98">
        <f t="shared" si="1459"/>
        <v>-0.39999999999999858</v>
      </c>
      <c r="J3246" s="99">
        <f t="shared" si="1460"/>
        <v>2.0639834881320877E-2</v>
      </c>
      <c r="K3246" s="99">
        <f t="shared" si="1461"/>
        <v>-0.16123016490511069</v>
      </c>
      <c r="L3246" s="74"/>
    </row>
    <row r="3247" spans="1:12" ht="15" customHeight="1">
      <c r="A3247" s="74"/>
      <c r="B3247" s="81">
        <v>45627</v>
      </c>
      <c r="C3247" s="79">
        <v>160475</v>
      </c>
      <c r="D3247" s="83">
        <v>6107</v>
      </c>
      <c r="E3247" s="83">
        <v>17.273</v>
      </c>
      <c r="F3247" s="83">
        <v>17.053000000000001</v>
      </c>
      <c r="G3247" s="105">
        <f t="shared" si="1457"/>
        <v>17.032373496847189</v>
      </c>
      <c r="H3247" s="98">
        <f t="shared" si="1458"/>
        <v>0.40104417192135128</v>
      </c>
      <c r="I3247" s="98">
        <f t="shared" si="1459"/>
        <v>-0.21999999999999886</v>
      </c>
      <c r="J3247" s="99">
        <f t="shared" si="1460"/>
        <v>1.2736641000405191E-2</v>
      </c>
      <c r="K3247" s="99">
        <f t="shared" si="1461"/>
        <v>0.1953738780879587</v>
      </c>
      <c r="L3247" s="74"/>
    </row>
    <row r="3248" spans="1:12" ht="15" customHeight="1">
      <c r="A3248" s="74"/>
      <c r="B3248" s="77"/>
      <c r="C3248" s="79"/>
      <c r="D3248" s="83">
        <v>6107</v>
      </c>
      <c r="E3248" s="83">
        <v>16.78</v>
      </c>
      <c r="F3248" s="83">
        <v>16.533000000000001</v>
      </c>
      <c r="G3248" s="105">
        <f t="shared" ref="G3248:G3256" si="1462">IF(D3248=$M$2,$P$2,IF(D3248=$M$3,$P$3,IF(D3248=$M$4,$P$4,IF(D3248=$M$5,$P$5,IF(D3248=$M$6,$P$6,IF(D3248=$M$7,$P$7,IF(D3248=$M$8,$P$8,IF(D3248=$M$9,$P$9,IF(D3248=$M$10,$P$10,IF(D3248=$M$11,$P$11,IF(D3248=$M$12,$P$12,IF(D3248=$M$13,$P$13,IF(D3248=$M$14,$P$14,IF(D3248=$M$15,$P$15,IF(D3248=$M$16,$P$16,IF(D3248=$M$17,$P$17,IF(D3248=$M$18,$P$18,IF(D3248=$M$19,$P$19,IF(D3248=$M$20,$P$20,IF(D3248=$M$21,$P$21,IF(D3248=$M$22,$P$22,IF(D3248=$M$23,$P$23,IF(D3248=$M$24,$P$24,IF(D3248=$M$25,$P$25,IF(D3248=$M$26,$P$26,IF(D3248=$M$27,$P$27,IF(D3248=$M$28,$P$28,IF(D3248=$M$29,$P$29,IF(D3248=$M$30,$P$30,IF(D3248=$M$31,$P$31,IF(D3248=$M$32,$P$32,IF(D3248=$M$33,$P$33,IF(D3248=$M$34,$P$34,IF(D3248=$M$35,$P$35,IF(D3248=$M$36,$P$36,IF(D3248=$M$37,$P$37,IF(D3248=$M$38,$P$38,IF(D3248=$M$39,$P$39,IF(D3248=$M$40,$P$40,IF(D3248=$M$41,$P$41,IF(D3248=$M$42,$P$42,IF(D3248=$M$43,$P$43,IF(D3248=$M$44,$P$44,IF(D3248=$M$45,$P$45,IF(D3248=$M$46,$P$46,IF(D3248=$M$47,$P$47,IF(D3248=$M$48,$P$48,IF(D3248=$M$49,$P$49,IF(D3248=$M$50,$P$50,IF(D3248=$M$51,$P$51,IF(D3248=$M$52,$P$52,IF(D3248=$M$53,$P$53,IF(D3248=$M$54,$P$54,IF(D3248=$M$55,$P$55,IF(D3248=$M$56,$P$56,IF(D3248=$M$57,$P$57,IF(D3248=$M$58,$P$58,IF(D3248=$M$59,$P$59,IF(D3248=$M$60,$P$60,IF(D3248=$M$61,$P$61,IF(D3248=$M$62,$P$62)))))))))))))))))))))))))))))))))))))))))))))))))))))))))))))</f>
        <v>17.032373496847189</v>
      </c>
      <c r="H3248" s="98">
        <f>(E3248-G3248)/$X$2</f>
        <v>-0.42062249474531299</v>
      </c>
      <c r="I3248" s="98">
        <f t="shared" ref="I3248:I3256" si="1463">F3248-E3248</f>
        <v>-0.24699999999999989</v>
      </c>
      <c r="J3248" s="99">
        <f t="shared" ref="J3248:J3256" si="1464">-1*I3248/E3248</f>
        <v>1.4719904648390934E-2</v>
      </c>
      <c r="K3248" s="99">
        <f t="shared" ref="K3248:K3256" si="1465">IF(D3188=$M$2,(E3248-$T$2)/E3248,IF(D3188=$M$3,(E3248-$T$3)/E3248,IF(D3188=$M$4,(E3248-$T$4)/E3248,IF(D3188=$M$5,(E3248-$T$5)/E3248,IF(D3188=$M$6,(E3248-$T$6)/E3248,IF(D3188=$M$7,(E3248-$T$7)/E3248,IF(D3188=$M$8,(E3248-$T$8)/E3248,IF(D3188=$M$9,(E3248-$T$9)/E3248,IF(D3188=$M$10,(E3248-$T$10)/E3248,IF(D3188=$M$11,(E3248-$T$11)/E3248,IF(D3188=$M$12,(E3248-$T$12)/E3248,IF(D3188=$M$13,(E3248-$T$13)/E3248,IF(D3188=$M$14,(E3248-$T$14)/E3248,IF(D3188=$M$15,(E3248-$T$15)/E3248,IF(D3188=$M$16,(E3248-$T$16)/E3248,IF(D3188=$M$17,(E3248-$T$17)/E3248,IF(D3188=$M$18,(E3248-$T$18)/E3248,IF(D3188=$M$19,(E3248-$T$19)/E3248,IF(D3188=$M$20,(E3248-$T$20)/E3248,IF(D3188=$M$21,(E3248-$T$21)/E3248,IF(D3188=$M$22,(E3248-$T$22)/E3248,IF(D3188=$M$23,(E3248-$T$23)/E3248,IF(D3188=$M$24,(E3248-$T$24)/E3248,IF(D3188=$M$25,(E3248-$T$25)/E3248,IF(D3188=$M$26,(E3248-$T$26)/E3248,IF(D3188=$M$27,(E3248-$T$27)/E3248,IF(D3188=$M$28,(E3248-$T$28)/E3248,IF(D3188=$M$29,(E3248-$T$29)/E3248,IF(D3188=$M$30,(E3248-$T$30)/E3248,IF(D3188=$M$31,(E3248-$T$31)/E3248,IF(D3188=$M$32,(E3248-$T$32)/E3248,IF(D3188=$M$33,(E3248-$T$33)/E3248,IF(D3188=$M$34,(E3248-$T$34)/E3248,IF(D3188=$M$35,(E3248-$T$35)/E3248,IF(D3188=$M$36,(E3248-$T$36)/E3248,IF(D3188=$M$37,(E3248-$T$37)/E3248,IF(D3188=$M$38,(E3248-$T$38)/E3248,IF(D3188=$M$39,(E3248-$T$39)/E3248,IF(D3188=$M$40,(E3248-$T$40)/E3248,IF(D3188=$M$41,(E3248-$T$41)/E3248,IF(D3188=$M$42,(E3248-$T$42)/E3248,IF(D3188=$M$43,(E3248-$T$43)/E3248,IF(D3188=$M$44,(E3248-$T$44)/E3248,IF(D3188=$M$45,(E3248-$T$45)/E3248,IF(D3188=$M$46,(E3248-$T$46)/E3248,IF(D3188=$M$47,(E3248-$T$47)/E3248,IF(D3188=$M$48,(E3248-$T$48)/E3248,IF(D3188=$M$49,(E3248-$T$49)/E3248,IF(D3188=$M$50,(E3248-$T$50)/E3248,IF(D3188=$M$51,(E3248-$T$51)/E3248,IF(D3188=$M$52,(E3248-$T$52)/E3248,IF(D3188=$M$53,(E3248-$T$53)/E3248,IF(D3188=$M$54,(E3248-$T$54)/E3248,IF(D3188=$M$55,(E3248-$T$55)/E3248,IF(D3188=$M$56,(E3248-$T$56)/E3248,IF(D3188=$M$57,(E3248-$T$57)/E3248,IF(D3188=$M$58,(E3248-$T$58)/E3248,IF(D3188=$M$59,(E3248-$T$59)/E3248,IF(D3188=$M$60,(E3248-$T$60)/E3248,IF(D3188=$M$61,(E3248-$T$61)/E3248,IF(D3188=$M$62,(E3248-$T$62)/E3248)))))))))))))))))))))))))))))))))))))))))))))))))))))))))))))</f>
        <v>0.32320717058671999</v>
      </c>
      <c r="L3248" s="74"/>
    </row>
    <row r="3249" spans="1:12" ht="15" customHeight="1">
      <c r="A3249" s="74"/>
      <c r="B3249" s="77"/>
      <c r="C3249" s="79"/>
      <c r="D3249" s="83">
        <v>6107</v>
      </c>
      <c r="E3249" s="83">
        <v>16.754999999999999</v>
      </c>
      <c r="F3249" s="83">
        <v>16.529</v>
      </c>
      <c r="G3249" s="105">
        <f t="shared" si="1462"/>
        <v>17.032373496847189</v>
      </c>
      <c r="H3249" s="98">
        <f>(E3249-G3249)/$X$2</f>
        <v>-0.46228916141198323</v>
      </c>
      <c r="I3249" s="98">
        <f t="shared" si="1463"/>
        <v>-0.22599999999999909</v>
      </c>
      <c r="J3249" s="99">
        <f t="shared" si="1464"/>
        <v>1.348851089227091E-2</v>
      </c>
      <c r="K3249" s="99">
        <f t="shared" si="1465"/>
        <v>0.32219733347926949</v>
      </c>
      <c r="L3249" s="74"/>
    </row>
    <row r="3250" spans="1:12" ht="15" customHeight="1">
      <c r="A3250" s="74"/>
      <c r="B3250" s="77"/>
      <c r="C3250" s="79"/>
      <c r="D3250" s="83">
        <v>6107</v>
      </c>
      <c r="E3250" s="83">
        <v>17.266999999999999</v>
      </c>
      <c r="F3250" s="83">
        <v>16.972000000000001</v>
      </c>
      <c r="G3250" s="105">
        <f t="shared" si="1462"/>
        <v>17.032373496847189</v>
      </c>
      <c r="H3250" s="98">
        <v>7</v>
      </c>
      <c r="I3250" s="98">
        <f t="shared" si="1463"/>
        <v>-0.29499999999999815</v>
      </c>
      <c r="J3250" s="99">
        <f t="shared" si="1464"/>
        <v>1.7084612266172361E-2</v>
      </c>
      <c r="K3250" s="99">
        <f t="shared" si="1465"/>
        <v>-0.38993455724792964</v>
      </c>
      <c r="L3250" s="74"/>
    </row>
    <row r="3251" spans="1:12" ht="15" customHeight="1">
      <c r="A3251" s="74"/>
      <c r="B3251" s="81">
        <v>45628</v>
      </c>
      <c r="C3251" s="79">
        <v>160479</v>
      </c>
      <c r="D3251" s="83">
        <v>5000</v>
      </c>
      <c r="E3251" s="83">
        <v>39.844999999999999</v>
      </c>
      <c r="F3251" s="83">
        <v>39.317</v>
      </c>
      <c r="G3251" s="105">
        <f t="shared" si="1462"/>
        <v>38.4</v>
      </c>
      <c r="H3251" s="98">
        <f>(E3251-G3251)/$X$2</f>
        <v>2.4083333333333341</v>
      </c>
      <c r="I3251" s="98">
        <f t="shared" si="1463"/>
        <v>-0.52799999999999869</v>
      </c>
      <c r="J3251" s="99">
        <f t="shared" si="1464"/>
        <v>1.3251348977286954E-2</v>
      </c>
      <c r="K3251" s="99">
        <f t="shared" si="1465"/>
        <v>0.39766595557786422</v>
      </c>
      <c r="L3251" s="74"/>
    </row>
    <row r="3252" spans="1:12" ht="15" customHeight="1">
      <c r="A3252" s="74"/>
      <c r="B3252" s="77"/>
      <c r="C3252" s="79"/>
      <c r="D3252" s="83">
        <v>6617</v>
      </c>
      <c r="E3252" s="83">
        <v>22.288</v>
      </c>
      <c r="F3252" s="83">
        <v>21.867000000000001</v>
      </c>
      <c r="G3252" s="105">
        <f t="shared" si="1462"/>
        <v>21.071999999999999</v>
      </c>
      <c r="H3252" s="98">
        <f>(E3252-G3252)/$X$2</f>
        <v>2.0266666666666686</v>
      </c>
      <c r="I3252" s="98">
        <f t="shared" si="1463"/>
        <v>-0.42099999999999937</v>
      </c>
      <c r="J3252" s="99">
        <f t="shared" si="1464"/>
        <v>1.888908829863601E-2</v>
      </c>
      <c r="K3252" s="99">
        <f t="shared" si="1465"/>
        <v>0.46159368269921036</v>
      </c>
      <c r="L3252" s="74"/>
    </row>
    <row r="3253" spans="1:12" ht="15" customHeight="1">
      <c r="A3253" s="74"/>
      <c r="B3253" s="77"/>
      <c r="C3253" s="79"/>
      <c r="D3253" s="83">
        <v>6107</v>
      </c>
      <c r="E3253" s="83">
        <v>18.224</v>
      </c>
      <c r="F3253" s="83">
        <v>17.977</v>
      </c>
      <c r="G3253" s="105">
        <f t="shared" si="1462"/>
        <v>17.032373496847189</v>
      </c>
      <c r="H3253" s="98">
        <f>(E3253-G3253)/$X$2</f>
        <v>1.9860441719213522</v>
      </c>
      <c r="I3253" s="98">
        <f t="shared" si="1463"/>
        <v>-0.24699999999999989</v>
      </c>
      <c r="J3253" s="99">
        <f t="shared" si="1464"/>
        <v>1.3553555750658466E-2</v>
      </c>
      <c r="K3253" s="99">
        <f t="shared" si="1465"/>
        <v>0.34152765583845479</v>
      </c>
      <c r="L3253" s="74"/>
    </row>
    <row r="3254" spans="1:12" ht="15" customHeight="1">
      <c r="A3254" s="74"/>
      <c r="B3254" s="81">
        <v>45629</v>
      </c>
      <c r="C3254" s="79">
        <v>160752</v>
      </c>
      <c r="D3254" s="83">
        <v>6107</v>
      </c>
      <c r="E3254" s="83">
        <v>19.292000000000002</v>
      </c>
      <c r="F3254" s="83">
        <v>17.977</v>
      </c>
      <c r="G3254" s="105">
        <f t="shared" si="1462"/>
        <v>17.032373496847189</v>
      </c>
      <c r="H3254" s="98">
        <f>(E3254-G3254)/$X$2</f>
        <v>3.7660441719213544</v>
      </c>
      <c r="I3254" s="98">
        <f t="shared" si="1463"/>
        <v>-1.3150000000000013</v>
      </c>
      <c r="J3254" s="99">
        <f t="shared" si="1464"/>
        <v>6.8162969106365393E-2</v>
      </c>
      <c r="K3254" s="99">
        <f t="shared" si="1465"/>
        <v>0.29687026124611904</v>
      </c>
      <c r="L3254" s="74"/>
    </row>
    <row r="3255" spans="1:12" ht="15" customHeight="1">
      <c r="A3255" s="74"/>
      <c r="B3255" s="77"/>
      <c r="C3255" s="79"/>
      <c r="D3255" s="83">
        <v>5003</v>
      </c>
      <c r="E3255" s="83">
        <v>38.540999999999997</v>
      </c>
      <c r="F3255" s="83">
        <v>38.149000000000001</v>
      </c>
      <c r="G3255" s="105">
        <f t="shared" si="1462"/>
        <v>38.4</v>
      </c>
      <c r="H3255" s="98">
        <v>8</v>
      </c>
      <c r="I3255" s="98">
        <f t="shared" si="1463"/>
        <v>-0.39199999999999591</v>
      </c>
      <c r="J3255" s="99">
        <f t="shared" si="1464"/>
        <v>1.0170986741392178E-2</v>
      </c>
      <c r="K3255" s="99">
        <f t="shared" si="1465"/>
        <v>0.64804289146519622</v>
      </c>
      <c r="L3255" s="74"/>
    </row>
    <row r="3256" spans="1:12" ht="15" customHeight="1">
      <c r="A3256" s="74"/>
      <c r="B3256" s="77"/>
      <c r="C3256" s="79"/>
      <c r="D3256" s="83">
        <v>5003</v>
      </c>
      <c r="E3256" s="83">
        <v>38.792999999999999</v>
      </c>
      <c r="F3256" s="83">
        <v>38.360999999999997</v>
      </c>
      <c r="G3256" s="105">
        <f t="shared" si="1462"/>
        <v>38.4</v>
      </c>
      <c r="H3256" s="98">
        <f>(E3256-G3256)/$X$2</f>
        <v>0.65500000000000114</v>
      </c>
      <c r="I3256" s="98">
        <f t="shared" si="1463"/>
        <v>-0.43200000000000216</v>
      </c>
      <c r="J3256" s="99">
        <f t="shared" si="1464"/>
        <v>1.1136029696079245E-2</v>
      </c>
      <c r="K3256" s="99">
        <f t="shared" si="1465"/>
        <v>0.65032921093909024</v>
      </c>
      <c r="L3256" s="74"/>
    </row>
    <row r="3257" spans="1:12" ht="15" customHeight="1">
      <c r="A3257" s="74"/>
      <c r="B3257" s="77"/>
      <c r="C3257" s="79">
        <v>161038</v>
      </c>
      <c r="D3257" s="83">
        <v>5601</v>
      </c>
      <c r="E3257" s="83">
        <v>19.068999999999999</v>
      </c>
      <c r="F3257" s="83">
        <v>19.001000000000001</v>
      </c>
      <c r="G3257" s="105">
        <f t="shared" ref="G3257:G3261" si="1466">IF(D3257=$M$2,$P$2,IF(D3257=$M$3,$P$3,IF(D3257=$M$4,$P$4,IF(D3257=$M$5,$P$5,IF(D3257=$M$6,$P$6,IF(D3257=$M$7,$P$7,IF(D3257=$M$8,$P$8,IF(D3257=$M$9,$P$9,IF(D3257=$M$10,$P$10,IF(D3257=$M$11,$P$11,IF(D3257=$M$12,$P$12,IF(D3257=$M$13,$P$13,IF(D3257=$M$14,$P$14,IF(D3257=$M$15,$P$15,IF(D3257=$M$16,$P$16,IF(D3257=$M$17,$P$17,IF(D3257=$M$18,$P$18,IF(D3257=$M$19,$P$19,IF(D3257=$M$20,$P$20,IF(D3257=$M$21,$P$21,IF(D3257=$M$22,$P$22,IF(D3257=$M$23,$P$23,IF(D3257=$M$24,$P$24,IF(D3257=$M$25,$P$25,IF(D3257=$M$26,$P$26,IF(D3257=$M$27,$P$27,IF(D3257=$M$28,$P$28,IF(D3257=$M$29,$P$29,IF(D3257=$M$30,$P$30,IF(D3257=$M$31,$P$31,IF(D3257=$M$32,$P$32,IF(D3257=$M$33,$P$33,IF(D3257=$M$34,$P$34,IF(D3257=$M$35,$P$35,IF(D3257=$M$36,$P$36,IF(D3257=$M$37,$P$37,IF(D3257=$M$38,$P$38,IF(D3257=$M$39,$P$39,IF(D3257=$M$40,$P$40,IF(D3257=$M$41,$P$41,IF(D3257=$M$42,$P$42,IF(D3257=$M$43,$P$43,IF(D3257=$M$44,$P$44,IF(D3257=$M$45,$P$45,IF(D3257=$M$46,$P$46,IF(D3257=$M$47,$P$47,IF(D3257=$M$48,$P$48,IF(D3257=$M$49,$P$49,IF(D3257=$M$50,$P$50,IF(D3257=$M$51,$P$51,IF(D3257=$M$52,$P$52,IF(D3257=$M$53,$P$53,IF(D3257=$M$54,$P$54,IF(D3257=$M$55,$P$55,IF(D3257=$M$56,$P$56,IF(D3257=$M$57,$P$57,IF(D3257=$M$58,$P$58,IF(D3257=$M$59,$P$59,IF(D3257=$M$60,$P$60,IF(D3257=$M$61,$P$61,IF(D3257=$M$62,$P$62)))))))))))))))))))))))))))))))))))))))))))))))))))))))))))))</f>
        <v>17.867073881460978</v>
      </c>
      <c r="H3257" s="98">
        <f t="shared" ref="H3257:H3261" si="1467">(E3257-G3257)/$X$2</f>
        <v>2.0032101975650347</v>
      </c>
      <c r="I3257" s="98">
        <f t="shared" ref="I3257:I3261" si="1468">F3257-E3257</f>
        <v>-6.799999999999784E-2</v>
      </c>
      <c r="J3257" s="99">
        <f t="shared" ref="J3257:J3261" si="1469">-1*I3257/E3257</f>
        <v>3.5659971681786065E-3</v>
      </c>
      <c r="K3257" s="99">
        <f t="shared" ref="K3257:K3261" si="1470">IF(D3197=$M$2,(E3257-$T$2)/E3257,IF(D3197=$M$3,(E3257-$T$3)/E3257,IF(D3197=$M$4,(E3257-$T$4)/E3257,IF(D3197=$M$5,(E3257-$T$5)/E3257,IF(D3197=$M$6,(E3257-$T$6)/E3257,IF(D3197=$M$7,(E3257-$T$7)/E3257,IF(D3197=$M$8,(E3257-$T$8)/E3257,IF(D3197=$M$9,(E3257-$T$9)/E3257,IF(D3197=$M$10,(E3257-$T$10)/E3257,IF(D3197=$M$11,(E3257-$T$11)/E3257,IF(D3197=$M$12,(E3257-$T$12)/E3257,IF(D3197=$M$13,(E3257-$T$13)/E3257,IF(D3197=$M$14,(E3257-$T$14)/E3257,IF(D3197=$M$15,(E3257-$T$15)/E3257,IF(D3197=$M$16,(E3257-$T$16)/E3257,IF(D3197=$M$17,(E3257-$T$17)/E3257,IF(D3197=$M$18,(E3257-$T$18)/E3257,IF(D3197=$M$19,(E3257-$T$19)/E3257,IF(D3197=$M$20,(E3257-$T$20)/E3257,IF(D3197=$M$21,(E3257-$T$21)/E3257,IF(D3197=$M$22,(E3257-$T$22)/E3257,IF(D3197=$M$23,(E3257-$T$23)/E3257,IF(D3197=$M$24,(E3257-$T$24)/E3257,IF(D3197=$M$25,(E3257-$T$25)/E3257,IF(D3197=$M$26,(E3257-$T$26)/E3257,IF(D3197=$M$27,(E3257-$T$27)/E3257,IF(D3197=$M$28,(E3257-$T$28)/E3257,IF(D3197=$M$29,(E3257-$T$29)/E3257,IF(D3197=$M$30,(E3257-$T$30)/E3257,IF(D3197=$M$31,(E3257-$T$31)/E3257,IF(D3197=$M$32,(E3257-$T$32)/E3257,IF(D3197=$M$33,(E3257-$T$33)/E3257,IF(D3197=$M$34,(E3257-$T$34)/E3257,IF(D3197=$M$35,(E3257-$T$35)/E3257,IF(D3197=$M$36,(E3257-$T$36)/E3257,IF(D3197=$M$37,(E3257-$T$37)/E3257,IF(D3197=$M$38,(E3257-$T$38)/E3257,IF(D3197=$M$39,(E3257-$T$39)/E3257,IF(D3197=$M$40,(E3257-$T$40)/E3257,IF(D3197=$M$41,(E3257-$T$41)/E3257,IF(D3197=$M$42,(E3257-$T$42)/E3257,IF(D3197=$M$43,(E3257-$T$43)/E3257,IF(D3197=$M$44,(E3257-$T$44)/E3257,IF(D3197=$M$45,(E3257-$T$45)/E3257,IF(D3197=$M$46,(E3257-$T$46)/E3257,IF(D3197=$M$47,(E3257-$T$47)/E3257,IF(D3197=$M$48,(E3257-$T$48)/E3257,IF(D3197=$M$49,(E3257-$T$49)/E3257,IF(D3197=$M$50,(E3257-$T$50)/E3257,IF(D3197=$M$51,(E3257-$T$51)/E3257,IF(D3197=$M$52,(E3257-$T$52)/E3257,IF(D3197=$M$53,(E3257-$T$53)/E3257,IF(D3197=$M$54,(E3257-$T$54)/E3257,IF(D3197=$M$55,(E3257-$T$55)/E3257,IF(D3197=$M$56,(E3257-$T$56)/E3257,IF(D3197=$M$57,(E3257-$T$57)/E3257,IF(D3197=$M$58,(E3257-$T$58)/E3257,IF(D3197=$M$59,(E3257-$T$59)/E3257,IF(D3197=$M$60,(E3257-$T$60)/E3257,IF(D3197=$M$61,(E3257-$T$61)/E3257,IF(D3197=$M$62,(E3257-$T$62)/E3257)))))))))))))))))))))))))))))))))))))))))))))))))))))))))))))</f>
        <v>0.28864759976716803</v>
      </c>
      <c r="L3257" s="74"/>
    </row>
    <row r="3258" spans="1:12" ht="15" customHeight="1">
      <c r="A3258" s="74"/>
      <c r="B3258" s="77"/>
      <c r="C3258" s="79">
        <v>161036</v>
      </c>
      <c r="D3258" s="83">
        <v>5120</v>
      </c>
      <c r="E3258" s="83">
        <v>22.306999999999999</v>
      </c>
      <c r="F3258" s="83">
        <v>22.251999999999999</v>
      </c>
      <c r="G3258" s="105">
        <f t="shared" si="1466"/>
        <v>22.870927068045674</v>
      </c>
      <c r="H3258" s="98">
        <f t="shared" si="1467"/>
        <v>-0.93987844674279231</v>
      </c>
      <c r="I3258" s="98">
        <f t="shared" si="1468"/>
        <v>-5.4999999999999716E-2</v>
      </c>
      <c r="J3258" s="99">
        <f t="shared" si="1469"/>
        <v>2.4655937598063262E-3</v>
      </c>
      <c r="K3258" s="99">
        <f t="shared" si="1470"/>
        <v>0.39190483166540219</v>
      </c>
      <c r="L3258" s="74"/>
    </row>
    <row r="3259" spans="1:12" ht="15" customHeight="1">
      <c r="A3259" s="74"/>
      <c r="B3259" s="77"/>
      <c r="C3259" s="79"/>
      <c r="D3259" s="83">
        <v>5120</v>
      </c>
      <c r="E3259" s="83">
        <v>23.661999999999999</v>
      </c>
      <c r="F3259" s="83">
        <v>23.603999999999999</v>
      </c>
      <c r="G3259" s="105">
        <f t="shared" si="1466"/>
        <v>22.870927068045674</v>
      </c>
      <c r="H3259" s="98">
        <f t="shared" si="1467"/>
        <v>1.3184548865905419</v>
      </c>
      <c r="I3259" s="98">
        <f t="shared" si="1468"/>
        <v>-5.7999999999999829E-2</v>
      </c>
      <c r="J3259" s="99">
        <f t="shared" si="1469"/>
        <v>2.4511875581100426E-3</v>
      </c>
      <c r="K3259" s="99">
        <f t="shared" si="1470"/>
        <v>0.42672728763249629</v>
      </c>
      <c r="L3259" s="74"/>
    </row>
    <row r="3260" spans="1:12" ht="15" customHeight="1">
      <c r="A3260" s="74"/>
      <c r="B3260" s="77"/>
      <c r="C3260" s="79">
        <v>161040</v>
      </c>
      <c r="D3260" s="83">
        <v>5648</v>
      </c>
      <c r="E3260" s="83">
        <v>21.945</v>
      </c>
      <c r="F3260" s="83">
        <v>21.78</v>
      </c>
      <c r="G3260" s="105">
        <f t="shared" si="1466"/>
        <v>19.240505739344663</v>
      </c>
      <c r="H3260" s="98">
        <f t="shared" si="1467"/>
        <v>4.5074904344255629</v>
      </c>
      <c r="I3260" s="98">
        <f t="shared" si="1468"/>
        <v>-0.16499999999999915</v>
      </c>
      <c r="J3260" s="99">
        <f t="shared" si="1469"/>
        <v>7.5187969924811644E-3</v>
      </c>
      <c r="K3260" s="99">
        <f t="shared" si="1470"/>
        <v>0.35605261850229053</v>
      </c>
      <c r="L3260" s="74"/>
    </row>
    <row r="3261" spans="1:12" ht="15" customHeight="1">
      <c r="A3261" s="74"/>
      <c r="B3261" s="77"/>
      <c r="C3261" s="79"/>
      <c r="D3261" s="83">
        <v>5648</v>
      </c>
      <c r="E3261" s="83">
        <v>19.888999999999999</v>
      </c>
      <c r="F3261" s="83">
        <v>19.7</v>
      </c>
      <c r="G3261" s="105">
        <f t="shared" si="1466"/>
        <v>19.240505739344663</v>
      </c>
      <c r="H3261" s="98">
        <f t="shared" si="1467"/>
        <v>1.0808237677588948</v>
      </c>
      <c r="I3261" s="98">
        <f t="shared" si="1468"/>
        <v>-0.18900000000000006</v>
      </c>
      <c r="J3261" s="99">
        <f t="shared" si="1469"/>
        <v>9.5027402081552647E-3</v>
      </c>
      <c r="K3261" s="99">
        <f t="shared" si="1470"/>
        <v>0.28948537950790715</v>
      </c>
      <c r="L3261" s="74"/>
    </row>
    <row r="3262" spans="1:12" ht="15" customHeight="1">
      <c r="A3262" s="74"/>
      <c r="B3262" s="81">
        <v>45630</v>
      </c>
      <c r="C3262" s="79">
        <v>161042</v>
      </c>
      <c r="D3262" s="83">
        <v>5148</v>
      </c>
      <c r="E3262" s="83">
        <v>21.457000000000001</v>
      </c>
      <c r="F3262" s="83">
        <v>21.369</v>
      </c>
      <c r="G3262" s="105">
        <f t="shared" ref="G3262:G3268" si="1471">IF(D3262=$M$2,$P$2,IF(D3262=$M$3,$P$3,IF(D3262=$M$4,$P$4,IF(D3262=$M$5,$P$5,IF(D3262=$M$6,$P$6,IF(D3262=$M$7,$P$7,IF(D3262=$M$8,$P$8,IF(D3262=$M$9,$P$9,IF(D3262=$M$10,$P$10,IF(D3262=$M$11,$P$11,IF(D3262=$M$12,$P$12,IF(D3262=$M$13,$P$13,IF(D3262=$M$14,$P$14,IF(D3262=$M$15,$P$15,IF(D3262=$M$16,$P$16,IF(D3262=$M$17,$P$17,IF(D3262=$M$18,$P$18,IF(D3262=$M$19,$P$19,IF(D3262=$M$20,$P$20,IF(D3262=$M$21,$P$21,IF(D3262=$M$22,$P$22,IF(D3262=$M$23,$P$23,IF(D3262=$M$24,$P$24,IF(D3262=$M$25,$P$25,IF(D3262=$M$26,$P$26,IF(D3262=$M$27,$P$27,IF(D3262=$M$28,$P$28,IF(D3262=$M$29,$P$29,IF(D3262=$M$30,$P$30,IF(D3262=$M$31,$P$31,IF(D3262=$M$32,$P$32,IF(D3262=$M$33,$P$33,IF(D3262=$M$34,$P$34,IF(D3262=$M$35,$P$35,IF(D3262=$M$36,$P$36,IF(D3262=$M$37,$P$37,IF(D3262=$M$38,$P$38,IF(D3262=$M$39,$P$39,IF(D3262=$M$40,$P$40,IF(D3262=$M$41,$P$41,IF(D3262=$M$42,$P$42,IF(D3262=$M$43,$P$43,IF(D3262=$M$44,$P$44,IF(D3262=$M$45,$P$45,IF(D3262=$M$46,$P$46,IF(D3262=$M$47,$P$47,IF(D3262=$M$48,$P$48,IF(D3262=$M$49,$P$49,IF(D3262=$M$50,$P$50,IF(D3262=$M$51,$P$51,IF(D3262=$M$52,$P$52,IF(D3262=$M$53,$P$53,IF(D3262=$M$54,$P$54,IF(D3262=$M$55,$P$55,IF(D3262=$M$56,$P$56,IF(D3262=$M$57,$P$57,IF(D3262=$M$58,$P$58,IF(D3262=$M$59,$P$59,IF(D3262=$M$60,$P$60,IF(D3262=$M$61,$P$61,IF(D3262=$M$62,$P$62)))))))))))))))))))))))))))))))))))))))))))))))))))))))))))))</f>
        <v>20.202531026311895</v>
      </c>
      <c r="H3262" s="98">
        <f t="shared" ref="H3262:H3268" si="1472">(E3262-G3262)/$X$2</f>
        <v>2.090781622813509</v>
      </c>
      <c r="I3262" s="98">
        <f t="shared" ref="I3262:I3268" si="1473">F3262-E3262</f>
        <v>-8.8000000000000966E-2</v>
      </c>
      <c r="J3262" s="99">
        <f t="shared" ref="J3262:J3268" si="1474">-1*I3262/E3262</f>
        <v>4.1012257072284555E-3</v>
      </c>
      <c r="K3262" s="99">
        <f t="shared" ref="K3262:K3268" si="1475">IF(D3202=$M$2,(E3262-$T$2)/E3262,IF(D3202=$M$3,(E3262-$T$3)/E3262,IF(D3202=$M$4,(E3262-$T$4)/E3262,IF(D3202=$M$5,(E3262-$T$5)/E3262,IF(D3202=$M$6,(E3262-$T$6)/E3262,IF(D3202=$M$7,(E3262-$T$7)/E3262,IF(D3202=$M$8,(E3262-$T$8)/E3262,IF(D3202=$M$9,(E3262-$T$9)/E3262,IF(D3202=$M$10,(E3262-$T$10)/E3262,IF(D3202=$M$11,(E3262-$T$11)/E3262,IF(D3202=$M$12,(E3262-$T$12)/E3262,IF(D3202=$M$13,(E3262-$T$13)/E3262,IF(D3202=$M$14,(E3262-$T$14)/E3262,IF(D3202=$M$15,(E3262-$T$15)/E3262,IF(D3202=$M$16,(E3262-$T$16)/E3262,IF(D3202=$M$17,(E3262-$T$17)/E3262,IF(D3202=$M$18,(E3262-$T$18)/E3262,IF(D3202=$M$19,(E3262-$T$19)/E3262,IF(D3202=$M$20,(E3262-$T$20)/E3262,IF(D3202=$M$21,(E3262-$T$21)/E3262,IF(D3202=$M$22,(E3262-$T$22)/E3262,IF(D3202=$M$23,(E3262-$T$23)/E3262,IF(D3202=$M$24,(E3262-$T$24)/E3262,IF(D3202=$M$25,(E3262-$T$25)/E3262,IF(D3202=$M$26,(E3262-$T$26)/E3262,IF(D3202=$M$27,(E3262-$T$27)/E3262,IF(D3202=$M$28,(E3262-$T$28)/E3262,IF(D3202=$M$29,(E3262-$T$29)/E3262,IF(D3202=$M$30,(E3262-$T$30)/E3262,IF(D3202=$M$31,(E3262-$T$31)/E3262,IF(D3202=$M$32,(E3262-$T$32)/E3262,IF(D3202=$M$33,(E3262-$T$33)/E3262,IF(D3202=$M$34,(E3262-$T$34)/E3262,IF(D3202=$M$35,(E3262-$T$35)/E3262,IF(D3202=$M$36,(E3262-$T$36)/E3262,IF(D3202=$M$37,(E3262-$T$37)/E3262,IF(D3202=$M$38,(E3262-$T$38)/E3262,IF(D3202=$M$39,(E3262-$T$39)/E3262,IF(D3202=$M$40,(E3262-$T$40)/E3262,IF(D3202=$M$41,(E3262-$T$41)/E3262,IF(D3202=$M$42,(E3262-$T$42)/E3262,IF(D3202=$M$43,(E3262-$T$43)/E3262,IF(D3202=$M$44,(E3262-$T$44)/E3262,IF(D3202=$M$45,(E3262-$T$45)/E3262,IF(D3202=$M$46,(E3262-$T$46)/E3262,IF(D3202=$M$47,(E3262-$T$47)/E3262,IF(D3202=$M$48,(E3262-$T$48)/E3262,IF(D3202=$M$49,(E3262-$T$49)/E3262,IF(D3202=$M$50,(E3262-$T$50)/E3262,IF(D3202=$M$51,(E3262-$T$51)/E3262,IF(D3202=$M$52,(E3262-$T$52)/E3262,IF(D3202=$M$53,(E3262-$T$53)/E3262,IF(D3202=$M$54,(E3262-$T$54)/E3262,IF(D3202=$M$55,(E3262-$T$55)/E3262,IF(D3202=$M$56,(E3262-$T$56)/E3262,IF(D3202=$M$57,(E3262-$T$57)/E3262,IF(D3202=$M$58,(E3262-$T$58)/E3262,IF(D3202=$M$59,(E3262-$T$59)/E3262,IF(D3202=$M$60,(E3262-$T$60)/E3262,IF(D3202=$M$61,(E3262-$T$61)/E3262,IF(D3202=$M$62,(E3262-$T$62)/E3262)))))))))))))))))))))))))))))))))))))))))))))))))))))))))))))</f>
        <v>0.34140721969673143</v>
      </c>
      <c r="L3262" s="74"/>
    </row>
    <row r="3263" spans="1:12" ht="15" customHeight="1">
      <c r="A3263" s="74"/>
      <c r="B3263" s="77"/>
      <c r="C3263" s="79"/>
      <c r="D3263" s="83">
        <v>5148</v>
      </c>
      <c r="E3263" s="83">
        <v>20.251999999999999</v>
      </c>
      <c r="F3263" s="83">
        <v>20.181000000000001</v>
      </c>
      <c r="G3263" s="105">
        <f t="shared" si="1471"/>
        <v>20.202531026311895</v>
      </c>
      <c r="H3263" s="98">
        <f t="shared" si="1472"/>
        <v>8.2448289480172576E-2</v>
      </c>
      <c r="I3263" s="98">
        <f t="shared" si="1473"/>
        <v>-7.0999999999997954E-2</v>
      </c>
      <c r="J3263" s="99">
        <f t="shared" si="1474"/>
        <v>3.5058265850285383E-3</v>
      </c>
      <c r="K3263" s="99">
        <f t="shared" si="1475"/>
        <v>0.34972348410033566</v>
      </c>
      <c r="L3263" s="74"/>
    </row>
    <row r="3264" spans="1:12" ht="15" customHeight="1">
      <c r="A3264" s="74"/>
      <c r="B3264" s="77"/>
      <c r="C3264" s="79"/>
      <c r="D3264" s="83">
        <v>5148</v>
      </c>
      <c r="E3264" s="83">
        <v>20.498000000000001</v>
      </c>
      <c r="F3264" s="83">
        <v>20.123999999999999</v>
      </c>
      <c r="G3264" s="105">
        <f t="shared" si="1471"/>
        <v>20.202531026311895</v>
      </c>
      <c r="H3264" s="98">
        <f t="shared" si="1472"/>
        <v>0.49244828948017627</v>
      </c>
      <c r="I3264" s="98">
        <f t="shared" si="1473"/>
        <v>-0.37400000000000233</v>
      </c>
      <c r="J3264" s="99">
        <f t="shared" si="1474"/>
        <v>1.8245682505610417E-2</v>
      </c>
      <c r="K3264" s="99">
        <f t="shared" si="1475"/>
        <v>0.35752756366474775</v>
      </c>
      <c r="L3264" s="74"/>
    </row>
    <row r="3265" spans="1:12 1081:1081" ht="15" customHeight="1">
      <c r="A3265" s="74"/>
      <c r="B3265" s="77"/>
      <c r="C3265" s="79"/>
      <c r="D3265" s="83">
        <v>5148</v>
      </c>
      <c r="E3265" s="83">
        <v>21.216000000000001</v>
      </c>
      <c r="F3265" s="83">
        <v>21.109000000000002</v>
      </c>
      <c r="G3265" s="105">
        <f t="shared" si="1471"/>
        <v>20.202531026311895</v>
      </c>
      <c r="H3265" s="98">
        <f t="shared" si="1472"/>
        <v>1.689114956146843</v>
      </c>
      <c r="I3265" s="98">
        <f t="shared" si="1473"/>
        <v>-0.10699999999999932</v>
      </c>
      <c r="J3265" s="99">
        <f t="shared" si="1474"/>
        <v>5.0433634992458195E-3</v>
      </c>
      <c r="K3265" s="99">
        <f t="shared" si="1475"/>
        <v>0.37927036199095021</v>
      </c>
      <c r="L3265" s="74"/>
    </row>
    <row r="3266" spans="1:12 1081:1081" ht="15" customHeight="1">
      <c r="A3266" s="74"/>
      <c r="B3266" s="77"/>
      <c r="C3266" s="79">
        <v>161042</v>
      </c>
      <c r="D3266" s="83">
        <v>6117</v>
      </c>
      <c r="E3266" s="83">
        <v>19.001999999999999</v>
      </c>
      <c r="F3266" s="83">
        <v>18.585999999999999</v>
      </c>
      <c r="G3266" s="105">
        <f t="shared" si="1471"/>
        <v>19.9327573208373</v>
      </c>
      <c r="H3266" s="98">
        <f t="shared" si="1472"/>
        <v>-1.5512622013955024</v>
      </c>
      <c r="I3266" s="98">
        <f t="shared" si="1473"/>
        <v>-0.41600000000000037</v>
      </c>
      <c r="J3266" s="99">
        <f t="shared" si="1474"/>
        <v>2.1892432375539436E-2</v>
      </c>
      <c r="K3266" s="99">
        <f t="shared" si="1475"/>
        <v>0.3873155655849394</v>
      </c>
      <c r="L3266" s="74"/>
    </row>
    <row r="3267" spans="1:12 1081:1081" ht="15" customHeight="1">
      <c r="A3267" s="74"/>
      <c r="B3267" s="77"/>
      <c r="C3267" s="79"/>
      <c r="D3267" s="83">
        <v>6117</v>
      </c>
      <c r="E3267" s="83">
        <v>20.341000000000001</v>
      </c>
      <c r="F3267" s="83">
        <v>19.920999999999999</v>
      </c>
      <c r="G3267" s="105">
        <f t="shared" si="1471"/>
        <v>19.9327573208373</v>
      </c>
      <c r="H3267" s="98">
        <f t="shared" si="1472"/>
        <v>0.68040446527116794</v>
      </c>
      <c r="I3267" s="98">
        <f t="shared" si="1473"/>
        <v>-0.42000000000000171</v>
      </c>
      <c r="J3267" s="99">
        <f t="shared" si="1474"/>
        <v>2.0647952411385954E-2</v>
      </c>
      <c r="K3267" s="99">
        <f t="shared" si="1475"/>
        <v>0.42764713520697212</v>
      </c>
      <c r="L3267" s="74"/>
    </row>
    <row r="3268" spans="1:12 1081:1081" ht="15" customHeight="1">
      <c r="B3268" s="77"/>
      <c r="C3268" s="79"/>
      <c r="D3268" s="83">
        <v>6117</v>
      </c>
      <c r="E3268" s="83">
        <v>18.684000000000001</v>
      </c>
      <c r="F3268" s="83">
        <v>18.423999999999999</v>
      </c>
      <c r="G3268" s="105">
        <f t="shared" si="1471"/>
        <v>19.9327573208373</v>
      </c>
      <c r="H3268" s="98">
        <f t="shared" si="1472"/>
        <v>-2.0812622013954991</v>
      </c>
      <c r="I3268" s="98">
        <f t="shared" si="1473"/>
        <v>-0.26000000000000156</v>
      </c>
      <c r="J3268" s="99">
        <f t="shared" si="1474"/>
        <v>1.3915649753800125E-2</v>
      </c>
      <c r="K3268" s="99">
        <f t="shared" si="1475"/>
        <v>0.37688773160163885</v>
      </c>
    </row>
    <row r="3269" spans="1:12 1081:1081" ht="15" customHeight="1">
      <c r="B3269" s="81">
        <v>45631</v>
      </c>
      <c r="C3269" s="79"/>
      <c r="D3269" s="83">
        <v>6617</v>
      </c>
      <c r="E3269" s="83">
        <v>20.867999999999999</v>
      </c>
      <c r="F3269" s="83">
        <v>20.431999999999999</v>
      </c>
      <c r="G3269" s="105">
        <f t="shared" ref="G3269:G3274" si="1476">IF(D3269=$M$2,$P$2,IF(D3269=$M$3,$P$3,IF(D3269=$M$4,$P$4,IF(D3269=$M$5,$P$5,IF(D3269=$M$6,$P$6,IF(D3269=$M$7,$P$7,IF(D3269=$M$8,$P$8,IF(D3269=$M$9,$P$9,IF(D3269=$M$10,$P$10,IF(D3269=$M$11,$P$11,IF(D3269=$M$12,$P$12,IF(D3269=$M$13,$P$13,IF(D3269=$M$14,$P$14,IF(D3269=$M$15,$P$15,IF(D3269=$M$16,$P$16,IF(D3269=$M$17,$P$17,IF(D3269=$M$18,$P$18,IF(D3269=$M$19,$P$19,IF(D3269=$M$20,$P$20,IF(D3269=$M$21,$P$21,IF(D3269=$M$22,$P$22,IF(D3269=$M$23,$P$23,IF(D3269=$M$24,$P$24,IF(D3269=$M$25,$P$25,IF(D3269=$M$26,$P$26,IF(D3269=$M$27,$P$27,IF(D3269=$M$28,$P$28,IF(D3269=$M$29,$P$29,IF(D3269=$M$30,$P$30,IF(D3269=$M$31,$P$31,IF(D3269=$M$32,$P$32,IF(D3269=$M$33,$P$33,IF(D3269=$M$34,$P$34,IF(D3269=$M$35,$P$35,IF(D3269=$M$36,$P$36,IF(D3269=$M$37,$P$37,IF(D3269=$M$38,$P$38,IF(D3269=$M$39,$P$39,IF(D3269=$M$40,$P$40,IF(D3269=$M$41,$P$41,IF(D3269=$M$42,$P$42,IF(D3269=$M$43,$P$43,IF(D3269=$M$44,$P$44,IF(D3269=$M$45,$P$45,IF(D3269=$M$46,$P$46,IF(D3269=$M$47,$P$47,IF(D3269=$M$48,$P$48,IF(D3269=$M$49,$P$49,IF(D3269=$M$50,$P$50,IF(D3269=$M$51,$P$51,IF(D3269=$M$52,$P$52,IF(D3269=$M$53,$P$53,IF(D3269=$M$54,$P$54,IF(D3269=$M$55,$P$55,IF(D3269=$M$56,$P$56,IF(D3269=$M$57,$P$57,IF(D3269=$M$58,$P$58,IF(D3269=$M$59,$P$59,IF(D3269=$M$60,$P$60,IF(D3269=$M$61,$P$61,IF(D3269=$M$62,$P$62)))))))))))))))))))))))))))))))))))))))))))))))))))))))))))))</f>
        <v>21.071999999999999</v>
      </c>
      <c r="H3269" s="98">
        <f t="shared" ref="H3269:H3274" si="1477">(E3269-G3269)/$X$2</f>
        <v>-0.34000000000000108</v>
      </c>
      <c r="I3269" s="98">
        <f t="shared" ref="I3269:I3274" si="1478">F3269-E3269</f>
        <v>-0.43599999999999994</v>
      </c>
      <c r="J3269" s="99">
        <f t="shared" ref="J3269:J3274" si="1479">-1*I3269/E3269</f>
        <v>2.0893233659191105E-2</v>
      </c>
      <c r="K3269" s="99">
        <f t="shared" ref="K3269:K3274" si="1480">IF(D3209=$M$2,(E3269-$T$2)/E3269,IF(D3209=$M$3,(E3269-$T$3)/E3269,IF(D3209=$M$4,(E3269-$T$4)/E3269,IF(D3209=$M$5,(E3269-$T$5)/E3269,IF(D3209=$M$6,(E3269-$T$6)/E3269,IF(D3209=$M$7,(E3269-$T$7)/E3269,IF(D3209=$M$8,(E3269-$T$8)/E3269,IF(D3209=$M$9,(E3269-$T$9)/E3269,IF(D3209=$M$10,(E3269-$T$10)/E3269,IF(D3209=$M$11,(E3269-$T$11)/E3269,IF(D3209=$M$12,(E3269-$T$12)/E3269,IF(D3209=$M$13,(E3269-$T$13)/E3269,IF(D3209=$M$14,(E3269-$T$14)/E3269,IF(D3209=$M$15,(E3269-$T$15)/E3269,IF(D3209=$M$16,(E3269-$T$16)/E3269,IF(D3209=$M$17,(E3269-$T$17)/E3269,IF(D3209=$M$18,(E3269-$T$18)/E3269,IF(D3209=$M$19,(E3269-$T$19)/E3269,IF(D3209=$M$20,(E3269-$T$20)/E3269,IF(D3209=$M$21,(E3269-$T$21)/E3269,IF(D3209=$M$22,(E3269-$T$22)/E3269,IF(D3209=$M$23,(E3269-$T$23)/E3269,IF(D3209=$M$24,(E3269-$T$24)/E3269,IF(D3209=$M$25,(E3269-$T$25)/E3269,IF(D3209=$M$26,(E3269-$T$26)/E3269,IF(D3209=$M$27,(E3269-$T$27)/E3269,IF(D3209=$M$28,(E3269-$T$28)/E3269,IF(D3209=$M$29,(E3269-$T$29)/E3269,IF(D3209=$M$30,(E3269-$T$30)/E3269,IF(D3209=$M$31,(E3269-$T$31)/E3269,IF(D3209=$M$32,(E3269-$T$32)/E3269,IF(D3209=$M$33,(E3269-$T$33)/E3269,IF(D3209=$M$34,(E3269-$T$34)/E3269,IF(D3209=$M$35,(E3269-$T$35)/E3269,IF(D3209=$M$36,(E3269-$T$36)/E3269,IF(D3209=$M$37,(E3269-$T$37)/E3269,IF(D3209=$M$38,(E3269-$T$38)/E3269,IF(D3209=$M$39,(E3269-$T$39)/E3269,IF(D3209=$M$40,(E3269-$T$40)/E3269,IF(D3209=$M$41,(E3269-$T$41)/E3269,IF(D3209=$M$42,(E3269-$T$42)/E3269,IF(D3209=$M$43,(E3269-$T$43)/E3269,IF(D3209=$M$44,(E3269-$T$44)/E3269,IF(D3209=$M$45,(E3269-$T$45)/E3269,IF(D3209=$M$46,(E3269-$T$46)/E3269,IF(D3209=$M$47,(E3269-$T$47)/E3269,IF(D3209=$M$48,(E3269-$T$48)/E3269,IF(D3209=$M$49,(E3269-$T$49)/E3269,IF(D3209=$M$50,(E3269-$T$50)/E3269,IF(D3209=$M$51,(E3269-$T$51)/E3269,IF(D3209=$M$52,(E3269-$T$52)/E3269,IF(D3209=$M$53,(E3269-$T$53)/E3269,IF(D3209=$M$54,(E3269-$T$54)/E3269,IF(D3209=$M$55,(E3269-$T$55)/E3269,IF(D3209=$M$56,(E3269-$T$56)/E3269,IF(D3209=$M$57,(E3269-$T$57)/E3269,IF(D3209=$M$58,(E3269-$T$58)/E3269,IF(D3209=$M$59,(E3269-$T$59)/E3269,IF(D3209=$M$60,(E3269-$T$60)/E3269,IF(D3209=$M$61,(E3269-$T$61)/E3269,IF(D3209=$M$62,(E3269-$T$62)/E3269)))))))))))))))))))))))))))))))))))))))))))))))))))))))))))))</f>
        <v>0.4421013215087703</v>
      </c>
    </row>
    <row r="3270" spans="1:12 1081:1081" ht="15" customHeight="1">
      <c r="B3270" s="77"/>
      <c r="C3270" s="79"/>
      <c r="D3270" s="83">
        <v>6617</v>
      </c>
      <c r="E3270" s="83">
        <v>21.856999999999999</v>
      </c>
      <c r="F3270" s="83">
        <v>21.456</v>
      </c>
      <c r="G3270" s="105">
        <f t="shared" si="1476"/>
        <v>21.071999999999999</v>
      </c>
      <c r="H3270" s="98">
        <f t="shared" si="1477"/>
        <v>1.3083333333333336</v>
      </c>
      <c r="I3270" s="98">
        <f t="shared" si="1478"/>
        <v>-0.4009999999999998</v>
      </c>
      <c r="J3270" s="99">
        <f t="shared" si="1479"/>
        <v>1.8346525140687187E-2</v>
      </c>
      <c r="K3270" s="99">
        <f t="shared" si="1480"/>
        <v>-9.7481407280644097E-2</v>
      </c>
    </row>
    <row r="3271" spans="1:12 1081:1081" ht="15" customHeight="1">
      <c r="B3271" s="77"/>
      <c r="C3271" s="79"/>
      <c r="D3271" s="83">
        <v>6617</v>
      </c>
      <c r="E3271" s="83">
        <v>20.742999999999999</v>
      </c>
      <c r="F3271" s="83">
        <v>20.321000000000002</v>
      </c>
      <c r="G3271" s="105">
        <f t="shared" si="1476"/>
        <v>21.071999999999999</v>
      </c>
      <c r="H3271" s="98">
        <f t="shared" si="1477"/>
        <v>-0.54833333333333445</v>
      </c>
      <c r="I3271" s="98">
        <f t="shared" si="1478"/>
        <v>-0.42199999999999704</v>
      </c>
      <c r="J3271" s="99">
        <f t="shared" si="1479"/>
        <v>2.0344212505423374E-2</v>
      </c>
      <c r="K3271" s="99">
        <f t="shared" si="1480"/>
        <v>-0.15642149732117047</v>
      </c>
    </row>
    <row r="3272" spans="1:12 1081:1081" ht="15" customHeight="1">
      <c r="B3272" s="77"/>
      <c r="C3272" s="79"/>
      <c r="D3272" s="83">
        <v>6107</v>
      </c>
      <c r="E3272" s="83">
        <v>17.140999999999998</v>
      </c>
      <c r="F3272" s="83">
        <v>16.780999999999999</v>
      </c>
      <c r="G3272" s="105">
        <f t="shared" si="1476"/>
        <v>17.032373496847189</v>
      </c>
      <c r="H3272" s="98">
        <f t="shared" si="1477"/>
        <v>0.18104417192134886</v>
      </c>
      <c r="I3272" s="98">
        <f t="shared" si="1478"/>
        <v>-0.35999999999999943</v>
      </c>
      <c r="J3272" s="99">
        <f t="shared" si="1479"/>
        <v>2.1002275246485003E-2</v>
      </c>
      <c r="K3272" s="99">
        <f t="shared" si="1480"/>
        <v>-0.18759411398901429</v>
      </c>
    </row>
    <row r="3273" spans="1:12 1081:1081" ht="15" customHeight="1">
      <c r="B3273" s="77"/>
      <c r="C3273" s="79"/>
      <c r="D3273" s="83">
        <v>6107</v>
      </c>
      <c r="E3273" s="83">
        <v>16.46</v>
      </c>
      <c r="F3273" s="83">
        <v>16.114000000000001</v>
      </c>
      <c r="G3273" s="105">
        <f t="shared" si="1476"/>
        <v>17.032373496847189</v>
      </c>
      <c r="H3273" s="98">
        <f t="shared" si="1477"/>
        <v>-0.95395582807864687</v>
      </c>
      <c r="I3273" s="98">
        <f t="shared" si="1478"/>
        <v>-0.34600000000000009</v>
      </c>
      <c r="J3273" s="99">
        <f t="shared" si="1479"/>
        <v>2.1020656136087487E-2</v>
      </c>
      <c r="K3273" s="99">
        <f t="shared" si="1480"/>
        <v>-0.23672847557021207</v>
      </c>
    </row>
    <row r="3274" spans="1:12 1081:1081" ht="15" customHeight="1">
      <c r="B3274" s="77"/>
      <c r="C3274" s="79"/>
      <c r="D3274" s="83">
        <v>6107</v>
      </c>
      <c r="E3274" s="83">
        <v>16.928000000000001</v>
      </c>
      <c r="F3274" s="83">
        <v>16.582000000000001</v>
      </c>
      <c r="G3274" s="105">
        <f t="shared" si="1476"/>
        <v>17.032373496847189</v>
      </c>
      <c r="H3274" s="98">
        <f t="shared" si="1477"/>
        <v>-0.17395582807864685</v>
      </c>
      <c r="I3274" s="98">
        <f t="shared" si="1478"/>
        <v>-0.34600000000000009</v>
      </c>
      <c r="J3274" s="99">
        <f t="shared" si="1479"/>
        <v>2.0439508506616261E-2</v>
      </c>
      <c r="K3274" s="99">
        <f t="shared" si="1480"/>
        <v>1.7400627121544374E-2</v>
      </c>
    </row>
    <row r="3275" spans="1:12 1081:1081" ht="15" customHeight="1">
      <c r="B3275" s="81">
        <v>45632</v>
      </c>
      <c r="C3275" s="79">
        <v>161486</v>
      </c>
      <c r="D3275" s="83">
        <v>6107</v>
      </c>
      <c r="E3275" s="83">
        <v>17.425999999999998</v>
      </c>
      <c r="F3275" s="83">
        <v>17.234999999999999</v>
      </c>
      <c r="G3275" s="105">
        <f t="shared" ref="G3275:G3281" si="1481">IF(D3275=$M$2,$P$2,IF(D3275=$M$3,$P$3,IF(D3275=$M$4,$P$4,IF(D3275=$M$5,$P$5,IF(D3275=$M$6,$P$6,IF(D3275=$M$7,$P$7,IF(D3275=$M$8,$P$8,IF(D3275=$M$9,$P$9,IF(D3275=$M$10,$P$10,IF(D3275=$M$11,$P$11,IF(D3275=$M$12,$P$12,IF(D3275=$M$13,$P$13,IF(D3275=$M$14,$P$14,IF(D3275=$M$15,$P$15,IF(D3275=$M$16,$P$16,IF(D3275=$M$17,$P$17,IF(D3275=$M$18,$P$18,IF(D3275=$M$19,$P$19,IF(D3275=$M$20,$P$20,IF(D3275=$M$21,$P$21,IF(D3275=$M$22,$P$22,IF(D3275=$M$23,$P$23,IF(D3275=$M$24,$P$24,IF(D3275=$M$25,$P$25,IF(D3275=$M$26,$P$26,IF(D3275=$M$27,$P$27,IF(D3275=$M$28,$P$28,IF(D3275=$M$29,$P$29,IF(D3275=$M$30,$P$30,IF(D3275=$M$31,$P$31,IF(D3275=$M$32,$P$32,IF(D3275=$M$33,$P$33,IF(D3275=$M$34,$P$34,IF(D3275=$M$35,$P$35,IF(D3275=$M$36,$P$36,IF(D3275=$M$37,$P$37,IF(D3275=$M$38,$P$38,IF(D3275=$M$39,$P$39,IF(D3275=$M$40,$P$40,IF(D3275=$M$41,$P$41,IF(D3275=$M$42,$P$42,IF(D3275=$M$43,$P$43,IF(D3275=$M$44,$P$44,IF(D3275=$M$45,$P$45,IF(D3275=$M$46,$P$46,IF(D3275=$M$47,$P$47,IF(D3275=$M$48,$P$48,IF(D3275=$M$49,$P$49,IF(D3275=$M$50,$P$50,IF(D3275=$M$51,$P$51,IF(D3275=$M$52,$P$52,IF(D3275=$M$53,$P$53,IF(D3275=$M$54,$P$54,IF(D3275=$M$55,$P$55,IF(D3275=$M$56,$P$56,IF(D3275=$M$57,$P$57,IF(D3275=$M$58,$P$58,IF(D3275=$M$59,$P$59,IF(D3275=$M$60,$P$60,IF(D3275=$M$61,$P$61,IF(D3275=$M$62,$P$62)))))))))))))))))))))))))))))))))))))))))))))))))))))))))))))</f>
        <v>17.032373496847189</v>
      </c>
      <c r="H3275" s="98">
        <f t="shared" ref="H3275:H3281" si="1482">(E3275-G3275)/$X$2</f>
        <v>0.65604417192134912</v>
      </c>
      <c r="I3275" s="98">
        <f t="shared" ref="I3275:I3281" si="1483">F3275-E3275</f>
        <v>-0.19099999999999895</v>
      </c>
      <c r="J3275" s="99">
        <f t="shared" ref="J3275:J3281" si="1484">-1*I3275/E3275</f>
        <v>1.0960633536095429E-2</v>
      </c>
      <c r="K3275" s="99">
        <f t="shared" ref="K3275:K3281" si="1485">IF(D3215=$M$2,(E3275-$T$2)/E3275,IF(D3215=$M$3,(E3275-$T$3)/E3275,IF(D3215=$M$4,(E3275-$T$4)/E3275,IF(D3215=$M$5,(E3275-$T$5)/E3275,IF(D3215=$M$6,(E3275-$T$6)/E3275,IF(D3215=$M$7,(E3275-$T$7)/E3275,IF(D3215=$M$8,(E3275-$T$8)/E3275,IF(D3215=$M$9,(E3275-$T$9)/E3275,IF(D3215=$M$10,(E3275-$T$10)/E3275,IF(D3215=$M$11,(E3275-$T$11)/E3275,IF(D3215=$M$12,(E3275-$T$12)/E3275,IF(D3215=$M$13,(E3275-$T$13)/E3275,IF(D3215=$M$14,(E3275-$T$14)/E3275,IF(D3215=$M$15,(E3275-$T$15)/E3275,IF(D3215=$M$16,(E3275-$T$16)/E3275,IF(D3215=$M$17,(E3275-$T$17)/E3275,IF(D3215=$M$18,(E3275-$T$18)/E3275,IF(D3215=$M$19,(E3275-$T$19)/E3275,IF(D3215=$M$20,(E3275-$T$20)/E3275,IF(D3215=$M$21,(E3275-$T$21)/E3275,IF(D3215=$M$22,(E3275-$T$22)/E3275,IF(D3215=$M$23,(E3275-$T$23)/E3275,IF(D3215=$M$24,(E3275-$T$24)/E3275,IF(D3215=$M$25,(E3275-$T$25)/E3275,IF(D3215=$M$26,(E3275-$T$26)/E3275,IF(D3215=$M$27,(E3275-$T$27)/E3275,IF(D3215=$M$28,(E3275-$T$28)/E3275,IF(D3215=$M$29,(E3275-$T$29)/E3275,IF(D3215=$M$30,(E3275-$T$30)/E3275,IF(D3215=$M$31,(E3275-$T$31)/E3275,IF(D3215=$M$32,(E3275-$T$32)/E3275,IF(D3215=$M$33,(E3275-$T$33)/E3275,IF(D3215=$M$34,(E3275-$T$34)/E3275,IF(D3215=$M$35,(E3275-$T$35)/E3275,IF(D3215=$M$36,(E3275-$T$36)/E3275,IF(D3215=$M$37,(E3275-$T$37)/E3275,IF(D3215=$M$38,(E3275-$T$38)/E3275,IF(D3215=$M$39,(E3275-$T$39)/E3275,IF(D3215=$M$40,(E3275-$T$40)/E3275,IF(D3215=$M$41,(E3275-$T$41)/E3275,IF(D3215=$M$42,(E3275-$T$42)/E3275,IF(D3215=$M$43,(E3275-$T$43)/E3275,IF(D3215=$M$44,(E3275-$T$44)/E3275,IF(D3215=$M$45,(E3275-$T$45)/E3275,IF(D3215=$M$46,(E3275-$T$46)/E3275,IF(D3215=$M$47,(E3275-$T$47)/E3275,IF(D3215=$M$48,(E3275-$T$48)/E3275,IF(D3215=$M$49,(E3275-$T$49)/E3275,IF(D3215=$M$50,(E3275-$T$50)/E3275,IF(D3215=$M$51,(E3275-$T$51)/E3275,IF(D3215=$M$52,(E3275-$T$52)/E3275,IF(D3215=$M$53,(E3275-$T$53)/E3275,IF(D3215=$M$54,(E3275-$T$54)/E3275,IF(D3215=$M$55,(E3275-$T$55)/E3275,IF(D3215=$M$56,(E3275-$T$56)/E3275,IF(D3215=$M$57,(E3275-$T$57)/E3275,IF(D3215=$M$58,(E3275-$T$58)/E3275,IF(D3215=$M$59,(E3275-$T$59)/E3275,IF(D3215=$M$60,(E3275-$T$60)/E3275,IF(D3215=$M$61,(E3275-$T$61)/E3275,IF(D3215=$M$62,(E3275-$T$62)/E3275)))))))))))))))))))))))))))))))))))))))))))))))))))))))))))))</f>
        <v>4.5481339143435141E-2</v>
      </c>
    </row>
    <row r="3276" spans="1:12 1081:1081" ht="15" customHeight="1">
      <c r="B3276" s="77"/>
      <c r="C3276" s="79"/>
      <c r="D3276" s="83">
        <v>6107</v>
      </c>
      <c r="E3276" s="83">
        <v>15.861000000000001</v>
      </c>
      <c r="F3276" s="83">
        <v>15.707000000000001</v>
      </c>
      <c r="G3276" s="105">
        <f t="shared" si="1481"/>
        <v>17.032373496847189</v>
      </c>
      <c r="H3276" s="98">
        <f t="shared" si="1482"/>
        <v>-1.9522891614119806</v>
      </c>
      <c r="I3276" s="98">
        <f t="shared" si="1483"/>
        <v>-0.15399999999999991</v>
      </c>
      <c r="J3276" s="99">
        <f t="shared" si="1484"/>
        <v>9.709349977933289E-3</v>
      </c>
      <c r="K3276" s="99">
        <f t="shared" si="1485"/>
        <v>-4.8700724045551792E-2</v>
      </c>
    </row>
    <row r="3277" spans="1:12 1081:1081" ht="15" customHeight="1">
      <c r="B3277" s="77"/>
      <c r="C3277" s="79"/>
      <c r="D3277" s="83">
        <v>6107</v>
      </c>
      <c r="E3277" s="83">
        <v>15.94</v>
      </c>
      <c r="F3277" s="83">
        <v>15.781000000000001</v>
      </c>
      <c r="G3277" s="105">
        <f t="shared" si="1481"/>
        <v>17.032373496847189</v>
      </c>
      <c r="H3277" s="98">
        <f t="shared" si="1482"/>
        <v>-1.8206224947453158</v>
      </c>
      <c r="I3277" s="98">
        <f t="shared" si="1483"/>
        <v>-0.15899999999999892</v>
      </c>
      <c r="J3277" s="99">
        <f t="shared" si="1484"/>
        <v>9.9749058971141114E-3</v>
      </c>
      <c r="K3277" s="99">
        <f t="shared" si="1485"/>
        <v>-4.9668350585685916E-2</v>
      </c>
    </row>
    <row r="3278" spans="1:12 1081:1081" ht="15" customHeight="1">
      <c r="B3278" s="77"/>
      <c r="C3278" s="79"/>
      <c r="D3278" s="83">
        <v>6107</v>
      </c>
      <c r="E3278" s="83">
        <v>16.887</v>
      </c>
      <c r="F3278" s="83">
        <v>16.684000000000001</v>
      </c>
      <c r="G3278" s="105">
        <f t="shared" si="1481"/>
        <v>17.032373496847189</v>
      </c>
      <c r="H3278" s="98">
        <f t="shared" si="1482"/>
        <v>-0.24228916141198081</v>
      </c>
      <c r="I3278" s="98">
        <f t="shared" si="1483"/>
        <v>-0.2029999999999994</v>
      </c>
      <c r="J3278" s="99">
        <f t="shared" si="1484"/>
        <v>1.2021081305145934E-2</v>
      </c>
      <c r="K3278" s="99">
        <f t="shared" si="1485"/>
        <v>9.1956233590434894E-3</v>
      </c>
    </row>
    <row r="3279" spans="1:12 1081:1081" ht="15" customHeight="1">
      <c r="B3279" s="77"/>
      <c r="C3279" s="79">
        <v>161490</v>
      </c>
      <c r="D3279" s="83">
        <v>1011</v>
      </c>
      <c r="E3279" s="83">
        <v>28.582000000000001</v>
      </c>
      <c r="F3279" s="83">
        <v>28.393999999999998</v>
      </c>
      <c r="G3279" s="105">
        <f t="shared" si="1481"/>
        <v>27</v>
      </c>
      <c r="H3279" s="98">
        <f t="shared" si="1482"/>
        <v>2.636666666666668</v>
      </c>
      <c r="I3279" s="98">
        <f t="shared" si="1483"/>
        <v>-0.18800000000000239</v>
      </c>
      <c r="J3279" s="99">
        <f t="shared" si="1484"/>
        <v>6.5775663004689101E-3</v>
      </c>
      <c r="K3279" s="99">
        <f t="shared" si="1485"/>
        <v>0.41460662275782545</v>
      </c>
      <c r="AOO3279">
        <v>0</v>
      </c>
    </row>
    <row r="3280" spans="1:12 1081:1081" ht="15" customHeight="1">
      <c r="B3280" s="77"/>
      <c r="C3280" s="79"/>
      <c r="D3280" s="83">
        <v>1011</v>
      </c>
      <c r="E3280" s="83">
        <v>28.154</v>
      </c>
      <c r="F3280" s="83">
        <v>27.977</v>
      </c>
      <c r="G3280" s="105">
        <f t="shared" si="1481"/>
        <v>27</v>
      </c>
      <c r="H3280" s="98">
        <f t="shared" si="1482"/>
        <v>1.9233333333333333</v>
      </c>
      <c r="I3280" s="98">
        <f t="shared" si="1483"/>
        <v>-0.1769999999999996</v>
      </c>
      <c r="J3280" s="99">
        <f t="shared" si="1484"/>
        <v>6.2868508915251689E-3</v>
      </c>
      <c r="K3280" s="99">
        <f t="shared" si="1485"/>
        <v>0.40570741250494308</v>
      </c>
    </row>
    <row r="3281" spans="2:11" ht="15" customHeight="1">
      <c r="B3281" s="81">
        <v>45631</v>
      </c>
      <c r="C3281" s="79">
        <v>161492</v>
      </c>
      <c r="D3281" s="83">
        <v>515</v>
      </c>
      <c r="E3281" s="83">
        <v>18.007999999999999</v>
      </c>
      <c r="F3281" s="83">
        <v>17.914999999999999</v>
      </c>
      <c r="G3281" s="105">
        <f t="shared" si="1481"/>
        <v>16.637999999999998</v>
      </c>
      <c r="H3281" s="98">
        <f t="shared" si="1482"/>
        <v>2.283333333333335</v>
      </c>
      <c r="I3281" s="98">
        <f t="shared" si="1483"/>
        <v>-9.2999999999999972E-2</v>
      </c>
      <c r="J3281" s="99">
        <f t="shared" si="1484"/>
        <v>5.1643713904931127E-3</v>
      </c>
      <c r="K3281" s="99">
        <f t="shared" si="1485"/>
        <v>7.0873305845411266E-2</v>
      </c>
    </row>
    <row r="3282" spans="2:11" ht="15" customHeight="1">
      <c r="B3282" s="77" t="s">
        <v>139</v>
      </c>
      <c r="C3282" s="79"/>
      <c r="D3282" s="83">
        <v>5621</v>
      </c>
      <c r="E3282" s="83">
        <v>22.696999999999999</v>
      </c>
      <c r="F3282" s="83">
        <v>22.581</v>
      </c>
      <c r="G3282" s="105">
        <f t="shared" ref="G3282:G3287" si="1486">IF(D3282=$M$2,$P$2,IF(D3282=$M$3,$P$3,IF(D3282=$M$4,$P$4,IF(D3282=$M$5,$P$5,IF(D3282=$M$6,$P$6,IF(D3282=$M$7,$P$7,IF(D3282=$M$8,$P$8,IF(D3282=$M$9,$P$9,IF(D3282=$M$10,$P$10,IF(D3282=$M$11,$P$11,IF(D3282=$M$12,$P$12,IF(D3282=$M$13,$P$13,IF(D3282=$M$14,$P$14,IF(D3282=$M$15,$P$15,IF(D3282=$M$16,$P$16,IF(D3282=$M$17,$P$17,IF(D3282=$M$18,$P$18,IF(D3282=$M$19,$P$19,IF(D3282=$M$20,$P$20,IF(D3282=$M$21,$P$21,IF(D3282=$M$22,$P$22,IF(D3282=$M$23,$P$23,IF(D3282=$M$24,$P$24,IF(D3282=$M$25,$P$25,IF(D3282=$M$26,$P$26,IF(D3282=$M$27,$P$27,IF(D3282=$M$28,$P$28,IF(D3282=$M$29,$P$29,IF(D3282=$M$30,$P$30,IF(D3282=$M$31,$P$31,IF(D3282=$M$32,$P$32,IF(D3282=$M$33,$P$33,IF(D3282=$M$34,$P$34,IF(D3282=$M$35,$P$35,IF(D3282=$M$36,$P$36,IF(D3282=$M$37,$P$37,IF(D3282=$M$38,$P$38,IF(D3282=$M$39,$P$39,IF(D3282=$M$40,$P$40,IF(D3282=$M$41,$P$41,IF(D3282=$M$42,$P$42,IF(D3282=$M$43,$P$43,IF(D3282=$M$44,$P$44,IF(D3282=$M$45,$P$45,IF(D3282=$M$46,$P$46,IF(D3282=$M$47,$P$47,IF(D3282=$M$48,$P$48,IF(D3282=$M$49,$P$49,IF(D3282=$M$50,$P$50,IF(D3282=$M$51,$P$51,IF(D3282=$M$52,$P$52,IF(D3282=$M$53,$P$53,IF(D3282=$M$54,$P$54,IF(D3282=$M$55,$P$55,IF(D3282=$M$56,$P$56,IF(D3282=$M$57,$P$57,IF(D3282=$M$58,$P$58,IF(D3282=$M$59,$P$59,IF(D3282=$M$60,$P$60,IF(D3282=$M$61,$P$61,IF(D3282=$M$62,$P$62)))))))))))))))))))))))))))))))))))))))))))))))))))))))))))))</f>
        <v>22.870927068045674</v>
      </c>
      <c r="H3282" s="98">
        <f t="shared" ref="H3282:H3287" si="1487">(E3282-G3282)/$X$2</f>
        <v>-0.2898784467427914</v>
      </c>
      <c r="I3282" s="98">
        <f t="shared" ref="I3282:I3287" si="1488">F3282-E3282</f>
        <v>-0.11599999999999966</v>
      </c>
      <c r="J3282" s="99">
        <f t="shared" ref="J3282:J3287" si="1489">-1*I3282/E3282</f>
        <v>5.1108075957174808E-3</v>
      </c>
      <c r="K3282" s="99">
        <f t="shared" ref="K3282:K3287" si="1490">IF(D3222=$M$2,(E3282-$T$2)/E3282,IF(D3222=$M$3,(E3282-$T$3)/E3282,IF(D3222=$M$4,(E3282-$T$4)/E3282,IF(D3222=$M$5,(E3282-$T$5)/E3282,IF(D3222=$M$6,(E3282-$T$6)/E3282,IF(D3222=$M$7,(E3282-$T$7)/E3282,IF(D3222=$M$8,(E3282-$T$8)/E3282,IF(D3222=$M$9,(E3282-$T$9)/E3282,IF(D3222=$M$10,(E3282-$T$10)/E3282,IF(D3222=$M$11,(E3282-$T$11)/E3282,IF(D3222=$M$12,(E3282-$T$12)/E3282,IF(D3222=$M$13,(E3282-$T$13)/E3282,IF(D3222=$M$14,(E3282-$T$14)/E3282,IF(D3222=$M$15,(E3282-$T$15)/E3282,IF(D3222=$M$16,(E3282-$T$16)/E3282,IF(D3222=$M$17,(E3282-$T$17)/E3282,IF(D3222=$M$18,(E3282-$T$18)/E3282,IF(D3222=$M$19,(E3282-$T$19)/E3282,IF(D3222=$M$20,(E3282-$T$20)/E3282,IF(D3222=$M$21,(E3282-$T$21)/E3282,IF(D3222=$M$22,(E3282-$T$22)/E3282,IF(D3222=$M$23,(E3282-$T$23)/E3282,IF(D3222=$M$24,(E3282-$T$24)/E3282,IF(D3222=$M$25,(E3282-$T$25)/E3282,IF(D3222=$M$26,(E3282-$T$26)/E3282,IF(D3222=$M$27,(E3282-$T$27)/E3282,IF(D3222=$M$28,(E3282-$T$28)/E3282,IF(D3222=$M$29,(E3282-$T$29)/E3282,IF(D3222=$M$30,(E3282-$T$30)/E3282,IF(D3222=$M$31,(E3282-$T$31)/E3282,IF(D3222=$M$32,(E3282-$T$32)/E3282,IF(D3222=$M$33,(E3282-$T$33)/E3282,IF(D3222=$M$34,(E3282-$T$34)/E3282,IF(D3222=$M$35,(E3282-$T$35)/E3282,IF(D3222=$M$36,(E3282-$T$36)/E3282,IF(D3222=$M$37,(E3282-$T$37)/E3282,IF(D3222=$M$38,(E3282-$T$38)/E3282,IF(D3222=$M$39,(E3282-$T$39)/E3282,IF(D3222=$M$40,(E3282-$T$40)/E3282,IF(D3222=$M$41,(E3282-$T$41)/E3282,IF(D3222=$M$42,(E3282-$T$42)/E3282,IF(D3222=$M$43,(E3282-$T$43)/E3282,IF(D3222=$M$44,(E3282-$T$44)/E3282,IF(D3222=$M$45,(E3282-$T$45)/E3282,IF(D3222=$M$46,(E3282-$T$46)/E3282,IF(D3222=$M$47,(E3282-$T$47)/E3282,IF(D3222=$M$48,(E3282-$T$48)/E3282,IF(D3222=$M$49,(E3282-$T$49)/E3282,IF(D3222=$M$50,(E3282-$T$50)/E3282,IF(D3222=$M$51,(E3282-$T$51)/E3282,IF(D3222=$M$52,(E3282-$T$52)/E3282,IF(D3222=$M$53,(E3282-$T$53)/E3282,IF(D3222=$M$54,(E3282-$T$54)/E3282,IF(D3222=$M$55,(E3282-$T$55)/E3282,IF(D3222=$M$56,(E3282-$T$56)/E3282,IF(D3222=$M$57,(E3282-$T$57)/E3282,IF(D3222=$M$58,(E3282-$T$58)/E3282,IF(D3222=$M$59,(E3282-$T$59)/E3282,IF(D3222=$M$60,(E3282-$T$60)/E3282,IF(D3222=$M$61,(E3282-$T$61)/E3282,IF(D3222=$M$62,(E3282-$T$62)/E3282)))))))))))))))))))))))))))))))))))))))))))))))))))))))))))))</f>
        <v>0.26282268545024307</v>
      </c>
    </row>
    <row r="3283" spans="2:11" ht="15" customHeight="1">
      <c r="B3283" s="77"/>
      <c r="C3283" s="79">
        <v>161941</v>
      </c>
      <c r="D3283" s="83">
        <v>5601</v>
      </c>
      <c r="E3283" s="83">
        <v>19.850999999999999</v>
      </c>
      <c r="F3283" s="83">
        <v>19.748000000000001</v>
      </c>
      <c r="G3283" s="105">
        <f t="shared" si="1486"/>
        <v>17.867073881460978</v>
      </c>
      <c r="H3283" s="98">
        <f t="shared" si="1487"/>
        <v>3.3065435308983679</v>
      </c>
      <c r="I3283" s="98">
        <f t="shared" si="1488"/>
        <v>-0.10299999999999798</v>
      </c>
      <c r="J3283" s="99">
        <f t="shared" si="1489"/>
        <v>5.1886554833508632E-3</v>
      </c>
      <c r="K3283" s="99">
        <f t="shared" si="1490"/>
        <v>-0.20900710291672969</v>
      </c>
    </row>
    <row r="3284" spans="2:11" ht="15" customHeight="1">
      <c r="B3284" s="77"/>
      <c r="C3284" s="79">
        <v>161943</v>
      </c>
      <c r="D3284" s="83">
        <v>8127</v>
      </c>
      <c r="E3284" s="83">
        <v>20.652000000000001</v>
      </c>
      <c r="F3284" s="83">
        <v>20.617000000000001</v>
      </c>
      <c r="G3284" s="105">
        <f t="shared" si="1486"/>
        <v>19.906047079520491</v>
      </c>
      <c r="H3284" s="98">
        <f t="shared" si="1487"/>
        <v>1.2432548674658506</v>
      </c>
      <c r="I3284" s="98">
        <f t="shared" si="1488"/>
        <v>-3.5000000000000142E-2</v>
      </c>
      <c r="J3284" s="99">
        <f t="shared" si="1489"/>
        <v>1.6947511136935958E-3</v>
      </c>
      <c r="K3284" s="99">
        <f t="shared" si="1490"/>
        <v>-0.16211504938988955</v>
      </c>
    </row>
    <row r="3285" spans="2:11" ht="15" customHeight="1">
      <c r="B3285" s="77"/>
      <c r="C3285" s="79"/>
      <c r="D3285" s="83">
        <v>8127</v>
      </c>
      <c r="E3285" s="83">
        <v>20.289000000000001</v>
      </c>
      <c r="F3285" s="83">
        <v>20.251000000000001</v>
      </c>
      <c r="G3285" s="105">
        <f t="shared" si="1486"/>
        <v>19.906047079520491</v>
      </c>
      <c r="H3285" s="98">
        <f t="shared" si="1487"/>
        <v>0.63825486746585136</v>
      </c>
      <c r="I3285" s="98">
        <f t="shared" si="1488"/>
        <v>-3.8000000000000256E-2</v>
      </c>
      <c r="J3285" s="99">
        <f t="shared" si="1489"/>
        <v>1.8729360737345484E-3</v>
      </c>
      <c r="K3285" s="99">
        <f t="shared" si="1490"/>
        <v>0.21640831163955684</v>
      </c>
    </row>
    <row r="3286" spans="2:11" ht="15" customHeight="1">
      <c r="B3286" s="77"/>
      <c r="C3286" s="79"/>
      <c r="D3286" s="83">
        <v>8127</v>
      </c>
      <c r="E3286" s="83">
        <v>21.222999999999999</v>
      </c>
      <c r="F3286" s="83">
        <v>21.189</v>
      </c>
      <c r="G3286" s="105">
        <f t="shared" si="1486"/>
        <v>19.906047079520491</v>
      </c>
      <c r="H3286" s="98">
        <f t="shared" si="1487"/>
        <v>2.1949215341325141</v>
      </c>
      <c r="I3286" s="98">
        <f t="shared" si="1488"/>
        <v>-3.399999999999892E-2</v>
      </c>
      <c r="J3286" s="99">
        <f t="shared" si="1489"/>
        <v>1.602035527493706E-3</v>
      </c>
      <c r="K3286" s="99">
        <f t="shared" si="1490"/>
        <v>0.43457569617867403</v>
      </c>
    </row>
    <row r="3287" spans="2:11" ht="15" customHeight="1">
      <c r="B3287" s="77"/>
      <c r="C3287" s="79"/>
      <c r="D3287" s="83">
        <v>8128</v>
      </c>
      <c r="E3287" s="83">
        <v>20.234999999999999</v>
      </c>
      <c r="F3287" s="83">
        <v>20.204000000000001</v>
      </c>
      <c r="G3287" s="105">
        <f t="shared" si="1486"/>
        <v>20.092045107828728</v>
      </c>
      <c r="H3287" s="98">
        <f t="shared" si="1487"/>
        <v>0.23825815361878594</v>
      </c>
      <c r="I3287" s="98">
        <f t="shared" si="1488"/>
        <v>-3.0999999999998806E-2</v>
      </c>
      <c r="J3287" s="99">
        <f t="shared" si="1489"/>
        <v>1.5319990116134819E-3</v>
      </c>
      <c r="K3287" s="99">
        <f t="shared" si="1490"/>
        <v>0.40696812453669384</v>
      </c>
    </row>
    <row r="3288" spans="2:11" ht="15" customHeight="1">
      <c r="B3288" s="81">
        <v>45633</v>
      </c>
      <c r="C3288" s="79">
        <v>161948</v>
      </c>
      <c r="D3288" s="83">
        <v>8108</v>
      </c>
      <c r="E3288" s="83">
        <v>17.966999999999999</v>
      </c>
      <c r="F3288" s="83">
        <v>17.957000000000001</v>
      </c>
      <c r="G3288" s="105">
        <f t="shared" ref="G3288:G3290" si="1491">IF(D3288=$M$2,$P$2,IF(D3288=$M$3,$P$3,IF(D3288=$M$4,$P$4,IF(D3288=$M$5,$P$5,IF(D3288=$M$6,$P$6,IF(D3288=$M$7,$P$7,IF(D3288=$M$8,$P$8,IF(D3288=$M$9,$P$9,IF(D3288=$M$10,$P$10,IF(D3288=$M$11,$P$11,IF(D3288=$M$12,$P$12,IF(D3288=$M$13,$P$13,IF(D3288=$M$14,$P$14,IF(D3288=$M$15,$P$15,IF(D3288=$M$16,$P$16,IF(D3288=$M$17,$P$17,IF(D3288=$M$18,$P$18,IF(D3288=$M$19,$P$19,IF(D3288=$M$20,$P$20,IF(D3288=$M$21,$P$21,IF(D3288=$M$22,$P$22,IF(D3288=$M$23,$P$23,IF(D3288=$M$24,$P$24,IF(D3288=$M$25,$P$25,IF(D3288=$M$26,$P$26,IF(D3288=$M$27,$P$27,IF(D3288=$M$28,$P$28,IF(D3288=$M$29,$P$29,IF(D3288=$M$30,$P$30,IF(D3288=$M$31,$P$31,IF(D3288=$M$32,$P$32,IF(D3288=$M$33,$P$33,IF(D3288=$M$34,$P$34,IF(D3288=$M$35,$P$35,IF(D3288=$M$36,$P$36,IF(D3288=$M$37,$P$37,IF(D3288=$M$38,$P$38,IF(D3288=$M$39,$P$39,IF(D3288=$M$40,$P$40,IF(D3288=$M$41,$P$41,IF(D3288=$M$42,$P$42,IF(D3288=$M$43,$P$43,IF(D3288=$M$44,$P$44,IF(D3288=$M$45,$P$45,IF(D3288=$M$46,$P$46,IF(D3288=$M$47,$P$47,IF(D3288=$M$48,$P$48,IF(D3288=$M$49,$P$49,IF(D3288=$M$50,$P$50,IF(D3288=$M$51,$P$51,IF(D3288=$M$52,$P$52,IF(D3288=$M$53,$P$53,IF(D3288=$M$54,$P$54,IF(D3288=$M$55,$P$55,IF(D3288=$M$56,$P$56,IF(D3288=$M$57,$P$57,IF(D3288=$M$58,$P$58,IF(D3288=$M$59,$P$59,IF(D3288=$M$60,$P$60,IF(D3288=$M$61,$P$61,IF(D3288=$M$62,$P$62)))))))))))))))))))))))))))))))))))))))))))))))))))))))))))))</f>
        <v>18.363527102940179</v>
      </c>
      <c r="H3288" s="98">
        <f t="shared" ref="H3288:H3290" si="1492">(E3288-G3288)/$X$2</f>
        <v>-0.66087850490029965</v>
      </c>
      <c r="I3288" s="98">
        <f t="shared" ref="I3288:I3290" si="1493">F3288-E3288</f>
        <v>-9.9999999999980105E-3</v>
      </c>
      <c r="J3288" s="99">
        <f t="shared" ref="J3288:J3290" si="1494">-1*I3288/E3288</f>
        <v>5.5657594478755561E-4</v>
      </c>
      <c r="K3288" s="99">
        <f t="shared" ref="K3288:K3290" si="1495">IF(D3228=$M$2,(E3288-$T$2)/E3288,IF(D3228=$M$3,(E3288-$T$3)/E3288,IF(D3228=$M$4,(E3288-$T$4)/E3288,IF(D3228=$M$5,(E3288-$T$5)/E3288,IF(D3228=$M$6,(E3288-$T$6)/E3288,IF(D3228=$M$7,(E3288-$T$7)/E3288,IF(D3228=$M$8,(E3288-$T$8)/E3288,IF(D3228=$M$9,(E3288-$T$9)/E3288,IF(D3228=$M$10,(E3288-$T$10)/E3288,IF(D3228=$M$11,(E3288-$T$11)/E3288,IF(D3228=$M$12,(E3288-$T$12)/E3288,IF(D3228=$M$13,(E3288-$T$13)/E3288,IF(D3228=$M$14,(E3288-$T$14)/E3288,IF(D3228=$M$15,(E3288-$T$15)/E3288,IF(D3228=$M$16,(E3288-$T$16)/E3288,IF(D3228=$M$17,(E3288-$T$17)/E3288,IF(D3228=$M$18,(E3288-$T$18)/E3288,IF(D3228=$M$19,(E3288-$T$19)/E3288,IF(D3228=$M$20,(E3288-$T$20)/E3288,IF(D3228=$M$21,(E3288-$T$21)/E3288,IF(D3228=$M$22,(E3288-$T$22)/E3288,IF(D3228=$M$23,(E3288-$T$23)/E3288,IF(D3228=$M$24,(E3288-$T$24)/E3288,IF(D3228=$M$25,(E3288-$T$25)/E3288,IF(D3228=$M$26,(E3288-$T$26)/E3288,IF(D3228=$M$27,(E3288-$T$27)/E3288,IF(D3228=$M$28,(E3288-$T$28)/E3288,IF(D3228=$M$29,(E3288-$T$29)/E3288,IF(D3228=$M$30,(E3288-$T$30)/E3288,IF(D3228=$M$31,(E3288-$T$31)/E3288,IF(D3228=$M$32,(E3288-$T$32)/E3288,IF(D3228=$M$33,(E3288-$T$33)/E3288,IF(D3228=$M$34,(E3288-$T$34)/E3288,IF(D3228=$M$35,(E3288-$T$35)/E3288,IF(D3228=$M$36,(E3288-$T$36)/E3288,IF(D3228=$M$37,(E3288-$T$37)/E3288,IF(D3228=$M$38,(E3288-$T$38)/E3288,IF(D3228=$M$39,(E3288-$T$39)/E3288,IF(D3228=$M$40,(E3288-$T$40)/E3288,IF(D3228=$M$41,(E3288-$T$41)/E3288,IF(D3228=$M$42,(E3288-$T$42)/E3288,IF(D3228=$M$43,(E3288-$T$43)/E3288,IF(D3228=$M$44,(E3288-$T$44)/E3288,IF(D3228=$M$45,(E3288-$T$45)/E3288,IF(D3228=$M$46,(E3288-$T$46)/E3288,IF(D3228=$M$47,(E3288-$T$47)/E3288,IF(D3228=$M$48,(E3288-$T$48)/E3288,IF(D3228=$M$49,(E3288-$T$49)/E3288,IF(D3228=$M$50,(E3288-$T$50)/E3288,IF(D3228=$M$51,(E3288-$T$51)/E3288,IF(D3228=$M$52,(E3288-$T$52)/E3288,IF(D3228=$M$53,(E3288-$T$53)/E3288,IF(D3228=$M$54,(E3288-$T$54)/E3288,IF(D3228=$M$55,(E3288-$T$55)/E3288,IF(D3228=$M$56,(E3288-$T$56)/E3288,IF(D3228=$M$57,(E3288-$T$57)/E3288,IF(D3228=$M$58,(E3288-$T$58)/E3288,IF(D3228=$M$59,(E3288-$T$59)/E3288,IF(D3228=$M$60,(E3288-$T$60)/E3288,IF(D3228=$M$61,(E3288-$T$61)/E3288,IF(D3228=$M$62,(E3288-$T$62)/E3288)))))))))))))))))))))))))))))))))))))))))))))))))))))))))))))</f>
        <v>0.54149273668392051</v>
      </c>
    </row>
    <row r="3289" spans="2:11" ht="15" customHeight="1">
      <c r="B3289" s="77"/>
      <c r="C3289" s="79"/>
      <c r="D3289" s="83">
        <v>8108</v>
      </c>
      <c r="E3289" s="83">
        <v>19.439</v>
      </c>
      <c r="F3289" s="83">
        <v>19.420000000000002</v>
      </c>
      <c r="G3289" s="105">
        <f t="shared" si="1491"/>
        <v>18.363527102940179</v>
      </c>
      <c r="H3289" s="98">
        <f t="shared" si="1492"/>
        <v>1.7924548284330359</v>
      </c>
      <c r="I3289" s="98">
        <f t="shared" si="1493"/>
        <v>-1.8999999999998352E-2</v>
      </c>
      <c r="J3289" s="99">
        <f t="shared" si="1494"/>
        <v>9.7741653377222851E-4</v>
      </c>
      <c r="K3289" s="99">
        <f t="shared" si="1495"/>
        <v>0.35101599876536876</v>
      </c>
    </row>
    <row r="3290" spans="2:11" ht="15" customHeight="1">
      <c r="B3290" s="77"/>
      <c r="C3290" s="79"/>
      <c r="D3290" s="83">
        <v>8108</v>
      </c>
      <c r="E3290" s="83">
        <v>19.186</v>
      </c>
      <c r="F3290" s="83">
        <v>19.172000000000001</v>
      </c>
      <c r="G3290" s="105">
        <f t="shared" si="1491"/>
        <v>18.363527102940179</v>
      </c>
      <c r="H3290" s="98">
        <f t="shared" si="1492"/>
        <v>1.3707881617663691</v>
      </c>
      <c r="I3290" s="98">
        <f t="shared" si="1493"/>
        <v>-1.3999999999999346E-2</v>
      </c>
      <c r="J3290" s="99">
        <f t="shared" si="1494"/>
        <v>7.2969873866357484E-4</v>
      </c>
      <c r="K3290" s="99">
        <f t="shared" si="1495"/>
        <v>0.34245804232252697</v>
      </c>
    </row>
    <row r="3291" spans="2:11" ht="15" customHeight="1">
      <c r="B3291" s="77"/>
      <c r="C3291" s="79"/>
      <c r="D3291" s="83">
        <v>8108</v>
      </c>
      <c r="E3291" s="83">
        <v>19.11</v>
      </c>
      <c r="F3291" s="83">
        <v>19.096</v>
      </c>
      <c r="G3291" s="105">
        <f t="shared" ref="G3291:G3295" si="1496">IF(D3291=$M$2,$P$2,IF(D3291=$M$3,$P$3,IF(D3291=$M$4,$P$4,IF(D3291=$M$5,$P$5,IF(D3291=$M$6,$P$6,IF(D3291=$M$7,$P$7,IF(D3291=$M$8,$P$8,IF(D3291=$M$9,$P$9,IF(D3291=$M$10,$P$10,IF(D3291=$M$11,$P$11,IF(D3291=$M$12,$P$12,IF(D3291=$M$13,$P$13,IF(D3291=$M$14,$P$14,IF(D3291=$M$15,$P$15,IF(D3291=$M$16,$P$16,IF(D3291=$M$17,$P$17,IF(D3291=$M$18,$P$18,IF(D3291=$M$19,$P$19,IF(D3291=$M$20,$P$20,IF(D3291=$M$21,$P$21,IF(D3291=$M$22,$P$22,IF(D3291=$M$23,$P$23,IF(D3291=$M$24,$P$24,IF(D3291=$M$25,$P$25,IF(D3291=$M$26,$P$26,IF(D3291=$M$27,$P$27,IF(D3291=$M$28,$P$28,IF(D3291=$M$29,$P$29,IF(D3291=$M$30,$P$30,IF(D3291=$M$31,$P$31,IF(D3291=$M$32,$P$32,IF(D3291=$M$33,$P$33,IF(D3291=$M$34,$P$34,IF(D3291=$M$35,$P$35,IF(D3291=$M$36,$P$36,IF(D3291=$M$37,$P$37,IF(D3291=$M$38,$P$38,IF(D3291=$M$39,$P$39,IF(D3291=$M$40,$P$40,IF(D3291=$M$41,$P$41,IF(D3291=$M$42,$P$42,IF(D3291=$M$43,$P$43,IF(D3291=$M$44,$P$44,IF(D3291=$M$45,$P$45,IF(D3291=$M$46,$P$46,IF(D3291=$M$47,$P$47,IF(D3291=$M$48,$P$48,IF(D3291=$M$49,$P$49,IF(D3291=$M$50,$P$50,IF(D3291=$M$51,$P$51,IF(D3291=$M$52,$P$52,IF(D3291=$M$53,$P$53,IF(D3291=$M$54,$P$54,IF(D3291=$M$55,$P$55,IF(D3291=$M$56,$P$56,IF(D3291=$M$57,$P$57,IF(D3291=$M$58,$P$58,IF(D3291=$M$59,$P$59,IF(D3291=$M$60,$P$60,IF(D3291=$M$61,$P$61,IF(D3291=$M$62,$P$62)))))))))))))))))))))))))))))))))))))))))))))))))))))))))))))</f>
        <v>18.363527102940179</v>
      </c>
      <c r="H3291" s="98">
        <f t="shared" ref="H3291:H3295" si="1497">(E3291-G3291)/$X$2</f>
        <v>1.2441214950997015</v>
      </c>
      <c r="I3291" s="98">
        <f t="shared" ref="I3291:I3295" si="1498">F3291-E3291</f>
        <v>-1.3999999999999346E-2</v>
      </c>
      <c r="J3291" s="99">
        <f t="shared" ref="J3291:J3295" si="1499">-1*I3291/E3291</f>
        <v>7.3260073260069845E-4</v>
      </c>
      <c r="K3291" s="99">
        <f t="shared" ref="K3291:K3295" si="1500">IF(D3231=$M$2,(E3291-$T$2)/E3291,IF(D3231=$M$3,(E3291-$T$3)/E3291,IF(D3231=$M$4,(E3291-$T$4)/E3291,IF(D3231=$M$5,(E3291-$T$5)/E3291,IF(D3231=$M$6,(E3291-$T$6)/E3291,IF(D3231=$M$7,(E3291-$T$7)/E3291,IF(D3231=$M$8,(E3291-$T$8)/E3291,IF(D3231=$M$9,(E3291-$T$9)/E3291,IF(D3231=$M$10,(E3291-$T$10)/E3291,IF(D3231=$M$11,(E3291-$T$11)/E3291,IF(D3231=$M$12,(E3291-$T$12)/E3291,IF(D3231=$M$13,(E3291-$T$13)/E3291,IF(D3231=$M$14,(E3291-$T$14)/E3291,IF(D3231=$M$15,(E3291-$T$15)/E3291,IF(D3231=$M$16,(E3291-$T$16)/E3291,IF(D3231=$M$17,(E3291-$T$17)/E3291,IF(D3231=$M$18,(E3291-$T$18)/E3291,IF(D3231=$M$19,(E3291-$T$19)/E3291,IF(D3231=$M$20,(E3291-$T$20)/E3291,IF(D3231=$M$21,(E3291-$T$21)/E3291,IF(D3231=$M$22,(E3291-$T$22)/E3291,IF(D3231=$M$23,(E3291-$T$23)/E3291,IF(D3231=$M$24,(E3291-$T$24)/E3291,IF(D3231=$M$25,(E3291-$T$25)/E3291,IF(D3231=$M$26,(E3291-$T$26)/E3291,IF(D3231=$M$27,(E3291-$T$27)/E3291,IF(D3231=$M$28,(E3291-$T$28)/E3291,IF(D3231=$M$29,(E3291-$T$29)/E3291,IF(D3231=$M$30,(E3291-$T$30)/E3291,IF(D3231=$M$31,(E3291-$T$31)/E3291,IF(D3231=$M$32,(E3291-$T$32)/E3291,IF(D3231=$M$33,(E3291-$T$33)/E3291,IF(D3231=$M$34,(E3291-$T$34)/E3291,IF(D3231=$M$35,(E3291-$T$35)/E3291,IF(D3231=$M$36,(E3291-$T$36)/E3291,IF(D3231=$M$37,(E3291-$T$37)/E3291,IF(D3231=$M$38,(E3291-$T$38)/E3291,IF(D3231=$M$39,(E3291-$T$39)/E3291,IF(D3231=$M$40,(E3291-$T$40)/E3291,IF(D3231=$M$41,(E3291-$T$41)/E3291,IF(D3231=$M$42,(E3291-$T$42)/E3291,IF(D3231=$M$43,(E3291-$T$43)/E3291,IF(D3231=$M$44,(E3291-$T$44)/E3291,IF(D3231=$M$45,(E3291-$T$45)/E3291,IF(D3231=$M$46,(E3291-$T$46)/E3291,IF(D3231=$M$47,(E3291-$T$47)/E3291,IF(D3231=$M$48,(E3291-$T$48)/E3291,IF(D3231=$M$49,(E3291-$T$49)/E3291,IF(D3231=$M$50,(E3291-$T$50)/E3291,IF(D3231=$M$51,(E3291-$T$51)/E3291,IF(D3231=$M$52,(E3291-$T$52)/E3291,IF(D3231=$M$53,(E3291-$T$53)/E3291,IF(D3231=$M$54,(E3291-$T$54)/E3291,IF(D3231=$M$55,(E3291-$T$55)/E3291,IF(D3231=$M$56,(E3291-$T$56)/E3291,IF(D3231=$M$57,(E3291-$T$57)/E3291,IF(D3231=$M$58,(E3291-$T$58)/E3291,IF(D3231=$M$59,(E3291-$T$59)/E3291,IF(D3231=$M$60,(E3291-$T$60)/E3291,IF(D3231=$M$61,(E3291-$T$61)/E3291,IF(D3231=$M$62,(E3291-$T$62)/E3291)))))))))))))))))))))))))))))))))))))))))))))))))))))))))))))</f>
        <v>0.39369621116631226</v>
      </c>
    </row>
    <row r="3292" spans="2:11" ht="15" customHeight="1">
      <c r="B3292" s="81">
        <v>45633</v>
      </c>
      <c r="C3292" s="79">
        <v>168028</v>
      </c>
      <c r="D3292" s="83">
        <v>8107</v>
      </c>
      <c r="E3292" s="83">
        <v>16.96</v>
      </c>
      <c r="F3292" s="83">
        <v>16.95</v>
      </c>
      <c r="G3292" s="105">
        <f t="shared" si="1496"/>
        <v>16.123457228651652</v>
      </c>
      <c r="H3292" s="98">
        <f t="shared" si="1497"/>
        <v>1.3942379522472474</v>
      </c>
      <c r="I3292" s="98">
        <f t="shared" si="1498"/>
        <v>-1.0000000000001563E-2</v>
      </c>
      <c r="J3292" s="99">
        <f t="shared" si="1499"/>
        <v>5.896226415095261E-4</v>
      </c>
      <c r="K3292" s="99">
        <f t="shared" si="1500"/>
        <v>0.31683576623751347</v>
      </c>
    </row>
    <row r="3293" spans="2:11" ht="15" customHeight="1">
      <c r="B3293" s="81">
        <v>45633</v>
      </c>
      <c r="C3293" s="79">
        <v>162028</v>
      </c>
      <c r="D3293" s="83">
        <v>6176</v>
      </c>
      <c r="E3293" s="83">
        <v>36.752000000000002</v>
      </c>
      <c r="F3293" s="83">
        <v>36.328000000000003</v>
      </c>
      <c r="G3293" s="105">
        <f t="shared" si="1496"/>
        <v>36.028673497593743</v>
      </c>
      <c r="H3293" s="98">
        <f t="shared" si="1497"/>
        <v>1.2055441706770984</v>
      </c>
      <c r="I3293" s="98">
        <f t="shared" si="1498"/>
        <v>-0.42399999999999949</v>
      </c>
      <c r="J3293" s="99">
        <f t="shared" si="1499"/>
        <v>1.1536787113626455E-2</v>
      </c>
      <c r="K3293" s="99">
        <f t="shared" si="1500"/>
        <v>0.68473918685753776</v>
      </c>
    </row>
    <row r="3294" spans="2:11" ht="15" customHeight="1">
      <c r="B3294" s="77"/>
      <c r="C3294" s="79"/>
      <c r="D3294" s="83">
        <v>6176</v>
      </c>
      <c r="E3294" s="83">
        <v>36.588999999999999</v>
      </c>
      <c r="F3294" s="83">
        <v>36.118000000000002</v>
      </c>
      <c r="G3294" s="105">
        <f t="shared" si="1496"/>
        <v>36.028673497593743</v>
      </c>
      <c r="H3294" s="98">
        <f t="shared" si="1497"/>
        <v>0.93387750401042524</v>
      </c>
      <c r="I3294" s="98">
        <f t="shared" si="1498"/>
        <v>-0.47099999999999653</v>
      </c>
      <c r="J3294" s="99">
        <f t="shared" si="1499"/>
        <v>1.2872721309683144E-2</v>
      </c>
      <c r="K3294" s="99">
        <f t="shared" si="1500"/>
        <v>0.68333473435699876</v>
      </c>
    </row>
    <row r="3295" spans="2:11" ht="15" customHeight="1">
      <c r="B3295" s="81"/>
      <c r="C3295" s="79"/>
      <c r="D3295" s="83">
        <v>6176</v>
      </c>
      <c r="E3295" s="83">
        <v>36.911999999999999</v>
      </c>
      <c r="F3295" s="83">
        <v>36.262999999999998</v>
      </c>
      <c r="G3295" s="105">
        <f t="shared" si="1496"/>
        <v>36.028673497593743</v>
      </c>
      <c r="H3295" s="98">
        <f t="shared" si="1497"/>
        <v>1.4722108373437592</v>
      </c>
      <c r="I3295" s="98">
        <f t="shared" si="1498"/>
        <v>-0.64900000000000091</v>
      </c>
      <c r="J3295" s="99">
        <f t="shared" si="1499"/>
        <v>1.7582358040745583E-2</v>
      </c>
      <c r="K3295" s="99">
        <f t="shared" si="1500"/>
        <v>0.56929205230968161</v>
      </c>
    </row>
    <row r="3296" spans="2:11" ht="15" customHeight="1">
      <c r="B3296" s="81">
        <v>45633</v>
      </c>
      <c r="C3296" s="79">
        <v>162034</v>
      </c>
      <c r="D3296" s="83">
        <v>7108</v>
      </c>
      <c r="E3296" s="83">
        <v>17.018999999999998</v>
      </c>
      <c r="F3296" s="83">
        <v>16.893999999999998</v>
      </c>
      <c r="G3296" s="105">
        <f t="shared" ref="G3296:G3300" si="1501">IF(D3296=$M$2,$P$2,IF(D3296=$M$3,$P$3,IF(D3296=$M$4,$P$4,IF(D3296=$M$5,$P$5,IF(D3296=$M$6,$P$6,IF(D3296=$M$7,$P$7,IF(D3296=$M$8,$P$8,IF(D3296=$M$9,$P$9,IF(D3296=$M$10,$P$10,IF(D3296=$M$11,$P$11,IF(D3296=$M$12,$P$12,IF(D3296=$M$13,$P$13,IF(D3296=$M$14,$P$14,IF(D3296=$M$15,$P$15,IF(D3296=$M$16,$P$16,IF(D3296=$M$17,$P$17,IF(D3296=$M$18,$P$18,IF(D3296=$M$19,$P$19,IF(D3296=$M$20,$P$20,IF(D3296=$M$21,$P$21,IF(D3296=$M$22,$P$22,IF(D3296=$M$23,$P$23,IF(D3296=$M$24,$P$24,IF(D3296=$M$25,$P$25,IF(D3296=$M$26,$P$26,IF(D3296=$M$27,$P$27,IF(D3296=$M$28,$P$28,IF(D3296=$M$29,$P$29,IF(D3296=$M$30,$P$30,IF(D3296=$M$31,$P$31,IF(D3296=$M$32,$P$32,IF(D3296=$M$33,$P$33,IF(D3296=$M$34,$P$34,IF(D3296=$M$35,$P$35,IF(D3296=$M$36,$P$36,IF(D3296=$M$37,$P$37,IF(D3296=$M$38,$P$38,IF(D3296=$M$39,$P$39,IF(D3296=$M$40,$P$40,IF(D3296=$M$41,$P$41,IF(D3296=$M$42,$P$42,IF(D3296=$M$43,$P$43,IF(D3296=$M$44,$P$44,IF(D3296=$M$45,$P$45,IF(D3296=$M$46,$P$46,IF(D3296=$M$47,$P$47,IF(D3296=$M$48,$P$48,IF(D3296=$M$49,$P$49,IF(D3296=$M$50,$P$50,IF(D3296=$M$51,$P$51,IF(D3296=$M$52,$P$52,IF(D3296=$M$53,$P$53,IF(D3296=$M$54,$P$54,IF(D3296=$M$55,$P$55,IF(D3296=$M$56,$P$56,IF(D3296=$M$57,$P$57,IF(D3296=$M$58,$P$58,IF(D3296=$M$59,$P$59,IF(D3296=$M$60,$P$60,IF(D3296=$M$61,$P$61,IF(D3296=$M$62,$P$62)))))))))))))))))))))))))))))))))))))))))))))))))))))))))))))</f>
        <v>18.039622077854567</v>
      </c>
      <c r="H3296" s="98">
        <f t="shared" ref="H3296:H3300" si="1502">(E3296-G3296)/$X$2</f>
        <v>-1.701036796424281</v>
      </c>
      <c r="I3296" s="98">
        <f t="shared" ref="I3296:I3300" si="1503">F3296-E3296</f>
        <v>-0.125</v>
      </c>
      <c r="J3296" s="99">
        <f t="shared" ref="J3296:J3300" si="1504">-1*I3296/E3296</f>
        <v>7.3447323579528771E-3</v>
      </c>
      <c r="K3296" s="99">
        <f t="shared" ref="K3296:K3300" si="1505">IF(D3236=$M$2,(E3296-$T$2)/E3296,IF(D3236=$M$3,(E3296-$T$3)/E3296,IF(D3236=$M$4,(E3296-$T$4)/E3296,IF(D3236=$M$5,(E3296-$T$5)/E3296,IF(D3236=$M$6,(E3296-$T$6)/E3296,IF(D3236=$M$7,(E3296-$T$7)/E3296,IF(D3236=$M$8,(E3296-$T$8)/E3296,IF(D3236=$M$9,(E3296-$T$9)/E3296,IF(D3236=$M$10,(E3296-$T$10)/E3296,IF(D3236=$M$11,(E3296-$T$11)/E3296,IF(D3236=$M$12,(E3296-$T$12)/E3296,IF(D3236=$M$13,(E3296-$T$13)/E3296,IF(D3236=$M$14,(E3296-$T$14)/E3296,IF(D3236=$M$15,(E3296-$T$15)/E3296,IF(D3236=$M$16,(E3296-$T$16)/E3296,IF(D3236=$M$17,(E3296-$T$17)/E3296,IF(D3236=$M$18,(E3296-$T$18)/E3296,IF(D3236=$M$19,(E3296-$T$19)/E3296,IF(D3236=$M$20,(E3296-$T$20)/E3296,IF(D3236=$M$21,(E3296-$T$21)/E3296,IF(D3236=$M$22,(E3296-$T$22)/E3296,IF(D3236=$M$23,(E3296-$T$23)/E3296,IF(D3236=$M$24,(E3296-$T$24)/E3296,IF(D3236=$M$25,(E3296-$T$25)/E3296,IF(D3236=$M$26,(E3296-$T$26)/E3296,IF(D3236=$M$27,(E3296-$T$27)/E3296,IF(D3236=$M$28,(E3296-$T$28)/E3296,IF(D3236=$M$29,(E3296-$T$29)/E3296,IF(D3236=$M$30,(E3296-$T$30)/E3296,IF(D3236=$M$31,(E3296-$T$31)/E3296,IF(D3236=$M$32,(E3296-$T$32)/E3296,IF(D3236=$M$33,(E3296-$T$33)/E3296,IF(D3236=$M$34,(E3296-$T$34)/E3296,IF(D3236=$M$35,(E3296-$T$35)/E3296,IF(D3236=$M$36,(E3296-$T$36)/E3296,IF(D3236=$M$37,(E3296-$T$37)/E3296,IF(D3236=$M$38,(E3296-$T$38)/E3296,IF(D3236=$M$39,(E3296-$T$39)/E3296,IF(D3236=$M$40,(E3296-$T$40)/E3296,IF(D3236=$M$41,(E3296-$T$41)/E3296,IF(D3236=$M$42,(E3296-$T$42)/E3296,IF(D3236=$M$43,(E3296-$T$43)/E3296,IF(D3236=$M$44,(E3296-$T$44)/E3296,IF(D3236=$M$45,(E3296-$T$45)/E3296,IF(D3236=$M$46,(E3296-$T$46)/E3296,IF(D3236=$M$47,(E3296-$T$47)/E3296,IF(D3236=$M$48,(E3296-$T$48)/E3296,IF(D3236=$M$49,(E3296-$T$49)/E3296,IF(D3236=$M$50,(E3296-$T$50)/E3296,IF(D3236=$M$51,(E3296-$T$51)/E3296,IF(D3236=$M$52,(E3296-$T$52)/E3296,IF(D3236=$M$53,(E3296-$T$53)/E3296,IF(D3236=$M$54,(E3296-$T$54)/E3296,IF(D3236=$M$55,(E3296-$T$55)/E3296,IF(D3236=$M$56,(E3296-$T$56)/E3296,IF(D3236=$M$57,(E3296-$T$57)/E3296,IF(D3236=$M$58,(E3296-$T$58)/E3296,IF(D3236=$M$59,(E3296-$T$59)/E3296,IF(D3236=$M$60,(E3296-$T$60)/E3296,IF(D3236=$M$61,(E3296-$T$61)/E3296,IF(D3236=$M$62,(E3296-$T$62)/E3296)))))))))))))))))))))))))))))))))))))))))))))))))))))))))))))</f>
        <v>6.5850416290908181E-2</v>
      </c>
    </row>
    <row r="3297" spans="2:11" ht="15" customHeight="1">
      <c r="B3297" s="77"/>
      <c r="C3297" s="79"/>
      <c r="D3297" s="83">
        <v>7108</v>
      </c>
      <c r="E3297" s="83">
        <v>16.727</v>
      </c>
      <c r="F3297" s="83">
        <v>16.617000000000001</v>
      </c>
      <c r="G3297" s="105">
        <f t="shared" si="1501"/>
        <v>18.039622077854567</v>
      </c>
      <c r="H3297" s="98">
        <f t="shared" si="1502"/>
        <v>-2.1877034630909442</v>
      </c>
      <c r="I3297" s="98">
        <f t="shared" si="1503"/>
        <v>-0.10999999999999943</v>
      </c>
      <c r="J3297" s="99">
        <f t="shared" si="1504"/>
        <v>6.5761941770789397E-3</v>
      </c>
      <c r="K3297" s="99">
        <f t="shared" si="1505"/>
        <v>4.9543147895914873E-2</v>
      </c>
    </row>
    <row r="3298" spans="2:11" ht="15" customHeight="1">
      <c r="B3298" s="77"/>
      <c r="C3298" s="79"/>
      <c r="D3298" s="83">
        <v>7108</v>
      </c>
      <c r="E3298" s="83">
        <v>18.954999999999998</v>
      </c>
      <c r="F3298" s="83">
        <v>18.827000000000002</v>
      </c>
      <c r="G3298" s="105">
        <f t="shared" si="1501"/>
        <v>18.039622077854567</v>
      </c>
      <c r="H3298" s="98">
        <f t="shared" si="1502"/>
        <v>1.5256298702423858</v>
      </c>
      <c r="I3298" s="98">
        <f t="shared" si="1503"/>
        <v>-0.12799999999999656</v>
      </c>
      <c r="J3298" s="99">
        <f t="shared" si="1504"/>
        <v>6.7528356634131669E-3</v>
      </c>
      <c r="K3298" s="99">
        <f t="shared" si="1505"/>
        <v>0.40086606818492004</v>
      </c>
    </row>
    <row r="3299" spans="2:11" ht="15" customHeight="1">
      <c r="B3299" s="81">
        <v>45633</v>
      </c>
      <c r="C3299" s="79">
        <v>161952</v>
      </c>
      <c r="D3299" s="83">
        <v>1013</v>
      </c>
      <c r="E3299" s="83">
        <v>28.184999999999999</v>
      </c>
      <c r="F3299" s="83">
        <v>27.975999999999999</v>
      </c>
      <c r="G3299" s="105">
        <f t="shared" si="1501"/>
        <v>27</v>
      </c>
      <c r="H3299" s="98">
        <f t="shared" si="1502"/>
        <v>1.9749999999999979</v>
      </c>
      <c r="I3299" s="98">
        <f t="shared" si="1503"/>
        <v>-0.20899999999999963</v>
      </c>
      <c r="J3299" s="99">
        <f t="shared" si="1504"/>
        <v>7.415291821891064E-3</v>
      </c>
      <c r="K3299" s="99">
        <f t="shared" si="1505"/>
        <v>0.59706994225457366</v>
      </c>
    </row>
    <row r="3300" spans="2:11" ht="15" customHeight="1">
      <c r="B3300" s="77"/>
      <c r="C3300" s="79"/>
      <c r="D3300" s="83">
        <v>1013</v>
      </c>
      <c r="E3300" s="83">
        <v>27.03</v>
      </c>
      <c r="F3300" s="83">
        <v>26.838999999999999</v>
      </c>
      <c r="G3300" s="105">
        <f t="shared" si="1501"/>
        <v>27</v>
      </c>
      <c r="H3300" s="98">
        <f t="shared" si="1502"/>
        <v>5.0000000000001897E-2</v>
      </c>
      <c r="I3300" s="98">
        <f t="shared" si="1503"/>
        <v>-0.1910000000000025</v>
      </c>
      <c r="J3300" s="99">
        <f t="shared" si="1504"/>
        <v>7.0662227155013869E-3</v>
      </c>
      <c r="K3300" s="99">
        <f t="shared" si="1505"/>
        <v>0.48581920074781026</v>
      </c>
    </row>
    <row r="3301" spans="2:11" ht="15" customHeight="1">
      <c r="B3301" s="81">
        <v>45633</v>
      </c>
      <c r="C3301" s="79">
        <v>162205</v>
      </c>
      <c r="D3301" s="83">
        <v>5003</v>
      </c>
      <c r="E3301" s="83">
        <v>37.781999999999996</v>
      </c>
      <c r="F3301" s="83">
        <v>37.442999999999998</v>
      </c>
      <c r="G3301" s="105">
        <f t="shared" ref="G3301:G3304" si="1506">IF(D3301=$M$2,$P$2,IF(D3301=$M$3,$P$3,IF(D3301=$M$4,$P$4,IF(D3301=$M$5,$P$5,IF(D3301=$M$6,$P$6,IF(D3301=$M$7,$P$7,IF(D3301=$M$8,$P$8,IF(D3301=$M$9,$P$9,IF(D3301=$M$10,$P$10,IF(D3301=$M$11,$P$11,IF(D3301=$M$12,$P$12,IF(D3301=$M$13,$P$13,IF(D3301=$M$14,$P$14,IF(D3301=$M$15,$P$15,IF(D3301=$M$16,$P$16,IF(D3301=$M$17,$P$17,IF(D3301=$M$18,$P$18,IF(D3301=$M$19,$P$19,IF(D3301=$M$20,$P$20,IF(D3301=$M$21,$P$21,IF(D3301=$M$22,$P$22,IF(D3301=$M$23,$P$23,IF(D3301=$M$24,$P$24,IF(D3301=$M$25,$P$25,IF(D3301=$M$26,$P$26,IF(D3301=$M$27,$P$27,IF(D3301=$M$28,$P$28,IF(D3301=$M$29,$P$29,IF(D3301=$M$30,$P$30,IF(D3301=$M$31,$P$31,IF(D3301=$M$32,$P$32,IF(D3301=$M$33,$P$33,IF(D3301=$M$34,$P$34,IF(D3301=$M$35,$P$35,IF(D3301=$M$36,$P$36,IF(D3301=$M$37,$P$37,IF(D3301=$M$38,$P$38,IF(D3301=$M$39,$P$39,IF(D3301=$M$40,$P$40,IF(D3301=$M$41,$P$41,IF(D3301=$M$42,$P$42,IF(D3301=$M$43,$P$43,IF(D3301=$M$44,$P$44,IF(D3301=$M$45,$P$45,IF(D3301=$M$46,$P$46,IF(D3301=$M$47,$P$47,IF(D3301=$M$48,$P$48,IF(D3301=$M$49,$P$49,IF(D3301=$M$50,$P$50,IF(D3301=$M$51,$P$51,IF(D3301=$M$52,$P$52,IF(D3301=$M$53,$P$53,IF(D3301=$M$54,$P$54,IF(D3301=$M$55,$P$55,IF(D3301=$M$56,$P$56,IF(D3301=$M$57,$P$57,IF(D3301=$M$58,$P$58,IF(D3301=$M$59,$P$59,IF(D3301=$M$60,$P$60,IF(D3301=$M$61,$P$61,IF(D3301=$M$62,$P$62)))))))))))))))))))))))))))))))))))))))))))))))))))))))))))))</f>
        <v>38.4</v>
      </c>
      <c r="H3301" s="98">
        <f t="shared" ref="H3301:H3304" si="1507">(E3301-G3301)/$X$2</f>
        <v>-1.0300000000000036</v>
      </c>
      <c r="I3301" s="98">
        <f t="shared" ref="I3301:I3304" si="1508">F3301-E3301</f>
        <v>-0.33899999999999864</v>
      </c>
      <c r="J3301" s="99">
        <f t="shared" ref="J3301:J3304" si="1509">-1*I3301/E3301</f>
        <v>8.9725265999682034E-3</v>
      </c>
      <c r="K3301" s="99">
        <f t="shared" ref="K3301:K3304" si="1510">IF(D3241=$M$2,(E3301-$T$2)/E3301,IF(D3241=$M$3,(E3301-$T$3)/E3301,IF(D3241=$M$4,(E3301-$T$4)/E3301,IF(D3241=$M$5,(E3301-$T$5)/E3301,IF(D3241=$M$6,(E3301-$T$6)/E3301,IF(D3241=$M$7,(E3301-$T$7)/E3301,IF(D3241=$M$8,(E3301-$T$8)/E3301,IF(D3241=$M$9,(E3301-$T$9)/E3301,IF(D3241=$M$10,(E3301-$T$10)/E3301,IF(D3241=$M$11,(E3301-$T$11)/E3301,IF(D3241=$M$12,(E3301-$T$12)/E3301,IF(D3241=$M$13,(E3301-$T$13)/E3301,IF(D3241=$M$14,(E3301-$T$14)/E3301,IF(D3241=$M$15,(E3301-$T$15)/E3301,IF(D3241=$M$16,(E3301-$T$16)/E3301,IF(D3241=$M$17,(E3301-$T$17)/E3301,IF(D3241=$M$18,(E3301-$T$18)/E3301,IF(D3241=$M$19,(E3301-$T$19)/E3301,IF(D3241=$M$20,(E3301-$T$20)/E3301,IF(D3241=$M$21,(E3301-$T$21)/E3301,IF(D3241=$M$22,(E3301-$T$22)/E3301,IF(D3241=$M$23,(E3301-$T$23)/E3301,IF(D3241=$M$24,(E3301-$T$24)/E3301,IF(D3241=$M$25,(E3301-$T$25)/E3301,IF(D3241=$M$26,(E3301-$T$26)/E3301,IF(D3241=$M$27,(E3301-$T$27)/E3301,IF(D3241=$M$28,(E3301-$T$28)/E3301,IF(D3241=$M$29,(E3301-$T$29)/E3301,IF(D3241=$M$30,(E3301-$T$30)/E3301,IF(D3241=$M$31,(E3301-$T$31)/E3301,IF(D3241=$M$32,(E3301-$T$32)/E3301,IF(D3241=$M$33,(E3301-$T$33)/E3301,IF(D3241=$M$34,(E3301-$T$34)/E3301,IF(D3241=$M$35,(E3301-$T$35)/E3301,IF(D3241=$M$36,(E3301-$T$36)/E3301,IF(D3241=$M$37,(E3301-$T$37)/E3301,IF(D3241=$M$38,(E3301-$T$38)/E3301,IF(D3241=$M$39,(E3301-$T$39)/E3301,IF(D3241=$M$40,(E3301-$T$40)/E3301,IF(D3241=$M$41,(E3301-$T$41)/E3301,IF(D3241=$M$42,(E3301-$T$42)/E3301,IF(D3241=$M$43,(E3301-$T$43)/E3301,IF(D3241=$M$44,(E3301-$T$44)/E3301,IF(D3241=$M$45,(E3301-$T$45)/E3301,IF(D3241=$M$46,(E3301-$T$46)/E3301,IF(D3241=$M$47,(E3301-$T$47)/E3301,IF(D3241=$M$48,(E3301-$T$48)/E3301,IF(D3241=$M$49,(E3301-$T$49)/E3301,IF(D3241=$M$50,(E3301-$T$50)/E3301,IF(D3241=$M$51,(E3301-$T$51)/E3301,IF(D3241=$M$52,(E3301-$T$52)/E3301,IF(D3241=$M$53,(E3301-$T$53)/E3301,IF(D3241=$M$54,(E3301-$T$54)/E3301,IF(D3241=$M$55,(E3301-$T$55)/E3301,IF(D3241=$M$56,(E3301-$T$56)/E3301,IF(D3241=$M$57,(E3301-$T$57)/E3301,IF(D3241=$M$58,(E3301-$T$58)/E3301,IF(D3241=$M$59,(E3301-$T$59)/E3301,IF(D3241=$M$60,(E3301-$T$60)/E3301,IF(D3241=$M$61,(E3301-$T$61)/E3301,IF(D3241=$M$62,(E3301-$T$62)/E3301)))))))))))))))))))))))))))))))))))))))))))))))))))))))))))))</f>
        <v>0.63214475136872872</v>
      </c>
    </row>
    <row r="3302" spans="2:11" ht="15" customHeight="1">
      <c r="B3302" s="77"/>
      <c r="C3302" s="79"/>
      <c r="D3302" s="83">
        <v>5003</v>
      </c>
      <c r="E3302" s="83">
        <v>37.781999999999996</v>
      </c>
      <c r="F3302" s="83">
        <v>37.417999999999999</v>
      </c>
      <c r="G3302" s="105">
        <f t="shared" si="1506"/>
        <v>38.4</v>
      </c>
      <c r="H3302" s="98">
        <f t="shared" si="1507"/>
        <v>-1.0300000000000036</v>
      </c>
      <c r="I3302" s="98">
        <f t="shared" si="1508"/>
        <v>-0.36399999999999721</v>
      </c>
      <c r="J3302" s="99">
        <f t="shared" si="1509"/>
        <v>9.6342173521782124E-3</v>
      </c>
      <c r="K3302" s="99">
        <f t="shared" si="1510"/>
        <v>0.69185777294068651</v>
      </c>
    </row>
    <row r="3303" spans="2:11" ht="15" customHeight="1">
      <c r="B3303" s="77"/>
      <c r="C3303" s="79">
        <v>162206</v>
      </c>
      <c r="D3303" s="83">
        <v>5003</v>
      </c>
      <c r="E3303" s="83">
        <v>38.86</v>
      </c>
      <c r="F3303" s="83">
        <v>38.448999999999998</v>
      </c>
      <c r="G3303" s="105">
        <f t="shared" si="1506"/>
        <v>38.4</v>
      </c>
      <c r="H3303" s="98">
        <f t="shared" si="1507"/>
        <v>0.76666666666666816</v>
      </c>
      <c r="I3303" s="98">
        <f t="shared" si="1508"/>
        <v>-0.41100000000000136</v>
      </c>
      <c r="J3303" s="99">
        <f t="shared" si="1509"/>
        <v>1.0576428203808578E-2</v>
      </c>
      <c r="K3303" s="99">
        <f t="shared" si="1510"/>
        <v>0.70040582545663965</v>
      </c>
    </row>
    <row r="3304" spans="2:11" ht="15" customHeight="1">
      <c r="B3304" s="77"/>
      <c r="C3304" s="79"/>
      <c r="D3304" s="83">
        <v>5003</v>
      </c>
      <c r="E3304" s="83">
        <v>39.82</v>
      </c>
      <c r="F3304" s="83">
        <v>39.436</v>
      </c>
      <c r="G3304" s="105">
        <f t="shared" si="1506"/>
        <v>38.4</v>
      </c>
      <c r="H3304" s="98">
        <f t="shared" si="1507"/>
        <v>2.3666666666666698</v>
      </c>
      <c r="I3304" s="98">
        <f t="shared" si="1508"/>
        <v>-0.38400000000000034</v>
      </c>
      <c r="J3304" s="99">
        <f t="shared" si="1509"/>
        <v>9.643395278754404E-3</v>
      </c>
      <c r="K3304" s="99">
        <f t="shared" si="1510"/>
        <v>0.59133083478590387</v>
      </c>
    </row>
    <row r="3305" spans="2:11" ht="15" customHeight="1">
      <c r="B3305" s="81">
        <v>45633</v>
      </c>
      <c r="C3305" s="79">
        <v>162209</v>
      </c>
      <c r="D3305" s="83">
        <v>5000</v>
      </c>
      <c r="E3305" s="83">
        <v>39.162999999999997</v>
      </c>
      <c r="F3305" s="83">
        <v>38.686999999999998</v>
      </c>
      <c r="G3305" s="105">
        <f t="shared" ref="G3305:G3307" si="1511">IF(D3305=$M$2,$P$2,IF(D3305=$M$3,$P$3,IF(D3305=$M$4,$P$4,IF(D3305=$M$5,$P$5,IF(D3305=$M$6,$P$6,IF(D3305=$M$7,$P$7,IF(D3305=$M$8,$P$8,IF(D3305=$M$9,$P$9,IF(D3305=$M$10,$P$10,IF(D3305=$M$11,$P$11,IF(D3305=$M$12,$P$12,IF(D3305=$M$13,$P$13,IF(D3305=$M$14,$P$14,IF(D3305=$M$15,$P$15,IF(D3305=$M$16,$P$16,IF(D3305=$M$17,$P$17,IF(D3305=$M$18,$P$18,IF(D3305=$M$19,$P$19,IF(D3305=$M$20,$P$20,IF(D3305=$M$21,$P$21,IF(D3305=$M$22,$P$22,IF(D3305=$M$23,$P$23,IF(D3305=$M$24,$P$24,IF(D3305=$M$25,$P$25,IF(D3305=$M$26,$P$26,IF(D3305=$M$27,$P$27,IF(D3305=$M$28,$P$28,IF(D3305=$M$29,$P$29,IF(D3305=$M$30,$P$30,IF(D3305=$M$31,$P$31,IF(D3305=$M$32,$P$32,IF(D3305=$M$33,$P$33,IF(D3305=$M$34,$P$34,IF(D3305=$M$35,$P$35,IF(D3305=$M$36,$P$36,IF(D3305=$M$37,$P$37,IF(D3305=$M$38,$P$38,IF(D3305=$M$39,$P$39,IF(D3305=$M$40,$P$40,IF(D3305=$M$41,$P$41,IF(D3305=$M$42,$P$42,IF(D3305=$M$43,$P$43,IF(D3305=$M$44,$P$44,IF(D3305=$M$45,$P$45,IF(D3305=$M$46,$P$46,IF(D3305=$M$47,$P$47,IF(D3305=$M$48,$P$48,IF(D3305=$M$49,$P$49,IF(D3305=$M$50,$P$50,IF(D3305=$M$51,$P$51,IF(D3305=$M$52,$P$52,IF(D3305=$M$53,$P$53,IF(D3305=$M$54,$P$54,IF(D3305=$M$55,$P$55,IF(D3305=$M$56,$P$56,IF(D3305=$M$57,$P$57,IF(D3305=$M$58,$P$58,IF(D3305=$M$59,$P$59,IF(D3305=$M$60,$P$60,IF(D3305=$M$61,$P$61,IF(D3305=$M$62,$P$62)))))))))))))))))))))))))))))))))))))))))))))))))))))))))))))</f>
        <v>38.4</v>
      </c>
      <c r="H3305" s="98">
        <f t="shared" ref="H3305:H3307" si="1512">(E3305-G3305)/$X$2</f>
        <v>1.2716666666666636</v>
      </c>
      <c r="I3305" s="98">
        <f t="shared" ref="I3305:I3307" si="1513">F3305-E3305</f>
        <v>-0.47599999999999909</v>
      </c>
      <c r="J3305" s="99">
        <f t="shared" ref="J3305:J3307" si="1514">-1*I3305/E3305</f>
        <v>1.2154329341470243E-2</v>
      </c>
      <c r="K3305" s="99">
        <f t="shared" ref="K3305:K3307" si="1515">IF(D3245=$M$2,(E3305-$T$2)/E3305,IF(D3245=$M$3,(E3305-$T$3)/E3305,IF(D3245=$M$4,(E3305-$T$4)/E3305,IF(D3245=$M$5,(E3305-$T$5)/E3305,IF(D3245=$M$6,(E3305-$T$6)/E3305,IF(D3245=$M$7,(E3305-$T$7)/E3305,IF(D3245=$M$8,(E3305-$T$8)/E3305,IF(D3245=$M$9,(E3305-$T$9)/E3305,IF(D3245=$M$10,(E3305-$T$10)/E3305,IF(D3245=$M$11,(E3305-$T$11)/E3305,IF(D3245=$M$12,(E3305-$T$12)/E3305,IF(D3245=$M$13,(E3305-$T$13)/E3305,IF(D3245=$M$14,(E3305-$T$14)/E3305,IF(D3245=$M$15,(E3305-$T$15)/E3305,IF(D3245=$M$16,(E3305-$T$16)/E3305,IF(D3245=$M$17,(E3305-$T$17)/E3305,IF(D3245=$M$18,(E3305-$T$18)/E3305,IF(D3245=$M$19,(E3305-$T$19)/E3305,IF(D3245=$M$20,(E3305-$T$20)/E3305,IF(D3245=$M$21,(E3305-$T$21)/E3305,IF(D3245=$M$22,(E3305-$T$22)/E3305,IF(D3245=$M$23,(E3305-$T$23)/E3305,IF(D3245=$M$24,(E3305-$T$24)/E3305,IF(D3245=$M$25,(E3305-$T$25)/E3305,IF(D3245=$M$26,(E3305-$T$26)/E3305,IF(D3245=$M$27,(E3305-$T$27)/E3305,IF(D3245=$M$28,(E3305-$T$28)/E3305,IF(D3245=$M$29,(E3305-$T$29)/E3305,IF(D3245=$M$30,(E3305-$T$30)/E3305,IF(D3245=$M$31,(E3305-$T$31)/E3305,IF(D3245=$M$32,(E3305-$T$32)/E3305,IF(D3245=$M$33,(E3305-$T$33)/E3305,IF(D3245=$M$34,(E3305-$T$34)/E3305,IF(D3245=$M$35,(E3305-$T$35)/E3305,IF(D3245=$M$36,(E3305-$T$36)/E3305,IF(D3245=$M$37,(E3305-$T$37)/E3305,IF(D3245=$M$38,(E3305-$T$38)/E3305,IF(D3245=$M$39,(E3305-$T$39)/E3305,IF(D3245=$M$40,(E3305-$T$40)/E3305,IF(D3245=$M$41,(E3305-$T$41)/E3305,IF(D3245=$M$42,(E3305-$T$42)/E3305,IF(D3245=$M$43,(E3305-$T$43)/E3305,IF(D3245=$M$44,(E3305-$T$44)/E3305,IF(D3245=$M$45,(E3305-$T$45)/E3305,IF(D3245=$M$46,(E3305-$T$46)/E3305,IF(D3245=$M$47,(E3305-$T$47)/E3305,IF(D3245=$M$48,(E3305-$T$48)/E3305,IF(D3245=$M$49,(E3305-$T$49)/E3305,IF(D3245=$M$50,(E3305-$T$50)/E3305,IF(D3245=$M$51,(E3305-$T$51)/E3305,IF(D3245=$M$52,(E3305-$T$52)/E3305,IF(D3245=$M$53,(E3305-$T$53)/E3305,IF(D3245=$M$54,(E3305-$T$54)/E3305,IF(D3245=$M$55,(E3305-$T$55)/E3305,IF(D3245=$M$56,(E3305-$T$56)/E3305,IF(D3245=$M$57,(E3305-$T$57)/E3305,IF(D3245=$M$58,(E3305-$T$58)/E3305,IF(D3245=$M$59,(E3305-$T$59)/E3305,IF(D3245=$M$60,(E3305-$T$60)/E3305,IF(D3245=$M$61,(E3305-$T$61)/E3305,IF(D3245=$M$62,(E3305-$T$62)/E3305)))))))))))))))))))))))))))))))))))))))))))))))))))))))))))))</f>
        <v>0.65363279319664291</v>
      </c>
    </row>
    <row r="3306" spans="2:11" ht="15" customHeight="1">
      <c r="B3306" s="81">
        <v>45633</v>
      </c>
      <c r="C3306" s="79">
        <v>162207</v>
      </c>
      <c r="D3306" s="83">
        <v>1010</v>
      </c>
      <c r="E3306" s="83">
        <v>27.837</v>
      </c>
      <c r="F3306" s="83">
        <v>27.631</v>
      </c>
      <c r="G3306" s="105">
        <f t="shared" si="1511"/>
        <v>27</v>
      </c>
      <c r="H3306" s="98">
        <f t="shared" si="1512"/>
        <v>1.3949999999999996</v>
      </c>
      <c r="I3306" s="98">
        <f t="shared" si="1513"/>
        <v>-0.20599999999999952</v>
      </c>
      <c r="J3306" s="99">
        <f t="shared" si="1514"/>
        <v>7.4002227251499632E-3</v>
      </c>
      <c r="K3306" s="99">
        <f t="shared" si="1515"/>
        <v>0.51270686783633757</v>
      </c>
    </row>
    <row r="3307" spans="2:11" ht="15" customHeight="1">
      <c r="B3307" s="81">
        <v>45633</v>
      </c>
      <c r="C3307" s="79">
        <v>162036</v>
      </c>
      <c r="D3307" s="83">
        <v>5001</v>
      </c>
      <c r="E3307" s="83">
        <v>39.232999999999997</v>
      </c>
      <c r="F3307" s="83">
        <v>38.770000000000003</v>
      </c>
      <c r="G3307" s="105">
        <f t="shared" si="1511"/>
        <v>38.4</v>
      </c>
      <c r="H3307" s="98">
        <f t="shared" si="1512"/>
        <v>1.3883333333333308</v>
      </c>
      <c r="I3307" s="98">
        <f t="shared" si="1513"/>
        <v>-0.46299999999999386</v>
      </c>
      <c r="J3307" s="99">
        <f t="shared" si="1514"/>
        <v>1.1801289730583791E-2</v>
      </c>
      <c r="K3307" s="99">
        <f t="shared" si="1515"/>
        <v>0.70467551794122874</v>
      </c>
    </row>
    <row r="3308" spans="2:11" ht="15" customHeight="1">
      <c r="B3308" s="81">
        <v>45634</v>
      </c>
      <c r="C3308" s="79">
        <v>162036</v>
      </c>
      <c r="D3308" s="83">
        <v>5001</v>
      </c>
      <c r="E3308" s="83">
        <v>39.451000000000001</v>
      </c>
      <c r="F3308" s="83">
        <v>39.012</v>
      </c>
      <c r="G3308" s="105">
        <f t="shared" ref="G3308:G3322" si="1516">IF(D3308=$M$2,$P$2,IF(D3308=$M$3,$P$3,IF(D3308=$M$4,$P$4,IF(D3308=$M$5,$P$5,IF(D3308=$M$6,$P$6,IF(D3308=$M$7,$P$7,IF(D3308=$M$8,$P$8,IF(D3308=$M$9,$P$9,IF(D3308=$M$10,$P$10,IF(D3308=$M$11,$P$11,IF(D3308=$M$12,$P$12,IF(D3308=$M$13,$P$13,IF(D3308=$M$14,$P$14,IF(D3308=$M$15,$P$15,IF(D3308=$M$16,$P$16,IF(D3308=$M$17,$P$17,IF(D3308=$M$18,$P$18,IF(D3308=$M$19,$P$19,IF(D3308=$M$20,$P$20,IF(D3308=$M$21,$P$21,IF(D3308=$M$22,$P$22,IF(D3308=$M$23,$P$23,IF(D3308=$M$24,$P$24,IF(D3308=$M$25,$P$25,IF(D3308=$M$26,$P$26,IF(D3308=$M$27,$P$27,IF(D3308=$M$28,$P$28,IF(D3308=$M$29,$P$29,IF(D3308=$M$30,$P$30,IF(D3308=$M$31,$P$31,IF(D3308=$M$32,$P$32,IF(D3308=$M$33,$P$33,IF(D3308=$M$34,$P$34,IF(D3308=$M$35,$P$35,IF(D3308=$M$36,$P$36,IF(D3308=$M$37,$P$37,IF(D3308=$M$38,$P$38,IF(D3308=$M$39,$P$39,IF(D3308=$M$40,$P$40,IF(D3308=$M$41,$P$41,IF(D3308=$M$42,$P$42,IF(D3308=$M$43,$P$43,IF(D3308=$M$44,$P$44,IF(D3308=$M$45,$P$45,IF(D3308=$M$46,$P$46,IF(D3308=$M$47,$P$47,IF(D3308=$M$48,$P$48,IF(D3308=$M$49,$P$49,IF(D3308=$M$50,$P$50,IF(D3308=$M$51,$P$51,IF(D3308=$M$52,$P$52,IF(D3308=$M$53,$P$53,IF(D3308=$M$54,$P$54,IF(D3308=$M$55,$P$55,IF(D3308=$M$56,$P$56,IF(D3308=$M$57,$P$57,IF(D3308=$M$58,$P$58,IF(D3308=$M$59,$P$59,IF(D3308=$M$60,$P$60,IF(D3308=$M$61,$P$61,IF(D3308=$M$62,$P$62)))))))))))))))))))))))))))))))))))))))))))))))))))))))))))))</f>
        <v>38.4</v>
      </c>
      <c r="H3308" s="98">
        <f t="shared" ref="H3308:H3322" si="1517">(E3308-G3308)/$X$2</f>
        <v>1.75166666666667</v>
      </c>
      <c r="I3308" s="98">
        <f t="shared" ref="I3308:I3322" si="1518">F3308-E3308</f>
        <v>-0.43900000000000006</v>
      </c>
      <c r="J3308" s="99">
        <f t="shared" ref="J3308:J3322" si="1519">-1*I3308/E3308</f>
        <v>1.1127728067729589E-2</v>
      </c>
      <c r="K3308" s="99">
        <f t="shared" ref="K3308:K3322" si="1520">IF(D3248=$M$2,(E3308-$T$2)/E3308,IF(D3248=$M$3,(E3308-$T$3)/E3308,IF(D3248=$M$4,(E3308-$T$4)/E3308,IF(D3248=$M$5,(E3308-$T$5)/E3308,IF(D3248=$M$6,(E3308-$T$6)/E3308,IF(D3248=$M$7,(E3308-$T$7)/E3308,IF(D3248=$M$8,(E3308-$T$8)/E3308,IF(D3248=$M$9,(E3308-$T$9)/E3308,IF(D3248=$M$10,(E3308-$T$10)/E3308,IF(D3248=$M$11,(E3308-$T$11)/E3308,IF(D3248=$M$12,(E3308-$T$12)/E3308,IF(D3248=$M$13,(E3308-$T$13)/E3308,IF(D3248=$M$14,(E3308-$T$14)/E3308,IF(D3248=$M$15,(E3308-$T$15)/E3308,IF(D3248=$M$16,(E3308-$T$16)/E3308,IF(D3248=$M$17,(E3308-$T$17)/E3308,IF(D3248=$M$18,(E3308-$T$18)/E3308,IF(D3248=$M$19,(E3308-$T$19)/E3308,IF(D3248=$M$20,(E3308-$T$20)/E3308,IF(D3248=$M$21,(E3308-$T$21)/E3308,IF(D3248=$M$22,(E3308-$T$22)/E3308,IF(D3248=$M$23,(E3308-$T$23)/E3308,IF(D3248=$M$24,(E3308-$T$24)/E3308,IF(D3248=$M$25,(E3308-$T$25)/E3308,IF(D3248=$M$26,(E3308-$T$26)/E3308,IF(D3248=$M$27,(E3308-$T$27)/E3308,IF(D3248=$M$28,(E3308-$T$28)/E3308,IF(D3248=$M$29,(E3308-$T$29)/E3308,IF(D3248=$M$30,(E3308-$T$30)/E3308,IF(D3248=$M$31,(E3308-$T$31)/E3308,IF(D3248=$M$32,(E3308-$T$32)/E3308,IF(D3248=$M$33,(E3308-$T$33)/E3308,IF(D3248=$M$34,(E3308-$T$34)/E3308,IF(D3248=$M$35,(E3308-$T$35)/E3308,IF(D3248=$M$36,(E3308-$T$36)/E3308,IF(D3248=$M$37,(E3308-$T$37)/E3308,IF(D3248=$M$38,(E3308-$T$38)/E3308,IF(D3248=$M$39,(E3308-$T$39)/E3308,IF(D3248=$M$40,(E3308-$T$40)/E3308,IF(D3248=$M$41,(E3308-$T$41)/E3308,IF(D3248=$M$42,(E3308-$T$42)/E3308,IF(D3248=$M$43,(E3308-$T$43)/E3308,IF(D3248=$M$44,(E3308-$T$44)/E3308,IF(D3248=$M$45,(E3308-$T$45)/E3308,IF(D3248=$M$46,(E3308-$T$46)/E3308,IF(D3248=$M$47,(E3308-$T$47)/E3308,IF(D3248=$M$48,(E3308-$T$48)/E3308,IF(D3248=$M$49,(E3308-$T$49)/E3308,IF(D3248=$M$50,(E3308-$T$50)/E3308,IF(D3248=$M$51,(E3308-$T$51)/E3308,IF(D3248=$M$52,(E3308-$T$52)/E3308,IF(D3248=$M$53,(E3308-$T$53)/E3308,IF(D3248=$M$54,(E3308-$T$54)/E3308,IF(D3248=$M$55,(E3308-$T$55)/E3308,IF(D3248=$M$56,(E3308-$T$56)/E3308,IF(D3248=$M$57,(E3308-$T$57)/E3308,IF(D3248=$M$58,(E3308-$T$58)/E3308,IF(D3248=$M$59,(E3308-$T$59)/E3308,IF(D3248=$M$60,(E3308-$T$60)/E3308,IF(D3248=$M$61,(E3308-$T$61)/E3308,IF(D3248=$M$62,(E3308-$T$62)/E3308)))))))))))))))))))))))))))))))))))))))))))))))))))))))))))))</f>
        <v>0.70630743442214972</v>
      </c>
    </row>
    <row r="3309" spans="2:11" ht="15" customHeight="1">
      <c r="B3309" s="77"/>
      <c r="C3309" s="79">
        <v>162212</v>
      </c>
      <c r="D3309" s="83">
        <v>6107</v>
      </c>
      <c r="E3309" s="83">
        <v>16.927</v>
      </c>
      <c r="F3309" s="83">
        <v>16.597999999999999</v>
      </c>
      <c r="G3309" s="105">
        <f t="shared" si="1516"/>
        <v>17.032373496847189</v>
      </c>
      <c r="H3309" s="98">
        <f t="shared" si="1517"/>
        <v>-0.17562249474531555</v>
      </c>
      <c r="I3309" s="98">
        <f t="shared" si="1518"/>
        <v>-0.32900000000000063</v>
      </c>
      <c r="J3309" s="99">
        <f t="shared" si="1519"/>
        <v>1.9436403379216673E-2</v>
      </c>
      <c r="K3309" s="99">
        <f t="shared" si="1520"/>
        <v>0.31550390473138934</v>
      </c>
    </row>
    <row r="3310" spans="2:11" ht="15" customHeight="1">
      <c r="B3310" s="77"/>
      <c r="C3310" s="79"/>
      <c r="D3310" s="83">
        <v>6107</v>
      </c>
      <c r="E3310" s="83">
        <v>16.640999999999998</v>
      </c>
      <c r="F3310" s="83">
        <v>16.329000000000001</v>
      </c>
      <c r="G3310" s="105">
        <f t="shared" si="1516"/>
        <v>17.032373496847189</v>
      </c>
      <c r="H3310" s="98">
        <f t="shared" si="1517"/>
        <v>-0.65228916141198456</v>
      </c>
      <c r="I3310" s="98">
        <f t="shared" si="1518"/>
        <v>-0.31199999999999761</v>
      </c>
      <c r="J3310" s="99">
        <f t="shared" si="1519"/>
        <v>1.8748873264827694E-2</v>
      </c>
      <c r="K3310" s="99">
        <f t="shared" si="1520"/>
        <v>0.3037398350693003</v>
      </c>
    </row>
    <row r="3311" spans="2:11" ht="15" customHeight="1">
      <c r="B3311" s="77"/>
      <c r="C3311" s="79"/>
      <c r="D3311" s="83">
        <v>6107</v>
      </c>
      <c r="E3311" s="83">
        <v>16.468</v>
      </c>
      <c r="F3311" s="83">
        <v>16.123999999999999</v>
      </c>
      <c r="G3311" s="105">
        <f t="shared" si="1516"/>
        <v>17.032373496847189</v>
      </c>
      <c r="H3311" s="98">
        <f t="shared" si="1517"/>
        <v>-0.94062249474531501</v>
      </c>
      <c r="I3311" s="98">
        <f t="shared" si="1518"/>
        <v>-0.34400000000000119</v>
      </c>
      <c r="J3311" s="99">
        <f t="shared" si="1519"/>
        <v>2.0888996842361014E-2</v>
      </c>
      <c r="K3311" s="99">
        <f t="shared" si="1520"/>
        <v>-0.45737187272285645</v>
      </c>
    </row>
    <row r="3312" spans="2:11" ht="15" customHeight="1">
      <c r="B3312" s="77"/>
      <c r="C3312" s="79"/>
      <c r="D3312" s="83">
        <v>6107</v>
      </c>
      <c r="E3312" s="83">
        <v>16.795000000000002</v>
      </c>
      <c r="F3312" s="83">
        <v>16.344000000000001</v>
      </c>
      <c r="G3312" s="105">
        <f t="shared" si="1516"/>
        <v>17.032373496847189</v>
      </c>
      <c r="H3312" s="98">
        <f t="shared" si="1517"/>
        <v>-0.39562249474531208</v>
      </c>
      <c r="I3312" s="98">
        <f t="shared" si="1518"/>
        <v>-0.45100000000000051</v>
      </c>
      <c r="J3312" s="99">
        <f t="shared" si="1519"/>
        <v>2.6853230128014317E-2</v>
      </c>
      <c r="K3312" s="99">
        <f t="shared" si="1520"/>
        <v>0.24884787139029499</v>
      </c>
    </row>
    <row r="3313" spans="1:12" ht="15" customHeight="1">
      <c r="B3313" s="77"/>
      <c r="C3313" s="79"/>
      <c r="D3313" s="83">
        <v>6107</v>
      </c>
      <c r="E3313" s="83">
        <v>16.954000000000001</v>
      </c>
      <c r="F3313" s="83">
        <v>16.651</v>
      </c>
      <c r="G3313" s="105">
        <f t="shared" si="1516"/>
        <v>17.032373496847189</v>
      </c>
      <c r="H3313" s="98">
        <f t="shared" si="1517"/>
        <v>-0.13062249474531384</v>
      </c>
      <c r="I3313" s="98">
        <f t="shared" si="1518"/>
        <v>-0.30300000000000082</v>
      </c>
      <c r="J3313" s="99">
        <f t="shared" si="1519"/>
        <v>1.7871888639849051E-2</v>
      </c>
      <c r="K3313" s="99">
        <f t="shared" si="1520"/>
        <v>0.31659399524526532</v>
      </c>
    </row>
    <row r="3314" spans="1:12" ht="15" customHeight="1">
      <c r="B3314" s="77"/>
      <c r="C3314" s="79"/>
      <c r="D3314" s="83">
        <v>6107</v>
      </c>
      <c r="E3314" s="83">
        <v>17.361999999999998</v>
      </c>
      <c r="F3314" s="83">
        <v>17.076000000000001</v>
      </c>
      <c r="G3314" s="105">
        <f t="shared" si="1516"/>
        <v>17.032373496847189</v>
      </c>
      <c r="H3314" s="98">
        <f t="shared" si="1517"/>
        <v>0.54937750525468232</v>
      </c>
      <c r="I3314" s="98">
        <f t="shared" si="1518"/>
        <v>-0.28599999999999781</v>
      </c>
      <c r="J3314" s="99">
        <f t="shared" si="1519"/>
        <v>1.647275659486222E-2</v>
      </c>
      <c r="K3314" s="99">
        <f t="shared" si="1520"/>
        <v>0.33265376082180781</v>
      </c>
    </row>
    <row r="3315" spans="1:12" ht="15" customHeight="1">
      <c r="B3315" s="77"/>
      <c r="C3315" s="79">
        <v>162214</v>
      </c>
      <c r="D3315" s="83">
        <v>6107</v>
      </c>
      <c r="E3315" s="83">
        <v>16.908999999999999</v>
      </c>
      <c r="F3315" s="93">
        <v>16.684000000000001</v>
      </c>
      <c r="G3315" s="105">
        <f t="shared" si="1516"/>
        <v>17.032373496847189</v>
      </c>
      <c r="H3315" s="98">
        <f t="shared" si="1517"/>
        <v>-0.20562249474531669</v>
      </c>
      <c r="I3315" s="98">
        <f t="shared" si="1518"/>
        <v>-0.22499999999999787</v>
      </c>
      <c r="J3315" s="99">
        <f t="shared" si="1519"/>
        <v>1.3306523153350161E-2</v>
      </c>
      <c r="K3315" s="99">
        <f t="shared" si="1520"/>
        <v>-0.41936246969069735</v>
      </c>
    </row>
    <row r="3316" spans="1:12" ht="15" customHeight="1">
      <c r="B3316" s="77"/>
      <c r="C3316" s="79"/>
      <c r="D3316" s="83">
        <v>6107</v>
      </c>
      <c r="E3316" s="83">
        <v>17.456</v>
      </c>
      <c r="F3316" s="83">
        <v>17.175000000000001</v>
      </c>
      <c r="G3316" s="105">
        <f t="shared" si="1516"/>
        <v>17.032373496847189</v>
      </c>
      <c r="H3316" s="98">
        <f t="shared" si="1517"/>
        <v>0.70604417192135105</v>
      </c>
      <c r="I3316" s="98">
        <f t="shared" si="1518"/>
        <v>-0.28099999999999881</v>
      </c>
      <c r="J3316" s="99">
        <f t="shared" si="1519"/>
        <v>1.609761686526116E-2</v>
      </c>
      <c r="K3316" s="99">
        <f t="shared" si="1520"/>
        <v>-0.37488542621448218</v>
      </c>
    </row>
    <row r="3317" spans="1:12" ht="15" customHeight="1">
      <c r="B3317" s="77"/>
      <c r="C3317" s="79">
        <v>162218</v>
      </c>
      <c r="D3317" s="83">
        <v>5148</v>
      </c>
      <c r="E3317" s="83">
        <v>19.521999999999998</v>
      </c>
      <c r="F3317" s="83">
        <v>19.370999999999999</v>
      </c>
      <c r="G3317" s="105">
        <f t="shared" si="1516"/>
        <v>20.202531026311895</v>
      </c>
      <c r="H3317" s="98">
        <f t="shared" si="1517"/>
        <v>-1.1342183771864949</v>
      </c>
      <c r="I3317" s="98">
        <f t="shared" si="1518"/>
        <v>-0.1509999999999998</v>
      </c>
      <c r="J3317" s="99">
        <f t="shared" si="1519"/>
        <v>7.7348632312262992E-3</v>
      </c>
      <c r="K3317" s="99">
        <f t="shared" si="1520"/>
        <v>0.358815027047724</v>
      </c>
    </row>
    <row r="3318" spans="1:12" ht="15" customHeight="1">
      <c r="B3318" s="77"/>
      <c r="C3318" s="79"/>
      <c r="D3318" s="83">
        <v>5148</v>
      </c>
      <c r="E3318" s="83">
        <v>21.456</v>
      </c>
      <c r="F3318" s="83">
        <v>21.276</v>
      </c>
      <c r="G3318" s="105">
        <f t="shared" si="1516"/>
        <v>20.202531026311895</v>
      </c>
      <c r="H3318" s="98">
        <f t="shared" si="1517"/>
        <v>2.0891149561468403</v>
      </c>
      <c r="I3318" s="98">
        <f t="shared" si="1518"/>
        <v>-0.17999999999999972</v>
      </c>
      <c r="J3318" s="99">
        <f t="shared" si="1519"/>
        <v>8.3892617449664291E-3</v>
      </c>
      <c r="K3318" s="99">
        <f t="shared" si="1520"/>
        <v>0.25902816157974307</v>
      </c>
    </row>
    <row r="3319" spans="1:12" ht="15" customHeight="1">
      <c r="B3319" s="77"/>
      <c r="C3319" s="79">
        <v>162216</v>
      </c>
      <c r="D3319" s="83">
        <v>5648</v>
      </c>
      <c r="E3319" s="83">
        <v>21.187999999999999</v>
      </c>
      <c r="F3319" s="83">
        <v>21.013000000000002</v>
      </c>
      <c r="G3319" s="105">
        <f t="shared" si="1516"/>
        <v>19.240505739344663</v>
      </c>
      <c r="H3319" s="98">
        <f t="shared" si="1517"/>
        <v>3.2458237677588939</v>
      </c>
      <c r="I3319" s="98">
        <f t="shared" si="1518"/>
        <v>-0.17499999999999716</v>
      </c>
      <c r="J3319" s="99">
        <f t="shared" si="1519"/>
        <v>8.2593921087406631E-3</v>
      </c>
      <c r="K3319" s="99">
        <f t="shared" si="1520"/>
        <v>0.24965585401429899</v>
      </c>
    </row>
    <row r="3320" spans="1:12" ht="15" customHeight="1">
      <c r="B3320" s="77"/>
      <c r="C3320" s="79"/>
      <c r="D3320" s="83">
        <v>5648</v>
      </c>
      <c r="E3320" s="83">
        <v>21.256</v>
      </c>
      <c r="F3320" s="83">
        <v>21.077000000000002</v>
      </c>
      <c r="G3320" s="105">
        <f t="shared" si="1516"/>
        <v>19.240505739344663</v>
      </c>
      <c r="H3320" s="98">
        <f t="shared" si="1517"/>
        <v>3.3591571010922294</v>
      </c>
      <c r="I3320" s="98">
        <f t="shared" si="1518"/>
        <v>-0.17899999999999849</v>
      </c>
      <c r="J3320" s="99">
        <f t="shared" si="1519"/>
        <v>8.4211516748211555E-3</v>
      </c>
      <c r="K3320" s="99">
        <f t="shared" si="1520"/>
        <v>0.38043846443357165</v>
      </c>
    </row>
    <row r="3321" spans="1:12" ht="15" customHeight="1">
      <c r="B3321" s="77"/>
      <c r="C3321" s="79"/>
      <c r="D3321" s="83">
        <v>5648</v>
      </c>
      <c r="E3321" s="83">
        <v>19.861000000000001</v>
      </c>
      <c r="F3321" s="83">
        <v>19.698</v>
      </c>
      <c r="G3321" s="105">
        <f t="shared" si="1516"/>
        <v>19.240505739344663</v>
      </c>
      <c r="H3321" s="98">
        <f t="shared" si="1517"/>
        <v>1.0341571010922301</v>
      </c>
      <c r="I3321" s="98">
        <f t="shared" si="1518"/>
        <v>-0.16300000000000026</v>
      </c>
      <c r="J3321" s="99">
        <f t="shared" si="1519"/>
        <v>8.2070389204974697E-3</v>
      </c>
      <c r="K3321" s="99">
        <f t="shared" si="1520"/>
        <v>0.33692160515583297</v>
      </c>
    </row>
    <row r="3322" spans="1:12" ht="15" customHeight="1">
      <c r="B3322" s="77"/>
      <c r="C3322" s="79"/>
      <c r="D3322" s="83">
        <v>5648</v>
      </c>
      <c r="E3322" s="83">
        <v>20.411999999999999</v>
      </c>
      <c r="F3322" s="83">
        <v>20.257000000000001</v>
      </c>
      <c r="G3322" s="105">
        <f t="shared" si="1516"/>
        <v>19.240505739344663</v>
      </c>
      <c r="H3322" s="98">
        <f t="shared" si="1517"/>
        <v>1.9524904344255609</v>
      </c>
      <c r="I3322" s="98">
        <f t="shared" si="1518"/>
        <v>-0.15499999999999758</v>
      </c>
      <c r="J3322" s="99">
        <f t="shared" si="1519"/>
        <v>7.5935724083871052E-3</v>
      </c>
      <c r="K3322" s="99">
        <f t="shared" si="1520"/>
        <v>0.30769031515935552</v>
      </c>
    </row>
    <row r="3323" spans="1:12" ht="15" customHeight="1">
      <c r="B3323" s="81">
        <v>45635</v>
      </c>
      <c r="C3323" s="79"/>
      <c r="D3323" s="83">
        <v>5648</v>
      </c>
      <c r="E3323" s="83">
        <v>21.556999999999999</v>
      </c>
      <c r="F3323" s="83">
        <v>21.431999999999999</v>
      </c>
      <c r="G3323" s="105">
        <f t="shared" ref="G3323:G3336" si="1521">IF(D3323=$M$2,$P$2,IF(D3323=$M$3,$P$3,IF(D3323=$M$4,$P$4,IF(D3323=$M$5,$P$5,IF(D3323=$M$6,$P$6,IF(D3323=$M$7,$P$7,IF(D3323=$M$8,$P$8,IF(D3323=$M$9,$P$9,IF(D3323=$M$10,$P$10,IF(D3323=$M$11,$P$11,IF(D3323=$M$12,$P$12,IF(D3323=$M$13,$P$13,IF(D3323=$M$14,$P$14,IF(D3323=$M$15,$P$15,IF(D3323=$M$16,$P$16,IF(D3323=$M$17,$P$17,IF(D3323=$M$18,$P$18,IF(D3323=$M$19,$P$19,IF(D3323=$M$20,$P$20,IF(D3323=$M$21,$P$21,IF(D3323=$M$22,$P$22,IF(D3323=$M$23,$P$23,IF(D3323=$M$24,$P$24,IF(D3323=$M$25,$P$25,IF(D3323=$M$26,$P$26,IF(D3323=$M$27,$P$27,IF(D3323=$M$28,$P$28,IF(D3323=$M$29,$P$29,IF(D3323=$M$30,$P$30,IF(D3323=$M$31,$P$31,IF(D3323=$M$32,$P$32,IF(D3323=$M$33,$P$33,IF(D3323=$M$34,$P$34,IF(D3323=$M$35,$P$35,IF(D3323=$M$36,$P$36,IF(D3323=$M$37,$P$37,IF(D3323=$M$38,$P$38,IF(D3323=$M$39,$P$39,IF(D3323=$M$40,$P$40,IF(D3323=$M$41,$P$41,IF(D3323=$M$42,$P$42,IF(D3323=$M$43,$P$43,IF(D3323=$M$44,$P$44,IF(D3323=$M$45,$P$45,IF(D3323=$M$46,$P$46,IF(D3323=$M$47,$P$47,IF(D3323=$M$48,$P$48,IF(D3323=$M$49,$P$49,IF(D3323=$M$50,$P$50,IF(D3323=$M$51,$P$51,IF(D3323=$M$52,$P$52,IF(D3323=$M$53,$P$53,IF(D3323=$M$54,$P$54,IF(D3323=$M$55,$P$55,IF(D3323=$M$56,$P$56,IF(D3323=$M$57,$P$57,IF(D3323=$M$58,$P$58,IF(D3323=$M$59,$P$59,IF(D3323=$M$60,$P$60,IF(D3323=$M$61,$P$61,IF(D3323=$M$62,$P$62)))))))))))))))))))))))))))))))))))))))))))))))))))))))))))))</f>
        <v>19.240505739344663</v>
      </c>
      <c r="H3323" s="98">
        <f t="shared" ref="H3323:H3336" si="1522">(E3323-G3323)/$X$2</f>
        <v>3.8608237677588937</v>
      </c>
      <c r="I3323" s="98">
        <f t="shared" ref="I3323:I3336" si="1523">F3323-E3323</f>
        <v>-0.125</v>
      </c>
      <c r="J3323" s="99">
        <f t="shared" ref="J3323:J3336" si="1524">-1*I3323/E3323</f>
        <v>5.7985805074917667E-3</v>
      </c>
      <c r="K3323" s="99">
        <f t="shared" ref="K3323:K3336" si="1525">IF(D3263=$M$2,(E3323-$T$2)/E3323,IF(D3263=$M$3,(E3323-$T$3)/E3323,IF(D3263=$M$4,(E3323-$T$4)/E3323,IF(D3263=$M$5,(E3323-$T$5)/E3323,IF(D3263=$M$6,(E3323-$T$6)/E3323,IF(D3263=$M$7,(E3323-$T$7)/E3323,IF(D3263=$M$8,(E3323-$T$8)/E3323,IF(D3263=$M$9,(E3323-$T$9)/E3323,IF(D3263=$M$10,(E3323-$T$10)/E3323,IF(D3263=$M$11,(E3323-$T$11)/E3323,IF(D3263=$M$12,(E3323-$T$12)/E3323,IF(D3263=$M$13,(E3323-$T$13)/E3323,IF(D3263=$M$14,(E3323-$T$14)/E3323,IF(D3263=$M$15,(E3323-$T$15)/E3323,IF(D3263=$M$16,(E3323-$T$16)/E3323,IF(D3263=$M$17,(E3323-$T$17)/E3323,IF(D3263=$M$18,(E3323-$T$18)/E3323,IF(D3263=$M$19,(E3323-$T$19)/E3323,IF(D3263=$M$20,(E3323-$T$20)/E3323,IF(D3263=$M$21,(E3323-$T$21)/E3323,IF(D3263=$M$22,(E3323-$T$22)/E3323,IF(D3263=$M$23,(E3323-$T$23)/E3323,IF(D3263=$M$24,(E3323-$T$24)/E3323,IF(D3263=$M$25,(E3323-$T$25)/E3323,IF(D3263=$M$26,(E3323-$T$26)/E3323,IF(D3263=$M$27,(E3323-$T$27)/E3323,IF(D3263=$M$28,(E3323-$T$28)/E3323,IF(D3263=$M$29,(E3323-$T$29)/E3323,IF(D3263=$M$30,(E3323-$T$30)/E3323,IF(D3263=$M$31,(E3323-$T$31)/E3323,IF(D3263=$M$32,(E3323-$T$32)/E3323,IF(D3263=$M$33,(E3323-$T$33)/E3323,IF(D3263=$M$34,(E3323-$T$34)/E3323,IF(D3263=$M$35,(E3323-$T$35)/E3323,IF(D3263=$M$36,(E3323-$T$36)/E3323,IF(D3263=$M$37,(E3323-$T$37)/E3323,IF(D3263=$M$38,(E3323-$T$38)/E3323,IF(D3263=$M$39,(E3323-$T$39)/E3323,IF(D3263=$M$40,(E3323-$T$40)/E3323,IF(D3263=$M$41,(E3323-$T$41)/E3323,IF(D3263=$M$42,(E3323-$T$42)/E3323,IF(D3263=$M$43,(E3323-$T$43)/E3323,IF(D3263=$M$44,(E3323-$T$44)/E3323,IF(D3263=$M$45,(E3323-$T$45)/E3323,IF(D3263=$M$46,(E3323-$T$46)/E3323,IF(D3263=$M$47,(E3323-$T$47)/E3323,IF(D3263=$M$48,(E3323-$T$48)/E3323,IF(D3263=$M$49,(E3323-$T$49)/E3323,IF(D3263=$M$50,(E3323-$T$50)/E3323,IF(D3263=$M$51,(E3323-$T$51)/E3323,IF(D3263=$M$52,(E3323-$T$52)/E3323,IF(D3263=$M$53,(E3323-$T$53)/E3323,IF(D3263=$M$54,(E3323-$T$54)/E3323,IF(D3263=$M$55,(E3323-$T$55)/E3323,IF(D3263=$M$56,(E3323-$T$56)/E3323,IF(D3263=$M$57,(E3323-$T$57)/E3323,IF(D3263=$M$58,(E3323-$T$58)/E3323,IF(D3263=$M$59,(E3323-$T$59)/E3323,IF(D3263=$M$60,(E3323-$T$60)/E3323,IF(D3263=$M$61,(E3323-$T$61)/E3323,IF(D3263=$M$62,(E3323-$T$62)/E3323)))))))))))))))))))))))))))))))))))))))))))))))))))))))))))))</f>
        <v>0.34446234230332445</v>
      </c>
    </row>
    <row r="3324" spans="1:12" ht="15" customHeight="1">
      <c r="B3324" s="77"/>
      <c r="C3324" s="79">
        <v>161954</v>
      </c>
      <c r="D3324" s="83">
        <v>5169</v>
      </c>
      <c r="E3324" s="83">
        <v>24.631</v>
      </c>
      <c r="F3324" s="83">
        <v>24.552</v>
      </c>
      <c r="G3324" s="105">
        <f t="shared" si="1521"/>
        <v>24.534583675052499</v>
      </c>
      <c r="H3324" s="98">
        <f t="shared" si="1522"/>
        <v>0.16069387491250237</v>
      </c>
      <c r="I3324" s="98">
        <f t="shared" si="1523"/>
        <v>-7.9000000000000625E-2</v>
      </c>
      <c r="J3324" s="99">
        <f t="shared" si="1524"/>
        <v>3.2073403434696368E-3</v>
      </c>
      <c r="K3324" s="99">
        <f t="shared" si="1525"/>
        <v>0.42627480463776402</v>
      </c>
    </row>
    <row r="3325" spans="1:12" ht="15" customHeight="1">
      <c r="B3325" s="77"/>
      <c r="C3325" s="79"/>
      <c r="D3325" s="83">
        <v>5169</v>
      </c>
      <c r="E3325" s="83">
        <v>25.420999999999999</v>
      </c>
      <c r="F3325" s="83">
        <v>25.34</v>
      </c>
      <c r="G3325" s="105">
        <f t="shared" si="1521"/>
        <v>24.534583675052499</v>
      </c>
      <c r="H3325" s="98">
        <f t="shared" si="1522"/>
        <v>1.4773605415791677</v>
      </c>
      <c r="I3325" s="98">
        <f t="shared" si="1523"/>
        <v>-8.0999999999999517E-2</v>
      </c>
      <c r="J3325" s="99">
        <f t="shared" si="1524"/>
        <v>3.1863420007080569E-3</v>
      </c>
      <c r="K3325" s="99">
        <f t="shared" si="1525"/>
        <v>0.44410427257121143</v>
      </c>
    </row>
    <row r="3326" spans="1:12" ht="15" customHeight="1">
      <c r="B3326" s="104"/>
      <c r="C3326" s="84"/>
      <c r="D3326" s="85">
        <v>5169</v>
      </c>
      <c r="E3326" s="85">
        <v>25.41</v>
      </c>
      <c r="F3326" s="85">
        <v>25.329000000000001</v>
      </c>
      <c r="G3326" s="105">
        <f t="shared" si="1521"/>
        <v>24.534583675052499</v>
      </c>
      <c r="H3326" s="98">
        <f t="shared" si="1522"/>
        <v>1.4590272082458355</v>
      </c>
      <c r="I3326" s="98">
        <f t="shared" si="1523"/>
        <v>-8.0999999999999517E-2</v>
      </c>
      <c r="J3326" s="99">
        <f t="shared" si="1524"/>
        <v>3.1877213695395324E-3</v>
      </c>
      <c r="K3326" s="99">
        <f t="shared" si="1525"/>
        <v>0.46616375757418843</v>
      </c>
    </row>
    <row r="3327" spans="1:12" ht="15" customHeight="1">
      <c r="A3327" s="74"/>
      <c r="B3327" s="104"/>
      <c r="C3327" s="84"/>
      <c r="D3327" s="85">
        <v>5120</v>
      </c>
      <c r="E3327" s="85">
        <v>23.605</v>
      </c>
      <c r="F3327" s="85">
        <v>23.530999999999999</v>
      </c>
      <c r="G3327" s="105">
        <f t="shared" si="1521"/>
        <v>22.870927068045674</v>
      </c>
      <c r="H3327" s="98">
        <f t="shared" si="1522"/>
        <v>1.2234548865905441</v>
      </c>
      <c r="I3327" s="98">
        <f t="shared" si="1523"/>
        <v>-7.400000000000162E-2</v>
      </c>
      <c r="J3327" s="99">
        <f t="shared" si="1524"/>
        <v>3.1349290404575989E-3</v>
      </c>
      <c r="K3327" s="99">
        <f t="shared" si="1525"/>
        <v>0.42534298157001177</v>
      </c>
      <c r="L3327" s="74"/>
    </row>
    <row r="3328" spans="1:12" ht="15" customHeight="1">
      <c r="A3328" s="74"/>
      <c r="B3328" s="77"/>
      <c r="C3328" s="79">
        <v>162220</v>
      </c>
      <c r="D3328" s="83">
        <v>5120</v>
      </c>
      <c r="E3328" s="83">
        <v>23.603000000000002</v>
      </c>
      <c r="F3328" s="83">
        <v>23.526</v>
      </c>
      <c r="G3328" s="105">
        <f t="shared" si="1521"/>
        <v>22.870927068045674</v>
      </c>
      <c r="H3328" s="98">
        <f t="shared" si="1522"/>
        <v>1.2201215532572127</v>
      </c>
      <c r="I3328" s="98">
        <f t="shared" si="1523"/>
        <v>-7.7000000000001734E-2</v>
      </c>
      <c r="J3328" s="99">
        <f t="shared" si="1524"/>
        <v>3.262297165614614E-3</v>
      </c>
      <c r="K3328" s="99">
        <f t="shared" si="1525"/>
        <v>0.42529428801254621</v>
      </c>
      <c r="L3328" s="74"/>
    </row>
    <row r="3329" spans="1:12" ht="15" customHeight="1">
      <c r="A3329" s="74"/>
      <c r="B3329" s="77"/>
      <c r="C3329" s="79"/>
      <c r="D3329" s="83">
        <v>5120</v>
      </c>
      <c r="E3329" s="83">
        <v>21.981000000000002</v>
      </c>
      <c r="F3329" s="83">
        <v>21.925999999999998</v>
      </c>
      <c r="G3329" s="105">
        <f t="shared" si="1521"/>
        <v>22.870927068045674</v>
      </c>
      <c r="H3329" s="98">
        <f t="shared" si="1522"/>
        <v>-1.4832117800761206</v>
      </c>
      <c r="I3329" s="98">
        <f t="shared" si="1523"/>
        <v>-5.5000000000003268E-2</v>
      </c>
      <c r="J3329" s="99">
        <f t="shared" si="1524"/>
        <v>2.5021609571904491E-3</v>
      </c>
      <c r="K3329" s="99">
        <f t="shared" si="1525"/>
        <v>0.4260679677903646</v>
      </c>
    </row>
    <row r="3330" spans="1:12" ht="15" customHeight="1">
      <c r="A3330" s="74"/>
      <c r="B3330" s="77"/>
      <c r="C3330" s="79"/>
      <c r="D3330" s="83">
        <v>5120</v>
      </c>
      <c r="E3330" s="83">
        <v>21.556000000000001</v>
      </c>
      <c r="F3330" s="83">
        <v>21.504999999999999</v>
      </c>
      <c r="G3330" s="105">
        <f t="shared" si="1521"/>
        <v>22.870927068045674</v>
      </c>
      <c r="H3330" s="98">
        <f t="shared" si="1522"/>
        <v>-2.1915451134094552</v>
      </c>
      <c r="I3330" s="98">
        <f t="shared" si="1523"/>
        <v>-5.1000000000001933E-2</v>
      </c>
      <c r="J3330" s="99">
        <f t="shared" si="1524"/>
        <v>2.3659305993691745E-3</v>
      </c>
      <c r="K3330" s="99">
        <f t="shared" si="1525"/>
        <v>0.41475227314900742</v>
      </c>
    </row>
    <row r="3331" spans="1:12" ht="15" customHeight="1">
      <c r="A3331" s="74"/>
      <c r="B3331" s="77"/>
      <c r="C3331" s="79">
        <v>163193</v>
      </c>
      <c r="D3331" s="83">
        <v>5623</v>
      </c>
      <c r="E3331" s="83">
        <v>22.952999999999999</v>
      </c>
      <c r="F3331" s="83">
        <v>22.891999999999999</v>
      </c>
      <c r="G3331" s="105">
        <f t="shared" si="1521"/>
        <v>22.870927068045674</v>
      </c>
      <c r="H3331" s="98">
        <f t="shared" si="1522"/>
        <v>0.13678821992387569</v>
      </c>
      <c r="I3331" s="98">
        <f t="shared" si="1523"/>
        <v>-6.0999999999999943E-2</v>
      </c>
      <c r="J3331" s="99">
        <f t="shared" si="1524"/>
        <v>2.6576046704134514E-3</v>
      </c>
      <c r="K3331" s="99">
        <f t="shared" si="1525"/>
        <v>0.4503725003267548</v>
      </c>
    </row>
    <row r="3332" spans="1:12" ht="15" customHeight="1">
      <c r="A3332" s="74"/>
      <c r="B3332" s="104"/>
      <c r="C3332" s="84"/>
      <c r="D3332" s="85">
        <v>5623</v>
      </c>
      <c r="E3332" s="85">
        <v>23.193000000000001</v>
      </c>
      <c r="F3332" s="85">
        <v>23.137</v>
      </c>
      <c r="G3332" s="105">
        <f t="shared" si="1521"/>
        <v>22.870927068045674</v>
      </c>
      <c r="H3332" s="98">
        <f t="shared" si="1522"/>
        <v>0.53678821992387904</v>
      </c>
      <c r="I3332" s="98">
        <f t="shared" si="1523"/>
        <v>-5.6000000000000938E-2</v>
      </c>
      <c r="J3332" s="99">
        <f t="shared" si="1524"/>
        <v>2.4145216229035024E-3</v>
      </c>
      <c r="K3332" s="99">
        <f t="shared" si="1525"/>
        <v>0.50043265620610655</v>
      </c>
    </row>
    <row r="3333" spans="1:12" ht="15" customHeight="1">
      <c r="A3333" s="74"/>
      <c r="B3333" s="77"/>
      <c r="C3333" s="79">
        <v>162222</v>
      </c>
      <c r="D3333" s="83">
        <v>6157</v>
      </c>
      <c r="E3333" s="83">
        <v>30.288</v>
      </c>
      <c r="F3333" s="83">
        <v>29.835000000000001</v>
      </c>
      <c r="G3333" s="16">
        <f t="shared" si="1521"/>
        <v>30.17176486559946</v>
      </c>
      <c r="H3333" s="17">
        <f t="shared" si="1522"/>
        <v>0.1937252240009002</v>
      </c>
      <c r="I3333" s="17">
        <f t="shared" si="1523"/>
        <v>-0.4529999999999994</v>
      </c>
      <c r="J3333" s="18">
        <f t="shared" si="1524"/>
        <v>1.4956418383518206E-2</v>
      </c>
      <c r="K3333" s="18">
        <f t="shared" si="1525"/>
        <v>0.61745690027034561</v>
      </c>
      <c r="L3333" s="74"/>
    </row>
    <row r="3334" spans="1:12" ht="15" customHeight="1">
      <c r="A3334" s="74"/>
      <c r="B3334" s="77"/>
      <c r="C3334" s="79"/>
      <c r="D3334" s="83">
        <v>6157</v>
      </c>
      <c r="E3334" s="83">
        <v>30.096</v>
      </c>
      <c r="F3334" s="83">
        <v>29.588999999999999</v>
      </c>
      <c r="G3334" s="16">
        <f t="shared" si="1521"/>
        <v>30.17176486559946</v>
      </c>
      <c r="H3334" s="17">
        <f t="shared" si="1522"/>
        <v>-0.12627477599910009</v>
      </c>
      <c r="I3334" s="17">
        <f t="shared" si="1523"/>
        <v>-0.50700000000000145</v>
      </c>
      <c r="J3334" s="18">
        <f t="shared" si="1524"/>
        <v>1.6846092503987289E-2</v>
      </c>
      <c r="K3334" s="18">
        <f t="shared" si="1525"/>
        <v>0.61501643392438288</v>
      </c>
      <c r="L3334" s="74"/>
    </row>
    <row r="3335" spans="1:12" ht="15" customHeight="1">
      <c r="A3335" s="74"/>
      <c r="B3335" s="77"/>
      <c r="C3335" s="79">
        <v>162224</v>
      </c>
      <c r="D3335" s="83">
        <v>6137</v>
      </c>
      <c r="E3335" s="83">
        <v>24.885999999999999</v>
      </c>
      <c r="F3335" s="83">
        <v>24.422000000000001</v>
      </c>
      <c r="G3335" s="16">
        <f t="shared" si="1521"/>
        <v>24.625485865816515</v>
      </c>
      <c r="H3335" s="17">
        <f t="shared" si="1522"/>
        <v>0.43419022363914078</v>
      </c>
      <c r="I3335" s="17">
        <f t="shared" si="1523"/>
        <v>-0.46399999999999864</v>
      </c>
      <c r="J3335" s="18">
        <f t="shared" si="1524"/>
        <v>1.8645021297114789E-2</v>
      </c>
      <c r="K3335" s="18">
        <f t="shared" si="1525"/>
        <v>0.53441833140674389</v>
      </c>
      <c r="L3335" s="74"/>
    </row>
    <row r="3336" spans="1:12" ht="15" customHeight="1">
      <c r="A3336" s="74"/>
      <c r="B3336" s="77"/>
      <c r="C3336" s="79"/>
      <c r="D3336" s="83">
        <v>6137</v>
      </c>
      <c r="E3336" s="83">
        <v>25.581</v>
      </c>
      <c r="F3336" s="83">
        <v>25.213999999999999</v>
      </c>
      <c r="G3336" s="16">
        <f t="shared" si="1521"/>
        <v>24.625485865816515</v>
      </c>
      <c r="H3336" s="17">
        <f t="shared" si="1522"/>
        <v>1.5925235569724747</v>
      </c>
      <c r="I3336" s="17">
        <f t="shared" si="1523"/>
        <v>-0.36700000000000088</v>
      </c>
      <c r="J3336" s="18">
        <f t="shared" si="1524"/>
        <v>1.4346585356319178E-2</v>
      </c>
      <c r="K3336" s="18">
        <f t="shared" si="1525"/>
        <v>0.54706753431797928</v>
      </c>
      <c r="L3336" s="74"/>
    </row>
    <row r="3337" spans="1:12" ht="15" customHeight="1">
      <c r="A3337" s="74"/>
      <c r="B3337" s="81">
        <v>45636</v>
      </c>
      <c r="C3337" s="79"/>
      <c r="D3337" s="83">
        <v>6137</v>
      </c>
      <c r="E3337" s="83">
        <v>24.541</v>
      </c>
      <c r="F3337" s="83">
        <v>24.082000000000001</v>
      </c>
      <c r="G3337" s="16">
        <f t="shared" ref="G3337:G3342" si="1526">IF(D3337=$M$2,$P$2,IF(D3337=$M$3,$P$3,IF(D3337=$M$4,$P$4,IF(D3337=$M$5,$P$5,IF(D3337=$M$6,$P$6,IF(D3337=$M$7,$P$7,IF(D3337=$M$8,$P$8,IF(D3337=$M$9,$P$9,IF(D3337=$M$10,$P$10,IF(D3337=$M$11,$P$11,IF(D3337=$M$12,$P$12,IF(D3337=$M$13,$P$13,IF(D3337=$M$14,$P$14,IF(D3337=$M$15,$P$15,IF(D3337=$M$16,$P$16,IF(D3337=$M$17,$P$17,IF(D3337=$M$18,$P$18,IF(D3337=$M$19,$P$19,IF(D3337=$M$20,$P$20,IF(D3337=$M$21,$P$21,IF(D3337=$M$22,$P$22,IF(D3337=$M$23,$P$23,IF(D3337=$M$24,$P$24,IF(D3337=$M$25,$P$25,IF(D3337=$M$26,$P$26,IF(D3337=$M$27,$P$27,IF(D3337=$M$28,$P$28,IF(D3337=$M$29,$P$29,IF(D3337=$M$30,$P$30,IF(D3337=$M$31,$P$31,IF(D3337=$M$32,$P$32,IF(D3337=$M$33,$P$33,IF(D3337=$M$34,$P$34,IF(D3337=$M$35,$P$35,IF(D3337=$M$36,$P$36,IF(D3337=$M$37,$P$37,IF(D3337=$M$38,$P$38,IF(D3337=$M$39,$P$39,IF(D3337=$M$40,$P$40,IF(D3337=$M$41,$P$41,IF(D3337=$M$42,$P$42,IF(D3337=$M$43,$P$43,IF(D3337=$M$44,$P$44,IF(D3337=$M$45,$P$45,IF(D3337=$M$46,$P$46,IF(D3337=$M$47,$P$47,IF(D3337=$M$48,$P$48,IF(D3337=$M$49,$P$49,IF(D3337=$M$50,$P$50,IF(D3337=$M$51,$P$51,IF(D3337=$M$52,$P$52,IF(D3337=$M$53,$P$53,IF(D3337=$M$54,$P$54,IF(D3337=$M$55,$P$55,IF(D3337=$M$56,$P$56,IF(D3337=$M$57,$P$57,IF(D3337=$M$58,$P$58,IF(D3337=$M$59,$P$59,IF(D3337=$M$60,$P$60,IF(D3337=$M$61,$P$61,IF(D3337=$M$62,$P$62)))))))))))))))))))))))))))))))))))))))))))))))))))))))))))))</f>
        <v>24.625485865816515</v>
      </c>
      <c r="H3337" s="17">
        <f t="shared" ref="H3337:H3342" si="1527">(E3337-G3337)/$X$2</f>
        <v>-0.14080977636085734</v>
      </c>
      <c r="I3337" s="17">
        <f t="shared" ref="I3337:I3342" si="1528">F3337-E3337</f>
        <v>-0.45899999999999963</v>
      </c>
      <c r="J3337" s="18">
        <f t="shared" ref="J3337:J3342" si="1529">-1*I3337/E3337</f>
        <v>1.8703394319709857E-2</v>
      </c>
      <c r="K3337" s="18">
        <f t="shared" ref="K3337:K3342" si="1530">IF(D3277=$M$2,(E3337-$T$2)/E3337,IF(D3277=$M$3,(E3337-$T$3)/E3337,IF(D3277=$M$4,(E3337-$T$4)/E3337,IF(D3277=$M$5,(E3337-$T$5)/E3337,IF(D3277=$M$6,(E3337-$T$6)/E3337,IF(D3277=$M$7,(E3337-$T$7)/E3337,IF(D3277=$M$8,(E3337-$T$8)/E3337,IF(D3277=$M$9,(E3337-$T$9)/E3337,IF(D3277=$M$10,(E3337-$T$10)/E3337,IF(D3277=$M$11,(E3337-$T$11)/E3337,IF(D3277=$M$12,(E3337-$T$12)/E3337,IF(D3277=$M$13,(E3337-$T$13)/E3337,IF(D3277=$M$14,(E3337-$T$14)/E3337,IF(D3277=$M$15,(E3337-$T$15)/E3337,IF(D3277=$M$16,(E3337-$T$16)/E3337,IF(D3277=$M$17,(E3337-$T$17)/E3337,IF(D3277=$M$18,(E3337-$T$18)/E3337,IF(D3277=$M$19,(E3337-$T$19)/E3337,IF(D3277=$M$20,(E3337-$T$20)/E3337,IF(D3277=$M$21,(E3337-$T$21)/E3337,IF(D3277=$M$22,(E3337-$T$22)/E3337,IF(D3277=$M$23,(E3337-$T$23)/E3337,IF(D3277=$M$24,(E3337-$T$24)/E3337,IF(D3277=$M$25,(E3337-$T$25)/E3337,IF(D3277=$M$26,(E3337-$T$26)/E3337,IF(D3277=$M$27,(E3337-$T$27)/E3337,IF(D3277=$M$28,(E3337-$T$28)/E3337,IF(D3277=$M$29,(E3337-$T$29)/E3337,IF(D3277=$M$30,(E3337-$T$30)/E3337,IF(D3277=$M$31,(E3337-$T$31)/E3337,IF(D3277=$M$32,(E3337-$T$32)/E3337,IF(D3277=$M$33,(E3337-$T$33)/E3337,IF(D3277=$M$34,(E3337-$T$34)/E3337,IF(D3277=$M$35,(E3337-$T$35)/E3337,IF(D3277=$M$36,(E3337-$T$36)/E3337,IF(D3277=$M$37,(E3337-$T$37)/E3337,IF(D3277=$M$38,(E3337-$T$38)/E3337,IF(D3277=$M$39,(E3337-$T$39)/E3337,IF(D3277=$M$40,(E3337-$T$40)/E3337,IF(D3277=$M$41,(E3337-$T$41)/E3337,IF(D3277=$M$42,(E3337-$T$42)/E3337,IF(D3277=$M$43,(E3337-$T$43)/E3337,IF(D3277=$M$44,(E3337-$T$44)/E3337,IF(D3277=$M$45,(E3337-$T$45)/E3337,IF(D3277=$M$46,(E3337-$T$46)/E3337,IF(D3277=$M$47,(E3337-$T$47)/E3337,IF(D3277=$M$48,(E3337-$T$48)/E3337,IF(D3277=$M$49,(E3337-$T$49)/E3337,IF(D3277=$M$50,(E3337-$T$50)/E3337,IF(D3277=$M$51,(E3337-$T$51)/E3337,IF(D3277=$M$52,(E3337-$T$52)/E3337,IF(D3277=$M$53,(E3337-$T$53)/E3337,IF(D3277=$M$54,(E3337-$T$54)/E3337,IF(D3277=$M$55,(E3337-$T$55)/E3337,IF(D3277=$M$56,(E3337-$T$56)/E3337,IF(D3277=$M$57,(E3337-$T$57)/E3337,IF(D3277=$M$58,(E3337-$T$58)/E3337,IF(D3277=$M$59,(E3337-$T$59)/E3337,IF(D3277=$M$60,(E3337-$T$60)/E3337,IF(D3277=$M$61,(E3337-$T$61)/E3337,IF(D3277=$M$62,(E3337-$T$62)/E3337)))))))))))))))))))))))))))))))))))))))))))))))))))))))))))))</f>
        <v>0.52787313456616392</v>
      </c>
      <c r="L3337" s="74"/>
    </row>
    <row r="3338" spans="1:12" ht="15" customHeight="1">
      <c r="A3338" s="74"/>
      <c r="B3338" s="81">
        <v>45636</v>
      </c>
      <c r="C3338" s="79">
        <v>162230</v>
      </c>
      <c r="D3338" s="83">
        <v>6618</v>
      </c>
      <c r="E3338" s="83">
        <v>21.61</v>
      </c>
      <c r="F3338" s="83">
        <v>21.215</v>
      </c>
      <c r="G3338" s="16">
        <f t="shared" si="1526"/>
        <v>21.437999999999999</v>
      </c>
      <c r="H3338" s="17">
        <f t="shared" si="1527"/>
        <v>0.28666666666666768</v>
      </c>
      <c r="I3338" s="17">
        <f t="shared" si="1528"/>
        <v>-0.39499999999999957</v>
      </c>
      <c r="J3338" s="18">
        <f t="shared" si="1529"/>
        <v>1.8278574733919462E-2</v>
      </c>
      <c r="K3338" s="18">
        <f t="shared" si="1530"/>
        <v>0.46383778784767365</v>
      </c>
      <c r="L3338" s="74"/>
    </row>
    <row r="3339" spans="1:12" ht="15" customHeight="1">
      <c r="A3339" s="74"/>
      <c r="B3339" s="81">
        <v>45636</v>
      </c>
      <c r="C3339" s="79">
        <v>162228</v>
      </c>
      <c r="D3339" s="83">
        <v>6617</v>
      </c>
      <c r="E3339" s="83">
        <v>22.388999999999999</v>
      </c>
      <c r="F3339" s="83">
        <v>21.975000000000001</v>
      </c>
      <c r="G3339" s="16">
        <f t="shared" si="1526"/>
        <v>21.071999999999999</v>
      </c>
      <c r="H3339" s="17">
        <f t="shared" si="1527"/>
        <v>2.1950000000000003</v>
      </c>
      <c r="I3339" s="17">
        <f t="shared" si="1528"/>
        <v>-0.41399999999999793</v>
      </c>
      <c r="J3339" s="18">
        <f t="shared" si="1529"/>
        <v>1.8491223368618425E-2</v>
      </c>
      <c r="K3339" s="18">
        <f t="shared" si="1530"/>
        <v>0.46402251105453568</v>
      </c>
      <c r="L3339" s="74"/>
    </row>
    <row r="3340" spans="1:12" ht="15" customHeight="1">
      <c r="A3340" s="74"/>
      <c r="B3340" s="77"/>
      <c r="C3340" s="79"/>
      <c r="D3340" s="83">
        <v>6617</v>
      </c>
      <c r="E3340" s="83">
        <v>22.279</v>
      </c>
      <c r="F3340" s="83">
        <v>21.911999999999999</v>
      </c>
      <c r="G3340" s="16">
        <f t="shared" si="1526"/>
        <v>21.071999999999999</v>
      </c>
      <c r="H3340" s="17">
        <f t="shared" si="1527"/>
        <v>2.011666666666668</v>
      </c>
      <c r="I3340" s="17">
        <f t="shared" si="1528"/>
        <v>-0.36700000000000088</v>
      </c>
      <c r="J3340" s="18">
        <f t="shared" si="1529"/>
        <v>1.6472911710579508E-2</v>
      </c>
      <c r="K3340" s="18">
        <f t="shared" si="1530"/>
        <v>0.46137618385026258</v>
      </c>
      <c r="L3340" s="74"/>
    </row>
    <row r="3341" spans="1:12" ht="15" customHeight="1">
      <c r="A3341" s="74"/>
      <c r="B3341" s="81">
        <v>45636</v>
      </c>
      <c r="C3341" s="79">
        <v>162226</v>
      </c>
      <c r="D3341" s="83">
        <v>6117</v>
      </c>
      <c r="E3341" s="83">
        <v>19.814</v>
      </c>
      <c r="F3341" s="83">
        <v>19.492000000000001</v>
      </c>
      <c r="G3341" s="16">
        <f t="shared" si="1526"/>
        <v>19.9327573208373</v>
      </c>
      <c r="H3341" s="17">
        <f t="shared" si="1527"/>
        <v>-0.19792886806216714</v>
      </c>
      <c r="I3341" s="17">
        <f t="shared" si="1528"/>
        <v>-0.32199999999999918</v>
      </c>
      <c r="J3341" s="18">
        <f t="shared" si="1529"/>
        <v>1.6251135560714603E-2</v>
      </c>
      <c r="K3341" s="18">
        <f t="shared" si="1530"/>
        <v>0.58423337034420109</v>
      </c>
      <c r="L3341" s="74"/>
    </row>
    <row r="3342" spans="1:12" ht="15" customHeight="1">
      <c r="A3342" s="74"/>
      <c r="B3342" s="77"/>
      <c r="C3342" s="79"/>
      <c r="D3342" s="83">
        <v>6117</v>
      </c>
      <c r="E3342" s="83">
        <v>21.213999999999999</v>
      </c>
      <c r="F3342" s="83">
        <v>20.768000000000001</v>
      </c>
      <c r="G3342" s="16">
        <f t="shared" si="1526"/>
        <v>19.9327573208373</v>
      </c>
      <c r="H3342" s="17">
        <f t="shared" si="1527"/>
        <v>2.1354044652711641</v>
      </c>
      <c r="I3342" s="17">
        <f t="shared" si="1528"/>
        <v>-0.44599999999999795</v>
      </c>
      <c r="J3342" s="18">
        <f t="shared" si="1529"/>
        <v>2.1023852173093147E-2</v>
      </c>
      <c r="K3342" s="18">
        <f t="shared" si="1530"/>
        <v>0.25057548010063951</v>
      </c>
      <c r="L3342" s="74"/>
    </row>
    <row r="3343" spans="1:12" ht="15" customHeight="1">
      <c r="A3343" s="74"/>
      <c r="B3343" s="81">
        <v>45636</v>
      </c>
      <c r="C3343" s="79">
        <v>162226</v>
      </c>
      <c r="D3343" s="83">
        <v>6117</v>
      </c>
      <c r="E3343" s="83">
        <v>20.640999999999998</v>
      </c>
      <c r="F3343" s="83">
        <v>20.317</v>
      </c>
      <c r="G3343" s="16">
        <f t="shared" ref="G3343:G3350" si="1531">IF(D3343=$M$2,$P$2,IF(D3343=$M$3,$P$3,IF(D3343=$M$4,$P$4,IF(D3343=$M$5,$P$5,IF(D3343=$M$6,$P$6,IF(D3343=$M$7,$P$7,IF(D3343=$M$8,$P$8,IF(D3343=$M$9,$P$9,IF(D3343=$M$10,$P$10,IF(D3343=$M$11,$P$11,IF(D3343=$M$12,$P$12,IF(D3343=$M$13,$P$13,IF(D3343=$M$14,$P$14,IF(D3343=$M$15,$P$15,IF(D3343=$M$16,$P$16,IF(D3343=$M$17,$P$17,IF(D3343=$M$18,$P$18,IF(D3343=$M$19,$P$19,IF(D3343=$M$20,$P$20,IF(D3343=$M$21,$P$21,IF(D3343=$M$22,$P$22,IF(D3343=$M$23,$P$23,IF(D3343=$M$24,$P$24,IF(D3343=$M$25,$P$25,IF(D3343=$M$26,$P$26,IF(D3343=$M$27,$P$27,IF(D3343=$M$28,$P$28,IF(D3343=$M$29,$P$29,IF(D3343=$M$30,$P$30,IF(D3343=$M$31,$P$31,IF(D3343=$M$32,$P$32,IF(D3343=$M$33,$P$33,IF(D3343=$M$34,$P$34,IF(D3343=$M$35,$P$35,IF(D3343=$M$36,$P$36,IF(D3343=$M$37,$P$37,IF(D3343=$M$38,$P$38,IF(D3343=$M$39,$P$39,IF(D3343=$M$40,$P$40,IF(D3343=$M$41,$P$41,IF(D3343=$M$42,$P$42,IF(D3343=$M$43,$P$43,IF(D3343=$M$44,$P$44,IF(D3343=$M$45,$P$45,IF(D3343=$M$46,$P$46,IF(D3343=$M$47,$P$47,IF(D3343=$M$48,$P$48,IF(D3343=$M$49,$P$49,IF(D3343=$M$50,$P$50,IF(D3343=$M$51,$P$51,IF(D3343=$M$52,$P$52,IF(D3343=$M$53,$P$53,IF(D3343=$M$54,$P$54,IF(D3343=$M$55,$P$55,IF(D3343=$M$56,$P$56,IF(D3343=$M$57,$P$57,IF(D3343=$M$58,$P$58,IF(D3343=$M$59,$P$59,IF(D3343=$M$60,$P$60,IF(D3343=$M$61,$P$61,IF(D3343=$M$62,$P$62)))))))))))))))))))))))))))))))))))))))))))))))))))))))))))))</f>
        <v>19.9327573208373</v>
      </c>
      <c r="H3343" s="17">
        <f t="shared" ref="H3343:H3350" si="1532">(E3343-G3343)/$X$2</f>
        <v>1.1804044652711632</v>
      </c>
      <c r="I3343" s="17">
        <f t="shared" ref="I3343:I3350" si="1533">F3343-E3343</f>
        <v>-0.32399999999999807</v>
      </c>
      <c r="J3343" s="18">
        <f t="shared" ref="J3343:J3350" si="1534">-1*I3343/E3343</f>
        <v>1.5696913909209732E-2</v>
      </c>
      <c r="K3343" s="18">
        <f t="shared" ref="K3343:K3350" si="1535">IF(D3283=$M$2,(E3343-$T$2)/E3343,IF(D3283=$M$3,(E3343-$T$3)/E3343,IF(D3283=$M$4,(E3343-$T$4)/E3343,IF(D3283=$M$5,(E3343-$T$5)/E3343,IF(D3283=$M$6,(E3343-$T$6)/E3343,IF(D3283=$M$7,(E3343-$T$7)/E3343,IF(D3283=$M$8,(E3343-$T$8)/E3343,IF(D3283=$M$9,(E3343-$T$9)/E3343,IF(D3283=$M$10,(E3343-$T$10)/E3343,IF(D3283=$M$11,(E3343-$T$11)/E3343,IF(D3283=$M$12,(E3343-$T$12)/E3343,IF(D3283=$M$13,(E3343-$T$13)/E3343,IF(D3283=$M$14,(E3343-$T$14)/E3343,IF(D3283=$M$15,(E3343-$T$15)/E3343,IF(D3283=$M$16,(E3343-$T$16)/E3343,IF(D3283=$M$17,(E3343-$T$17)/E3343,IF(D3283=$M$18,(E3343-$T$18)/E3343,IF(D3283=$M$19,(E3343-$T$19)/E3343,IF(D3283=$M$20,(E3343-$T$20)/E3343,IF(D3283=$M$21,(E3343-$T$21)/E3343,IF(D3283=$M$22,(E3343-$T$22)/E3343,IF(D3283=$M$23,(E3343-$T$23)/E3343,IF(D3283=$M$24,(E3343-$T$24)/E3343,IF(D3283=$M$25,(E3343-$T$25)/E3343,IF(D3283=$M$26,(E3343-$T$26)/E3343,IF(D3283=$M$27,(E3343-$T$27)/E3343,IF(D3283=$M$28,(E3343-$T$28)/E3343,IF(D3283=$M$29,(E3343-$T$29)/E3343,IF(D3283=$M$30,(E3343-$T$30)/E3343,IF(D3283=$M$31,(E3343-$T$31)/E3343,IF(D3283=$M$32,(E3343-$T$32)/E3343,IF(D3283=$M$33,(E3343-$T$33)/E3343,IF(D3283=$M$34,(E3343-$T$34)/E3343,IF(D3283=$M$35,(E3343-$T$35)/E3343,IF(D3283=$M$36,(E3343-$T$36)/E3343,IF(D3283=$M$37,(E3343-$T$37)/E3343,IF(D3283=$M$38,(E3343-$T$38)/E3343,IF(D3283=$M$39,(E3343-$T$39)/E3343,IF(D3283=$M$40,(E3343-$T$40)/E3343,IF(D3283=$M$41,(E3343-$T$41)/E3343,IF(D3283=$M$42,(E3343-$T$42)/E3343,IF(D3283=$M$43,(E3343-$T$43)/E3343,IF(D3283=$M$44,(E3343-$T$44)/E3343,IF(D3283=$M$45,(E3343-$T$45)/E3343,IF(D3283=$M$46,(E3343-$T$46)/E3343,IF(D3283=$M$47,(E3343-$T$47)/E3343,IF(D3283=$M$48,(E3343-$T$48)/E3343,IF(D3283=$M$49,(E3343-$T$49)/E3343,IF(D3283=$M$50,(E3343-$T$50)/E3343,IF(D3283=$M$51,(E3343-$T$51)/E3343,IF(D3283=$M$52,(E3343-$T$52)/E3343,IF(D3283=$M$53,(E3343-$T$53)/E3343,IF(D3283=$M$54,(E3343-$T$54)/E3343,IF(D3283=$M$55,(E3343-$T$55)/E3343,IF(D3283=$M$56,(E3343-$T$56)/E3343,IF(D3283=$M$57,(E3343-$T$57)/E3343,IF(D3283=$M$58,(E3343-$T$58)/E3343,IF(D3283=$M$59,(E3343-$T$59)/E3343,IF(D3283=$M$60,(E3343-$T$60)/E3343,IF(D3283=$M$61,(E3343-$T$61)/E3343,IF(D3283=$M$62,(E3343-$T$62)/E3343)))))))))))))))))))))))))))))))))))))))))))))))))))))))))))))</f>
        <v>0.39357526079287181</v>
      </c>
      <c r="L3343" s="74"/>
    </row>
    <row r="3344" spans="1:12" ht="15" customHeight="1">
      <c r="A3344" s="74"/>
      <c r="B3344" s="77"/>
      <c r="C3344" s="79"/>
      <c r="D3344" s="83">
        <v>6117</v>
      </c>
      <c r="E3344" s="83">
        <v>21.106999999999999</v>
      </c>
      <c r="F3344" s="83">
        <v>20.792000000000002</v>
      </c>
      <c r="G3344" s="16">
        <f t="shared" si="1531"/>
        <v>19.9327573208373</v>
      </c>
      <c r="H3344" s="17">
        <f t="shared" si="1532"/>
        <v>1.9570711319378318</v>
      </c>
      <c r="I3344" s="17">
        <f t="shared" si="1533"/>
        <v>-0.31499999999999773</v>
      </c>
      <c r="J3344" s="18">
        <f t="shared" si="1534"/>
        <v>1.49239588762021E-2</v>
      </c>
      <c r="K3344" s="18">
        <f t="shared" si="1535"/>
        <v>0.34153091373541056</v>
      </c>
      <c r="L3344" s="74"/>
    </row>
    <row r="3345" spans="1:12" ht="15" customHeight="1">
      <c r="A3345" s="74"/>
      <c r="B3345" s="77"/>
      <c r="C3345" s="79">
        <v>162232</v>
      </c>
      <c r="D3345" s="83">
        <v>6608</v>
      </c>
      <c r="E3345" s="83">
        <v>18.445</v>
      </c>
      <c r="F3345" s="83">
        <v>18.158999999999999</v>
      </c>
      <c r="G3345" s="16">
        <f t="shared" si="1531"/>
        <v>17.912399999999998</v>
      </c>
      <c r="H3345" s="17">
        <f t="shared" si="1532"/>
        <v>0.88766666666667038</v>
      </c>
      <c r="I3345" s="17">
        <f t="shared" si="1533"/>
        <v>-0.28600000000000136</v>
      </c>
      <c r="J3345" s="18">
        <f t="shared" si="1534"/>
        <v>1.5505557061534364E-2</v>
      </c>
      <c r="K3345" s="18">
        <f t="shared" si="1535"/>
        <v>0.24650002690232101</v>
      </c>
      <c r="L3345" s="74"/>
    </row>
    <row r="3346" spans="1:12" ht="15" customHeight="1">
      <c r="A3346" s="74"/>
      <c r="B3346" s="77"/>
      <c r="C3346" s="79"/>
      <c r="D3346" s="83">
        <v>6608</v>
      </c>
      <c r="E3346" s="83">
        <v>20.303999999999998</v>
      </c>
      <c r="F3346" s="83">
        <v>19.946999999999999</v>
      </c>
      <c r="G3346" s="16">
        <f t="shared" si="1531"/>
        <v>17.912399999999998</v>
      </c>
      <c r="H3346" s="17">
        <f t="shared" si="1532"/>
        <v>3.9860000000000007</v>
      </c>
      <c r="I3346" s="17">
        <f t="shared" si="1533"/>
        <v>-0.35699999999999932</v>
      </c>
      <c r="J3346" s="18">
        <f t="shared" si="1534"/>
        <v>1.7582742316784836E-2</v>
      </c>
      <c r="K3346" s="18">
        <f t="shared" si="1535"/>
        <v>0.31548921376149081</v>
      </c>
      <c r="L3346" s="74"/>
    </row>
    <row r="3347" spans="1:12" ht="15" customHeight="1">
      <c r="A3347" s="74"/>
      <c r="B3347" s="77"/>
      <c r="C3347" s="79"/>
      <c r="D3347" s="83">
        <v>6608</v>
      </c>
      <c r="E3347" s="83">
        <v>19.754000000000001</v>
      </c>
      <c r="F3347" s="83">
        <v>19.420999999999999</v>
      </c>
      <c r="G3347" s="16">
        <f t="shared" si="1531"/>
        <v>17.912399999999998</v>
      </c>
      <c r="H3347" s="17">
        <f t="shared" si="1532"/>
        <v>3.069333333333339</v>
      </c>
      <c r="I3347" s="17">
        <f t="shared" si="1533"/>
        <v>-0.33300000000000196</v>
      </c>
      <c r="J3347" s="18">
        <f t="shared" si="1534"/>
        <v>1.6857345347777764E-2</v>
      </c>
      <c r="K3347" s="18">
        <f t="shared" si="1535"/>
        <v>0.28289136110389063</v>
      </c>
      <c r="L3347" s="74"/>
    </row>
    <row r="3348" spans="1:12" ht="15" customHeight="1">
      <c r="A3348" s="74"/>
      <c r="B3348" s="77"/>
      <c r="C3348" s="79">
        <v>163326</v>
      </c>
      <c r="D3348" s="83">
        <v>8107</v>
      </c>
      <c r="E3348" s="83">
        <v>16.457000000000001</v>
      </c>
      <c r="F3348" s="83">
        <v>16.372</v>
      </c>
      <c r="G3348" s="16">
        <f t="shared" si="1531"/>
        <v>16.123457228651652</v>
      </c>
      <c r="H3348" s="17">
        <f t="shared" si="1532"/>
        <v>0.55590461891391385</v>
      </c>
      <c r="I3348" s="17">
        <f t="shared" si="1533"/>
        <v>-8.5000000000000853E-2</v>
      </c>
      <c r="J3348" s="18">
        <f t="shared" si="1534"/>
        <v>5.1649753904114267E-3</v>
      </c>
      <c r="K3348" s="18">
        <f t="shared" si="1535"/>
        <v>0.21083711055668841</v>
      </c>
      <c r="L3348" s="74"/>
    </row>
    <row r="3349" spans="1:12" ht="15" customHeight="1">
      <c r="A3349" s="74"/>
      <c r="B3349" s="77"/>
      <c r="C3349" s="79"/>
      <c r="D3349" s="83">
        <v>8107</v>
      </c>
      <c r="E3349" s="83">
        <v>15.702</v>
      </c>
      <c r="F3349" s="83">
        <v>15.647</v>
      </c>
      <c r="G3349" s="16">
        <f t="shared" si="1531"/>
        <v>16.123457228651652</v>
      </c>
      <c r="H3349" s="17">
        <f t="shared" si="1532"/>
        <v>-0.70242871441942079</v>
      </c>
      <c r="I3349" s="17">
        <f t="shared" si="1533"/>
        <v>-5.4999999999999716E-2</v>
      </c>
      <c r="J3349" s="18">
        <f t="shared" si="1534"/>
        <v>3.5027385046490713E-3</v>
      </c>
      <c r="K3349" s="18">
        <f t="shared" si="1535"/>
        <v>0.17289175445366325</v>
      </c>
      <c r="L3349" s="74"/>
    </row>
    <row r="3350" spans="1:12" ht="15" customHeight="1">
      <c r="A3350" s="74"/>
      <c r="B3350" s="77"/>
      <c r="C3350" s="79"/>
      <c r="D3350" s="83">
        <v>8107</v>
      </c>
      <c r="E3350" s="83">
        <v>16.184000000000001</v>
      </c>
      <c r="F3350" s="83">
        <v>16.117000000000001</v>
      </c>
      <c r="G3350" s="16">
        <f t="shared" si="1531"/>
        <v>16.123457228651652</v>
      </c>
      <c r="H3350" s="17">
        <f t="shared" si="1532"/>
        <v>0.10090461891391438</v>
      </c>
      <c r="I3350" s="17">
        <f t="shared" si="1533"/>
        <v>-6.7000000000000171E-2</v>
      </c>
      <c r="J3350" s="18">
        <f t="shared" si="1534"/>
        <v>4.1398912506179046E-3</v>
      </c>
      <c r="K3350" s="18">
        <f t="shared" si="1535"/>
        <v>0.19752510679877791</v>
      </c>
      <c r="L3350" s="74"/>
    </row>
    <row r="3351" spans="1:12" ht="15" customHeight="1">
      <c r="A3351" s="74"/>
      <c r="B3351" s="81">
        <v>45637</v>
      </c>
      <c r="C3351" s="79">
        <v>163326</v>
      </c>
      <c r="D3351" s="83">
        <v>8107</v>
      </c>
      <c r="E3351" s="83">
        <v>16.93</v>
      </c>
      <c r="F3351" s="83">
        <v>16.905000000000001</v>
      </c>
      <c r="G3351" s="16">
        <f t="shared" ref="G3351:G3362" si="1536">IF(D3351=$M$2,$P$2,IF(D3351=$M$3,$P$3,IF(D3351=$M$4,$P$4,IF(D3351=$M$5,$P$5,IF(D3351=$M$6,$P$6,IF(D3351=$M$7,$P$7,IF(D3351=$M$8,$P$8,IF(D3351=$M$9,$P$9,IF(D3351=$M$10,$P$10,IF(D3351=$M$11,$P$11,IF(D3351=$M$12,$P$12,IF(D3351=$M$13,$P$13,IF(D3351=$M$14,$P$14,IF(D3351=$M$15,$P$15,IF(D3351=$M$16,$P$16,IF(D3351=$M$17,$P$17,IF(D3351=$M$18,$P$18,IF(D3351=$M$19,$P$19,IF(D3351=$M$20,$P$20,IF(D3351=$M$21,$P$21,IF(D3351=$M$22,$P$22,IF(D3351=$M$23,$P$23,IF(D3351=$M$24,$P$24,IF(D3351=$M$25,$P$25,IF(D3351=$M$26,$P$26,IF(D3351=$M$27,$P$27,IF(D3351=$M$28,$P$28,IF(D3351=$M$29,$P$29,IF(D3351=$M$30,$P$30,IF(D3351=$M$31,$P$31,IF(D3351=$M$32,$P$32,IF(D3351=$M$33,$P$33,IF(D3351=$M$34,$P$34,IF(D3351=$M$35,$P$35,IF(D3351=$M$36,$P$36,IF(D3351=$M$37,$P$37,IF(D3351=$M$38,$P$38,IF(D3351=$M$39,$P$39,IF(D3351=$M$40,$P$40,IF(D3351=$M$41,$P$41,IF(D3351=$M$42,$P$42,IF(D3351=$M$43,$P$43,IF(D3351=$M$44,$P$44,IF(D3351=$M$45,$P$45,IF(D3351=$M$46,$P$46,IF(D3351=$M$47,$P$47,IF(D3351=$M$48,$P$48,IF(D3351=$M$49,$P$49,IF(D3351=$M$50,$P$50,IF(D3351=$M$51,$P$51,IF(D3351=$M$52,$P$52,IF(D3351=$M$53,$P$53,IF(D3351=$M$54,$P$54,IF(D3351=$M$55,$P$55,IF(D3351=$M$56,$P$56,IF(D3351=$M$57,$P$57,IF(D3351=$M$58,$P$58,IF(D3351=$M$59,$P$59,IF(D3351=$M$60,$P$60,IF(D3351=$M$61,$P$61,IF(D3351=$M$62,$P$62)))))))))))))))))))))))))))))))))))))))))))))))))))))))))))))</f>
        <v>16.123457228651652</v>
      </c>
      <c r="H3351" s="17">
        <f t="shared" ref="H3351:H3362" si="1537">(E3351-G3351)/$X$2</f>
        <v>1.3442379522472456</v>
      </c>
      <c r="I3351" s="17">
        <f t="shared" ref="I3351:I3362" si="1538">F3351-E3351</f>
        <v>-2.4999999999998579E-2</v>
      </c>
      <c r="J3351" s="18">
        <f t="shared" ref="J3351:J3362" si="1539">-1*I3351/E3351</f>
        <v>1.4766686355580968E-3</v>
      </c>
      <c r="K3351" s="18">
        <f t="shared" ref="K3351:K3362" si="1540">IF(D3291=$M$2,(E3351-$T$2)/E3351,IF(D3291=$M$3,(E3351-$T$3)/E3351,IF(D3291=$M$4,(E3351-$T$4)/E3351,IF(D3291=$M$5,(E3351-$T$5)/E3351,IF(D3291=$M$6,(E3351-$T$6)/E3351,IF(D3291=$M$7,(E3351-$T$7)/E3351,IF(D3291=$M$8,(E3351-$T$8)/E3351,IF(D3291=$M$9,(E3351-$T$9)/E3351,IF(D3291=$M$10,(E3351-$T$10)/E3351,IF(D3291=$M$11,(E3351-$T$11)/E3351,IF(D3291=$M$12,(E3351-$T$12)/E3351,IF(D3291=$M$13,(E3351-$T$13)/E3351,IF(D3291=$M$14,(E3351-$T$14)/E3351,IF(D3291=$M$15,(E3351-$T$15)/E3351,IF(D3291=$M$16,(E3351-$T$16)/E3351,IF(D3291=$M$17,(E3351-$T$17)/E3351,IF(D3291=$M$18,(E3351-$T$18)/E3351,IF(D3291=$M$19,(E3351-$T$19)/E3351,IF(D3291=$M$20,(E3351-$T$20)/E3351,IF(D3291=$M$21,(E3351-$T$21)/E3351,IF(D3291=$M$22,(E3351-$T$22)/E3351,IF(D3291=$M$23,(E3351-$T$23)/E3351,IF(D3291=$M$24,(E3351-$T$24)/E3351,IF(D3291=$M$25,(E3351-$T$25)/E3351,IF(D3291=$M$26,(E3351-$T$26)/E3351,IF(D3291=$M$27,(E3351-$T$27)/E3351,IF(D3291=$M$28,(E3351-$T$28)/E3351,IF(D3291=$M$29,(E3351-$T$29)/E3351,IF(D3291=$M$30,(E3351-$T$30)/E3351,IF(D3291=$M$31,(E3351-$T$31)/E3351,IF(D3291=$M$32,(E3351-$T$32)/E3351,IF(D3291=$M$33,(E3351-$T$33)/E3351,IF(D3291=$M$34,(E3351-$T$34)/E3351,IF(D3291=$M$35,(E3351-$T$35)/E3351,IF(D3291=$M$36,(E3351-$T$36)/E3351,IF(D3291=$M$37,(E3351-$T$37)/E3351,IF(D3291=$M$38,(E3351-$T$38)/E3351,IF(D3291=$M$39,(E3351-$T$39)/E3351,IF(D3291=$M$40,(E3351-$T$40)/E3351,IF(D3291=$M$41,(E3351-$T$41)/E3351,IF(D3291=$M$42,(E3351-$T$42)/E3351,IF(D3291=$M$43,(E3351-$T$43)/E3351,IF(D3291=$M$44,(E3351-$T$44)/E3351,IF(D3291=$M$45,(E3351-$T$45)/E3351,IF(D3291=$M$46,(E3351-$T$46)/E3351,IF(D3291=$M$47,(E3351-$T$47)/E3351,IF(D3291=$M$48,(E3351-$T$48)/E3351,IF(D3291=$M$49,(E3351-$T$49)/E3351,IF(D3291=$M$50,(E3351-$T$50)/E3351,IF(D3291=$M$51,(E3351-$T$51)/E3351,IF(D3291=$M$52,(E3351-$T$52)/E3351,IF(D3291=$M$53,(E3351-$T$53)/E3351,IF(D3291=$M$54,(E3351-$T$54)/E3351,IF(D3291=$M$55,(E3351-$T$55)/E3351,IF(D3291=$M$56,(E3351-$T$56)/E3351,IF(D3291=$M$57,(E3351-$T$57)/E3351,IF(D3291=$M$58,(E3351-$T$58)/E3351,IF(D3291=$M$59,(E3351-$T$59)/E3351,IF(D3291=$M$60,(E3351-$T$60)/E3351,IF(D3291=$M$61,(E3351-$T$61)/E3351,IF(D3291=$M$62,(E3351-$T$62)/E3351)))))))))))))))))))))))))))))))))))))))))))))))))))))))))))))</f>
        <v>0.23288519364627411</v>
      </c>
      <c r="L3351" s="74"/>
    </row>
    <row r="3352" spans="1:12" ht="15" customHeight="1">
      <c r="A3352" s="74"/>
      <c r="B3352" s="81">
        <v>45637</v>
      </c>
      <c r="C3352" s="79">
        <v>163328</v>
      </c>
      <c r="D3352" s="83">
        <v>8608</v>
      </c>
      <c r="E3352" s="83">
        <v>20.053999999999998</v>
      </c>
      <c r="F3352" s="83">
        <v>19.991</v>
      </c>
      <c r="G3352" s="16">
        <f t="shared" si="1536"/>
        <v>22.02</v>
      </c>
      <c r="H3352" s="17">
        <f t="shared" si="1537"/>
        <v>-3.2766666666666686</v>
      </c>
      <c r="I3352" s="17">
        <f t="shared" si="1538"/>
        <v>-6.2999999999998835E-2</v>
      </c>
      <c r="J3352" s="18">
        <f t="shared" si="1539"/>
        <v>3.1415179016654454E-3</v>
      </c>
      <c r="K3352" s="18">
        <f t="shared" si="1540"/>
        <v>0.43369982659046374</v>
      </c>
      <c r="L3352" s="74"/>
    </row>
    <row r="3353" spans="1:12" ht="15" customHeight="1">
      <c r="B3353" s="81">
        <v>45637</v>
      </c>
      <c r="C3353" s="79">
        <v>163330</v>
      </c>
      <c r="D3353" s="83">
        <v>7148</v>
      </c>
      <c r="E3353" s="83">
        <v>25.905000000000001</v>
      </c>
      <c r="F3353" s="83">
        <v>25.733000000000001</v>
      </c>
      <c r="G3353" s="16">
        <f t="shared" si="1536"/>
        <v>25.578129335331514</v>
      </c>
      <c r="H3353" s="17">
        <f t="shared" si="1537"/>
        <v>0.54478444111414492</v>
      </c>
      <c r="I3353" s="17">
        <f t="shared" si="1538"/>
        <v>-0.1720000000000006</v>
      </c>
      <c r="J3353" s="18">
        <f t="shared" si="1539"/>
        <v>6.6396448562053888E-3</v>
      </c>
      <c r="K3353" s="18">
        <f t="shared" si="1540"/>
        <v>7.4014625789112679E-2</v>
      </c>
    </row>
    <row r="3354" spans="1:12" ht="15" customHeight="1">
      <c r="B3354" s="81">
        <v>45637</v>
      </c>
      <c r="C3354" s="79">
        <v>163335</v>
      </c>
      <c r="D3354" s="83">
        <v>7108</v>
      </c>
      <c r="E3354" s="83">
        <v>17.501000000000001</v>
      </c>
      <c r="F3354" s="83">
        <v>17.398</v>
      </c>
      <c r="G3354" s="16">
        <f t="shared" si="1536"/>
        <v>18.039622077854567</v>
      </c>
      <c r="H3354" s="17">
        <f t="shared" si="1537"/>
        <v>-0.89770346309094273</v>
      </c>
      <c r="I3354" s="17">
        <f t="shared" si="1538"/>
        <v>-0.10300000000000153</v>
      </c>
      <c r="J3354" s="18">
        <f t="shared" si="1539"/>
        <v>5.8853779784013216E-3</v>
      </c>
      <c r="K3354" s="18">
        <f t="shared" si="1540"/>
        <v>-0.37064459853340015</v>
      </c>
    </row>
    <row r="3355" spans="1:12" ht="15" customHeight="1">
      <c r="B3355" s="77"/>
      <c r="C3355" s="79">
        <v>163335</v>
      </c>
      <c r="D3355" s="83">
        <v>7108</v>
      </c>
      <c r="E3355" s="83">
        <v>18.256</v>
      </c>
      <c r="F3355" s="83">
        <v>18.143000000000001</v>
      </c>
      <c r="G3355" s="16">
        <f t="shared" si="1536"/>
        <v>18.039622077854567</v>
      </c>
      <c r="H3355" s="17">
        <f t="shared" si="1537"/>
        <v>0.36062987024238902</v>
      </c>
      <c r="I3355" s="17">
        <f t="shared" si="1538"/>
        <v>-0.11299999999999955</v>
      </c>
      <c r="J3355" s="18">
        <f t="shared" si="1539"/>
        <v>6.1897458369850758E-3</v>
      </c>
      <c r="K3355" s="18">
        <f t="shared" si="1540"/>
        <v>-0.31395985533156423</v>
      </c>
    </row>
    <row r="3356" spans="1:12" ht="15" customHeight="1">
      <c r="B3356" s="77"/>
      <c r="C3356" s="79"/>
      <c r="D3356" s="83">
        <v>6176</v>
      </c>
      <c r="E3356" s="83">
        <v>34.573</v>
      </c>
      <c r="F3356" s="83">
        <v>34.082000000000001</v>
      </c>
      <c r="G3356" s="16">
        <f t="shared" si="1536"/>
        <v>36.028673497593743</v>
      </c>
      <c r="H3356" s="17">
        <f t="shared" si="1537"/>
        <v>-2.426122495989572</v>
      </c>
      <c r="I3356" s="17">
        <f t="shared" si="1538"/>
        <v>-0.49099999999999966</v>
      </c>
      <c r="J3356" s="18">
        <f t="shared" si="1539"/>
        <v>1.4201833800942922E-2</v>
      </c>
      <c r="K3356" s="18">
        <f t="shared" si="1540"/>
        <v>0.6632565984220351</v>
      </c>
    </row>
    <row r="3357" spans="1:12" ht="15" customHeight="1">
      <c r="B3357" s="77"/>
      <c r="C3357" s="79">
        <v>163366</v>
      </c>
      <c r="D3357" s="83">
        <v>6117</v>
      </c>
      <c r="E3357" s="83">
        <v>22.347000000000001</v>
      </c>
      <c r="F3357" s="83">
        <v>21.949000000000002</v>
      </c>
      <c r="G3357" s="16">
        <f t="shared" si="1536"/>
        <v>19.9327573208373</v>
      </c>
      <c r="H3357" s="17">
        <f t="shared" si="1537"/>
        <v>4.0237377986045022</v>
      </c>
      <c r="I3357" s="17">
        <f t="shared" si="1538"/>
        <v>-0.39799999999999969</v>
      </c>
      <c r="J3357" s="18">
        <f t="shared" si="1539"/>
        <v>1.7809996867588475E-2</v>
      </c>
      <c r="K3357" s="18">
        <f t="shared" si="1540"/>
        <v>0.47902494192710521</v>
      </c>
    </row>
    <row r="3358" spans="1:12" ht="15" customHeight="1">
      <c r="B3358" s="77"/>
      <c r="C3358" s="79"/>
      <c r="D3358" s="83">
        <v>6117</v>
      </c>
      <c r="E3358" s="83">
        <v>22.518999999999998</v>
      </c>
      <c r="F3358" s="83">
        <v>22.106999999999999</v>
      </c>
      <c r="G3358" s="16">
        <f t="shared" si="1536"/>
        <v>19.9327573208373</v>
      </c>
      <c r="H3358" s="17">
        <f t="shared" si="1537"/>
        <v>4.3104044652711639</v>
      </c>
      <c r="I3358" s="17">
        <f t="shared" si="1538"/>
        <v>-0.41199999999999903</v>
      </c>
      <c r="J3358" s="18">
        <f t="shared" si="1539"/>
        <v>1.8295661441449403E-2</v>
      </c>
      <c r="K3358" s="18">
        <f t="shared" si="1540"/>
        <v>0.48300414659820678</v>
      </c>
    </row>
    <row r="3359" spans="1:12" ht="15" customHeight="1">
      <c r="B3359" s="77"/>
      <c r="C3359" s="79"/>
      <c r="D3359" s="83">
        <v>6117</v>
      </c>
      <c r="E3359" s="83">
        <v>21.274000000000001</v>
      </c>
      <c r="F3359" s="83">
        <v>20.882000000000001</v>
      </c>
      <c r="G3359" s="16">
        <f t="shared" si="1536"/>
        <v>19.9327573208373</v>
      </c>
      <c r="H3359" s="17">
        <f t="shared" si="1537"/>
        <v>2.2354044652711678</v>
      </c>
      <c r="I3359" s="17">
        <f t="shared" si="1538"/>
        <v>-0.39199999999999946</v>
      </c>
      <c r="J3359" s="18">
        <f t="shared" si="1539"/>
        <v>1.842624800225625E-2</v>
      </c>
      <c r="K3359" s="18">
        <f t="shared" si="1540"/>
        <v>0.43593118360439975</v>
      </c>
    </row>
    <row r="3360" spans="1:12" ht="15" customHeight="1">
      <c r="B3360" s="77"/>
      <c r="C3360" s="79"/>
      <c r="D3360" s="83">
        <v>6117</v>
      </c>
      <c r="E3360" s="83">
        <v>20.847000000000001</v>
      </c>
      <c r="F3360" s="83">
        <v>20.463000000000001</v>
      </c>
      <c r="G3360" s="16">
        <f t="shared" si="1536"/>
        <v>19.9327573208373</v>
      </c>
      <c r="H3360" s="17">
        <f t="shared" si="1537"/>
        <v>1.5237377986045018</v>
      </c>
      <c r="I3360" s="17">
        <f t="shared" si="1538"/>
        <v>-0.38400000000000034</v>
      </c>
      <c r="J3360" s="18">
        <f t="shared" si="1539"/>
        <v>1.8419916534753215E-2</v>
      </c>
      <c r="K3360" s="18">
        <f t="shared" si="1540"/>
        <v>0.42437760828896248</v>
      </c>
    </row>
    <row r="3361" spans="2:11" ht="15" customHeight="1">
      <c r="B3361" s="77"/>
      <c r="C3361" s="79">
        <v>163368</v>
      </c>
      <c r="D3361" s="83">
        <v>6107</v>
      </c>
      <c r="E3361" s="83">
        <v>16.815000000000001</v>
      </c>
      <c r="F3361" s="83">
        <v>16.516999999999999</v>
      </c>
      <c r="G3361" s="16">
        <f t="shared" si="1536"/>
        <v>17.032373496847189</v>
      </c>
      <c r="H3361" s="17">
        <f t="shared" si="1537"/>
        <v>-0.36228916141197942</v>
      </c>
      <c r="I3361" s="17">
        <f t="shared" si="1538"/>
        <v>-0.29800000000000182</v>
      </c>
      <c r="J3361" s="18">
        <f t="shared" si="1539"/>
        <v>1.7722271781147891E-2</v>
      </c>
      <c r="K3361" s="18">
        <f t="shared" si="1540"/>
        <v>-0.4272970561998215</v>
      </c>
    </row>
    <row r="3362" spans="2:11" ht="15" customHeight="1">
      <c r="B3362" s="77"/>
      <c r="C3362" s="79"/>
      <c r="D3362" s="83">
        <v>6107</v>
      </c>
      <c r="E3362" s="83">
        <v>16.824000000000002</v>
      </c>
      <c r="F3362" s="83">
        <v>16.588999999999999</v>
      </c>
      <c r="G3362" s="16">
        <f t="shared" si="1536"/>
        <v>17.032373496847189</v>
      </c>
      <c r="H3362" s="17">
        <f t="shared" si="1537"/>
        <v>-0.34728916141197885</v>
      </c>
      <c r="I3362" s="17">
        <f t="shared" si="1538"/>
        <v>-0.23500000000000298</v>
      </c>
      <c r="J3362" s="18">
        <f t="shared" si="1539"/>
        <v>1.3968140751307832E-2</v>
      </c>
      <c r="K3362" s="18">
        <f t="shared" si="1540"/>
        <v>-0.42653352353780299</v>
      </c>
    </row>
    <row r="3363" spans="2:11" ht="15" customHeight="1">
      <c r="B3363" s="81">
        <v>45638</v>
      </c>
      <c r="C3363" s="79">
        <v>163370</v>
      </c>
      <c r="D3363" s="83">
        <v>6107</v>
      </c>
      <c r="E3363" s="83">
        <v>15.313000000000001</v>
      </c>
      <c r="F3363" s="83">
        <v>15.115</v>
      </c>
      <c r="G3363" s="16">
        <f t="shared" ref="G3363:G3369" si="1541">IF(D3363=$M$2,$P$2,IF(D3363=$M$3,$P$3,IF(D3363=$M$4,$P$4,IF(D3363=$M$5,$P$5,IF(D3363=$M$6,$P$6,IF(D3363=$M$7,$P$7,IF(D3363=$M$8,$P$8,IF(D3363=$M$9,$P$9,IF(D3363=$M$10,$P$10,IF(D3363=$M$11,$P$11,IF(D3363=$M$12,$P$12,IF(D3363=$M$13,$P$13,IF(D3363=$M$14,$P$14,IF(D3363=$M$15,$P$15,IF(D3363=$M$16,$P$16,IF(D3363=$M$17,$P$17,IF(D3363=$M$18,$P$18,IF(D3363=$M$19,$P$19,IF(D3363=$M$20,$P$20,IF(D3363=$M$21,$P$21,IF(D3363=$M$22,$P$22,IF(D3363=$M$23,$P$23,IF(D3363=$M$24,$P$24,IF(D3363=$M$25,$P$25,IF(D3363=$M$26,$P$26,IF(D3363=$M$27,$P$27,IF(D3363=$M$28,$P$28,IF(D3363=$M$29,$P$29,IF(D3363=$M$30,$P$30,IF(D3363=$M$31,$P$31,IF(D3363=$M$32,$P$32,IF(D3363=$M$33,$P$33,IF(D3363=$M$34,$P$34,IF(D3363=$M$35,$P$35,IF(D3363=$M$36,$P$36,IF(D3363=$M$37,$P$37,IF(D3363=$M$38,$P$38,IF(D3363=$M$39,$P$39,IF(D3363=$M$40,$P$40,IF(D3363=$M$41,$P$41,IF(D3363=$M$42,$P$42,IF(D3363=$M$43,$P$43,IF(D3363=$M$44,$P$44,IF(D3363=$M$45,$P$45,IF(D3363=$M$46,$P$46,IF(D3363=$M$47,$P$47,IF(D3363=$M$48,$P$48,IF(D3363=$M$49,$P$49,IF(D3363=$M$50,$P$50,IF(D3363=$M$51,$P$51,IF(D3363=$M$52,$P$52,IF(D3363=$M$53,$P$53,IF(D3363=$M$54,$P$54,IF(D3363=$M$55,$P$55,IF(D3363=$M$56,$P$56,IF(D3363=$M$57,$P$57,IF(D3363=$M$58,$P$58,IF(D3363=$M$59,$P$59,IF(D3363=$M$60,$P$60,IF(D3363=$M$61,$P$61,IF(D3363=$M$62,$P$62)))))))))))))))))))))))))))))))))))))))))))))))))))))))))))))</f>
        <v>17.032373496847189</v>
      </c>
      <c r="H3363" s="17">
        <f t="shared" ref="H3363:H3369" si="1542">(E3363-G3363)/$X$2</f>
        <v>-2.8656224947453142</v>
      </c>
      <c r="I3363" s="17">
        <f t="shared" ref="I3363:I3369" si="1543">F3363-E3363</f>
        <v>-0.1980000000000004</v>
      </c>
      <c r="J3363" s="18">
        <f t="shared" ref="J3363:J3369" si="1544">-1*I3363/E3363</f>
        <v>1.293019003461114E-2</v>
      </c>
      <c r="K3363" s="18">
        <f t="shared" ref="K3363:K3369" si="1545">IF(D3303=$M$2,(E3363-$T$2)/E3363,IF(D3303=$M$3,(E3363-$T$3)/E3363,IF(D3303=$M$4,(E3363-$T$4)/E3363,IF(D3303=$M$5,(E3363-$T$5)/E3363,IF(D3303=$M$6,(E3363-$T$6)/E3363,IF(D3303=$M$7,(E3363-$T$7)/E3363,IF(D3303=$M$8,(E3363-$T$8)/E3363,IF(D3303=$M$9,(E3363-$T$9)/E3363,IF(D3303=$M$10,(E3363-$T$10)/E3363,IF(D3303=$M$11,(E3363-$T$11)/E3363,IF(D3303=$M$12,(E3363-$T$12)/E3363,IF(D3303=$M$13,(E3363-$T$13)/E3363,IF(D3303=$M$14,(E3363-$T$14)/E3363,IF(D3303=$M$15,(E3363-$T$15)/E3363,IF(D3303=$M$16,(E3363-$T$16)/E3363,IF(D3303=$M$17,(E3363-$T$17)/E3363,IF(D3303=$M$18,(E3363-$T$18)/E3363,IF(D3303=$M$19,(E3363-$T$19)/E3363,IF(D3303=$M$20,(E3363-$T$20)/E3363,IF(D3303=$M$21,(E3363-$T$21)/E3363,IF(D3303=$M$22,(E3363-$T$22)/E3363,IF(D3303=$M$23,(E3363-$T$23)/E3363,IF(D3303=$M$24,(E3363-$T$24)/E3363,IF(D3303=$M$25,(E3363-$T$25)/E3363,IF(D3303=$M$26,(E3363-$T$26)/E3363,IF(D3303=$M$27,(E3363-$T$27)/E3363,IF(D3303=$M$28,(E3363-$T$28)/E3363,IF(D3303=$M$29,(E3363-$T$29)/E3363,IF(D3303=$M$30,(E3363-$T$30)/E3363,IF(D3303=$M$31,(E3363-$T$31)/E3363,IF(D3303=$M$32,(E3363-$T$32)/E3363,IF(D3303=$M$33,(E3363-$T$33)/E3363,IF(D3303=$M$34,(E3363-$T$34)/E3363,IF(D3303=$M$35,(E3363-$T$35)/E3363,IF(D3303=$M$36,(E3363-$T$36)/E3363,IF(D3303=$M$37,(E3363-$T$37)/E3363,IF(D3303=$M$38,(E3363-$T$38)/E3363,IF(D3303=$M$39,(E3363-$T$39)/E3363,IF(D3303=$M$40,(E3363-$T$40)/E3363,IF(D3303=$M$41,(E3363-$T$41)/E3363,IF(D3303=$M$42,(E3363-$T$42)/E3363,IF(D3303=$M$43,(E3363-$T$43)/E3363,IF(D3303=$M$44,(E3363-$T$44)/E3363,IF(D3303=$M$45,(E3363-$T$45)/E3363,IF(D3303=$M$46,(E3363-$T$46)/E3363,IF(D3303=$M$47,(E3363-$T$47)/E3363,IF(D3303=$M$48,(E3363-$T$48)/E3363,IF(D3303=$M$49,(E3363-$T$49)/E3363,IF(D3303=$M$50,(E3363-$T$50)/E3363,IF(D3303=$M$51,(E3363-$T$51)/E3363,IF(D3303=$M$52,(E3363-$T$52)/E3363,IF(D3303=$M$53,(E3363-$T$53)/E3363,IF(D3303=$M$54,(E3363-$T$54)/E3363,IF(D3303=$M$55,(E3363-$T$55)/E3363,IF(D3303=$M$56,(E3363-$T$56)/E3363,IF(D3303=$M$57,(E3363-$T$57)/E3363,IF(D3303=$M$58,(E3363-$T$58)/E3363,IF(D3303=$M$59,(E3363-$T$59)/E3363,IF(D3303=$M$60,(E3363-$T$60)/E3363,IF(D3303=$M$61,(E3363-$T$61)/E3363,IF(D3303=$M$62,(E3363-$T$62)/E3363)))))))))))))))))))))))))))))))))))))))))))))))))))))))))))))</f>
        <v>-0.56729576177104413</v>
      </c>
    </row>
    <row r="3364" spans="2:11" ht="15" customHeight="1">
      <c r="B3364" s="77"/>
      <c r="C3364" s="79">
        <v>163370</v>
      </c>
      <c r="D3364" s="83">
        <v>6107</v>
      </c>
      <c r="E3364" s="83">
        <v>17.856000000000002</v>
      </c>
      <c r="F3364" s="83">
        <v>17.637</v>
      </c>
      <c r="G3364" s="16">
        <f t="shared" si="1541"/>
        <v>17.032373496847189</v>
      </c>
      <c r="H3364" s="17">
        <f t="shared" si="1542"/>
        <v>1.3727108385880213</v>
      </c>
      <c r="I3364" s="17">
        <f t="shared" si="1543"/>
        <v>-0.21900000000000119</v>
      </c>
      <c r="J3364" s="18">
        <f t="shared" si="1544"/>
        <v>1.2264784946236625E-2</v>
      </c>
      <c r="K3364" s="18">
        <f t="shared" si="1545"/>
        <v>-0.34408602150537621</v>
      </c>
    </row>
    <row r="3365" spans="2:11" ht="15" customHeight="1">
      <c r="B3365" s="77"/>
      <c r="C3365" s="79">
        <v>163370</v>
      </c>
      <c r="D3365" s="83">
        <v>6107</v>
      </c>
      <c r="E3365" s="83">
        <v>17.065000000000001</v>
      </c>
      <c r="F3365" s="83">
        <v>16.795999999999999</v>
      </c>
      <c r="G3365" s="16">
        <f t="shared" si="1541"/>
        <v>17.032373496847189</v>
      </c>
      <c r="H3365" s="17">
        <f t="shared" si="1542"/>
        <v>5.437750525468725E-2</v>
      </c>
      <c r="I3365" s="17">
        <f t="shared" si="1543"/>
        <v>-0.2690000000000019</v>
      </c>
      <c r="J3365" s="18">
        <f t="shared" si="1544"/>
        <v>1.5763258130676933E-2</v>
      </c>
      <c r="K3365" s="18">
        <f t="shared" si="1545"/>
        <v>-0.40638734251391728</v>
      </c>
    </row>
    <row r="3366" spans="2:11" ht="15" customHeight="1">
      <c r="B3366" s="77"/>
      <c r="C3366" s="79">
        <v>163368</v>
      </c>
      <c r="D3366" s="83">
        <v>6107</v>
      </c>
      <c r="E3366" s="83">
        <v>15.531000000000001</v>
      </c>
      <c r="F3366" s="83">
        <v>15.288</v>
      </c>
      <c r="G3366" s="16">
        <f t="shared" si="1541"/>
        <v>17.032373496847189</v>
      </c>
      <c r="H3366" s="17">
        <f t="shared" si="1542"/>
        <v>-2.5022891614119809</v>
      </c>
      <c r="I3366" s="17">
        <f t="shared" si="1543"/>
        <v>-0.24300000000000033</v>
      </c>
      <c r="J3366" s="18">
        <f t="shared" si="1544"/>
        <v>1.5646127100637456E-2</v>
      </c>
      <c r="K3366" s="18">
        <f t="shared" si="1545"/>
        <v>0.22735174811666992</v>
      </c>
    </row>
    <row r="3367" spans="2:11" ht="15" customHeight="1">
      <c r="B3367" s="77"/>
      <c r="C3367" s="79">
        <v>163368</v>
      </c>
      <c r="D3367" s="83">
        <v>6107</v>
      </c>
      <c r="E3367" s="83">
        <v>15.836</v>
      </c>
      <c r="F3367" s="83">
        <v>15.62</v>
      </c>
      <c r="G3367" s="16">
        <f t="shared" si="1541"/>
        <v>17.032373496847189</v>
      </c>
      <c r="H3367" s="17">
        <f t="shared" si="1542"/>
        <v>-1.9939558280786478</v>
      </c>
      <c r="I3367" s="17">
        <f t="shared" si="1543"/>
        <v>-0.21600000000000108</v>
      </c>
      <c r="J3367" s="18">
        <f t="shared" si="1544"/>
        <v>1.3639808032331465E-2</v>
      </c>
      <c r="K3367" s="18">
        <f t="shared" si="1545"/>
        <v>-0.51553422581459962</v>
      </c>
    </row>
    <row r="3368" spans="2:11" ht="15" customHeight="1">
      <c r="B3368" s="81">
        <v>45638</v>
      </c>
      <c r="C3368" s="79">
        <v>163372</v>
      </c>
      <c r="D3368" s="83">
        <v>5003</v>
      </c>
      <c r="E3368" s="83">
        <v>39.143999999999998</v>
      </c>
      <c r="F3368" s="83">
        <v>38.837000000000003</v>
      </c>
      <c r="G3368" s="16">
        <f t="shared" si="1541"/>
        <v>38.4</v>
      </c>
      <c r="H3368" s="17">
        <f t="shared" si="1542"/>
        <v>1.2399999999999998</v>
      </c>
      <c r="I3368" s="17">
        <f t="shared" si="1543"/>
        <v>-0.30699999999999505</v>
      </c>
      <c r="J3368" s="18">
        <f t="shared" si="1544"/>
        <v>7.8428367054975238E-3</v>
      </c>
      <c r="K3368" s="18">
        <f t="shared" si="1545"/>
        <v>0.38687921520539542</v>
      </c>
    </row>
    <row r="3369" spans="2:11" ht="15" customHeight="1">
      <c r="B3369" s="81">
        <v>45638</v>
      </c>
      <c r="C3369" s="79">
        <v>164187</v>
      </c>
      <c r="D3369" s="83">
        <v>1013</v>
      </c>
      <c r="E3369" s="83">
        <v>27.259</v>
      </c>
      <c r="F3369" s="83">
        <v>27.131</v>
      </c>
      <c r="G3369" s="16">
        <f t="shared" si="1541"/>
        <v>27</v>
      </c>
      <c r="H3369" s="17">
        <f t="shared" si="1542"/>
        <v>0.43166666666666725</v>
      </c>
      <c r="I3369" s="17">
        <f t="shared" si="1543"/>
        <v>-0.12800000000000011</v>
      </c>
      <c r="J3369" s="18">
        <f t="shared" si="1544"/>
        <v>4.6956968340731544E-3</v>
      </c>
      <c r="K3369" s="18">
        <f t="shared" si="1545"/>
        <v>0.5749489928239564</v>
      </c>
    </row>
    <row r="3370" spans="2:11" ht="15" customHeight="1">
      <c r="B3370" s="81">
        <v>45638</v>
      </c>
      <c r="C3370" s="79">
        <v>164195</v>
      </c>
      <c r="D3370" s="83">
        <v>535</v>
      </c>
      <c r="E3370" s="83">
        <v>17.263000000000002</v>
      </c>
      <c r="F3370" s="83">
        <v>17.166</v>
      </c>
      <c r="G3370" s="16">
        <f t="shared" ref="G3370:G3377" si="1546">IF(D3370=$M$2,$P$2,IF(D3370=$M$3,$P$3,IF(D3370=$M$4,$P$4,IF(D3370=$M$5,$P$5,IF(D3370=$M$6,$P$6,IF(D3370=$M$7,$P$7,IF(D3370=$M$8,$P$8,IF(D3370=$M$9,$P$9,IF(D3370=$M$10,$P$10,IF(D3370=$M$11,$P$11,IF(D3370=$M$12,$P$12,IF(D3370=$M$13,$P$13,IF(D3370=$M$14,$P$14,IF(D3370=$M$15,$P$15,IF(D3370=$M$16,$P$16,IF(D3370=$M$17,$P$17,IF(D3370=$M$18,$P$18,IF(D3370=$M$19,$P$19,IF(D3370=$M$20,$P$20,IF(D3370=$M$21,$P$21,IF(D3370=$M$22,$P$22,IF(D3370=$M$23,$P$23,IF(D3370=$M$24,$P$24,IF(D3370=$M$25,$P$25,IF(D3370=$M$26,$P$26,IF(D3370=$M$27,$P$27,IF(D3370=$M$28,$P$28,IF(D3370=$M$29,$P$29,IF(D3370=$M$30,$P$30,IF(D3370=$M$31,$P$31,IF(D3370=$M$32,$P$32,IF(D3370=$M$33,$P$33,IF(D3370=$M$34,$P$34,IF(D3370=$M$35,$P$35,IF(D3370=$M$36,$P$36,IF(D3370=$M$37,$P$37,IF(D3370=$M$38,$P$38,IF(D3370=$M$39,$P$39,IF(D3370=$M$40,$P$40,IF(D3370=$M$41,$P$41,IF(D3370=$M$42,$P$42,IF(D3370=$M$43,$P$43,IF(D3370=$M$44,$P$44,IF(D3370=$M$45,$P$45,IF(D3370=$M$46,$P$46,IF(D3370=$M$47,$P$47,IF(D3370=$M$48,$P$48,IF(D3370=$M$49,$P$49,IF(D3370=$M$50,$P$50,IF(D3370=$M$51,$P$51,IF(D3370=$M$52,$P$52,IF(D3370=$M$53,$P$53,IF(D3370=$M$54,$P$54,IF(D3370=$M$55,$P$55,IF(D3370=$M$56,$P$56,IF(D3370=$M$57,$P$57,IF(D3370=$M$58,$P$58,IF(D3370=$M$59,$P$59,IF(D3370=$M$60,$P$60,IF(D3370=$M$61,$P$61,IF(D3370=$M$62,$P$62)))))))))))))))))))))))))))))))))))))))))))))))))))))))))))))</f>
        <v>16.637999999999998</v>
      </c>
      <c r="H3370" s="17">
        <f t="shared" ref="H3370:H3377" si="1547">(E3370-G3370)/$X$2</f>
        <v>1.0416666666666727</v>
      </c>
      <c r="I3370" s="17">
        <f t="shared" ref="I3370:I3377" si="1548">F3370-E3370</f>
        <v>-9.7000000000001307E-2</v>
      </c>
      <c r="J3370" s="18">
        <f t="shared" ref="J3370:J3377" si="1549">-1*I3370/E3370</f>
        <v>5.6189538318948788E-3</v>
      </c>
      <c r="K3370" s="18">
        <f t="shared" ref="K3370:K3377" si="1550">IF(D3310=$M$2,(E3370-$T$2)/E3370,IF(D3310=$M$3,(E3370-$T$3)/E3370,IF(D3310=$M$4,(E3370-$T$4)/E3370,IF(D3310=$M$5,(E3370-$T$5)/E3370,IF(D3310=$M$6,(E3370-$T$6)/E3370,IF(D3310=$M$7,(E3370-$T$7)/E3370,IF(D3310=$M$8,(E3370-$T$8)/E3370,IF(D3310=$M$9,(E3370-$T$9)/E3370,IF(D3310=$M$10,(E3370-$T$10)/E3370,IF(D3310=$M$11,(E3370-$T$11)/E3370,IF(D3310=$M$12,(E3370-$T$12)/E3370,IF(D3310=$M$13,(E3370-$T$13)/E3370,IF(D3310=$M$14,(E3370-$T$14)/E3370,IF(D3310=$M$15,(E3370-$T$15)/E3370,IF(D3310=$M$16,(E3370-$T$16)/E3370,IF(D3310=$M$17,(E3370-$T$17)/E3370,IF(D3310=$M$18,(E3370-$T$18)/E3370,IF(D3310=$M$19,(E3370-$T$19)/E3370,IF(D3310=$M$20,(E3370-$T$20)/E3370,IF(D3310=$M$21,(E3370-$T$21)/E3370,IF(D3310=$M$22,(E3370-$T$22)/E3370,IF(D3310=$M$23,(E3370-$T$23)/E3370,IF(D3310=$M$24,(E3370-$T$24)/E3370,IF(D3310=$M$25,(E3370-$T$25)/E3370,IF(D3310=$M$26,(E3370-$T$26)/E3370,IF(D3310=$M$27,(E3370-$T$27)/E3370,IF(D3310=$M$28,(E3370-$T$28)/E3370,IF(D3310=$M$29,(E3370-$T$29)/E3370,IF(D3310=$M$30,(E3370-$T$30)/E3370,IF(D3310=$M$31,(E3370-$T$31)/E3370,IF(D3310=$M$32,(E3370-$T$32)/E3370,IF(D3310=$M$33,(E3370-$T$33)/E3370,IF(D3310=$M$34,(E3370-$T$34)/E3370,IF(D3310=$M$35,(E3370-$T$35)/E3370,IF(D3310=$M$36,(E3370-$T$36)/E3370,IF(D3310=$M$37,(E3370-$T$37)/E3370,IF(D3310=$M$38,(E3370-$T$38)/E3370,IF(D3310=$M$39,(E3370-$T$39)/E3370,IF(D3310=$M$40,(E3370-$T$40)/E3370,IF(D3310=$M$41,(E3370-$T$41)/E3370,IF(D3310=$M$42,(E3370-$T$42)/E3370,IF(D3310=$M$43,(E3370-$T$43)/E3370,IF(D3310=$M$44,(E3370-$T$44)/E3370,IF(D3310=$M$45,(E3370-$T$45)/E3370,IF(D3310=$M$46,(E3370-$T$46)/E3370,IF(D3310=$M$47,(E3370-$T$47)/E3370,IF(D3310=$M$48,(E3370-$T$48)/E3370,IF(D3310=$M$49,(E3370-$T$49)/E3370,IF(D3310=$M$50,(E3370-$T$50)/E3370,IF(D3310=$M$51,(E3370-$T$51)/E3370,IF(D3310=$M$52,(E3370-$T$52)/E3370,IF(D3310=$M$53,(E3370-$T$53)/E3370,IF(D3310=$M$54,(E3370-$T$54)/E3370,IF(D3310=$M$55,(E3370-$T$55)/E3370,IF(D3310=$M$56,(E3370-$T$56)/E3370,IF(D3310=$M$57,(E3370-$T$57)/E3370,IF(D3310=$M$58,(E3370-$T$58)/E3370,IF(D3310=$M$59,(E3370-$T$59)/E3370,IF(D3310=$M$60,(E3370-$T$60)/E3370,IF(D3310=$M$61,(E3370-$T$61)/E3370,IF(D3310=$M$62,(E3370-$T$62)/E3370)))))))))))))))))))))))))))))))))))))))))))))))))))))))))))))</f>
        <v>0.32882665790350629</v>
      </c>
    </row>
    <row r="3371" spans="2:11" ht="15" customHeight="1">
      <c r="B3371" s="81">
        <v>45638</v>
      </c>
      <c r="C3371" s="79">
        <v>163372</v>
      </c>
      <c r="D3371" s="83">
        <v>5003</v>
      </c>
      <c r="E3371" s="83">
        <v>39.424999999999997</v>
      </c>
      <c r="F3371" s="83">
        <v>38.985999999999997</v>
      </c>
      <c r="G3371" s="16">
        <f t="shared" si="1546"/>
        <v>38.4</v>
      </c>
      <c r="H3371" s="17">
        <f t="shared" si="1547"/>
        <v>1.708333333333331</v>
      </c>
      <c r="I3371" s="17">
        <f t="shared" si="1548"/>
        <v>-0.43900000000000006</v>
      </c>
      <c r="J3371" s="18">
        <f t="shared" si="1549"/>
        <v>1.1135066582117948E-2</v>
      </c>
      <c r="K3371" s="18">
        <f t="shared" si="1550"/>
        <v>0.70611375004155297</v>
      </c>
    </row>
    <row r="3372" spans="2:11" ht="15" customHeight="1">
      <c r="B3372" s="77"/>
      <c r="C3372" s="79"/>
      <c r="D3372" s="83">
        <v>5003</v>
      </c>
      <c r="E3372" s="83">
        <v>39.869</v>
      </c>
      <c r="F3372" s="83">
        <v>39.401000000000003</v>
      </c>
      <c r="G3372" s="16">
        <f t="shared" si="1546"/>
        <v>38.4</v>
      </c>
      <c r="H3372" s="17">
        <f t="shared" si="1547"/>
        <v>2.4483333333333355</v>
      </c>
      <c r="I3372" s="17">
        <f t="shared" si="1548"/>
        <v>-0.46799999999999642</v>
      </c>
      <c r="J3372" s="18">
        <f t="shared" si="1549"/>
        <v>1.1738443402141925E-2</v>
      </c>
      <c r="K3372" s="18">
        <f t="shared" si="1550"/>
        <v>0.70938660601941927</v>
      </c>
    </row>
    <row r="3373" spans="2:11" ht="15" customHeight="1">
      <c r="B3373" s="81">
        <v>45638</v>
      </c>
      <c r="C3373" s="79">
        <v>164189</v>
      </c>
      <c r="D3373" s="83">
        <v>5169</v>
      </c>
      <c r="E3373" s="83">
        <v>24.087</v>
      </c>
      <c r="F3373" s="83">
        <v>24.013999999999999</v>
      </c>
      <c r="G3373" s="16">
        <f t="shared" si="1546"/>
        <v>24.534583675052499</v>
      </c>
      <c r="H3373" s="17">
        <f t="shared" si="1547"/>
        <v>-0.7459727917541652</v>
      </c>
      <c r="I3373" s="17">
        <f t="shared" si="1548"/>
        <v>-7.3000000000000398E-2</v>
      </c>
      <c r="J3373" s="18">
        <f t="shared" si="1549"/>
        <v>3.0306804500353055E-3</v>
      </c>
      <c r="K3373" s="18">
        <f t="shared" si="1550"/>
        <v>0.51897432620866968</v>
      </c>
    </row>
    <row r="3374" spans="2:11" ht="15" customHeight="1">
      <c r="B3374" s="77"/>
      <c r="C3374" s="79"/>
      <c r="D3374" s="83">
        <v>5169</v>
      </c>
      <c r="E3374" s="83">
        <v>24.027000000000001</v>
      </c>
      <c r="F3374" s="83">
        <v>23.965</v>
      </c>
      <c r="G3374" s="16">
        <f t="shared" si="1546"/>
        <v>24.534583675052499</v>
      </c>
      <c r="H3374" s="17">
        <f t="shared" si="1547"/>
        <v>-0.84597279175416307</v>
      </c>
      <c r="I3374" s="17">
        <f t="shared" si="1548"/>
        <v>-6.2000000000001165E-2</v>
      </c>
      <c r="J3374" s="18">
        <f t="shared" si="1549"/>
        <v>2.5804303491905422E-3</v>
      </c>
      <c r="K3374" s="18">
        <f t="shared" si="1550"/>
        <v>0.51777311338861398</v>
      </c>
    </row>
    <row r="3375" spans="2:11" ht="15" customHeight="1">
      <c r="B3375" s="77"/>
      <c r="C3375" s="79"/>
      <c r="D3375" s="83">
        <v>5169</v>
      </c>
      <c r="E3375" s="83">
        <v>25.419</v>
      </c>
      <c r="F3375" s="83">
        <v>25.335000000000001</v>
      </c>
      <c r="G3375" s="16">
        <f t="shared" si="1546"/>
        <v>24.534583675052499</v>
      </c>
      <c r="H3375" s="17">
        <f t="shared" si="1547"/>
        <v>1.4740272082458361</v>
      </c>
      <c r="I3375" s="17">
        <f t="shared" si="1548"/>
        <v>-8.3999999999999631E-2</v>
      </c>
      <c r="J3375" s="18">
        <f t="shared" si="1549"/>
        <v>3.3046146583264342E-3</v>
      </c>
      <c r="K3375" s="18">
        <f t="shared" si="1550"/>
        <v>0.54418091173485295</v>
      </c>
    </row>
    <row r="3376" spans="2:11" ht="15" customHeight="1">
      <c r="B3376" s="81">
        <v>45638</v>
      </c>
      <c r="C3376" s="79">
        <v>164191</v>
      </c>
      <c r="D3376" s="83">
        <v>5648</v>
      </c>
      <c r="E3376" s="83">
        <v>20.332999999999998</v>
      </c>
      <c r="F3376" s="83">
        <v>20.155999999999999</v>
      </c>
      <c r="G3376" s="16">
        <f t="shared" si="1546"/>
        <v>19.240505739344663</v>
      </c>
      <c r="H3376" s="17">
        <f t="shared" si="1547"/>
        <v>1.8208237677588932</v>
      </c>
      <c r="I3376" s="17">
        <f t="shared" si="1548"/>
        <v>-0.1769999999999996</v>
      </c>
      <c r="J3376" s="18">
        <f t="shared" si="1549"/>
        <v>8.7050607387006151E-3</v>
      </c>
      <c r="K3376" s="18">
        <f t="shared" si="1550"/>
        <v>0.43016449099435533</v>
      </c>
    </row>
    <row r="3377" spans="2:11" ht="15" customHeight="1">
      <c r="B3377" s="77"/>
      <c r="C3377" s="79"/>
      <c r="D3377" s="83">
        <v>5648</v>
      </c>
      <c r="E3377" s="83">
        <v>20.599</v>
      </c>
      <c r="F3377" s="83">
        <v>20.425999999999998</v>
      </c>
      <c r="G3377" s="16">
        <f t="shared" si="1546"/>
        <v>19.240505739344663</v>
      </c>
      <c r="H3377" s="17">
        <f t="shared" si="1547"/>
        <v>2.2641571010922297</v>
      </c>
      <c r="I3377" s="17">
        <f t="shared" si="1548"/>
        <v>-0.17300000000000182</v>
      </c>
      <c r="J3377" s="18">
        <f t="shared" si="1549"/>
        <v>8.3984659449488717E-3</v>
      </c>
      <c r="K3377" s="18">
        <f t="shared" si="1550"/>
        <v>0.31397517903940803</v>
      </c>
    </row>
    <row r="3378" spans="2:11" ht="15" customHeight="1">
      <c r="B3378" s="81">
        <v>45639</v>
      </c>
      <c r="C3378" s="79">
        <v>164193</v>
      </c>
      <c r="D3378" s="83">
        <v>5148</v>
      </c>
      <c r="E3378" s="83">
        <v>21.745000000000001</v>
      </c>
      <c r="F3378" s="83">
        <v>21.608000000000001</v>
      </c>
      <c r="G3378" s="16">
        <f t="shared" ref="G3378:G3383" si="1551">IF(D3378=$M$2,$P$2,IF(D3378=$M$3,$P$3,IF(D3378=$M$4,$P$4,IF(D3378=$M$5,$P$5,IF(D3378=$M$6,$P$6,IF(D3378=$M$7,$P$7,IF(D3378=$M$8,$P$8,IF(D3378=$M$9,$P$9,IF(D3378=$M$10,$P$10,IF(D3378=$M$11,$P$11,IF(D3378=$M$12,$P$12,IF(D3378=$M$13,$P$13,IF(D3378=$M$14,$P$14,IF(D3378=$M$15,$P$15,IF(D3378=$M$16,$P$16,IF(D3378=$M$17,$P$17,IF(D3378=$M$18,$P$18,IF(D3378=$M$19,$P$19,IF(D3378=$M$20,$P$20,IF(D3378=$M$21,$P$21,IF(D3378=$M$22,$P$22,IF(D3378=$M$23,$P$23,IF(D3378=$M$24,$P$24,IF(D3378=$M$25,$P$25,IF(D3378=$M$26,$P$26,IF(D3378=$M$27,$P$27,IF(D3378=$M$28,$P$28,IF(D3378=$M$29,$P$29,IF(D3378=$M$30,$P$30,IF(D3378=$M$31,$P$31,IF(D3378=$M$32,$P$32,IF(D3378=$M$33,$P$33,IF(D3378=$M$34,$P$34,IF(D3378=$M$35,$P$35,IF(D3378=$M$36,$P$36,IF(D3378=$M$37,$P$37,IF(D3378=$M$38,$P$38,IF(D3378=$M$39,$P$39,IF(D3378=$M$40,$P$40,IF(D3378=$M$41,$P$41,IF(D3378=$M$42,$P$42,IF(D3378=$M$43,$P$43,IF(D3378=$M$44,$P$44,IF(D3378=$M$45,$P$45,IF(D3378=$M$46,$P$46,IF(D3378=$M$47,$P$47,IF(D3378=$M$48,$P$48,IF(D3378=$M$49,$P$49,IF(D3378=$M$50,$P$50,IF(D3378=$M$51,$P$51,IF(D3378=$M$52,$P$52,IF(D3378=$M$53,$P$53,IF(D3378=$M$54,$P$54,IF(D3378=$M$55,$P$55,IF(D3378=$M$56,$P$56,IF(D3378=$M$57,$P$57,IF(D3378=$M$58,$P$58,IF(D3378=$M$59,$P$59,IF(D3378=$M$60,$P$60,IF(D3378=$M$61,$P$61,IF(D3378=$M$62,$P$62)))))))))))))))))))))))))))))))))))))))))))))))))))))))))))))</f>
        <v>20.202531026311895</v>
      </c>
      <c r="H3378" s="17">
        <f t="shared" ref="H3378:H3383" si="1552">(E3378-G3378)/$X$2</f>
        <v>2.5707816228135094</v>
      </c>
      <c r="I3378" s="17">
        <f t="shared" ref="I3378:I3383" si="1553">F3378-E3378</f>
        <v>-0.13700000000000045</v>
      </c>
      <c r="J3378" s="18">
        <f t="shared" ref="J3378:J3383" si="1554">-1*I3378/E3378</f>
        <v>6.3002989192918121E-3</v>
      </c>
      <c r="K3378" s="18">
        <f t="shared" ref="K3378:K3383" si="1555">IF(D3318=$M$2,(E3378-$T$2)/E3378,IF(D3318=$M$3,(E3378-$T$3)/E3378,IF(D3318=$M$4,(E3378-$T$4)/E3378,IF(D3318=$M$5,(E3378-$T$5)/E3378,IF(D3318=$M$6,(E3378-$T$6)/E3378,IF(D3318=$M$7,(E3378-$T$7)/E3378,IF(D3318=$M$8,(E3378-$T$8)/E3378,IF(D3318=$M$9,(E3378-$T$9)/E3378,IF(D3318=$M$10,(E3378-$T$10)/E3378,IF(D3318=$M$11,(E3378-$T$11)/E3378,IF(D3318=$M$12,(E3378-$T$12)/E3378,IF(D3318=$M$13,(E3378-$T$13)/E3378,IF(D3318=$M$14,(E3378-$T$14)/E3378,IF(D3318=$M$15,(E3378-$T$15)/E3378,IF(D3318=$M$16,(E3378-$T$16)/E3378,IF(D3318=$M$17,(E3378-$T$17)/E3378,IF(D3318=$M$18,(E3378-$T$18)/E3378,IF(D3318=$M$19,(E3378-$T$19)/E3378,IF(D3318=$M$20,(E3378-$T$20)/E3378,IF(D3318=$M$21,(E3378-$T$21)/E3378,IF(D3318=$M$22,(E3378-$T$22)/E3378,IF(D3318=$M$23,(E3378-$T$23)/E3378,IF(D3318=$M$24,(E3378-$T$24)/E3378,IF(D3318=$M$25,(E3378-$T$25)/E3378,IF(D3318=$M$26,(E3378-$T$26)/E3378,IF(D3318=$M$27,(E3378-$T$27)/E3378,IF(D3318=$M$28,(E3378-$T$28)/E3378,IF(D3318=$M$29,(E3378-$T$29)/E3378,IF(D3318=$M$30,(E3378-$T$30)/E3378,IF(D3318=$M$31,(E3378-$T$31)/E3378,IF(D3318=$M$32,(E3378-$T$32)/E3378,IF(D3318=$M$33,(E3378-$T$33)/E3378,IF(D3318=$M$34,(E3378-$T$34)/E3378,IF(D3318=$M$35,(E3378-$T$35)/E3378,IF(D3318=$M$36,(E3378-$T$36)/E3378,IF(D3318=$M$37,(E3378-$T$37)/E3378,IF(D3318=$M$38,(E3378-$T$38)/E3378,IF(D3318=$M$39,(E3378-$T$39)/E3378,IF(D3318=$M$40,(E3378-$T$40)/E3378,IF(D3318=$M$41,(E3378-$T$41)/E3378,IF(D3318=$M$42,(E3378-$T$42)/E3378,IF(D3318=$M$43,(E3378-$T$43)/E3378,IF(D3318=$M$44,(E3378-$T$44)/E3378,IF(D3318=$M$45,(E3378-$T$45)/E3378,IF(D3318=$M$46,(E3378-$T$46)/E3378,IF(D3318=$M$47,(E3378-$T$47)/E3378,IF(D3318=$M$48,(E3378-$T$48)/E3378,IF(D3318=$M$49,(E3378-$T$49)/E3378,IF(D3318=$M$50,(E3378-$T$50)/E3378,IF(D3318=$M$51,(E3378-$T$51)/E3378,IF(D3318=$M$52,(E3378-$T$52)/E3378,IF(D3318=$M$53,(E3378-$T$53)/E3378,IF(D3318=$M$54,(E3378-$T$54)/E3378,IF(D3318=$M$55,(E3378-$T$55)/E3378,IF(D3318=$M$56,(E3378-$T$56)/E3378,IF(D3318=$M$57,(E3378-$T$57)/E3378,IF(D3318=$M$58,(E3378-$T$58)/E3378,IF(D3318=$M$59,(E3378-$T$59)/E3378,IF(D3318=$M$60,(E3378-$T$60)/E3378,IF(D3318=$M$61,(E3378-$T$61)/E3378,IF(D3318=$M$62,(E3378-$T$62)/E3378)))))))))))))))))))))))))))))))))))))))))))))))))))))))))))))</f>
        <v>0.35012990172604125</v>
      </c>
    </row>
    <row r="3379" spans="2:11" ht="15" customHeight="1">
      <c r="B3379" s="77"/>
      <c r="C3379" s="79"/>
      <c r="D3379" s="83">
        <v>5148</v>
      </c>
      <c r="E3379" s="83">
        <v>20.731000000000002</v>
      </c>
      <c r="F3379" s="83">
        <v>20.568999999999999</v>
      </c>
      <c r="G3379" s="16">
        <f t="shared" si="1551"/>
        <v>20.202531026311895</v>
      </c>
      <c r="H3379" s="17">
        <f t="shared" si="1552"/>
        <v>0.88078162281351058</v>
      </c>
      <c r="I3379" s="17">
        <f t="shared" si="1553"/>
        <v>-0.16200000000000259</v>
      </c>
      <c r="J3379" s="18">
        <f t="shared" si="1554"/>
        <v>7.814384255462957E-3</v>
      </c>
      <c r="K3379" s="18">
        <f t="shared" si="1555"/>
        <v>0.36474844435868986</v>
      </c>
    </row>
    <row r="3380" spans="2:11" ht="15" customHeight="1">
      <c r="B3380" s="77"/>
      <c r="C3380" s="79"/>
      <c r="D3380" s="83">
        <v>5148</v>
      </c>
      <c r="E3380" s="83">
        <v>20.414000000000001</v>
      </c>
      <c r="F3380" s="83">
        <v>20.286999999999999</v>
      </c>
      <c r="G3380" s="16">
        <f t="shared" si="1551"/>
        <v>20.202531026311895</v>
      </c>
      <c r="H3380" s="17">
        <f t="shared" si="1552"/>
        <v>0.35244828948017692</v>
      </c>
      <c r="I3380" s="17">
        <f t="shared" si="1553"/>
        <v>-0.12700000000000244</v>
      </c>
      <c r="J3380" s="18">
        <f t="shared" si="1554"/>
        <v>6.2212207308710906E-3</v>
      </c>
      <c r="K3380" s="18">
        <f t="shared" si="1555"/>
        <v>0.35488390320368374</v>
      </c>
    </row>
    <row r="3381" spans="2:11" ht="15" customHeight="1">
      <c r="B3381" s="77"/>
      <c r="C3381" s="79">
        <v>164459</v>
      </c>
      <c r="D3381" s="83">
        <v>6117</v>
      </c>
      <c r="E3381" s="83">
        <v>19.673999999999999</v>
      </c>
      <c r="F3381" s="83">
        <v>19.396000000000001</v>
      </c>
      <c r="G3381" s="16">
        <f t="shared" si="1551"/>
        <v>19.9327573208373</v>
      </c>
      <c r="H3381" s="17">
        <f t="shared" si="1552"/>
        <v>-0.43126220139550142</v>
      </c>
      <c r="I3381" s="17">
        <f t="shared" si="1553"/>
        <v>-0.27799999999999869</v>
      </c>
      <c r="J3381" s="18">
        <f t="shared" si="1554"/>
        <v>1.4130324285859443E-2</v>
      </c>
      <c r="K3381" s="18">
        <f t="shared" si="1555"/>
        <v>0.3306190911863372</v>
      </c>
    </row>
    <row r="3382" spans="2:11" ht="15" customHeight="1">
      <c r="B3382" s="77"/>
      <c r="C3382" s="79"/>
      <c r="D3382" s="83">
        <v>6117</v>
      </c>
      <c r="E3382" s="83">
        <v>19.856999999999999</v>
      </c>
      <c r="F3382" s="83">
        <v>19.471</v>
      </c>
      <c r="G3382" s="16">
        <f t="shared" si="1551"/>
        <v>19.9327573208373</v>
      </c>
      <c r="H3382" s="17">
        <f t="shared" si="1552"/>
        <v>-0.12626220139550171</v>
      </c>
      <c r="I3382" s="17">
        <f t="shared" si="1553"/>
        <v>-0.38599999999999923</v>
      </c>
      <c r="J3382" s="18">
        <f t="shared" si="1554"/>
        <v>1.943898876970334E-2</v>
      </c>
      <c r="K3382" s="18">
        <f t="shared" si="1555"/>
        <v>0.33678803444629091</v>
      </c>
    </row>
    <row r="3383" spans="2:11" ht="15" customHeight="1">
      <c r="B3383" s="77"/>
      <c r="C3383" s="79">
        <v>164461</v>
      </c>
      <c r="D3383" s="83">
        <v>5000</v>
      </c>
      <c r="E3383" s="83">
        <v>37.826999999999998</v>
      </c>
      <c r="F3383" s="83">
        <v>37.784999999999997</v>
      </c>
      <c r="G3383" s="16">
        <f t="shared" si="1551"/>
        <v>38.4</v>
      </c>
      <c r="H3383" s="17">
        <f t="shared" si="1552"/>
        <v>-0.95500000000000074</v>
      </c>
      <c r="I3383" s="17">
        <f t="shared" si="1553"/>
        <v>-4.2000000000001592E-2</v>
      </c>
      <c r="J3383" s="18">
        <f t="shared" si="1554"/>
        <v>1.1103180268062917E-3</v>
      </c>
      <c r="K3383" s="18">
        <f t="shared" si="1555"/>
        <v>0.65185185185185179</v>
      </c>
    </row>
    <row r="3384" spans="2:11" ht="15" customHeight="1">
      <c r="B3384" s="81">
        <v>45640</v>
      </c>
      <c r="C3384" s="79">
        <v>164463</v>
      </c>
      <c r="D3384" s="83">
        <v>1010</v>
      </c>
      <c r="E3384" s="83">
        <v>29.074000000000002</v>
      </c>
      <c r="F3384" s="83">
        <v>28.824999999999999</v>
      </c>
      <c r="G3384" s="16">
        <f t="shared" ref="G3384:G3389" si="1556">IF(D3384=$M$2,$P$2,IF(D3384=$M$3,$P$3,IF(D3384=$M$4,$P$4,IF(D3384=$M$5,$P$5,IF(D3384=$M$6,$P$6,IF(D3384=$M$7,$P$7,IF(D3384=$M$8,$P$8,IF(D3384=$M$9,$P$9,IF(D3384=$M$10,$P$10,IF(D3384=$M$11,$P$11,IF(D3384=$M$12,$P$12,IF(D3384=$M$13,$P$13,IF(D3384=$M$14,$P$14,IF(D3384=$M$15,$P$15,IF(D3384=$M$16,$P$16,IF(D3384=$M$17,$P$17,IF(D3384=$M$18,$P$18,IF(D3384=$M$19,$P$19,IF(D3384=$M$20,$P$20,IF(D3384=$M$21,$P$21,IF(D3384=$M$22,$P$22,IF(D3384=$M$23,$P$23,IF(D3384=$M$24,$P$24,IF(D3384=$M$25,$P$25,IF(D3384=$M$26,$P$26,IF(D3384=$M$27,$P$27,IF(D3384=$M$28,$P$28,IF(D3384=$M$29,$P$29,IF(D3384=$M$30,$P$30,IF(D3384=$M$31,$P$31,IF(D3384=$M$32,$P$32,IF(D3384=$M$33,$P$33,IF(D3384=$M$34,$P$34,IF(D3384=$M$35,$P$35,IF(D3384=$M$36,$P$36,IF(D3384=$M$37,$P$37,IF(D3384=$M$38,$P$38,IF(D3384=$M$39,$P$39,IF(D3384=$M$40,$P$40,IF(D3384=$M$41,$P$41,IF(D3384=$M$42,$P$42,IF(D3384=$M$43,$P$43,IF(D3384=$M$44,$P$44,IF(D3384=$M$45,$P$45,IF(D3384=$M$46,$P$46,IF(D3384=$M$47,$P$47,IF(D3384=$M$48,$P$48,IF(D3384=$M$49,$P$49,IF(D3384=$M$50,$P$50,IF(D3384=$M$51,$P$51,IF(D3384=$M$52,$P$52,IF(D3384=$M$53,$P$53,IF(D3384=$M$54,$P$54,IF(D3384=$M$55,$P$55,IF(D3384=$M$56,$P$56,IF(D3384=$M$57,$P$57,IF(D3384=$M$58,$P$58,IF(D3384=$M$59,$P$59,IF(D3384=$M$60,$P$60,IF(D3384=$M$61,$P$61,IF(D3384=$M$62,$P$62)))))))))))))))))))))))))))))))))))))))))))))))))))))))))))))</f>
        <v>27</v>
      </c>
      <c r="H3384" s="17">
        <f t="shared" ref="H3384:H3389" si="1557">(E3384-G3384)/$X$2</f>
        <v>3.4566666666666697</v>
      </c>
      <c r="I3384" s="17">
        <f t="shared" ref="I3384:I3389" si="1558">F3384-E3384</f>
        <v>-0.24900000000000233</v>
      </c>
      <c r="J3384" s="18">
        <f t="shared" ref="J3384:J3389" si="1559">-1*I3384/E3384</f>
        <v>8.5643530301988836E-3</v>
      </c>
      <c r="K3384" s="18">
        <f t="shared" ref="K3384:K3389" si="1560">IF(D3324=$M$2,(E3384-$T$2)/E3384,IF(D3324=$M$3,(E3384-$T$3)/E3384,IF(D3324=$M$4,(E3384-$T$4)/E3384,IF(D3324=$M$5,(E3384-$T$5)/E3384,IF(D3324=$M$6,(E3384-$T$6)/E3384,IF(D3324=$M$7,(E3384-$T$7)/E3384,IF(D3324=$M$8,(E3384-$T$8)/E3384,IF(D3324=$M$9,(E3384-$T$9)/E3384,IF(D3324=$M$10,(E3384-$T$10)/E3384,IF(D3324=$M$11,(E3384-$T$11)/E3384,IF(D3324=$M$12,(E3384-$T$12)/E3384,IF(D3324=$M$13,(E3384-$T$13)/E3384,IF(D3324=$M$14,(E3384-$T$14)/E3384,IF(D3324=$M$15,(E3384-$T$15)/E3384,IF(D3324=$M$16,(E3384-$T$16)/E3384,IF(D3324=$M$17,(E3384-$T$17)/E3384,IF(D3324=$M$18,(E3384-$T$18)/E3384,IF(D3324=$M$19,(E3384-$T$19)/E3384,IF(D3324=$M$20,(E3384-$T$20)/E3384,IF(D3324=$M$21,(E3384-$T$21)/E3384,IF(D3324=$M$22,(E3384-$T$22)/E3384,IF(D3324=$M$23,(E3384-$T$23)/E3384,IF(D3324=$M$24,(E3384-$T$24)/E3384,IF(D3324=$M$25,(E3384-$T$25)/E3384,IF(D3324=$M$26,(E3384-$T$26)/E3384,IF(D3324=$M$27,(E3384-$T$27)/E3384,IF(D3324=$M$28,(E3384-$T$28)/E3384,IF(D3324=$M$29,(E3384-$T$29)/E3384,IF(D3324=$M$30,(E3384-$T$30)/E3384,IF(D3324=$M$31,(E3384-$T$31)/E3384,IF(D3324=$M$32,(E3384-$T$32)/E3384,IF(D3324=$M$33,(E3384-$T$33)/E3384,IF(D3324=$M$34,(E3384-$T$34)/E3384,IF(D3324=$M$35,(E3384-$T$35)/E3384,IF(D3324=$M$36,(E3384-$T$36)/E3384,IF(D3324=$M$37,(E3384-$T$37)/E3384,IF(D3324=$M$38,(E3384-$T$38)/E3384,IF(D3324=$M$39,(E3384-$T$39)/E3384,IF(D3324=$M$40,(E3384-$T$40)/E3384,IF(D3324=$M$41,(E3384-$T$41)/E3384,IF(D3324=$M$42,(E3384-$T$42)/E3384,IF(D3324=$M$43,(E3384-$T$43)/E3384,IF(D3324=$M$44,(E3384-$T$44)/E3384,IF(D3324=$M$45,(E3384-$T$45)/E3384,IF(D3324=$M$46,(E3384-$T$46)/E3384,IF(D3324=$M$47,(E3384-$T$47)/E3384,IF(D3324=$M$48,(E3384-$T$48)/E3384,IF(D3324=$M$49,(E3384-$T$49)/E3384,IF(D3324=$M$50,(E3384-$T$50)/E3384,IF(D3324=$M$51,(E3384-$T$51)/E3384,IF(D3324=$M$52,(E3384-$T$52)/E3384,IF(D3324=$M$53,(E3384-$T$53)/E3384,IF(D3324=$M$54,(E3384-$T$54)/E3384,IF(D3324=$M$55,(E3384-$T$55)/E3384,IF(D3324=$M$56,(E3384-$T$56)/E3384,IF(D3324=$M$57,(E3384-$T$57)/E3384,IF(D3324=$M$58,(E3384-$T$58)/E3384,IF(D3324=$M$59,(E3384-$T$59)/E3384,IF(D3324=$M$60,(E3384-$T$60)/E3384,IF(D3324=$M$61,(E3384-$T$61)/E3384,IF(D3324=$M$62,(E3384-$T$62)/E3384)))))))))))))))))))))))))))))))))))))))))))))))))))))))))))))</f>
        <v>0.42451284624283442</v>
      </c>
    </row>
    <row r="3385" spans="2:11" ht="15" customHeight="1">
      <c r="B3385" s="77"/>
      <c r="C3385" s="79">
        <v>164465</v>
      </c>
      <c r="D3385" s="83">
        <v>1011</v>
      </c>
      <c r="E3385" s="83">
        <v>27.818999999999999</v>
      </c>
      <c r="F3385" s="83">
        <v>27.594000000000001</v>
      </c>
      <c r="G3385" s="16">
        <f t="shared" si="1556"/>
        <v>27</v>
      </c>
      <c r="H3385" s="17">
        <f t="shared" si="1557"/>
        <v>1.3649999999999984</v>
      </c>
      <c r="I3385" s="17">
        <f t="shared" si="1558"/>
        <v>-0.22499999999999787</v>
      </c>
      <c r="J3385" s="18">
        <f t="shared" si="1559"/>
        <v>8.087997411840752E-3</v>
      </c>
      <c r="K3385" s="18">
        <f t="shared" si="1560"/>
        <v>0.39855086421741137</v>
      </c>
    </row>
    <row r="3386" spans="2:11" ht="15" customHeight="1">
      <c r="B3386" s="77"/>
      <c r="C3386" s="79">
        <v>164467</v>
      </c>
      <c r="D3386" s="83">
        <v>515</v>
      </c>
      <c r="E3386" s="83">
        <v>17.523</v>
      </c>
      <c r="F3386" s="83">
        <v>17.393999999999998</v>
      </c>
      <c r="G3386" s="16">
        <f t="shared" si="1556"/>
        <v>16.637999999999998</v>
      </c>
      <c r="H3386" s="17">
        <f t="shared" si="1557"/>
        <v>1.4750000000000028</v>
      </c>
      <c r="I3386" s="17">
        <f t="shared" si="1558"/>
        <v>-0.12900000000000134</v>
      </c>
      <c r="J3386" s="18">
        <f t="shared" si="1559"/>
        <v>7.3617531244650654E-3</v>
      </c>
      <c r="K3386" s="18">
        <f t="shared" si="1560"/>
        <v>4.5157021723686963E-2</v>
      </c>
    </row>
    <row r="3387" spans="2:11" ht="15" customHeight="1">
      <c r="B3387" s="77"/>
      <c r="C3387" s="79">
        <v>164469</v>
      </c>
      <c r="D3387" s="83">
        <v>5001</v>
      </c>
      <c r="E3387" s="83">
        <v>38.875999999999998</v>
      </c>
      <c r="F3387" s="83">
        <v>38.274999999999999</v>
      </c>
      <c r="G3387" s="16">
        <f t="shared" si="1556"/>
        <v>38.4</v>
      </c>
      <c r="H3387" s="17">
        <f t="shared" si="1557"/>
        <v>0.79333333333333189</v>
      </c>
      <c r="I3387" s="17">
        <f t="shared" si="1558"/>
        <v>-0.60099999999999909</v>
      </c>
      <c r="J3387" s="18">
        <f t="shared" si="1559"/>
        <v>1.5459409404259675E-2</v>
      </c>
      <c r="K3387" s="18">
        <f t="shared" si="1560"/>
        <v>0.59105124588061964</v>
      </c>
    </row>
    <row r="3388" spans="2:11" ht="15" customHeight="1">
      <c r="B3388" s="77"/>
      <c r="C3388" s="79">
        <v>164491</v>
      </c>
      <c r="D3388" s="83">
        <v>5648</v>
      </c>
      <c r="E3388" s="83">
        <v>20.478999999999999</v>
      </c>
      <c r="F3388" s="83">
        <v>20.277000000000001</v>
      </c>
      <c r="G3388" s="16">
        <f t="shared" si="1556"/>
        <v>19.240505739344663</v>
      </c>
      <c r="H3388" s="17">
        <f t="shared" si="1557"/>
        <v>2.0641571010922277</v>
      </c>
      <c r="I3388" s="17">
        <f t="shared" si="1558"/>
        <v>-0.20199999999999818</v>
      </c>
      <c r="J3388" s="18">
        <f t="shared" si="1559"/>
        <v>9.8637628790467398E-3</v>
      </c>
      <c r="K3388" s="18">
        <f t="shared" si="1560"/>
        <v>0.22367831607280469</v>
      </c>
    </row>
    <row r="3389" spans="2:11" ht="15" customHeight="1">
      <c r="B3389" s="77"/>
      <c r="C3389" s="79"/>
      <c r="D3389" s="83">
        <v>5648</v>
      </c>
      <c r="E3389" s="83">
        <v>20.774999999999999</v>
      </c>
      <c r="F3389" s="83">
        <v>20.574000000000002</v>
      </c>
      <c r="G3389" s="16">
        <f t="shared" si="1556"/>
        <v>19.240505739344663</v>
      </c>
      <c r="H3389" s="17">
        <f t="shared" si="1557"/>
        <v>2.55749043442556</v>
      </c>
      <c r="I3389" s="17">
        <f t="shared" si="1558"/>
        <v>-0.20099999999999696</v>
      </c>
      <c r="J3389" s="18">
        <f t="shared" si="1559"/>
        <v>9.6750902527074356E-3</v>
      </c>
      <c r="K3389" s="18">
        <f t="shared" si="1560"/>
        <v>0.2347392652156422</v>
      </c>
    </row>
    <row r="3390" spans="2:11" ht="15" customHeight="1">
      <c r="B3390" s="81">
        <v>45640</v>
      </c>
      <c r="C3390" s="79">
        <v>164491</v>
      </c>
      <c r="D3390" s="83">
        <v>5648</v>
      </c>
      <c r="E3390" s="83">
        <v>21.11</v>
      </c>
      <c r="F3390" s="83">
        <v>20.812999999999999</v>
      </c>
      <c r="G3390" s="16">
        <f t="shared" ref="G3390:G3396" si="1561">IF(D3390=$M$2,$P$2,IF(D3390=$M$3,$P$3,IF(D3390=$M$4,$P$4,IF(D3390=$M$5,$P$5,IF(D3390=$M$6,$P$6,IF(D3390=$M$7,$P$7,IF(D3390=$M$8,$P$8,IF(D3390=$M$9,$P$9,IF(D3390=$M$10,$P$10,IF(D3390=$M$11,$P$11,IF(D3390=$M$12,$P$12,IF(D3390=$M$13,$P$13,IF(D3390=$M$14,$P$14,IF(D3390=$M$15,$P$15,IF(D3390=$M$16,$P$16,IF(D3390=$M$17,$P$17,IF(D3390=$M$18,$P$18,IF(D3390=$M$19,$P$19,IF(D3390=$M$20,$P$20,IF(D3390=$M$21,$P$21,IF(D3390=$M$22,$P$22,IF(D3390=$M$23,$P$23,IF(D3390=$M$24,$P$24,IF(D3390=$M$25,$P$25,IF(D3390=$M$26,$P$26,IF(D3390=$M$27,$P$27,IF(D3390=$M$28,$P$28,IF(D3390=$M$29,$P$29,IF(D3390=$M$30,$P$30,IF(D3390=$M$31,$P$31,IF(D3390=$M$32,$P$32,IF(D3390=$M$33,$P$33,IF(D3390=$M$34,$P$34,IF(D3390=$M$35,$P$35,IF(D3390=$M$36,$P$36,IF(D3390=$M$37,$P$37,IF(D3390=$M$38,$P$38,IF(D3390=$M$39,$P$39,IF(D3390=$M$40,$P$40,IF(D3390=$M$41,$P$41,IF(D3390=$M$42,$P$42,IF(D3390=$M$43,$P$43,IF(D3390=$M$44,$P$44,IF(D3390=$M$45,$P$45,IF(D3390=$M$46,$P$46,IF(D3390=$M$47,$P$47,IF(D3390=$M$48,$P$48,IF(D3390=$M$49,$P$49,IF(D3390=$M$50,$P$50,IF(D3390=$M$51,$P$51,IF(D3390=$M$52,$P$52,IF(D3390=$M$53,$P$53,IF(D3390=$M$54,$P$54,IF(D3390=$M$55,$P$55,IF(D3390=$M$56,$P$56,IF(D3390=$M$57,$P$57,IF(D3390=$M$58,$P$58,IF(D3390=$M$59,$P$59,IF(D3390=$M$60,$P$60,IF(D3390=$M$61,$P$61,IF(D3390=$M$62,$P$62)))))))))))))))))))))))))))))))))))))))))))))))))))))))))))))</f>
        <v>19.240505739344663</v>
      </c>
      <c r="H3390" s="17">
        <f t="shared" ref="H3390:H3396" si="1562">(E3390-G3390)/$X$2</f>
        <v>3.1158237677588949</v>
      </c>
      <c r="I3390" s="17">
        <f t="shared" ref="I3390:I3396" si="1563">F3390-E3390</f>
        <v>-0.2970000000000006</v>
      </c>
      <c r="J3390" s="18">
        <f t="shared" ref="J3390:J3396" si="1564">-1*I3390/E3390</f>
        <v>1.406916153481765E-2</v>
      </c>
      <c r="K3390" s="18">
        <f t="shared" ref="K3390:K3396" si="1565">IF(D3330=$M$2,(E3390-$T$2)/E3390,IF(D3330=$M$3,(E3390-$T$3)/E3390,IF(D3330=$M$4,(E3390-$T$4)/E3390,IF(D3330=$M$5,(E3390-$T$5)/E3390,IF(D3330=$M$6,(E3390-$T$6)/E3390,IF(D3330=$M$7,(E3390-$T$7)/E3390,IF(D3330=$M$8,(E3390-$T$8)/E3390,IF(D3330=$M$9,(E3390-$T$9)/E3390,IF(D3330=$M$10,(E3390-$T$10)/E3390,IF(D3330=$M$11,(E3390-$T$11)/E3390,IF(D3330=$M$12,(E3390-$T$12)/E3390,IF(D3330=$M$13,(E3390-$T$13)/E3390,IF(D3330=$M$14,(E3390-$T$14)/E3390,IF(D3330=$M$15,(E3390-$T$15)/E3390,IF(D3330=$M$16,(E3390-$T$16)/E3390,IF(D3330=$M$17,(E3390-$T$17)/E3390,IF(D3330=$M$18,(E3390-$T$18)/E3390,IF(D3330=$M$19,(E3390-$T$19)/E3390,IF(D3330=$M$20,(E3390-$T$20)/E3390,IF(D3330=$M$21,(E3390-$T$21)/E3390,IF(D3330=$M$22,(E3390-$T$22)/E3390,IF(D3330=$M$23,(E3390-$T$23)/E3390,IF(D3330=$M$24,(E3390-$T$24)/E3390,IF(D3330=$M$25,(E3390-$T$25)/E3390,IF(D3330=$M$26,(E3390-$T$26)/E3390,IF(D3330=$M$27,(E3390-$T$27)/E3390,IF(D3330=$M$28,(E3390-$T$28)/E3390,IF(D3330=$M$29,(E3390-$T$29)/E3390,IF(D3330=$M$30,(E3390-$T$30)/E3390,IF(D3330=$M$31,(E3390-$T$31)/E3390,IF(D3330=$M$32,(E3390-$T$32)/E3390,IF(D3330=$M$33,(E3390-$T$33)/E3390,IF(D3330=$M$34,(E3390-$T$34)/E3390,IF(D3330=$M$35,(E3390-$T$35)/E3390,IF(D3330=$M$36,(E3390-$T$36)/E3390,IF(D3330=$M$37,(E3390-$T$37)/E3390,IF(D3330=$M$38,(E3390-$T$38)/E3390,IF(D3330=$M$39,(E3390-$T$39)/E3390,IF(D3330=$M$40,(E3390-$T$40)/E3390,IF(D3330=$M$41,(E3390-$T$41)/E3390,IF(D3330=$M$42,(E3390-$T$42)/E3390,IF(D3330=$M$43,(E3390-$T$43)/E3390,IF(D3330=$M$44,(E3390-$T$44)/E3390,IF(D3330=$M$45,(E3390-$T$45)/E3390,IF(D3330=$M$46,(E3390-$T$46)/E3390,IF(D3330=$M$47,(E3390-$T$47)/E3390,IF(D3330=$M$48,(E3390-$T$48)/E3390,IF(D3330=$M$49,(E3390-$T$49)/E3390,IF(D3330=$M$50,(E3390-$T$50)/E3390,IF(D3330=$M$51,(E3390-$T$51)/E3390,IF(D3330=$M$52,(E3390-$T$52)/E3390,IF(D3330=$M$53,(E3390-$T$53)/E3390,IF(D3330=$M$54,(E3390-$T$54)/E3390,IF(D3330=$M$55,(E3390-$T$55)/E3390,IF(D3330=$M$56,(E3390-$T$56)/E3390,IF(D3330=$M$57,(E3390-$T$57)/E3390,IF(D3330=$M$58,(E3390-$T$58)/E3390,IF(D3330=$M$59,(E3390-$T$59)/E3390,IF(D3330=$M$60,(E3390-$T$60)/E3390,IF(D3330=$M$61,(E3390-$T$61)/E3390,IF(D3330=$M$62,(E3390-$T$62)/E3390)))))))))))))))))))))))))))))))))))))))))))))))))))))))))))))</f>
        <v>0.24688338393438974</v>
      </c>
    </row>
    <row r="3391" spans="2:11" ht="15" customHeight="1">
      <c r="B3391" s="77"/>
      <c r="C3391" s="79">
        <v>164471</v>
      </c>
      <c r="D3391" s="83">
        <v>6157</v>
      </c>
      <c r="E3391" s="83">
        <v>30.895</v>
      </c>
      <c r="F3391" s="83">
        <v>30.367000000000001</v>
      </c>
      <c r="G3391" s="16">
        <f t="shared" si="1561"/>
        <v>30.17176486559946</v>
      </c>
      <c r="H3391" s="17">
        <f t="shared" si="1562"/>
        <v>1.2053918906675658</v>
      </c>
      <c r="I3391" s="17">
        <f t="shared" si="1563"/>
        <v>-0.52799999999999869</v>
      </c>
      <c r="J3391" s="18">
        <f t="shared" si="1564"/>
        <v>1.7090144036251777E-2</v>
      </c>
      <c r="K3391" s="18">
        <f t="shared" si="1565"/>
        <v>0.48540890871839998</v>
      </c>
    </row>
    <row r="3392" spans="2:11" ht="15" customHeight="1">
      <c r="B3392" s="77"/>
      <c r="C3392" s="79">
        <v>164493</v>
      </c>
      <c r="D3392" s="83">
        <v>6137</v>
      </c>
      <c r="E3392" s="83">
        <v>23.849</v>
      </c>
      <c r="F3392" s="83">
        <v>23.326000000000001</v>
      </c>
      <c r="G3392" s="16">
        <f t="shared" si="1561"/>
        <v>24.625485865816515</v>
      </c>
      <c r="H3392" s="17">
        <f t="shared" si="1562"/>
        <v>-1.2941431096941911</v>
      </c>
      <c r="I3392" s="17">
        <f t="shared" si="1563"/>
        <v>-0.52299999999999969</v>
      </c>
      <c r="J3392" s="18">
        <f t="shared" si="1564"/>
        <v>2.1929640655792681E-2</v>
      </c>
      <c r="K3392" s="18">
        <f t="shared" si="1565"/>
        <v>0.33337700678665638</v>
      </c>
    </row>
    <row r="3393" spans="2:11" ht="15" customHeight="1">
      <c r="B3393" s="77"/>
      <c r="C3393" s="79">
        <v>164475</v>
      </c>
      <c r="D3393" s="83">
        <v>6617</v>
      </c>
      <c r="E3393" s="83">
        <v>21.411999999999999</v>
      </c>
      <c r="F3393" s="83">
        <v>20.978000000000002</v>
      </c>
      <c r="G3393" s="16">
        <f t="shared" si="1561"/>
        <v>21.071999999999999</v>
      </c>
      <c r="H3393" s="17">
        <f t="shared" si="1562"/>
        <v>0.56666666666666643</v>
      </c>
      <c r="I3393" s="17">
        <f t="shared" si="1563"/>
        <v>-0.4339999999999975</v>
      </c>
      <c r="J3393" s="18">
        <f t="shared" si="1564"/>
        <v>2.0269008032878642E-2</v>
      </c>
      <c r="K3393" s="18">
        <f t="shared" si="1565"/>
        <v>4.9292419769956443E-2</v>
      </c>
    </row>
    <row r="3394" spans="2:11" ht="15" customHeight="1">
      <c r="B3394" s="77"/>
      <c r="C3394" s="79"/>
      <c r="D3394" s="83">
        <v>6617</v>
      </c>
      <c r="E3394" s="83">
        <v>22.513999999999999</v>
      </c>
      <c r="F3394" s="83">
        <v>22.111999999999998</v>
      </c>
      <c r="G3394" s="16">
        <f t="shared" si="1561"/>
        <v>21.071999999999999</v>
      </c>
      <c r="H3394" s="17">
        <f t="shared" si="1562"/>
        <v>2.4033333333333338</v>
      </c>
      <c r="I3394" s="17">
        <f t="shared" si="1563"/>
        <v>-0.40200000000000102</v>
      </c>
      <c r="J3394" s="18">
        <f t="shared" si="1564"/>
        <v>1.7855556542595765E-2</v>
      </c>
      <c r="K3394" s="18">
        <f t="shared" si="1565"/>
        <v>9.5827009510273953E-2</v>
      </c>
    </row>
    <row r="3395" spans="2:11" ht="15" customHeight="1">
      <c r="B3395" s="77"/>
      <c r="C3395" s="79"/>
      <c r="D3395" s="83">
        <v>6617</v>
      </c>
      <c r="E3395" s="83">
        <v>21.396000000000001</v>
      </c>
      <c r="F3395" s="83">
        <v>20.966999999999999</v>
      </c>
      <c r="G3395" s="16">
        <f t="shared" si="1561"/>
        <v>21.071999999999999</v>
      </c>
      <c r="H3395" s="17">
        <f t="shared" si="1562"/>
        <v>0.5400000000000027</v>
      </c>
      <c r="I3395" s="17">
        <f t="shared" si="1563"/>
        <v>-0.42900000000000205</v>
      </c>
      <c r="J3395" s="18">
        <f t="shared" si="1564"/>
        <v>2.005047672462152E-2</v>
      </c>
      <c r="K3395" s="18">
        <f t="shared" si="1565"/>
        <v>0.22259103645136954</v>
      </c>
    </row>
    <row r="3396" spans="2:11" ht="15" customHeight="1">
      <c r="B3396" s="77"/>
      <c r="C3396" s="79"/>
      <c r="D3396" s="83">
        <v>6617</v>
      </c>
      <c r="E3396" s="83">
        <v>21.672000000000001</v>
      </c>
      <c r="F3396" s="83">
        <v>21.289000000000001</v>
      </c>
      <c r="G3396" s="16">
        <f t="shared" si="1561"/>
        <v>21.071999999999999</v>
      </c>
      <c r="H3396" s="17">
        <f t="shared" si="1562"/>
        <v>1.0000000000000024</v>
      </c>
      <c r="I3396" s="17">
        <f t="shared" si="1563"/>
        <v>-0.38299999999999912</v>
      </c>
      <c r="J3396" s="18">
        <f t="shared" si="1564"/>
        <v>1.7672572905131002E-2</v>
      </c>
      <c r="K3396" s="18">
        <f t="shared" si="1565"/>
        <v>0.23249159357297447</v>
      </c>
    </row>
    <row r="3397" spans="2:11" ht="15" customHeight="1">
      <c r="B3397" s="81">
        <v>45642</v>
      </c>
      <c r="C3397" s="79">
        <v>164477</v>
      </c>
      <c r="D3397" s="83">
        <v>6107</v>
      </c>
      <c r="E3397" s="83">
        <v>17.946999999999999</v>
      </c>
      <c r="F3397" s="83">
        <v>17.581</v>
      </c>
      <c r="G3397" s="16">
        <f t="shared" ref="G3397:G3402" si="1566">IF(D3397=$M$2,$P$2,IF(D3397=$M$3,$P$3,IF(D3397=$M$4,$P$4,IF(D3397=$M$5,$P$5,IF(D3397=$M$6,$P$6,IF(D3397=$M$7,$P$7,IF(D3397=$M$8,$P$8,IF(D3397=$M$9,$P$9,IF(D3397=$M$10,$P$10,IF(D3397=$M$11,$P$11,IF(D3397=$M$12,$P$12,IF(D3397=$M$13,$P$13,IF(D3397=$M$14,$P$14,IF(D3397=$M$15,$P$15,IF(D3397=$M$16,$P$16,IF(D3397=$M$17,$P$17,IF(D3397=$M$18,$P$18,IF(D3397=$M$19,$P$19,IF(D3397=$M$20,$P$20,IF(D3397=$M$21,$P$21,IF(D3397=$M$22,$P$22,IF(D3397=$M$23,$P$23,IF(D3397=$M$24,$P$24,IF(D3397=$M$25,$P$25,IF(D3397=$M$26,$P$26,IF(D3397=$M$27,$P$27,IF(D3397=$M$28,$P$28,IF(D3397=$M$29,$P$29,IF(D3397=$M$30,$P$30,IF(D3397=$M$31,$P$31,IF(D3397=$M$32,$P$32,IF(D3397=$M$33,$P$33,IF(D3397=$M$34,$P$34,IF(D3397=$M$35,$P$35,IF(D3397=$M$36,$P$36,IF(D3397=$M$37,$P$37,IF(D3397=$M$38,$P$38,IF(D3397=$M$39,$P$39,IF(D3397=$M$40,$P$40,IF(D3397=$M$41,$P$41,IF(D3397=$M$42,$P$42,IF(D3397=$M$43,$P$43,IF(D3397=$M$44,$P$44,IF(D3397=$M$45,$P$45,IF(D3397=$M$46,$P$46,IF(D3397=$M$47,$P$47,IF(D3397=$M$48,$P$48,IF(D3397=$M$49,$P$49,IF(D3397=$M$50,$P$50,IF(D3397=$M$51,$P$51,IF(D3397=$M$52,$P$52,IF(D3397=$M$53,$P$53,IF(D3397=$M$54,$P$54,IF(D3397=$M$55,$P$55,IF(D3397=$M$56,$P$56,IF(D3397=$M$57,$P$57,IF(D3397=$M$58,$P$58,IF(D3397=$M$59,$P$59,IF(D3397=$M$60,$P$60,IF(D3397=$M$61,$P$61,IF(D3397=$M$62,$P$62)))))))))))))))))))))))))))))))))))))))))))))))))))))))))))))</f>
        <v>17.032373496847189</v>
      </c>
      <c r="H3397" s="17">
        <f t="shared" ref="H3397:H3402" si="1567">(E3397-G3397)/$X$2</f>
        <v>1.5243775052546837</v>
      </c>
      <c r="I3397" s="17">
        <f t="shared" ref="I3397:I3402" si="1568">F3397-E3397</f>
        <v>-0.36599999999999966</v>
      </c>
      <c r="J3397" s="18">
        <f t="shared" ref="J3397:J3402" si="1569">-1*I3397/E3397</f>
        <v>2.03933805092773E-2</v>
      </c>
      <c r="K3397" s="18">
        <f t="shared" ref="K3397:K3402" si="1570">IF(D3337=$M$2,(E3397-$T$2)/E3397,IF(D3337=$M$3,(E3397-$T$3)/E3397,IF(D3337=$M$4,(E3397-$T$4)/E3397,IF(D3337=$M$5,(E3397-$T$5)/E3397,IF(D3337=$M$6,(E3397-$T$6)/E3397,IF(D3337=$M$7,(E3397-$T$7)/E3397,IF(D3337=$M$8,(E3397-$T$8)/E3397,IF(D3337=$M$9,(E3397-$T$9)/E3397,IF(D3337=$M$10,(E3397-$T$10)/E3397,IF(D3337=$M$11,(E3397-$T$11)/E3397,IF(D3337=$M$12,(E3397-$T$12)/E3397,IF(D3337=$M$13,(E3397-$T$13)/E3397,IF(D3337=$M$14,(E3397-$T$14)/E3397,IF(D3337=$M$15,(E3397-$T$15)/E3397,IF(D3337=$M$16,(E3397-$T$16)/E3397,IF(D3337=$M$17,(E3397-$T$17)/E3397,IF(D3337=$M$18,(E3397-$T$18)/E3397,IF(D3337=$M$19,(E3397-$T$19)/E3397,IF(D3337=$M$20,(E3397-$T$20)/E3397,IF(D3337=$M$21,(E3397-$T$21)/E3397,IF(D3337=$M$22,(E3397-$T$22)/E3397,IF(D3337=$M$23,(E3397-$T$23)/E3397,IF(D3337=$M$24,(E3397-$T$24)/E3397,IF(D3337=$M$25,(E3397-$T$25)/E3397,IF(D3337=$M$26,(E3397-$T$26)/E3397,IF(D3337=$M$27,(E3397-$T$27)/E3397,IF(D3337=$M$28,(E3397-$T$28)/E3397,IF(D3337=$M$29,(E3397-$T$29)/E3397,IF(D3337=$M$30,(E3397-$T$30)/E3397,IF(D3337=$M$31,(E3397-$T$31)/E3397,IF(D3337=$M$32,(E3397-$T$32)/E3397,IF(D3337=$M$33,(E3397-$T$33)/E3397,IF(D3337=$M$34,(E3397-$T$34)/E3397,IF(D3337=$M$35,(E3397-$T$35)/E3397,IF(D3337=$M$36,(E3397-$T$36)/E3397,IF(D3337=$M$37,(E3397-$T$37)/E3397,IF(D3337=$M$38,(E3397-$T$38)/E3397,IF(D3337=$M$39,(E3397-$T$39)/E3397,IF(D3337=$M$40,(E3397-$T$40)/E3397,IF(D3337=$M$41,(E3397-$T$41)/E3397,IF(D3337=$M$42,(E3397-$T$42)/E3397,IF(D3337=$M$43,(E3397-$T$43)/E3397,IF(D3337=$M$44,(E3397-$T$44)/E3397,IF(D3337=$M$45,(E3397-$T$45)/E3397,IF(D3337=$M$46,(E3397-$T$46)/E3397,IF(D3337=$M$47,(E3397-$T$47)/E3397,IF(D3337=$M$48,(E3397-$T$48)/E3397,IF(D3337=$M$49,(E3397-$T$49)/E3397,IF(D3337=$M$50,(E3397-$T$50)/E3397,IF(D3337=$M$51,(E3397-$T$51)/E3397,IF(D3337=$M$52,(E3397-$T$52)/E3397,IF(D3337=$M$53,(E3397-$T$53)/E3397,IF(D3337=$M$54,(E3397-$T$54)/E3397,IF(D3337=$M$55,(E3397-$T$55)/E3397,IF(D3337=$M$56,(E3397-$T$56)/E3397,IF(D3337=$M$57,(E3397-$T$57)/E3397,IF(D3337=$M$58,(E3397-$T$58)/E3397,IF(D3337=$M$59,(E3397-$T$59)/E3397,IF(D3337=$M$60,(E3397-$T$60)/E3397,IF(D3337=$M$61,(E3397-$T$61)/E3397,IF(D3337=$M$62,(E3397-$T$62)/E3397)))))))))))))))))))))))))))))))))))))))))))))))))))))))))))))</f>
        <v>7.3190940876664709E-2</v>
      </c>
    </row>
    <row r="3398" spans="2:11" ht="15" customHeight="1">
      <c r="B3398" s="77"/>
      <c r="C3398" s="79"/>
      <c r="D3398" s="83">
        <v>6107</v>
      </c>
      <c r="E3398" s="83">
        <v>16.779</v>
      </c>
      <c r="F3398" s="83">
        <v>16.510999999999999</v>
      </c>
      <c r="G3398" s="16">
        <f t="shared" si="1566"/>
        <v>17.032373496847189</v>
      </c>
      <c r="H3398" s="17">
        <f t="shared" si="1567"/>
        <v>-0.42228916141198169</v>
      </c>
      <c r="I3398" s="17">
        <f t="shared" si="1568"/>
        <v>-0.26800000000000068</v>
      </c>
      <c r="J3398" s="18">
        <f t="shared" si="1569"/>
        <v>1.5972346385362695E-2</v>
      </c>
      <c r="K3398" s="18">
        <f t="shared" si="1570"/>
        <v>0.2315751832647954</v>
      </c>
    </row>
    <row r="3399" spans="2:11" ht="15" customHeight="1">
      <c r="B3399" s="77"/>
      <c r="C3399" s="79"/>
      <c r="D3399" s="83">
        <v>6107</v>
      </c>
      <c r="E3399" s="83">
        <v>17.762</v>
      </c>
      <c r="F3399" s="83">
        <v>17.452999999999999</v>
      </c>
      <c r="G3399" s="16">
        <f t="shared" si="1566"/>
        <v>17.032373496847189</v>
      </c>
      <c r="H3399" s="17">
        <f t="shared" si="1567"/>
        <v>1.2160441719213526</v>
      </c>
      <c r="I3399" s="17">
        <f t="shared" si="1568"/>
        <v>-0.30900000000000105</v>
      </c>
      <c r="J3399" s="18">
        <f t="shared" si="1569"/>
        <v>1.7396689561986322E-2</v>
      </c>
      <c r="K3399" s="18">
        <f t="shared" si="1570"/>
        <v>0.2897421461547125</v>
      </c>
    </row>
    <row r="3400" spans="2:11" ht="15" customHeight="1">
      <c r="B3400" s="77"/>
      <c r="C3400" s="79"/>
      <c r="D3400" s="83">
        <v>6107</v>
      </c>
      <c r="E3400" s="83">
        <v>15.936999999999999</v>
      </c>
      <c r="F3400" s="83">
        <v>15.651999999999999</v>
      </c>
      <c r="G3400" s="16">
        <f t="shared" si="1566"/>
        <v>17.032373496847189</v>
      </c>
      <c r="H3400" s="17">
        <f t="shared" si="1567"/>
        <v>-1.8256224947453159</v>
      </c>
      <c r="I3400" s="17">
        <f t="shared" si="1568"/>
        <v>-0.28500000000000014</v>
      </c>
      <c r="J3400" s="18">
        <f t="shared" si="1569"/>
        <v>1.7882913973771737E-2</v>
      </c>
      <c r="K3400" s="18">
        <f t="shared" si="1570"/>
        <v>0.20840810692100159</v>
      </c>
    </row>
    <row r="3401" spans="2:11" ht="15" customHeight="1">
      <c r="B3401" s="81">
        <v>45642</v>
      </c>
      <c r="C3401" s="79">
        <v>164483</v>
      </c>
      <c r="D3401" s="83">
        <v>5120</v>
      </c>
      <c r="E3401" s="83">
        <v>22.774000000000001</v>
      </c>
      <c r="F3401" s="83">
        <v>22.670999999999999</v>
      </c>
      <c r="G3401" s="16">
        <f t="shared" si="1566"/>
        <v>22.870927068045674</v>
      </c>
      <c r="H3401" s="17">
        <f t="shared" si="1567"/>
        <v>-0.16154511340945515</v>
      </c>
      <c r="I3401" s="17">
        <f t="shared" si="1568"/>
        <v>-0.10300000000000153</v>
      </c>
      <c r="J3401" s="18">
        <f t="shared" si="1569"/>
        <v>4.5227013260736599E-3</v>
      </c>
      <c r="K3401" s="18">
        <f t="shared" si="1570"/>
        <v>0.40437433388777239</v>
      </c>
    </row>
    <row r="3402" spans="2:11" ht="15" customHeight="1">
      <c r="B3402" s="77"/>
      <c r="C3402" s="79"/>
      <c r="D3402" s="83">
        <v>5120</v>
      </c>
      <c r="E3402" s="83">
        <v>22.600999999999999</v>
      </c>
      <c r="F3402" s="83">
        <v>22.504999999999999</v>
      </c>
      <c r="G3402" s="16">
        <f t="shared" si="1566"/>
        <v>22.870927068045674</v>
      </c>
      <c r="H3402" s="17">
        <f t="shared" si="1567"/>
        <v>-0.44987844674279154</v>
      </c>
      <c r="I3402" s="17">
        <f t="shared" si="1568"/>
        <v>-9.6000000000000085E-2</v>
      </c>
      <c r="J3402" s="18">
        <f t="shared" si="1569"/>
        <v>4.2475996637316975E-3</v>
      </c>
      <c r="K3402" s="18">
        <f t="shared" si="1570"/>
        <v>0.39981510021504035</v>
      </c>
    </row>
    <row r="3403" spans="2:11" ht="15" customHeight="1">
      <c r="B3403" s="81">
        <v>45643</v>
      </c>
      <c r="C3403" s="79">
        <v>164483</v>
      </c>
      <c r="D3403" s="83">
        <v>5120</v>
      </c>
      <c r="E3403" s="83">
        <v>23.073</v>
      </c>
      <c r="F3403" s="83">
        <v>22.986000000000001</v>
      </c>
      <c r="G3403" s="16">
        <f t="shared" ref="G3403:G3409" si="1571">IF(D3403=$M$2,$P$2,IF(D3403=$M$3,$P$3,IF(D3403=$M$4,$P$4,IF(D3403=$M$5,$P$5,IF(D3403=$M$6,$P$6,IF(D3403=$M$7,$P$7,IF(D3403=$M$8,$P$8,IF(D3403=$M$9,$P$9,IF(D3403=$M$10,$P$10,IF(D3403=$M$11,$P$11,IF(D3403=$M$12,$P$12,IF(D3403=$M$13,$P$13,IF(D3403=$M$14,$P$14,IF(D3403=$M$15,$P$15,IF(D3403=$M$16,$P$16,IF(D3403=$M$17,$P$17,IF(D3403=$M$18,$P$18,IF(D3403=$M$19,$P$19,IF(D3403=$M$20,$P$20,IF(D3403=$M$21,$P$21,IF(D3403=$M$22,$P$22,IF(D3403=$M$23,$P$23,IF(D3403=$M$24,$P$24,IF(D3403=$M$25,$P$25,IF(D3403=$M$26,$P$26,IF(D3403=$M$27,$P$27,IF(D3403=$M$28,$P$28,IF(D3403=$M$29,$P$29,IF(D3403=$M$30,$P$30,IF(D3403=$M$31,$P$31,IF(D3403=$M$32,$P$32,IF(D3403=$M$33,$P$33,IF(D3403=$M$34,$P$34,IF(D3403=$M$35,$P$35,IF(D3403=$M$36,$P$36,IF(D3403=$M$37,$P$37,IF(D3403=$M$38,$P$38,IF(D3403=$M$39,$P$39,IF(D3403=$M$40,$P$40,IF(D3403=$M$41,$P$41,IF(D3403=$M$42,$P$42,IF(D3403=$M$43,$P$43,IF(D3403=$M$44,$P$44,IF(D3403=$M$45,$P$45,IF(D3403=$M$46,$P$46,IF(D3403=$M$47,$P$47,IF(D3403=$M$48,$P$48,IF(D3403=$M$49,$P$49,IF(D3403=$M$50,$P$50,IF(D3403=$M$51,$P$51,IF(D3403=$M$52,$P$52,IF(D3403=$M$53,$P$53,IF(D3403=$M$54,$P$54,IF(D3403=$M$55,$P$55,IF(D3403=$M$56,$P$56,IF(D3403=$M$57,$P$57,IF(D3403=$M$58,$P$58,IF(D3403=$M$59,$P$59,IF(D3403=$M$60,$P$60,IF(D3403=$M$61,$P$61,IF(D3403=$M$62,$P$62)))))))))))))))))))))))))))))))))))))))))))))))))))))))))))))</f>
        <v>22.870927068045674</v>
      </c>
      <c r="H3403" s="17">
        <f t="shared" ref="H3403:H3409" si="1572">(E3403-G3403)/$X$2</f>
        <v>0.33678821992387736</v>
      </c>
      <c r="I3403" s="17">
        <f t="shared" ref="I3403:I3409" si="1573">F3403-E3403</f>
        <v>-8.6999999999999744E-2</v>
      </c>
      <c r="J3403" s="18">
        <f t="shared" ref="J3403:J3409" si="1574">-1*I3403/E3403</f>
        <v>3.770641008971514E-3</v>
      </c>
      <c r="K3403" s="18">
        <f t="shared" ref="K3403:K3409" si="1575">IF(D3343=$M$2,(E3403-$T$2)/E3403,IF(D3343=$M$3,(E3403-$T$3)/E3403,IF(D3343=$M$4,(E3403-$T$4)/E3403,IF(D3343=$M$5,(E3403-$T$5)/E3403,IF(D3343=$M$6,(E3403-$T$6)/E3403,IF(D3343=$M$7,(E3403-$T$7)/E3403,IF(D3343=$M$8,(E3403-$T$8)/E3403,IF(D3343=$M$9,(E3403-$T$9)/E3403,IF(D3343=$M$10,(E3403-$T$10)/E3403,IF(D3343=$M$11,(E3403-$T$11)/E3403,IF(D3343=$M$12,(E3403-$T$12)/E3403,IF(D3343=$M$13,(E3403-$T$13)/E3403,IF(D3343=$M$14,(E3403-$T$14)/E3403,IF(D3343=$M$15,(E3403-$T$15)/E3403,IF(D3343=$M$16,(E3403-$T$16)/E3403,IF(D3343=$M$17,(E3403-$T$17)/E3403,IF(D3343=$M$18,(E3403-$T$18)/E3403,IF(D3343=$M$19,(E3403-$T$19)/E3403,IF(D3343=$M$20,(E3403-$T$20)/E3403,IF(D3343=$M$21,(E3403-$T$21)/E3403,IF(D3343=$M$22,(E3403-$T$22)/E3403,IF(D3343=$M$23,(E3403-$T$23)/E3403,IF(D3343=$M$24,(E3403-$T$24)/E3403,IF(D3343=$M$25,(E3403-$T$25)/E3403,IF(D3343=$M$26,(E3403-$T$26)/E3403,IF(D3343=$M$27,(E3403-$T$27)/E3403,IF(D3343=$M$28,(E3403-$T$28)/E3403,IF(D3343=$M$29,(E3403-$T$29)/E3403,IF(D3343=$M$30,(E3403-$T$30)/E3403,IF(D3343=$M$31,(E3403-$T$31)/E3403,IF(D3343=$M$32,(E3403-$T$32)/E3403,IF(D3343=$M$33,(E3403-$T$33)/E3403,IF(D3343=$M$34,(E3403-$T$34)/E3403,IF(D3343=$M$35,(E3403-$T$35)/E3403,IF(D3343=$M$36,(E3403-$T$36)/E3403,IF(D3343=$M$37,(E3403-$T$37)/E3403,IF(D3343=$M$38,(E3403-$T$38)/E3403,IF(D3343=$M$39,(E3403-$T$39)/E3403,IF(D3343=$M$40,(E3403-$T$40)/E3403,IF(D3343=$M$41,(E3403-$T$41)/E3403,IF(D3343=$M$42,(E3403-$T$42)/E3403,IF(D3343=$M$43,(E3403-$T$43)/E3403,IF(D3343=$M$44,(E3403-$T$44)/E3403,IF(D3343=$M$45,(E3403-$T$45)/E3403,IF(D3343=$M$46,(E3403-$T$46)/E3403,IF(D3343=$M$47,(E3403-$T$47)/E3403,IF(D3343=$M$48,(E3403-$T$48)/E3403,IF(D3343=$M$49,(E3403-$T$49)/E3403,IF(D3343=$M$50,(E3403-$T$50)/E3403,IF(D3343=$M$51,(E3403-$T$51)/E3403,IF(D3343=$M$52,(E3403-$T$52)/E3403,IF(D3343=$M$53,(E3403-$T$53)/E3403,IF(D3343=$M$54,(E3403-$T$54)/E3403,IF(D3343=$M$55,(E3403-$T$55)/E3403,IF(D3343=$M$56,(E3403-$T$56)/E3403,IF(D3343=$M$57,(E3403-$T$57)/E3403,IF(D3343=$M$58,(E3403-$T$58)/E3403,IF(D3343=$M$59,(E3403-$T$59)/E3403,IF(D3343=$M$60,(E3403-$T$60)/E3403,IF(D3343=$M$61,(E3403-$T$61)/E3403,IF(D3343=$M$62,(E3403-$T$62)/E3403)))))))))))))))))))))))))))))))))))))))))))))))))))))))))))))</f>
        <v>0.41209296926971473</v>
      </c>
    </row>
    <row r="3404" spans="2:11" ht="15" customHeight="1">
      <c r="B3404" s="77"/>
      <c r="C3404" s="79"/>
      <c r="D3404" s="83">
        <v>5120</v>
      </c>
      <c r="E3404" s="83">
        <v>22.402999999999999</v>
      </c>
      <c r="F3404" s="83">
        <v>22.314</v>
      </c>
      <c r="G3404" s="16">
        <f t="shared" si="1571"/>
        <v>22.870927068045674</v>
      </c>
      <c r="H3404" s="17">
        <f t="shared" si="1572"/>
        <v>-0.77987844674279216</v>
      </c>
      <c r="I3404" s="17">
        <f t="shared" si="1573"/>
        <v>-8.8999999999998636E-2</v>
      </c>
      <c r="J3404" s="18">
        <f t="shared" si="1574"/>
        <v>3.9726822300584132E-3</v>
      </c>
      <c r="K3404" s="18">
        <f t="shared" si="1575"/>
        <v>0.39451060482793049</v>
      </c>
    </row>
    <row r="3405" spans="2:11" ht="15" customHeight="1">
      <c r="B3405" s="81">
        <v>45643</v>
      </c>
      <c r="C3405" s="79">
        <v>164485</v>
      </c>
      <c r="D3405" s="83">
        <v>5623</v>
      </c>
      <c r="E3405" s="83">
        <v>23.550999999999998</v>
      </c>
      <c r="F3405" s="83">
        <v>23.448</v>
      </c>
      <c r="G3405" s="16">
        <f t="shared" si="1571"/>
        <v>22.870927068045674</v>
      </c>
      <c r="H3405" s="17">
        <f t="shared" si="1572"/>
        <v>1.1334548865905407</v>
      </c>
      <c r="I3405" s="17">
        <f t="shared" si="1573"/>
        <v>-0.10299999999999798</v>
      </c>
      <c r="J3405" s="18">
        <f t="shared" si="1574"/>
        <v>4.3734873253788798E-3</v>
      </c>
      <c r="K3405" s="18">
        <f t="shared" si="1575"/>
        <v>0.54246528809816996</v>
      </c>
    </row>
    <row r="3406" spans="2:11" ht="15" customHeight="1">
      <c r="B3406" s="77"/>
      <c r="C3406" s="79"/>
      <c r="D3406" s="83">
        <v>5623</v>
      </c>
      <c r="E3406" s="83">
        <v>23.146999999999998</v>
      </c>
      <c r="F3406" s="83">
        <v>23.058</v>
      </c>
      <c r="G3406" s="16">
        <f t="shared" si="1571"/>
        <v>22.870927068045674</v>
      </c>
      <c r="H3406" s="17">
        <f t="shared" si="1572"/>
        <v>0.46012155325720749</v>
      </c>
      <c r="I3406" s="17">
        <f t="shared" si="1573"/>
        <v>-8.8999999999998636E-2</v>
      </c>
      <c r="J3406" s="18">
        <f t="shared" si="1574"/>
        <v>3.8449907115392337E-3</v>
      </c>
      <c r="K3406" s="18">
        <f t="shared" si="1575"/>
        <v>0.53447963018965738</v>
      </c>
    </row>
    <row r="3407" spans="2:11" ht="15" customHeight="1">
      <c r="B3407" s="77"/>
      <c r="C3407" s="79"/>
      <c r="D3407" s="83">
        <v>5623</v>
      </c>
      <c r="E3407" s="83">
        <v>22.786000000000001</v>
      </c>
      <c r="F3407" s="83">
        <v>22.695</v>
      </c>
      <c r="G3407" s="16">
        <f t="shared" si="1571"/>
        <v>22.870927068045674</v>
      </c>
      <c r="H3407" s="17">
        <f t="shared" si="1572"/>
        <v>-0.14154511340945439</v>
      </c>
      <c r="I3407" s="17">
        <f t="shared" si="1573"/>
        <v>-9.100000000000108E-2</v>
      </c>
      <c r="J3407" s="18">
        <f t="shared" si="1574"/>
        <v>3.9936803300272567E-3</v>
      </c>
      <c r="K3407" s="18">
        <f t="shared" si="1575"/>
        <v>0.52710436232774516</v>
      </c>
    </row>
    <row r="3408" spans="2:11" ht="15" customHeight="1">
      <c r="B3408" s="81">
        <v>45643</v>
      </c>
      <c r="C3408" s="79">
        <v>164489</v>
      </c>
      <c r="D3408" s="83">
        <v>5169</v>
      </c>
      <c r="E3408" s="83">
        <v>24.885000000000002</v>
      </c>
      <c r="F3408" s="83">
        <v>24.786999999999999</v>
      </c>
      <c r="G3408" s="16">
        <f t="shared" si="1571"/>
        <v>24.534583675052499</v>
      </c>
      <c r="H3408" s="17">
        <f t="shared" si="1572"/>
        <v>0.58402720824583798</v>
      </c>
      <c r="I3408" s="17">
        <f t="shared" si="1573"/>
        <v>-9.800000000000253E-2</v>
      </c>
      <c r="J3408" s="18">
        <f t="shared" si="1574"/>
        <v>3.9381153305204954E-3</v>
      </c>
      <c r="K3408" s="18">
        <f t="shared" si="1575"/>
        <v>0.54363738486820012</v>
      </c>
    </row>
    <row r="3409" spans="2:11" ht="15" customHeight="1">
      <c r="B3409" s="77"/>
      <c r="C3409" s="79"/>
      <c r="D3409" s="83">
        <v>5169</v>
      </c>
      <c r="E3409" s="83">
        <v>23.824000000000002</v>
      </c>
      <c r="F3409" s="83">
        <v>23.742000000000001</v>
      </c>
      <c r="G3409" s="16">
        <f t="shared" si="1571"/>
        <v>24.534583675052499</v>
      </c>
      <c r="H3409" s="17">
        <f t="shared" si="1572"/>
        <v>-1.1843061250874953</v>
      </c>
      <c r="I3409" s="17">
        <f t="shared" si="1573"/>
        <v>-8.2000000000000739E-2</v>
      </c>
      <c r="J3409" s="18">
        <f t="shared" si="1574"/>
        <v>3.4419073203492585E-3</v>
      </c>
      <c r="K3409" s="18">
        <f t="shared" si="1575"/>
        <v>0.52331331104957868</v>
      </c>
    </row>
    <row r="3410" spans="2:11" ht="15" customHeight="1">
      <c r="B3410" s="81">
        <v>45644</v>
      </c>
      <c r="C3410" s="79"/>
      <c r="D3410" s="83">
        <v>5169</v>
      </c>
      <c r="E3410" s="83">
        <v>24.393999999999998</v>
      </c>
      <c r="F3410" s="83">
        <v>24.263000000000002</v>
      </c>
      <c r="G3410" s="16">
        <f t="shared" ref="G3410:G3414" si="1576">IF(D3410=$M$2,$P$2,IF(D3410=$M$3,$P$3,IF(D3410=$M$4,$P$4,IF(D3410=$M$5,$P$5,IF(D3410=$M$6,$P$6,IF(D3410=$M$7,$P$7,IF(D3410=$M$8,$P$8,IF(D3410=$M$9,$P$9,IF(D3410=$M$10,$P$10,IF(D3410=$M$11,$P$11,IF(D3410=$M$12,$P$12,IF(D3410=$M$13,$P$13,IF(D3410=$M$14,$P$14,IF(D3410=$M$15,$P$15,IF(D3410=$M$16,$P$16,IF(D3410=$M$17,$P$17,IF(D3410=$M$18,$P$18,IF(D3410=$M$19,$P$19,IF(D3410=$M$20,$P$20,IF(D3410=$M$21,$P$21,IF(D3410=$M$22,$P$22,IF(D3410=$M$23,$P$23,IF(D3410=$M$24,$P$24,IF(D3410=$M$25,$P$25,IF(D3410=$M$26,$P$26,IF(D3410=$M$27,$P$27,IF(D3410=$M$28,$P$28,IF(D3410=$M$29,$P$29,IF(D3410=$M$30,$P$30,IF(D3410=$M$31,$P$31,IF(D3410=$M$32,$P$32,IF(D3410=$M$33,$P$33,IF(D3410=$M$34,$P$34,IF(D3410=$M$35,$P$35,IF(D3410=$M$36,$P$36,IF(D3410=$M$37,$P$37,IF(D3410=$M$38,$P$38,IF(D3410=$M$39,$P$39,IF(D3410=$M$40,$P$40,IF(D3410=$M$41,$P$41,IF(D3410=$M$42,$P$42,IF(D3410=$M$43,$P$43,IF(D3410=$M$44,$P$44,IF(D3410=$M$45,$P$45,IF(D3410=$M$46,$P$46,IF(D3410=$M$47,$P$47,IF(D3410=$M$48,$P$48,IF(D3410=$M$49,$P$49,IF(D3410=$M$50,$P$50,IF(D3410=$M$51,$P$51,IF(D3410=$M$52,$P$52,IF(D3410=$M$53,$P$53,IF(D3410=$M$54,$P$54,IF(D3410=$M$55,$P$55,IF(D3410=$M$56,$P$56,IF(D3410=$M$57,$P$57,IF(D3410=$M$58,$P$58,IF(D3410=$M$59,$P$59,IF(D3410=$M$60,$P$60,IF(D3410=$M$61,$P$61,IF(D3410=$M$62,$P$62)))))))))))))))))))))))))))))))))))))))))))))))))))))))))))))</f>
        <v>24.534583675052499</v>
      </c>
      <c r="H3410" s="17">
        <f t="shared" ref="H3410:H3414" si="1577">(E3410-G3410)/$X$2</f>
        <v>-0.23430612508750079</v>
      </c>
      <c r="I3410" s="17">
        <f t="shared" ref="I3410:I3414" si="1578">F3410-E3410</f>
        <v>-0.13099999999999667</v>
      </c>
      <c r="J3410" s="18">
        <f t="shared" ref="J3410:J3414" si="1579">-1*I3410/E3410</f>
        <v>5.3701729933588868E-3</v>
      </c>
      <c r="K3410" s="18">
        <f t="shared" ref="K3410:K3414" si="1580">IF(D3350=$M$2,(E3410-$T$2)/E3410,IF(D3350=$M$3,(E3410-$T$3)/E3410,IF(D3350=$M$4,(E3410-$T$4)/E3410,IF(D3350=$M$5,(E3410-$T$5)/E3410,IF(D3350=$M$6,(E3410-$T$6)/E3410,IF(D3350=$M$7,(E3410-$T$7)/E3410,IF(D3350=$M$8,(E3410-$T$8)/E3410,IF(D3350=$M$9,(E3410-$T$9)/E3410,IF(D3350=$M$10,(E3410-$T$10)/E3410,IF(D3350=$M$11,(E3410-$T$11)/E3410,IF(D3350=$M$12,(E3410-$T$12)/E3410,IF(D3350=$M$13,(E3410-$T$13)/E3410,IF(D3350=$M$14,(E3410-$T$14)/E3410,IF(D3350=$M$15,(E3410-$T$15)/E3410,IF(D3350=$M$16,(E3410-$T$16)/E3410,IF(D3350=$M$17,(E3410-$T$17)/E3410,IF(D3350=$M$18,(E3410-$T$18)/E3410,IF(D3350=$M$19,(E3410-$T$19)/E3410,IF(D3350=$M$20,(E3410-$T$20)/E3410,IF(D3350=$M$21,(E3410-$T$21)/E3410,IF(D3350=$M$22,(E3410-$T$22)/E3410,IF(D3350=$M$23,(E3410-$T$23)/E3410,IF(D3350=$M$24,(E3410-$T$24)/E3410,IF(D3350=$M$25,(E3410-$T$25)/E3410,IF(D3350=$M$26,(E3410-$T$26)/E3410,IF(D3350=$M$27,(E3410-$T$27)/E3410,IF(D3350=$M$28,(E3410-$T$28)/E3410,IF(D3350=$M$29,(E3410-$T$29)/E3410,IF(D3350=$M$30,(E3410-$T$30)/E3410,IF(D3350=$M$31,(E3410-$T$31)/E3410,IF(D3350=$M$32,(E3410-$T$32)/E3410,IF(D3350=$M$33,(E3410-$T$33)/E3410,IF(D3350=$M$34,(E3410-$T$34)/E3410,IF(D3350=$M$35,(E3410-$T$35)/E3410,IF(D3350=$M$36,(E3410-$T$36)/E3410,IF(D3350=$M$37,(E3410-$T$37)/E3410,IF(D3350=$M$38,(E3410-$T$38)/E3410,IF(D3350=$M$39,(E3410-$T$39)/E3410,IF(D3350=$M$40,(E3410-$T$40)/E3410,IF(D3350=$M$41,(E3410-$T$41)/E3410,IF(D3350=$M$42,(E3410-$T$42)/E3410,IF(D3350=$M$43,(E3410-$T$43)/E3410,IF(D3350=$M$44,(E3410-$T$44)/E3410,IF(D3350=$M$45,(E3410-$T$45)/E3410,IF(D3350=$M$46,(E3410-$T$46)/E3410,IF(D3350=$M$47,(E3410-$T$47)/E3410,IF(D3350=$M$48,(E3410-$T$48)/E3410,IF(D3350=$M$49,(E3410-$T$49)/E3410,IF(D3350=$M$50,(E3410-$T$50)/E3410,IF(D3350=$M$51,(E3410-$T$51)/E3410,IF(D3350=$M$52,(E3410-$T$52)/E3410,IF(D3350=$M$53,(E3410-$T$53)/E3410,IF(D3350=$M$54,(E3410-$T$54)/E3410,IF(D3350=$M$55,(E3410-$T$55)/E3410,IF(D3350=$M$56,(E3410-$T$56)/E3410,IF(D3350=$M$57,(E3410-$T$57)/E3410,IF(D3350=$M$58,(E3410-$T$58)/E3410,IF(D3350=$M$59,(E3410-$T$59)/E3410,IF(D3350=$M$60,(E3410-$T$60)/E3410,IF(D3350=$M$61,(E3410-$T$61)/E3410,IF(D3350=$M$62,(E3410-$T$62)/E3410)))))))))))))))))))))))))))))))))))))))))))))))))))))))))))))</f>
        <v>0.53445176364864966</v>
      </c>
    </row>
    <row r="3411" spans="2:11" ht="15" customHeight="1">
      <c r="B3411" s="77"/>
      <c r="C3411" s="79"/>
      <c r="D3411" s="83">
        <v>5169</v>
      </c>
      <c r="E3411" s="83">
        <v>24.562999999999999</v>
      </c>
      <c r="F3411" s="83">
        <v>24.385999999999999</v>
      </c>
      <c r="G3411" s="16">
        <f t="shared" si="1576"/>
        <v>24.534583675052499</v>
      </c>
      <c r="H3411" s="17">
        <f t="shared" si="1577"/>
        <v>4.7360541579166693E-2</v>
      </c>
      <c r="I3411" s="17">
        <f t="shared" si="1578"/>
        <v>-0.1769999999999996</v>
      </c>
      <c r="J3411" s="18">
        <f t="shared" si="1579"/>
        <v>7.2059601840165945E-3</v>
      </c>
      <c r="K3411" s="18">
        <f t="shared" si="1580"/>
        <v>0.53765485984794859</v>
      </c>
    </row>
    <row r="3412" spans="2:11" ht="15" customHeight="1">
      <c r="B3412" s="81">
        <v>45644</v>
      </c>
      <c r="C3412" s="79"/>
      <c r="D3412" s="83">
        <v>8127</v>
      </c>
      <c r="E3412" s="83">
        <v>20.774999999999999</v>
      </c>
      <c r="F3412" s="83">
        <v>20.602</v>
      </c>
      <c r="G3412" s="16">
        <f t="shared" si="1576"/>
        <v>19.906047079520491</v>
      </c>
      <c r="H3412" s="17">
        <f t="shared" si="1577"/>
        <v>1.4482548674658466</v>
      </c>
      <c r="I3412" s="17">
        <f t="shared" si="1578"/>
        <v>-0.17299999999999827</v>
      </c>
      <c r="J3412" s="18">
        <f t="shared" si="1579"/>
        <v>8.3273164861611682E-3</v>
      </c>
      <c r="K3412" s="18">
        <f t="shared" si="1580"/>
        <v>0.52317689530685918</v>
      </c>
    </row>
    <row r="3413" spans="2:11" ht="15" customHeight="1">
      <c r="B3413" s="81">
        <v>45644</v>
      </c>
      <c r="C3413" s="79">
        <v>164503</v>
      </c>
      <c r="D3413" s="83">
        <v>8107</v>
      </c>
      <c r="E3413" s="83">
        <v>15.472</v>
      </c>
      <c r="F3413" s="83">
        <v>15.326000000000001</v>
      </c>
      <c r="G3413" s="16">
        <f t="shared" si="1576"/>
        <v>16.123457228651652</v>
      </c>
      <c r="H3413" s="17">
        <f t="shared" si="1577"/>
        <v>-1.085762047752755</v>
      </c>
      <c r="I3413" s="17">
        <f t="shared" si="1578"/>
        <v>-0.14599999999999902</v>
      </c>
      <c r="J3413" s="18">
        <f t="shared" si="1579"/>
        <v>9.4364012409513323E-3</v>
      </c>
      <c r="K3413" s="18">
        <f t="shared" si="1580"/>
        <v>-5.178426569450021E-2</v>
      </c>
    </row>
    <row r="3414" spans="2:11" ht="15" customHeight="1">
      <c r="B3414" s="77"/>
      <c r="C3414" s="79"/>
      <c r="D3414" s="83">
        <v>8107</v>
      </c>
      <c r="E3414" s="83">
        <v>15.718</v>
      </c>
      <c r="F3414" s="83">
        <v>15.629</v>
      </c>
      <c r="G3414" s="16">
        <f t="shared" si="1576"/>
        <v>16.123457228651652</v>
      </c>
      <c r="H3414" s="17">
        <f t="shared" si="1577"/>
        <v>-0.67576204775275417</v>
      </c>
      <c r="I3414" s="17">
        <f t="shared" si="1578"/>
        <v>-8.9000000000000412E-2</v>
      </c>
      <c r="J3414" s="18">
        <f t="shared" si="1579"/>
        <v>5.6622980022903941E-3</v>
      </c>
      <c r="K3414" s="18">
        <f t="shared" si="1580"/>
        <v>0.25930591533560376</v>
      </c>
    </row>
    <row r="3415" spans="2:11" ht="15" customHeight="1">
      <c r="B3415" s="81">
        <v>45643</v>
      </c>
      <c r="C3415" s="79"/>
      <c r="D3415" s="83">
        <v>1013</v>
      </c>
      <c r="E3415" s="83">
        <v>26.353999999999999</v>
      </c>
      <c r="F3415" s="83">
        <v>26.161000000000001</v>
      </c>
      <c r="G3415" s="16">
        <f t="shared" ref="G3415:G3422" si="1581">IF(D3415=$M$2,$P$2,IF(D3415=$M$3,$P$3,IF(D3415=$M$4,$P$4,IF(D3415=$M$5,$P$5,IF(D3415=$M$6,$P$6,IF(D3415=$M$7,$P$7,IF(D3415=$M$8,$P$8,IF(D3415=$M$9,$P$9,IF(D3415=$M$10,$P$10,IF(D3415=$M$11,$P$11,IF(D3415=$M$12,$P$12,IF(D3415=$M$13,$P$13,IF(D3415=$M$14,$P$14,IF(D3415=$M$15,$P$15,IF(D3415=$M$16,$P$16,IF(D3415=$M$17,$P$17,IF(D3415=$M$18,$P$18,IF(D3415=$M$19,$P$19,IF(D3415=$M$20,$P$20,IF(D3415=$M$21,$P$21,IF(D3415=$M$22,$P$22,IF(D3415=$M$23,$P$23,IF(D3415=$M$24,$P$24,IF(D3415=$M$25,$P$25,IF(D3415=$M$26,$P$26,IF(D3415=$M$27,$P$27,IF(D3415=$M$28,$P$28,IF(D3415=$M$29,$P$29,IF(D3415=$M$30,$P$30,IF(D3415=$M$31,$P$31,IF(D3415=$M$32,$P$32,IF(D3415=$M$33,$P$33,IF(D3415=$M$34,$P$34,IF(D3415=$M$35,$P$35,IF(D3415=$M$36,$P$36,IF(D3415=$M$37,$P$37,IF(D3415=$M$38,$P$38,IF(D3415=$M$39,$P$39,IF(D3415=$M$40,$P$40,IF(D3415=$M$41,$P$41,IF(D3415=$M$42,$P$42,IF(D3415=$M$43,$P$43,IF(D3415=$M$44,$P$44,IF(D3415=$M$45,$P$45,IF(D3415=$M$46,$P$46,IF(D3415=$M$47,$P$47,IF(D3415=$M$48,$P$48,IF(D3415=$M$49,$P$49,IF(D3415=$M$50,$P$50,IF(D3415=$M$51,$P$51,IF(D3415=$M$52,$P$52,IF(D3415=$M$53,$P$53,IF(D3415=$M$54,$P$54,IF(D3415=$M$55,$P$55,IF(D3415=$M$56,$P$56,IF(D3415=$M$57,$P$57,IF(D3415=$M$58,$P$58,IF(D3415=$M$59,$P$59,IF(D3415=$M$60,$P$60,IF(D3415=$M$61,$P$61,IF(D3415=$M$62,$P$62)))))))))))))))))))))))))))))))))))))))))))))))))))))))))))))</f>
        <v>27</v>
      </c>
      <c r="H3415" s="17">
        <f t="shared" ref="H3415:H3422" si="1582">(E3415-G3415)/$X$2</f>
        <v>-1.076666666666668</v>
      </c>
      <c r="I3415" s="17">
        <f t="shared" ref="I3415:I3422" si="1583">F3415-E3415</f>
        <v>-0.19299999999999784</v>
      </c>
      <c r="J3415" s="18">
        <f t="shared" ref="J3415:J3422" si="1584">-1*I3415/E3415</f>
        <v>7.3233664718827442E-3</v>
      </c>
      <c r="K3415" s="18">
        <f t="shared" ref="K3415:K3422" si="1585">IF(D3355=$M$2,(E3415-$T$2)/E3415,IF(D3355=$M$3,(E3415-$T$3)/E3415,IF(D3355=$M$4,(E3415-$T$4)/E3415,IF(D3355=$M$5,(E3415-$T$5)/E3415,IF(D3355=$M$6,(E3415-$T$6)/E3415,IF(D3355=$M$7,(E3415-$T$7)/E3415,IF(D3355=$M$8,(E3415-$T$8)/E3415,IF(D3355=$M$9,(E3415-$T$9)/E3415,IF(D3355=$M$10,(E3415-$T$10)/E3415,IF(D3355=$M$11,(E3415-$T$11)/E3415,IF(D3355=$M$12,(E3415-$T$12)/E3415,IF(D3355=$M$13,(E3415-$T$13)/E3415,IF(D3355=$M$14,(E3415-$T$14)/E3415,IF(D3355=$M$15,(E3415-$T$15)/E3415,IF(D3355=$M$16,(E3415-$T$16)/E3415,IF(D3355=$M$17,(E3415-$T$17)/E3415,IF(D3355=$M$18,(E3415-$T$18)/E3415,IF(D3355=$M$19,(E3415-$T$19)/E3415,IF(D3355=$M$20,(E3415-$T$20)/E3415,IF(D3355=$M$21,(E3415-$T$21)/E3415,IF(D3355=$M$22,(E3415-$T$22)/E3415,IF(D3355=$M$23,(E3415-$T$23)/E3415,IF(D3355=$M$24,(E3415-$T$24)/E3415,IF(D3355=$M$25,(E3415-$T$25)/E3415,IF(D3355=$M$26,(E3415-$T$26)/E3415,IF(D3355=$M$27,(E3415-$T$27)/E3415,IF(D3355=$M$28,(E3415-$T$28)/E3415,IF(D3355=$M$29,(E3415-$T$29)/E3415,IF(D3355=$M$30,(E3415-$T$30)/E3415,IF(D3355=$M$31,(E3415-$T$31)/E3415,IF(D3355=$M$32,(E3415-$T$32)/E3415,IF(D3355=$M$33,(E3415-$T$33)/E3415,IF(D3355=$M$34,(E3415-$T$34)/E3415,IF(D3355=$M$35,(E3415-$T$35)/E3415,IF(D3355=$M$36,(E3415-$T$36)/E3415,IF(D3355=$M$37,(E3415-$T$37)/E3415,IF(D3355=$M$38,(E3415-$T$38)/E3415,IF(D3355=$M$39,(E3415-$T$39)/E3415,IF(D3355=$M$40,(E3415-$T$40)/E3415,IF(D3355=$M$41,(E3415-$T$41)/E3415,IF(D3355=$M$42,(E3415-$T$42)/E3415,IF(D3355=$M$43,(E3415-$T$43)/E3415,IF(D3355=$M$44,(E3415-$T$44)/E3415,IF(D3355=$M$45,(E3415-$T$45)/E3415,IF(D3355=$M$46,(E3415-$T$46)/E3415,IF(D3355=$M$47,(E3415-$T$47)/E3415,IF(D3355=$M$48,(E3415-$T$48)/E3415,IF(D3355=$M$49,(E3415-$T$49)/E3415,IF(D3355=$M$50,(E3415-$T$50)/E3415,IF(D3355=$M$51,(E3415-$T$51)/E3415,IF(D3355=$M$52,(E3415-$T$52)/E3415,IF(D3355=$M$53,(E3415-$T$53)/E3415,IF(D3355=$M$54,(E3415-$T$54)/E3415,IF(D3355=$M$55,(E3415-$T$55)/E3415,IF(D3355=$M$56,(E3415-$T$56)/E3415,IF(D3355=$M$57,(E3415-$T$57)/E3415,IF(D3355=$M$58,(E3415-$T$58)/E3415,IF(D3355=$M$59,(E3415-$T$59)/E3415,IF(D3355=$M$60,(E3415-$T$60)/E3415,IF(D3355=$M$61,(E3415-$T$61)/E3415,IF(D3355=$M$62,(E3415-$T$62)/E3415)))))))))))))))))))))))))))))))))))))))))))))))))))))))))))))</f>
        <v>0.55823671462567426</v>
      </c>
    </row>
    <row r="3416" spans="2:11" ht="15" customHeight="1">
      <c r="B3416" s="77"/>
      <c r="C3416" s="79">
        <v>164479</v>
      </c>
      <c r="D3416" s="83">
        <v>5003</v>
      </c>
      <c r="E3416" s="83">
        <v>39.381999999999998</v>
      </c>
      <c r="F3416" s="83">
        <v>38.997</v>
      </c>
      <c r="G3416" s="16">
        <f t="shared" si="1581"/>
        <v>38.4</v>
      </c>
      <c r="H3416" s="17">
        <f t="shared" si="1582"/>
        <v>1.6366666666666656</v>
      </c>
      <c r="I3416" s="17">
        <f t="shared" si="1583"/>
        <v>-0.38499999999999801</v>
      </c>
      <c r="J3416" s="18">
        <f t="shared" si="1584"/>
        <v>9.7760398151439248E-3</v>
      </c>
      <c r="K3416" s="18">
        <f t="shared" si="1585"/>
        <v>0.39089809763513689</v>
      </c>
    </row>
    <row r="3417" spans="2:11" ht="15" customHeight="1">
      <c r="B3417" s="77"/>
      <c r="C3417" s="79"/>
      <c r="D3417" s="83">
        <v>5003</v>
      </c>
      <c r="E3417" s="83">
        <v>39.616999999999997</v>
      </c>
      <c r="F3417" s="83">
        <v>39.393000000000001</v>
      </c>
      <c r="G3417" s="16">
        <f t="shared" si="1581"/>
        <v>38.4</v>
      </c>
      <c r="H3417" s="17">
        <f t="shared" si="1582"/>
        <v>2.0283333333333315</v>
      </c>
      <c r="I3417" s="17">
        <f t="shared" si="1583"/>
        <v>-0.22399999999999665</v>
      </c>
      <c r="J3417" s="18">
        <f t="shared" si="1584"/>
        <v>5.6541383749399666E-3</v>
      </c>
      <c r="K3417" s="18">
        <f t="shared" si="1585"/>
        <v>0.65760206678850308</v>
      </c>
    </row>
    <row r="3418" spans="2:11" ht="15" customHeight="1">
      <c r="B3418" s="77"/>
      <c r="C3418" s="79">
        <v>164493</v>
      </c>
      <c r="D3418" s="83">
        <v>6107</v>
      </c>
      <c r="E3418" s="83">
        <v>18.192</v>
      </c>
      <c r="F3418" s="83">
        <v>17.940999999999999</v>
      </c>
      <c r="G3418" s="16">
        <f t="shared" si="1581"/>
        <v>17.032373496847189</v>
      </c>
      <c r="H3418" s="17">
        <f t="shared" si="1582"/>
        <v>1.9327108385880187</v>
      </c>
      <c r="I3418" s="17">
        <f t="shared" si="1583"/>
        <v>-0.25100000000000122</v>
      </c>
      <c r="J3418" s="18">
        <f t="shared" si="1584"/>
        <v>1.3797273526825046E-2</v>
      </c>
      <c r="K3418" s="18">
        <f t="shared" si="1585"/>
        <v>0.25435472075418469</v>
      </c>
    </row>
    <row r="3419" spans="2:11" ht="15" customHeight="1">
      <c r="B3419" s="77"/>
      <c r="C3419" s="79"/>
      <c r="D3419" s="83">
        <v>6107</v>
      </c>
      <c r="E3419" s="83">
        <v>16.917000000000002</v>
      </c>
      <c r="F3419" s="83">
        <v>16.597999999999999</v>
      </c>
      <c r="G3419" s="16">
        <f t="shared" si="1581"/>
        <v>17.032373496847189</v>
      </c>
      <c r="H3419" s="17">
        <f t="shared" si="1582"/>
        <v>-0.19228916141197891</v>
      </c>
      <c r="I3419" s="17">
        <f t="shared" si="1583"/>
        <v>-0.31900000000000261</v>
      </c>
      <c r="J3419" s="18">
        <f t="shared" si="1584"/>
        <v>1.8856771295147047E-2</v>
      </c>
      <c r="K3419" s="18">
        <f t="shared" si="1585"/>
        <v>0.19815694744695447</v>
      </c>
    </row>
    <row r="3420" spans="2:11" ht="15" customHeight="1">
      <c r="B3420" s="77"/>
      <c r="C3420" s="79"/>
      <c r="D3420" s="83">
        <v>6107</v>
      </c>
      <c r="E3420" s="83">
        <v>16.928000000000001</v>
      </c>
      <c r="F3420" s="83">
        <v>16.672000000000001</v>
      </c>
      <c r="G3420" s="16">
        <f t="shared" si="1581"/>
        <v>17.032373496847189</v>
      </c>
      <c r="H3420" s="17">
        <f t="shared" si="1582"/>
        <v>-0.17395582807864685</v>
      </c>
      <c r="I3420" s="17">
        <f t="shared" si="1583"/>
        <v>-0.25600000000000023</v>
      </c>
      <c r="J3420" s="18">
        <f t="shared" si="1584"/>
        <v>1.512287334593574E-2</v>
      </c>
      <c r="K3420" s="18">
        <f t="shared" si="1585"/>
        <v>0.19867799385397733</v>
      </c>
    </row>
    <row r="3421" spans="2:11" ht="15" customHeight="1">
      <c r="B3421" s="77"/>
      <c r="C3421" s="79"/>
      <c r="D3421" s="83">
        <v>6107</v>
      </c>
      <c r="E3421" s="83">
        <v>17.815000000000001</v>
      </c>
      <c r="F3421" s="83">
        <v>17.547000000000001</v>
      </c>
      <c r="G3421" s="16">
        <f t="shared" si="1581"/>
        <v>17.032373496847189</v>
      </c>
      <c r="H3421" s="17">
        <f t="shared" si="1582"/>
        <v>1.3043775052546873</v>
      </c>
      <c r="I3421" s="17">
        <f t="shared" si="1583"/>
        <v>-0.26800000000000068</v>
      </c>
      <c r="J3421" s="18">
        <f t="shared" si="1584"/>
        <v>1.5043502666292487E-2</v>
      </c>
      <c r="K3421" s="18">
        <f t="shared" si="1585"/>
        <v>0.34962304773439395</v>
      </c>
    </row>
    <row r="3422" spans="2:11" ht="15" customHeight="1">
      <c r="B3422" s="77"/>
      <c r="C3422" s="79">
        <v>164495</v>
      </c>
      <c r="D3422" s="83">
        <v>6608</v>
      </c>
      <c r="E3422" s="83">
        <v>21.314</v>
      </c>
      <c r="F3422" s="83">
        <v>20.952000000000002</v>
      </c>
      <c r="G3422" s="16">
        <f t="shared" si="1581"/>
        <v>17.912399999999998</v>
      </c>
      <c r="H3422" s="17">
        <f t="shared" si="1582"/>
        <v>5.6693333333333369</v>
      </c>
      <c r="I3422" s="17">
        <f t="shared" si="1583"/>
        <v>-0.36199999999999832</v>
      </c>
      <c r="J3422" s="18">
        <f t="shared" si="1584"/>
        <v>1.6984141878577382E-2</v>
      </c>
      <c r="K3422" s="18">
        <f t="shared" si="1585"/>
        <v>0.45639178921780182</v>
      </c>
    </row>
    <row r="3423" spans="2:11" ht="15" customHeight="1">
      <c r="B3423" s="81">
        <v>45644</v>
      </c>
      <c r="C3423" s="79">
        <v>164495</v>
      </c>
      <c r="D3423" s="83">
        <v>6608</v>
      </c>
      <c r="E3423" s="83">
        <v>18.488</v>
      </c>
      <c r="F3423" s="83">
        <v>18.152999999999999</v>
      </c>
      <c r="G3423" s="16">
        <f t="shared" ref="G3423:G3428" si="1586">IF(D3423=$M$2,$P$2,IF(D3423=$M$3,$P$3,IF(D3423=$M$4,$P$4,IF(D3423=$M$5,$P$5,IF(D3423=$M$6,$P$6,IF(D3423=$M$7,$P$7,IF(D3423=$M$8,$P$8,IF(D3423=$M$9,$P$9,IF(D3423=$M$10,$P$10,IF(D3423=$M$11,$P$11,IF(D3423=$M$12,$P$12,IF(D3423=$M$13,$P$13,IF(D3423=$M$14,$P$14,IF(D3423=$M$15,$P$15,IF(D3423=$M$16,$P$16,IF(D3423=$M$17,$P$17,IF(D3423=$M$18,$P$18,IF(D3423=$M$19,$P$19,IF(D3423=$M$20,$P$20,IF(D3423=$M$21,$P$21,IF(D3423=$M$22,$P$22,IF(D3423=$M$23,$P$23,IF(D3423=$M$24,$P$24,IF(D3423=$M$25,$P$25,IF(D3423=$M$26,$P$26,IF(D3423=$M$27,$P$27,IF(D3423=$M$28,$P$28,IF(D3423=$M$29,$P$29,IF(D3423=$M$30,$P$30,IF(D3423=$M$31,$P$31,IF(D3423=$M$32,$P$32,IF(D3423=$M$33,$P$33,IF(D3423=$M$34,$P$34,IF(D3423=$M$35,$P$35,IF(D3423=$M$36,$P$36,IF(D3423=$M$37,$P$37,IF(D3423=$M$38,$P$38,IF(D3423=$M$39,$P$39,IF(D3423=$M$40,$P$40,IF(D3423=$M$41,$P$41,IF(D3423=$M$42,$P$42,IF(D3423=$M$43,$P$43,IF(D3423=$M$44,$P$44,IF(D3423=$M$45,$P$45,IF(D3423=$M$46,$P$46,IF(D3423=$M$47,$P$47,IF(D3423=$M$48,$P$48,IF(D3423=$M$49,$P$49,IF(D3423=$M$50,$P$50,IF(D3423=$M$51,$P$51,IF(D3423=$M$52,$P$52,IF(D3423=$M$53,$P$53,IF(D3423=$M$54,$P$54,IF(D3423=$M$55,$P$55,IF(D3423=$M$56,$P$56,IF(D3423=$M$57,$P$57,IF(D3423=$M$58,$P$58,IF(D3423=$M$59,$P$59,IF(D3423=$M$60,$P$60,IF(D3423=$M$61,$P$61,IF(D3423=$M$62,$P$62)))))))))))))))))))))))))))))))))))))))))))))))))))))))))))))</f>
        <v>17.912399999999998</v>
      </c>
      <c r="H3423" s="17">
        <f t="shared" ref="H3423:H3428" si="1587">(E3423-G3423)/$X$2</f>
        <v>0.95933333333333581</v>
      </c>
      <c r="I3423" s="17">
        <f t="shared" ref="I3423:I3428" si="1588">F3423-E3423</f>
        <v>-0.33500000000000085</v>
      </c>
      <c r="J3423" s="18">
        <f t="shared" ref="J3423:J3428" si="1589">-1*I3423/E3423</f>
        <v>1.8119861531804459E-2</v>
      </c>
      <c r="K3423" s="18">
        <f t="shared" ref="K3423:K3428" si="1590">IF(D3363=$M$2,(E3423-$T$2)/E3423,IF(D3363=$M$3,(E3423-$T$3)/E3423,IF(D3363=$M$4,(E3423-$T$4)/E3423,IF(D3363=$M$5,(E3423-$T$5)/E3423,IF(D3363=$M$6,(E3423-$T$6)/E3423,IF(D3363=$M$7,(E3423-$T$7)/E3423,IF(D3363=$M$8,(E3423-$T$8)/E3423,IF(D3363=$M$9,(E3423-$T$9)/E3423,IF(D3363=$M$10,(E3423-$T$10)/E3423,IF(D3363=$M$11,(E3423-$T$11)/E3423,IF(D3363=$M$12,(E3423-$T$12)/E3423,IF(D3363=$M$13,(E3423-$T$13)/E3423,IF(D3363=$M$14,(E3423-$T$14)/E3423,IF(D3363=$M$15,(E3423-$T$15)/E3423,IF(D3363=$M$16,(E3423-$T$16)/E3423,IF(D3363=$M$17,(E3423-$T$17)/E3423,IF(D3363=$M$18,(E3423-$T$18)/E3423,IF(D3363=$M$19,(E3423-$T$19)/E3423,IF(D3363=$M$20,(E3423-$T$20)/E3423,IF(D3363=$M$21,(E3423-$T$21)/E3423,IF(D3363=$M$22,(E3423-$T$22)/E3423,IF(D3363=$M$23,(E3423-$T$23)/E3423,IF(D3363=$M$24,(E3423-$T$24)/E3423,IF(D3363=$M$25,(E3423-$T$25)/E3423,IF(D3363=$M$26,(E3423-$T$26)/E3423,IF(D3363=$M$27,(E3423-$T$27)/E3423,IF(D3363=$M$28,(E3423-$T$28)/E3423,IF(D3363=$M$29,(E3423-$T$29)/E3423,IF(D3363=$M$30,(E3423-$T$30)/E3423,IF(D3363=$M$31,(E3423-$T$31)/E3423,IF(D3363=$M$32,(E3423-$T$32)/E3423,IF(D3363=$M$33,(E3423-$T$33)/E3423,IF(D3363=$M$34,(E3423-$T$34)/E3423,IF(D3363=$M$35,(E3423-$T$35)/E3423,IF(D3363=$M$36,(E3423-$T$36)/E3423,IF(D3363=$M$37,(E3423-$T$37)/E3423,IF(D3363=$M$38,(E3423-$T$38)/E3423,IF(D3363=$M$39,(E3423-$T$39)/E3423,IF(D3363=$M$40,(E3423-$T$40)/E3423,IF(D3363=$M$41,(E3423-$T$41)/E3423,IF(D3363=$M$42,(E3423-$T$42)/E3423,IF(D3363=$M$43,(E3423-$T$43)/E3423,IF(D3363=$M$44,(E3423-$T$44)/E3423,IF(D3363=$M$45,(E3423-$T$45)/E3423,IF(D3363=$M$46,(E3423-$T$46)/E3423,IF(D3363=$M$47,(E3423-$T$47)/E3423,IF(D3363=$M$48,(E3423-$T$48)/E3423,IF(D3363=$M$49,(E3423-$T$49)/E3423,IF(D3363=$M$50,(E3423-$T$50)/E3423,IF(D3363=$M$51,(E3423-$T$51)/E3423,IF(D3363=$M$52,(E3423-$T$52)/E3423,IF(D3363=$M$53,(E3423-$T$53)/E3423,IF(D3363=$M$54,(E3423-$T$54)/E3423,IF(D3363=$M$55,(E3423-$T$55)/E3423,IF(D3363=$M$56,(E3423-$T$56)/E3423,IF(D3363=$M$57,(E3423-$T$57)/E3423,IF(D3363=$M$58,(E3423-$T$58)/E3423,IF(D3363=$M$59,(E3423-$T$59)/E3423,IF(D3363=$M$60,(E3423-$T$60)/E3423,IF(D3363=$M$61,(E3423-$T$61)/E3423,IF(D3363=$M$62,(E3423-$T$62)/E3423)))))))))))))))))))))))))))))))))))))))))))))))))))))))))))))</f>
        <v>0.37329806335938054</v>
      </c>
    </row>
    <row r="3424" spans="2:11" ht="15" customHeight="1">
      <c r="B3424" s="77"/>
      <c r="C3424" s="79"/>
      <c r="D3424" s="83">
        <v>6608</v>
      </c>
      <c r="E3424" s="83">
        <v>18.992000000000001</v>
      </c>
      <c r="F3424" s="83">
        <v>18.651</v>
      </c>
      <c r="G3424" s="16">
        <f t="shared" si="1586"/>
        <v>17.912399999999998</v>
      </c>
      <c r="H3424" s="17">
        <f t="shared" si="1587"/>
        <v>1.7993333333333381</v>
      </c>
      <c r="I3424" s="17">
        <f t="shared" si="1588"/>
        <v>-0.34100000000000108</v>
      </c>
      <c r="J3424" s="18">
        <f t="shared" si="1589"/>
        <v>1.7954928390901487E-2</v>
      </c>
      <c r="K3424" s="18">
        <f t="shared" si="1590"/>
        <v>0.38992915940333972</v>
      </c>
    </row>
    <row r="3425" spans="2:11" ht="15" customHeight="1">
      <c r="B3425" s="81">
        <v>45644</v>
      </c>
      <c r="C3425" s="79">
        <v>165248</v>
      </c>
      <c r="D3425" s="83">
        <v>8127</v>
      </c>
      <c r="E3425" s="83">
        <v>20.213999999999999</v>
      </c>
      <c r="F3425" s="83">
        <v>20.170000000000002</v>
      </c>
      <c r="G3425" s="16">
        <f t="shared" si="1586"/>
        <v>19.906047079520491</v>
      </c>
      <c r="H3425" s="17">
        <f t="shared" si="1587"/>
        <v>0.51325486746584659</v>
      </c>
      <c r="I3425" s="17">
        <f t="shared" si="1588"/>
        <v>-4.399999999999693E-2</v>
      </c>
      <c r="J3425" s="18">
        <f t="shared" si="1589"/>
        <v>2.1767092114374658E-3</v>
      </c>
      <c r="K3425" s="18">
        <f t="shared" si="1590"/>
        <v>0.42680986422223344</v>
      </c>
    </row>
    <row r="3426" spans="2:11" ht="15" customHeight="1">
      <c r="B3426" s="77"/>
      <c r="C3426" s="79"/>
      <c r="D3426" s="83">
        <v>8127</v>
      </c>
      <c r="E3426" s="83">
        <v>21.213999999999999</v>
      </c>
      <c r="F3426" s="83">
        <v>21.166</v>
      </c>
      <c r="G3426" s="16">
        <f t="shared" si="1586"/>
        <v>19.906047079520491</v>
      </c>
      <c r="H3426" s="17">
        <f t="shared" si="1587"/>
        <v>2.1799215341325135</v>
      </c>
      <c r="I3426" s="17">
        <f t="shared" si="1588"/>
        <v>-4.7999999999998266E-2</v>
      </c>
      <c r="J3426" s="18">
        <f t="shared" si="1589"/>
        <v>2.2626567361175767E-3</v>
      </c>
      <c r="K3426" s="18">
        <f t="shared" si="1590"/>
        <v>0.4538292917596034</v>
      </c>
    </row>
    <row r="3427" spans="2:11" ht="15" customHeight="1">
      <c r="B3427" s="81">
        <v>45644</v>
      </c>
      <c r="C3427" s="79">
        <v>165250</v>
      </c>
      <c r="D3427" s="83">
        <v>8107</v>
      </c>
      <c r="E3427" s="83">
        <v>15.058</v>
      </c>
      <c r="F3427" s="83">
        <v>15.03</v>
      </c>
      <c r="G3427" s="16">
        <f t="shared" si="1586"/>
        <v>16.123457228651652</v>
      </c>
      <c r="H3427" s="17">
        <f t="shared" si="1587"/>
        <v>-1.7757620477527545</v>
      </c>
      <c r="I3427" s="17">
        <f t="shared" si="1588"/>
        <v>-2.8000000000000469E-2</v>
      </c>
      <c r="J3427" s="18">
        <f t="shared" si="1589"/>
        <v>1.8594766901315228E-3</v>
      </c>
      <c r="K3427" s="18">
        <f t="shared" si="1590"/>
        <v>0.23054420211105245</v>
      </c>
    </row>
    <row r="3428" spans="2:11" ht="15" customHeight="1">
      <c r="B3428" s="77"/>
      <c r="C3428" s="79"/>
      <c r="D3428" s="83">
        <v>8107</v>
      </c>
      <c r="E3428" s="83">
        <v>15.500999999999999</v>
      </c>
      <c r="F3428" s="83">
        <v>15.471</v>
      </c>
      <c r="G3428" s="16">
        <f t="shared" si="1586"/>
        <v>16.123457228651652</v>
      </c>
      <c r="H3428" s="17">
        <f t="shared" si="1587"/>
        <v>-1.0374287144194216</v>
      </c>
      <c r="I3428" s="17">
        <f t="shared" si="1588"/>
        <v>-2.9999999999999361E-2</v>
      </c>
      <c r="J3428" s="18">
        <f t="shared" si="1589"/>
        <v>1.9353590090961461E-3</v>
      </c>
      <c r="K3428" s="18">
        <f t="shared" si="1590"/>
        <v>-0.54828720727694991</v>
      </c>
    </row>
    <row r="3429" spans="2:11" ht="15" customHeight="1">
      <c r="B3429" s="81">
        <v>45644</v>
      </c>
      <c r="C3429" s="79">
        <v>165250</v>
      </c>
      <c r="D3429" s="83">
        <v>8107</v>
      </c>
      <c r="E3429" s="83">
        <v>16.117000000000001</v>
      </c>
      <c r="F3429" s="83">
        <v>16.073</v>
      </c>
      <c r="G3429" s="16">
        <f t="shared" ref="G3429:G3435" si="1591">IF(D3429=$M$2,$P$2,IF(D3429=$M$3,$P$3,IF(D3429=$M$4,$P$4,IF(D3429=$M$5,$P$5,IF(D3429=$M$6,$P$6,IF(D3429=$M$7,$P$7,IF(D3429=$M$8,$P$8,IF(D3429=$M$9,$P$9,IF(D3429=$M$10,$P$10,IF(D3429=$M$11,$P$11,IF(D3429=$M$12,$P$12,IF(D3429=$M$13,$P$13,IF(D3429=$M$14,$P$14,IF(D3429=$M$15,$P$15,IF(D3429=$M$16,$P$16,IF(D3429=$M$17,$P$17,IF(D3429=$M$18,$P$18,IF(D3429=$M$19,$P$19,IF(D3429=$M$20,$P$20,IF(D3429=$M$21,$P$21,IF(D3429=$M$22,$P$22,IF(D3429=$M$23,$P$23,IF(D3429=$M$24,$P$24,IF(D3429=$M$25,$P$25,IF(D3429=$M$26,$P$26,IF(D3429=$M$27,$P$27,IF(D3429=$M$28,$P$28,IF(D3429=$M$29,$P$29,IF(D3429=$M$30,$P$30,IF(D3429=$M$31,$P$31,IF(D3429=$M$32,$P$32,IF(D3429=$M$33,$P$33,IF(D3429=$M$34,$P$34,IF(D3429=$M$35,$P$35,IF(D3429=$M$36,$P$36,IF(D3429=$M$37,$P$37,IF(D3429=$M$38,$P$38,IF(D3429=$M$39,$P$39,IF(D3429=$M$40,$P$40,IF(D3429=$M$41,$P$41,IF(D3429=$M$42,$P$42,IF(D3429=$M$43,$P$43,IF(D3429=$M$44,$P$44,IF(D3429=$M$45,$P$45,IF(D3429=$M$46,$P$46,IF(D3429=$M$47,$P$47,IF(D3429=$M$48,$P$48,IF(D3429=$M$49,$P$49,IF(D3429=$M$50,$P$50,IF(D3429=$M$51,$P$51,IF(D3429=$M$52,$P$52,IF(D3429=$M$53,$P$53,IF(D3429=$M$54,$P$54,IF(D3429=$M$55,$P$55,IF(D3429=$M$56,$P$56,IF(D3429=$M$57,$P$57,IF(D3429=$M$58,$P$58,IF(D3429=$M$59,$P$59,IF(D3429=$M$60,$P$60,IF(D3429=$M$61,$P$61,IF(D3429=$M$62,$P$62)))))))))))))))))))))))))))))))))))))))))))))))))))))))))))))</f>
        <v>16.123457228651652</v>
      </c>
      <c r="H3429" s="17">
        <f t="shared" ref="H3429:H3435" si="1592">(E3429-G3429)/$X$2</f>
        <v>-1.0762047752752579E-2</v>
      </c>
      <c r="I3429" s="17">
        <f t="shared" ref="I3429:I3435" si="1593">F3429-E3429</f>
        <v>-4.4000000000000483E-2</v>
      </c>
      <c r="J3429" s="18">
        <f t="shared" ref="J3429:J3435" si="1594">-1*I3429/E3429</f>
        <v>2.7300366073090823E-3</v>
      </c>
      <c r="K3429" s="18">
        <f t="shared" ref="K3429:K3435" si="1595">IF(D3369=$M$2,(E3429-$T$2)/E3429,IF(D3369=$M$3,(E3429-$T$3)/E3429,IF(D3369=$M$4,(E3429-$T$4)/E3429,IF(D3369=$M$5,(E3429-$T$5)/E3429,IF(D3369=$M$6,(E3429-$T$6)/E3429,IF(D3369=$M$7,(E3429-$T$7)/E3429,IF(D3369=$M$8,(E3429-$T$8)/E3429,IF(D3369=$M$9,(E3429-$T$9)/E3429,IF(D3369=$M$10,(E3429-$T$10)/E3429,IF(D3369=$M$11,(E3429-$T$11)/E3429,IF(D3369=$M$12,(E3429-$T$12)/E3429,IF(D3369=$M$13,(E3429-$T$13)/E3429,IF(D3369=$M$14,(E3429-$T$14)/E3429,IF(D3369=$M$15,(E3429-$T$15)/E3429,IF(D3369=$M$16,(E3429-$T$16)/E3429,IF(D3369=$M$17,(E3429-$T$17)/E3429,IF(D3369=$M$18,(E3429-$T$18)/E3429,IF(D3369=$M$19,(E3429-$T$19)/E3429,IF(D3369=$M$20,(E3429-$T$20)/E3429,IF(D3369=$M$21,(E3429-$T$21)/E3429,IF(D3369=$M$22,(E3429-$T$22)/E3429,IF(D3369=$M$23,(E3429-$T$23)/E3429,IF(D3369=$M$24,(E3429-$T$24)/E3429,IF(D3369=$M$25,(E3429-$T$25)/E3429,IF(D3369=$M$26,(E3429-$T$26)/E3429,IF(D3369=$M$27,(E3429-$T$27)/E3429,IF(D3369=$M$28,(E3429-$T$28)/E3429,IF(D3369=$M$29,(E3429-$T$29)/E3429,IF(D3369=$M$30,(E3429-$T$30)/E3429,IF(D3369=$M$31,(E3429-$T$31)/E3429,IF(D3369=$M$32,(E3429-$T$32)/E3429,IF(D3369=$M$33,(E3429-$T$33)/E3429,IF(D3369=$M$34,(E3429-$T$34)/E3429,IF(D3369=$M$35,(E3429-$T$35)/E3429,IF(D3369=$M$36,(E3429-$T$36)/E3429,IF(D3369=$M$37,(E3429-$T$37)/E3429,IF(D3369=$M$38,(E3429-$T$38)/E3429,IF(D3369=$M$39,(E3429-$T$39)/E3429,IF(D3369=$M$40,(E3429-$T$40)/E3429,IF(D3369=$M$41,(E3429-$T$41)/E3429,IF(D3369=$M$42,(E3429-$T$42)/E3429,IF(D3369=$M$43,(E3429-$T$43)/E3429,IF(D3369=$M$44,(E3429-$T$44)/E3429,IF(D3369=$M$45,(E3429-$T$45)/E3429,IF(D3369=$M$46,(E3429-$T$46)/E3429,IF(D3369=$M$47,(E3429-$T$47)/E3429,IF(D3369=$M$48,(E3429-$T$48)/E3429,IF(D3369=$M$49,(E3429-$T$49)/E3429,IF(D3369=$M$50,(E3429-$T$50)/E3429,IF(D3369=$M$51,(E3429-$T$51)/E3429,IF(D3369=$M$52,(E3429-$T$52)/E3429,IF(D3369=$M$53,(E3429-$T$53)/E3429,IF(D3369=$M$54,(E3429-$T$54)/E3429,IF(D3369=$M$55,(E3429-$T$55)/E3429,IF(D3369=$M$56,(E3429-$T$56)/E3429,IF(D3369=$M$57,(E3429-$T$57)/E3429,IF(D3369=$M$58,(E3429-$T$58)/E3429,IF(D3369=$M$59,(E3429-$T$59)/E3429,IF(D3369=$M$60,(E3429-$T$60)/E3429,IF(D3369=$M$61,(E3429-$T$61)/E3429,IF(D3369=$M$62,(E3429-$T$62)/E3429)))))))))))))))))))))))))))))))))))))))))))))))))))))))))))))</f>
        <v>0.25544456164298573</v>
      </c>
    </row>
    <row r="3430" spans="2:11" ht="15" customHeight="1">
      <c r="B3430" s="77"/>
      <c r="C3430" s="79"/>
      <c r="D3430" s="83">
        <v>8107</v>
      </c>
      <c r="E3430" s="83">
        <v>15.824</v>
      </c>
      <c r="F3430" s="83">
        <v>15.792</v>
      </c>
      <c r="G3430" s="16">
        <f t="shared" si="1591"/>
        <v>16.123457228651652</v>
      </c>
      <c r="H3430" s="17">
        <f t="shared" si="1592"/>
        <v>-0.49909538108608764</v>
      </c>
      <c r="I3430" s="17">
        <f t="shared" si="1593"/>
        <v>-3.2000000000000028E-2</v>
      </c>
      <c r="J3430" s="18">
        <f t="shared" si="1594"/>
        <v>2.0222446916076863E-3</v>
      </c>
      <c r="K3430" s="18">
        <f t="shared" si="1595"/>
        <v>0.47939838220424674</v>
      </c>
    </row>
    <row r="3431" spans="2:11" ht="15" customHeight="1">
      <c r="B3431" s="77"/>
      <c r="C3431" s="79">
        <v>165308</v>
      </c>
      <c r="D3431" s="83">
        <v>5001</v>
      </c>
      <c r="E3431" s="83">
        <v>39.826999999999998</v>
      </c>
      <c r="F3431" s="83">
        <v>39.113999999999997</v>
      </c>
      <c r="G3431" s="16">
        <f t="shared" si="1591"/>
        <v>38.4</v>
      </c>
      <c r="H3431" s="17">
        <f t="shared" si="1592"/>
        <v>2.378333333333333</v>
      </c>
      <c r="I3431" s="17">
        <f t="shared" si="1593"/>
        <v>-0.71300000000000097</v>
      </c>
      <c r="J3431" s="18">
        <f t="shared" si="1594"/>
        <v>1.7902428001104802E-2</v>
      </c>
      <c r="K3431" s="18">
        <f t="shared" si="1595"/>
        <v>0.39739372787305094</v>
      </c>
    </row>
    <row r="3432" spans="2:11" ht="15" customHeight="1">
      <c r="B3432" s="77"/>
      <c r="C3432" s="79"/>
      <c r="D3432" s="83">
        <v>5001</v>
      </c>
      <c r="E3432" s="83">
        <v>40.866999999999997</v>
      </c>
      <c r="F3432" s="83">
        <v>39.994999999999997</v>
      </c>
      <c r="G3432" s="16">
        <f t="shared" si="1591"/>
        <v>38.4</v>
      </c>
      <c r="H3432" s="17">
        <f t="shared" si="1592"/>
        <v>4.1116666666666646</v>
      </c>
      <c r="I3432" s="17">
        <f t="shared" si="1593"/>
        <v>-0.87199999999999989</v>
      </c>
      <c r="J3432" s="18">
        <f t="shared" si="1594"/>
        <v>2.1337509481978122E-2</v>
      </c>
      <c r="K3432" s="18">
        <f t="shared" si="1595"/>
        <v>0.41272909682629011</v>
      </c>
    </row>
    <row r="3433" spans="2:11" ht="15" customHeight="1">
      <c r="B3433" s="77"/>
      <c r="C3433" s="79">
        <v>165310</v>
      </c>
      <c r="D3433" s="83">
        <v>7148</v>
      </c>
      <c r="E3433" s="83">
        <v>25.475999999999999</v>
      </c>
      <c r="F3433" s="83">
        <v>25.300999999999998</v>
      </c>
      <c r="G3433" s="16">
        <f t="shared" si="1591"/>
        <v>25.578129335331514</v>
      </c>
      <c r="H3433" s="17">
        <f t="shared" si="1592"/>
        <v>-0.17021555888585857</v>
      </c>
      <c r="I3433" s="17">
        <f t="shared" si="1593"/>
        <v>-0.17500000000000071</v>
      </c>
      <c r="J3433" s="18">
        <f t="shared" si="1594"/>
        <v>6.8692102370859131E-3</v>
      </c>
      <c r="K3433" s="18">
        <f t="shared" si="1595"/>
        <v>0.34323624162600747</v>
      </c>
    </row>
    <row r="3434" spans="2:11" ht="15" customHeight="1">
      <c r="B3434" s="77"/>
      <c r="C3434" s="79">
        <v>165312</v>
      </c>
      <c r="D3434" s="83">
        <v>7108</v>
      </c>
      <c r="E3434" s="83">
        <v>17.824000000000002</v>
      </c>
      <c r="F3434" s="83">
        <v>17.658000000000001</v>
      </c>
      <c r="G3434" s="16">
        <f t="shared" si="1591"/>
        <v>18.039622077854567</v>
      </c>
      <c r="H3434" s="17">
        <f t="shared" si="1592"/>
        <v>-0.35937012975760874</v>
      </c>
      <c r="I3434" s="17">
        <f t="shared" si="1593"/>
        <v>-0.16600000000000037</v>
      </c>
      <c r="J3434" s="18">
        <f t="shared" si="1594"/>
        <v>9.3132854578097148E-3</v>
      </c>
      <c r="K3434" s="18">
        <f t="shared" si="1595"/>
        <v>6.1281782521553439E-2</v>
      </c>
    </row>
    <row r="3435" spans="2:11" ht="15" customHeight="1">
      <c r="B3435" s="77"/>
      <c r="C3435" s="79"/>
      <c r="D3435" s="83">
        <v>7108</v>
      </c>
      <c r="E3435" s="83">
        <v>17.413</v>
      </c>
      <c r="F3435" s="83">
        <v>17.247</v>
      </c>
      <c r="G3435" s="16">
        <f t="shared" si="1591"/>
        <v>18.039622077854567</v>
      </c>
      <c r="H3435" s="17">
        <f t="shared" si="1592"/>
        <v>-1.0443701297576111</v>
      </c>
      <c r="I3435" s="17">
        <f t="shared" si="1593"/>
        <v>-0.16600000000000037</v>
      </c>
      <c r="J3435" s="18">
        <f t="shared" si="1594"/>
        <v>9.53310744845807E-3</v>
      </c>
      <c r="K3435" s="18">
        <f t="shared" si="1595"/>
        <v>3.9125164627816414E-2</v>
      </c>
    </row>
    <row r="3436" spans="2:11" ht="15" customHeight="1">
      <c r="B3436" s="81">
        <v>45644</v>
      </c>
      <c r="C3436" s="79">
        <v>165312</v>
      </c>
      <c r="D3436" s="83">
        <v>7108</v>
      </c>
      <c r="E3436" s="83">
        <v>17.922999999999998</v>
      </c>
      <c r="F3436" s="83">
        <v>17.757999999999999</v>
      </c>
      <c r="G3436" s="16">
        <f t="shared" ref="G3436:G3443" si="1596">IF(D3436=$M$2,$P$2,IF(D3436=$M$3,$P$3,IF(D3436=$M$4,$P$4,IF(D3436=$M$5,$P$5,IF(D3436=$M$6,$P$6,IF(D3436=$M$7,$P$7,IF(D3436=$M$8,$P$8,IF(D3436=$M$9,$P$9,IF(D3436=$M$10,$P$10,IF(D3436=$M$11,$P$11,IF(D3436=$M$12,$P$12,IF(D3436=$M$13,$P$13,IF(D3436=$M$14,$P$14,IF(D3436=$M$15,$P$15,IF(D3436=$M$16,$P$16,IF(D3436=$M$17,$P$17,IF(D3436=$M$18,$P$18,IF(D3436=$M$19,$P$19,IF(D3436=$M$20,$P$20,IF(D3436=$M$21,$P$21,IF(D3436=$M$22,$P$22,IF(D3436=$M$23,$P$23,IF(D3436=$M$24,$P$24,IF(D3436=$M$25,$P$25,IF(D3436=$M$26,$P$26,IF(D3436=$M$27,$P$27,IF(D3436=$M$28,$P$28,IF(D3436=$M$29,$P$29,IF(D3436=$M$30,$P$30,IF(D3436=$M$31,$P$31,IF(D3436=$M$32,$P$32,IF(D3436=$M$33,$P$33,IF(D3436=$M$34,$P$34,IF(D3436=$M$35,$P$35,IF(D3436=$M$36,$P$36,IF(D3436=$M$37,$P$37,IF(D3436=$M$38,$P$38,IF(D3436=$M$39,$P$39,IF(D3436=$M$40,$P$40,IF(D3436=$M$41,$P$41,IF(D3436=$M$42,$P$42,IF(D3436=$M$43,$P$43,IF(D3436=$M$44,$P$44,IF(D3436=$M$45,$P$45,IF(D3436=$M$46,$P$46,IF(D3436=$M$47,$P$47,IF(D3436=$M$48,$P$48,IF(D3436=$M$49,$P$49,IF(D3436=$M$50,$P$50,IF(D3436=$M$51,$P$51,IF(D3436=$M$52,$P$52,IF(D3436=$M$53,$P$53,IF(D3436=$M$54,$P$54,IF(D3436=$M$55,$P$55,IF(D3436=$M$56,$P$56,IF(D3436=$M$57,$P$57,IF(D3436=$M$58,$P$58,IF(D3436=$M$59,$P$59,IF(D3436=$M$60,$P$60,IF(D3436=$M$61,$P$61,IF(D3436=$M$62,$P$62)))))))))))))))))))))))))))))))))))))))))))))))))))))))))))))</f>
        <v>18.039622077854567</v>
      </c>
      <c r="H3436" s="17">
        <f t="shared" ref="H3436:H3443" si="1597">(E3436-G3436)/$X$2</f>
        <v>-0.19437012975761431</v>
      </c>
      <c r="I3436" s="17">
        <f t="shared" ref="I3436:I3443" si="1598">F3436-E3436</f>
        <v>-0.16499999999999915</v>
      </c>
      <c r="J3436" s="18">
        <f t="shared" ref="J3436:J3443" si="1599">-1*I3436/E3436</f>
        <v>9.2060480946269691E-3</v>
      </c>
      <c r="K3436" s="18">
        <f t="shared" ref="K3436:K3443" si="1600">IF(D3376=$M$2,(E3436-$T$2)/E3436,IF(D3376=$M$3,(E3436-$T$3)/E3436,IF(D3376=$M$4,(E3436-$T$4)/E3436,IF(D3376=$M$5,(E3436-$T$5)/E3436,IF(D3376=$M$6,(E3436-$T$6)/E3436,IF(D3376=$M$7,(E3436-$T$7)/E3436,IF(D3376=$M$8,(E3436-$T$8)/E3436,IF(D3376=$M$9,(E3436-$T$9)/E3436,IF(D3376=$M$10,(E3436-$T$10)/E3436,IF(D3376=$M$11,(E3436-$T$11)/E3436,IF(D3376=$M$12,(E3436-$T$12)/E3436,IF(D3376=$M$13,(E3436-$T$13)/E3436,IF(D3376=$M$14,(E3436-$T$14)/E3436,IF(D3376=$M$15,(E3436-$T$15)/E3436,IF(D3376=$M$16,(E3436-$T$16)/E3436,IF(D3376=$M$17,(E3436-$T$17)/E3436,IF(D3376=$M$18,(E3436-$T$18)/E3436,IF(D3376=$M$19,(E3436-$T$19)/E3436,IF(D3376=$M$20,(E3436-$T$20)/E3436,IF(D3376=$M$21,(E3436-$T$21)/E3436,IF(D3376=$M$22,(E3436-$T$22)/E3436,IF(D3376=$M$23,(E3436-$T$23)/E3436,IF(D3376=$M$24,(E3436-$T$24)/E3436,IF(D3376=$M$25,(E3436-$T$25)/E3436,IF(D3376=$M$26,(E3436-$T$26)/E3436,IF(D3376=$M$27,(E3436-$T$27)/E3436,IF(D3376=$M$28,(E3436-$T$28)/E3436,IF(D3376=$M$29,(E3436-$T$29)/E3436,IF(D3376=$M$30,(E3436-$T$30)/E3436,IF(D3376=$M$31,(E3436-$T$31)/E3436,IF(D3376=$M$32,(E3436-$T$32)/E3436,IF(D3376=$M$33,(E3436-$T$33)/E3436,IF(D3376=$M$34,(E3436-$T$34)/E3436,IF(D3376=$M$35,(E3436-$T$35)/E3436,IF(D3376=$M$36,(E3436-$T$36)/E3436,IF(D3376=$M$37,(E3436-$T$37)/E3436,IF(D3376=$M$38,(E3436-$T$38)/E3436,IF(D3376=$M$39,(E3436-$T$39)/E3436,IF(D3376=$M$40,(E3436-$T$40)/E3436,IF(D3376=$M$41,(E3436-$T$41)/E3436,IF(D3376=$M$42,(E3436-$T$42)/E3436,IF(D3376=$M$43,(E3436-$T$43)/E3436,IF(D3376=$M$44,(E3436-$T$44)/E3436,IF(D3376=$M$45,(E3436-$T$45)/E3436,IF(D3376=$M$46,(E3436-$T$46)/E3436,IF(D3376=$M$47,(E3436-$T$47)/E3436,IF(D3376=$M$48,(E3436-$T$48)/E3436,IF(D3376=$M$49,(E3436-$T$49)/E3436,IF(D3376=$M$50,(E3436-$T$50)/E3436,IF(D3376=$M$51,(E3436-$T$51)/E3436,IF(D3376=$M$52,(E3436-$T$52)/E3436,IF(D3376=$M$53,(E3436-$T$53)/E3436,IF(D3376=$M$54,(E3436-$T$54)/E3436,IF(D3376=$M$55,(E3436-$T$55)/E3436,IF(D3376=$M$56,(E3436-$T$56)/E3436,IF(D3376=$M$57,(E3436-$T$57)/E3436,IF(D3376=$M$58,(E3436-$T$58)/E3436,IF(D3376=$M$59,(E3436-$T$59)/E3436,IF(D3376=$M$60,(E3436-$T$60)/E3436,IF(D3376=$M$61,(E3436-$T$61)/E3436,IF(D3376=$M$62,(E3436-$T$62)/E3436)))))))))))))))))))))))))))))))))))))))))))))))))))))))))))))</f>
        <v>0.26522345589466034</v>
      </c>
    </row>
    <row r="3437" spans="2:11" ht="15" customHeight="1">
      <c r="B3437" s="77"/>
      <c r="C3437" s="79"/>
      <c r="D3437" s="83">
        <v>7108</v>
      </c>
      <c r="E3437" s="83">
        <v>18.146999999999998</v>
      </c>
      <c r="F3437" s="83">
        <v>18.013999999999999</v>
      </c>
      <c r="G3437" s="16">
        <f t="shared" si="1596"/>
        <v>18.039622077854567</v>
      </c>
      <c r="H3437" s="17">
        <f t="shared" si="1597"/>
        <v>0.17896320357571938</v>
      </c>
      <c r="I3437" s="17">
        <f t="shared" si="1598"/>
        <v>-0.13299999999999912</v>
      </c>
      <c r="J3437" s="18">
        <f t="shared" si="1599"/>
        <v>7.3290351022207052E-3</v>
      </c>
      <c r="K3437" s="18">
        <f t="shared" si="1600"/>
        <v>0.27429327161514289</v>
      </c>
    </row>
    <row r="3438" spans="2:11" ht="15" customHeight="1">
      <c r="B3438" s="81">
        <v>45645</v>
      </c>
      <c r="C3438" s="79">
        <v>165419</v>
      </c>
      <c r="D3438" s="83">
        <v>6176</v>
      </c>
      <c r="E3438" s="83">
        <v>36.828000000000003</v>
      </c>
      <c r="F3438" s="83">
        <v>36.613</v>
      </c>
      <c r="G3438" s="16">
        <f t="shared" si="1596"/>
        <v>36.028673497593743</v>
      </c>
      <c r="H3438" s="17">
        <f t="shared" si="1597"/>
        <v>1.3322108373437658</v>
      </c>
      <c r="I3438" s="17">
        <f t="shared" si="1598"/>
        <v>-0.21500000000000341</v>
      </c>
      <c r="J3438" s="18">
        <f t="shared" si="1599"/>
        <v>5.837949386336575E-3</v>
      </c>
      <c r="K3438" s="18">
        <f t="shared" si="1600"/>
        <v>0.61628583450181285</v>
      </c>
    </row>
    <row r="3439" spans="2:11" ht="15" customHeight="1">
      <c r="B3439" s="77"/>
      <c r="C3439" s="79"/>
      <c r="D3439" s="83">
        <v>6176</v>
      </c>
      <c r="E3439" s="83">
        <v>35.523000000000003</v>
      </c>
      <c r="F3439" s="83">
        <v>35.390999999999998</v>
      </c>
      <c r="G3439" s="16">
        <f t="shared" si="1596"/>
        <v>36.028673497593743</v>
      </c>
      <c r="H3439" s="17">
        <f t="shared" si="1597"/>
        <v>-0.84278916265623383</v>
      </c>
      <c r="I3439" s="17">
        <f t="shared" si="1598"/>
        <v>-0.132000000000005</v>
      </c>
      <c r="J3439" s="18">
        <f t="shared" si="1599"/>
        <v>3.7159023731105196E-3</v>
      </c>
      <c r="K3439" s="18">
        <f t="shared" si="1600"/>
        <v>0.60218941849035179</v>
      </c>
    </row>
    <row r="3440" spans="2:11" ht="15" customHeight="1">
      <c r="B3440" s="81">
        <v>45645</v>
      </c>
      <c r="C3440" s="79">
        <v>165421</v>
      </c>
      <c r="D3440" s="83">
        <v>6617</v>
      </c>
      <c r="E3440" s="83">
        <v>22.484999999999999</v>
      </c>
      <c r="F3440" s="83">
        <v>22.259</v>
      </c>
      <c r="G3440" s="16">
        <f t="shared" si="1596"/>
        <v>21.071999999999999</v>
      </c>
      <c r="H3440" s="17">
        <f t="shared" si="1597"/>
        <v>2.3550000000000004</v>
      </c>
      <c r="I3440" s="17">
        <f t="shared" si="1598"/>
        <v>-0.22599999999999909</v>
      </c>
      <c r="J3440" s="18">
        <f t="shared" si="1599"/>
        <v>1.0051145207916348E-2</v>
      </c>
      <c r="K3440" s="18">
        <f t="shared" si="1600"/>
        <v>0.3715176656896938</v>
      </c>
    </row>
    <row r="3441" spans="2:11" ht="15" customHeight="1">
      <c r="B3441" s="77"/>
      <c r="C3441" s="79">
        <v>165419</v>
      </c>
      <c r="D3441" s="83">
        <v>6617</v>
      </c>
      <c r="E3441" s="83">
        <v>22.19</v>
      </c>
      <c r="F3441" s="83">
        <v>22.018000000000001</v>
      </c>
      <c r="G3441" s="16">
        <f t="shared" si="1596"/>
        <v>21.071999999999999</v>
      </c>
      <c r="H3441" s="17">
        <f t="shared" si="1597"/>
        <v>1.8633333333333368</v>
      </c>
      <c r="I3441" s="17">
        <f t="shared" si="1598"/>
        <v>-0.1720000000000006</v>
      </c>
      <c r="J3441" s="18">
        <f t="shared" si="1599"/>
        <v>7.7512392969806485E-3</v>
      </c>
      <c r="K3441" s="18">
        <f t="shared" si="1600"/>
        <v>0.38869856151239879</v>
      </c>
    </row>
    <row r="3442" spans="2:11" ht="15" customHeight="1">
      <c r="B3442" s="81">
        <v>45645</v>
      </c>
      <c r="C3442" s="79">
        <v>165423</v>
      </c>
      <c r="D3442" s="83">
        <v>6107</v>
      </c>
      <c r="E3442" s="83">
        <v>16.396999999999998</v>
      </c>
      <c r="F3442" s="83">
        <v>16.12</v>
      </c>
      <c r="G3442" s="16">
        <f t="shared" si="1596"/>
        <v>17.032373496847189</v>
      </c>
      <c r="H3442" s="17">
        <f t="shared" si="1597"/>
        <v>-1.0589558280786509</v>
      </c>
      <c r="I3442" s="17">
        <f t="shared" si="1598"/>
        <v>-0.27699999999999747</v>
      </c>
      <c r="J3442" s="18">
        <f t="shared" si="1599"/>
        <v>1.6893334146490059E-2</v>
      </c>
      <c r="K3442" s="18">
        <f t="shared" si="1600"/>
        <v>0.17272800390072127</v>
      </c>
    </row>
    <row r="3443" spans="2:11" ht="15" customHeight="1">
      <c r="B3443" s="77"/>
      <c r="C3443" s="79"/>
      <c r="D3443" s="83">
        <v>6107</v>
      </c>
      <c r="E3443" s="83">
        <v>17.12</v>
      </c>
      <c r="F3443" s="83">
        <v>16.98</v>
      </c>
      <c r="G3443" s="16">
        <f t="shared" si="1596"/>
        <v>17.032373496847189</v>
      </c>
      <c r="H3443" s="17">
        <f t="shared" si="1597"/>
        <v>0.14604417192135344</v>
      </c>
      <c r="I3443" s="17">
        <f t="shared" si="1598"/>
        <v>-0.14000000000000057</v>
      </c>
      <c r="J3443" s="18">
        <f t="shared" si="1599"/>
        <v>8.1775700934579761E-3</v>
      </c>
      <c r="K3443" s="18">
        <f t="shared" si="1600"/>
        <v>-0.40186915887850461</v>
      </c>
    </row>
    <row r="3444" spans="2:11" ht="15" customHeight="1">
      <c r="B3444" s="81">
        <v>45646</v>
      </c>
      <c r="C3444" s="79">
        <v>165423</v>
      </c>
      <c r="D3444" s="83">
        <v>6107</v>
      </c>
      <c r="E3444" s="83">
        <v>16.443999999999999</v>
      </c>
      <c r="F3444" s="83">
        <v>16.2</v>
      </c>
      <c r="G3444" s="16">
        <f t="shared" ref="G3444:G3445" si="1601">IF(D3444=$M$2,$P$2,IF(D3444=$M$3,$P$3,IF(D3444=$M$4,$P$4,IF(D3444=$M$5,$P$5,IF(D3444=$M$6,$P$6,IF(D3444=$M$7,$P$7,IF(D3444=$M$8,$P$8,IF(D3444=$M$9,$P$9,IF(D3444=$M$10,$P$10,IF(D3444=$M$11,$P$11,IF(D3444=$M$12,$P$12,IF(D3444=$M$13,$P$13,IF(D3444=$M$14,$P$14,IF(D3444=$M$15,$P$15,IF(D3444=$M$16,$P$16,IF(D3444=$M$17,$P$17,IF(D3444=$M$18,$P$18,IF(D3444=$M$19,$P$19,IF(D3444=$M$20,$P$20,IF(D3444=$M$21,$P$21,IF(D3444=$M$22,$P$22,IF(D3444=$M$23,$P$23,IF(D3444=$M$24,$P$24,IF(D3444=$M$25,$P$25,IF(D3444=$M$26,$P$26,IF(D3444=$M$27,$P$27,IF(D3444=$M$28,$P$28,IF(D3444=$M$29,$P$29,IF(D3444=$M$30,$P$30,IF(D3444=$M$31,$P$31,IF(D3444=$M$32,$P$32,IF(D3444=$M$33,$P$33,IF(D3444=$M$34,$P$34,IF(D3444=$M$35,$P$35,IF(D3444=$M$36,$P$36,IF(D3444=$M$37,$P$37,IF(D3444=$M$38,$P$38,IF(D3444=$M$39,$P$39,IF(D3444=$M$40,$P$40,IF(D3444=$M$41,$P$41,IF(D3444=$M$42,$P$42,IF(D3444=$M$43,$P$43,IF(D3444=$M$44,$P$44,IF(D3444=$M$45,$P$45,IF(D3444=$M$46,$P$46,IF(D3444=$M$47,$P$47,IF(D3444=$M$48,$P$48,IF(D3444=$M$49,$P$49,IF(D3444=$M$50,$P$50,IF(D3444=$M$51,$P$51,IF(D3444=$M$52,$P$52,IF(D3444=$M$53,$P$53,IF(D3444=$M$54,$P$54,IF(D3444=$M$55,$P$55,IF(D3444=$M$56,$P$56,IF(D3444=$M$57,$P$57,IF(D3444=$M$58,$P$58,IF(D3444=$M$59,$P$59,IF(D3444=$M$60,$P$60,IF(D3444=$M$61,$P$61,IF(D3444=$M$62,$P$62)))))))))))))))))))))))))))))))))))))))))))))))))))))))))))))</f>
        <v>17.032373496847189</v>
      </c>
      <c r="H3444" s="17">
        <f t="shared" ref="H3444:H3445" si="1602">(E3444-G3444)/$X$2</f>
        <v>-0.98062249474531649</v>
      </c>
      <c r="I3444" s="17">
        <f t="shared" ref="I3444:I3445" si="1603">F3444-E3444</f>
        <v>-0.24399999999999977</v>
      </c>
      <c r="J3444" s="18">
        <f t="shared" ref="J3444:J3445" si="1604">-1*I3444/E3444</f>
        <v>1.4838238871320833E-2</v>
      </c>
      <c r="K3444" s="18">
        <f t="shared" ref="K3444:K3445" si="1605">IF(D3384=$M$2,(E3444-$T$2)/E3444,IF(D3384=$M$3,(E3444-$T$3)/E3444,IF(D3384=$M$4,(E3444-$T$4)/E3444,IF(D3384=$M$5,(E3444-$T$5)/E3444,IF(D3384=$M$6,(E3444-$T$6)/E3444,IF(D3384=$M$7,(E3444-$T$7)/E3444,IF(D3384=$M$8,(E3444-$T$8)/E3444,IF(D3384=$M$9,(E3444-$T$9)/E3444,IF(D3384=$M$10,(E3444-$T$10)/E3444,IF(D3384=$M$11,(E3444-$T$11)/E3444,IF(D3384=$M$12,(E3444-$T$12)/E3444,IF(D3384=$M$13,(E3444-$T$13)/E3444,IF(D3384=$M$14,(E3444-$T$14)/E3444,IF(D3384=$M$15,(E3444-$T$15)/E3444,IF(D3384=$M$16,(E3444-$T$16)/E3444,IF(D3384=$M$17,(E3444-$T$17)/E3444,IF(D3384=$M$18,(E3444-$T$18)/E3444,IF(D3384=$M$19,(E3444-$T$19)/E3444,IF(D3384=$M$20,(E3444-$T$20)/E3444,IF(D3384=$M$21,(E3444-$T$21)/E3444,IF(D3384=$M$22,(E3444-$T$22)/E3444,IF(D3384=$M$23,(E3444-$T$23)/E3444,IF(D3384=$M$24,(E3444-$T$24)/E3444,IF(D3384=$M$25,(E3444-$T$25)/E3444,IF(D3384=$M$26,(E3444-$T$26)/E3444,IF(D3384=$M$27,(E3444-$T$27)/E3444,IF(D3384=$M$28,(E3444-$T$28)/E3444,IF(D3384=$M$29,(E3444-$T$29)/E3444,IF(D3384=$M$30,(E3444-$T$30)/E3444,IF(D3384=$M$31,(E3444-$T$31)/E3444,IF(D3384=$M$32,(E3444-$T$32)/E3444,IF(D3384=$M$33,(E3444-$T$33)/E3444,IF(D3384=$M$34,(E3444-$T$34)/E3444,IF(D3384=$M$35,(E3444-$T$35)/E3444,IF(D3384=$M$36,(E3444-$T$36)/E3444,IF(D3384=$M$37,(E3444-$T$37)/E3444,IF(D3384=$M$38,(E3444-$T$38)/E3444,IF(D3384=$M$39,(E3444-$T$39)/E3444,IF(D3384=$M$40,(E3444-$T$40)/E3444,IF(D3384=$M$41,(E3444-$T$41)/E3444,IF(D3384=$M$42,(E3444-$T$42)/E3444,IF(D3384=$M$43,(E3444-$T$43)/E3444,IF(D3384=$M$44,(E3444-$T$44)/E3444,IF(D3384=$M$45,(E3444-$T$45)/E3444,IF(D3384=$M$46,(E3444-$T$46)/E3444,IF(D3384=$M$47,(E3444-$T$47)/E3444,IF(D3384=$M$48,(E3444-$T$48)/E3444,IF(D3384=$M$49,(E3444-$T$49)/E3444,IF(D3384=$M$50,(E3444-$T$50)/E3444,IF(D3384=$M$51,(E3444-$T$51)/E3444,IF(D3384=$M$52,(E3444-$T$52)/E3444,IF(D3384=$M$53,(E3444-$T$53)/E3444,IF(D3384=$M$54,(E3444-$T$54)/E3444,IF(D3384=$M$55,(E3444-$T$55)/E3444,IF(D3384=$M$56,(E3444-$T$56)/E3444,IF(D3384=$M$57,(E3444-$T$57)/E3444,IF(D3384=$M$58,(E3444-$T$58)/E3444,IF(D3384=$M$59,(E3444-$T$59)/E3444,IF(D3384=$M$60,(E3444-$T$60)/E3444,IF(D3384=$M$61,(E3444-$T$61)/E3444,IF(D3384=$M$62,(E3444-$T$62)/E3444)))))))))))))))))))))))))))))))))))))))))))))))))))))))))))))</f>
        <v>0.27025054731208947</v>
      </c>
    </row>
    <row r="3445" spans="2:11" ht="15" customHeight="1">
      <c r="B3445" s="77"/>
      <c r="C3445" s="79" t="s">
        <v>140</v>
      </c>
      <c r="D3445" s="83">
        <v>6107</v>
      </c>
      <c r="E3445" s="83">
        <v>13.848000000000001</v>
      </c>
      <c r="F3445" s="83">
        <v>13.614000000000001</v>
      </c>
      <c r="G3445" s="16">
        <f t="shared" si="1601"/>
        <v>17.032373496847189</v>
      </c>
      <c r="H3445" s="17">
        <f t="shared" si="1602"/>
        <v>-5.3072891614119806</v>
      </c>
      <c r="I3445" s="17">
        <f t="shared" si="1603"/>
        <v>-0.23399999999999999</v>
      </c>
      <c r="J3445" s="18">
        <f t="shared" si="1604"/>
        <v>1.6897746967071057E-2</v>
      </c>
      <c r="K3445" s="18">
        <f t="shared" si="1605"/>
        <v>0.13344887348353557</v>
      </c>
    </row>
    <row r="3446" spans="2:11" ht="15" customHeight="1">
      <c r="B3446" s="81">
        <v>45647</v>
      </c>
      <c r="C3446" s="79">
        <v>165726</v>
      </c>
      <c r="D3446" s="83">
        <v>5120</v>
      </c>
      <c r="E3446" s="83">
        <v>23.594000000000001</v>
      </c>
      <c r="F3446" s="83">
        <v>23.501999999999999</v>
      </c>
      <c r="G3446" s="16">
        <f t="shared" ref="G3446:G3454" si="1606">IF(D3446=$M$2,$P$2,IF(D3446=$M$3,$P$3,IF(D3446=$M$4,$P$4,IF(D3446=$M$5,$P$5,IF(D3446=$M$6,$P$6,IF(D3446=$M$7,$P$7,IF(D3446=$M$8,$P$8,IF(D3446=$M$9,$P$9,IF(D3446=$M$10,$P$10,IF(D3446=$M$11,$P$11,IF(D3446=$M$12,$P$12,IF(D3446=$M$13,$P$13,IF(D3446=$M$14,$P$14,IF(D3446=$M$15,$P$15,IF(D3446=$M$16,$P$16,IF(D3446=$M$17,$P$17,IF(D3446=$M$18,$P$18,IF(D3446=$M$19,$P$19,IF(D3446=$M$20,$P$20,IF(D3446=$M$21,$P$21,IF(D3446=$M$22,$P$22,IF(D3446=$M$23,$P$23,IF(D3446=$M$24,$P$24,IF(D3446=$M$25,$P$25,IF(D3446=$M$26,$P$26,IF(D3446=$M$27,$P$27,IF(D3446=$M$28,$P$28,IF(D3446=$M$29,$P$29,IF(D3446=$M$30,$P$30,IF(D3446=$M$31,$P$31,IF(D3446=$M$32,$P$32,IF(D3446=$M$33,$P$33,IF(D3446=$M$34,$P$34,IF(D3446=$M$35,$P$35,IF(D3446=$M$36,$P$36,IF(D3446=$M$37,$P$37,IF(D3446=$M$38,$P$38,IF(D3446=$M$39,$P$39,IF(D3446=$M$40,$P$40,IF(D3446=$M$41,$P$41,IF(D3446=$M$42,$P$42,IF(D3446=$M$43,$P$43,IF(D3446=$M$44,$P$44,IF(D3446=$M$45,$P$45,IF(D3446=$M$46,$P$46,IF(D3446=$M$47,$P$47,IF(D3446=$M$48,$P$48,IF(D3446=$M$49,$P$49,IF(D3446=$M$50,$P$50,IF(D3446=$M$51,$P$51,IF(D3446=$M$52,$P$52,IF(D3446=$M$53,$P$53,IF(D3446=$M$54,$P$54,IF(D3446=$M$55,$P$55,IF(D3446=$M$56,$P$56,IF(D3446=$M$57,$P$57,IF(D3446=$M$58,$P$58,IF(D3446=$M$59,$P$59,IF(D3446=$M$60,$P$60,IF(D3446=$M$61,$P$61,IF(D3446=$M$62,$P$62)))))))))))))))))))))))))))))))))))))))))))))))))))))))))))))</f>
        <v>22.870927068045674</v>
      </c>
      <c r="H3446" s="17">
        <f t="shared" ref="H3446:H3454" si="1607">(E3446-G3446)/$X$2</f>
        <v>1.2051215532572122</v>
      </c>
      <c r="I3446" s="17">
        <f t="shared" ref="I3446:I3454" si="1608">F3446-E3446</f>
        <v>-9.2000000000002302E-2</v>
      </c>
      <c r="J3446" s="18">
        <f t="shared" ref="J3446:J3454" si="1609">-1*I3446/E3446</f>
        <v>3.8992964312961897E-3</v>
      </c>
      <c r="K3446" s="18">
        <f t="shared" ref="K3446:K3454" si="1610">IF(D3386=$M$2,(E3446-$T$2)/E3446,IF(D3386=$M$3,(E3446-$T$3)/E3446,IF(D3386=$M$4,(E3446-$T$4)/E3446,IF(D3386=$M$5,(E3446-$T$5)/E3446,IF(D3386=$M$6,(E3446-$T$6)/E3446,IF(D3386=$M$7,(E3446-$T$7)/E3446,IF(D3386=$M$8,(E3446-$T$8)/E3446,IF(D3386=$M$9,(E3446-$T$9)/E3446,IF(D3386=$M$10,(E3446-$T$10)/E3446,IF(D3386=$M$11,(E3446-$T$11)/E3446,IF(D3386=$M$12,(E3446-$T$12)/E3446,IF(D3386=$M$13,(E3446-$T$13)/E3446,IF(D3386=$M$14,(E3446-$T$14)/E3446,IF(D3386=$M$15,(E3446-$T$15)/E3446,IF(D3386=$M$16,(E3446-$T$16)/E3446,IF(D3386=$M$17,(E3446-$T$17)/E3446,IF(D3386=$M$18,(E3446-$T$18)/E3446,IF(D3386=$M$19,(E3446-$T$19)/E3446,IF(D3386=$M$20,(E3446-$T$20)/E3446,IF(D3386=$M$21,(E3446-$T$21)/E3446,IF(D3386=$M$22,(E3446-$T$22)/E3446,IF(D3386=$M$23,(E3446-$T$23)/E3446,IF(D3386=$M$24,(E3446-$T$24)/E3446,IF(D3386=$M$25,(E3446-$T$25)/E3446,IF(D3386=$M$26,(E3446-$T$26)/E3446,IF(D3386=$M$27,(E3446-$T$27)/E3446,IF(D3386=$M$28,(E3446-$T$28)/E3446,IF(D3386=$M$29,(E3446-$T$29)/E3446,IF(D3386=$M$30,(E3446-$T$30)/E3446,IF(D3386=$M$31,(E3446-$T$31)/E3446,IF(D3386=$M$32,(E3446-$T$32)/E3446,IF(D3386=$M$33,(E3446-$T$33)/E3446,IF(D3386=$M$34,(E3446-$T$34)/E3446,IF(D3386=$M$35,(E3446-$T$35)/E3446,IF(D3386=$M$36,(E3446-$T$36)/E3446,IF(D3386=$M$37,(E3446-$T$37)/E3446,IF(D3386=$M$38,(E3446-$T$38)/E3446,IF(D3386=$M$39,(E3446-$T$39)/E3446,IF(D3386=$M$40,(E3446-$T$40)/E3446,IF(D3386=$M$41,(E3446-$T$41)/E3446,IF(D3386=$M$42,(E3446-$T$42)/E3446,IF(D3386=$M$43,(E3446-$T$43)/E3446,IF(D3386=$M$44,(E3446-$T$44)/E3446,IF(D3386=$M$45,(E3446-$T$45)/E3446,IF(D3386=$M$46,(E3446-$T$46)/E3446,IF(D3386=$M$47,(E3446-$T$47)/E3446,IF(D3386=$M$48,(E3446-$T$48)/E3446,IF(D3386=$M$49,(E3446-$T$49)/E3446,IF(D3386=$M$50,(E3446-$T$50)/E3446,IF(D3386=$M$51,(E3446-$T$51)/E3446,IF(D3386=$M$52,(E3446-$T$52)/E3446,IF(D3386=$M$53,(E3446-$T$53)/E3446,IF(D3386=$M$54,(E3446-$T$54)/E3446,IF(D3386=$M$55,(E3446-$T$55)/E3446,IF(D3386=$M$56,(E3446-$T$56)/E3446,IF(D3386=$M$57,(E3446-$T$57)/E3446,IF(D3386=$M$58,(E3446-$T$58)/E3446,IF(D3386=$M$59,(E3446-$T$59)/E3446,IF(D3386=$M$60,(E3446-$T$60)/E3446,IF(D3386=$M$61,(E3446-$T$61)/E3446,IF(D3386=$M$62,(E3446-$T$62)/E3446)))))))))))))))))))))))))))))))))))))))))))))))))))))))))))))</f>
        <v>0.65084343477155215</v>
      </c>
    </row>
    <row r="3447" spans="2:11" ht="15" customHeight="1">
      <c r="B3447" s="77"/>
      <c r="C3447" s="79"/>
      <c r="D3447" s="83">
        <v>5120</v>
      </c>
      <c r="E3447" s="83">
        <v>22.673999999999999</v>
      </c>
      <c r="F3447" s="83">
        <v>22.597000000000001</v>
      </c>
      <c r="G3447" s="16">
        <f t="shared" si="1606"/>
        <v>22.870927068045674</v>
      </c>
      <c r="H3447" s="17">
        <f t="shared" si="1607"/>
        <v>-0.32821178007612417</v>
      </c>
      <c r="I3447" s="17">
        <f t="shared" si="1608"/>
        <v>-7.6999999999998181E-2</v>
      </c>
      <c r="J3447" s="18">
        <f t="shared" si="1609"/>
        <v>3.3959601305459195E-3</v>
      </c>
      <c r="K3447" s="18">
        <f t="shared" si="1610"/>
        <v>-5.8481079650701269E-2</v>
      </c>
    </row>
    <row r="3448" spans="2:11" ht="15" customHeight="1">
      <c r="B3448" s="77"/>
      <c r="C3448" s="79"/>
      <c r="D3448" s="83">
        <v>5120</v>
      </c>
      <c r="E3448" s="83">
        <v>21.997</v>
      </c>
      <c r="F3448" s="83">
        <v>21.888999999999999</v>
      </c>
      <c r="G3448" s="16">
        <f t="shared" si="1606"/>
        <v>22.870927068045674</v>
      </c>
      <c r="H3448" s="17">
        <f t="shared" si="1607"/>
        <v>-1.4565451134094569</v>
      </c>
      <c r="I3448" s="17">
        <f t="shared" si="1608"/>
        <v>-0.10800000000000054</v>
      </c>
      <c r="J3448" s="18">
        <f t="shared" si="1609"/>
        <v>4.9097604218757349E-3</v>
      </c>
      <c r="K3448" s="18">
        <f t="shared" si="1610"/>
        <v>0.40130926944583345</v>
      </c>
    </row>
    <row r="3449" spans="2:11" ht="15" customHeight="1">
      <c r="B3449" s="77"/>
      <c r="C3449" s="79"/>
      <c r="D3449" s="83">
        <v>5120</v>
      </c>
      <c r="E3449" s="83">
        <v>22.713999999999999</v>
      </c>
      <c r="F3449" s="83">
        <v>22.606999999999999</v>
      </c>
      <c r="G3449" s="16">
        <f t="shared" si="1606"/>
        <v>22.870927068045674</v>
      </c>
      <c r="H3449" s="17">
        <f t="shared" si="1607"/>
        <v>-0.26154511340945896</v>
      </c>
      <c r="I3449" s="17">
        <f t="shared" si="1608"/>
        <v>-0.10699999999999932</v>
      </c>
      <c r="J3449" s="18">
        <f t="shared" si="1609"/>
        <v>4.7107510786298899E-3</v>
      </c>
      <c r="K3449" s="18">
        <f t="shared" si="1610"/>
        <v>0.42020780135599178</v>
      </c>
    </row>
    <row r="3450" spans="2:11" ht="15" customHeight="1">
      <c r="B3450" s="77"/>
      <c r="C3450" s="79">
        <v>165728</v>
      </c>
      <c r="D3450" s="83">
        <v>5120</v>
      </c>
      <c r="E3450" s="83">
        <v>21.568000000000001</v>
      </c>
      <c r="F3450" s="83">
        <v>21.457999999999998</v>
      </c>
      <c r="G3450" s="16">
        <f t="shared" si="1606"/>
        <v>22.870927068045674</v>
      </c>
      <c r="H3450" s="17">
        <f t="shared" si="1607"/>
        <v>-2.1715451134094543</v>
      </c>
      <c r="I3450" s="17">
        <f t="shared" si="1608"/>
        <v>-0.11000000000000298</v>
      </c>
      <c r="J3450" s="18">
        <f t="shared" si="1609"/>
        <v>5.1001483679526602E-3</v>
      </c>
      <c r="K3450" s="18">
        <f t="shared" si="1610"/>
        <v>0.38940096439169136</v>
      </c>
    </row>
    <row r="3451" spans="2:11" ht="15" customHeight="1">
      <c r="B3451" s="77"/>
      <c r="C3451" s="79"/>
      <c r="D3451" s="83">
        <v>5120</v>
      </c>
      <c r="E3451" s="83">
        <v>21.722000000000001</v>
      </c>
      <c r="F3451" s="83">
        <v>21.617999999999999</v>
      </c>
      <c r="G3451" s="16">
        <f t="shared" si="1606"/>
        <v>22.870927068045674</v>
      </c>
      <c r="H3451" s="17">
        <f t="shared" si="1607"/>
        <v>-1.914878446742788</v>
      </c>
      <c r="I3451" s="17">
        <f t="shared" si="1608"/>
        <v>-0.10400000000000276</v>
      </c>
      <c r="J3451" s="18">
        <f t="shared" si="1609"/>
        <v>4.7877727649388987E-3</v>
      </c>
      <c r="K3451" s="18">
        <f t="shared" si="1610"/>
        <v>6.2860201275863614E-2</v>
      </c>
    </row>
    <row r="3452" spans="2:11" ht="15" customHeight="1">
      <c r="B3452" s="77"/>
      <c r="C3452" s="79"/>
      <c r="D3452" s="83">
        <v>5120</v>
      </c>
      <c r="E3452" s="83">
        <v>22.652000000000001</v>
      </c>
      <c r="F3452" s="83">
        <v>22.556999999999999</v>
      </c>
      <c r="G3452" s="16">
        <f t="shared" si="1606"/>
        <v>22.870927068045674</v>
      </c>
      <c r="H3452" s="17">
        <f t="shared" si="1607"/>
        <v>-0.3648784467427883</v>
      </c>
      <c r="I3452" s="17">
        <f t="shared" si="1608"/>
        <v>-9.5000000000002416E-2</v>
      </c>
      <c r="J3452" s="18">
        <f t="shared" si="1609"/>
        <v>4.1938901642240159E-3</v>
      </c>
      <c r="K3452" s="18">
        <f t="shared" si="1610"/>
        <v>0.26569653081023764</v>
      </c>
    </row>
    <row r="3453" spans="2:11" ht="15" customHeight="1">
      <c r="B3453" s="77"/>
      <c r="C3453" s="79"/>
      <c r="D3453" s="83">
        <v>5120</v>
      </c>
      <c r="E3453" s="83">
        <v>23.568000000000001</v>
      </c>
      <c r="F3453" s="83">
        <v>23.471</v>
      </c>
      <c r="G3453" s="16">
        <f t="shared" si="1606"/>
        <v>22.870927068045674</v>
      </c>
      <c r="H3453" s="17">
        <f t="shared" si="1607"/>
        <v>1.1617882199238792</v>
      </c>
      <c r="I3453" s="17">
        <f t="shared" si="1608"/>
        <v>-9.7000000000001307E-2</v>
      </c>
      <c r="J3453" s="18">
        <f t="shared" si="1609"/>
        <v>4.115750169721712E-3</v>
      </c>
      <c r="K3453" s="18">
        <f t="shared" si="1610"/>
        <v>0.46471486761710812</v>
      </c>
    </row>
    <row r="3454" spans="2:11" ht="15" customHeight="1">
      <c r="B3454" s="77"/>
      <c r="C3454" s="79">
        <v>165732</v>
      </c>
      <c r="D3454" s="83">
        <v>1010</v>
      </c>
      <c r="E3454" s="83">
        <v>30.754999999999999</v>
      </c>
      <c r="F3454" s="83">
        <v>30.353999999999999</v>
      </c>
      <c r="G3454" s="16">
        <f t="shared" si="1606"/>
        <v>27</v>
      </c>
      <c r="H3454" s="17">
        <f t="shared" si="1607"/>
        <v>6.258333333333332</v>
      </c>
      <c r="I3454" s="17">
        <f t="shared" si="1608"/>
        <v>-0.4009999999999998</v>
      </c>
      <c r="J3454" s="18">
        <f t="shared" si="1609"/>
        <v>1.303853032027312E-2</v>
      </c>
      <c r="K3454" s="18">
        <f t="shared" si="1610"/>
        <v>0.58980328401885884</v>
      </c>
    </row>
    <row r="3455" spans="2:11" ht="15" customHeight="1">
      <c r="B3455" s="81">
        <v>45648</v>
      </c>
      <c r="C3455" s="79">
        <v>165732</v>
      </c>
      <c r="D3455" s="83">
        <v>1010</v>
      </c>
      <c r="E3455" s="83">
        <v>31.289000000000001</v>
      </c>
      <c r="F3455" s="83">
        <v>31.015999999999998</v>
      </c>
      <c r="G3455" s="16">
        <f t="shared" ref="G3455:G3461" si="1611">IF(D3455=$M$2,$P$2,IF(D3455=$M$3,$P$3,IF(D3455=$M$4,$P$4,IF(D3455=$M$5,$P$5,IF(D3455=$M$6,$P$6,IF(D3455=$M$7,$P$7,IF(D3455=$M$8,$P$8,IF(D3455=$M$9,$P$9,IF(D3455=$M$10,$P$10,IF(D3455=$M$11,$P$11,IF(D3455=$M$12,$P$12,IF(D3455=$M$13,$P$13,IF(D3455=$M$14,$P$14,IF(D3455=$M$15,$P$15,IF(D3455=$M$16,$P$16,IF(D3455=$M$17,$P$17,IF(D3455=$M$18,$P$18,IF(D3455=$M$19,$P$19,IF(D3455=$M$20,$P$20,IF(D3455=$M$21,$P$21,IF(D3455=$M$22,$P$22,IF(D3455=$M$23,$P$23,IF(D3455=$M$24,$P$24,IF(D3455=$M$25,$P$25,IF(D3455=$M$26,$P$26,IF(D3455=$M$27,$P$27,IF(D3455=$M$28,$P$28,IF(D3455=$M$29,$P$29,IF(D3455=$M$30,$P$30,IF(D3455=$M$31,$P$31,IF(D3455=$M$32,$P$32,IF(D3455=$M$33,$P$33,IF(D3455=$M$34,$P$34,IF(D3455=$M$35,$P$35,IF(D3455=$M$36,$P$36,IF(D3455=$M$37,$P$37,IF(D3455=$M$38,$P$38,IF(D3455=$M$39,$P$39,IF(D3455=$M$40,$P$40,IF(D3455=$M$41,$P$41,IF(D3455=$M$42,$P$42,IF(D3455=$M$43,$P$43,IF(D3455=$M$44,$P$44,IF(D3455=$M$45,$P$45,IF(D3455=$M$46,$P$46,IF(D3455=$M$47,$P$47,IF(D3455=$M$48,$P$48,IF(D3455=$M$49,$P$49,IF(D3455=$M$50,$P$50,IF(D3455=$M$51,$P$51,IF(D3455=$M$52,$P$52,IF(D3455=$M$53,$P$53,IF(D3455=$M$54,$P$54,IF(D3455=$M$55,$P$55,IF(D3455=$M$56,$P$56,IF(D3455=$M$57,$P$57,IF(D3455=$M$58,$P$58,IF(D3455=$M$59,$P$59,IF(D3455=$M$60,$P$60,IF(D3455=$M$61,$P$61,IF(D3455=$M$62,$P$62)))))))))))))))))))))))))))))))))))))))))))))))))))))))))))))</f>
        <v>27</v>
      </c>
      <c r="H3455" s="17">
        <f t="shared" ref="H3455:H3461" si="1612">(E3455-G3455)/$X$2</f>
        <v>7.1483333333333361</v>
      </c>
      <c r="I3455" s="17">
        <f t="shared" ref="I3455:I3461" si="1613">F3455-E3455</f>
        <v>-0.27300000000000324</v>
      </c>
      <c r="J3455" s="18">
        <f t="shared" ref="J3455:J3461" si="1614">-1*I3455/E3455</f>
        <v>8.7251110613954814E-3</v>
      </c>
      <c r="K3455" s="18">
        <f t="shared" ref="K3455:K3461" si="1615">IF(D3395=$M$2,(E3455-$T$2)/E3455,IF(D3395=$M$3,(E3455-$T$3)/E3455,IF(D3395=$M$4,(E3455-$T$4)/E3455,IF(D3395=$M$5,(E3455-$T$5)/E3455,IF(D3395=$M$6,(E3455-$T$6)/E3455,IF(D3395=$M$7,(E3455-$T$7)/E3455,IF(D3395=$M$8,(E3455-$T$8)/E3455,IF(D3395=$M$9,(E3455-$T$9)/E3455,IF(D3395=$M$10,(E3455-$T$10)/E3455,IF(D3395=$M$11,(E3455-$T$11)/E3455,IF(D3395=$M$12,(E3455-$T$12)/E3455,IF(D3395=$M$13,(E3455-$T$13)/E3455,IF(D3395=$M$14,(E3455-$T$14)/E3455,IF(D3395=$M$15,(E3455-$T$15)/E3455,IF(D3395=$M$16,(E3455-$T$16)/E3455,IF(D3395=$M$17,(E3455-$T$17)/E3455,IF(D3395=$M$18,(E3455-$T$18)/E3455,IF(D3395=$M$19,(E3455-$T$19)/E3455,IF(D3395=$M$20,(E3455-$T$20)/E3455,IF(D3395=$M$21,(E3455-$T$21)/E3455,IF(D3395=$M$22,(E3455-$T$22)/E3455,IF(D3395=$M$23,(E3455-$T$23)/E3455,IF(D3395=$M$24,(E3455-$T$24)/E3455,IF(D3395=$M$25,(E3455-$T$25)/E3455,IF(D3395=$M$26,(E3455-$T$26)/E3455,IF(D3395=$M$27,(E3455-$T$27)/E3455,IF(D3395=$M$28,(E3455-$T$28)/E3455,IF(D3395=$M$29,(E3455-$T$29)/E3455,IF(D3395=$M$30,(E3455-$T$30)/E3455,IF(D3395=$M$31,(E3455-$T$31)/E3455,IF(D3395=$M$32,(E3455-$T$32)/E3455,IF(D3395=$M$33,(E3455-$T$33)/E3455,IF(D3395=$M$34,(E3455-$T$34)/E3455,IF(D3395=$M$35,(E3455-$T$35)/E3455,IF(D3395=$M$36,(E3455-$T$36)/E3455,IF(D3395=$M$37,(E3455-$T$37)/E3455,IF(D3395=$M$38,(E3455-$T$38)/E3455,IF(D3395=$M$39,(E3455-$T$39)/E3455,IF(D3395=$M$40,(E3455-$T$40)/E3455,IF(D3395=$M$41,(E3455-$T$41)/E3455,IF(D3395=$M$42,(E3455-$T$42)/E3455,IF(D3395=$M$43,(E3455-$T$43)/E3455,IF(D3395=$M$44,(E3455-$T$44)/E3455,IF(D3395=$M$45,(E3455-$T$45)/E3455,IF(D3395=$M$46,(E3455-$T$46)/E3455,IF(D3395=$M$47,(E3455-$T$47)/E3455,IF(D3395=$M$48,(E3455-$T$48)/E3455,IF(D3395=$M$49,(E3455-$T$49)/E3455,IF(D3395=$M$50,(E3455-$T$50)/E3455,IF(D3395=$M$51,(E3455-$T$51)/E3455,IF(D3395=$M$52,(E3455-$T$52)/E3455,IF(D3395=$M$53,(E3455-$T$53)/E3455,IF(D3395=$M$54,(E3455-$T$54)/E3455,IF(D3395=$M$55,(E3455-$T$55)/E3455,IF(D3395=$M$56,(E3455-$T$56)/E3455,IF(D3395=$M$57,(E3455-$T$57)/E3455,IF(D3395=$M$58,(E3455-$T$58)/E3455,IF(D3395=$M$59,(E3455-$T$59)/E3455,IF(D3395=$M$60,(E3455-$T$60)/E3455,IF(D3395=$M$61,(E3455-$T$61)/E3455,IF(D3395=$M$62,(E3455-$T$62)/E3455)))))))))))))))))))))))))))))))))))))))))))))))))))))))))))))</f>
        <v>0.59680398862219963</v>
      </c>
    </row>
    <row r="3456" spans="2:11" ht="15" customHeight="1">
      <c r="B3456" s="81">
        <v>45648</v>
      </c>
      <c r="C3456" s="79">
        <v>165736</v>
      </c>
      <c r="D3456" s="83">
        <v>1011</v>
      </c>
      <c r="E3456" s="83">
        <v>28.402000000000001</v>
      </c>
      <c r="F3456" s="83">
        <v>28.198</v>
      </c>
      <c r="G3456" s="16">
        <f t="shared" si="1611"/>
        <v>27</v>
      </c>
      <c r="H3456" s="17">
        <f t="shared" si="1612"/>
        <v>2.3366666666666687</v>
      </c>
      <c r="I3456" s="17">
        <f t="shared" si="1613"/>
        <v>-0.20400000000000063</v>
      </c>
      <c r="J3456" s="18">
        <f t="shared" si="1614"/>
        <v>7.1825927751567008E-3</v>
      </c>
      <c r="K3456" s="18">
        <f t="shared" si="1615"/>
        <v>0.55582001267516379</v>
      </c>
    </row>
    <row r="3457" spans="2:11" ht="15" customHeight="1">
      <c r="B3457" s="77"/>
      <c r="C3457" s="79">
        <v>165736</v>
      </c>
      <c r="D3457" s="83">
        <v>1011</v>
      </c>
      <c r="E3457" s="83">
        <v>29.78</v>
      </c>
      <c r="F3457" s="83">
        <v>29.536000000000001</v>
      </c>
      <c r="G3457" s="16">
        <f t="shared" si="1611"/>
        <v>27</v>
      </c>
      <c r="H3457" s="17">
        <f t="shared" si="1612"/>
        <v>4.6333333333333355</v>
      </c>
      <c r="I3457" s="17">
        <f t="shared" si="1613"/>
        <v>-0.24399999999999977</v>
      </c>
      <c r="J3457" s="18">
        <f t="shared" si="1614"/>
        <v>8.1934184016118124E-3</v>
      </c>
      <c r="K3457" s="18">
        <f t="shared" si="1615"/>
        <v>0.61093131616481622</v>
      </c>
    </row>
    <row r="3458" spans="2:11" ht="15" customHeight="1">
      <c r="B3458" s="81">
        <v>45648</v>
      </c>
      <c r="C3458" s="79">
        <v>165755</v>
      </c>
      <c r="D3458" s="83">
        <v>515</v>
      </c>
      <c r="E3458" s="83">
        <v>18.143999999999998</v>
      </c>
      <c r="F3458" s="83">
        <v>17.951000000000001</v>
      </c>
      <c r="G3458" s="16">
        <f t="shared" si="1611"/>
        <v>16.637999999999998</v>
      </c>
      <c r="H3458" s="17">
        <f t="shared" si="1612"/>
        <v>2.5100000000000007</v>
      </c>
      <c r="I3458" s="17">
        <f t="shared" si="1613"/>
        <v>-0.19299999999999784</v>
      </c>
      <c r="J3458" s="18">
        <f t="shared" si="1614"/>
        <v>1.0637125220458435E-2</v>
      </c>
      <c r="K3458" s="18">
        <f t="shared" si="1615"/>
        <v>0.36141614833488905</v>
      </c>
    </row>
    <row r="3459" spans="2:11" ht="15" customHeight="1">
      <c r="B3459" s="81">
        <v>45648</v>
      </c>
      <c r="C3459" s="79">
        <v>165425</v>
      </c>
      <c r="D3459" s="83">
        <v>8148</v>
      </c>
      <c r="E3459" s="83">
        <v>25.832999999999998</v>
      </c>
      <c r="F3459" s="83">
        <v>25.783000000000001</v>
      </c>
      <c r="G3459" s="16">
        <f t="shared" si="1611"/>
        <v>25.221284448482908</v>
      </c>
      <c r="H3459" s="17">
        <f t="shared" si="1612"/>
        <v>1.01952591919515</v>
      </c>
      <c r="I3459" s="17">
        <f t="shared" si="1613"/>
        <v>-4.9999999999997158E-2</v>
      </c>
      <c r="J3459" s="18">
        <f t="shared" si="1614"/>
        <v>1.9355088452753129E-3</v>
      </c>
      <c r="K3459" s="18">
        <f t="shared" si="1615"/>
        <v>0.55148587447792463</v>
      </c>
    </row>
    <row r="3460" spans="2:11" ht="15" customHeight="1">
      <c r="B3460" s="77"/>
      <c r="C3460" s="79">
        <v>165425</v>
      </c>
      <c r="D3460" s="83">
        <v>8148</v>
      </c>
      <c r="E3460" s="83">
        <v>24.268999999999998</v>
      </c>
      <c r="F3460" s="83">
        <v>24.195</v>
      </c>
      <c r="G3460" s="16">
        <f t="shared" si="1611"/>
        <v>25.221284448482908</v>
      </c>
      <c r="H3460" s="17">
        <f t="shared" si="1612"/>
        <v>-1.5871407474715169</v>
      </c>
      <c r="I3460" s="17">
        <f t="shared" si="1613"/>
        <v>-7.3999999999998067E-2</v>
      </c>
      <c r="J3460" s="18">
        <f t="shared" si="1614"/>
        <v>3.049157361242658E-3</v>
      </c>
      <c r="K3460" s="18">
        <f t="shared" si="1615"/>
        <v>0.52258167190194182</v>
      </c>
    </row>
    <row r="3461" spans="2:11" ht="15" customHeight="1">
      <c r="B3461" s="81">
        <v>45648</v>
      </c>
      <c r="C3461" s="79">
        <v>165757</v>
      </c>
      <c r="D3461" s="83">
        <v>8147</v>
      </c>
      <c r="E3461" s="83">
        <v>24.484999999999999</v>
      </c>
      <c r="F3461" s="83">
        <v>24.420999999999999</v>
      </c>
      <c r="G3461" s="16">
        <f t="shared" si="1611"/>
        <v>25.037035574840008</v>
      </c>
      <c r="H3461" s="17">
        <f t="shared" si="1612"/>
        <v>-0.9200592914000143</v>
      </c>
      <c r="I3461" s="17">
        <f t="shared" si="1613"/>
        <v>-6.4000000000000057E-2</v>
      </c>
      <c r="J3461" s="18">
        <f t="shared" si="1614"/>
        <v>2.6138452113538923E-3</v>
      </c>
      <c r="K3461" s="18">
        <f t="shared" si="1615"/>
        <v>0.35069259689013549</v>
      </c>
    </row>
    <row r="3462" spans="2:11" ht="15" customHeight="1">
      <c r="B3462" s="81">
        <v>45648</v>
      </c>
      <c r="C3462" s="79">
        <v>165759</v>
      </c>
      <c r="D3462" s="83">
        <v>8147</v>
      </c>
      <c r="E3462" s="83">
        <v>24.492999999999999</v>
      </c>
      <c r="F3462" s="83">
        <v>24.423999999999999</v>
      </c>
      <c r="G3462" s="16">
        <f t="shared" ref="G3462:G3470" si="1616">IF(D3462=$M$2,$P$2,IF(D3462=$M$3,$P$3,IF(D3462=$M$4,$P$4,IF(D3462=$M$5,$P$5,IF(D3462=$M$6,$P$6,IF(D3462=$M$7,$P$7,IF(D3462=$M$8,$P$8,IF(D3462=$M$9,$P$9,IF(D3462=$M$10,$P$10,IF(D3462=$M$11,$P$11,IF(D3462=$M$12,$P$12,IF(D3462=$M$13,$P$13,IF(D3462=$M$14,$P$14,IF(D3462=$M$15,$P$15,IF(D3462=$M$16,$P$16,IF(D3462=$M$17,$P$17,IF(D3462=$M$18,$P$18,IF(D3462=$M$19,$P$19,IF(D3462=$M$20,$P$20,IF(D3462=$M$21,$P$21,IF(D3462=$M$22,$P$22,IF(D3462=$M$23,$P$23,IF(D3462=$M$24,$P$24,IF(D3462=$M$25,$P$25,IF(D3462=$M$26,$P$26,IF(D3462=$M$27,$P$27,IF(D3462=$M$28,$P$28,IF(D3462=$M$29,$P$29,IF(D3462=$M$30,$P$30,IF(D3462=$M$31,$P$31,IF(D3462=$M$32,$P$32,IF(D3462=$M$33,$P$33,IF(D3462=$M$34,$P$34,IF(D3462=$M$35,$P$35,IF(D3462=$M$36,$P$36,IF(D3462=$M$37,$P$37,IF(D3462=$M$38,$P$38,IF(D3462=$M$39,$P$39,IF(D3462=$M$40,$P$40,IF(D3462=$M$41,$P$41,IF(D3462=$M$42,$P$42,IF(D3462=$M$43,$P$43,IF(D3462=$M$44,$P$44,IF(D3462=$M$45,$P$45,IF(D3462=$M$46,$P$46,IF(D3462=$M$47,$P$47,IF(D3462=$M$48,$P$48,IF(D3462=$M$49,$P$49,IF(D3462=$M$50,$P$50,IF(D3462=$M$51,$P$51,IF(D3462=$M$52,$P$52,IF(D3462=$M$53,$P$53,IF(D3462=$M$54,$P$54,IF(D3462=$M$55,$P$55,IF(D3462=$M$56,$P$56,IF(D3462=$M$57,$P$57,IF(D3462=$M$58,$P$58,IF(D3462=$M$59,$P$59,IF(D3462=$M$60,$P$60,IF(D3462=$M$61,$P$61,IF(D3462=$M$62,$P$62)))))))))))))))))))))))))))))))))))))))))))))))))))))))))))))</f>
        <v>25.037035574840008</v>
      </c>
      <c r="H3462" s="17">
        <f t="shared" ref="H3462:H3470" si="1617">(E3462-G3462)/$X$2</f>
        <v>-0.90672595806668244</v>
      </c>
      <c r="I3462" s="17">
        <f t="shared" ref="I3462:I3470" si="1618">F3462-E3462</f>
        <v>-6.8999999999999062E-2</v>
      </c>
      <c r="J3462" s="18">
        <f t="shared" ref="J3462:J3470" si="1619">-1*I3462/E3462</f>
        <v>2.817131425305151E-3</v>
      </c>
      <c r="K3462" s="18">
        <f t="shared" ref="K3462:K3470" si="1620">IF(D3402=$M$2,(E3462-$T$2)/E3462,IF(D3402=$M$3,(E3462-$T$3)/E3462,IF(D3402=$M$4,(E3462-$T$4)/E3462,IF(D3402=$M$5,(E3462-$T$5)/E3462,IF(D3402=$M$6,(E3462-$T$6)/E3462,IF(D3402=$M$7,(E3462-$T$7)/E3462,IF(D3402=$M$8,(E3462-$T$8)/E3462,IF(D3402=$M$9,(E3462-$T$9)/E3462,IF(D3402=$M$10,(E3462-$T$10)/E3462,IF(D3402=$M$11,(E3462-$T$11)/E3462,IF(D3402=$M$12,(E3462-$T$12)/E3462,IF(D3402=$M$13,(E3462-$T$13)/E3462,IF(D3402=$M$14,(E3462-$T$14)/E3462,IF(D3402=$M$15,(E3462-$T$15)/E3462,IF(D3402=$M$16,(E3462-$T$16)/E3462,IF(D3402=$M$17,(E3462-$T$17)/E3462,IF(D3402=$M$18,(E3462-$T$18)/E3462,IF(D3402=$M$19,(E3462-$T$19)/E3462,IF(D3402=$M$20,(E3462-$T$20)/E3462,IF(D3402=$M$21,(E3462-$T$21)/E3462,IF(D3402=$M$22,(E3462-$T$22)/E3462,IF(D3402=$M$23,(E3462-$T$23)/E3462,IF(D3402=$M$24,(E3462-$T$24)/E3462,IF(D3402=$M$25,(E3462-$T$25)/E3462,IF(D3402=$M$26,(E3462-$T$26)/E3462,IF(D3402=$M$27,(E3462-$T$27)/E3462,IF(D3402=$M$28,(E3462-$T$28)/E3462,IF(D3402=$M$29,(E3462-$T$29)/E3462,IF(D3402=$M$30,(E3462-$T$30)/E3462,IF(D3402=$M$31,(E3462-$T$31)/E3462,IF(D3402=$M$32,(E3462-$T$32)/E3462,IF(D3402=$M$33,(E3462-$T$33)/E3462,IF(D3402=$M$34,(E3462-$T$34)/E3462,IF(D3402=$M$35,(E3462-$T$35)/E3462,IF(D3402=$M$36,(E3462-$T$36)/E3462,IF(D3402=$M$37,(E3462-$T$37)/E3462,IF(D3402=$M$38,(E3462-$T$38)/E3462,IF(D3402=$M$39,(E3462-$T$39)/E3462,IF(D3402=$M$40,(E3462-$T$40)/E3462,IF(D3402=$M$41,(E3462-$T$41)/E3462,IF(D3402=$M$42,(E3462-$T$42)/E3462,IF(D3402=$M$43,(E3462-$T$43)/E3462,IF(D3402=$M$44,(E3462-$T$44)/E3462,IF(D3402=$M$45,(E3462-$T$45)/E3462,IF(D3402=$M$46,(E3462-$T$46)/E3462,IF(D3402=$M$47,(E3462-$T$47)/E3462,IF(D3402=$M$48,(E3462-$T$48)/E3462,IF(D3402=$M$49,(E3462-$T$49)/E3462,IF(D3402=$M$50,(E3462-$T$50)/E3462,IF(D3402=$M$51,(E3462-$T$51)/E3462,IF(D3402=$M$52,(E3462-$T$52)/E3462,IF(D3402=$M$53,(E3462-$T$53)/E3462,IF(D3402=$M$54,(E3462-$T$54)/E3462,IF(D3402=$M$55,(E3462-$T$55)/E3462,IF(D3402=$M$56,(E3462-$T$56)/E3462,IF(D3402=$M$57,(E3462-$T$57)/E3462,IF(D3402=$M$58,(E3462-$T$58)/E3462,IF(D3402=$M$59,(E3462-$T$59)/E3462,IF(D3402=$M$60,(E3462-$T$60)/E3462,IF(D3402=$M$61,(E3462-$T$61)/E3462,IF(D3402=$M$62,(E3462-$T$62)/E3462)))))))))))))))))))))))))))))))))))))))))))))))))))))))))))))</f>
        <v>0.35090467622810462</v>
      </c>
    </row>
    <row r="3463" spans="2:11" ht="15" customHeight="1">
      <c r="B3463" s="77"/>
      <c r="C3463" s="79"/>
      <c r="D3463" s="83">
        <v>8127</v>
      </c>
      <c r="E3463" s="83">
        <v>19.965</v>
      </c>
      <c r="F3463" s="83">
        <v>19.927</v>
      </c>
      <c r="G3463" s="16">
        <f t="shared" si="1616"/>
        <v>19.906047079520491</v>
      </c>
      <c r="H3463" s="17">
        <f t="shared" si="1617"/>
        <v>9.8254867465848633E-2</v>
      </c>
      <c r="I3463" s="17">
        <f t="shared" si="1618"/>
        <v>-3.8000000000000256E-2</v>
      </c>
      <c r="J3463" s="18">
        <f t="shared" si="1619"/>
        <v>1.9033308289506765E-3</v>
      </c>
      <c r="K3463" s="18">
        <f t="shared" si="1620"/>
        <v>0.20369187251965779</v>
      </c>
    </row>
    <row r="3464" spans="2:11" ht="15" customHeight="1">
      <c r="B3464" s="77"/>
      <c r="C3464" s="79">
        <v>164511</v>
      </c>
      <c r="D3464" s="83">
        <v>8128</v>
      </c>
      <c r="E3464" s="83">
        <v>20.231000000000002</v>
      </c>
      <c r="F3464" s="83">
        <v>20.202999999999999</v>
      </c>
      <c r="G3464" s="16">
        <f t="shared" si="1616"/>
        <v>20.092045107828728</v>
      </c>
      <c r="H3464" s="17">
        <f t="shared" si="1617"/>
        <v>0.23159148695212295</v>
      </c>
      <c r="I3464" s="17">
        <f t="shared" si="1618"/>
        <v>-2.8000000000002245E-2</v>
      </c>
      <c r="J3464" s="18">
        <f t="shared" si="1619"/>
        <v>1.3840146310119244E-3</v>
      </c>
      <c r="K3464" s="18">
        <f t="shared" si="1620"/>
        <v>0.21416184246230879</v>
      </c>
    </row>
    <row r="3465" spans="2:11" ht="15" customHeight="1">
      <c r="B3465" s="77"/>
      <c r="C3465" s="79"/>
      <c r="D3465" s="83">
        <v>8128</v>
      </c>
      <c r="E3465" s="83">
        <v>20.547000000000001</v>
      </c>
      <c r="F3465" s="83">
        <v>20.504000000000001</v>
      </c>
      <c r="G3465" s="16">
        <f t="shared" si="1616"/>
        <v>20.092045107828728</v>
      </c>
      <c r="H3465" s="17">
        <f t="shared" si="1617"/>
        <v>0.7582581536187879</v>
      </c>
      <c r="I3465" s="17">
        <f t="shared" si="1618"/>
        <v>-4.2999999999999261E-2</v>
      </c>
      <c r="J3465" s="18">
        <f t="shared" si="1619"/>
        <v>2.0927629337615839E-3</v>
      </c>
      <c r="K3465" s="18">
        <f t="shared" si="1620"/>
        <v>0.22624754148318335</v>
      </c>
    </row>
    <row r="3466" spans="2:11" ht="15" customHeight="1">
      <c r="B3466" s="77"/>
      <c r="C3466" s="79"/>
      <c r="D3466" s="83">
        <v>8128</v>
      </c>
      <c r="E3466" s="83">
        <v>21.113</v>
      </c>
      <c r="F3466" s="83">
        <v>21.071999999999999</v>
      </c>
      <c r="G3466" s="16">
        <f t="shared" si="1616"/>
        <v>20.092045107828728</v>
      </c>
      <c r="H3466" s="17">
        <f t="shared" si="1617"/>
        <v>1.7015914869521196</v>
      </c>
      <c r="I3466" s="17">
        <f t="shared" si="1618"/>
        <v>-4.1000000000000369E-2</v>
      </c>
      <c r="J3466" s="18">
        <f t="shared" si="1619"/>
        <v>1.9419315113911035E-3</v>
      </c>
      <c r="K3466" s="18">
        <f t="shared" si="1620"/>
        <v>0.24699039619452315</v>
      </c>
    </row>
    <row r="3467" spans="2:11" ht="15" customHeight="1">
      <c r="B3467" s="77"/>
      <c r="C3467" s="79">
        <v>164499</v>
      </c>
      <c r="D3467" s="83">
        <v>8608</v>
      </c>
      <c r="E3467" s="83">
        <v>19.567</v>
      </c>
      <c r="F3467" s="83">
        <v>19.512</v>
      </c>
      <c r="G3467" s="16">
        <f t="shared" si="1616"/>
        <v>22.02</v>
      </c>
      <c r="H3467" s="17">
        <f t="shared" si="1617"/>
        <v>-4.0883333333333329</v>
      </c>
      <c r="I3467" s="17">
        <f t="shared" si="1618"/>
        <v>-5.4999999999999716E-2</v>
      </c>
      <c r="J3467" s="18">
        <f t="shared" si="1619"/>
        <v>2.8108550109878731E-3</v>
      </c>
      <c r="K3467" s="18">
        <f t="shared" si="1620"/>
        <v>0.18749467137808393</v>
      </c>
    </row>
    <row r="3468" spans="2:11" ht="15" customHeight="1">
      <c r="B3468" s="77"/>
      <c r="C3468" s="79">
        <v>165761</v>
      </c>
      <c r="D3468" s="83">
        <v>6618</v>
      </c>
      <c r="E3468" s="83">
        <v>21.963999999999999</v>
      </c>
      <c r="F3468" s="83">
        <v>21.567</v>
      </c>
      <c r="G3468" s="16">
        <f t="shared" si="1616"/>
        <v>21.437999999999999</v>
      </c>
      <c r="H3468" s="17">
        <f t="shared" si="1617"/>
        <v>0.87666666666666637</v>
      </c>
      <c r="I3468" s="17">
        <f t="shared" si="1618"/>
        <v>-0.39699999999999847</v>
      </c>
      <c r="J3468" s="18">
        <f t="shared" si="1619"/>
        <v>1.8075031870333203E-2</v>
      </c>
      <c r="K3468" s="18">
        <f t="shared" si="1620"/>
        <v>0.23822102038172308</v>
      </c>
    </row>
    <row r="3469" spans="2:11" ht="15" customHeight="1">
      <c r="B3469" s="77"/>
      <c r="C3469" s="79"/>
      <c r="D3469" s="83">
        <v>6618</v>
      </c>
      <c r="E3469" s="83">
        <v>22.105</v>
      </c>
      <c r="F3469" s="83">
        <v>21.616</v>
      </c>
      <c r="G3469" s="16">
        <f t="shared" si="1616"/>
        <v>21.437999999999999</v>
      </c>
      <c r="H3469" s="17">
        <f t="shared" si="1617"/>
        <v>1.1116666666666695</v>
      </c>
      <c r="I3469" s="17">
        <f t="shared" si="1618"/>
        <v>-0.48900000000000077</v>
      </c>
      <c r="J3469" s="18">
        <f t="shared" si="1619"/>
        <v>2.2121691924903902E-2</v>
      </c>
      <c r="K3469" s="18">
        <f t="shared" si="1620"/>
        <v>0.24308013986266308</v>
      </c>
    </row>
    <row r="3470" spans="2:11" ht="15" customHeight="1">
      <c r="B3470" s="77"/>
      <c r="C3470" s="79"/>
      <c r="D3470" s="83">
        <v>6618</v>
      </c>
      <c r="E3470" s="83">
        <v>21.722999999999999</v>
      </c>
      <c r="F3470" s="83">
        <v>21.341999999999999</v>
      </c>
      <c r="G3470" s="16">
        <f t="shared" si="1616"/>
        <v>21.437999999999999</v>
      </c>
      <c r="H3470" s="17">
        <f t="shared" si="1617"/>
        <v>0.47500000000000026</v>
      </c>
      <c r="I3470" s="17">
        <f t="shared" si="1618"/>
        <v>-0.38100000000000023</v>
      </c>
      <c r="J3470" s="18">
        <f t="shared" si="1619"/>
        <v>1.7539013948349686E-2</v>
      </c>
      <c r="K3470" s="18">
        <f t="shared" si="1620"/>
        <v>0.22976966770999246</v>
      </c>
    </row>
    <row r="3471" spans="2:11" ht="15" customHeight="1">
      <c r="B3471" s="81">
        <v>45649</v>
      </c>
      <c r="C3471" s="79">
        <v>165763</v>
      </c>
      <c r="D3471" s="83">
        <v>6117</v>
      </c>
      <c r="E3471" s="83">
        <v>20.196000000000002</v>
      </c>
      <c r="F3471" s="83">
        <v>19.704000000000001</v>
      </c>
      <c r="G3471" s="16">
        <f t="shared" ref="G3471:G3478" si="1621">IF(D3471=$M$2,$P$2,IF(D3471=$M$3,$P$3,IF(D3471=$M$4,$P$4,IF(D3471=$M$5,$P$5,IF(D3471=$M$6,$P$6,IF(D3471=$M$7,$P$7,IF(D3471=$M$8,$P$8,IF(D3471=$M$9,$P$9,IF(D3471=$M$10,$P$10,IF(D3471=$M$11,$P$11,IF(D3471=$M$12,$P$12,IF(D3471=$M$13,$P$13,IF(D3471=$M$14,$P$14,IF(D3471=$M$15,$P$15,IF(D3471=$M$16,$P$16,IF(D3471=$M$17,$P$17,IF(D3471=$M$18,$P$18,IF(D3471=$M$19,$P$19,IF(D3471=$M$20,$P$20,IF(D3471=$M$21,$P$21,IF(D3471=$M$22,$P$22,IF(D3471=$M$23,$P$23,IF(D3471=$M$24,$P$24,IF(D3471=$M$25,$P$25,IF(D3471=$M$26,$P$26,IF(D3471=$M$27,$P$27,IF(D3471=$M$28,$P$28,IF(D3471=$M$29,$P$29,IF(D3471=$M$30,$P$30,IF(D3471=$M$31,$P$31,IF(D3471=$M$32,$P$32,IF(D3471=$M$33,$P$33,IF(D3471=$M$34,$P$34,IF(D3471=$M$35,$P$35,IF(D3471=$M$36,$P$36,IF(D3471=$M$37,$P$37,IF(D3471=$M$38,$P$38,IF(D3471=$M$39,$P$39,IF(D3471=$M$40,$P$40,IF(D3471=$M$41,$P$41,IF(D3471=$M$42,$P$42,IF(D3471=$M$43,$P$43,IF(D3471=$M$44,$P$44,IF(D3471=$M$45,$P$45,IF(D3471=$M$46,$P$46,IF(D3471=$M$47,$P$47,IF(D3471=$M$48,$P$48,IF(D3471=$M$49,$P$49,IF(D3471=$M$50,$P$50,IF(D3471=$M$51,$P$51,IF(D3471=$M$52,$P$52,IF(D3471=$M$53,$P$53,IF(D3471=$M$54,$P$54,IF(D3471=$M$55,$P$55,IF(D3471=$M$56,$P$56,IF(D3471=$M$57,$P$57,IF(D3471=$M$58,$P$58,IF(D3471=$M$59,$P$59,IF(D3471=$M$60,$P$60,IF(D3471=$M$61,$P$61,IF(D3471=$M$62,$P$62)))))))))))))))))))))))))))))))))))))))))))))))))))))))))))))</f>
        <v>19.9327573208373</v>
      </c>
      <c r="H3471" s="17">
        <f t="shared" ref="H3471:H3478" si="1622">(E3471-G3471)/$X$2</f>
        <v>0.43873779860450196</v>
      </c>
      <c r="I3471" s="17">
        <f t="shared" ref="I3471:I3478" si="1623">F3471-E3471</f>
        <v>-0.49200000000000088</v>
      </c>
      <c r="J3471" s="18">
        <f t="shared" ref="J3471:J3478" si="1624">-1*I3471/E3471</f>
        <v>2.4361259655377346E-2</v>
      </c>
      <c r="K3471" s="18">
        <f t="shared" ref="K3471:K3478" si="1625">IF(D3411=$M$2,(E3471-$T$2)/E3471,IF(D3411=$M$3,(E3471-$T$3)/E3471,IF(D3411=$M$4,(E3471-$T$4)/E3471,IF(D3411=$M$5,(E3471-$T$5)/E3471,IF(D3411=$M$6,(E3471-$T$6)/E3471,IF(D3411=$M$7,(E3471-$T$7)/E3471,IF(D3411=$M$8,(E3471-$T$8)/E3471,IF(D3411=$M$9,(E3471-$T$9)/E3471,IF(D3411=$M$10,(E3471-$T$10)/E3471,IF(D3411=$M$11,(E3471-$T$11)/E3471,IF(D3411=$M$12,(E3471-$T$12)/E3471,IF(D3411=$M$13,(E3471-$T$13)/E3471,IF(D3411=$M$14,(E3471-$T$14)/E3471,IF(D3411=$M$15,(E3471-$T$15)/E3471,IF(D3411=$M$16,(E3471-$T$16)/E3471,IF(D3411=$M$17,(E3471-$T$17)/E3471,IF(D3411=$M$18,(E3471-$T$18)/E3471,IF(D3411=$M$19,(E3471-$T$19)/E3471,IF(D3411=$M$20,(E3471-$T$20)/E3471,IF(D3411=$M$21,(E3471-$T$21)/E3471,IF(D3411=$M$22,(E3471-$T$22)/E3471,IF(D3411=$M$23,(E3471-$T$23)/E3471,IF(D3411=$M$24,(E3471-$T$24)/E3471,IF(D3411=$M$25,(E3471-$T$25)/E3471,IF(D3411=$M$26,(E3471-$T$26)/E3471,IF(D3411=$M$27,(E3471-$T$27)/E3471,IF(D3411=$M$28,(E3471-$T$28)/E3471,IF(D3411=$M$29,(E3471-$T$29)/E3471,IF(D3411=$M$30,(E3471-$T$30)/E3471,IF(D3411=$M$31,(E3471-$T$31)/E3471,IF(D3411=$M$32,(E3471-$T$32)/E3471,IF(D3411=$M$33,(E3471-$T$33)/E3471,IF(D3411=$M$34,(E3471-$T$34)/E3471,IF(D3411=$M$35,(E3471-$T$35)/E3471,IF(D3411=$M$36,(E3471-$T$36)/E3471,IF(D3411=$M$37,(E3471-$T$37)/E3471,IF(D3411=$M$38,(E3471-$T$38)/E3471,IF(D3411=$M$39,(E3471-$T$39)/E3471,IF(D3411=$M$40,(E3471-$T$40)/E3471,IF(D3411=$M$41,(E3471-$T$41)/E3471,IF(D3411=$M$42,(E3471-$T$42)/E3471,IF(D3411=$M$43,(E3471-$T$43)/E3471,IF(D3411=$M$44,(E3471-$T$44)/E3471,IF(D3411=$M$45,(E3471-$T$45)/E3471,IF(D3411=$M$46,(E3471-$T$46)/E3471,IF(D3411=$M$47,(E3471-$T$47)/E3471,IF(D3411=$M$48,(E3471-$T$48)/E3471,IF(D3411=$M$49,(E3471-$T$49)/E3471,IF(D3411=$M$50,(E3471-$T$50)/E3471,IF(D3411=$M$51,(E3471-$T$51)/E3471,IF(D3411=$M$52,(E3471-$T$52)/E3471,IF(D3411=$M$53,(E3471-$T$53)/E3471,IF(D3411=$M$54,(E3471-$T$54)/E3471,IF(D3411=$M$55,(E3471-$T$55)/E3471,IF(D3411=$M$56,(E3471-$T$56)/E3471,IF(D3411=$M$57,(E3471-$T$57)/E3471,IF(D3411=$M$58,(E3471-$T$58)/E3471,IF(D3411=$M$59,(E3471-$T$59)/E3471,IF(D3411=$M$60,(E3471-$T$60)/E3471,IF(D3411=$M$61,(E3471-$T$61)/E3471,IF(D3411=$M$62,(E3471-$T$62)/E3471)))))))))))))))))))))))))))))))))))))))))))))))))))))))))))))</f>
        <v>0.17153329826025787</v>
      </c>
    </row>
    <row r="3472" spans="2:11" ht="15" customHeight="1">
      <c r="B3472" s="77"/>
      <c r="C3472" s="79"/>
      <c r="D3472" s="83">
        <v>6117</v>
      </c>
      <c r="E3472" s="83">
        <v>18.893000000000001</v>
      </c>
      <c r="F3472" s="83">
        <v>18.45</v>
      </c>
      <c r="G3472" s="16">
        <f t="shared" si="1621"/>
        <v>19.9327573208373</v>
      </c>
      <c r="H3472" s="17">
        <f t="shared" si="1622"/>
        <v>-1.7329288680621662</v>
      </c>
      <c r="I3472" s="17">
        <f t="shared" si="1623"/>
        <v>-0.44300000000000139</v>
      </c>
      <c r="J3472" s="18">
        <f t="shared" si="1624"/>
        <v>2.3447837823532599E-2</v>
      </c>
      <c r="K3472" s="18">
        <f t="shared" si="1625"/>
        <v>0.26436738454524489</v>
      </c>
    </row>
    <row r="3473" spans="2:11" ht="15" customHeight="1">
      <c r="B3473" s="77"/>
      <c r="C3473" s="79"/>
      <c r="D3473" s="83">
        <v>6117</v>
      </c>
      <c r="E3473" s="83">
        <v>19.033999999999999</v>
      </c>
      <c r="F3473" s="83">
        <v>18.553999999999998</v>
      </c>
      <c r="G3473" s="16">
        <f t="shared" si="1621"/>
        <v>19.9327573208373</v>
      </c>
      <c r="H3473" s="17">
        <f t="shared" si="1622"/>
        <v>-1.4979288680621692</v>
      </c>
      <c r="I3473" s="17">
        <f t="shared" si="1623"/>
        <v>-0.48000000000000043</v>
      </c>
      <c r="J3473" s="18">
        <f t="shared" si="1624"/>
        <v>2.5218030892087868E-2</v>
      </c>
      <c r="K3473" s="18">
        <f t="shared" si="1625"/>
        <v>0.40335275414758642</v>
      </c>
    </row>
    <row r="3474" spans="2:11" ht="15" customHeight="1">
      <c r="B3474" s="77"/>
      <c r="C3474" s="79"/>
      <c r="D3474" s="83">
        <v>6117</v>
      </c>
      <c r="E3474" s="83">
        <v>18.928000000000001</v>
      </c>
      <c r="F3474" s="83">
        <v>18.489999999999998</v>
      </c>
      <c r="G3474" s="16">
        <f t="shared" si="1621"/>
        <v>19.9327573208373</v>
      </c>
      <c r="H3474" s="17">
        <f t="shared" si="1622"/>
        <v>-1.6745955347288326</v>
      </c>
      <c r="I3474" s="17">
        <f t="shared" si="1623"/>
        <v>-0.43800000000000239</v>
      </c>
      <c r="J3474" s="18">
        <f t="shared" si="1624"/>
        <v>2.3140321217244419E-2</v>
      </c>
      <c r="K3474" s="18">
        <f t="shared" si="1625"/>
        <v>0.40001142870061079</v>
      </c>
    </row>
    <row r="3475" spans="2:11" ht="15" customHeight="1">
      <c r="B3475" s="81">
        <v>45649</v>
      </c>
      <c r="C3475" s="79">
        <v>165765</v>
      </c>
      <c r="D3475" s="83">
        <v>6117</v>
      </c>
      <c r="E3475" s="83">
        <v>19.54</v>
      </c>
      <c r="F3475" s="83">
        <v>19.094999999999999</v>
      </c>
      <c r="G3475" s="16">
        <f t="shared" si="1621"/>
        <v>19.9327573208373</v>
      </c>
      <c r="H3475" s="17">
        <f t="shared" si="1622"/>
        <v>-0.65459553472883536</v>
      </c>
      <c r="I3475" s="17">
        <f t="shared" si="1623"/>
        <v>-0.44500000000000028</v>
      </c>
      <c r="J3475" s="18">
        <f t="shared" si="1624"/>
        <v>2.2773797338792236E-2</v>
      </c>
      <c r="K3475" s="18">
        <f t="shared" si="1625"/>
        <v>0.38587512794268164</v>
      </c>
    </row>
    <row r="3476" spans="2:11" ht="15" customHeight="1">
      <c r="B3476" s="77"/>
      <c r="C3476" s="79"/>
      <c r="D3476" s="83">
        <v>6117</v>
      </c>
      <c r="E3476" s="83">
        <v>18.152000000000001</v>
      </c>
      <c r="F3476" s="83">
        <v>17.763000000000002</v>
      </c>
      <c r="G3476" s="16">
        <f t="shared" si="1621"/>
        <v>19.9327573208373</v>
      </c>
      <c r="H3476" s="17">
        <f t="shared" si="1622"/>
        <v>-2.9679288680621658</v>
      </c>
      <c r="I3476" s="17">
        <f t="shared" si="1623"/>
        <v>-0.38899999999999935</v>
      </c>
      <c r="J3476" s="18">
        <f t="shared" si="1624"/>
        <v>2.1430145438519135E-2</v>
      </c>
      <c r="K3476" s="18">
        <f t="shared" si="1625"/>
        <v>-0.32216835610401051</v>
      </c>
    </row>
    <row r="3477" spans="2:11" ht="15" customHeight="1">
      <c r="B3477" s="77"/>
      <c r="C3477" s="79"/>
      <c r="D3477" s="83">
        <v>6117</v>
      </c>
      <c r="E3477" s="83">
        <v>19.021000000000001</v>
      </c>
      <c r="F3477" s="83">
        <v>18.664999999999999</v>
      </c>
      <c r="G3477" s="16">
        <f t="shared" si="1621"/>
        <v>19.9327573208373</v>
      </c>
      <c r="H3477" s="17">
        <f t="shared" si="1622"/>
        <v>-1.5195955347288326</v>
      </c>
      <c r="I3477" s="17">
        <f t="shared" si="1623"/>
        <v>-0.35600000000000165</v>
      </c>
      <c r="J3477" s="18">
        <f t="shared" si="1624"/>
        <v>1.8716155827769393E-2</v>
      </c>
      <c r="K3477" s="18">
        <f t="shared" si="1625"/>
        <v>-0.26176331423163868</v>
      </c>
    </row>
    <row r="3478" spans="2:11" ht="15" customHeight="1">
      <c r="B3478" s="77"/>
      <c r="C3478" s="79"/>
      <c r="D3478" s="83">
        <v>6117</v>
      </c>
      <c r="E3478" s="83">
        <v>19.425999999999998</v>
      </c>
      <c r="F3478" s="83">
        <v>19.033999999999999</v>
      </c>
      <c r="G3478" s="16">
        <f t="shared" si="1621"/>
        <v>19.9327573208373</v>
      </c>
      <c r="H3478" s="17">
        <f t="shared" si="1622"/>
        <v>-0.84459553472883664</v>
      </c>
      <c r="I3478" s="17">
        <f t="shared" si="1623"/>
        <v>-0.39199999999999946</v>
      </c>
      <c r="J3478" s="18">
        <f t="shared" si="1624"/>
        <v>2.0179141356944274E-2</v>
      </c>
      <c r="K3478" s="18">
        <f t="shared" si="1625"/>
        <v>0.4035588693188627</v>
      </c>
    </row>
    <row r="3479" spans="2:11" ht="15" customHeight="1">
      <c r="B3479" s="81">
        <v>45649</v>
      </c>
      <c r="C3479" s="79">
        <v>165767</v>
      </c>
      <c r="D3479" s="83">
        <v>5648</v>
      </c>
      <c r="E3479" s="83">
        <v>20.457999999999998</v>
      </c>
      <c r="F3479" s="83">
        <v>20.292000000000002</v>
      </c>
      <c r="G3479" s="16">
        <f t="shared" ref="G3479:G3493" si="1626">IF(D3479=$M$2,$P$2,IF(D3479=$M$3,$P$3,IF(D3479=$M$4,$P$4,IF(D3479=$M$5,$P$5,IF(D3479=$M$6,$P$6,IF(D3479=$M$7,$P$7,IF(D3479=$M$8,$P$8,IF(D3479=$M$9,$P$9,IF(D3479=$M$10,$P$10,IF(D3479=$M$11,$P$11,IF(D3479=$M$12,$P$12,IF(D3479=$M$13,$P$13,IF(D3479=$M$14,$P$14,IF(D3479=$M$15,$P$15,IF(D3479=$M$16,$P$16,IF(D3479=$M$17,$P$17,IF(D3479=$M$18,$P$18,IF(D3479=$M$19,$P$19,IF(D3479=$M$20,$P$20,IF(D3479=$M$21,$P$21,IF(D3479=$M$22,$P$22,IF(D3479=$M$23,$P$23,IF(D3479=$M$24,$P$24,IF(D3479=$M$25,$P$25,IF(D3479=$M$26,$P$26,IF(D3479=$M$27,$P$27,IF(D3479=$M$28,$P$28,IF(D3479=$M$29,$P$29,IF(D3479=$M$30,$P$30,IF(D3479=$M$31,$P$31,IF(D3479=$M$32,$P$32,IF(D3479=$M$33,$P$33,IF(D3479=$M$34,$P$34,IF(D3479=$M$35,$P$35,IF(D3479=$M$36,$P$36,IF(D3479=$M$37,$P$37,IF(D3479=$M$38,$P$38,IF(D3479=$M$39,$P$39,IF(D3479=$M$40,$P$40,IF(D3479=$M$41,$P$41,IF(D3479=$M$42,$P$42,IF(D3479=$M$43,$P$43,IF(D3479=$M$44,$P$44,IF(D3479=$M$45,$P$45,IF(D3479=$M$46,$P$46,IF(D3479=$M$47,$P$47,IF(D3479=$M$48,$P$48,IF(D3479=$M$49,$P$49,IF(D3479=$M$50,$P$50,IF(D3479=$M$51,$P$51,IF(D3479=$M$52,$P$52,IF(D3479=$M$53,$P$53,IF(D3479=$M$54,$P$54,IF(D3479=$M$55,$P$55,IF(D3479=$M$56,$P$56,IF(D3479=$M$57,$P$57,IF(D3479=$M$58,$P$58,IF(D3479=$M$59,$P$59,IF(D3479=$M$60,$P$60,IF(D3479=$M$61,$P$61,IF(D3479=$M$62,$P$62)))))))))))))))))))))))))))))))))))))))))))))))))))))))))))))</f>
        <v>19.240505739344663</v>
      </c>
      <c r="H3479" s="17">
        <f t="shared" ref="H3479:H3493" si="1627">(E3479-G3479)/$X$2</f>
        <v>2.0291571010922267</v>
      </c>
      <c r="I3479" s="17">
        <f t="shared" ref="I3479:I3493" si="1628">F3479-E3479</f>
        <v>-0.16599999999999682</v>
      </c>
      <c r="J3479" s="18">
        <f t="shared" ref="J3479:J3493" si="1629">-1*I3479/E3479</f>
        <v>8.1141851598395161E-3</v>
      </c>
      <c r="K3479" s="18">
        <f t="shared" ref="K3479:K3493" si="1630">IF(D3419=$M$2,(E3479-$T$2)/E3479,IF(D3419=$M$3,(E3479-$T$3)/E3479,IF(D3419=$M$4,(E3479-$T$4)/E3479,IF(D3419=$M$5,(E3479-$T$5)/E3479,IF(D3419=$M$6,(E3479-$T$6)/E3479,IF(D3419=$M$7,(E3479-$T$7)/E3479,IF(D3419=$M$8,(E3479-$T$8)/E3479,IF(D3419=$M$9,(E3479-$T$9)/E3479,IF(D3419=$M$10,(E3479-$T$10)/E3479,IF(D3419=$M$11,(E3479-$T$11)/E3479,IF(D3419=$M$12,(E3479-$T$12)/E3479,IF(D3419=$M$13,(E3479-$T$13)/E3479,IF(D3419=$M$14,(E3479-$T$14)/E3479,IF(D3419=$M$15,(E3479-$T$15)/E3479,IF(D3419=$M$16,(E3479-$T$16)/E3479,IF(D3419=$M$17,(E3479-$T$17)/E3479,IF(D3419=$M$18,(E3479-$T$18)/E3479,IF(D3419=$M$19,(E3479-$T$19)/E3479,IF(D3419=$M$20,(E3479-$T$20)/E3479,IF(D3419=$M$21,(E3479-$T$21)/E3479,IF(D3419=$M$22,(E3479-$T$22)/E3479,IF(D3419=$M$23,(E3479-$T$23)/E3479,IF(D3419=$M$24,(E3479-$T$24)/E3479,IF(D3419=$M$25,(E3479-$T$25)/E3479,IF(D3419=$M$26,(E3479-$T$26)/E3479,IF(D3419=$M$27,(E3479-$T$27)/E3479,IF(D3419=$M$28,(E3479-$T$28)/E3479,IF(D3419=$M$29,(E3479-$T$29)/E3479,IF(D3419=$M$30,(E3479-$T$30)/E3479,IF(D3419=$M$31,(E3479-$T$31)/E3479,IF(D3419=$M$32,(E3479-$T$32)/E3479,IF(D3419=$M$33,(E3479-$T$33)/E3479,IF(D3419=$M$34,(E3479-$T$34)/E3479,IF(D3419=$M$35,(E3479-$T$35)/E3479,IF(D3419=$M$36,(E3479-$T$36)/E3479,IF(D3419=$M$37,(E3479-$T$37)/E3479,IF(D3419=$M$38,(E3479-$T$38)/E3479,IF(D3419=$M$39,(E3479-$T$39)/E3479,IF(D3419=$M$40,(E3479-$T$40)/E3479,IF(D3419=$M$41,(E3479-$T$41)/E3479,IF(D3419=$M$42,(E3479-$T$42)/E3479,IF(D3419=$M$43,(E3479-$T$43)/E3479,IF(D3419=$M$44,(E3479-$T$44)/E3479,IF(D3419=$M$45,(E3479-$T$45)/E3479,IF(D3419=$M$46,(E3479-$T$46)/E3479,IF(D3419=$M$47,(E3479-$T$47)/E3479,IF(D3419=$M$48,(E3479-$T$48)/E3479,IF(D3419=$M$49,(E3479-$T$49)/E3479,IF(D3419=$M$50,(E3479-$T$50)/E3479,IF(D3419=$M$51,(E3479-$T$51)/E3479,IF(D3419=$M$52,(E3479-$T$52)/E3479,IF(D3419=$M$53,(E3479-$T$53)/E3479,IF(D3419=$M$54,(E3479-$T$54)/E3479,IF(D3419=$M$55,(E3479-$T$55)/E3479,IF(D3419=$M$56,(E3479-$T$56)/E3479,IF(D3419=$M$57,(E3479-$T$57)/E3479,IF(D3419=$M$58,(E3479-$T$58)/E3479,IF(D3419=$M$59,(E3479-$T$59)/E3479,IF(D3419=$M$60,(E3479-$T$60)/E3479,IF(D3419=$M$61,(E3479-$T$61)/E3479,IF(D3419=$M$62,(E3479-$T$62)/E3479)))))))))))))))))))))))))))))))))))))))))))))))))))))))))))))</f>
        <v>0.43364623107773131</v>
      </c>
    </row>
    <row r="3480" spans="2:11" ht="15" customHeight="1">
      <c r="B3480" s="77"/>
      <c r="C3480" s="79"/>
      <c r="D3480" s="83">
        <v>5648</v>
      </c>
      <c r="E3480" s="83">
        <v>20.407</v>
      </c>
      <c r="F3480" s="83">
        <v>20.231999999999999</v>
      </c>
      <c r="G3480" s="16">
        <f t="shared" si="1626"/>
        <v>19.240505739344663</v>
      </c>
      <c r="H3480" s="17">
        <f t="shared" si="1627"/>
        <v>1.9441571010922292</v>
      </c>
      <c r="I3480" s="17">
        <f t="shared" si="1628"/>
        <v>-0.17500000000000071</v>
      </c>
      <c r="J3480" s="18">
        <f t="shared" si="1629"/>
        <v>8.5754888028617988E-3</v>
      </c>
      <c r="K3480" s="18">
        <f t="shared" si="1630"/>
        <v>0.43223083233146609</v>
      </c>
    </row>
    <row r="3481" spans="2:11" ht="15" customHeight="1">
      <c r="B3481" s="77"/>
      <c r="C3481" s="79"/>
      <c r="D3481" s="83">
        <v>5148</v>
      </c>
      <c r="E3481" s="83">
        <v>21.742999999999999</v>
      </c>
      <c r="F3481" s="83">
        <v>21.555</v>
      </c>
      <c r="G3481" s="16">
        <f t="shared" si="1626"/>
        <v>20.202531026311895</v>
      </c>
      <c r="H3481" s="17">
        <f t="shared" si="1627"/>
        <v>2.567448289480172</v>
      </c>
      <c r="I3481" s="17">
        <f t="shared" si="1628"/>
        <v>-0.18799999999999883</v>
      </c>
      <c r="J3481" s="18">
        <f t="shared" si="1629"/>
        <v>8.6464609299544155E-3</v>
      </c>
      <c r="K3481" s="18">
        <f t="shared" si="1630"/>
        <v>0.46711744448274051</v>
      </c>
    </row>
    <row r="3482" spans="2:11" ht="15" customHeight="1">
      <c r="B3482" s="77"/>
      <c r="C3482" s="79"/>
      <c r="D3482" s="83">
        <v>5148</v>
      </c>
      <c r="E3482" s="83">
        <v>21.832999999999998</v>
      </c>
      <c r="F3482" s="83">
        <v>21.673999999999999</v>
      </c>
      <c r="G3482" s="16">
        <f t="shared" si="1626"/>
        <v>20.202531026311895</v>
      </c>
      <c r="H3482" s="17">
        <f t="shared" si="1627"/>
        <v>2.7174482894801719</v>
      </c>
      <c r="I3482" s="17">
        <f t="shared" si="1628"/>
        <v>-0.15899999999999892</v>
      </c>
      <c r="J3482" s="18">
        <f t="shared" si="1629"/>
        <v>7.282553932121052E-3</v>
      </c>
      <c r="K3482" s="18">
        <f t="shared" si="1630"/>
        <v>0.50646269408693256</v>
      </c>
    </row>
    <row r="3483" spans="2:11" ht="15" customHeight="1">
      <c r="B3483" s="77"/>
      <c r="C3483" s="79"/>
      <c r="D3483" s="83">
        <v>535</v>
      </c>
      <c r="E3483" s="83">
        <v>18.523</v>
      </c>
      <c r="F3483" s="83">
        <v>18.393999999999998</v>
      </c>
      <c r="G3483" s="16">
        <f t="shared" si="1626"/>
        <v>16.637999999999998</v>
      </c>
      <c r="H3483" s="17">
        <f t="shared" si="1627"/>
        <v>3.1416666666666693</v>
      </c>
      <c r="I3483" s="17">
        <f t="shared" si="1628"/>
        <v>-0.12900000000000134</v>
      </c>
      <c r="J3483" s="18">
        <f t="shared" si="1629"/>
        <v>6.9643146358581943E-3</v>
      </c>
      <c r="K3483" s="18">
        <f t="shared" si="1630"/>
        <v>0.41826917885871623</v>
      </c>
    </row>
    <row r="3484" spans="2:11" ht="15" customHeight="1">
      <c r="B3484" s="77"/>
      <c r="C3484" s="79"/>
      <c r="D3484" s="83">
        <v>5003</v>
      </c>
      <c r="E3484" s="83">
        <v>38.338000000000001</v>
      </c>
      <c r="F3484" s="83">
        <v>37.968000000000004</v>
      </c>
      <c r="G3484" s="16">
        <f t="shared" si="1626"/>
        <v>38.4</v>
      </c>
      <c r="H3484" s="17">
        <f t="shared" si="1627"/>
        <v>-0.10333333333332936</v>
      </c>
      <c r="I3484" s="17">
        <f t="shared" si="1628"/>
        <v>-0.36999999999999744</v>
      </c>
      <c r="J3484" s="18">
        <f t="shared" si="1629"/>
        <v>9.6509990088162502E-3</v>
      </c>
      <c r="K3484" s="18">
        <f t="shared" si="1630"/>
        <v>0.71893682508216394</v>
      </c>
    </row>
    <row r="3485" spans="2:11" ht="15" customHeight="1">
      <c r="B3485" s="77"/>
      <c r="C3485" s="79"/>
      <c r="D3485" s="83">
        <v>5003</v>
      </c>
      <c r="E3485" s="83">
        <v>38.646999999999998</v>
      </c>
      <c r="F3485" s="83">
        <v>38.279000000000003</v>
      </c>
      <c r="G3485" s="16">
        <f t="shared" si="1626"/>
        <v>38.4</v>
      </c>
      <c r="H3485" s="17">
        <f t="shared" si="1627"/>
        <v>0.41166666666666651</v>
      </c>
      <c r="I3485" s="17">
        <f t="shared" si="1628"/>
        <v>-0.367999999999995</v>
      </c>
      <c r="J3485" s="18">
        <f t="shared" si="1629"/>
        <v>9.5220845084998847E-3</v>
      </c>
      <c r="K3485" s="18">
        <f t="shared" si="1630"/>
        <v>0.64037811463278671</v>
      </c>
    </row>
    <row r="3486" spans="2:11" ht="15" customHeight="1">
      <c r="B3486" s="77"/>
      <c r="C3486" s="79"/>
      <c r="D3486" s="83">
        <v>5003</v>
      </c>
      <c r="E3486" s="83">
        <v>39.351999999999997</v>
      </c>
      <c r="F3486" s="83">
        <v>38.671999999999997</v>
      </c>
      <c r="G3486" s="16">
        <f t="shared" si="1626"/>
        <v>38.4</v>
      </c>
      <c r="H3486" s="17">
        <f t="shared" si="1627"/>
        <v>1.5866666666666638</v>
      </c>
      <c r="I3486" s="17">
        <f t="shared" si="1628"/>
        <v>-0.67999999999999972</v>
      </c>
      <c r="J3486" s="18">
        <f t="shared" si="1629"/>
        <v>1.7279934946127257E-2</v>
      </c>
      <c r="K3486" s="18">
        <f t="shared" si="1630"/>
        <v>0.64682082222538395</v>
      </c>
    </row>
    <row r="3487" spans="2:11" ht="15" customHeight="1">
      <c r="B3487" s="77"/>
      <c r="C3487" s="79">
        <v>165829</v>
      </c>
      <c r="D3487" s="83">
        <v>7108</v>
      </c>
      <c r="E3487" s="83">
        <v>17.702999999999999</v>
      </c>
      <c r="F3487" s="83">
        <v>17.54</v>
      </c>
      <c r="G3487" s="16">
        <f t="shared" si="1626"/>
        <v>18.039622077854567</v>
      </c>
      <c r="H3487" s="17">
        <f t="shared" si="1627"/>
        <v>-0.56103679642427906</v>
      </c>
      <c r="I3487" s="17">
        <f t="shared" si="1628"/>
        <v>-0.16300000000000026</v>
      </c>
      <c r="J3487" s="18">
        <f t="shared" si="1629"/>
        <v>9.2074789583686534E-3</v>
      </c>
      <c r="K3487" s="18">
        <f t="shared" si="1630"/>
        <v>0.35849383282184716</v>
      </c>
    </row>
    <row r="3488" spans="2:11" ht="15" customHeight="1">
      <c r="B3488" s="77"/>
      <c r="C3488" s="79">
        <v>165827</v>
      </c>
      <c r="D3488" s="83">
        <v>7108</v>
      </c>
      <c r="E3488" s="83">
        <v>19.928999999999998</v>
      </c>
      <c r="F3488" s="83">
        <v>19.731999999999999</v>
      </c>
      <c r="G3488" s="16">
        <f t="shared" si="1626"/>
        <v>18.039622077854567</v>
      </c>
      <c r="H3488" s="17">
        <f t="shared" si="1627"/>
        <v>3.1489632035757196</v>
      </c>
      <c r="I3488" s="17">
        <f t="shared" si="1628"/>
        <v>-0.19699999999999918</v>
      </c>
      <c r="J3488" s="18">
        <f t="shared" si="1629"/>
        <v>9.8850920768728586E-3</v>
      </c>
      <c r="K3488" s="18">
        <f t="shared" si="1630"/>
        <v>0.43014784095765768</v>
      </c>
    </row>
    <row r="3489" spans="2:11" ht="15" customHeight="1">
      <c r="B3489" s="77"/>
      <c r="C3489" s="79"/>
      <c r="D3489" s="83">
        <v>7108</v>
      </c>
      <c r="E3489" s="83">
        <v>19.489000000000001</v>
      </c>
      <c r="F3489" s="83">
        <v>19.274999999999999</v>
      </c>
      <c r="G3489" s="16">
        <f t="shared" si="1626"/>
        <v>18.039622077854567</v>
      </c>
      <c r="H3489" s="17">
        <f t="shared" si="1627"/>
        <v>2.4156298702423902</v>
      </c>
      <c r="I3489" s="17">
        <f t="shared" si="1628"/>
        <v>-0.21400000000000219</v>
      </c>
      <c r="J3489" s="18">
        <f t="shared" si="1629"/>
        <v>1.0980553132536415E-2</v>
      </c>
      <c r="K3489" s="18">
        <f t="shared" si="1630"/>
        <v>0.41728238095567555</v>
      </c>
    </row>
    <row r="3490" spans="2:11" ht="15" customHeight="1">
      <c r="B3490" s="77"/>
      <c r="C3490" s="79"/>
      <c r="D3490" s="83">
        <v>7108</v>
      </c>
      <c r="E3490" s="83">
        <v>17.344999999999999</v>
      </c>
      <c r="F3490" s="83">
        <v>17.169</v>
      </c>
      <c r="G3490" s="16">
        <f t="shared" si="1626"/>
        <v>18.039622077854567</v>
      </c>
      <c r="H3490" s="17">
        <f t="shared" si="1627"/>
        <v>-1.1577034630909466</v>
      </c>
      <c r="I3490" s="17">
        <f t="shared" si="1628"/>
        <v>-0.17599999999999838</v>
      </c>
      <c r="J3490" s="18">
        <f t="shared" si="1629"/>
        <v>1.0147016431248105E-2</v>
      </c>
      <c r="K3490" s="18">
        <f t="shared" si="1630"/>
        <v>0.34525317511935194</v>
      </c>
    </row>
    <row r="3491" spans="2:11" ht="15" customHeight="1">
      <c r="B3491" s="77"/>
      <c r="C3491" s="79"/>
      <c r="D3491" s="83">
        <v>7108</v>
      </c>
      <c r="E3491" s="83">
        <v>17.867999999999999</v>
      </c>
      <c r="F3491" s="83">
        <v>17.693999999999999</v>
      </c>
      <c r="G3491" s="16">
        <f t="shared" si="1626"/>
        <v>18.039622077854567</v>
      </c>
      <c r="H3491" s="17">
        <f t="shared" si="1627"/>
        <v>-0.28603679642428048</v>
      </c>
      <c r="I3491" s="17">
        <f t="shared" si="1628"/>
        <v>-0.17399999999999949</v>
      </c>
      <c r="J3491" s="18">
        <f t="shared" si="1629"/>
        <v>9.7380792478172998E-3</v>
      </c>
      <c r="K3491" s="18">
        <f t="shared" si="1630"/>
        <v>-0.34318334452652799</v>
      </c>
    </row>
    <row r="3492" spans="2:11" ht="15" customHeight="1">
      <c r="B3492" s="77"/>
      <c r="C3492" s="79">
        <v>165831</v>
      </c>
      <c r="D3492" s="83">
        <v>6107</v>
      </c>
      <c r="E3492" s="83">
        <v>17.018000000000001</v>
      </c>
      <c r="F3492" s="83">
        <v>16.725000000000001</v>
      </c>
      <c r="G3492" s="16">
        <f t="shared" si="1626"/>
        <v>17.032373496847189</v>
      </c>
      <c r="H3492" s="17">
        <f t="shared" si="1627"/>
        <v>-2.3955828078647084E-2</v>
      </c>
      <c r="I3492" s="17">
        <f t="shared" si="1628"/>
        <v>-0.29299999999999926</v>
      </c>
      <c r="J3492" s="18">
        <f t="shared" si="1629"/>
        <v>1.7217064284874795E-2</v>
      </c>
      <c r="K3492" s="18">
        <f t="shared" si="1630"/>
        <v>-0.41027147725937235</v>
      </c>
    </row>
    <row r="3493" spans="2:11" ht="15" customHeight="1">
      <c r="B3493" s="77"/>
      <c r="C3493" s="79"/>
      <c r="D3493" s="83">
        <v>6107</v>
      </c>
      <c r="E3493" s="83">
        <v>16.957000000000001</v>
      </c>
      <c r="F3493" s="83">
        <v>16.614000000000001</v>
      </c>
      <c r="G3493" s="16">
        <f t="shared" si="1626"/>
        <v>17.032373496847189</v>
      </c>
      <c r="H3493" s="17">
        <f t="shared" si="1627"/>
        <v>-0.12562249474531367</v>
      </c>
      <c r="I3493" s="17">
        <f t="shared" si="1628"/>
        <v>-0.34299999999999997</v>
      </c>
      <c r="J3493" s="18">
        <f t="shared" si="1629"/>
        <v>2.0227634605177802E-2</v>
      </c>
      <c r="K3493" s="18">
        <f t="shared" si="1630"/>
        <v>4.0325166077413099E-2</v>
      </c>
    </row>
    <row r="3494" spans="2:11" ht="15" customHeight="1">
      <c r="B3494" s="77"/>
      <c r="C3494" s="79"/>
      <c r="D3494" s="83">
        <v>6107</v>
      </c>
      <c r="E3494" s="83">
        <v>16.334</v>
      </c>
      <c r="F3494" s="83">
        <v>16.114000000000001</v>
      </c>
      <c r="G3494" s="16">
        <f t="shared" ref="G3494:G3498" si="1631">IF(D3494=$M$2,$P$2,IF(D3494=$M$3,$P$3,IF(D3494=$M$4,$P$4,IF(D3494=$M$5,$P$5,IF(D3494=$M$6,$P$6,IF(D3494=$M$7,$P$7,IF(D3494=$M$8,$P$8,IF(D3494=$M$9,$P$9,IF(D3494=$M$10,$P$10,IF(D3494=$M$11,$P$11,IF(D3494=$M$12,$P$12,IF(D3494=$M$13,$P$13,IF(D3494=$M$14,$P$14,IF(D3494=$M$15,$P$15,IF(D3494=$M$16,$P$16,IF(D3494=$M$17,$P$17,IF(D3494=$M$18,$P$18,IF(D3494=$M$19,$P$19,IF(D3494=$M$20,$P$20,IF(D3494=$M$21,$P$21,IF(D3494=$M$22,$P$22,IF(D3494=$M$23,$P$23,IF(D3494=$M$24,$P$24,IF(D3494=$M$25,$P$25,IF(D3494=$M$26,$P$26,IF(D3494=$M$27,$P$27,IF(D3494=$M$28,$P$28,IF(D3494=$M$29,$P$29,IF(D3494=$M$30,$P$30,IF(D3494=$M$31,$P$31,IF(D3494=$M$32,$P$32,IF(D3494=$M$33,$P$33,IF(D3494=$M$34,$P$34,IF(D3494=$M$35,$P$35,IF(D3494=$M$36,$P$36,IF(D3494=$M$37,$P$37,IF(D3494=$M$38,$P$38,IF(D3494=$M$39,$P$39,IF(D3494=$M$40,$P$40,IF(D3494=$M$41,$P$41,IF(D3494=$M$42,$P$42,IF(D3494=$M$43,$P$43,IF(D3494=$M$44,$P$44,IF(D3494=$M$45,$P$45,IF(D3494=$M$46,$P$46,IF(D3494=$M$47,$P$47,IF(D3494=$M$48,$P$48,IF(D3494=$M$49,$P$49,IF(D3494=$M$50,$P$50,IF(D3494=$M$51,$P$51,IF(D3494=$M$52,$P$52,IF(D3494=$M$53,$P$53,IF(D3494=$M$54,$P$54,IF(D3494=$M$55,$P$55,IF(D3494=$M$56,$P$56,IF(D3494=$M$57,$P$57,IF(D3494=$M$58,$P$58,IF(D3494=$M$59,$P$59,IF(D3494=$M$60,$P$60,IF(D3494=$M$61,$P$61,IF(D3494=$M$62,$P$62)))))))))))))))))))))))))))))))))))))))))))))))))))))))))))))</f>
        <v>17.032373496847189</v>
      </c>
      <c r="H3494" s="17">
        <f t="shared" ref="H3494:H3498" si="1632">(E3494-G3494)/$X$2</f>
        <v>-1.1639558280786488</v>
      </c>
      <c r="I3494" s="17">
        <f t="shared" ref="I3494:I3498" si="1633">F3494-E3494</f>
        <v>-0.21999999999999886</v>
      </c>
      <c r="J3494" s="18">
        <f t="shared" ref="J3494:J3498" si="1634">-1*I3494/E3494</f>
        <v>1.3468838006611906E-2</v>
      </c>
      <c r="K3494" s="18">
        <f t="shared" ref="K3494:K3498" si="1635">IF(D3434=$M$2,(E3494-$T$2)/E3494,IF(D3434=$M$3,(E3494-$T$3)/E3494,IF(D3434=$M$4,(E3494-$T$4)/E3494,IF(D3434=$M$5,(E3494-$T$5)/E3494,IF(D3434=$M$6,(E3494-$T$6)/E3494,IF(D3434=$M$7,(E3494-$T$7)/E3494,IF(D3434=$M$8,(E3494-$T$8)/E3494,IF(D3434=$M$9,(E3494-$T$9)/E3494,IF(D3434=$M$10,(E3494-$T$10)/E3494,IF(D3434=$M$11,(E3494-$T$11)/E3494,IF(D3434=$M$12,(E3494-$T$12)/E3494,IF(D3434=$M$13,(E3494-$T$13)/E3494,IF(D3434=$M$14,(E3494-$T$14)/E3494,IF(D3434=$M$15,(E3494-$T$15)/E3494,IF(D3434=$M$16,(E3494-$T$16)/E3494,IF(D3434=$M$17,(E3494-$T$17)/E3494,IF(D3434=$M$18,(E3494-$T$18)/E3494,IF(D3434=$M$19,(E3494-$T$19)/E3494,IF(D3434=$M$20,(E3494-$T$20)/E3494,IF(D3434=$M$21,(E3494-$T$21)/E3494,IF(D3434=$M$22,(E3494-$T$22)/E3494,IF(D3434=$M$23,(E3494-$T$23)/E3494,IF(D3434=$M$24,(E3494-$T$24)/E3494,IF(D3434=$M$25,(E3494-$T$25)/E3494,IF(D3434=$M$26,(E3494-$T$26)/E3494,IF(D3434=$M$27,(E3494-$T$27)/E3494,IF(D3434=$M$28,(E3494-$T$28)/E3494,IF(D3434=$M$29,(E3494-$T$29)/E3494,IF(D3434=$M$30,(E3494-$T$30)/E3494,IF(D3434=$M$31,(E3494-$T$31)/E3494,IF(D3434=$M$32,(E3494-$T$32)/E3494,IF(D3434=$M$33,(E3494-$T$33)/E3494,IF(D3434=$M$34,(E3494-$T$34)/E3494,IF(D3434=$M$35,(E3494-$T$35)/E3494,IF(D3434=$M$36,(E3494-$T$36)/E3494,IF(D3434=$M$37,(E3494-$T$37)/E3494,IF(D3434=$M$38,(E3494-$T$38)/E3494,IF(D3434=$M$39,(E3494-$T$39)/E3494,IF(D3434=$M$40,(E3494-$T$40)/E3494,IF(D3434=$M$41,(E3494-$T$41)/E3494,IF(D3434=$M$42,(E3494-$T$42)/E3494,IF(D3434=$M$43,(E3494-$T$43)/E3494,IF(D3434=$M$44,(E3494-$T$44)/E3494,IF(D3434=$M$45,(E3494-$T$45)/E3494,IF(D3434=$M$46,(E3494-$T$46)/E3494,IF(D3434=$M$47,(E3494-$T$47)/E3494,IF(D3434=$M$48,(E3494-$T$48)/E3494,IF(D3434=$M$49,(E3494-$T$49)/E3494,IF(D3434=$M$50,(E3494-$T$50)/E3494,IF(D3434=$M$51,(E3494-$T$51)/E3494,IF(D3434=$M$52,(E3494-$T$52)/E3494,IF(D3434=$M$53,(E3494-$T$53)/E3494,IF(D3434=$M$54,(E3494-$T$54)/E3494,IF(D3434=$M$55,(E3494-$T$55)/E3494,IF(D3434=$M$56,(E3494-$T$56)/E3494,IF(D3434=$M$57,(E3494-$T$57)/E3494,IF(D3434=$M$58,(E3494-$T$58)/E3494,IF(D3434=$M$59,(E3494-$T$59)/E3494,IF(D3434=$M$60,(E3494-$T$60)/E3494,IF(D3434=$M$61,(E3494-$T$61)/E3494,IF(D3434=$M$62,(E3494-$T$62)/E3494)))))))))))))))))))))))))))))))))))))))))))))))))))))))))))))</f>
        <v>0.28723952352424509</v>
      </c>
    </row>
    <row r="3495" spans="2:11" ht="15" customHeight="1">
      <c r="B3495" s="77"/>
      <c r="C3495" s="79"/>
      <c r="D3495" s="83">
        <v>6107</v>
      </c>
      <c r="E3495" s="83">
        <v>16.335999999999999</v>
      </c>
      <c r="F3495" s="83">
        <v>16.108000000000001</v>
      </c>
      <c r="G3495" s="16">
        <f t="shared" si="1631"/>
        <v>17.032373496847189</v>
      </c>
      <c r="H3495" s="17">
        <f t="shared" si="1632"/>
        <v>-1.1606224947453174</v>
      </c>
      <c r="I3495" s="17">
        <f t="shared" si="1633"/>
        <v>-0.22799999999999798</v>
      </c>
      <c r="J3495" s="18">
        <f t="shared" si="1634"/>
        <v>1.3956904995102718E-2</v>
      </c>
      <c r="K3495" s="18">
        <f t="shared" si="1635"/>
        <v>0.28732678607033657</v>
      </c>
    </row>
    <row r="3496" spans="2:11" ht="15" customHeight="1">
      <c r="B3496" s="77"/>
      <c r="C3496" s="79">
        <v>165837</v>
      </c>
      <c r="D3496" s="83">
        <v>6107</v>
      </c>
      <c r="E3496" s="83">
        <v>16.18</v>
      </c>
      <c r="F3496" s="83">
        <v>15.994999999999999</v>
      </c>
      <c r="G3496" s="16">
        <f t="shared" si="1631"/>
        <v>17.032373496847189</v>
      </c>
      <c r="H3496" s="17">
        <f t="shared" si="1632"/>
        <v>-1.4206224947453154</v>
      </c>
      <c r="I3496" s="17">
        <f t="shared" si="1633"/>
        <v>-0.1850000000000005</v>
      </c>
      <c r="J3496" s="18">
        <f t="shared" si="1634"/>
        <v>1.1433868974042059E-2</v>
      </c>
      <c r="K3496" s="18">
        <f t="shared" si="1635"/>
        <v>0.28045552393356116</v>
      </c>
    </row>
    <row r="3497" spans="2:11" ht="15" customHeight="1">
      <c r="B3497" s="77"/>
      <c r="C3497" s="79"/>
      <c r="D3497" s="83">
        <v>6107</v>
      </c>
      <c r="E3497" s="83">
        <v>16.047999999999998</v>
      </c>
      <c r="F3497" s="83">
        <v>15.907</v>
      </c>
      <c r="G3497" s="16">
        <f t="shared" si="1631"/>
        <v>17.032373496847189</v>
      </c>
      <c r="H3497" s="17">
        <f t="shared" si="1632"/>
        <v>-1.6406224947453178</v>
      </c>
      <c r="I3497" s="17">
        <f t="shared" si="1633"/>
        <v>-0.14099999999999824</v>
      </c>
      <c r="J3497" s="18">
        <f t="shared" si="1634"/>
        <v>8.7861415752740687E-3</v>
      </c>
      <c r="K3497" s="18">
        <f t="shared" si="1635"/>
        <v>0.27453703746541741</v>
      </c>
    </row>
    <row r="3498" spans="2:11" ht="15" customHeight="1">
      <c r="B3498" s="77"/>
      <c r="C3498" s="79">
        <v>165833</v>
      </c>
      <c r="D3498" s="83">
        <v>8107</v>
      </c>
      <c r="E3498" s="83">
        <v>16.074000000000002</v>
      </c>
      <c r="F3498" s="83">
        <v>16.053000000000001</v>
      </c>
      <c r="G3498" s="16">
        <f t="shared" si="1631"/>
        <v>16.123457228651652</v>
      </c>
      <c r="H3498" s="17">
        <f t="shared" si="1632"/>
        <v>-8.2428714419418014E-2</v>
      </c>
      <c r="I3498" s="17">
        <f t="shared" si="1633"/>
        <v>-2.1000000000000796E-2</v>
      </c>
      <c r="J3498" s="18">
        <f t="shared" si="1634"/>
        <v>1.3064576334453648E-3</v>
      </c>
      <c r="K3498" s="18">
        <f t="shared" si="1635"/>
        <v>-0.49232618632157737</v>
      </c>
    </row>
    <row r="3499" spans="2:11" ht="15" customHeight="1">
      <c r="B3499" s="81">
        <v>45650</v>
      </c>
      <c r="C3499" s="79">
        <v>165833</v>
      </c>
      <c r="D3499" s="83">
        <v>8107</v>
      </c>
      <c r="E3499" s="83">
        <v>16.113</v>
      </c>
      <c r="F3499" s="83">
        <v>16.094999999999999</v>
      </c>
      <c r="G3499" s="16">
        <f t="shared" ref="G3499:G3505" si="1636">IF(D3499=$M$2,$P$2,IF(D3499=$M$3,$P$3,IF(D3499=$M$4,$P$4,IF(D3499=$M$5,$P$5,IF(D3499=$M$6,$P$6,IF(D3499=$M$7,$P$7,IF(D3499=$M$8,$P$8,IF(D3499=$M$9,$P$9,IF(D3499=$M$10,$P$10,IF(D3499=$M$11,$P$11,IF(D3499=$M$12,$P$12,IF(D3499=$M$13,$P$13,IF(D3499=$M$14,$P$14,IF(D3499=$M$15,$P$15,IF(D3499=$M$16,$P$16,IF(D3499=$M$17,$P$17,IF(D3499=$M$18,$P$18,IF(D3499=$M$19,$P$19,IF(D3499=$M$20,$P$20,IF(D3499=$M$21,$P$21,IF(D3499=$M$22,$P$22,IF(D3499=$M$23,$P$23,IF(D3499=$M$24,$P$24,IF(D3499=$M$25,$P$25,IF(D3499=$M$26,$P$26,IF(D3499=$M$27,$P$27,IF(D3499=$M$28,$P$28,IF(D3499=$M$29,$P$29,IF(D3499=$M$30,$P$30,IF(D3499=$M$31,$P$31,IF(D3499=$M$32,$P$32,IF(D3499=$M$33,$P$33,IF(D3499=$M$34,$P$34,IF(D3499=$M$35,$P$35,IF(D3499=$M$36,$P$36,IF(D3499=$M$37,$P$37,IF(D3499=$M$38,$P$38,IF(D3499=$M$39,$P$39,IF(D3499=$M$40,$P$40,IF(D3499=$M$41,$P$41,IF(D3499=$M$42,$P$42,IF(D3499=$M$43,$P$43,IF(D3499=$M$44,$P$44,IF(D3499=$M$45,$P$45,IF(D3499=$M$46,$P$46,IF(D3499=$M$47,$P$47,IF(D3499=$M$48,$P$48,IF(D3499=$M$49,$P$49,IF(D3499=$M$50,$P$50,IF(D3499=$M$51,$P$51,IF(D3499=$M$52,$P$52,IF(D3499=$M$53,$P$53,IF(D3499=$M$54,$P$54,IF(D3499=$M$55,$P$55,IF(D3499=$M$56,$P$56,IF(D3499=$M$57,$P$57,IF(D3499=$M$58,$P$58,IF(D3499=$M$59,$P$59,IF(D3499=$M$60,$P$60,IF(D3499=$M$61,$P$61,IF(D3499=$M$62,$P$62)))))))))))))))))))))))))))))))))))))))))))))))))))))))))))))</f>
        <v>16.123457228651652</v>
      </c>
      <c r="H3499" s="17">
        <f t="shared" ref="H3499:H3505" si="1637">(E3499-G3499)/$X$2</f>
        <v>-1.7428714419421475E-2</v>
      </c>
      <c r="I3499" s="17">
        <f t="shared" ref="I3499:I3505" si="1638">F3499-E3499</f>
        <v>-1.8000000000000682E-2</v>
      </c>
      <c r="J3499" s="18">
        <f t="shared" ref="J3499:J3505" si="1639">-1*I3499/E3499</f>
        <v>1.1171104077453411E-3</v>
      </c>
      <c r="K3499" s="18">
        <f t="shared" ref="K3499:K3505" si="1640">IF(D3439=$M$2,(E3499-$T$2)/E3499,IF(D3439=$M$3,(E3499-$T$3)/E3499,IF(D3439=$M$4,(E3499-$T$4)/E3499,IF(D3439=$M$5,(E3499-$T$5)/E3499,IF(D3439=$M$6,(E3499-$T$6)/E3499,IF(D3439=$M$7,(E3499-$T$7)/E3499,IF(D3439=$M$8,(E3499-$T$8)/E3499,IF(D3439=$M$9,(E3499-$T$9)/E3499,IF(D3439=$M$10,(E3499-$T$10)/E3499,IF(D3439=$M$11,(E3499-$T$11)/E3499,IF(D3439=$M$12,(E3499-$T$12)/E3499,IF(D3439=$M$13,(E3499-$T$13)/E3499,IF(D3439=$M$14,(E3499-$T$14)/E3499,IF(D3439=$M$15,(E3499-$T$15)/E3499,IF(D3439=$M$16,(E3499-$T$16)/E3499,IF(D3439=$M$17,(E3499-$T$17)/E3499,IF(D3439=$M$18,(E3499-$T$18)/E3499,IF(D3439=$M$19,(E3499-$T$19)/E3499,IF(D3439=$M$20,(E3499-$T$20)/E3499,IF(D3439=$M$21,(E3499-$T$21)/E3499,IF(D3439=$M$22,(E3499-$T$22)/E3499,IF(D3439=$M$23,(E3499-$T$23)/E3499,IF(D3439=$M$24,(E3499-$T$24)/E3499,IF(D3439=$M$25,(E3499-$T$25)/E3499,IF(D3439=$M$26,(E3499-$T$26)/E3499,IF(D3439=$M$27,(E3499-$T$27)/E3499,IF(D3439=$M$28,(E3499-$T$28)/E3499,IF(D3439=$M$29,(E3499-$T$29)/E3499,IF(D3439=$M$30,(E3499-$T$30)/E3499,IF(D3439=$M$31,(E3499-$T$31)/E3499,IF(D3439=$M$32,(E3499-$T$32)/E3499,IF(D3439=$M$33,(E3499-$T$33)/E3499,IF(D3439=$M$34,(E3499-$T$34)/E3499,IF(D3439=$M$35,(E3499-$T$35)/E3499,IF(D3439=$M$36,(E3499-$T$36)/E3499,IF(D3439=$M$37,(E3499-$T$37)/E3499,IF(D3439=$M$38,(E3499-$T$38)/E3499,IF(D3439=$M$39,(E3499-$T$39)/E3499,IF(D3439=$M$40,(E3499-$T$40)/E3499,IF(D3439=$M$41,(E3499-$T$41)/E3499,IF(D3439=$M$42,(E3499-$T$42)/E3499,IF(D3439=$M$43,(E3499-$T$43)/E3499,IF(D3439=$M$44,(E3499-$T$44)/E3499,IF(D3439=$M$45,(E3499-$T$45)/E3499,IF(D3439=$M$46,(E3499-$T$46)/E3499,IF(D3439=$M$47,(E3499-$T$47)/E3499,IF(D3439=$M$48,(E3499-$T$48)/E3499,IF(D3439=$M$49,(E3499-$T$49)/E3499,IF(D3439=$M$50,(E3499-$T$50)/E3499,IF(D3439=$M$51,(E3499-$T$51)/E3499,IF(D3439=$M$52,(E3499-$T$52)/E3499,IF(D3439=$M$53,(E3499-$T$53)/E3499,IF(D3439=$M$54,(E3499-$T$54)/E3499,IF(D3439=$M$55,(E3499-$T$55)/E3499,IF(D3439=$M$56,(E3499-$T$56)/E3499,IF(D3439=$M$57,(E3499-$T$57)/E3499,IF(D3439=$M$58,(E3499-$T$58)/E3499,IF(D3439=$M$59,(E3499-$T$59)/E3499,IF(D3439=$M$60,(E3499-$T$60)/E3499,IF(D3439=$M$61,(E3499-$T$61)/E3499,IF(D3439=$M$62,(E3499-$T$62)/E3499)))))))))))))))))))))))))))))))))))))))))))))))))))))))))))))</f>
        <v>-0.48871415124018108</v>
      </c>
    </row>
    <row r="3500" spans="2:11" ht="15" customHeight="1">
      <c r="B3500" s="77"/>
      <c r="C3500" s="79">
        <v>164507</v>
      </c>
      <c r="D3500" s="83">
        <v>8108</v>
      </c>
      <c r="E3500" s="83">
        <v>20.731999999999999</v>
      </c>
      <c r="F3500" s="83">
        <v>20.670999999999999</v>
      </c>
      <c r="G3500" s="16">
        <f t="shared" si="1636"/>
        <v>18.363527102940179</v>
      </c>
      <c r="H3500" s="17">
        <f t="shared" si="1637"/>
        <v>3.9474548284330346</v>
      </c>
      <c r="I3500" s="17">
        <f t="shared" si="1638"/>
        <v>-6.0999999999999943E-2</v>
      </c>
      <c r="J3500" s="18">
        <f t="shared" si="1639"/>
        <v>2.9423114026625478E-3</v>
      </c>
      <c r="K3500" s="18">
        <f t="shared" si="1640"/>
        <v>0.39149141423885792</v>
      </c>
    </row>
    <row r="3501" spans="2:11" ht="15" customHeight="1">
      <c r="B3501" s="77"/>
      <c r="C3501" s="79"/>
      <c r="D3501" s="83">
        <v>8108</v>
      </c>
      <c r="E3501" s="83">
        <v>20.916</v>
      </c>
      <c r="F3501" s="83">
        <v>20.843</v>
      </c>
      <c r="G3501" s="16">
        <f t="shared" si="1636"/>
        <v>18.363527102940179</v>
      </c>
      <c r="H3501" s="17">
        <f t="shared" si="1637"/>
        <v>4.2541214950997031</v>
      </c>
      <c r="I3501" s="17">
        <f t="shared" si="1638"/>
        <v>-7.3000000000000398E-2</v>
      </c>
      <c r="J3501" s="18">
        <f t="shared" si="1639"/>
        <v>3.4901510805125453E-3</v>
      </c>
      <c r="K3501" s="18">
        <f t="shared" si="1640"/>
        <v>0.39684452094090661</v>
      </c>
    </row>
    <row r="3502" spans="2:11" ht="15" customHeight="1">
      <c r="B3502" s="77"/>
      <c r="C3502" s="79">
        <v>165985</v>
      </c>
      <c r="D3502" s="83">
        <v>5120</v>
      </c>
      <c r="E3502" s="83">
        <v>22.716000000000001</v>
      </c>
      <c r="F3502" s="83">
        <v>22.628</v>
      </c>
      <c r="G3502" s="16">
        <f t="shared" si="1636"/>
        <v>22.870927068045674</v>
      </c>
      <c r="H3502" s="17">
        <f t="shared" si="1637"/>
        <v>-0.25821178007612156</v>
      </c>
      <c r="I3502" s="17">
        <f t="shared" si="1638"/>
        <v>-8.8000000000000966E-2</v>
      </c>
      <c r="J3502" s="18">
        <f t="shared" si="1639"/>
        <v>3.8739214650467054E-3</v>
      </c>
      <c r="K3502" s="18">
        <f t="shared" si="1640"/>
        <v>0.48994253369379415</v>
      </c>
    </row>
    <row r="3503" spans="2:11" ht="15" customHeight="1">
      <c r="B3503" s="77"/>
      <c r="C3503" s="79"/>
      <c r="D3503" s="83">
        <v>5120</v>
      </c>
      <c r="E3503" s="83">
        <v>23.117000000000001</v>
      </c>
      <c r="F3503" s="83">
        <v>23.033999999999999</v>
      </c>
      <c r="G3503" s="16">
        <f t="shared" si="1636"/>
        <v>22.870927068045674</v>
      </c>
      <c r="H3503" s="17">
        <f t="shared" si="1637"/>
        <v>0.4101215532572115</v>
      </c>
      <c r="I3503" s="17">
        <f t="shared" si="1638"/>
        <v>-8.3000000000001961E-2</v>
      </c>
      <c r="J3503" s="18">
        <f t="shared" si="1639"/>
        <v>3.5904312843362874E-3</v>
      </c>
      <c r="K3503" s="18">
        <f t="shared" si="1640"/>
        <v>0.4987902667036479</v>
      </c>
    </row>
    <row r="3504" spans="2:11" ht="15" customHeight="1">
      <c r="B3504" s="77"/>
      <c r="C3504" s="79"/>
      <c r="D3504" s="83">
        <v>5120</v>
      </c>
      <c r="E3504" s="83">
        <v>23.417000000000002</v>
      </c>
      <c r="F3504" s="83">
        <v>23.32</v>
      </c>
      <c r="G3504" s="16">
        <f t="shared" si="1636"/>
        <v>22.870927068045674</v>
      </c>
      <c r="H3504" s="17">
        <f t="shared" si="1637"/>
        <v>0.91012155325721267</v>
      </c>
      <c r="I3504" s="17">
        <f t="shared" si="1638"/>
        <v>-9.7000000000001307E-2</v>
      </c>
      <c r="J3504" s="18">
        <f t="shared" si="1639"/>
        <v>4.1422897894692447E-3</v>
      </c>
      <c r="K3504" s="18">
        <f t="shared" si="1640"/>
        <v>0.50521136761276975</v>
      </c>
    </row>
    <row r="3505" spans="2:11" ht="15" customHeight="1">
      <c r="B3505" s="77"/>
      <c r="C3505" s="79"/>
      <c r="D3505" s="83">
        <v>5120</v>
      </c>
      <c r="E3505" s="83">
        <v>22.870999999999999</v>
      </c>
      <c r="F3505" s="83">
        <v>22.779</v>
      </c>
      <c r="G3505" s="16">
        <f t="shared" si="1636"/>
        <v>22.870927068045674</v>
      </c>
      <c r="H3505" s="17">
        <f t="shared" si="1637"/>
        <v>1.2155325720778858E-4</v>
      </c>
      <c r="I3505" s="17">
        <f t="shared" si="1638"/>
        <v>-9.1999999999998749E-2</v>
      </c>
      <c r="J3505" s="18">
        <f t="shared" si="1639"/>
        <v>4.0225613221983626E-3</v>
      </c>
      <c r="K3505" s="18">
        <f t="shared" si="1640"/>
        <v>0.49339926524368094</v>
      </c>
    </row>
    <row r="3506" spans="2:11" ht="15" customHeight="1">
      <c r="B3506" s="81">
        <v>45652</v>
      </c>
      <c r="C3506" s="79">
        <v>164487</v>
      </c>
      <c r="D3506" s="83">
        <v>5623</v>
      </c>
      <c r="E3506" s="83">
        <v>23.411999999999999</v>
      </c>
      <c r="F3506" s="83">
        <v>23.396999999999998</v>
      </c>
      <c r="G3506" s="16">
        <f t="shared" ref="G3506:G3510" si="1641">IF(D3506=$M$2,$P$2,IF(D3506=$M$3,$P$3,IF(D3506=$M$4,$P$4,IF(D3506=$M$5,$P$5,IF(D3506=$M$6,$P$6,IF(D3506=$M$7,$P$7,IF(D3506=$M$8,$P$8,IF(D3506=$M$9,$P$9,IF(D3506=$M$10,$P$10,IF(D3506=$M$11,$P$11,IF(D3506=$M$12,$P$12,IF(D3506=$M$13,$P$13,IF(D3506=$M$14,$P$14,IF(D3506=$M$15,$P$15,IF(D3506=$M$16,$P$16,IF(D3506=$M$17,$P$17,IF(D3506=$M$18,$P$18,IF(D3506=$M$19,$P$19,IF(D3506=$M$20,$P$20,IF(D3506=$M$21,$P$21,IF(D3506=$M$22,$P$22,IF(D3506=$M$23,$P$23,IF(D3506=$M$24,$P$24,IF(D3506=$M$25,$P$25,IF(D3506=$M$26,$P$26,IF(D3506=$M$27,$P$27,IF(D3506=$M$28,$P$28,IF(D3506=$M$29,$P$29,IF(D3506=$M$30,$P$30,IF(D3506=$M$31,$P$31,IF(D3506=$M$32,$P$32,IF(D3506=$M$33,$P$33,IF(D3506=$M$34,$P$34,IF(D3506=$M$35,$P$35,IF(D3506=$M$36,$P$36,IF(D3506=$M$37,$P$37,IF(D3506=$M$38,$P$38,IF(D3506=$M$39,$P$39,IF(D3506=$M$40,$P$40,IF(D3506=$M$41,$P$41,IF(D3506=$M$42,$P$42,IF(D3506=$M$43,$P$43,IF(D3506=$M$44,$P$44,IF(D3506=$M$45,$P$45,IF(D3506=$M$46,$P$46,IF(D3506=$M$47,$P$47,IF(D3506=$M$48,$P$48,IF(D3506=$M$49,$P$49,IF(D3506=$M$50,$P$50,IF(D3506=$M$51,$P$51,IF(D3506=$M$52,$P$52,IF(D3506=$M$53,$P$53,IF(D3506=$M$54,$P$54,IF(D3506=$M$55,$P$55,IF(D3506=$M$56,$P$56,IF(D3506=$M$57,$P$57,IF(D3506=$M$58,$P$58,IF(D3506=$M$59,$P$59,IF(D3506=$M$60,$P$60,IF(D3506=$M$61,$P$61,IF(D3506=$M$62,$P$62)))))))))))))))))))))))))))))))))))))))))))))))))))))))))))))</f>
        <v>22.870927068045674</v>
      </c>
      <c r="H3506" s="17">
        <f t="shared" ref="H3506:H3510" si="1642">(E3506-G3506)/$X$2</f>
        <v>0.90178821992387515</v>
      </c>
      <c r="I3506" s="17">
        <f t="shared" ref="I3506:I3510" si="1643">F3506-E3506</f>
        <v>-1.5000000000000568E-2</v>
      </c>
      <c r="J3506" s="18">
        <f t="shared" ref="J3506:J3510" si="1644">-1*I3506/E3506</f>
        <v>6.4069707842134675E-4</v>
      </c>
      <c r="K3506" s="18">
        <f t="shared" ref="K3506:K3510" si="1645">IF(D3446=$M$2,(E3506-$T$2)/E3506,IF(D3446=$M$3,(E3506-$T$3)/E3506,IF(D3446=$M$4,(E3506-$T$4)/E3506,IF(D3446=$M$5,(E3506-$T$5)/E3506,IF(D3446=$M$6,(E3506-$T$6)/E3506,IF(D3446=$M$7,(E3506-$T$7)/E3506,IF(D3446=$M$8,(E3506-$T$8)/E3506,IF(D3446=$M$9,(E3506-$T$9)/E3506,IF(D3446=$M$10,(E3506-$T$10)/E3506,IF(D3446=$M$11,(E3506-$T$11)/E3506,IF(D3446=$M$12,(E3506-$T$12)/E3506,IF(D3446=$M$13,(E3506-$T$13)/E3506,IF(D3446=$M$14,(E3506-$T$14)/E3506,IF(D3446=$M$15,(E3506-$T$15)/E3506,IF(D3446=$M$16,(E3506-$T$16)/E3506,IF(D3446=$M$17,(E3506-$T$17)/E3506,IF(D3446=$M$18,(E3506-$T$18)/E3506,IF(D3446=$M$19,(E3506-$T$19)/E3506,IF(D3446=$M$20,(E3506-$T$20)/E3506,IF(D3446=$M$21,(E3506-$T$21)/E3506,IF(D3446=$M$22,(E3506-$T$22)/E3506,IF(D3446=$M$23,(E3506-$T$23)/E3506,IF(D3446=$M$24,(E3506-$T$24)/E3506,IF(D3446=$M$25,(E3506-$T$25)/E3506,IF(D3446=$M$26,(E3506-$T$26)/E3506,IF(D3446=$M$27,(E3506-$T$27)/E3506,IF(D3446=$M$28,(E3506-$T$28)/E3506,IF(D3446=$M$29,(E3506-$T$29)/E3506,IF(D3446=$M$30,(E3506-$T$30)/E3506,IF(D3446=$M$31,(E3506-$T$31)/E3506,IF(D3446=$M$32,(E3506-$T$32)/E3506,IF(D3446=$M$33,(E3506-$T$33)/E3506,IF(D3446=$M$34,(E3506-$T$34)/E3506,IF(D3446=$M$35,(E3506-$T$35)/E3506,IF(D3446=$M$36,(E3506-$T$36)/E3506,IF(D3446=$M$37,(E3506-$T$37)/E3506,IF(D3446=$M$38,(E3506-$T$38)/E3506,IF(D3446=$M$39,(E3506-$T$39)/E3506,IF(D3446=$M$40,(E3506-$T$40)/E3506,IF(D3446=$M$41,(E3506-$T$41)/E3506,IF(D3446=$M$42,(E3506-$T$42)/E3506,IF(D3446=$M$43,(E3506-$T$43)/E3506,IF(D3446=$M$44,(E3506-$T$44)/E3506,IF(D3446=$M$45,(E3506-$T$45)/E3506,IF(D3446=$M$46,(E3506-$T$46)/E3506,IF(D3446=$M$47,(E3506-$T$47)/E3506,IF(D3446=$M$48,(E3506-$T$48)/E3506,IF(D3446=$M$49,(E3506-$T$49)/E3506,IF(D3446=$M$50,(E3506-$T$50)/E3506,IF(D3446=$M$51,(E3506-$T$51)/E3506,IF(D3446=$M$52,(E3506-$T$52)/E3506,IF(D3446=$M$53,(E3506-$T$53)/E3506,IF(D3446=$M$54,(E3506-$T$54)/E3506,IF(D3446=$M$55,(E3506-$T$55)/E3506,IF(D3446=$M$56,(E3506-$T$56)/E3506,IF(D3446=$M$57,(E3506-$T$57)/E3506,IF(D3446=$M$58,(E3506-$T$58)/E3506,IF(D3446=$M$59,(E3506-$T$59)/E3506,IF(D3446=$M$60,(E3506-$T$60)/E3506,IF(D3446=$M$61,(E3506-$T$61)/E3506,IF(D3446=$M$62,(E3506-$T$62)/E3506)))))))))))))))))))))))))))))))))))))))))))))))))))))))))))))</f>
        <v>0.3209340609454539</v>
      </c>
    </row>
    <row r="3507" spans="2:11" ht="15" customHeight="1">
      <c r="B3507" s="77"/>
      <c r="C3507" s="79"/>
      <c r="D3507" s="83">
        <v>5623</v>
      </c>
      <c r="E3507" s="83">
        <v>22.875</v>
      </c>
      <c r="F3507" s="83">
        <v>22.702000000000002</v>
      </c>
      <c r="G3507" s="16">
        <f t="shared" si="1641"/>
        <v>22.870927068045674</v>
      </c>
      <c r="H3507" s="17">
        <f t="shared" si="1642"/>
        <v>6.7882199238766816E-3</v>
      </c>
      <c r="I3507" s="17">
        <f t="shared" si="1643"/>
        <v>-0.17299999999999827</v>
      </c>
      <c r="J3507" s="18">
        <f t="shared" si="1644"/>
        <v>7.5628415300545686E-3</v>
      </c>
      <c r="K3507" s="18">
        <f t="shared" si="1645"/>
        <v>0.30499270972043574</v>
      </c>
    </row>
    <row r="3508" spans="2:11" ht="15" customHeight="1">
      <c r="B3508" s="77"/>
      <c r="C3508" s="79"/>
      <c r="D3508" s="83">
        <v>5623</v>
      </c>
      <c r="E3508" s="83">
        <v>23.491</v>
      </c>
      <c r="F3508" s="83">
        <v>23.29</v>
      </c>
      <c r="G3508" s="16">
        <f t="shared" si="1641"/>
        <v>22.870927068045674</v>
      </c>
      <c r="H3508" s="17">
        <f t="shared" si="1642"/>
        <v>1.0334548865905429</v>
      </c>
      <c r="I3508" s="17">
        <f t="shared" si="1643"/>
        <v>-0.20100000000000051</v>
      </c>
      <c r="J3508" s="18">
        <f t="shared" si="1644"/>
        <v>8.5564684347197023E-3</v>
      </c>
      <c r="K3508" s="18">
        <f t="shared" si="1645"/>
        <v>0.32321775296304828</v>
      </c>
    </row>
    <row r="3509" spans="2:11" ht="15" customHeight="1">
      <c r="B3509" s="81">
        <v>45652</v>
      </c>
      <c r="C3509" s="79">
        <v>165839</v>
      </c>
      <c r="D3509" s="83">
        <v>5621</v>
      </c>
      <c r="E3509" s="83">
        <v>23.805</v>
      </c>
      <c r="F3509" s="83">
        <v>23.68</v>
      </c>
      <c r="G3509" s="16">
        <f t="shared" si="1641"/>
        <v>22.870927068045674</v>
      </c>
      <c r="H3509" s="17">
        <f t="shared" si="1642"/>
        <v>1.5567882199238763</v>
      </c>
      <c r="I3509" s="17">
        <f t="shared" si="1643"/>
        <v>-0.125</v>
      </c>
      <c r="J3509" s="18">
        <f t="shared" si="1644"/>
        <v>5.2509976895610162E-3</v>
      </c>
      <c r="K3509" s="18">
        <f t="shared" si="1645"/>
        <v>0.33214485338605199</v>
      </c>
    </row>
    <row r="3510" spans="2:11" ht="15" customHeight="1">
      <c r="B3510" s="81">
        <v>45652</v>
      </c>
      <c r="C3510" s="79">
        <v>165775</v>
      </c>
      <c r="D3510" s="83">
        <v>5001</v>
      </c>
      <c r="E3510" s="83">
        <v>39.421999999999997</v>
      </c>
      <c r="F3510" s="83">
        <v>39.305</v>
      </c>
      <c r="G3510" s="16">
        <f t="shared" si="1641"/>
        <v>38.4</v>
      </c>
      <c r="H3510" s="17">
        <f t="shared" si="1642"/>
        <v>1.7033333333333309</v>
      </c>
      <c r="I3510" s="17">
        <f t="shared" si="1643"/>
        <v>-0.11699999999999733</v>
      </c>
      <c r="J3510" s="18">
        <f t="shared" si="1644"/>
        <v>2.9678859520064263E-3</v>
      </c>
      <c r="K3510" s="18">
        <f t="shared" si="1645"/>
        <v>0.59671524110534646</v>
      </c>
    </row>
    <row r="3511" spans="2:11" ht="15" customHeight="1">
      <c r="B3511" s="77"/>
      <c r="C3511" s="79"/>
      <c r="D3511" s="83">
        <v>5001</v>
      </c>
      <c r="E3511" s="83">
        <v>37.323</v>
      </c>
      <c r="F3511" s="83">
        <v>37.045999999999999</v>
      </c>
      <c r="G3511" s="16">
        <f t="shared" ref="G3511:G3516" si="1646">IF(D3511=$M$2,$P$2,IF(D3511=$M$3,$P$3,IF(D3511=$M$4,$P$4,IF(D3511=$M$5,$P$5,IF(D3511=$M$6,$P$6,IF(D3511=$M$7,$P$7,IF(D3511=$M$8,$P$8,IF(D3511=$M$9,$P$9,IF(D3511=$M$10,$P$10,IF(D3511=$M$11,$P$11,IF(D3511=$M$12,$P$12,IF(D3511=$M$13,$P$13,IF(D3511=$M$14,$P$14,IF(D3511=$M$15,$P$15,IF(D3511=$M$16,$P$16,IF(D3511=$M$17,$P$17,IF(D3511=$M$18,$P$18,IF(D3511=$M$19,$P$19,IF(D3511=$M$20,$P$20,IF(D3511=$M$21,$P$21,IF(D3511=$M$22,$P$22,IF(D3511=$M$23,$P$23,IF(D3511=$M$24,$P$24,IF(D3511=$M$25,$P$25,IF(D3511=$M$26,$P$26,IF(D3511=$M$27,$P$27,IF(D3511=$M$28,$P$28,IF(D3511=$M$29,$P$29,IF(D3511=$M$30,$P$30,IF(D3511=$M$31,$P$31,IF(D3511=$M$32,$P$32,IF(D3511=$M$33,$P$33,IF(D3511=$M$34,$P$34,IF(D3511=$M$35,$P$35,IF(D3511=$M$36,$P$36,IF(D3511=$M$37,$P$37,IF(D3511=$M$38,$P$38,IF(D3511=$M$39,$P$39,IF(D3511=$M$40,$P$40,IF(D3511=$M$41,$P$41,IF(D3511=$M$42,$P$42,IF(D3511=$M$43,$P$43,IF(D3511=$M$44,$P$44,IF(D3511=$M$45,$P$45,IF(D3511=$M$46,$P$46,IF(D3511=$M$47,$P$47,IF(D3511=$M$48,$P$48,IF(D3511=$M$49,$P$49,IF(D3511=$M$50,$P$50,IF(D3511=$M$51,$P$51,IF(D3511=$M$52,$P$52,IF(D3511=$M$53,$P$53,IF(D3511=$M$54,$P$54,IF(D3511=$M$55,$P$55,IF(D3511=$M$56,$P$56,IF(D3511=$M$57,$P$57,IF(D3511=$M$58,$P$58,IF(D3511=$M$59,$P$59,IF(D3511=$M$60,$P$60,IF(D3511=$M$61,$P$61,IF(D3511=$M$62,$P$62)))))))))))))))))))))))))))))))))))))))))))))))))))))))))))))</f>
        <v>38.4</v>
      </c>
      <c r="H3511" s="17">
        <f t="shared" ref="H3511:H3516" si="1647">(E3511-G3511)/$X$2</f>
        <v>-1.794999999999997</v>
      </c>
      <c r="I3511" s="17">
        <f t="shared" ref="I3511:I3516" si="1648">F3511-E3511</f>
        <v>-0.27700000000000102</v>
      </c>
      <c r="J3511" s="18">
        <f t="shared" ref="J3511:J3516" si="1649">-1*I3511/E3511</f>
        <v>7.4216970768695182E-3</v>
      </c>
      <c r="K3511" s="18">
        <f t="shared" ref="K3511:K3516" si="1650">IF(D3451=$M$2,(E3511-$T$2)/E3511,IF(D3451=$M$3,(E3511-$T$3)/E3511,IF(D3451=$M$4,(E3511-$T$4)/E3511,IF(D3451=$M$5,(E3511-$T$5)/E3511,IF(D3451=$M$6,(E3511-$T$6)/E3511,IF(D3451=$M$7,(E3511-$T$7)/E3511,IF(D3451=$M$8,(E3511-$T$8)/E3511,IF(D3451=$M$9,(E3511-$T$9)/E3511,IF(D3451=$M$10,(E3511-$T$10)/E3511,IF(D3451=$M$11,(E3511-$T$11)/E3511,IF(D3451=$M$12,(E3511-$T$12)/E3511,IF(D3451=$M$13,(E3511-$T$13)/E3511,IF(D3451=$M$14,(E3511-$T$14)/E3511,IF(D3451=$M$15,(E3511-$T$15)/E3511,IF(D3451=$M$16,(E3511-$T$16)/E3511,IF(D3451=$M$17,(E3511-$T$17)/E3511,IF(D3451=$M$18,(E3511-$T$18)/E3511,IF(D3451=$M$19,(E3511-$T$19)/E3511,IF(D3451=$M$20,(E3511-$T$20)/E3511,IF(D3451=$M$21,(E3511-$T$21)/E3511,IF(D3451=$M$22,(E3511-$T$22)/E3511,IF(D3451=$M$23,(E3511-$T$23)/E3511,IF(D3451=$M$24,(E3511-$T$24)/E3511,IF(D3451=$M$25,(E3511-$T$25)/E3511,IF(D3451=$M$26,(E3511-$T$26)/E3511,IF(D3451=$M$27,(E3511-$T$27)/E3511,IF(D3451=$M$28,(E3511-$T$28)/E3511,IF(D3451=$M$29,(E3511-$T$29)/E3511,IF(D3451=$M$30,(E3511-$T$30)/E3511,IF(D3451=$M$31,(E3511-$T$31)/E3511,IF(D3451=$M$32,(E3511-$T$32)/E3511,IF(D3451=$M$33,(E3511-$T$33)/E3511,IF(D3451=$M$34,(E3511-$T$34)/E3511,IF(D3451=$M$35,(E3511-$T$35)/E3511,IF(D3451=$M$36,(E3511-$T$36)/E3511,IF(D3451=$M$37,(E3511-$T$37)/E3511,IF(D3451=$M$38,(E3511-$T$38)/E3511,IF(D3451=$M$39,(E3511-$T$39)/E3511,IF(D3451=$M$40,(E3511-$T$40)/E3511,IF(D3451=$M$41,(E3511-$T$41)/E3511,IF(D3451=$M$42,(E3511-$T$42)/E3511,IF(D3451=$M$43,(E3511-$T$43)/E3511,IF(D3451=$M$44,(E3511-$T$44)/E3511,IF(D3451=$M$45,(E3511-$T$45)/E3511,IF(D3451=$M$46,(E3511-$T$46)/E3511,IF(D3451=$M$47,(E3511-$T$47)/E3511,IF(D3451=$M$48,(E3511-$T$48)/E3511,IF(D3451=$M$49,(E3511-$T$49)/E3511,IF(D3451=$M$50,(E3511-$T$50)/E3511,IF(D3451=$M$51,(E3511-$T$51)/E3511,IF(D3451=$M$52,(E3511-$T$52)/E3511,IF(D3451=$M$53,(E3511-$T$53)/E3511,IF(D3451=$M$54,(E3511-$T$54)/E3511,IF(D3451=$M$55,(E3511-$T$55)/E3511,IF(D3451=$M$56,(E3511-$T$56)/E3511,IF(D3451=$M$57,(E3511-$T$57)/E3511,IF(D3451=$M$58,(E3511-$T$58)/E3511,IF(D3451=$M$59,(E3511-$T$59)/E3511,IF(D3451=$M$60,(E3511-$T$60)/E3511,IF(D3451=$M$61,(E3511-$T$61)/E3511,IF(D3451=$M$62,(E3511-$T$62)/E3511)))))))))))))))))))))))))))))))))))))))))))))))))))))))))))))</f>
        <v>0.574034998120595</v>
      </c>
    </row>
    <row r="3512" spans="2:11" ht="15" customHeight="1">
      <c r="B3512" s="77"/>
      <c r="C3512" s="79"/>
      <c r="D3512" s="83">
        <v>5001</v>
      </c>
      <c r="E3512" s="83">
        <v>38.176000000000002</v>
      </c>
      <c r="F3512" s="83">
        <v>37.911000000000001</v>
      </c>
      <c r="G3512" s="16">
        <f t="shared" si="1646"/>
        <v>38.4</v>
      </c>
      <c r="H3512" s="17">
        <f t="shared" si="1647"/>
        <v>-0.37333333333332774</v>
      </c>
      <c r="I3512" s="17">
        <f t="shared" si="1648"/>
        <v>-0.26500000000000057</v>
      </c>
      <c r="J3512" s="18">
        <f t="shared" si="1649"/>
        <v>6.9415339480301905E-3</v>
      </c>
      <c r="K3512" s="18">
        <f t="shared" si="1650"/>
        <v>0.58355270942097048</v>
      </c>
    </row>
    <row r="3513" spans="2:11" ht="15" customHeight="1">
      <c r="B3513" s="77"/>
      <c r="C3513" s="79"/>
      <c r="D3513" s="83">
        <v>6617</v>
      </c>
      <c r="E3513" s="83">
        <v>21.760999999999999</v>
      </c>
      <c r="F3513" s="83">
        <v>21.478000000000002</v>
      </c>
      <c r="G3513" s="16">
        <f t="shared" si="1646"/>
        <v>21.071999999999999</v>
      </c>
      <c r="H3513" s="17">
        <f t="shared" si="1647"/>
        <v>1.1483333333333334</v>
      </c>
      <c r="I3513" s="17">
        <f t="shared" si="1648"/>
        <v>-0.2829999999999977</v>
      </c>
      <c r="J3513" s="18">
        <f t="shared" si="1649"/>
        <v>1.3004917053444131E-2</v>
      </c>
      <c r="K3513" s="18">
        <f t="shared" si="1650"/>
        <v>0.26941354877326257</v>
      </c>
    </row>
    <row r="3514" spans="2:11" ht="15" customHeight="1">
      <c r="B3514" s="77"/>
      <c r="C3514" s="79"/>
      <c r="D3514" s="83">
        <v>6617</v>
      </c>
      <c r="E3514" s="83">
        <v>22.164000000000001</v>
      </c>
      <c r="F3514" s="83">
        <v>21.79</v>
      </c>
      <c r="G3514" s="16">
        <f t="shared" si="1646"/>
        <v>21.071999999999999</v>
      </c>
      <c r="H3514" s="17">
        <f t="shared" si="1647"/>
        <v>1.8200000000000038</v>
      </c>
      <c r="I3514" s="17">
        <f t="shared" si="1648"/>
        <v>-0.37400000000000233</v>
      </c>
      <c r="J3514" s="18">
        <f t="shared" si="1649"/>
        <v>1.6874210431330187E-2</v>
      </c>
      <c r="K3514" s="18">
        <f t="shared" si="1650"/>
        <v>0.45858148348673528</v>
      </c>
    </row>
    <row r="3515" spans="2:11" ht="15" customHeight="1">
      <c r="B3515" s="77"/>
      <c r="C3515" s="79"/>
      <c r="D3515" s="83">
        <v>6176</v>
      </c>
      <c r="E3515" s="83">
        <v>35.933999999999997</v>
      </c>
      <c r="F3515" s="83">
        <v>34.371000000000002</v>
      </c>
      <c r="G3515" s="16">
        <f t="shared" si="1646"/>
        <v>36.028673497593743</v>
      </c>
      <c r="H3515" s="17">
        <f t="shared" si="1647"/>
        <v>-0.15778916265624332</v>
      </c>
      <c r="I3515" s="17">
        <f t="shared" si="1648"/>
        <v>-1.5629999999999953</v>
      </c>
      <c r="J3515" s="18">
        <f t="shared" si="1649"/>
        <v>4.3496410085155993E-2</v>
      </c>
      <c r="K3515" s="18">
        <f t="shared" si="1650"/>
        <v>0.6660544331274002</v>
      </c>
    </row>
    <row r="3516" spans="2:11" ht="15" customHeight="1">
      <c r="B3516" s="77"/>
      <c r="C3516" s="79"/>
      <c r="D3516" s="83">
        <v>6176</v>
      </c>
      <c r="E3516" s="83">
        <v>35.506999999999998</v>
      </c>
      <c r="F3516" s="83">
        <v>34.880000000000003</v>
      </c>
      <c r="G3516" s="16">
        <f t="shared" si="1646"/>
        <v>36.028673497593743</v>
      </c>
      <c r="H3516" s="17">
        <f t="shared" si="1647"/>
        <v>-0.86945582932290932</v>
      </c>
      <c r="I3516" s="17">
        <f t="shared" si="1648"/>
        <v>-0.62699999999999534</v>
      </c>
      <c r="J3516" s="18">
        <f t="shared" si="1649"/>
        <v>1.7658489875235737E-2</v>
      </c>
      <c r="K3516" s="18">
        <f t="shared" si="1650"/>
        <v>0.66203847128735172</v>
      </c>
    </row>
    <row r="3517" spans="2:11" ht="15" customHeight="1">
      <c r="B3517" s="81">
        <v>45653</v>
      </c>
      <c r="C3517" s="79">
        <v>166832</v>
      </c>
      <c r="D3517" s="83">
        <v>6157</v>
      </c>
      <c r="E3517" s="83">
        <v>30.198</v>
      </c>
      <c r="F3517" s="83">
        <v>29.693999999999999</v>
      </c>
      <c r="G3517" s="16">
        <f t="shared" ref="G3517:G3524" si="1651">IF(D3517=$M$2,$P$2,IF(D3517=$M$3,$P$3,IF(D3517=$M$4,$P$4,IF(D3517=$M$5,$P$5,IF(D3517=$M$6,$P$6,IF(D3517=$M$7,$P$7,IF(D3517=$M$8,$P$8,IF(D3517=$M$9,$P$9,IF(D3517=$M$10,$P$10,IF(D3517=$M$11,$P$11,IF(D3517=$M$12,$P$12,IF(D3517=$M$13,$P$13,IF(D3517=$M$14,$P$14,IF(D3517=$M$15,$P$15,IF(D3517=$M$16,$P$16,IF(D3517=$M$17,$P$17,IF(D3517=$M$18,$P$18,IF(D3517=$M$19,$P$19,IF(D3517=$M$20,$P$20,IF(D3517=$M$21,$P$21,IF(D3517=$M$22,$P$22,IF(D3517=$M$23,$P$23,IF(D3517=$M$24,$P$24,IF(D3517=$M$25,$P$25,IF(D3517=$M$26,$P$26,IF(D3517=$M$27,$P$27,IF(D3517=$M$28,$P$28,IF(D3517=$M$29,$P$29,IF(D3517=$M$30,$P$30,IF(D3517=$M$31,$P$31,IF(D3517=$M$32,$P$32,IF(D3517=$M$33,$P$33,IF(D3517=$M$34,$P$34,IF(D3517=$M$35,$P$35,IF(D3517=$M$36,$P$36,IF(D3517=$M$37,$P$37,IF(D3517=$M$38,$P$38,IF(D3517=$M$39,$P$39,IF(D3517=$M$40,$P$40,IF(D3517=$M$41,$P$41,IF(D3517=$M$42,$P$42,IF(D3517=$M$43,$P$43,IF(D3517=$M$44,$P$44,IF(D3517=$M$45,$P$45,IF(D3517=$M$46,$P$46,IF(D3517=$M$47,$P$47,IF(D3517=$M$48,$P$48,IF(D3517=$M$49,$P$49,IF(D3517=$M$50,$P$50,IF(D3517=$M$51,$P$51,IF(D3517=$M$52,$P$52,IF(D3517=$M$53,$P$53,IF(D3517=$M$54,$P$54,IF(D3517=$M$55,$P$55,IF(D3517=$M$56,$P$56,IF(D3517=$M$57,$P$57,IF(D3517=$M$58,$P$58,IF(D3517=$M$59,$P$59,IF(D3517=$M$60,$P$60,IF(D3517=$M$61,$P$61,IF(D3517=$M$62,$P$62)))))))))))))))))))))))))))))))))))))))))))))))))))))))))))))</f>
        <v>30.17176486559946</v>
      </c>
      <c r="H3517" s="17">
        <f t="shared" ref="H3517:H3524" si="1652">(E3517-G3517)/$X$2</f>
        <v>4.3725224000900439E-2</v>
      </c>
      <c r="I3517" s="17">
        <f t="shared" ref="I3517:I3524" si="1653">F3517-E3517</f>
        <v>-0.50400000000000134</v>
      </c>
      <c r="J3517" s="18">
        <f t="shared" ref="J3517:J3524" si="1654">-1*I3517/E3517</f>
        <v>1.6689847009735789E-2</v>
      </c>
      <c r="K3517" s="18">
        <f t="shared" ref="K3517:K3524" si="1655">IF(D3457=$M$2,(E3517-$T$2)/E3517,IF(D3457=$M$3,(E3517-$T$3)/E3517,IF(D3457=$M$4,(E3517-$T$4)/E3517,IF(D3457=$M$5,(E3517-$T$5)/E3517,IF(D3457=$M$6,(E3517-$T$6)/E3517,IF(D3457=$M$7,(E3517-$T$7)/E3517,IF(D3457=$M$8,(E3517-$T$8)/E3517,IF(D3457=$M$9,(E3517-$T$9)/E3517,IF(D3457=$M$10,(E3517-$T$10)/E3517,IF(D3457=$M$11,(E3517-$T$11)/E3517,IF(D3457=$M$12,(E3517-$T$12)/E3517,IF(D3457=$M$13,(E3517-$T$13)/E3517,IF(D3457=$M$14,(E3517-$T$14)/E3517,IF(D3457=$M$15,(E3517-$T$15)/E3517,IF(D3457=$M$16,(E3517-$T$16)/E3517,IF(D3457=$M$17,(E3517-$T$17)/E3517,IF(D3457=$M$18,(E3517-$T$18)/E3517,IF(D3457=$M$19,(E3517-$T$19)/E3517,IF(D3457=$M$20,(E3517-$T$20)/E3517,IF(D3457=$M$21,(E3517-$T$21)/E3517,IF(D3457=$M$22,(E3517-$T$22)/E3517,IF(D3457=$M$23,(E3517-$T$23)/E3517,IF(D3457=$M$24,(E3517-$T$24)/E3517,IF(D3457=$M$25,(E3517-$T$25)/E3517,IF(D3457=$M$26,(E3517-$T$26)/E3517,IF(D3457=$M$27,(E3517-$T$27)/E3517,IF(D3457=$M$28,(E3517-$T$28)/E3517,IF(D3457=$M$29,(E3517-$T$29)/E3517,IF(D3457=$M$30,(E3517-$T$30)/E3517,IF(D3457=$M$31,(E3517-$T$31)/E3517,IF(D3457=$M$32,(E3517-$T$32)/E3517,IF(D3457=$M$33,(E3517-$T$33)/E3517,IF(D3457=$M$34,(E3517-$T$34)/E3517,IF(D3457=$M$35,(E3517-$T$35)/E3517,IF(D3457=$M$36,(E3517-$T$36)/E3517,IF(D3457=$M$37,(E3517-$T$37)/E3517,IF(D3457=$M$38,(E3517-$T$38)/E3517,IF(D3457=$M$39,(E3517-$T$39)/E3517,IF(D3457=$M$40,(E3517-$T$40)/E3517,IF(D3457=$M$41,(E3517-$T$41)/E3517,IF(D3457=$M$42,(E3517-$T$42)/E3517,IF(D3457=$M$43,(E3517-$T$43)/E3517,IF(D3457=$M$44,(E3517-$T$44)/E3517,IF(D3457=$M$45,(E3517-$T$45)/E3517,IF(D3457=$M$46,(E3517-$T$46)/E3517,IF(D3457=$M$47,(E3517-$T$47)/E3517,IF(D3457=$M$48,(E3517-$T$48)/E3517,IF(D3457=$M$49,(E3517-$T$49)/E3517,IF(D3457=$M$50,(E3517-$T$50)/E3517,IF(D3457=$M$51,(E3517-$T$51)/E3517,IF(D3457=$M$52,(E3517-$T$52)/E3517,IF(D3457=$M$53,(E3517-$T$53)/E3517,IF(D3457=$M$54,(E3517-$T$54)/E3517,IF(D3457=$M$55,(E3517-$T$55)/E3517,IF(D3457=$M$56,(E3517-$T$56)/E3517,IF(D3457=$M$57,(E3517-$T$57)/E3517,IF(D3457=$M$58,(E3517-$T$58)/E3517,IF(D3457=$M$59,(E3517-$T$59)/E3517,IF(D3457=$M$60,(E3517-$T$60)/E3517,IF(D3457=$M$61,(E3517-$T$61)/E3517,IF(D3457=$M$62,(E3517-$T$62)/E3517)))))))))))))))))))))))))))))))))))))))))))))))))))))))))))))</f>
        <v>0.60262269024438708</v>
      </c>
    </row>
    <row r="3518" spans="2:11" ht="15" customHeight="1">
      <c r="B3518" s="77"/>
      <c r="C3518" s="79">
        <v>164497</v>
      </c>
      <c r="D3518" s="83">
        <v>6608</v>
      </c>
      <c r="E3518" s="83">
        <v>20.177</v>
      </c>
      <c r="F3518" s="83">
        <v>19.824000000000002</v>
      </c>
      <c r="G3518" s="16">
        <f t="shared" si="1651"/>
        <v>17.912399999999998</v>
      </c>
      <c r="H3518" s="17">
        <f t="shared" si="1652"/>
        <v>3.774333333333336</v>
      </c>
      <c r="I3518" s="17">
        <f t="shared" si="1653"/>
        <v>-0.35299999999999798</v>
      </c>
      <c r="J3518" s="18">
        <f t="shared" si="1654"/>
        <v>1.7495167765277195E-2</v>
      </c>
      <c r="K3518" s="18">
        <f t="shared" si="1655"/>
        <v>0.59171333696783468</v>
      </c>
    </row>
    <row r="3519" spans="2:11" ht="15" customHeight="1">
      <c r="B3519" s="77"/>
      <c r="C3519" s="79"/>
      <c r="D3519" s="83">
        <v>6608</v>
      </c>
      <c r="E3519" s="83">
        <v>20.483000000000001</v>
      </c>
      <c r="F3519" s="83">
        <v>20.111999999999998</v>
      </c>
      <c r="G3519" s="16">
        <f t="shared" si="1651"/>
        <v>17.912399999999998</v>
      </c>
      <c r="H3519" s="17">
        <f t="shared" si="1652"/>
        <v>4.284333333333338</v>
      </c>
      <c r="I3519" s="17">
        <f t="shared" si="1653"/>
        <v>-0.37100000000000222</v>
      </c>
      <c r="J3519" s="18">
        <f t="shared" si="1654"/>
        <v>1.8112581164868535E-2</v>
      </c>
      <c r="K3519" s="18">
        <f t="shared" si="1655"/>
        <v>0.13578999437749084</v>
      </c>
    </row>
    <row r="3520" spans="2:11" ht="15" customHeight="1">
      <c r="B3520" s="77"/>
      <c r="C3520" s="79">
        <v>166834</v>
      </c>
      <c r="D3520" s="83">
        <v>5648</v>
      </c>
      <c r="E3520" s="83">
        <v>21.285</v>
      </c>
      <c r="F3520" s="83">
        <v>21.126000000000001</v>
      </c>
      <c r="G3520" s="16">
        <f t="shared" si="1651"/>
        <v>19.240505739344663</v>
      </c>
      <c r="H3520" s="17">
        <f t="shared" si="1652"/>
        <v>3.4074904344255628</v>
      </c>
      <c r="I3520" s="17">
        <f t="shared" si="1653"/>
        <v>-0.15899999999999892</v>
      </c>
      <c r="J3520" s="18">
        <f t="shared" si="1654"/>
        <v>7.4700493305143957E-3</v>
      </c>
      <c r="K3520" s="18">
        <f t="shared" si="1655"/>
        <v>0.16835266407489521</v>
      </c>
    </row>
    <row r="3521" spans="2:11" ht="15" customHeight="1">
      <c r="B3521" s="77"/>
      <c r="C3521" s="79"/>
      <c r="D3521" s="83">
        <v>5648</v>
      </c>
      <c r="E3521" s="83">
        <v>20.814</v>
      </c>
      <c r="F3521" s="83">
        <v>20.584</v>
      </c>
      <c r="G3521" s="16">
        <f t="shared" si="1651"/>
        <v>19.240505739344663</v>
      </c>
      <c r="H3521" s="17">
        <f t="shared" si="1652"/>
        <v>2.6224904344255626</v>
      </c>
      <c r="I3521" s="17">
        <f t="shared" si="1653"/>
        <v>-0.23000000000000043</v>
      </c>
      <c r="J3521" s="18">
        <f t="shared" si="1654"/>
        <v>1.105025463630251E-2</v>
      </c>
      <c r="K3521" s="18">
        <f t="shared" si="1655"/>
        <v>0.16237917799182786</v>
      </c>
    </row>
    <row r="3522" spans="2:11" ht="15" customHeight="1">
      <c r="B3522" s="77"/>
      <c r="C3522" s="79"/>
      <c r="D3522" s="83">
        <v>5648</v>
      </c>
      <c r="E3522" s="83">
        <v>21.155999999999999</v>
      </c>
      <c r="F3522" s="83">
        <v>20.986999999999998</v>
      </c>
      <c r="G3522" s="16">
        <f t="shared" si="1651"/>
        <v>19.240505739344663</v>
      </c>
      <c r="H3522" s="17">
        <f t="shared" si="1652"/>
        <v>3.1924904344255607</v>
      </c>
      <c r="I3522" s="17">
        <f t="shared" si="1653"/>
        <v>-0.16900000000000048</v>
      </c>
      <c r="J3522" s="18">
        <f t="shared" si="1654"/>
        <v>7.9882775571942007E-3</v>
      </c>
      <c r="K3522" s="18">
        <f t="shared" si="1655"/>
        <v>0.17591984357732576</v>
      </c>
    </row>
    <row r="3523" spans="2:11" ht="15" customHeight="1">
      <c r="B3523" s="77"/>
      <c r="C3523" s="79">
        <v>166836</v>
      </c>
      <c r="D3523" s="83">
        <v>5148</v>
      </c>
      <c r="E3523" s="83">
        <v>20.489000000000001</v>
      </c>
      <c r="F3523" s="83">
        <v>20.271999999999998</v>
      </c>
      <c r="G3523" s="16">
        <f t="shared" si="1651"/>
        <v>20.202531026311895</v>
      </c>
      <c r="H3523" s="17">
        <f t="shared" si="1652"/>
        <v>0.4774482894801757</v>
      </c>
      <c r="I3523" s="17">
        <f t="shared" si="1653"/>
        <v>-0.2170000000000023</v>
      </c>
      <c r="J3523" s="18">
        <f t="shared" si="1654"/>
        <v>1.0591048855483542E-2</v>
      </c>
      <c r="K3523" s="18">
        <f t="shared" si="1655"/>
        <v>0.32166982264694771</v>
      </c>
    </row>
    <row r="3524" spans="2:11" ht="15" customHeight="1">
      <c r="B3524" s="77"/>
      <c r="C3524" s="79"/>
      <c r="D3524" s="83">
        <v>5148</v>
      </c>
      <c r="E3524" s="83">
        <v>20.564</v>
      </c>
      <c r="F3524" s="83">
        <v>20.382999999999999</v>
      </c>
      <c r="G3524" s="16">
        <f t="shared" si="1651"/>
        <v>20.202531026311895</v>
      </c>
      <c r="H3524" s="17">
        <f t="shared" si="1652"/>
        <v>0.60244828948017459</v>
      </c>
      <c r="I3524" s="17">
        <f t="shared" si="1653"/>
        <v>-0.18100000000000094</v>
      </c>
      <c r="J3524" s="18">
        <f t="shared" si="1654"/>
        <v>8.8017895351099468E-3</v>
      </c>
      <c r="K3524" s="18">
        <f t="shared" si="1655"/>
        <v>0.31113771383224348</v>
      </c>
    </row>
    <row r="3525" spans="2:11" ht="15" customHeight="1">
      <c r="B3525" s="81">
        <v>45654</v>
      </c>
      <c r="C3525" s="79">
        <v>166838</v>
      </c>
      <c r="D3525" s="83">
        <v>5169</v>
      </c>
      <c r="E3525" s="83">
        <v>25.31</v>
      </c>
      <c r="F3525" s="83">
        <v>25.192</v>
      </c>
      <c r="G3525" s="16">
        <f t="shared" ref="G3525:G3531" si="1656">IF(D3525=$M$2,$P$2,IF(D3525=$M$3,$P$3,IF(D3525=$M$4,$P$4,IF(D3525=$M$5,$P$5,IF(D3525=$M$6,$P$6,IF(D3525=$M$7,$P$7,IF(D3525=$M$8,$P$8,IF(D3525=$M$9,$P$9,IF(D3525=$M$10,$P$10,IF(D3525=$M$11,$P$11,IF(D3525=$M$12,$P$12,IF(D3525=$M$13,$P$13,IF(D3525=$M$14,$P$14,IF(D3525=$M$15,$P$15,IF(D3525=$M$16,$P$16,IF(D3525=$M$17,$P$17,IF(D3525=$M$18,$P$18,IF(D3525=$M$19,$P$19,IF(D3525=$M$20,$P$20,IF(D3525=$M$21,$P$21,IF(D3525=$M$22,$P$22,IF(D3525=$M$23,$P$23,IF(D3525=$M$24,$P$24,IF(D3525=$M$25,$P$25,IF(D3525=$M$26,$P$26,IF(D3525=$M$27,$P$27,IF(D3525=$M$28,$P$28,IF(D3525=$M$29,$P$29,IF(D3525=$M$30,$P$30,IF(D3525=$M$31,$P$31,IF(D3525=$M$32,$P$32,IF(D3525=$M$33,$P$33,IF(D3525=$M$34,$P$34,IF(D3525=$M$35,$P$35,IF(D3525=$M$36,$P$36,IF(D3525=$M$37,$P$37,IF(D3525=$M$38,$P$38,IF(D3525=$M$39,$P$39,IF(D3525=$M$40,$P$40,IF(D3525=$M$41,$P$41,IF(D3525=$M$42,$P$42,IF(D3525=$M$43,$P$43,IF(D3525=$M$44,$P$44,IF(D3525=$M$45,$P$45,IF(D3525=$M$46,$P$46,IF(D3525=$M$47,$P$47,IF(D3525=$M$48,$P$48,IF(D3525=$M$49,$P$49,IF(D3525=$M$50,$P$50,IF(D3525=$M$51,$P$51,IF(D3525=$M$52,$P$52,IF(D3525=$M$53,$P$53,IF(D3525=$M$54,$P$54,IF(D3525=$M$55,$P$55,IF(D3525=$M$56,$P$56,IF(D3525=$M$57,$P$57,IF(D3525=$M$58,$P$58,IF(D3525=$M$59,$P$59,IF(D3525=$M$60,$P$60,IF(D3525=$M$61,$P$61,IF(D3525=$M$62,$P$62)))))))))))))))))))))))))))))))))))))))))))))))))))))))))))))</f>
        <v>24.534583675052499</v>
      </c>
      <c r="H3525" s="17">
        <f t="shared" ref="H3525:H3531" si="1657">(E3525-G3525)/$X$2</f>
        <v>1.2923605415791666</v>
      </c>
      <c r="I3525" s="17">
        <f t="shared" ref="I3525:I3531" si="1658">F3525-E3525</f>
        <v>-0.11799999999999855</v>
      </c>
      <c r="J3525" s="18">
        <f t="shared" ref="J3525:J3531" si="1659">-1*I3525/E3525</f>
        <v>4.6621888581587735E-3</v>
      </c>
      <c r="K3525" s="18">
        <f t="shared" ref="K3525:K3531" si="1660">IF(D3465=$M$2,(E3525-$T$2)/E3525,IF(D3465=$M$3,(E3525-$T$3)/E3525,IF(D3465=$M$4,(E3525-$T$4)/E3525,IF(D3465=$M$5,(E3525-$T$5)/E3525,IF(D3465=$M$6,(E3525-$T$6)/E3525,IF(D3465=$M$7,(E3525-$T$7)/E3525,IF(D3465=$M$8,(E3525-$T$8)/E3525,IF(D3465=$M$9,(E3525-$T$9)/E3525,IF(D3465=$M$10,(E3525-$T$10)/E3525,IF(D3465=$M$11,(E3525-$T$11)/E3525,IF(D3465=$M$12,(E3525-$T$12)/E3525,IF(D3465=$M$13,(E3525-$T$13)/E3525,IF(D3465=$M$14,(E3525-$T$14)/E3525,IF(D3465=$M$15,(E3525-$T$15)/E3525,IF(D3465=$M$16,(E3525-$T$16)/E3525,IF(D3465=$M$17,(E3525-$T$17)/E3525,IF(D3465=$M$18,(E3525-$T$18)/E3525,IF(D3465=$M$19,(E3525-$T$19)/E3525,IF(D3465=$M$20,(E3525-$T$20)/E3525,IF(D3465=$M$21,(E3525-$T$21)/E3525,IF(D3465=$M$22,(E3525-$T$22)/E3525,IF(D3465=$M$23,(E3525-$T$23)/E3525,IF(D3465=$M$24,(E3525-$T$24)/E3525,IF(D3465=$M$25,(E3525-$T$25)/E3525,IF(D3465=$M$26,(E3525-$T$26)/E3525,IF(D3465=$M$27,(E3525-$T$27)/E3525,IF(D3465=$M$28,(E3525-$T$28)/E3525,IF(D3465=$M$29,(E3525-$T$29)/E3525,IF(D3465=$M$30,(E3525-$T$30)/E3525,IF(D3465=$M$31,(E3525-$T$31)/E3525,IF(D3465=$M$32,(E3525-$T$32)/E3525,IF(D3465=$M$33,(E3525-$T$33)/E3525,IF(D3465=$M$34,(E3525-$T$34)/E3525,IF(D3465=$M$35,(E3525-$T$35)/E3525,IF(D3465=$M$36,(E3525-$T$36)/E3525,IF(D3465=$M$37,(E3525-$T$37)/E3525,IF(D3465=$M$38,(E3525-$T$38)/E3525,IF(D3465=$M$39,(E3525-$T$39)/E3525,IF(D3465=$M$40,(E3525-$T$40)/E3525,IF(D3465=$M$41,(E3525-$T$41)/E3525,IF(D3465=$M$42,(E3525-$T$42)/E3525,IF(D3465=$M$43,(E3525-$T$43)/E3525,IF(D3465=$M$44,(E3525-$T$44)/E3525,IF(D3465=$M$45,(E3525-$T$45)/E3525,IF(D3465=$M$46,(E3525-$T$46)/E3525,IF(D3465=$M$47,(E3525-$T$47)/E3525,IF(D3465=$M$48,(E3525-$T$48)/E3525,IF(D3465=$M$49,(E3525-$T$49)/E3525,IF(D3465=$M$50,(E3525-$T$50)/E3525,IF(D3465=$M$51,(E3525-$T$51)/E3525,IF(D3465=$M$52,(E3525-$T$52)/E3525,IF(D3465=$M$53,(E3525-$T$53)/E3525,IF(D3465=$M$54,(E3525-$T$54)/E3525,IF(D3465=$M$55,(E3525-$T$55)/E3525,IF(D3465=$M$56,(E3525-$T$56)/E3525,IF(D3465=$M$57,(E3525-$T$57)/E3525,IF(D3465=$M$58,(E3525-$T$58)/E3525,IF(D3465=$M$59,(E3525-$T$59)/E3525,IF(D3465=$M$60,(E3525-$T$60)/E3525,IF(D3465=$M$61,(E3525-$T$61)/E3525,IF(D3465=$M$62,(E3525-$T$62)/E3525)))))))))))))))))))))))))))))))))))))))))))))))))))))))))))))</f>
        <v>0.44030959886393733</v>
      </c>
    </row>
    <row r="3526" spans="2:11" ht="15" customHeight="1">
      <c r="B3526" s="77"/>
      <c r="C3526" s="79"/>
      <c r="D3526" s="83">
        <v>5169</v>
      </c>
      <c r="E3526" s="83">
        <v>25.64</v>
      </c>
      <c r="F3526" s="83">
        <v>25.533000000000001</v>
      </c>
      <c r="G3526" s="16">
        <f t="shared" si="1656"/>
        <v>24.534583675052499</v>
      </c>
      <c r="H3526" s="17">
        <f t="shared" si="1657"/>
        <v>1.8423605415791697</v>
      </c>
      <c r="I3526" s="17">
        <f t="shared" si="1658"/>
        <v>-0.10699999999999932</v>
      </c>
      <c r="J3526" s="18">
        <f t="shared" si="1659"/>
        <v>4.1731669266770405E-3</v>
      </c>
      <c r="K3526" s="18">
        <f t="shared" si="1660"/>
        <v>0.44751310246670262</v>
      </c>
    </row>
    <row r="3527" spans="2:11" ht="15" customHeight="1">
      <c r="B3527" s="81">
        <v>45654</v>
      </c>
      <c r="C3527" s="79">
        <v>166840</v>
      </c>
      <c r="D3527" s="83">
        <v>5000</v>
      </c>
      <c r="E3527" s="83">
        <v>40.399000000000001</v>
      </c>
      <c r="F3527" s="83">
        <v>39.859000000000002</v>
      </c>
      <c r="G3527" s="16">
        <f t="shared" si="1656"/>
        <v>38.4</v>
      </c>
      <c r="H3527" s="17">
        <f t="shared" si="1657"/>
        <v>3.3316666666666706</v>
      </c>
      <c r="I3527" s="17">
        <f t="shared" si="1658"/>
        <v>-0.53999999999999915</v>
      </c>
      <c r="J3527" s="18">
        <f t="shared" si="1659"/>
        <v>1.3366667491769577E-2</v>
      </c>
      <c r="K3527" s="18">
        <f t="shared" si="1660"/>
        <v>0.75479591078987107</v>
      </c>
    </row>
    <row r="3528" spans="2:11" ht="15" customHeight="1">
      <c r="B3528" s="77" t="s">
        <v>141</v>
      </c>
      <c r="C3528" s="79"/>
      <c r="D3528" s="83">
        <v>5001</v>
      </c>
      <c r="E3528" s="83">
        <v>38.890999999999998</v>
      </c>
      <c r="F3528" s="83">
        <v>38.375</v>
      </c>
      <c r="G3528" s="16">
        <f t="shared" si="1656"/>
        <v>38.4</v>
      </c>
      <c r="H3528" s="17">
        <f t="shared" si="1657"/>
        <v>0.8183333333333328</v>
      </c>
      <c r="I3528" s="17">
        <f t="shared" si="1658"/>
        <v>-0.51599999999999824</v>
      </c>
      <c r="J3528" s="18">
        <f t="shared" si="1659"/>
        <v>1.3267851173793378E-2</v>
      </c>
      <c r="K3528" s="18">
        <f t="shared" si="1660"/>
        <v>0.66847342572831758</v>
      </c>
    </row>
    <row r="3529" spans="2:11" ht="15" customHeight="1">
      <c r="B3529" s="81">
        <v>45654</v>
      </c>
      <c r="C3529" s="79">
        <v>167150</v>
      </c>
      <c r="D3529" s="83">
        <v>7148</v>
      </c>
      <c r="E3529" s="83">
        <v>24.073</v>
      </c>
      <c r="F3529" s="83">
        <v>23.902000000000001</v>
      </c>
      <c r="G3529" s="16">
        <f t="shared" si="1656"/>
        <v>25.578129335331514</v>
      </c>
      <c r="H3529" s="17">
        <f t="shared" si="1657"/>
        <v>-2.5085488922191899</v>
      </c>
      <c r="I3529" s="17">
        <f t="shared" si="1658"/>
        <v>-0.17099999999999937</v>
      </c>
      <c r="J3529" s="18">
        <f t="shared" si="1659"/>
        <v>7.1033938437253096E-3</v>
      </c>
      <c r="K3529" s="18">
        <f t="shared" si="1660"/>
        <v>0.46440410418310979</v>
      </c>
    </row>
    <row r="3530" spans="2:11" ht="15" customHeight="1">
      <c r="B3530" s="77"/>
      <c r="C3530" s="79"/>
      <c r="D3530" s="83">
        <v>7148</v>
      </c>
      <c r="E3530" s="83">
        <v>25.039000000000001</v>
      </c>
      <c r="F3530" s="83">
        <v>24.824999999999999</v>
      </c>
      <c r="G3530" s="16">
        <f t="shared" si="1656"/>
        <v>25.578129335331514</v>
      </c>
      <c r="H3530" s="17">
        <f t="shared" si="1657"/>
        <v>-0.89854889221918799</v>
      </c>
      <c r="I3530" s="17">
        <f t="shared" si="1658"/>
        <v>-0.21400000000000219</v>
      </c>
      <c r="J3530" s="18">
        <f t="shared" si="1659"/>
        <v>8.5466671991693832E-3</v>
      </c>
      <c r="K3530" s="18">
        <f t="shared" si="1660"/>
        <v>0.48506729501976925</v>
      </c>
    </row>
    <row r="3531" spans="2:11" ht="15" customHeight="1">
      <c r="B3531" s="81">
        <v>45654</v>
      </c>
      <c r="C3531" s="79">
        <v>167152</v>
      </c>
      <c r="D3531" s="83">
        <v>7108</v>
      </c>
      <c r="E3531" s="83">
        <v>18.433</v>
      </c>
      <c r="F3531" s="83">
        <v>18.306000000000001</v>
      </c>
      <c r="G3531" s="16">
        <f t="shared" si="1656"/>
        <v>18.039622077854567</v>
      </c>
      <c r="H3531" s="17">
        <f t="shared" si="1657"/>
        <v>0.65562987024238839</v>
      </c>
      <c r="I3531" s="17">
        <f t="shared" si="1658"/>
        <v>-0.12699999999999889</v>
      </c>
      <c r="J3531" s="18">
        <f t="shared" si="1659"/>
        <v>6.8898171757174028E-3</v>
      </c>
      <c r="K3531" s="18">
        <f t="shared" si="1660"/>
        <v>0.26410356859763073</v>
      </c>
    </row>
    <row r="3532" spans="2:11" ht="15" customHeight="1">
      <c r="B3532" s="81">
        <v>45654</v>
      </c>
      <c r="C3532" s="79"/>
      <c r="D3532" s="83">
        <v>7108</v>
      </c>
      <c r="E3532" s="83">
        <v>18.626999999999999</v>
      </c>
      <c r="F3532" s="83">
        <v>18.513999999999999</v>
      </c>
      <c r="G3532" s="16">
        <f t="shared" ref="G3532:G3538" si="1661">IF(D3532=$M$2,$P$2,IF(D3532=$M$3,$P$3,IF(D3532=$M$4,$P$4,IF(D3532=$M$5,$P$5,IF(D3532=$M$6,$P$6,IF(D3532=$M$7,$P$7,IF(D3532=$M$8,$P$8,IF(D3532=$M$9,$P$9,IF(D3532=$M$10,$P$10,IF(D3532=$M$11,$P$11,IF(D3532=$M$12,$P$12,IF(D3532=$M$13,$P$13,IF(D3532=$M$14,$P$14,IF(D3532=$M$15,$P$15,IF(D3532=$M$16,$P$16,IF(D3532=$M$17,$P$17,IF(D3532=$M$18,$P$18,IF(D3532=$M$19,$P$19,IF(D3532=$M$20,$P$20,IF(D3532=$M$21,$P$21,IF(D3532=$M$22,$P$22,IF(D3532=$M$23,$P$23,IF(D3532=$M$24,$P$24,IF(D3532=$M$25,$P$25,IF(D3532=$M$26,$P$26,IF(D3532=$M$27,$P$27,IF(D3532=$M$28,$P$28,IF(D3532=$M$29,$P$29,IF(D3532=$M$30,$P$30,IF(D3532=$M$31,$P$31,IF(D3532=$M$32,$P$32,IF(D3532=$M$33,$P$33,IF(D3532=$M$34,$P$34,IF(D3532=$M$35,$P$35,IF(D3532=$M$36,$P$36,IF(D3532=$M$37,$P$37,IF(D3532=$M$38,$P$38,IF(D3532=$M$39,$P$39,IF(D3532=$M$40,$P$40,IF(D3532=$M$41,$P$41,IF(D3532=$M$42,$P$42,IF(D3532=$M$43,$P$43,IF(D3532=$M$44,$P$44,IF(D3532=$M$45,$P$45,IF(D3532=$M$46,$P$46,IF(D3532=$M$47,$P$47,IF(D3532=$M$48,$P$48,IF(D3532=$M$49,$P$49,IF(D3532=$M$50,$P$50,IF(D3532=$M$51,$P$51,IF(D3532=$M$52,$P$52,IF(D3532=$M$53,$P$53,IF(D3532=$M$54,$P$54,IF(D3532=$M$55,$P$55,IF(D3532=$M$56,$P$56,IF(D3532=$M$57,$P$57,IF(D3532=$M$58,$P$58,IF(D3532=$M$59,$P$59,IF(D3532=$M$60,$P$60,IF(D3532=$M$61,$P$61,IF(D3532=$M$62,$P$62)))))))))))))))))))))))))))))))))))))))))))))))))))))))))))))</f>
        <v>18.039622077854567</v>
      </c>
      <c r="H3532" s="17">
        <f t="shared" ref="H3532:H3538" si="1662">(E3532-G3532)/$X$2</f>
        <v>0.97896320357572009</v>
      </c>
      <c r="I3532" s="17">
        <f t="shared" ref="I3532:I3538" si="1663">F3532-E3532</f>
        <v>-0.11299999999999955</v>
      </c>
      <c r="J3532" s="18">
        <f t="shared" ref="J3532:J3538" si="1664">-1*I3532/E3532</f>
        <v>6.0664626617275754E-3</v>
      </c>
      <c r="K3532" s="18">
        <f t="shared" ref="K3532:K3538" si="1665">IF(D3472=$M$2,(E3532-$T$2)/E3532,IF(D3472=$M$3,(E3532-$T$3)/E3532,IF(D3472=$M$4,(E3532-$T$4)/E3532,IF(D3472=$M$5,(E3532-$T$5)/E3532,IF(D3472=$M$6,(E3532-$T$6)/E3532,IF(D3472=$M$7,(E3532-$T$7)/E3532,IF(D3472=$M$8,(E3532-$T$8)/E3532,IF(D3472=$M$9,(E3532-$T$9)/E3532,IF(D3472=$M$10,(E3532-$T$10)/E3532,IF(D3472=$M$11,(E3532-$T$11)/E3532,IF(D3472=$M$12,(E3532-$T$12)/E3532,IF(D3472=$M$13,(E3532-$T$13)/E3532,IF(D3472=$M$14,(E3532-$T$14)/E3532,IF(D3472=$M$15,(E3532-$T$15)/E3532,IF(D3472=$M$16,(E3532-$T$16)/E3532,IF(D3472=$M$17,(E3532-$T$17)/E3532,IF(D3472=$M$18,(E3532-$T$18)/E3532,IF(D3472=$M$19,(E3532-$T$19)/E3532,IF(D3472=$M$20,(E3532-$T$20)/E3532,IF(D3472=$M$21,(E3532-$T$21)/E3532,IF(D3472=$M$22,(E3532-$T$22)/E3532,IF(D3472=$M$23,(E3532-$T$23)/E3532,IF(D3472=$M$24,(E3532-$T$24)/E3532,IF(D3472=$M$25,(E3532-$T$25)/E3532,IF(D3472=$M$26,(E3532-$T$26)/E3532,IF(D3472=$M$27,(E3532-$T$27)/E3532,IF(D3472=$M$28,(E3532-$T$28)/E3532,IF(D3472=$M$29,(E3532-$T$29)/E3532,IF(D3472=$M$30,(E3532-$T$30)/E3532,IF(D3472=$M$31,(E3532-$T$31)/E3532,IF(D3472=$M$32,(E3532-$T$32)/E3532,IF(D3472=$M$33,(E3532-$T$33)/E3532,IF(D3472=$M$34,(E3532-$T$34)/E3532,IF(D3472=$M$35,(E3532-$T$35)/E3532,IF(D3472=$M$36,(E3532-$T$36)/E3532,IF(D3472=$M$37,(E3532-$T$37)/E3532,IF(D3472=$M$38,(E3532-$T$38)/E3532,IF(D3472=$M$39,(E3532-$T$39)/E3532,IF(D3472=$M$40,(E3532-$T$40)/E3532,IF(D3472=$M$41,(E3532-$T$41)/E3532,IF(D3472=$M$42,(E3532-$T$42)/E3532,IF(D3472=$M$43,(E3532-$T$43)/E3532,IF(D3472=$M$44,(E3532-$T$44)/E3532,IF(D3472=$M$45,(E3532-$T$45)/E3532,IF(D3472=$M$46,(E3532-$T$46)/E3532,IF(D3472=$M$47,(E3532-$T$47)/E3532,IF(D3472=$M$48,(E3532-$T$48)/E3532,IF(D3472=$M$49,(E3532-$T$49)/E3532,IF(D3472=$M$50,(E3532-$T$50)/E3532,IF(D3472=$M$51,(E3532-$T$51)/E3532,IF(D3472=$M$52,(E3532-$T$52)/E3532,IF(D3472=$M$53,(E3532-$T$53)/E3532,IF(D3472=$M$54,(E3532-$T$54)/E3532,IF(D3472=$M$55,(E3532-$T$55)/E3532,IF(D3472=$M$56,(E3532-$T$56)/E3532,IF(D3472=$M$57,(E3532-$T$57)/E3532,IF(D3472=$M$58,(E3532-$T$58)/E3532,IF(D3472=$M$59,(E3532-$T$59)/E3532,IF(D3472=$M$60,(E3532-$T$60)/E3532,IF(D3472=$M$61,(E3532-$T$61)/E3532,IF(D3472=$M$62,(E3532-$T$62)/E3532)))))))))))))))))))))))))))))))))))))))))))))))))))))))))))))</f>
        <v>0.27176792183175641</v>
      </c>
    </row>
    <row r="3533" spans="2:11" ht="15" customHeight="1">
      <c r="B3533" s="77"/>
      <c r="C3533" s="79"/>
      <c r="D3533" s="83">
        <v>7108</v>
      </c>
      <c r="E3533" s="83">
        <v>18.943000000000001</v>
      </c>
      <c r="F3533" s="83">
        <v>18.827000000000002</v>
      </c>
      <c r="G3533" s="16">
        <f t="shared" si="1661"/>
        <v>18.039622077854567</v>
      </c>
      <c r="H3533" s="17">
        <f t="shared" si="1662"/>
        <v>1.5056298702423909</v>
      </c>
      <c r="I3533" s="17">
        <f t="shared" si="1663"/>
        <v>-0.11599999999999966</v>
      </c>
      <c r="J3533" s="18">
        <f t="shared" si="1664"/>
        <v>6.1236340600749435E-3</v>
      </c>
      <c r="K3533" s="18">
        <f t="shared" si="1665"/>
        <v>0.28391601541256023</v>
      </c>
    </row>
    <row r="3534" spans="2:11" ht="15" customHeight="1">
      <c r="B3534" s="77"/>
      <c r="C3534" s="79">
        <v>167154</v>
      </c>
      <c r="D3534" s="83">
        <v>6107</v>
      </c>
      <c r="E3534" s="83">
        <v>16.861000000000001</v>
      </c>
      <c r="F3534" s="83">
        <v>16.542999999999999</v>
      </c>
      <c r="G3534" s="16">
        <f t="shared" si="1661"/>
        <v>17.032373496847189</v>
      </c>
      <c r="H3534" s="17">
        <f t="shared" si="1662"/>
        <v>-0.28562249474531382</v>
      </c>
      <c r="I3534" s="17">
        <f t="shared" si="1663"/>
        <v>-0.31800000000000139</v>
      </c>
      <c r="J3534" s="18">
        <f t="shared" si="1664"/>
        <v>1.886009133503359E-2</v>
      </c>
      <c r="K3534" s="18">
        <f t="shared" si="1665"/>
        <v>0.19549380700789562</v>
      </c>
    </row>
    <row r="3535" spans="2:11" ht="15" customHeight="1">
      <c r="B3535" s="77"/>
      <c r="C3535" s="79"/>
      <c r="D3535" s="83">
        <v>6107</v>
      </c>
      <c r="E3535" s="83">
        <v>17.126000000000001</v>
      </c>
      <c r="F3535" s="83">
        <v>16.812000000000001</v>
      </c>
      <c r="G3535" s="16">
        <f t="shared" si="1661"/>
        <v>17.032373496847189</v>
      </c>
      <c r="H3535" s="17">
        <f t="shared" si="1662"/>
        <v>0.15604417192135384</v>
      </c>
      <c r="I3535" s="17">
        <f t="shared" si="1663"/>
        <v>-0.31400000000000006</v>
      </c>
      <c r="J3535" s="18">
        <f t="shared" si="1664"/>
        <v>1.8334695784187786E-2</v>
      </c>
      <c r="K3535" s="18">
        <f t="shared" si="1665"/>
        <v>0.20794237299778867</v>
      </c>
    </row>
    <row r="3536" spans="2:11" ht="15" customHeight="1">
      <c r="B3536" s="77"/>
      <c r="C3536" s="79">
        <v>165987</v>
      </c>
      <c r="D3536" s="83">
        <v>5623</v>
      </c>
      <c r="E3536" s="83">
        <v>22.513999999999999</v>
      </c>
      <c r="F3536" s="83">
        <v>22.327000000000002</v>
      </c>
      <c r="G3536" s="16">
        <f t="shared" si="1661"/>
        <v>22.870927068045674</v>
      </c>
      <c r="H3536" s="17">
        <f t="shared" si="1662"/>
        <v>-0.59487844674279111</v>
      </c>
      <c r="I3536" s="17">
        <f t="shared" si="1663"/>
        <v>-0.18699999999999761</v>
      </c>
      <c r="J3536" s="18">
        <f t="shared" si="1664"/>
        <v>8.3059429688192958E-3</v>
      </c>
      <c r="K3536" s="18">
        <f t="shared" si="1665"/>
        <v>0.39749582837168551</v>
      </c>
    </row>
    <row r="3537" spans="2:11" ht="15" customHeight="1">
      <c r="B3537" s="77"/>
      <c r="C3537" s="79"/>
      <c r="D3537" s="83">
        <v>5623</v>
      </c>
      <c r="E3537" s="83">
        <v>23.346</v>
      </c>
      <c r="F3537" s="83">
        <v>23.161999999999999</v>
      </c>
      <c r="G3537" s="16">
        <f t="shared" si="1661"/>
        <v>22.870927068045674</v>
      </c>
      <c r="H3537" s="17">
        <f t="shared" si="1662"/>
        <v>0.79178821992387682</v>
      </c>
      <c r="I3537" s="17">
        <f t="shared" si="1663"/>
        <v>-0.18400000000000105</v>
      </c>
      <c r="J3537" s="18">
        <f t="shared" si="1664"/>
        <v>7.8814357919986741E-3</v>
      </c>
      <c r="K3537" s="18">
        <f t="shared" si="1665"/>
        <v>0.41896774950570237</v>
      </c>
    </row>
    <row r="3538" spans="2:11" ht="15" customHeight="1">
      <c r="B3538" s="77"/>
      <c r="C3538" s="79"/>
      <c r="D3538" s="83">
        <v>5623</v>
      </c>
      <c r="E3538" s="83">
        <v>22.724</v>
      </c>
      <c r="F3538" s="83">
        <v>22.518000000000001</v>
      </c>
      <c r="G3538" s="16">
        <f t="shared" si="1661"/>
        <v>22.870927068045674</v>
      </c>
      <c r="H3538" s="17">
        <f t="shared" si="1662"/>
        <v>-0.24487844674278966</v>
      </c>
      <c r="I3538" s="17">
        <f t="shared" si="1663"/>
        <v>-0.20599999999999952</v>
      </c>
      <c r="J3538" s="18">
        <f t="shared" si="1664"/>
        <v>9.0653054039781522E-3</v>
      </c>
      <c r="K3538" s="18">
        <f t="shared" si="1665"/>
        <v>0.40306376870093857</v>
      </c>
    </row>
    <row r="3539" spans="2:11" ht="15" customHeight="1">
      <c r="B3539" s="81">
        <v>45654</v>
      </c>
      <c r="C3539" s="79">
        <v>167156</v>
      </c>
      <c r="D3539" s="83">
        <v>8138</v>
      </c>
      <c r="E3539" s="83">
        <v>20.821999999999999</v>
      </c>
      <c r="F3539" s="83">
        <v>20.745000000000001</v>
      </c>
      <c r="G3539" s="16" t="b">
        <f t="shared" ref="G3539:G3544" si="1666">IF(D3539=$M$2,$P$2,IF(D3539=$M$3,$P$3,IF(D3539=$M$4,$P$4,IF(D3539=$M$5,$P$5,IF(D3539=$M$6,$P$6,IF(D3539=$M$7,$P$7,IF(D3539=$M$8,$P$8,IF(D3539=$M$9,$P$9,IF(D3539=$M$10,$P$10,IF(D3539=$M$11,$P$11,IF(D3539=$M$12,$P$12,IF(D3539=$M$13,$P$13,IF(D3539=$M$14,$P$14,IF(D3539=$M$15,$P$15,IF(D3539=$M$16,$P$16,IF(D3539=$M$17,$P$17,IF(D3539=$M$18,$P$18,IF(D3539=$M$19,$P$19,IF(D3539=$M$20,$P$20,IF(D3539=$M$21,$P$21,IF(D3539=$M$22,$P$22,IF(D3539=$M$23,$P$23,IF(D3539=$M$24,$P$24,IF(D3539=$M$25,$P$25,IF(D3539=$M$26,$P$26,IF(D3539=$M$27,$P$27,IF(D3539=$M$28,$P$28,IF(D3539=$M$29,$P$29,IF(D3539=$M$30,$P$30,IF(D3539=$M$31,$P$31,IF(D3539=$M$32,$P$32,IF(D3539=$M$33,$P$33,IF(D3539=$M$34,$P$34,IF(D3539=$M$35,$P$35,IF(D3539=$M$36,$P$36,IF(D3539=$M$37,$P$37,IF(D3539=$M$38,$P$38,IF(D3539=$M$39,$P$39,IF(D3539=$M$40,$P$40,IF(D3539=$M$41,$P$41,IF(D3539=$M$42,$P$42,IF(D3539=$M$43,$P$43,IF(D3539=$M$44,$P$44,IF(D3539=$M$45,$P$45,IF(D3539=$M$46,$P$46,IF(D3539=$M$47,$P$47,IF(D3539=$M$48,$P$48,IF(D3539=$M$49,$P$49,IF(D3539=$M$50,$P$50,IF(D3539=$M$51,$P$51,IF(D3539=$M$52,$P$52,IF(D3539=$M$53,$P$53,IF(D3539=$M$54,$P$54,IF(D3539=$M$55,$P$55,IF(D3539=$M$56,$P$56,IF(D3539=$M$57,$P$57,IF(D3539=$M$58,$P$58,IF(D3539=$M$59,$P$59,IF(D3539=$M$60,$P$60,IF(D3539=$M$61,$P$61,IF(D3539=$M$62,$P$62)))))))))))))))))))))))))))))))))))))))))))))))))))))))))))))</f>
        <v>0</v>
      </c>
      <c r="H3539" s="17">
        <f t="shared" ref="H3539:H3544" si="1667">(E3539-G3539)/$X$2</f>
        <v>34.703333333333333</v>
      </c>
      <c r="I3539" s="17">
        <f t="shared" ref="I3539:I3544" si="1668">F3539-E3539</f>
        <v>-7.6999999999998181E-2</v>
      </c>
      <c r="J3539" s="18">
        <f t="shared" ref="J3539:J3544" si="1669">-1*I3539/E3539</f>
        <v>3.6980117183747089E-3</v>
      </c>
      <c r="K3539" s="18">
        <f t="shared" ref="K3539:K3544" si="1670">IF(D3479=$M$2,(E3539-$T$2)/E3539,IF(D3479=$M$3,(E3539-$T$3)/E3539,IF(D3479=$M$4,(E3539-$T$4)/E3539,IF(D3479=$M$5,(E3539-$T$5)/E3539,IF(D3479=$M$6,(E3539-$T$6)/E3539,IF(D3479=$M$7,(E3539-$T$7)/E3539,IF(D3479=$M$8,(E3539-$T$8)/E3539,IF(D3479=$M$9,(E3539-$T$9)/E3539,IF(D3479=$M$10,(E3539-$T$10)/E3539,IF(D3479=$M$11,(E3539-$T$11)/E3539,IF(D3479=$M$12,(E3539-$T$12)/E3539,IF(D3479=$M$13,(E3539-$T$13)/E3539,IF(D3479=$M$14,(E3539-$T$14)/E3539,IF(D3479=$M$15,(E3539-$T$15)/E3539,IF(D3479=$M$16,(E3539-$T$16)/E3539,IF(D3479=$M$17,(E3539-$T$17)/E3539,IF(D3479=$M$18,(E3539-$T$18)/E3539,IF(D3479=$M$19,(E3539-$T$19)/E3539,IF(D3479=$M$20,(E3539-$T$20)/E3539,IF(D3479=$M$21,(E3539-$T$21)/E3539,IF(D3479=$M$22,(E3539-$T$22)/E3539,IF(D3479=$M$23,(E3539-$T$23)/E3539,IF(D3479=$M$24,(E3539-$T$24)/E3539,IF(D3479=$M$25,(E3539-$T$25)/E3539,IF(D3479=$M$26,(E3539-$T$26)/E3539,IF(D3479=$M$27,(E3539-$T$27)/E3539,IF(D3479=$M$28,(E3539-$T$28)/E3539,IF(D3479=$M$29,(E3539-$T$29)/E3539,IF(D3479=$M$30,(E3539-$T$30)/E3539,IF(D3479=$M$31,(E3539-$T$31)/E3539,IF(D3479=$M$32,(E3539-$T$32)/E3539,IF(D3479=$M$33,(E3539-$T$33)/E3539,IF(D3479=$M$34,(E3539-$T$34)/E3539,IF(D3479=$M$35,(E3539-$T$35)/E3539,IF(D3479=$M$36,(E3539-$T$36)/E3539,IF(D3479=$M$37,(E3539-$T$37)/E3539,IF(D3479=$M$38,(E3539-$T$38)/E3539,IF(D3479=$M$39,(E3539-$T$39)/E3539,IF(D3479=$M$40,(E3539-$T$40)/E3539,IF(D3479=$M$41,(E3539-$T$41)/E3539,IF(D3479=$M$42,(E3539-$T$42)/E3539,IF(D3479=$M$43,(E3539-$T$43)/E3539,IF(D3479=$M$44,(E3539-$T$44)/E3539,IF(D3479=$M$45,(E3539-$T$45)/E3539,IF(D3479=$M$46,(E3539-$T$46)/E3539,IF(D3479=$M$47,(E3539-$T$47)/E3539,IF(D3479=$M$48,(E3539-$T$48)/E3539,IF(D3479=$M$49,(E3539-$T$49)/E3539,IF(D3479=$M$50,(E3539-$T$50)/E3539,IF(D3479=$M$51,(E3539-$T$51)/E3539,IF(D3479=$M$52,(E3539-$T$52)/E3539,IF(D3479=$M$53,(E3539-$T$53)/E3539,IF(D3479=$M$54,(E3539-$T$54)/E3539,IF(D3479=$M$55,(E3539-$T$55)/E3539,IF(D3479=$M$56,(E3539-$T$56)/E3539,IF(D3479=$M$57,(E3539-$T$57)/E3539,IF(D3479=$M$58,(E3539-$T$58)/E3539,IF(D3479=$M$59,(E3539-$T$59)/E3539,IF(D3479=$M$60,(E3539-$T$60)/E3539,IF(D3479=$M$61,(E3539-$T$61)/E3539,IF(D3479=$M$62,(E3539-$T$62)/E3539)))))))))))))))))))))))))))))))))))))))))))))))))))))))))))))</f>
        <v>0.36752473345499942</v>
      </c>
    </row>
    <row r="3540" spans="2:11" ht="15" customHeight="1">
      <c r="B3540" s="77"/>
      <c r="C3540" s="79"/>
      <c r="D3540" s="83">
        <v>8138</v>
      </c>
      <c r="E3540" s="83">
        <v>21.747</v>
      </c>
      <c r="F3540" s="83">
        <v>21.664999999999999</v>
      </c>
      <c r="G3540" s="16" t="b">
        <f t="shared" si="1666"/>
        <v>0</v>
      </c>
      <c r="H3540" s="17">
        <f t="shared" si="1667"/>
        <v>36.245000000000005</v>
      </c>
      <c r="I3540" s="17">
        <f t="shared" si="1668"/>
        <v>-8.2000000000000739E-2</v>
      </c>
      <c r="J3540" s="18">
        <f t="shared" si="1669"/>
        <v>3.7706350301191308E-3</v>
      </c>
      <c r="K3540" s="18">
        <f t="shared" si="1670"/>
        <v>0.39442681749206782</v>
      </c>
    </row>
    <row r="3541" spans="2:11" ht="15" customHeight="1">
      <c r="B3541" s="77"/>
      <c r="C3541" s="79"/>
      <c r="D3541" s="83">
        <v>8138</v>
      </c>
      <c r="E3541" s="83">
        <v>21.733000000000001</v>
      </c>
      <c r="F3541" s="83">
        <v>21.654</v>
      </c>
      <c r="G3541" s="16" t="b">
        <f t="shared" si="1666"/>
        <v>0</v>
      </c>
      <c r="H3541" s="17">
        <f t="shared" si="1667"/>
        <v>36.221666666666671</v>
      </c>
      <c r="I3541" s="17">
        <f t="shared" si="1668"/>
        <v>-7.9000000000000625E-2</v>
      </c>
      <c r="J3541" s="18">
        <f t="shared" si="1669"/>
        <v>3.6350250770717631E-3</v>
      </c>
      <c r="K3541" s="18">
        <f t="shared" si="1670"/>
        <v>0.34977107224187948</v>
      </c>
    </row>
    <row r="3542" spans="2:11" ht="15" customHeight="1">
      <c r="B3542" s="81">
        <v>45654</v>
      </c>
      <c r="C3542" s="79">
        <v>167158</v>
      </c>
      <c r="D3542" s="83">
        <v>8608</v>
      </c>
      <c r="E3542" s="83">
        <v>20.18</v>
      </c>
      <c r="F3542" s="83">
        <v>20.071999999999999</v>
      </c>
      <c r="G3542" s="16">
        <f t="shared" si="1666"/>
        <v>22.02</v>
      </c>
      <c r="H3542" s="17">
        <f t="shared" si="1667"/>
        <v>-3.0666666666666664</v>
      </c>
      <c r="I3542" s="17">
        <f t="shared" si="1668"/>
        <v>-0.10800000000000054</v>
      </c>
      <c r="J3542" s="18">
        <f t="shared" si="1669"/>
        <v>5.3518334985134062E-3</v>
      </c>
      <c r="K3542" s="18">
        <f t="shared" si="1670"/>
        <v>0.29973115525434912</v>
      </c>
    </row>
    <row r="3543" spans="2:11" ht="15" customHeight="1">
      <c r="B3543" s="81">
        <v>45654</v>
      </c>
      <c r="C3543" s="79">
        <v>167239</v>
      </c>
      <c r="D3543" s="83">
        <v>6618</v>
      </c>
      <c r="E3543" s="83">
        <v>21.539000000000001</v>
      </c>
      <c r="F3543" s="83">
        <v>21.004000000000001</v>
      </c>
      <c r="G3543" s="16">
        <f t="shared" si="1666"/>
        <v>21.437999999999999</v>
      </c>
      <c r="H3543" s="17">
        <f t="shared" si="1667"/>
        <v>0.16833333333333775</v>
      </c>
      <c r="I3543" s="17">
        <f t="shared" si="1668"/>
        <v>-0.53500000000000014</v>
      </c>
      <c r="J3543" s="18">
        <f t="shared" si="1669"/>
        <v>2.4838664747667029E-2</v>
      </c>
      <c r="K3543" s="18">
        <f t="shared" si="1670"/>
        <v>0.61753099029667124</v>
      </c>
    </row>
    <row r="3544" spans="2:11" ht="15" customHeight="1">
      <c r="B3544" s="81">
        <v>45654</v>
      </c>
      <c r="C3544" s="79">
        <v>167241</v>
      </c>
      <c r="D3544" s="83">
        <v>6617</v>
      </c>
      <c r="E3544" s="83">
        <v>20.768000000000001</v>
      </c>
      <c r="F3544" s="83">
        <v>20.332999999999998</v>
      </c>
      <c r="G3544" s="16">
        <f t="shared" si="1666"/>
        <v>21.071999999999999</v>
      </c>
      <c r="H3544" s="17">
        <f t="shared" si="1667"/>
        <v>-0.50666666666666416</v>
      </c>
      <c r="I3544" s="17">
        <f t="shared" si="1668"/>
        <v>-0.43500000000000227</v>
      </c>
      <c r="J3544" s="18">
        <f t="shared" si="1669"/>
        <v>2.0945685670262049E-2</v>
      </c>
      <c r="K3544" s="18">
        <f t="shared" si="1670"/>
        <v>-0.15562403697996915</v>
      </c>
    </row>
    <row r="3545" spans="2:11" ht="15" customHeight="1">
      <c r="B3545" s="81">
        <v>45655</v>
      </c>
      <c r="C3545" s="79">
        <v>167241</v>
      </c>
      <c r="D3545" s="83">
        <v>6617</v>
      </c>
      <c r="E3545" s="83">
        <v>20.564</v>
      </c>
      <c r="F3545" s="83">
        <v>20.242999999999999</v>
      </c>
      <c r="G3545" s="16">
        <f t="shared" ref="G3545:G3549" si="1671">IF(D3545=$M$2,$P$2,IF(D3545=$M$3,$P$3,IF(D3545=$M$4,$P$4,IF(D3545=$M$5,$P$5,IF(D3545=$M$6,$P$6,IF(D3545=$M$7,$P$7,IF(D3545=$M$8,$P$8,IF(D3545=$M$9,$P$9,IF(D3545=$M$10,$P$10,IF(D3545=$M$11,$P$11,IF(D3545=$M$12,$P$12,IF(D3545=$M$13,$P$13,IF(D3545=$M$14,$P$14,IF(D3545=$M$15,$P$15,IF(D3545=$M$16,$P$16,IF(D3545=$M$17,$P$17,IF(D3545=$M$18,$P$18,IF(D3545=$M$19,$P$19,IF(D3545=$M$20,$P$20,IF(D3545=$M$21,$P$21,IF(D3545=$M$22,$P$22,IF(D3545=$M$23,$P$23,IF(D3545=$M$24,$P$24,IF(D3545=$M$25,$P$25,IF(D3545=$M$26,$P$26,IF(D3545=$M$27,$P$27,IF(D3545=$M$28,$P$28,IF(D3545=$M$29,$P$29,IF(D3545=$M$30,$P$30,IF(D3545=$M$31,$P$31,IF(D3545=$M$32,$P$32,IF(D3545=$M$33,$P$33,IF(D3545=$M$34,$P$34,IF(D3545=$M$35,$P$35,IF(D3545=$M$36,$P$36,IF(D3545=$M$37,$P$37,IF(D3545=$M$38,$P$38,IF(D3545=$M$39,$P$39,IF(D3545=$M$40,$P$40,IF(D3545=$M$41,$P$41,IF(D3545=$M$42,$P$42,IF(D3545=$M$43,$P$43,IF(D3545=$M$44,$P$44,IF(D3545=$M$45,$P$45,IF(D3545=$M$46,$P$46,IF(D3545=$M$47,$P$47,IF(D3545=$M$48,$P$48,IF(D3545=$M$49,$P$49,IF(D3545=$M$50,$P$50,IF(D3545=$M$51,$P$51,IF(D3545=$M$52,$P$52,IF(D3545=$M$53,$P$53,IF(D3545=$M$54,$P$54,IF(D3545=$M$55,$P$55,IF(D3545=$M$56,$P$56,IF(D3545=$M$57,$P$57,IF(D3545=$M$58,$P$58,IF(D3545=$M$59,$P$59,IF(D3545=$M$60,$P$60,IF(D3545=$M$61,$P$61,IF(D3545=$M$62,$P$62)))))))))))))))))))))))))))))))))))))))))))))))))))))))))))))</f>
        <v>21.071999999999999</v>
      </c>
      <c r="H3545" s="17">
        <f t="shared" ref="H3545:H3549" si="1672">(E3545-G3545)/$X$2</f>
        <v>-0.84666666666666524</v>
      </c>
      <c r="I3545" s="17">
        <f t="shared" ref="I3545:I3549" si="1673">F3545-E3545</f>
        <v>-0.32100000000000151</v>
      </c>
      <c r="J3545" s="18">
        <f t="shared" ref="J3545:J3549" si="1674">-1*I3545/E3545</f>
        <v>1.5609803540167356E-2</v>
      </c>
      <c r="K3545" s="18">
        <f t="shared" ref="K3545:K3549" si="1675">IF(D3485=$M$2,(E3545-$T$2)/E3545,IF(D3485=$M$3,(E3545-$T$3)/E3545,IF(D3485=$M$4,(E3545-$T$4)/E3545,IF(D3485=$M$5,(E3545-$T$5)/E3545,IF(D3485=$M$6,(E3545-$T$6)/E3545,IF(D3485=$M$7,(E3545-$T$7)/E3545,IF(D3485=$M$8,(E3545-$T$8)/E3545,IF(D3485=$M$9,(E3545-$T$9)/E3545,IF(D3485=$M$10,(E3545-$T$10)/E3545,IF(D3485=$M$11,(E3545-$T$11)/E3545,IF(D3485=$M$12,(E3545-$T$12)/E3545,IF(D3485=$M$13,(E3545-$T$13)/E3545,IF(D3485=$M$14,(E3545-$T$14)/E3545,IF(D3485=$M$15,(E3545-$T$15)/E3545,IF(D3485=$M$16,(E3545-$T$16)/E3545,IF(D3485=$M$17,(E3545-$T$17)/E3545,IF(D3485=$M$18,(E3545-$T$18)/E3545,IF(D3485=$M$19,(E3545-$T$19)/E3545,IF(D3485=$M$20,(E3545-$T$20)/E3545,IF(D3485=$M$21,(E3545-$T$21)/E3545,IF(D3485=$M$22,(E3545-$T$22)/E3545,IF(D3485=$M$23,(E3545-$T$23)/E3545,IF(D3485=$M$24,(E3545-$T$24)/E3545,IF(D3485=$M$25,(E3545-$T$25)/E3545,IF(D3485=$M$26,(E3545-$T$26)/E3545,IF(D3485=$M$27,(E3545-$T$27)/E3545,IF(D3485=$M$28,(E3545-$T$28)/E3545,IF(D3485=$M$29,(E3545-$T$29)/E3545,IF(D3485=$M$30,(E3545-$T$30)/E3545,IF(D3485=$M$31,(E3545-$T$31)/E3545,IF(D3485=$M$32,(E3545-$T$32)/E3545,IF(D3485=$M$33,(E3545-$T$33)/E3545,IF(D3485=$M$34,(E3545-$T$34)/E3545,IF(D3485=$M$35,(E3545-$T$35)/E3545,IF(D3485=$M$36,(E3545-$T$36)/E3545,IF(D3485=$M$37,(E3545-$T$37)/E3545,IF(D3485=$M$38,(E3545-$T$38)/E3545,IF(D3485=$M$39,(E3545-$T$39)/E3545,IF(D3485=$M$40,(E3545-$T$40)/E3545,IF(D3485=$M$41,(E3545-$T$41)/E3545,IF(D3485=$M$42,(E3545-$T$42)/E3545,IF(D3485=$M$43,(E3545-$T$43)/E3545,IF(D3485=$M$44,(E3545-$T$44)/E3545,IF(D3485=$M$45,(E3545-$T$45)/E3545,IF(D3485=$M$46,(E3545-$T$46)/E3545,IF(D3485=$M$47,(E3545-$T$47)/E3545,IF(D3485=$M$48,(E3545-$T$48)/E3545,IF(D3485=$M$49,(E3545-$T$49)/E3545,IF(D3485=$M$50,(E3545-$T$50)/E3545,IF(D3485=$M$51,(E3545-$T$51)/E3545,IF(D3485=$M$52,(E3545-$T$52)/E3545,IF(D3485=$M$53,(E3545-$T$53)/E3545,IF(D3485=$M$54,(E3545-$T$54)/E3545,IF(D3485=$M$55,(E3545-$T$55)/E3545,IF(D3485=$M$56,(E3545-$T$56)/E3545,IF(D3485=$M$57,(E3545-$T$57)/E3545,IF(D3485=$M$58,(E3545-$T$58)/E3545,IF(D3485=$M$59,(E3545-$T$59)/E3545,IF(D3485=$M$60,(E3545-$T$60)/E3545,IF(D3485=$M$61,(E3545-$T$61)/E3545,IF(D3485=$M$62,(E3545-$T$62)/E3545)))))))))))))))))))))))))))))))))))))))))))))))))))))))))))))</f>
        <v>-0.16708811515269403</v>
      </c>
    </row>
    <row r="3546" spans="2:11" ht="15" customHeight="1">
      <c r="B3546" s="77"/>
      <c r="C3546" s="79">
        <v>167296</v>
      </c>
      <c r="D3546" s="83">
        <v>6608</v>
      </c>
      <c r="E3546" s="83">
        <v>20.716000000000001</v>
      </c>
      <c r="F3546" s="83">
        <v>20.378</v>
      </c>
      <c r="G3546" s="16">
        <f t="shared" si="1671"/>
        <v>17.912399999999998</v>
      </c>
      <c r="H3546" s="17">
        <f t="shared" si="1672"/>
        <v>4.6726666666666716</v>
      </c>
      <c r="I3546" s="17">
        <f t="shared" si="1673"/>
        <v>-0.33800000000000097</v>
      </c>
      <c r="J3546" s="18">
        <f t="shared" si="1674"/>
        <v>1.6315891098667743E-2</v>
      </c>
      <c r="K3546" s="18">
        <f t="shared" si="1675"/>
        <v>-0.15852481173971802</v>
      </c>
    </row>
    <row r="3547" spans="2:11" ht="15" customHeight="1">
      <c r="B3547" s="77"/>
      <c r="C3547" s="79">
        <v>167298</v>
      </c>
      <c r="D3547" s="83">
        <v>6176</v>
      </c>
      <c r="E3547" s="83">
        <v>35.514000000000003</v>
      </c>
      <c r="F3547" s="83">
        <v>34.892000000000003</v>
      </c>
      <c r="G3547" s="16">
        <f t="shared" si="1671"/>
        <v>36.028673497593743</v>
      </c>
      <c r="H3547" s="17">
        <f t="shared" si="1672"/>
        <v>-0.85778916265623439</v>
      </c>
      <c r="I3547" s="17">
        <f t="shared" si="1673"/>
        <v>-0.62199999999999989</v>
      </c>
      <c r="J3547" s="18">
        <f t="shared" si="1674"/>
        <v>1.7514219744326178E-2</v>
      </c>
      <c r="K3547" s="18">
        <f t="shared" si="1675"/>
        <v>0.6721791512430314</v>
      </c>
    </row>
    <row r="3548" spans="2:11" ht="15" customHeight="1">
      <c r="B3548" s="81">
        <v>45655</v>
      </c>
      <c r="C3548" s="79">
        <v>167307</v>
      </c>
      <c r="D3548" s="83">
        <v>6107</v>
      </c>
      <c r="E3548" s="83">
        <v>16.588000000000001</v>
      </c>
      <c r="F3548" s="83">
        <v>16.327999999999999</v>
      </c>
      <c r="G3548" s="16">
        <f t="shared" si="1671"/>
        <v>17.032373496847189</v>
      </c>
      <c r="H3548" s="17">
        <f t="shared" si="1672"/>
        <v>-0.74062249474531328</v>
      </c>
      <c r="I3548" s="17">
        <f t="shared" si="1673"/>
        <v>-0.26000000000000156</v>
      </c>
      <c r="J3548" s="18">
        <f t="shared" si="1674"/>
        <v>1.5673981191222663E-2</v>
      </c>
      <c r="K3548" s="18">
        <f t="shared" si="1675"/>
        <v>0.29815350718863154</v>
      </c>
    </row>
    <row r="3549" spans="2:11" ht="15" customHeight="1">
      <c r="B3549" s="77"/>
      <c r="C3549" s="79"/>
      <c r="D3549" s="83">
        <v>6107</v>
      </c>
      <c r="E3549" s="83">
        <v>16.588999999999999</v>
      </c>
      <c r="F3549" s="83">
        <v>16.327000000000002</v>
      </c>
      <c r="G3549" s="16">
        <f t="shared" si="1671"/>
        <v>17.032373496847189</v>
      </c>
      <c r="H3549" s="17">
        <f t="shared" si="1672"/>
        <v>-0.73895582807865057</v>
      </c>
      <c r="I3549" s="17">
        <f t="shared" si="1673"/>
        <v>-0.2619999999999969</v>
      </c>
      <c r="J3549" s="18">
        <f t="shared" si="1674"/>
        <v>1.579359816746018E-2</v>
      </c>
      <c r="K3549" s="18">
        <f t="shared" si="1675"/>
        <v>0.29819581513322191</v>
      </c>
    </row>
    <row r="3550" spans="2:11" ht="15" customHeight="1">
      <c r="B3550" s="77"/>
      <c r="C3550" s="79"/>
      <c r="D3550" s="83">
        <v>6117</v>
      </c>
      <c r="E3550" s="83">
        <v>19.809000000000001</v>
      </c>
      <c r="F3550" s="83">
        <v>19.466999999999999</v>
      </c>
      <c r="G3550" s="16">
        <f t="shared" ref="G3550:G3555" si="1676">IF(D3550=$M$2,$P$2,IF(D3550=$M$3,$P$3,IF(D3550=$M$4,$P$4,IF(D3550=$M$5,$P$5,IF(D3550=$M$6,$P$6,IF(D3550=$M$7,$P$7,IF(D3550=$M$8,$P$8,IF(D3550=$M$9,$P$9,IF(D3550=$M$10,$P$10,IF(D3550=$M$11,$P$11,IF(D3550=$M$12,$P$12,IF(D3550=$M$13,$P$13,IF(D3550=$M$14,$P$14,IF(D3550=$M$15,$P$15,IF(D3550=$M$16,$P$16,IF(D3550=$M$17,$P$17,IF(D3550=$M$18,$P$18,IF(D3550=$M$19,$P$19,IF(D3550=$M$20,$P$20,IF(D3550=$M$21,$P$21,IF(D3550=$M$22,$P$22,IF(D3550=$M$23,$P$23,IF(D3550=$M$24,$P$24,IF(D3550=$M$25,$P$25,IF(D3550=$M$26,$P$26,IF(D3550=$M$27,$P$27,IF(D3550=$M$28,$P$28,IF(D3550=$M$29,$P$29,IF(D3550=$M$30,$P$30,IF(D3550=$M$31,$P$31,IF(D3550=$M$32,$P$32,IF(D3550=$M$33,$P$33,IF(D3550=$M$34,$P$34,IF(D3550=$M$35,$P$35,IF(D3550=$M$36,$P$36,IF(D3550=$M$37,$P$37,IF(D3550=$M$38,$P$38,IF(D3550=$M$39,$P$39,IF(D3550=$M$40,$P$40,IF(D3550=$M$41,$P$41,IF(D3550=$M$42,$P$42,IF(D3550=$M$43,$P$43,IF(D3550=$M$44,$P$44,IF(D3550=$M$45,$P$45,IF(D3550=$M$46,$P$46,IF(D3550=$M$47,$P$47,IF(D3550=$M$48,$P$48,IF(D3550=$M$49,$P$49,IF(D3550=$M$50,$P$50,IF(D3550=$M$51,$P$51,IF(D3550=$M$52,$P$52,IF(D3550=$M$53,$P$53,IF(D3550=$M$54,$P$54,IF(D3550=$M$55,$P$55,IF(D3550=$M$56,$P$56,IF(D3550=$M$57,$P$57,IF(D3550=$M$58,$P$58,IF(D3550=$M$59,$P$59,IF(D3550=$M$60,$P$60,IF(D3550=$M$61,$P$61,IF(D3550=$M$62,$P$62)))))))))))))))))))))))))))))))))))))))))))))))))))))))))))))</f>
        <v>19.9327573208373</v>
      </c>
      <c r="H3550" s="17">
        <f t="shared" ref="H3550:H3555" si="1677">(E3550-G3550)/$X$2</f>
        <v>-0.20626220139549883</v>
      </c>
      <c r="I3550" s="17">
        <f t="shared" ref="I3550:I3555" si="1678">F3550-E3550</f>
        <v>-0.3420000000000023</v>
      </c>
      <c r="J3550" s="18">
        <f t="shared" ref="J3550:J3555" si="1679">-1*I3550/E3550</f>
        <v>1.7264879600181852E-2</v>
      </c>
      <c r="K3550" s="18">
        <f t="shared" ref="K3550:K3555" si="1680">IF(D3490=$M$2,(E3550-$T$2)/E3550,IF(D3490=$M$3,(E3550-$T$3)/E3550,IF(D3490=$M$4,(E3550-$T$4)/E3550,IF(D3490=$M$5,(E3550-$T$5)/E3550,IF(D3490=$M$6,(E3550-$T$6)/E3550,IF(D3490=$M$7,(E3550-$T$7)/E3550,IF(D3490=$M$8,(E3550-$T$8)/E3550,IF(D3490=$M$9,(E3550-$T$9)/E3550,IF(D3490=$M$10,(E3550-$T$10)/E3550,IF(D3490=$M$11,(E3550-$T$11)/E3550,IF(D3490=$M$12,(E3550-$T$12)/E3550,IF(D3490=$M$13,(E3550-$T$13)/E3550,IF(D3490=$M$14,(E3550-$T$14)/E3550,IF(D3490=$M$15,(E3550-$T$15)/E3550,IF(D3490=$M$16,(E3550-$T$16)/E3550,IF(D3490=$M$17,(E3550-$T$17)/E3550,IF(D3490=$M$18,(E3550-$T$18)/E3550,IF(D3490=$M$19,(E3550-$T$19)/E3550,IF(D3490=$M$20,(E3550-$T$20)/E3550,IF(D3490=$M$21,(E3550-$T$21)/E3550,IF(D3490=$M$22,(E3550-$T$22)/E3550,IF(D3490=$M$23,(E3550-$T$23)/E3550,IF(D3490=$M$24,(E3550-$T$24)/E3550,IF(D3490=$M$25,(E3550-$T$25)/E3550,IF(D3490=$M$26,(E3550-$T$26)/E3550,IF(D3490=$M$27,(E3550-$T$27)/E3550,IF(D3490=$M$28,(E3550-$T$28)/E3550,IF(D3490=$M$29,(E3550-$T$29)/E3550,IF(D3490=$M$30,(E3550-$T$30)/E3550,IF(D3490=$M$31,(E3550-$T$31)/E3550,IF(D3490=$M$32,(E3550-$T$32)/E3550,IF(D3490=$M$33,(E3550-$T$33)/E3550,IF(D3490=$M$34,(E3550-$T$34)/E3550,IF(D3490=$M$35,(E3550-$T$35)/E3550,IF(D3490=$M$36,(E3550-$T$36)/E3550,IF(D3490=$M$37,(E3550-$T$37)/E3550,IF(D3490=$M$38,(E3550-$T$38)/E3550,IF(D3490=$M$39,(E3550-$T$39)/E3550,IF(D3490=$M$40,(E3550-$T$40)/E3550,IF(D3490=$M$41,(E3550-$T$41)/E3550,IF(D3490=$M$42,(E3550-$T$42)/E3550,IF(D3490=$M$43,(E3550-$T$43)/E3550,IF(D3490=$M$44,(E3550-$T$44)/E3550,IF(D3490=$M$45,(E3550-$T$45)/E3550,IF(D3490=$M$46,(E3550-$T$46)/E3550,IF(D3490=$M$47,(E3550-$T$47)/E3550,IF(D3490=$M$48,(E3550-$T$48)/E3550,IF(D3490=$M$49,(E3550-$T$49)/E3550,IF(D3490=$M$50,(E3550-$T$50)/E3550,IF(D3490=$M$51,(E3550-$T$51)/E3550,IF(D3490=$M$52,(E3550-$T$52)/E3550,IF(D3490=$M$53,(E3550-$T$53)/E3550,IF(D3490=$M$54,(E3550-$T$54)/E3550,IF(D3490=$M$55,(E3550-$T$55)/E3550,IF(D3490=$M$56,(E3550-$T$56)/E3550,IF(D3490=$M$57,(E3550-$T$57)/E3550,IF(D3490=$M$58,(E3550-$T$58)/E3550,IF(D3490=$M$59,(E3550-$T$59)/E3550,IF(D3490=$M$60,(E3550-$T$60)/E3550,IF(D3490=$M$61,(E3550-$T$61)/E3550,IF(D3490=$M$62,(E3550-$T$62)/E3550)))))))))))))))))))))))))))))))))))))))))))))))))))))))))))))</f>
        <v>0.41227575229668434</v>
      </c>
    </row>
    <row r="3551" spans="2:11" ht="15" customHeight="1">
      <c r="B3551" s="77"/>
      <c r="C3551" s="79"/>
      <c r="D3551" s="83">
        <v>6117</v>
      </c>
      <c r="E3551" s="83">
        <v>19.622</v>
      </c>
      <c r="F3551" s="83">
        <v>19.251999999999999</v>
      </c>
      <c r="G3551" s="16">
        <f t="shared" si="1676"/>
        <v>19.9327573208373</v>
      </c>
      <c r="H3551" s="17">
        <f t="shared" si="1677"/>
        <v>-0.51792886806216742</v>
      </c>
      <c r="I3551" s="17">
        <f t="shared" si="1678"/>
        <v>-0.37000000000000099</v>
      </c>
      <c r="J3551" s="18">
        <f t="shared" si="1679"/>
        <v>1.8856385689532209E-2</v>
      </c>
      <c r="K3551" s="18">
        <f t="shared" si="1680"/>
        <v>0.40667467012766384</v>
      </c>
    </row>
    <row r="3552" spans="2:11" ht="15" customHeight="1">
      <c r="B3552" s="77"/>
      <c r="C3552" s="79"/>
      <c r="D3552" s="83">
        <v>6117</v>
      </c>
      <c r="E3552" s="83">
        <v>19.640999999999998</v>
      </c>
      <c r="F3552" s="83">
        <v>19.273</v>
      </c>
      <c r="G3552" s="16">
        <f t="shared" si="1676"/>
        <v>19.9327573208373</v>
      </c>
      <c r="H3552" s="17">
        <f t="shared" si="1677"/>
        <v>-0.48626220139550352</v>
      </c>
      <c r="I3552" s="17">
        <f t="shared" si="1678"/>
        <v>-0.36799999999999855</v>
      </c>
      <c r="J3552" s="18">
        <f t="shared" si="1679"/>
        <v>1.873631688814208E-2</v>
      </c>
      <c r="K3552" s="18">
        <f t="shared" si="1680"/>
        <v>0.41008780588504795</v>
      </c>
    </row>
    <row r="3553" spans="1:11" ht="15" customHeight="1">
      <c r="B3553" s="81">
        <v>45655</v>
      </c>
      <c r="C3553" s="79">
        <v>167309</v>
      </c>
      <c r="D3553" s="83">
        <v>5003</v>
      </c>
      <c r="E3553" s="83">
        <v>37.753999999999998</v>
      </c>
      <c r="F3553" s="83">
        <v>37.395000000000003</v>
      </c>
      <c r="G3553" s="16">
        <f t="shared" si="1676"/>
        <v>38.4</v>
      </c>
      <c r="H3553" s="17">
        <f t="shared" si="1677"/>
        <v>-1.076666666666668</v>
      </c>
      <c r="I3553" s="17">
        <f t="shared" si="1678"/>
        <v>-0.35899999999999466</v>
      </c>
      <c r="J3553" s="18">
        <f t="shared" si="1679"/>
        <v>9.5089262064945359E-3</v>
      </c>
      <c r="K3553" s="18">
        <f t="shared" si="1680"/>
        <v>0.69310628265583052</v>
      </c>
    </row>
    <row r="3554" spans="1:11" ht="15" customHeight="1">
      <c r="B3554" s="77"/>
      <c r="C3554" s="79"/>
      <c r="D3554" s="83">
        <v>5003</v>
      </c>
      <c r="E3554" s="83">
        <v>38.594999999999999</v>
      </c>
      <c r="F3554" s="83">
        <v>38.220999999999997</v>
      </c>
      <c r="G3554" s="16">
        <f t="shared" si="1676"/>
        <v>38.4</v>
      </c>
      <c r="H3554" s="17">
        <f t="shared" si="1677"/>
        <v>0.32500000000000051</v>
      </c>
      <c r="I3554" s="17">
        <f t="shared" si="1678"/>
        <v>-0.37400000000000233</v>
      </c>
      <c r="J3554" s="18">
        <f t="shared" si="1679"/>
        <v>9.6903744008291839E-3</v>
      </c>
      <c r="K3554" s="18">
        <f t="shared" si="1680"/>
        <v>0.69979361563384446</v>
      </c>
    </row>
    <row r="3555" spans="1:11" ht="15" customHeight="1">
      <c r="B3555" s="81">
        <v>45655</v>
      </c>
      <c r="C3555" s="79">
        <v>167311</v>
      </c>
      <c r="D3555" s="83">
        <v>5169</v>
      </c>
      <c r="E3555" s="83">
        <v>24.06</v>
      </c>
      <c r="F3555" s="83">
        <v>24.026</v>
      </c>
      <c r="G3555" s="16">
        <f t="shared" si="1676"/>
        <v>24.534583675052499</v>
      </c>
      <c r="H3555" s="17">
        <f t="shared" si="1677"/>
        <v>-0.7909727917541669</v>
      </c>
      <c r="I3555" s="17">
        <f t="shared" si="1678"/>
        <v>-3.399999999999892E-2</v>
      </c>
      <c r="J3555" s="18">
        <f t="shared" si="1679"/>
        <v>1.4131338320864056E-3</v>
      </c>
      <c r="K3555" s="18">
        <f t="shared" si="1680"/>
        <v>0.51843452183658467</v>
      </c>
    </row>
    <row r="3556" spans="1:11" ht="15" customHeight="1">
      <c r="B3556" s="77"/>
      <c r="C3556" s="79"/>
      <c r="D3556" s="83">
        <v>5169</v>
      </c>
      <c r="E3556" s="83">
        <v>25.71</v>
      </c>
      <c r="F3556" s="83">
        <v>25.673999999999999</v>
      </c>
      <c r="G3556" s="16">
        <f t="shared" ref="G3556:G3563" si="1681">IF(D3556=$M$2,$P$2,IF(D3556=$M$3,$P$3,IF(D3556=$M$4,$P$4,IF(D3556=$M$5,$P$5,IF(D3556=$M$6,$P$6,IF(D3556=$M$7,$P$7,IF(D3556=$M$8,$P$8,IF(D3556=$M$9,$P$9,IF(D3556=$M$10,$P$10,IF(D3556=$M$11,$P$11,IF(D3556=$M$12,$P$12,IF(D3556=$M$13,$P$13,IF(D3556=$M$14,$P$14,IF(D3556=$M$15,$P$15,IF(D3556=$M$16,$P$16,IF(D3556=$M$17,$P$17,IF(D3556=$M$18,$P$18,IF(D3556=$M$19,$P$19,IF(D3556=$M$20,$P$20,IF(D3556=$M$21,$P$21,IF(D3556=$M$22,$P$22,IF(D3556=$M$23,$P$23,IF(D3556=$M$24,$P$24,IF(D3556=$M$25,$P$25,IF(D3556=$M$26,$P$26,IF(D3556=$M$27,$P$27,IF(D3556=$M$28,$P$28,IF(D3556=$M$29,$P$29,IF(D3556=$M$30,$P$30,IF(D3556=$M$31,$P$31,IF(D3556=$M$32,$P$32,IF(D3556=$M$33,$P$33,IF(D3556=$M$34,$P$34,IF(D3556=$M$35,$P$35,IF(D3556=$M$36,$P$36,IF(D3556=$M$37,$P$37,IF(D3556=$M$38,$P$38,IF(D3556=$M$39,$P$39,IF(D3556=$M$40,$P$40,IF(D3556=$M$41,$P$41,IF(D3556=$M$42,$P$42,IF(D3556=$M$43,$P$43,IF(D3556=$M$44,$P$44,IF(D3556=$M$45,$P$45,IF(D3556=$M$46,$P$46,IF(D3556=$M$47,$P$47,IF(D3556=$M$48,$P$48,IF(D3556=$M$49,$P$49,IF(D3556=$M$50,$P$50,IF(D3556=$M$51,$P$51,IF(D3556=$M$52,$P$52,IF(D3556=$M$53,$P$53,IF(D3556=$M$54,$P$54,IF(D3556=$M$55,$P$55,IF(D3556=$M$56,$P$56,IF(D3556=$M$57,$P$57,IF(D3556=$M$58,$P$58,IF(D3556=$M$59,$P$59,IF(D3556=$M$60,$P$60,IF(D3556=$M$61,$P$61,IF(D3556=$M$62,$P$62)))))))))))))))))))))))))))))))))))))))))))))))))))))))))))))</f>
        <v>24.534583675052499</v>
      </c>
      <c r="H3556" s="17">
        <f t="shared" ref="H3556:H3563" si="1682">(E3556-G3556)/$X$2</f>
        <v>1.9590272082458369</v>
      </c>
      <c r="I3556" s="17">
        <f t="shared" ref="I3556:I3563" si="1683">F3556-E3556</f>
        <v>-3.6000000000001364E-2</v>
      </c>
      <c r="J3556" s="18">
        <f t="shared" ref="J3556:J3563" si="1684">-1*I3556/E3556</f>
        <v>1.4002333722287579E-3</v>
      </c>
      <c r="K3556" s="18">
        <f t="shared" ref="K3556:K3563" si="1685">IF(D3496=$M$2,(E3556-$T$2)/E3556,IF(D3496=$M$3,(E3556-$T$3)/E3556,IF(D3496=$M$4,(E3556-$T$4)/E3556,IF(D3496=$M$5,(E3556-$T$5)/E3556,IF(D3496=$M$6,(E3556-$T$6)/E3556,IF(D3496=$M$7,(E3556-$T$7)/E3556,IF(D3496=$M$8,(E3556-$T$8)/E3556,IF(D3496=$M$9,(E3556-$T$9)/E3556,IF(D3496=$M$10,(E3556-$T$10)/E3556,IF(D3496=$M$11,(E3556-$T$11)/E3556,IF(D3496=$M$12,(E3556-$T$12)/E3556,IF(D3496=$M$13,(E3556-$T$13)/E3556,IF(D3496=$M$14,(E3556-$T$14)/E3556,IF(D3496=$M$15,(E3556-$T$15)/E3556,IF(D3496=$M$16,(E3556-$T$16)/E3556,IF(D3496=$M$17,(E3556-$T$17)/E3556,IF(D3496=$M$18,(E3556-$T$18)/E3556,IF(D3496=$M$19,(E3556-$T$19)/E3556,IF(D3496=$M$20,(E3556-$T$20)/E3556,IF(D3496=$M$21,(E3556-$T$21)/E3556,IF(D3496=$M$22,(E3556-$T$22)/E3556,IF(D3496=$M$23,(E3556-$T$23)/E3556,IF(D3496=$M$24,(E3556-$T$24)/E3556,IF(D3496=$M$25,(E3556-$T$25)/E3556,IF(D3496=$M$26,(E3556-$T$26)/E3556,IF(D3496=$M$27,(E3556-$T$27)/E3556,IF(D3496=$M$28,(E3556-$T$28)/E3556,IF(D3496=$M$29,(E3556-$T$29)/E3556,IF(D3496=$M$30,(E3556-$T$30)/E3556,IF(D3496=$M$31,(E3556-$T$31)/E3556,IF(D3496=$M$32,(E3556-$T$32)/E3556,IF(D3496=$M$33,(E3556-$T$33)/E3556,IF(D3496=$M$34,(E3556-$T$34)/E3556,IF(D3496=$M$35,(E3556-$T$35)/E3556,IF(D3496=$M$36,(E3556-$T$36)/E3556,IF(D3496=$M$37,(E3556-$T$37)/E3556,IF(D3496=$M$38,(E3556-$T$38)/E3556,IF(D3496=$M$39,(E3556-$T$39)/E3556,IF(D3496=$M$40,(E3556-$T$40)/E3556,IF(D3496=$M$41,(E3556-$T$41)/E3556,IF(D3496=$M$42,(E3556-$T$42)/E3556,IF(D3496=$M$43,(E3556-$T$43)/E3556,IF(D3496=$M$44,(E3556-$T$44)/E3556,IF(D3496=$M$45,(E3556-$T$45)/E3556,IF(D3496=$M$46,(E3556-$T$46)/E3556,IF(D3496=$M$47,(E3556-$T$47)/E3556,IF(D3496=$M$48,(E3556-$T$48)/E3556,IF(D3496=$M$49,(E3556-$T$49)/E3556,IF(D3496=$M$50,(E3556-$T$50)/E3556,IF(D3496=$M$51,(E3556-$T$51)/E3556,IF(D3496=$M$52,(E3556-$T$52)/E3556,IF(D3496=$M$53,(E3556-$T$53)/E3556,IF(D3496=$M$54,(E3556-$T$54)/E3556,IF(D3496=$M$55,(E3556-$T$55)/E3556,IF(D3496=$M$56,(E3556-$T$56)/E3556,IF(D3496=$M$57,(E3556-$T$57)/E3556,IF(D3496=$M$58,(E3556-$T$58)/E3556,IF(D3496=$M$59,(E3556-$T$59)/E3556,IF(D3496=$M$60,(E3556-$T$60)/E3556,IF(D3496=$M$61,(E3556-$T$61)/E3556,IF(D3496=$M$62,(E3556-$T$62)/E3556)))))))))))))))))))))))))))))))))))))))))))))))))))))))))))))</f>
        <v>0.54934012428581203</v>
      </c>
    </row>
    <row r="3557" spans="1:11" ht="15" customHeight="1">
      <c r="B3557" s="77"/>
      <c r="C3557" s="79"/>
      <c r="D3557" s="83">
        <v>5169</v>
      </c>
      <c r="E3557" s="83">
        <v>24.934999999999999</v>
      </c>
      <c r="F3557" s="83">
        <v>24.902000000000001</v>
      </c>
      <c r="G3557" s="16">
        <f t="shared" si="1681"/>
        <v>24.534583675052499</v>
      </c>
      <c r="H3557" s="17">
        <f t="shared" si="1682"/>
        <v>0.66736054157916658</v>
      </c>
      <c r="I3557" s="17">
        <f t="shared" si="1683"/>
        <v>-3.2999999999997698E-2</v>
      </c>
      <c r="J3557" s="18">
        <f t="shared" si="1684"/>
        <v>1.3234409464607058E-3</v>
      </c>
      <c r="K3557" s="18">
        <f t="shared" si="1685"/>
        <v>0.53533325026622125</v>
      </c>
    </row>
    <row r="3558" spans="1:11" ht="15" customHeight="1">
      <c r="B3558" s="81">
        <v>45656</v>
      </c>
      <c r="C3558" s="79">
        <v>167388</v>
      </c>
      <c r="D3558" s="83">
        <v>5120</v>
      </c>
      <c r="E3558" s="83">
        <v>22.190999999999999</v>
      </c>
      <c r="F3558" s="83">
        <v>22.161000000000001</v>
      </c>
      <c r="G3558" s="16">
        <f t="shared" si="1681"/>
        <v>22.870927068045674</v>
      </c>
      <c r="H3558" s="17">
        <f t="shared" si="1682"/>
        <v>-1.1332117800761252</v>
      </c>
      <c r="I3558" s="17">
        <f t="shared" si="1683"/>
        <v>-2.9999999999997584E-2</v>
      </c>
      <c r="J3558" s="18">
        <f t="shared" si="1684"/>
        <v>1.3518994186831413E-3</v>
      </c>
      <c r="K3558" s="18">
        <f t="shared" si="1685"/>
        <v>0.48823470426953092</v>
      </c>
    </row>
    <row r="3559" spans="1:11" ht="15" customHeight="1">
      <c r="B3559" s="77"/>
      <c r="C3559" s="79"/>
      <c r="D3559" s="83">
        <v>5120</v>
      </c>
      <c r="E3559" s="83">
        <v>22.684000000000001</v>
      </c>
      <c r="F3559" s="83">
        <v>22.643000000000001</v>
      </c>
      <c r="G3559" s="16">
        <f t="shared" si="1681"/>
        <v>22.870927068045674</v>
      </c>
      <c r="H3559" s="17">
        <f t="shared" si="1682"/>
        <v>-0.3115451134094549</v>
      </c>
      <c r="I3559" s="17">
        <f t="shared" si="1683"/>
        <v>-4.1000000000000369E-2</v>
      </c>
      <c r="J3559" s="18">
        <f t="shared" si="1684"/>
        <v>1.8074413683653839E-3</v>
      </c>
      <c r="K3559" s="18">
        <f t="shared" si="1685"/>
        <v>0.49935709409474349</v>
      </c>
    </row>
    <row r="3560" spans="1:11" ht="15" customHeight="1">
      <c r="B3560" s="77"/>
      <c r="C3560" s="79"/>
      <c r="D3560" s="83">
        <v>5120</v>
      </c>
      <c r="E3560" s="83">
        <v>23.396999999999998</v>
      </c>
      <c r="F3560" s="83">
        <v>23.349</v>
      </c>
      <c r="G3560" s="16">
        <f t="shared" si="1681"/>
        <v>22.870927068045674</v>
      </c>
      <c r="H3560" s="17">
        <f t="shared" si="1682"/>
        <v>0.87678821992387412</v>
      </c>
      <c r="I3560" s="17">
        <f t="shared" si="1683"/>
        <v>-4.7999999999998266E-2</v>
      </c>
      <c r="J3560" s="18">
        <f t="shared" si="1684"/>
        <v>2.0515450698806799E-3</v>
      </c>
      <c r="K3560" s="18">
        <f t="shared" si="1685"/>
        <v>0.44491799497505746</v>
      </c>
    </row>
    <row r="3561" spans="1:11" ht="15" customHeight="1">
      <c r="B3561" s="81">
        <v>45656</v>
      </c>
      <c r="C3561" s="79">
        <v>167392</v>
      </c>
      <c r="D3561" s="83">
        <v>7148</v>
      </c>
      <c r="E3561" s="83">
        <v>24.398</v>
      </c>
      <c r="F3561" s="83">
        <v>24.027999999999999</v>
      </c>
      <c r="G3561" s="16">
        <f t="shared" si="1681"/>
        <v>25.578129335331514</v>
      </c>
      <c r="H3561" s="17">
        <f t="shared" si="1682"/>
        <v>-1.9668822255525242</v>
      </c>
      <c r="I3561" s="17">
        <f t="shared" si="1683"/>
        <v>-0.37000000000000099</v>
      </c>
      <c r="J3561" s="18">
        <f t="shared" si="1684"/>
        <v>1.5165177473563447E-2</v>
      </c>
      <c r="K3561" s="18">
        <f t="shared" si="1685"/>
        <v>0.46769187344993118</v>
      </c>
    </row>
    <row r="3562" spans="1:11" ht="15" customHeight="1">
      <c r="B3562" s="81">
        <v>45656</v>
      </c>
      <c r="C3562" s="79">
        <v>167396</v>
      </c>
      <c r="D3562" s="83">
        <v>7108</v>
      </c>
      <c r="E3562" s="83">
        <v>17.972000000000001</v>
      </c>
      <c r="F3562" s="83">
        <v>17.824999999999999</v>
      </c>
      <c r="G3562" s="16">
        <f t="shared" si="1681"/>
        <v>18.039622077854567</v>
      </c>
      <c r="H3562" s="17">
        <f t="shared" si="1682"/>
        <v>-0.11270346309094256</v>
      </c>
      <c r="I3562" s="17">
        <f t="shared" si="1683"/>
        <v>-0.14700000000000202</v>
      </c>
      <c r="J3562" s="18">
        <f t="shared" si="1684"/>
        <v>8.1793901624750733E-3</v>
      </c>
      <c r="K3562" s="18">
        <f t="shared" si="1685"/>
        <v>0.11538550160555136</v>
      </c>
    </row>
    <row r="3563" spans="1:11" ht="15" customHeight="1">
      <c r="B3563" s="81">
        <v>45656</v>
      </c>
      <c r="C3563" s="79">
        <v>167499</v>
      </c>
      <c r="D3563" s="83">
        <v>8127</v>
      </c>
      <c r="E3563" s="83">
        <v>20.783999999999999</v>
      </c>
      <c r="F3563" s="83">
        <v>20.716000000000001</v>
      </c>
      <c r="G3563" s="16">
        <f t="shared" si="1681"/>
        <v>19.906047079520491</v>
      </c>
      <c r="H3563" s="17">
        <f t="shared" si="1682"/>
        <v>1.4632548674658472</v>
      </c>
      <c r="I3563" s="17">
        <f t="shared" si="1683"/>
        <v>-6.799999999999784E-2</v>
      </c>
      <c r="J3563" s="18">
        <f t="shared" si="1684"/>
        <v>3.271747498075339E-3</v>
      </c>
      <c r="K3563" s="18">
        <f t="shared" si="1685"/>
        <v>0.23507064255460772</v>
      </c>
    </row>
    <row r="3564" spans="1:11" ht="15" customHeight="1">
      <c r="B3564" s="77"/>
      <c r="C3564" s="79"/>
      <c r="D3564" s="83"/>
      <c r="E3564" s="83"/>
      <c r="F3564" s="83"/>
      <c r="G3564" s="16"/>
      <c r="H3564" s="17"/>
      <c r="I3564" s="17"/>
      <c r="J3564" s="18"/>
      <c r="K3564" s="18"/>
    </row>
    <row r="3565" spans="1:11" ht="15" customHeight="1">
      <c r="B3565" s="81">
        <v>45293</v>
      </c>
      <c r="C3565" s="79">
        <v>167999</v>
      </c>
      <c r="D3565" s="83">
        <v>7108</v>
      </c>
      <c r="E3565" s="83">
        <v>18.689</v>
      </c>
      <c r="F3565" s="83">
        <v>18.567</v>
      </c>
      <c r="G3565" s="16">
        <f t="shared" ref="G3565:G3567" si="1686">IF(D3565=$M$2,$P$2,IF(D3565=$M$3,$P$3,IF(D3565=$M$4,$P$4,IF(D3565=$M$5,$P$5,IF(D3565=$M$6,$P$6,IF(D3565=$M$7,$P$7,IF(D3565=$M$8,$P$8,IF(D3565=$M$9,$P$9,IF(D3565=$M$10,$P$10,IF(D3565=$M$11,$P$11,IF(D3565=$M$12,$P$12,IF(D3565=$M$13,$P$13,IF(D3565=$M$14,$P$14,IF(D3565=$M$15,$P$15,IF(D3565=$M$16,$P$16,IF(D3565=$M$17,$P$17,IF(D3565=$M$18,$P$18,IF(D3565=$M$19,$P$19,IF(D3565=$M$20,$P$20,IF(D3565=$M$21,$P$21,IF(D3565=$M$22,$P$22,IF(D3565=$M$23,$P$23,IF(D3565=$M$24,$P$24,IF(D3565=$M$25,$P$25,IF(D3565=$M$26,$P$26,IF(D3565=$M$27,$P$27,IF(D3565=$M$28,$P$28,IF(D3565=$M$29,$P$29,IF(D3565=$M$30,$P$30,IF(D3565=$M$31,$P$31,IF(D3565=$M$32,$P$32,IF(D3565=$M$33,$P$33,IF(D3565=$M$34,$P$34,IF(D3565=$M$35,$P$35,IF(D3565=$M$36,$P$36,IF(D3565=$M$37,$P$37,IF(D3565=$M$38,$P$38,IF(D3565=$M$39,$P$39,IF(D3565=$M$40,$P$40,IF(D3565=$M$41,$P$41,IF(D3565=$M$42,$P$42,IF(D3565=$M$43,$P$43,IF(D3565=$M$44,$P$44,IF(D3565=$M$45,$P$45,IF(D3565=$M$46,$P$46,IF(D3565=$M$47,$P$47,IF(D3565=$M$48,$P$48,IF(D3565=$M$49,$P$49,IF(D3565=$M$50,$P$50,IF(D3565=$M$51,$P$51,IF(D3565=$M$52,$P$52,IF(D3565=$M$53,$P$53,IF(D3565=$M$54,$P$54,IF(D3565=$M$55,$P$55,IF(D3565=$M$56,$P$56,IF(D3565=$M$57,$P$57,IF(D3565=$M$58,$P$58,IF(D3565=$M$59,$P$59,IF(D3565=$M$60,$P$60,IF(D3565=$M$61,$P$61,IF(D3565=$M$62,$P$62)))))))))))))))))))))))))))))))))))))))))))))))))))))))))))))</f>
        <v>18.039622077854567</v>
      </c>
      <c r="H3565" s="17">
        <f t="shared" ref="H3565:H3567" si="1687">(E3565-G3565)/$X$2</f>
        <v>1.0822965369090554</v>
      </c>
      <c r="I3565" s="17">
        <f t="shared" ref="I3565:I3567" si="1688">F3565-E3565</f>
        <v>-0.12199999999999989</v>
      </c>
      <c r="J3565" s="18">
        <f t="shared" ref="J3565:J3567" si="1689">-1*I3565/E3565</f>
        <v>6.5279041147198822E-3</v>
      </c>
      <c r="K3565" s="18">
        <f t="shared" ref="K3565:K3567" si="1690">IF(D3505=$M$2,(E3565-$T$2)/E3565,IF(D3505=$M$3,(E3565-$T$3)/E3565,IF(D3505=$M$4,(E3565-$T$4)/E3565,IF(D3505=$M$5,(E3565-$T$5)/E3565,IF(D3505=$M$6,(E3565-$T$6)/E3565,IF(D3505=$M$7,(E3565-$T$7)/E3565,IF(D3505=$M$8,(E3565-$T$8)/E3565,IF(D3505=$M$9,(E3565-$T$9)/E3565,IF(D3505=$M$10,(E3565-$T$10)/E3565,IF(D3505=$M$11,(E3565-$T$11)/E3565,IF(D3505=$M$12,(E3565-$T$12)/E3565,IF(D3505=$M$13,(E3565-$T$13)/E3565,IF(D3505=$M$14,(E3565-$T$14)/E3565,IF(D3505=$M$15,(E3565-$T$15)/E3565,IF(D3505=$M$16,(E3565-$T$16)/E3565,IF(D3505=$M$17,(E3565-$T$17)/E3565,IF(D3505=$M$18,(E3565-$T$18)/E3565,IF(D3505=$M$19,(E3565-$T$19)/E3565,IF(D3505=$M$20,(E3565-$T$20)/E3565,IF(D3505=$M$21,(E3565-$T$21)/E3565,IF(D3505=$M$22,(E3565-$T$22)/E3565,IF(D3505=$M$23,(E3565-$T$23)/E3565,IF(D3505=$M$24,(E3565-$T$24)/E3565,IF(D3505=$M$25,(E3565-$T$25)/E3565,IF(D3505=$M$26,(E3565-$T$26)/E3565,IF(D3505=$M$27,(E3565-$T$27)/E3565,IF(D3505=$M$28,(E3565-$T$28)/E3565,IF(D3505=$M$29,(E3565-$T$29)/E3565,IF(D3505=$M$30,(E3565-$T$30)/E3565,IF(D3505=$M$31,(E3565-$T$31)/E3565,IF(D3505=$M$32,(E3565-$T$32)/E3565,IF(D3505=$M$33,(E3565-$T$33)/E3565,IF(D3505=$M$34,(E3565-$T$34)/E3565,IF(D3505=$M$35,(E3565-$T$35)/E3565,IF(D3505=$M$36,(E3565-$T$36)/E3565,IF(D3505=$M$37,(E3565-$T$37)/E3565,IF(D3505=$M$38,(E3565-$T$38)/E3565,IF(D3505=$M$39,(E3565-$T$39)/E3565,IF(D3505=$M$40,(E3565-$T$40)/E3565,IF(D3505=$M$41,(E3565-$T$41)/E3565,IF(D3505=$M$42,(E3565-$T$42)/E3565,IF(D3505=$M$43,(E3565-$T$43)/E3565,IF(D3505=$M$44,(E3565-$T$44)/E3565,IF(D3505=$M$45,(E3565-$T$45)/E3565,IF(D3505=$M$46,(E3565-$T$46)/E3565,IF(D3505=$M$47,(E3565-$T$47)/E3565,IF(D3505=$M$48,(E3565-$T$48)/E3565,IF(D3505=$M$49,(E3565-$T$49)/E3565,IF(D3505=$M$50,(E3565-$T$50)/E3565,IF(D3505=$M$51,(E3565-$T$51)/E3565,IF(D3505=$M$52,(E3565-$T$52)/E3565,IF(D3505=$M$53,(E3565-$T$53)/E3565,IF(D3505=$M$54,(E3565-$T$54)/E3565,IF(D3505=$M$55,(E3565-$T$55)/E3565,IF(D3505=$M$56,(E3565-$T$56)/E3565,IF(D3505=$M$57,(E3565-$T$57)/E3565,IF(D3505=$M$58,(E3565-$T$58)/E3565,IF(D3505=$M$59,(E3565-$T$59)/E3565,IF(D3505=$M$60,(E3565-$T$60)/E3565,IF(D3505=$M$61,(E3565-$T$61)/E3565,IF(D3505=$M$62,(E3565-$T$62)/E3565)))))))))))))))))))))))))))))))))))))))))))))))))))))))))))))</f>
        <v>0.14932357187944609</v>
      </c>
    </row>
    <row r="3566" spans="1:11" ht="15" customHeight="1">
      <c r="B3566" s="77"/>
      <c r="C3566" s="79"/>
      <c r="D3566" s="83">
        <v>7108</v>
      </c>
      <c r="E3566" s="83">
        <v>17.431000000000001</v>
      </c>
      <c r="F3566" s="83">
        <v>17.327000000000002</v>
      </c>
      <c r="G3566" s="16">
        <f t="shared" si="1686"/>
        <v>18.039622077854567</v>
      </c>
      <c r="H3566" s="17">
        <f t="shared" si="1687"/>
        <v>-1.01437012975761</v>
      </c>
      <c r="I3566" s="17">
        <f t="shared" si="1688"/>
        <v>-0.1039999999999992</v>
      </c>
      <c r="J3566" s="18">
        <f t="shared" si="1689"/>
        <v>5.9663817336927999E-3</v>
      </c>
      <c r="K3566" s="18">
        <f t="shared" si="1690"/>
        <v>8.7930023226147014E-2</v>
      </c>
    </row>
    <row r="3567" spans="1:11" ht="15" customHeight="1">
      <c r="B3567" s="104"/>
      <c r="C3567" s="84"/>
      <c r="D3567" s="85">
        <v>7108</v>
      </c>
      <c r="E3567" s="85">
        <v>18.085999999999999</v>
      </c>
      <c r="F3567" s="85">
        <v>17.969000000000001</v>
      </c>
      <c r="G3567" s="97">
        <f t="shared" si="1686"/>
        <v>18.039622077854567</v>
      </c>
      <c r="H3567" s="98">
        <f t="shared" si="1687"/>
        <v>7.7296536909052804E-2</v>
      </c>
      <c r="I3567" s="98">
        <f t="shared" si="1688"/>
        <v>-0.11699999999999733</v>
      </c>
      <c r="J3567" s="18">
        <f t="shared" si="1689"/>
        <v>6.4690921154482656E-3</v>
      </c>
      <c r="K3567" s="18">
        <f t="shared" si="1690"/>
        <v>0.12096141959830624</v>
      </c>
    </row>
    <row r="3568" spans="1:11" ht="15" customHeight="1">
      <c r="A3568" s="74"/>
      <c r="B3568" s="81">
        <v>45294</v>
      </c>
      <c r="C3568" s="79"/>
      <c r="D3568" s="83">
        <v>7148</v>
      </c>
      <c r="E3568" s="83">
        <v>24.457000000000001</v>
      </c>
      <c r="F3568" s="83">
        <v>24.193999999999999</v>
      </c>
      <c r="G3568" s="16">
        <f t="shared" ref="G3568:G3576" si="1691">IF(D3568=$M$2,$P$2,IF(D3568=$M$3,$P$3,IF(D3568=$M$4,$P$4,IF(D3568=$M$5,$P$5,IF(D3568=$M$6,$P$6,IF(D3568=$M$7,$P$7,IF(D3568=$M$8,$P$8,IF(D3568=$M$9,$P$9,IF(D3568=$M$10,$P$10,IF(D3568=$M$11,$P$11,IF(D3568=$M$12,$P$12,IF(D3568=$M$13,$P$13,IF(D3568=$M$14,$P$14,IF(D3568=$M$15,$P$15,IF(D3568=$M$16,$P$16,IF(D3568=$M$17,$P$17,IF(D3568=$M$18,$P$18,IF(D3568=$M$19,$P$19,IF(D3568=$M$20,$P$20,IF(D3568=$M$21,$P$21,IF(D3568=$M$22,$P$22,IF(D3568=$M$23,$P$23,IF(D3568=$M$24,$P$24,IF(D3568=$M$25,$P$25,IF(D3568=$M$26,$P$26,IF(D3568=$M$27,$P$27,IF(D3568=$M$28,$P$28,IF(D3568=$M$29,$P$29,IF(D3568=$M$30,$P$30,IF(D3568=$M$31,$P$31,IF(D3568=$M$32,$P$32,IF(D3568=$M$33,$P$33,IF(D3568=$M$34,$P$34,IF(D3568=$M$35,$P$35,IF(D3568=$M$36,$P$36,IF(D3568=$M$37,$P$37,IF(D3568=$M$38,$P$38,IF(D3568=$M$39,$P$39,IF(D3568=$M$40,$P$40,IF(D3568=$M$41,$P$41,IF(D3568=$M$42,$P$42,IF(D3568=$M$43,$P$43,IF(D3568=$M$44,$P$44,IF(D3568=$M$45,$P$45,IF(D3568=$M$46,$P$46,IF(D3568=$M$47,$P$47,IF(D3568=$M$48,$P$48,IF(D3568=$M$49,$P$49,IF(D3568=$M$50,$P$50,IF(D3568=$M$51,$P$51,IF(D3568=$M$52,$P$52,IF(D3568=$M$53,$P$53,IF(D3568=$M$54,$P$54,IF(D3568=$M$55,$P$55,IF(D3568=$M$56,$P$56,IF(D3568=$M$57,$P$57,IF(D3568=$M$58,$P$58,IF(D3568=$M$59,$P$59,IF(D3568=$M$60,$P$60,IF(D3568=$M$61,$P$61,IF(D3568=$M$62,$P$62)))))))))))))))))))))))))))))))))))))))))))))))))))))))))))))</f>
        <v>25.578129335331514</v>
      </c>
      <c r="H3568" s="17">
        <f t="shared" ref="H3568:H3576" si="1692">(E3568-G3568)/$X$2</f>
        <v>-1.8685488922191893</v>
      </c>
      <c r="I3568" s="17">
        <f t="shared" ref="I3568:I3576" si="1693">F3568-E3568</f>
        <v>-0.26300000000000168</v>
      </c>
      <c r="J3568" s="18">
        <f t="shared" ref="J3568:J3576" si="1694">-1*I3568/E3568</f>
        <v>1.0753567485791458E-2</v>
      </c>
      <c r="K3568" s="18">
        <f t="shared" ref="K3568:K3576" si="1695">IF(D3508=$M$2,(E3568-$T$2)/E3568,IF(D3508=$M$3,(E3568-$T$3)/E3568,IF(D3508=$M$4,(E3568-$T$4)/E3568,IF(D3508=$M$5,(E3568-$T$5)/E3568,IF(D3508=$M$6,(E3568-$T$6)/E3568,IF(D3508=$M$7,(E3568-$T$7)/E3568,IF(D3508=$M$8,(E3568-$T$8)/E3568,IF(D3508=$M$9,(E3568-$T$9)/E3568,IF(D3508=$M$10,(E3568-$T$10)/E3568,IF(D3508=$M$11,(E3568-$T$11)/E3568,IF(D3508=$M$12,(E3568-$T$12)/E3568,IF(D3508=$M$13,(E3568-$T$13)/E3568,IF(D3508=$M$14,(E3568-$T$14)/E3568,IF(D3508=$M$15,(E3568-$T$15)/E3568,IF(D3508=$M$16,(E3568-$T$16)/E3568,IF(D3508=$M$17,(E3568-$T$17)/E3568,IF(D3508=$M$18,(E3568-$T$18)/E3568,IF(D3508=$M$19,(E3568-$T$19)/E3568,IF(D3508=$M$20,(E3568-$T$20)/E3568,IF(D3508=$M$21,(E3568-$T$21)/E3568,IF(D3508=$M$22,(E3568-$T$22)/E3568,IF(D3508=$M$23,(E3568-$T$23)/E3568,IF(D3508=$M$24,(E3568-$T$24)/E3568,IF(D3508=$M$25,(E3568-$T$25)/E3568,IF(D3508=$M$26,(E3568-$T$26)/E3568,IF(D3508=$M$27,(E3568-$T$27)/E3568,IF(D3508=$M$28,(E3568-$T$28)/E3568,IF(D3508=$M$29,(E3568-$T$29)/E3568,IF(D3508=$M$30,(E3568-$T$30)/E3568,IF(D3508=$M$31,(E3568-$T$31)/E3568,IF(D3508=$M$32,(E3568-$T$32)/E3568,IF(D3508=$M$33,(E3568-$T$33)/E3568,IF(D3508=$M$34,(E3568-$T$34)/E3568,IF(D3508=$M$35,(E3568-$T$35)/E3568,IF(D3508=$M$36,(E3568-$T$36)/E3568,IF(D3508=$M$37,(E3568-$T$37)/E3568,IF(D3508=$M$38,(E3568-$T$38)/E3568,IF(D3508=$M$39,(E3568-$T$39)/E3568,IF(D3508=$M$40,(E3568-$T$40)/E3568,IF(D3508=$M$41,(E3568-$T$41)/E3568,IF(D3508=$M$42,(E3568-$T$42)/E3568,IF(D3508=$M$43,(E3568-$T$43)/E3568,IF(D3508=$M$44,(E3568-$T$44)/E3568,IF(D3508=$M$45,(E3568-$T$45)/E3568,IF(D3508=$M$46,(E3568-$T$46)/E3568,IF(D3508=$M$47,(E3568-$T$47)/E3568,IF(D3508=$M$48,(E3568-$T$48)/E3568,IF(D3508=$M$49,(E3568-$T$49)/E3568,IF(D3508=$M$50,(E3568-$T$50)/E3568,IF(D3508=$M$51,(E3568-$T$51)/E3568,IF(D3508=$M$52,(E3568-$T$52)/E3568,IF(D3508=$M$53,(E3568-$T$53)/E3568,IF(D3508=$M$54,(E3568-$T$54)/E3568,IF(D3508=$M$55,(E3568-$T$55)/E3568,IF(D3508=$M$56,(E3568-$T$56)/E3568,IF(D3508=$M$57,(E3568-$T$57)/E3568,IF(D3508=$M$58,(E3568-$T$58)/E3568,IF(D3508=$M$59,(E3568-$T$59)/E3568,IF(D3508=$M$60,(E3568-$T$60)/E3568,IF(D3508=$M$61,(E3568-$T$61)/E3568,IF(D3508=$M$62,(E3568-$T$62)/E3568)))))))))))))))))))))))))))))))))))))))))))))))))))))))))))))</f>
        <v>0.34994922659586081</v>
      </c>
    </row>
    <row r="3569" spans="1:11" ht="15" customHeight="1">
      <c r="A3569" s="74"/>
      <c r="B3569" s="77"/>
      <c r="C3569" s="79"/>
      <c r="D3569" s="83">
        <v>7148</v>
      </c>
      <c r="E3569" s="83">
        <v>24.619</v>
      </c>
      <c r="F3569" s="83">
        <v>24.376000000000001</v>
      </c>
      <c r="G3569" s="97">
        <f t="shared" si="1691"/>
        <v>25.578129335331514</v>
      </c>
      <c r="H3569" s="98">
        <f t="shared" si="1692"/>
        <v>-1.5985488922191908</v>
      </c>
      <c r="I3569" s="98">
        <f t="shared" si="1693"/>
        <v>-0.24299999999999855</v>
      </c>
      <c r="J3569" s="18">
        <f t="shared" si="1694"/>
        <v>9.8704252812867529E-3</v>
      </c>
      <c r="K3569" s="18">
        <f t="shared" si="1695"/>
        <v>0.35422674498781298</v>
      </c>
    </row>
    <row r="3570" spans="1:11" ht="15" customHeight="1">
      <c r="A3570" s="74"/>
      <c r="B3570" s="77"/>
      <c r="C3570" s="79"/>
      <c r="D3570" s="83">
        <v>1013</v>
      </c>
      <c r="E3570" s="83">
        <v>27.914999999999999</v>
      </c>
      <c r="F3570" s="83">
        <v>27.707999999999998</v>
      </c>
      <c r="G3570" s="16">
        <f t="shared" si="1691"/>
        <v>27</v>
      </c>
      <c r="H3570" s="17">
        <f t="shared" si="1692"/>
        <v>1.5249999999999986</v>
      </c>
      <c r="I3570" s="17">
        <f t="shared" si="1693"/>
        <v>-0.20700000000000074</v>
      </c>
      <c r="J3570" s="18">
        <f t="shared" si="1694"/>
        <v>7.4153680816765443E-3</v>
      </c>
      <c r="K3570" s="18">
        <f t="shared" si="1695"/>
        <v>0.14024717893605584</v>
      </c>
    </row>
    <row r="3571" spans="1:11" ht="15" customHeight="1">
      <c r="A3571" s="74"/>
      <c r="B3571" s="77"/>
      <c r="C3571" s="79"/>
      <c r="D3571" s="83">
        <v>535</v>
      </c>
      <c r="E3571" s="83">
        <v>17.324999999999999</v>
      </c>
      <c r="F3571" s="83">
        <v>17.218</v>
      </c>
      <c r="G3571" s="97">
        <f t="shared" si="1691"/>
        <v>16.637999999999998</v>
      </c>
      <c r="H3571" s="98">
        <f t="shared" si="1692"/>
        <v>1.145000000000002</v>
      </c>
      <c r="I3571" s="98">
        <f t="shared" si="1693"/>
        <v>-0.10699999999999932</v>
      </c>
      <c r="J3571" s="18">
        <f t="shared" si="1694"/>
        <v>6.176046176046137E-3</v>
      </c>
      <c r="K3571" s="18">
        <f t="shared" si="1695"/>
        <v>-0.38528138528138534</v>
      </c>
    </row>
    <row r="3572" spans="1:11" ht="15" customHeight="1">
      <c r="A3572" s="74"/>
      <c r="B3572" s="77"/>
      <c r="C3572" s="79">
        <v>168005</v>
      </c>
      <c r="D3572" s="83">
        <v>5120</v>
      </c>
      <c r="E3572" s="83">
        <v>21.716000000000001</v>
      </c>
      <c r="F3572" s="83">
        <v>21.667000000000002</v>
      </c>
      <c r="G3572" s="16">
        <f t="shared" si="1691"/>
        <v>22.870927068045674</v>
      </c>
      <c r="H3572" s="17">
        <f t="shared" si="1692"/>
        <v>-1.9248784467427882</v>
      </c>
      <c r="I3572" s="17">
        <f t="shared" si="1693"/>
        <v>-4.8999999999999488E-2</v>
      </c>
      <c r="J3572" s="18">
        <f t="shared" si="1694"/>
        <v>2.2564008104623084E-3</v>
      </c>
      <c r="K3572" s="18">
        <f t="shared" si="1695"/>
        <v>-0.10517590716522374</v>
      </c>
    </row>
    <row r="3573" spans="1:11" ht="15" customHeight="1">
      <c r="A3573" s="74"/>
      <c r="B3573" s="77"/>
      <c r="C3573" s="79"/>
      <c r="D3573" s="83">
        <v>5120</v>
      </c>
      <c r="E3573" s="83">
        <v>22.512</v>
      </c>
      <c r="F3573" s="83">
        <v>22.451000000000001</v>
      </c>
      <c r="G3573" s="97">
        <f t="shared" si="1691"/>
        <v>22.870927068045674</v>
      </c>
      <c r="H3573" s="98">
        <f t="shared" si="1692"/>
        <v>-0.59821178007612263</v>
      </c>
      <c r="I3573" s="98">
        <f t="shared" si="1693"/>
        <v>-6.0999999999999943E-2</v>
      </c>
      <c r="J3573" s="18">
        <f t="shared" si="1694"/>
        <v>2.7096659559346101E-3</v>
      </c>
      <c r="K3573" s="18">
        <f t="shared" si="1695"/>
        <v>0.43960554371002147</v>
      </c>
    </row>
    <row r="3574" spans="1:11" ht="15" customHeight="1">
      <c r="A3574" s="74"/>
      <c r="B3574" s="77"/>
      <c r="C3574" s="79">
        <v>168119</v>
      </c>
      <c r="D3574" s="83">
        <v>5121</v>
      </c>
      <c r="E3574" s="83">
        <v>23.416</v>
      </c>
      <c r="F3574" s="83">
        <v>23.367999999999999</v>
      </c>
      <c r="G3574" s="16">
        <f t="shared" si="1691"/>
        <v>22.870927068045674</v>
      </c>
      <c r="H3574" s="17">
        <f t="shared" si="1692"/>
        <v>0.90845488659054396</v>
      </c>
      <c r="I3574" s="17">
        <f t="shared" si="1693"/>
        <v>-4.8000000000001819E-2</v>
      </c>
      <c r="J3574" s="18">
        <f t="shared" si="1694"/>
        <v>2.0498804236420321E-3</v>
      </c>
      <c r="K3574" s="18">
        <f t="shared" si="1695"/>
        <v>0.46124017765630354</v>
      </c>
    </row>
    <row r="3575" spans="1:11" ht="15" customHeight="1">
      <c r="A3575" s="74"/>
      <c r="B3575" s="77"/>
      <c r="C3575" s="79">
        <v>168121</v>
      </c>
      <c r="D3575" s="83">
        <v>5621</v>
      </c>
      <c r="E3575" s="83">
        <v>23.286000000000001</v>
      </c>
      <c r="F3575" s="83">
        <v>23.172000000000001</v>
      </c>
      <c r="G3575" s="97">
        <f t="shared" si="1691"/>
        <v>22.870927068045674</v>
      </c>
      <c r="H3575" s="98">
        <f t="shared" si="1692"/>
        <v>0.69178821992387896</v>
      </c>
      <c r="I3575" s="98">
        <f t="shared" si="1693"/>
        <v>-0.11400000000000077</v>
      </c>
      <c r="J3575" s="18">
        <f t="shared" si="1694"/>
        <v>4.8956454522030733E-3</v>
      </c>
      <c r="K3575" s="18">
        <f t="shared" si="1695"/>
        <v>-3.0131886924892031E-2</v>
      </c>
    </row>
    <row r="3576" spans="1:11" ht="15" customHeight="1">
      <c r="A3576" s="74"/>
      <c r="B3576" s="77"/>
      <c r="C3576" s="79">
        <v>168123</v>
      </c>
      <c r="D3576" s="83">
        <v>5648</v>
      </c>
      <c r="E3576" s="83">
        <v>20.074000000000002</v>
      </c>
      <c r="F3576" s="83">
        <v>19.884</v>
      </c>
      <c r="G3576" s="16">
        <f t="shared" si="1691"/>
        <v>19.240505739344663</v>
      </c>
      <c r="H3576" s="17">
        <f t="shared" si="1692"/>
        <v>1.3891571010922319</v>
      </c>
      <c r="I3576" s="17">
        <f t="shared" si="1693"/>
        <v>-0.19000000000000128</v>
      </c>
      <c r="J3576" s="18">
        <f t="shared" si="1694"/>
        <v>9.4649795755704525E-3</v>
      </c>
      <c r="K3576" s="18">
        <f t="shared" si="1695"/>
        <v>-0.19496119950847043</v>
      </c>
    </row>
    <row r="3577" spans="1:11" ht="15" customHeight="1">
      <c r="A3577" s="74"/>
      <c r="B3577" s="77"/>
      <c r="C3577" s="79"/>
      <c r="D3577" s="83">
        <v>5648</v>
      </c>
      <c r="E3577" s="83">
        <v>21.251999999999999</v>
      </c>
      <c r="F3577" s="83">
        <v>21.03</v>
      </c>
      <c r="G3577" s="97">
        <f t="shared" ref="G3577:G3584" si="1696">IF(D3577=$M$2,$P$2,IF(D3577=$M$3,$P$3,IF(D3577=$M$4,$P$4,IF(D3577=$M$5,$P$5,IF(D3577=$M$6,$P$6,IF(D3577=$M$7,$P$7,IF(D3577=$M$8,$P$8,IF(D3577=$M$9,$P$9,IF(D3577=$M$10,$P$10,IF(D3577=$M$11,$P$11,IF(D3577=$M$12,$P$12,IF(D3577=$M$13,$P$13,IF(D3577=$M$14,$P$14,IF(D3577=$M$15,$P$15,IF(D3577=$M$16,$P$16,IF(D3577=$M$17,$P$17,IF(D3577=$M$18,$P$18,IF(D3577=$M$19,$P$19,IF(D3577=$M$20,$P$20,IF(D3577=$M$21,$P$21,IF(D3577=$M$22,$P$22,IF(D3577=$M$23,$P$23,IF(D3577=$M$24,$P$24,IF(D3577=$M$25,$P$25,IF(D3577=$M$26,$P$26,IF(D3577=$M$27,$P$27,IF(D3577=$M$28,$P$28,IF(D3577=$M$29,$P$29,IF(D3577=$M$30,$P$30,IF(D3577=$M$31,$P$31,IF(D3577=$M$32,$P$32,IF(D3577=$M$33,$P$33,IF(D3577=$M$34,$P$34,IF(D3577=$M$35,$P$35,IF(D3577=$M$36,$P$36,IF(D3577=$M$37,$P$37,IF(D3577=$M$38,$P$38,IF(D3577=$M$39,$P$39,IF(D3577=$M$40,$P$40,IF(D3577=$M$41,$P$41,IF(D3577=$M$42,$P$42,IF(D3577=$M$43,$P$43,IF(D3577=$M$44,$P$44,IF(D3577=$M$45,$P$45,IF(D3577=$M$46,$P$46,IF(D3577=$M$47,$P$47,IF(D3577=$M$48,$P$48,IF(D3577=$M$49,$P$49,IF(D3577=$M$50,$P$50,IF(D3577=$M$51,$P$51,IF(D3577=$M$52,$P$52,IF(D3577=$M$53,$P$53,IF(D3577=$M$54,$P$54,IF(D3577=$M$55,$P$55,IF(D3577=$M$56,$P$56,IF(D3577=$M$57,$P$57,IF(D3577=$M$58,$P$58,IF(D3577=$M$59,$P$59,IF(D3577=$M$60,$P$60,IF(D3577=$M$61,$P$61,IF(D3577=$M$62,$P$62)))))))))))))))))))))))))))))))))))))))))))))))))))))))))))))</f>
        <v>19.240505739344663</v>
      </c>
      <c r="H3577" s="98">
        <f t="shared" ref="H3577:H3584" si="1697">(E3577-G3577)/$X$2</f>
        <v>3.3524904344255608</v>
      </c>
      <c r="I3577" s="98">
        <f t="shared" ref="I3577:I3584" si="1698">F3577-E3577</f>
        <v>-0.22199999999999775</v>
      </c>
      <c r="J3577" s="18">
        <f t="shared" ref="J3577:J3584" si="1699">-1*I3577/E3577</f>
        <v>1.0446075663466862E-2</v>
      </c>
      <c r="K3577" s="18">
        <f t="shared" ref="K3577:K3584" si="1700">IF(D3517=$M$2,(E3577-$T$2)/E3577,IF(D3517=$M$3,(E3577-$T$3)/E3577,IF(D3517=$M$4,(E3577-$T$4)/E3577,IF(D3517=$M$5,(E3577-$T$5)/E3577,IF(D3517=$M$6,(E3577-$T$6)/E3577,IF(D3517=$M$7,(E3577-$T$7)/E3577,IF(D3517=$M$8,(E3577-$T$8)/E3577,IF(D3517=$M$9,(E3577-$T$9)/E3577,IF(D3517=$M$10,(E3577-$T$10)/E3577,IF(D3517=$M$11,(E3577-$T$11)/E3577,IF(D3517=$M$12,(E3577-$T$12)/E3577,IF(D3517=$M$13,(E3577-$T$13)/E3577,IF(D3517=$M$14,(E3577-$T$14)/E3577,IF(D3517=$M$15,(E3577-$T$15)/E3577,IF(D3517=$M$16,(E3577-$T$16)/E3577,IF(D3517=$M$17,(E3577-$T$17)/E3577,IF(D3517=$M$18,(E3577-$T$18)/E3577,IF(D3517=$M$19,(E3577-$T$19)/E3577,IF(D3517=$M$20,(E3577-$T$20)/E3577,IF(D3517=$M$21,(E3577-$T$21)/E3577,IF(D3517=$M$22,(E3577-$T$22)/E3577,IF(D3517=$M$23,(E3577-$T$23)/E3577,IF(D3517=$M$24,(E3577-$T$24)/E3577,IF(D3517=$M$25,(E3577-$T$25)/E3577,IF(D3517=$M$26,(E3577-$T$26)/E3577,IF(D3517=$M$27,(E3577-$T$27)/E3577,IF(D3517=$M$28,(E3577-$T$28)/E3577,IF(D3517=$M$29,(E3577-$T$29)/E3577,IF(D3517=$M$30,(E3577-$T$30)/E3577,IF(D3517=$M$31,(E3577-$T$31)/E3577,IF(D3517=$M$32,(E3577-$T$32)/E3577,IF(D3517=$M$33,(E3577-$T$33)/E3577,IF(D3517=$M$34,(E3577-$T$34)/E3577,IF(D3517=$M$35,(E3577-$T$35)/E3577,IF(D3517=$M$36,(E3577-$T$36)/E3577,IF(D3517=$M$37,(E3577-$T$37)/E3577,IF(D3517=$M$38,(E3577-$T$38)/E3577,IF(D3517=$M$39,(E3577-$T$39)/E3577,IF(D3517=$M$40,(E3577-$T$40)/E3577,IF(D3517=$M$41,(E3577-$T$41)/E3577,IF(D3517=$M$42,(E3577-$T$42)/E3577,IF(D3517=$M$43,(E3577-$T$43)/E3577,IF(D3517=$M$44,(E3577-$T$44)/E3577,IF(D3517=$M$45,(E3577-$T$45)/E3577,IF(D3517=$M$46,(E3577-$T$46)/E3577,IF(D3517=$M$47,(E3577-$T$47)/E3577,IF(D3517=$M$48,(E3577-$T$48)/E3577,IF(D3517=$M$49,(E3577-$T$49)/E3577,IF(D3517=$M$50,(E3577-$T$50)/E3577,IF(D3517=$M$51,(E3577-$T$51)/E3577,IF(D3517=$M$52,(E3577-$T$52)/E3577,IF(D3517=$M$53,(E3577-$T$53)/E3577,IF(D3517=$M$54,(E3577-$T$54)/E3577,IF(D3517=$M$55,(E3577-$T$55)/E3577,IF(D3517=$M$56,(E3577-$T$56)/E3577,IF(D3517=$M$57,(E3577-$T$57)/E3577,IF(D3517=$M$58,(E3577-$T$58)/E3577,IF(D3517=$M$59,(E3577-$T$59)/E3577,IF(D3517=$M$60,(E3577-$T$60)/E3577,IF(D3517=$M$61,(E3577-$T$61)/E3577,IF(D3517=$M$62,(E3577-$T$62)/E3577)))))))))))))))))))))))))))))))))))))))))))))))))))))))))))))</f>
        <v>4.2134824586594538E-2</v>
      </c>
    </row>
    <row r="3578" spans="1:11" ht="15" customHeight="1">
      <c r="A3578" s="74"/>
      <c r="B3578" s="77"/>
      <c r="C3578" s="79"/>
      <c r="D3578" s="83">
        <v>5648</v>
      </c>
      <c r="E3578" s="83">
        <v>21.329000000000001</v>
      </c>
      <c r="F3578" s="83">
        <v>21.132000000000001</v>
      </c>
      <c r="G3578" s="16">
        <f t="shared" si="1696"/>
        <v>19.240505739344663</v>
      </c>
      <c r="H3578" s="17">
        <f t="shared" si="1697"/>
        <v>3.4808237677588969</v>
      </c>
      <c r="I3578" s="17">
        <f t="shared" si="1698"/>
        <v>-0.19699999999999918</v>
      </c>
      <c r="J3578" s="18">
        <f t="shared" si="1699"/>
        <v>9.2362511135073919E-3</v>
      </c>
      <c r="K3578" s="18">
        <f t="shared" si="1700"/>
        <v>0.49480050635285294</v>
      </c>
    </row>
    <row r="3579" spans="1:11" ht="15" customHeight="1">
      <c r="A3579" s="74"/>
      <c r="B3579" s="77"/>
      <c r="C3579" s="79"/>
      <c r="D3579" s="83">
        <v>5648</v>
      </c>
      <c r="E3579" s="83">
        <v>21.33</v>
      </c>
      <c r="F3579" s="83">
        <v>21.045000000000002</v>
      </c>
      <c r="G3579" s="97">
        <f t="shared" si="1696"/>
        <v>19.240505739344663</v>
      </c>
      <c r="H3579" s="98">
        <f t="shared" si="1697"/>
        <v>3.4824904344255598</v>
      </c>
      <c r="I3579" s="98">
        <f t="shared" si="1698"/>
        <v>-0.28499999999999659</v>
      </c>
      <c r="J3579" s="18">
        <f t="shared" si="1699"/>
        <v>1.3361462728551177E-2</v>
      </c>
      <c r="K3579" s="18">
        <f t="shared" si="1700"/>
        <v>0.49482419127988747</v>
      </c>
    </row>
    <row r="3580" spans="1:11" ht="15" customHeight="1">
      <c r="A3580" s="74"/>
      <c r="B3580" s="77"/>
      <c r="C3580" s="79">
        <v>168125</v>
      </c>
      <c r="D3580" s="83">
        <v>5148</v>
      </c>
      <c r="E3580" s="83">
        <v>20.260999999999999</v>
      </c>
      <c r="F3580" s="83">
        <v>20.094999999999999</v>
      </c>
      <c r="G3580" s="16">
        <f t="shared" si="1696"/>
        <v>20.202531026311895</v>
      </c>
      <c r="H3580" s="17">
        <f t="shared" si="1697"/>
        <v>9.7448289480173145E-2</v>
      </c>
      <c r="I3580" s="17">
        <f t="shared" si="1698"/>
        <v>-0.16600000000000037</v>
      </c>
      <c r="J3580" s="18">
        <f t="shared" si="1699"/>
        <v>8.1930803020581599E-3</v>
      </c>
      <c r="K3580" s="18">
        <f t="shared" si="1700"/>
        <v>0.35001233897635842</v>
      </c>
    </row>
    <row r="3581" spans="1:11" ht="15" customHeight="1">
      <c r="A3581" s="74"/>
      <c r="B3581" s="77"/>
      <c r="C3581" s="79"/>
      <c r="D3581" s="83">
        <v>5148</v>
      </c>
      <c r="E3581" s="83">
        <v>20.206</v>
      </c>
      <c r="F3581" s="83">
        <v>20.042000000000002</v>
      </c>
      <c r="G3581" s="97">
        <f t="shared" si="1696"/>
        <v>20.202531026311895</v>
      </c>
      <c r="H3581" s="98">
        <f t="shared" si="1697"/>
        <v>5.7816228135069521E-3</v>
      </c>
      <c r="I3581" s="98">
        <f t="shared" si="1698"/>
        <v>-0.16399999999999793</v>
      </c>
      <c r="J3581" s="18">
        <f t="shared" si="1699"/>
        <v>8.1164010689893061E-3</v>
      </c>
      <c r="K3581" s="18">
        <f t="shared" si="1700"/>
        <v>0.34824309611006621</v>
      </c>
    </row>
    <row r="3582" spans="1:11" ht="15" customHeight="1">
      <c r="A3582" s="74"/>
      <c r="B3582" s="77"/>
      <c r="C3582" s="79"/>
      <c r="D3582" s="83">
        <v>5148</v>
      </c>
      <c r="E3582" s="83">
        <v>19.963999999999999</v>
      </c>
      <c r="F3582" s="83">
        <v>19.782</v>
      </c>
      <c r="G3582" s="16">
        <f t="shared" si="1696"/>
        <v>20.202531026311895</v>
      </c>
      <c r="H3582" s="17">
        <f t="shared" si="1697"/>
        <v>-0.39755171051982785</v>
      </c>
      <c r="I3582" s="17">
        <f t="shared" si="1698"/>
        <v>-0.18199999999999861</v>
      </c>
      <c r="J3582" s="18">
        <f t="shared" si="1699"/>
        <v>9.1164095371668308E-3</v>
      </c>
      <c r="K3582" s="18">
        <f t="shared" si="1700"/>
        <v>0.34034261671007804</v>
      </c>
    </row>
    <row r="3583" spans="1:11" ht="15" customHeight="1">
      <c r="A3583" s="74"/>
      <c r="B3583" s="77"/>
      <c r="C3583" s="79">
        <v>168127</v>
      </c>
      <c r="D3583" s="83">
        <v>5000</v>
      </c>
      <c r="E3583" s="83">
        <v>37.902999999999999</v>
      </c>
      <c r="F3583" s="83">
        <v>37.503</v>
      </c>
      <c r="G3583" s="97">
        <f t="shared" si="1696"/>
        <v>38.4</v>
      </c>
      <c r="H3583" s="98">
        <f t="shared" si="1697"/>
        <v>-0.82833333333333314</v>
      </c>
      <c r="I3583" s="98">
        <f t="shared" si="1698"/>
        <v>-0.39999999999999858</v>
      </c>
      <c r="J3583" s="18">
        <f t="shared" si="1699"/>
        <v>1.055325435981317E-2</v>
      </c>
      <c r="K3583" s="18">
        <f t="shared" si="1700"/>
        <v>0.627168686199846</v>
      </c>
    </row>
    <row r="3584" spans="1:11" ht="15" customHeight="1">
      <c r="A3584" s="74"/>
      <c r="B3584" s="77"/>
      <c r="C3584" s="79">
        <v>168129</v>
      </c>
      <c r="D3584" s="83">
        <v>1010</v>
      </c>
      <c r="E3584" s="83">
        <v>27.529</v>
      </c>
      <c r="F3584" s="83">
        <v>27.312000000000001</v>
      </c>
      <c r="G3584" s="16">
        <f t="shared" si="1696"/>
        <v>27</v>
      </c>
      <c r="H3584" s="17">
        <f t="shared" si="1697"/>
        <v>0.8816666666666666</v>
      </c>
      <c r="I3584" s="17">
        <f t="shared" si="1698"/>
        <v>-0.21699999999999875</v>
      </c>
      <c r="J3584" s="18">
        <f t="shared" si="1699"/>
        <v>7.882596534563505E-3</v>
      </c>
      <c r="K3584" s="18">
        <f t="shared" si="1700"/>
        <v>0.48667131799312602</v>
      </c>
    </row>
    <row r="3585" spans="1:12" ht="15" customHeight="1">
      <c r="A3585" s="74"/>
      <c r="B3585" s="81">
        <v>45295</v>
      </c>
      <c r="C3585" s="79">
        <v>168311</v>
      </c>
      <c r="D3585" s="83">
        <v>6117</v>
      </c>
      <c r="E3585" s="83">
        <v>19.635000000000002</v>
      </c>
      <c r="F3585" s="83">
        <v>19.231000000000002</v>
      </c>
      <c r="G3585" s="16">
        <f t="shared" ref="G3585:G3591" si="1701">IF(D3585=$M$2,$P$2,IF(D3585=$M$3,$P$3,IF(D3585=$M$4,$P$4,IF(D3585=$M$5,$P$5,IF(D3585=$M$6,$P$6,IF(D3585=$M$7,$P$7,IF(D3585=$M$8,$P$8,IF(D3585=$M$9,$P$9,IF(D3585=$M$10,$P$10,IF(D3585=$M$11,$P$11,IF(D3585=$M$12,$P$12,IF(D3585=$M$13,$P$13,IF(D3585=$M$14,$P$14,IF(D3585=$M$15,$P$15,IF(D3585=$M$16,$P$16,IF(D3585=$M$17,$P$17,IF(D3585=$M$18,$P$18,IF(D3585=$M$19,$P$19,IF(D3585=$M$20,$P$20,IF(D3585=$M$21,$P$21,IF(D3585=$M$22,$P$22,IF(D3585=$M$23,$P$23,IF(D3585=$M$24,$P$24,IF(D3585=$M$25,$P$25,IF(D3585=$M$26,$P$26,IF(D3585=$M$27,$P$27,IF(D3585=$M$28,$P$28,IF(D3585=$M$29,$P$29,IF(D3585=$M$30,$P$30,IF(D3585=$M$31,$P$31,IF(D3585=$M$32,$P$32,IF(D3585=$M$33,$P$33,IF(D3585=$M$34,$P$34,IF(D3585=$M$35,$P$35,IF(D3585=$M$36,$P$36,IF(D3585=$M$37,$P$37,IF(D3585=$M$38,$P$38,IF(D3585=$M$39,$P$39,IF(D3585=$M$40,$P$40,IF(D3585=$M$41,$P$41,IF(D3585=$M$42,$P$42,IF(D3585=$M$43,$P$43,IF(D3585=$M$44,$P$44,IF(D3585=$M$45,$P$45,IF(D3585=$M$46,$P$46,IF(D3585=$M$47,$P$47,IF(D3585=$M$48,$P$48,IF(D3585=$M$49,$P$49,IF(D3585=$M$50,$P$50,IF(D3585=$M$51,$P$51,IF(D3585=$M$52,$P$52,IF(D3585=$M$53,$P$53,IF(D3585=$M$54,$P$54,IF(D3585=$M$55,$P$55,IF(D3585=$M$56,$P$56,IF(D3585=$M$57,$P$57,IF(D3585=$M$58,$P$58,IF(D3585=$M$59,$P$59,IF(D3585=$M$60,$P$60,IF(D3585=$M$61,$P$61,IF(D3585=$M$62,$P$62)))))))))))))))))))))))))))))))))))))))))))))))))))))))))))))</f>
        <v>19.9327573208373</v>
      </c>
      <c r="H3585" s="17">
        <f t="shared" ref="H3585:H3591" si="1702">(E3585-G3585)/$X$2</f>
        <v>-0.49626220139549798</v>
      </c>
      <c r="I3585" s="17">
        <f t="shared" ref="I3585:I3591" si="1703">F3585-E3585</f>
        <v>-0.40399999999999991</v>
      </c>
      <c r="J3585" s="18">
        <f t="shared" ref="J3585:J3591" si="1704">-1*I3585/E3585</f>
        <v>2.0575502928444098E-2</v>
      </c>
      <c r="K3585" s="18">
        <f t="shared" ref="K3585:K3591" si="1705">IF(D3525=$M$2,(E3585-$T$2)/E3585,IF(D3525=$M$3,(E3585-$T$3)/E3585,IF(D3525=$M$4,(E3585-$T$4)/E3585,IF(D3525=$M$5,(E3585-$T$5)/E3585,IF(D3525=$M$6,(E3585-$T$6)/E3585,IF(D3525=$M$7,(E3585-$T$7)/E3585,IF(D3525=$M$8,(E3585-$T$8)/E3585,IF(D3525=$M$9,(E3585-$T$9)/E3585,IF(D3525=$M$10,(E3585-$T$10)/E3585,IF(D3525=$M$11,(E3585-$T$11)/E3585,IF(D3525=$M$12,(E3585-$T$12)/E3585,IF(D3525=$M$13,(E3585-$T$13)/E3585,IF(D3525=$M$14,(E3585-$T$14)/E3585,IF(D3525=$M$15,(E3585-$T$15)/E3585,IF(D3525=$M$16,(E3585-$T$16)/E3585,IF(D3525=$M$17,(E3585-$T$17)/E3585,IF(D3525=$M$18,(E3585-$T$18)/E3585,IF(D3525=$M$19,(E3585-$T$19)/E3585,IF(D3525=$M$20,(E3585-$T$20)/E3585,IF(D3525=$M$21,(E3585-$T$21)/E3585,IF(D3525=$M$22,(E3585-$T$22)/E3585,IF(D3525=$M$23,(E3585-$T$23)/E3585,IF(D3525=$M$24,(E3585-$T$24)/E3585,IF(D3525=$M$25,(E3585-$T$25)/E3585,IF(D3525=$M$26,(E3585-$T$26)/E3585,IF(D3525=$M$27,(E3585-$T$27)/E3585,IF(D3525=$M$28,(E3585-$T$28)/E3585,IF(D3525=$M$29,(E3585-$T$29)/E3585,IF(D3525=$M$30,(E3585-$T$30)/E3585,IF(D3525=$M$31,(E3585-$T$31)/E3585,IF(D3525=$M$32,(E3585-$T$32)/E3585,IF(D3525=$M$33,(E3585-$T$33)/E3585,IF(D3525=$M$34,(E3585-$T$34)/E3585,IF(D3525=$M$35,(E3585-$T$35)/E3585,IF(D3525=$M$36,(E3585-$T$36)/E3585,IF(D3525=$M$37,(E3585-$T$37)/E3585,IF(D3525=$M$38,(E3585-$T$38)/E3585,IF(D3525=$M$39,(E3585-$T$39)/E3585,IF(D3525=$M$40,(E3585-$T$40)/E3585,IF(D3525=$M$41,(E3585-$T$41)/E3585,IF(D3525=$M$42,(E3585-$T$42)/E3585,IF(D3525=$M$43,(E3585-$T$43)/E3585,IF(D3525=$M$44,(E3585-$T$44)/E3585,IF(D3525=$M$45,(E3585-$T$45)/E3585,IF(D3525=$M$46,(E3585-$T$46)/E3585,IF(D3525=$M$47,(E3585-$T$47)/E3585,IF(D3525=$M$48,(E3585-$T$48)/E3585,IF(D3525=$M$49,(E3585-$T$49)/E3585,IF(D3525=$M$50,(E3585-$T$50)/E3585,IF(D3525=$M$51,(E3585-$T$51)/E3585,IF(D3525=$M$52,(E3585-$T$52)/E3585,IF(D3525=$M$53,(E3585-$T$53)/E3585,IF(D3525=$M$54,(E3585-$T$54)/E3585,IF(D3525=$M$55,(E3585-$T$55)/E3585,IF(D3525=$M$56,(E3585-$T$56)/E3585,IF(D3525=$M$57,(E3585-$T$57)/E3585,IF(D3525=$M$58,(E3585-$T$58)/E3585,IF(D3525=$M$59,(E3585-$T$59)/E3585,IF(D3525=$M$60,(E3585-$T$60)/E3585,IF(D3525=$M$61,(E3585-$T$61)/E3585,IF(D3525=$M$62,(E3585-$T$62)/E3585)))))))))))))))))))))))))))))))))))))))))))))))))))))))))))))</f>
        <v>0.14786282106769383</v>
      </c>
    </row>
    <row r="3586" spans="1:12" ht="15" customHeight="1">
      <c r="A3586" s="74"/>
      <c r="B3586" s="77"/>
      <c r="C3586" s="79"/>
      <c r="D3586" s="83">
        <v>6117</v>
      </c>
      <c r="E3586" s="83">
        <v>19.488</v>
      </c>
      <c r="F3586" s="83">
        <v>19.064</v>
      </c>
      <c r="G3586" s="97">
        <f t="shared" si="1701"/>
        <v>19.9327573208373</v>
      </c>
      <c r="H3586" s="98">
        <f t="shared" si="1702"/>
        <v>-0.74126220139550136</v>
      </c>
      <c r="I3586" s="98">
        <f t="shared" si="1703"/>
        <v>-0.42399999999999949</v>
      </c>
      <c r="J3586" s="18">
        <f t="shared" si="1704"/>
        <v>2.1756978653530351E-2</v>
      </c>
      <c r="K3586" s="18">
        <f t="shared" si="1705"/>
        <v>0.14143506217488538</v>
      </c>
    </row>
    <row r="3587" spans="1:12" ht="15" customHeight="1">
      <c r="A3587" s="74"/>
      <c r="B3587" s="77"/>
      <c r="C3587" s="79"/>
      <c r="D3587" s="83">
        <v>6117</v>
      </c>
      <c r="E3587" s="83">
        <v>20.277999999999999</v>
      </c>
      <c r="F3587" s="83">
        <v>19.896999999999998</v>
      </c>
      <c r="G3587" s="16">
        <f t="shared" si="1701"/>
        <v>19.9327573208373</v>
      </c>
      <c r="H3587" s="17">
        <f t="shared" si="1702"/>
        <v>0.57540446527116396</v>
      </c>
      <c r="I3587" s="17">
        <f t="shared" si="1703"/>
        <v>-0.38100000000000023</v>
      </c>
      <c r="J3587" s="18">
        <f t="shared" si="1704"/>
        <v>1.8788835190847238E-2</v>
      </c>
      <c r="K3587" s="18">
        <f t="shared" si="1705"/>
        <v>-0.18354867343919526</v>
      </c>
    </row>
    <row r="3588" spans="1:12" ht="15" customHeight="1">
      <c r="A3588" s="74"/>
      <c r="B3588" s="77"/>
      <c r="C3588" s="79">
        <v>168313</v>
      </c>
      <c r="D3588" s="83">
        <v>6107</v>
      </c>
      <c r="E3588" s="83">
        <v>16.606999999999999</v>
      </c>
      <c r="F3588" s="83">
        <v>16.311</v>
      </c>
      <c r="G3588" s="16">
        <f t="shared" si="1701"/>
        <v>17.032373496847189</v>
      </c>
      <c r="H3588" s="17">
        <f t="shared" si="1702"/>
        <v>-0.70895582807864943</v>
      </c>
      <c r="I3588" s="17">
        <f t="shared" si="1703"/>
        <v>-0.29599999999999937</v>
      </c>
      <c r="J3588" s="18">
        <f t="shared" si="1704"/>
        <v>1.782380923706867E-2</v>
      </c>
      <c r="K3588" s="18">
        <f t="shared" si="1705"/>
        <v>-0.44517372192448973</v>
      </c>
    </row>
    <row r="3589" spans="1:12" ht="15" customHeight="1">
      <c r="A3589" s="74"/>
      <c r="B3589" s="77"/>
      <c r="C3589" s="79"/>
      <c r="D3589" s="83">
        <v>6107</v>
      </c>
      <c r="E3589" s="83">
        <v>16.815999999999999</v>
      </c>
      <c r="F3589" s="83">
        <v>16.524000000000001</v>
      </c>
      <c r="G3589" s="97">
        <f t="shared" si="1701"/>
        <v>17.032373496847189</v>
      </c>
      <c r="H3589" s="98">
        <f t="shared" si="1702"/>
        <v>-0.36062249474531666</v>
      </c>
      <c r="I3589" s="98">
        <f t="shared" si="1703"/>
        <v>-0.29199999999999804</v>
      </c>
      <c r="J3589" s="99">
        <f t="shared" si="1704"/>
        <v>1.7364414843006545E-2</v>
      </c>
      <c r="K3589" s="99">
        <f t="shared" si="1705"/>
        <v>3.2278415864337072E-2</v>
      </c>
    </row>
    <row r="3590" spans="1:12" ht="15" customHeight="1">
      <c r="A3590" s="74"/>
      <c r="B3590" s="81">
        <v>45661</v>
      </c>
      <c r="C3590" s="79">
        <v>168313</v>
      </c>
      <c r="D3590" s="83">
        <v>6107</v>
      </c>
      <c r="E3590" s="83">
        <v>16.257999999999999</v>
      </c>
      <c r="F3590" s="83">
        <v>15.949</v>
      </c>
      <c r="G3590" s="97">
        <f t="shared" si="1701"/>
        <v>17.032373496847189</v>
      </c>
      <c r="H3590" s="98">
        <f t="shared" si="1702"/>
        <v>-1.2906224947453164</v>
      </c>
      <c r="I3590" s="98">
        <f t="shared" si="1703"/>
        <v>-0.30899999999999928</v>
      </c>
      <c r="J3590" s="18">
        <f t="shared" si="1704"/>
        <v>1.9006027801697582E-2</v>
      </c>
      <c r="K3590" s="18">
        <f t="shared" si="1705"/>
        <v>-9.3530316307710831E-4</v>
      </c>
      <c r="L3590" s="74"/>
    </row>
    <row r="3591" spans="1:12" ht="15" customHeight="1">
      <c r="A3591" s="74"/>
      <c r="B3591" s="81">
        <v>45661</v>
      </c>
      <c r="C3591" s="79">
        <v>168367</v>
      </c>
      <c r="D3591" s="83">
        <v>5003</v>
      </c>
      <c r="E3591" s="83">
        <v>40.070999999999998</v>
      </c>
      <c r="F3591" s="83">
        <v>39.722999999999999</v>
      </c>
      <c r="G3591" s="16">
        <f t="shared" si="1701"/>
        <v>38.4</v>
      </c>
      <c r="H3591" s="17">
        <f t="shared" si="1702"/>
        <v>2.7849999999999993</v>
      </c>
      <c r="I3591" s="17">
        <f t="shared" si="1703"/>
        <v>-0.34799999999999898</v>
      </c>
      <c r="J3591" s="18">
        <f t="shared" si="1704"/>
        <v>8.6845848618701555E-3</v>
      </c>
      <c r="K3591" s="18">
        <f t="shared" si="1705"/>
        <v>0.70945996798794686</v>
      </c>
      <c r="L3591" s="74"/>
    </row>
    <row r="3592" spans="1:12" ht="15" customHeight="1">
      <c r="A3592" s="74"/>
      <c r="B3592" s="77"/>
      <c r="C3592" s="79"/>
      <c r="D3592" s="83">
        <v>5003</v>
      </c>
      <c r="E3592" s="83">
        <v>38.844000000000001</v>
      </c>
      <c r="F3592" s="83">
        <v>38.298999999999999</v>
      </c>
      <c r="G3592" s="16">
        <f t="shared" ref="G3592:G3598" si="1706">IF(D3592=$M$2,$P$2,IF(D3592=$M$3,$P$3,IF(D3592=$M$4,$P$4,IF(D3592=$M$5,$P$5,IF(D3592=$M$6,$P$6,IF(D3592=$M$7,$P$7,IF(D3592=$M$8,$P$8,IF(D3592=$M$9,$P$9,IF(D3592=$M$10,$P$10,IF(D3592=$M$11,$P$11,IF(D3592=$M$12,$P$12,IF(D3592=$M$13,$P$13,IF(D3592=$M$14,$P$14,IF(D3592=$M$15,$P$15,IF(D3592=$M$16,$P$16,IF(D3592=$M$17,$P$17,IF(D3592=$M$18,$P$18,IF(D3592=$M$19,$P$19,IF(D3592=$M$20,$P$20,IF(D3592=$M$21,$P$21,IF(D3592=$M$22,$P$22,IF(D3592=$M$23,$P$23,IF(D3592=$M$24,$P$24,IF(D3592=$M$25,$P$25,IF(D3592=$M$26,$P$26,IF(D3592=$M$27,$P$27,IF(D3592=$M$28,$P$28,IF(D3592=$M$29,$P$29,IF(D3592=$M$30,$P$30,IF(D3592=$M$31,$P$31,IF(D3592=$M$32,$P$32,IF(D3592=$M$33,$P$33,IF(D3592=$M$34,$P$34,IF(D3592=$M$35,$P$35,IF(D3592=$M$36,$P$36,IF(D3592=$M$37,$P$37,IF(D3592=$M$38,$P$38,IF(D3592=$M$39,$P$39,IF(D3592=$M$40,$P$40,IF(D3592=$M$41,$P$41,IF(D3592=$M$42,$P$42,IF(D3592=$M$43,$P$43,IF(D3592=$M$44,$P$44,IF(D3592=$M$45,$P$45,IF(D3592=$M$46,$P$46,IF(D3592=$M$47,$P$47,IF(D3592=$M$48,$P$48,IF(D3592=$M$49,$P$49,IF(D3592=$M$50,$P$50,IF(D3592=$M$51,$P$51,IF(D3592=$M$52,$P$52,IF(D3592=$M$53,$P$53,IF(D3592=$M$54,$P$54,IF(D3592=$M$55,$P$55,IF(D3592=$M$56,$P$56,IF(D3592=$M$57,$P$57,IF(D3592=$M$58,$P$58,IF(D3592=$M$59,$P$59,IF(D3592=$M$60,$P$60,IF(D3592=$M$61,$P$61,IF(D3592=$M$62,$P$62)))))))))))))))))))))))))))))))))))))))))))))))))))))))))))))</f>
        <v>38.4</v>
      </c>
      <c r="H3592" s="17">
        <f t="shared" ref="H3592:H3598" si="1707">(E3592-G3592)/$X$2</f>
        <v>0.74000000000000443</v>
      </c>
      <c r="I3592" s="17">
        <f t="shared" ref="I3592:I3598" si="1708">F3592-E3592</f>
        <v>-0.54500000000000171</v>
      </c>
      <c r="J3592" s="18">
        <f t="shared" ref="J3592:J3598" si="1709">-1*I3592/E3592</f>
        <v>1.4030480897950821E-2</v>
      </c>
      <c r="K3592" s="18">
        <f t="shared" ref="K3592:K3598" si="1710">IF(D3532=$M$2,(E3592-$T$2)/E3592,IF(D3532=$M$3,(E3592-$T$3)/E3592,IF(D3532=$M$4,(E3592-$T$4)/E3592,IF(D3532=$M$5,(E3592-$T$5)/E3592,IF(D3532=$M$6,(E3592-$T$6)/E3592,IF(D3532=$M$7,(E3592-$T$7)/E3592,IF(D3532=$M$8,(E3592-$T$8)/E3592,IF(D3532=$M$9,(E3592-$T$9)/E3592,IF(D3532=$M$10,(E3592-$T$10)/E3592,IF(D3532=$M$11,(E3592-$T$11)/E3592,IF(D3532=$M$12,(E3592-$T$12)/E3592,IF(D3532=$M$13,(E3592-$T$13)/E3592,IF(D3532=$M$14,(E3592-$T$14)/E3592,IF(D3532=$M$15,(E3592-$T$15)/E3592,IF(D3532=$M$16,(E3592-$T$16)/E3592,IF(D3532=$M$17,(E3592-$T$17)/E3592,IF(D3532=$M$18,(E3592-$T$18)/E3592,IF(D3532=$M$19,(E3592-$T$19)/E3592,IF(D3532=$M$20,(E3592-$T$20)/E3592,IF(D3532=$M$21,(E3592-$T$21)/E3592,IF(D3532=$M$22,(E3592-$T$22)/E3592,IF(D3532=$M$23,(E3592-$T$23)/E3592,IF(D3532=$M$24,(E3592-$T$24)/E3592,IF(D3532=$M$25,(E3592-$T$25)/E3592,IF(D3532=$M$26,(E3592-$T$26)/E3592,IF(D3532=$M$27,(E3592-$T$27)/E3592,IF(D3532=$M$28,(E3592-$T$28)/E3592,IF(D3532=$M$29,(E3592-$T$29)/E3592,IF(D3532=$M$30,(E3592-$T$30)/E3592,IF(D3532=$M$31,(E3592-$T$31)/E3592,IF(D3532=$M$32,(E3592-$T$32)/E3592,IF(D3532=$M$33,(E3592-$T$33)/E3592,IF(D3532=$M$34,(E3592-$T$34)/E3592,IF(D3532=$M$35,(E3592-$T$35)/E3592,IF(D3532=$M$36,(E3592-$T$36)/E3592,IF(D3532=$M$37,(E3592-$T$37)/E3592,IF(D3532=$M$38,(E3592-$T$38)/E3592,IF(D3532=$M$39,(E3592-$T$39)/E3592,IF(D3532=$M$40,(E3592-$T$40)/E3592,IF(D3532=$M$41,(E3592-$T$41)/E3592,IF(D3532=$M$42,(E3592-$T$42)/E3592,IF(D3532=$M$43,(E3592-$T$43)/E3592,IF(D3532=$M$44,(E3592-$T$44)/E3592,IF(D3532=$M$45,(E3592-$T$45)/E3592,IF(D3532=$M$46,(E3592-$T$46)/E3592,IF(D3532=$M$47,(E3592-$T$47)/E3592,IF(D3532=$M$48,(E3592-$T$48)/E3592,IF(D3532=$M$49,(E3592-$T$49)/E3592,IF(D3532=$M$50,(E3592-$T$50)/E3592,IF(D3532=$M$51,(E3592-$T$51)/E3592,IF(D3532=$M$52,(E3592-$T$52)/E3592,IF(D3532=$M$53,(E3592-$T$53)/E3592,IF(D3532=$M$54,(E3592-$T$54)/E3592,IF(D3532=$M$55,(E3592-$T$55)/E3592,IF(D3532=$M$56,(E3592-$T$56)/E3592,IF(D3532=$M$57,(E3592-$T$57)/E3592,IF(D3532=$M$58,(E3592-$T$58)/E3592,IF(D3532=$M$59,(E3592-$T$59)/E3592,IF(D3532=$M$60,(E3592-$T$60)/E3592,IF(D3532=$M$61,(E3592-$T$61)/E3592,IF(D3532=$M$62,(E3592-$T$62)/E3592)))))))))))))))))))))))))))))))))))))))))))))))))))))))))))))</f>
        <v>0.70028242140987074</v>
      </c>
      <c r="L3592" s="74"/>
    </row>
    <row r="3593" spans="1:12" ht="15" customHeight="1">
      <c r="A3593" s="74"/>
      <c r="B3593" s="77"/>
      <c r="C3593" s="79"/>
      <c r="D3593" s="83">
        <v>5003</v>
      </c>
      <c r="E3593" s="83">
        <v>37.869999999999997</v>
      </c>
      <c r="F3593" s="83">
        <v>37.412999999999997</v>
      </c>
      <c r="G3593" s="97">
        <f t="shared" si="1706"/>
        <v>38.4</v>
      </c>
      <c r="H3593" s="98">
        <f t="shared" si="1707"/>
        <v>-0.8833333333333353</v>
      </c>
      <c r="I3593" s="98">
        <f t="shared" si="1708"/>
        <v>-0.45700000000000074</v>
      </c>
      <c r="J3593" s="18">
        <f t="shared" si="1709"/>
        <v>1.2067599683126505E-2</v>
      </c>
      <c r="K3593" s="18">
        <f t="shared" si="1710"/>
        <v>0.69257381508436799</v>
      </c>
      <c r="L3593" s="74"/>
    </row>
    <row r="3594" spans="1:12" ht="15" customHeight="1">
      <c r="A3594" s="74"/>
      <c r="B3594" s="77"/>
      <c r="C3594" s="79"/>
      <c r="D3594" s="83">
        <v>5003</v>
      </c>
      <c r="E3594" s="83">
        <v>39.447000000000003</v>
      </c>
      <c r="F3594" s="83">
        <v>38.927</v>
      </c>
      <c r="G3594" s="16">
        <f t="shared" si="1706"/>
        <v>38.4</v>
      </c>
      <c r="H3594" s="17">
        <f t="shared" si="1707"/>
        <v>1.745000000000007</v>
      </c>
      <c r="I3594" s="17">
        <f t="shared" si="1708"/>
        <v>-0.52000000000000313</v>
      </c>
      <c r="J3594" s="18">
        <f t="shared" si="1709"/>
        <v>1.3182244530636121E-2</v>
      </c>
      <c r="K3594" s="18">
        <f t="shared" si="1710"/>
        <v>0.70627765344356297</v>
      </c>
      <c r="L3594" s="74"/>
    </row>
    <row r="3595" spans="1:12" ht="15" customHeight="1">
      <c r="A3595" s="74"/>
      <c r="B3595" s="81">
        <v>45661</v>
      </c>
      <c r="C3595" s="79">
        <v>168369</v>
      </c>
      <c r="D3595" s="83">
        <v>6617</v>
      </c>
      <c r="E3595" s="83">
        <v>21.516999999999999</v>
      </c>
      <c r="F3595" s="83">
        <v>21.021999999999998</v>
      </c>
      <c r="G3595" s="16">
        <f t="shared" si="1706"/>
        <v>21.071999999999999</v>
      </c>
      <c r="H3595" s="17">
        <f t="shared" si="1707"/>
        <v>0.74166666666666714</v>
      </c>
      <c r="I3595" s="17">
        <f t="shared" si="1708"/>
        <v>-0.49500000000000099</v>
      </c>
      <c r="J3595" s="18">
        <f t="shared" si="1709"/>
        <v>2.3005065761955708E-2</v>
      </c>
      <c r="K3595" s="18">
        <f t="shared" si="1710"/>
        <v>0.46152040690562007</v>
      </c>
      <c r="L3595" s="74"/>
    </row>
    <row r="3596" spans="1:12" ht="15" customHeight="1">
      <c r="A3596" s="74"/>
      <c r="B3596" s="77"/>
      <c r="C3596" s="79"/>
      <c r="D3596" s="83">
        <v>6617</v>
      </c>
      <c r="E3596" s="83">
        <v>22.087</v>
      </c>
      <c r="F3596" s="83">
        <v>21.693000000000001</v>
      </c>
      <c r="G3596" s="97">
        <f t="shared" si="1706"/>
        <v>21.071999999999999</v>
      </c>
      <c r="H3596" s="98">
        <f t="shared" si="1707"/>
        <v>1.6916666666666678</v>
      </c>
      <c r="I3596" s="98">
        <f t="shared" si="1708"/>
        <v>-0.39399999999999835</v>
      </c>
      <c r="J3596" s="99">
        <f t="shared" si="1709"/>
        <v>1.7838547561914175E-2</v>
      </c>
      <c r="K3596" s="99">
        <f t="shared" si="1710"/>
        <v>0.28019686851337744</v>
      </c>
      <c r="L3596" s="74"/>
    </row>
    <row r="3597" spans="1:12" ht="15" customHeight="1">
      <c r="A3597" s="74"/>
      <c r="B3597" s="101">
        <v>45661</v>
      </c>
      <c r="C3597" s="84">
        <v>168371</v>
      </c>
      <c r="D3597" s="85">
        <v>8147</v>
      </c>
      <c r="E3597" s="85">
        <v>24.765999999999998</v>
      </c>
      <c r="F3597" s="85">
        <v>24.68</v>
      </c>
      <c r="G3597" s="97">
        <f t="shared" si="1706"/>
        <v>25.037035574840008</v>
      </c>
      <c r="H3597" s="98">
        <f t="shared" si="1707"/>
        <v>-0.45172595806668292</v>
      </c>
      <c r="I3597" s="98">
        <f t="shared" si="1708"/>
        <v>-8.5999999999998522E-2</v>
      </c>
      <c r="J3597" s="18">
        <f t="shared" si="1709"/>
        <v>3.4725026245658779E-3</v>
      </c>
      <c r="K3597" s="18">
        <f t="shared" si="1710"/>
        <v>0.35805976883045171</v>
      </c>
      <c r="L3597" s="74"/>
    </row>
    <row r="3598" spans="1:12" ht="15" customHeight="1">
      <c r="A3598" s="74"/>
      <c r="B3598" s="77"/>
      <c r="C3598" s="79"/>
      <c r="D3598" s="83">
        <v>8147</v>
      </c>
      <c r="E3598" s="83">
        <v>24.956</v>
      </c>
      <c r="F3598" s="83">
        <v>24.863</v>
      </c>
      <c r="G3598" s="16">
        <f t="shared" si="1706"/>
        <v>25.037035574840008</v>
      </c>
      <c r="H3598" s="17">
        <f t="shared" si="1707"/>
        <v>-0.1350592914000141</v>
      </c>
      <c r="I3598" s="17">
        <f t="shared" si="1708"/>
        <v>-9.2999999999999972E-2</v>
      </c>
      <c r="J3598" s="18">
        <f t="shared" si="1709"/>
        <v>3.7265587433883626E-3</v>
      </c>
      <c r="K3598" s="18">
        <f t="shared" si="1710"/>
        <v>0.36294711631892002</v>
      </c>
      <c r="L3598" s="74"/>
    </row>
    <row r="3599" spans="1:12" ht="15" customHeight="1">
      <c r="A3599" s="74"/>
      <c r="B3599" s="81">
        <v>45662</v>
      </c>
      <c r="C3599" s="79">
        <v>168373</v>
      </c>
      <c r="D3599" s="83">
        <v>8127</v>
      </c>
      <c r="E3599" s="83">
        <v>19.826000000000001</v>
      </c>
      <c r="F3599" s="83">
        <v>19.756</v>
      </c>
      <c r="G3599" s="16">
        <f t="shared" ref="G3599:G3604" si="1711">IF(D3599=$M$2,$P$2,IF(D3599=$M$3,$P$3,IF(D3599=$M$4,$P$4,IF(D3599=$M$5,$P$5,IF(D3599=$M$6,$P$6,IF(D3599=$M$7,$P$7,IF(D3599=$M$8,$P$8,IF(D3599=$M$9,$P$9,IF(D3599=$M$10,$P$10,IF(D3599=$M$11,$P$11,IF(D3599=$M$12,$P$12,IF(D3599=$M$13,$P$13,IF(D3599=$M$14,$P$14,IF(D3599=$M$15,$P$15,IF(D3599=$M$16,$P$16,IF(D3599=$M$17,$P$17,IF(D3599=$M$18,$P$18,IF(D3599=$M$19,$P$19,IF(D3599=$M$20,$P$20,IF(D3599=$M$21,$P$21,IF(D3599=$M$22,$P$22,IF(D3599=$M$23,$P$23,IF(D3599=$M$24,$P$24,IF(D3599=$M$25,$P$25,IF(D3599=$M$26,$P$26,IF(D3599=$M$27,$P$27,IF(D3599=$M$28,$P$28,IF(D3599=$M$29,$P$29,IF(D3599=$M$30,$P$30,IF(D3599=$M$31,$P$31,IF(D3599=$M$32,$P$32,IF(D3599=$M$33,$P$33,IF(D3599=$M$34,$P$34,IF(D3599=$M$35,$P$35,IF(D3599=$M$36,$P$36,IF(D3599=$M$37,$P$37,IF(D3599=$M$38,$P$38,IF(D3599=$M$39,$P$39,IF(D3599=$M$40,$P$40,IF(D3599=$M$41,$P$41,IF(D3599=$M$42,$P$42,IF(D3599=$M$43,$P$43,IF(D3599=$M$44,$P$44,IF(D3599=$M$45,$P$45,IF(D3599=$M$46,$P$46,IF(D3599=$M$47,$P$47,IF(D3599=$M$48,$P$48,IF(D3599=$M$49,$P$49,IF(D3599=$M$50,$P$50,IF(D3599=$M$51,$P$51,IF(D3599=$M$52,$P$52,IF(D3599=$M$53,$P$53,IF(D3599=$M$54,$P$54,IF(D3599=$M$55,$P$55,IF(D3599=$M$56,$P$56,IF(D3599=$M$57,$P$57,IF(D3599=$M$58,$P$58,IF(D3599=$M$59,$P$59,IF(D3599=$M$60,$P$60,IF(D3599=$M$61,$P$61,IF(D3599=$M$62,$P$62)))))))))))))))))))))))))))))))))))))))))))))))))))))))))))))</f>
        <v>19.906047079520491</v>
      </c>
      <c r="H3599" s="17">
        <f t="shared" ref="H3599:H3604" si="1712">(E3599-G3599)/$X$2</f>
        <v>-0.13341179920081697</v>
      </c>
      <c r="I3599" s="17">
        <f t="shared" ref="I3599:I3604" si="1713">F3599-E3599</f>
        <v>-7.0000000000000284E-2</v>
      </c>
      <c r="J3599" s="18">
        <f t="shared" ref="J3599:J3604" si="1714">-1*I3599/E3599</f>
        <v>3.5307172399879089E-3</v>
      </c>
      <c r="K3599" s="18" t="b">
        <f t="shared" ref="K3599:K3604" si="1715">IF(D3539=$M$2,(E3599-$T$2)/E3599,IF(D3539=$M$3,(E3599-$T$3)/E3599,IF(D3539=$M$4,(E3599-$T$4)/E3599,IF(D3539=$M$5,(E3599-$T$5)/E3599,IF(D3539=$M$6,(E3599-$T$6)/E3599,IF(D3539=$M$7,(E3599-$T$7)/E3599,IF(D3539=$M$8,(E3599-$T$8)/E3599,IF(D3539=$M$9,(E3599-$T$9)/E3599,IF(D3539=$M$10,(E3599-$T$10)/E3599,IF(D3539=$M$11,(E3599-$T$11)/E3599,IF(D3539=$M$12,(E3599-$T$12)/E3599,IF(D3539=$M$13,(E3599-$T$13)/E3599,IF(D3539=$M$14,(E3599-$T$14)/E3599,IF(D3539=$M$15,(E3599-$T$15)/E3599,IF(D3539=$M$16,(E3599-$T$16)/E3599,IF(D3539=$M$17,(E3599-$T$17)/E3599,IF(D3539=$M$18,(E3599-$T$18)/E3599,IF(D3539=$M$19,(E3599-$T$19)/E3599,IF(D3539=$M$20,(E3599-$T$20)/E3599,IF(D3539=$M$21,(E3599-$T$21)/E3599,IF(D3539=$M$22,(E3599-$T$22)/E3599,IF(D3539=$M$23,(E3599-$T$23)/E3599,IF(D3539=$M$24,(E3599-$T$24)/E3599,IF(D3539=$M$25,(E3599-$T$25)/E3599,IF(D3539=$M$26,(E3599-$T$26)/E3599,IF(D3539=$M$27,(E3599-$T$27)/E3599,IF(D3539=$M$28,(E3599-$T$28)/E3599,IF(D3539=$M$29,(E3599-$T$29)/E3599,IF(D3539=$M$30,(E3599-$T$30)/E3599,IF(D3539=$M$31,(E3599-$T$31)/E3599,IF(D3539=$M$32,(E3599-$T$32)/E3599,IF(D3539=$M$33,(E3599-$T$33)/E3599,IF(D3539=$M$34,(E3599-$T$34)/E3599,IF(D3539=$M$35,(E3599-$T$35)/E3599,IF(D3539=$M$36,(E3599-$T$36)/E3599,IF(D3539=$M$37,(E3599-$T$37)/E3599,IF(D3539=$M$38,(E3599-$T$38)/E3599,IF(D3539=$M$39,(E3599-$T$39)/E3599,IF(D3539=$M$40,(E3599-$T$40)/E3599,IF(D3539=$M$41,(E3599-$T$41)/E3599,IF(D3539=$M$42,(E3599-$T$42)/E3599,IF(D3539=$M$43,(E3599-$T$43)/E3599,IF(D3539=$M$44,(E3599-$T$44)/E3599,IF(D3539=$M$45,(E3599-$T$45)/E3599,IF(D3539=$M$46,(E3599-$T$46)/E3599,IF(D3539=$M$47,(E3599-$T$47)/E3599,IF(D3539=$M$48,(E3599-$T$48)/E3599,IF(D3539=$M$49,(E3599-$T$49)/E3599,IF(D3539=$M$50,(E3599-$T$50)/E3599,IF(D3539=$M$51,(E3599-$T$51)/E3599,IF(D3539=$M$52,(E3599-$T$52)/E3599,IF(D3539=$M$53,(E3599-$T$53)/E3599,IF(D3539=$M$54,(E3599-$T$54)/E3599,IF(D3539=$M$55,(E3599-$T$55)/E3599,IF(D3539=$M$56,(E3599-$T$56)/E3599,IF(D3539=$M$57,(E3599-$T$57)/E3599,IF(D3539=$M$58,(E3599-$T$58)/E3599,IF(D3539=$M$59,(E3599-$T$59)/E3599,IF(D3539=$M$60,(E3599-$T$60)/E3599,IF(D3539=$M$61,(E3599-$T$61)/E3599,IF(D3539=$M$62,(E3599-$T$62)/E3599)))))))))))))))))))))))))))))))))))))))))))))))))))))))))))))</f>
        <v>0</v>
      </c>
      <c r="L3599" s="74"/>
    </row>
    <row r="3600" spans="1:12" ht="15" customHeight="1">
      <c r="A3600" s="74"/>
      <c r="B3600" s="77"/>
      <c r="C3600" s="79"/>
      <c r="D3600" s="83">
        <v>8127</v>
      </c>
      <c r="E3600" s="83">
        <v>19.75</v>
      </c>
      <c r="F3600" s="83">
        <v>19.684999999999999</v>
      </c>
      <c r="G3600" s="97">
        <f t="shared" si="1711"/>
        <v>19.906047079520491</v>
      </c>
      <c r="H3600" s="98">
        <f t="shared" si="1712"/>
        <v>-0.26007846586748451</v>
      </c>
      <c r="I3600" s="98">
        <f t="shared" si="1713"/>
        <v>-6.5000000000001279E-2</v>
      </c>
      <c r="J3600" s="18">
        <f t="shared" si="1714"/>
        <v>3.2911392405063937E-3</v>
      </c>
      <c r="K3600" s="18" t="b">
        <f t="shared" si="1715"/>
        <v>0</v>
      </c>
      <c r="L3600" s="74"/>
    </row>
    <row r="3601" spans="1:12" ht="15" customHeight="1">
      <c r="A3601" s="74"/>
      <c r="B3601" s="81">
        <v>45662</v>
      </c>
      <c r="C3601" s="79"/>
      <c r="D3601" s="83">
        <v>5148</v>
      </c>
      <c r="E3601" s="83">
        <v>20.024999999999999</v>
      </c>
      <c r="F3601" s="83">
        <v>19.872</v>
      </c>
      <c r="G3601" s="16">
        <f t="shared" si="1711"/>
        <v>20.202531026311895</v>
      </c>
      <c r="H3601" s="17">
        <f t="shared" si="1712"/>
        <v>-0.29588504385316128</v>
      </c>
      <c r="I3601" s="17">
        <f t="shared" si="1713"/>
        <v>-0.15299999999999869</v>
      </c>
      <c r="J3601" s="18">
        <f t="shared" si="1714"/>
        <v>7.6404494382021826E-3</v>
      </c>
      <c r="K3601" s="18" t="b">
        <f t="shared" si="1715"/>
        <v>0</v>
      </c>
      <c r="L3601" s="74"/>
    </row>
    <row r="3602" spans="1:12" ht="15" customHeight="1">
      <c r="A3602" s="74"/>
      <c r="B3602" s="77"/>
      <c r="C3602" s="79"/>
      <c r="D3602" s="83">
        <v>5148</v>
      </c>
      <c r="E3602" s="83">
        <v>19.376999999999999</v>
      </c>
      <c r="F3602" s="83">
        <v>19.248000000000001</v>
      </c>
      <c r="G3602" s="16">
        <f t="shared" si="1711"/>
        <v>20.202531026311895</v>
      </c>
      <c r="H3602" s="17">
        <f t="shared" si="1712"/>
        <v>-1.3758850438531609</v>
      </c>
      <c r="I3602" s="17">
        <f t="shared" si="1713"/>
        <v>-0.12899999999999778</v>
      </c>
      <c r="J3602" s="18">
        <f t="shared" si="1714"/>
        <v>6.6573773029879645E-3</v>
      </c>
      <c r="K3602" s="18">
        <f t="shared" si="1715"/>
        <v>0.48877535222170609</v>
      </c>
      <c r="L3602" s="74"/>
    </row>
    <row r="3603" spans="1:12" ht="15" customHeight="1">
      <c r="A3603" s="74"/>
      <c r="B3603" s="81">
        <v>45662</v>
      </c>
      <c r="C3603" s="79">
        <v>168388</v>
      </c>
      <c r="D3603" s="83">
        <v>5648</v>
      </c>
      <c r="E3603" s="83">
        <v>20.335000000000001</v>
      </c>
      <c r="F3603" s="83">
        <v>20.116</v>
      </c>
      <c r="G3603" s="97">
        <f t="shared" si="1711"/>
        <v>19.240505739344663</v>
      </c>
      <c r="H3603" s="98">
        <f t="shared" si="1712"/>
        <v>1.8241571010922306</v>
      </c>
      <c r="I3603" s="98">
        <f t="shared" si="1713"/>
        <v>-0.21900000000000119</v>
      </c>
      <c r="J3603" s="99">
        <f t="shared" si="1714"/>
        <v>1.0769609048438711E-2</v>
      </c>
      <c r="K3603" s="99">
        <f t="shared" si="1715"/>
        <v>0.36595033194000504</v>
      </c>
      <c r="L3603" s="74"/>
    </row>
    <row r="3604" spans="1:12" ht="15" customHeight="1">
      <c r="A3604" s="74"/>
      <c r="B3604" s="77"/>
      <c r="C3604" s="79"/>
      <c r="D3604" s="83">
        <v>5648</v>
      </c>
      <c r="E3604" s="83">
        <v>20.524999999999999</v>
      </c>
      <c r="F3604" s="83">
        <v>20.37</v>
      </c>
      <c r="G3604" s="97">
        <f t="shared" si="1711"/>
        <v>19.240505739344663</v>
      </c>
      <c r="H3604" s="98">
        <f t="shared" si="1712"/>
        <v>2.1408237677588935</v>
      </c>
      <c r="I3604" s="98">
        <f t="shared" si="1713"/>
        <v>-0.15499999999999758</v>
      </c>
      <c r="J3604" s="18">
        <f t="shared" si="1714"/>
        <v>7.5517661388549377E-3</v>
      </c>
      <c r="K3604" s="18">
        <f t="shared" si="1715"/>
        <v>0.38535444579780764</v>
      </c>
      <c r="L3604" s="74"/>
    </row>
    <row r="3605" spans="1:12" ht="15" customHeight="1">
      <c r="A3605" s="74"/>
      <c r="B3605" s="77"/>
      <c r="C3605" s="79"/>
      <c r="D3605" s="83">
        <v>6107</v>
      </c>
      <c r="E3605" s="83">
        <v>17.992999999999999</v>
      </c>
      <c r="F3605" s="83">
        <v>17.623999999999999</v>
      </c>
      <c r="G3605" s="97">
        <f t="shared" ref="G3605" si="1716">IF(D3605=$M$2,$P$2,IF(D3605=$M$3,$P$3,IF(D3605=$M$4,$P$4,IF(D3605=$M$5,$P$5,IF(D3605=$M$6,$P$6,IF(D3605=$M$7,$P$7,IF(D3605=$M$8,$P$8,IF(D3605=$M$9,$P$9,IF(D3605=$M$10,$P$10,IF(D3605=$M$11,$P$11,IF(D3605=$M$12,$P$12,IF(D3605=$M$13,$P$13,IF(D3605=$M$14,$P$14,IF(D3605=$M$15,$P$15,IF(D3605=$M$16,$P$16,IF(D3605=$M$17,$P$17,IF(D3605=$M$18,$P$18,IF(D3605=$M$19,$P$19,IF(D3605=$M$20,$P$20,IF(D3605=$M$21,$P$21,IF(D3605=$M$22,$P$22,IF(D3605=$M$23,$P$23,IF(D3605=$M$24,$P$24,IF(D3605=$M$25,$P$25,IF(D3605=$M$26,$P$26,IF(D3605=$M$27,$P$27,IF(D3605=$M$28,$P$28,IF(D3605=$M$29,$P$29,IF(D3605=$M$30,$P$30,IF(D3605=$M$31,$P$31,IF(D3605=$M$32,$P$32,IF(D3605=$M$33,$P$33,IF(D3605=$M$34,$P$34,IF(D3605=$M$35,$P$35,IF(D3605=$M$36,$P$36,IF(D3605=$M$37,$P$37,IF(D3605=$M$38,$P$38,IF(D3605=$M$39,$P$39,IF(D3605=$M$40,$P$40,IF(D3605=$M$41,$P$41,IF(D3605=$M$42,$P$42,IF(D3605=$M$43,$P$43,IF(D3605=$M$44,$P$44,IF(D3605=$M$45,$P$45,IF(D3605=$M$46,$P$46,IF(D3605=$M$47,$P$47,IF(D3605=$M$48,$P$48,IF(D3605=$M$49,$P$49,IF(D3605=$M$50,$P$50,IF(D3605=$M$51,$P$51,IF(D3605=$M$52,$P$52,IF(D3605=$M$53,$P$53,IF(D3605=$M$54,$P$54,IF(D3605=$M$55,$P$55,IF(D3605=$M$56,$P$56,IF(D3605=$M$57,$P$57,IF(D3605=$M$58,$P$58,IF(D3605=$M$59,$P$59,IF(D3605=$M$60,$P$60,IF(D3605=$M$61,$P$61,IF(D3605=$M$62,$P$62)))))))))))))))))))))))))))))))))))))))))))))))))))))))))))))</f>
        <v>17.032373496847189</v>
      </c>
      <c r="H3605" s="98">
        <f t="shared" ref="H3605" si="1717">(E3605-G3605)/$X$2</f>
        <v>1.6010441719213495</v>
      </c>
      <c r="I3605" s="98">
        <f t="shared" ref="I3605" si="1718">F3605-E3605</f>
        <v>-0.36899999999999977</v>
      </c>
      <c r="J3605" s="99">
        <f t="shared" ref="J3605" si="1719">-1*I3605/E3605</f>
        <v>2.0507975323736997E-2</v>
      </c>
      <c r="K3605" s="99">
        <f t="shared" ref="K3605" si="1720">IF(D3545=$M$2,(E3605-$T$2)/E3605,IF(D3545=$M$3,(E3605-$T$3)/E3605,IF(D3545=$M$4,(E3605-$T$4)/E3605,IF(D3545=$M$5,(E3605-$T$5)/E3605,IF(D3545=$M$6,(E3605-$T$6)/E3605,IF(D3545=$M$7,(E3605-$T$7)/E3605,IF(D3545=$M$8,(E3605-$T$8)/E3605,IF(D3545=$M$9,(E3605-$T$9)/E3605,IF(D3545=$M$10,(E3605-$T$10)/E3605,IF(D3545=$M$11,(E3605-$T$11)/E3605,IF(D3545=$M$12,(E3605-$T$12)/E3605,IF(D3545=$M$13,(E3605-$T$13)/E3605,IF(D3545=$M$14,(E3605-$T$14)/E3605,IF(D3545=$M$15,(E3605-$T$15)/E3605,IF(D3545=$M$16,(E3605-$T$16)/E3605,IF(D3545=$M$17,(E3605-$T$17)/E3605,IF(D3545=$M$18,(E3605-$T$18)/E3605,IF(D3545=$M$19,(E3605-$T$19)/E3605,IF(D3545=$M$20,(E3605-$T$20)/E3605,IF(D3545=$M$21,(E3605-$T$21)/E3605,IF(D3545=$M$22,(E3605-$T$22)/E3605,IF(D3545=$M$23,(E3605-$T$23)/E3605,IF(D3545=$M$24,(E3605-$T$24)/E3605,IF(D3545=$M$25,(E3605-$T$25)/E3605,IF(D3545=$M$26,(E3605-$T$26)/E3605,IF(D3545=$M$27,(E3605-$T$27)/E3605,IF(D3545=$M$28,(E3605-$T$28)/E3605,IF(D3545=$M$29,(E3605-$T$29)/E3605,IF(D3545=$M$30,(E3605-$T$30)/E3605,IF(D3545=$M$31,(E3605-$T$31)/E3605,IF(D3545=$M$32,(E3605-$T$32)/E3605,IF(D3545=$M$33,(E3605-$T$33)/E3605,IF(D3545=$M$34,(E3605-$T$34)/E3605,IF(D3545=$M$35,(E3605-$T$35)/E3605,IF(D3545=$M$36,(E3605-$T$36)/E3605,IF(D3545=$M$37,(E3605-$T$37)/E3605,IF(D3545=$M$38,(E3605-$T$38)/E3605,IF(D3545=$M$39,(E3605-$T$39)/E3605,IF(D3545=$M$40,(E3605-$T$40)/E3605,IF(D3545=$M$41,(E3605-$T$41)/E3605,IF(D3545=$M$42,(E3605-$T$42)/E3605,IF(D3545=$M$43,(E3605-$T$43)/E3605,IF(D3545=$M$44,(E3605-$T$44)/E3605,IF(D3545=$M$45,(E3605-$T$45)/E3605,IF(D3545=$M$46,(E3605-$T$46)/E3605,IF(D3545=$M$47,(E3605-$T$47)/E3605,IF(D3545=$M$48,(E3605-$T$48)/E3605,IF(D3545=$M$49,(E3605-$T$49)/E3605,IF(D3545=$M$50,(E3605-$T$50)/E3605,IF(D3545=$M$51,(E3605-$T$51)/E3605,IF(D3545=$M$52,(E3605-$T$52)/E3605,IF(D3545=$M$53,(E3605-$T$53)/E3605,IF(D3545=$M$54,(E3605-$T$54)/E3605,IF(D3545=$M$55,(E3605-$T$55)/E3605,IF(D3545=$M$56,(E3605-$T$56)/E3605,IF(D3545=$M$57,(E3605-$T$57)/E3605,IF(D3545=$M$58,(E3605-$T$58)/E3605,IF(D3545=$M$59,(E3605-$T$59)/E3605,IF(D3545=$M$60,(E3605-$T$60)/E3605,IF(D3545=$M$61,(E3605-$T$61)/E3605,IF(D3545=$M$62,(E3605-$T$62)/E3605)))))))))))))))))))))))))))))))))))))))))))))))))))))))))))))</f>
        <v>0.29886066803757028</v>
      </c>
      <c r="L3605" s="74"/>
    </row>
    <row r="3606" spans="1:12" ht="15" customHeight="1">
      <c r="A3606" s="74"/>
      <c r="B3606" s="77"/>
      <c r="C3606" s="79"/>
      <c r="D3606" s="83"/>
      <c r="E3606" s="83"/>
      <c r="F3606" s="83"/>
      <c r="G3606" s="77"/>
      <c r="H3606" s="77"/>
      <c r="I3606" s="77"/>
      <c r="J3606" s="77"/>
      <c r="K3606" s="77"/>
      <c r="L3606" s="74"/>
    </row>
    <row r="3607" spans="1:12" ht="15" customHeight="1">
      <c r="B3607" s="74"/>
      <c r="C3607" s="106"/>
      <c r="D3607" s="86"/>
      <c r="E3607" s="86"/>
      <c r="F3607" s="86"/>
      <c r="G3607" s="74"/>
      <c r="H3607" s="74"/>
      <c r="I3607" s="74"/>
      <c r="J3607" s="74"/>
      <c r="K3607" s="74"/>
    </row>
    <row r="3758" spans="11:11" ht="15" customHeight="1">
      <c r="K3758" t="s">
        <v>142</v>
      </c>
    </row>
    <row r="1048576" spans="2:2" ht="15" customHeight="1">
      <c r="B1048576" t="s">
        <v>45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5677"/>
  <sheetViews>
    <sheetView workbookViewId="0">
      <pane ySplit="1" topLeftCell="A39" activePane="bottomLeft" state="frozen"/>
      <selection pane="bottomLeft" activeCell="B40" sqref="B40"/>
    </sheetView>
  </sheetViews>
  <sheetFormatPr defaultColWidth="14.44140625" defaultRowHeight="15" customHeight="1"/>
  <cols>
    <col min="1" max="1" width="6.109375" customWidth="1"/>
    <col min="2" max="2" width="14.88671875" customWidth="1"/>
    <col min="3" max="3" width="20.44140625" customWidth="1"/>
    <col min="4" max="4" width="16.109375" customWidth="1"/>
    <col min="5" max="6" width="28.33203125" customWidth="1"/>
    <col min="7" max="7" width="27.88671875" customWidth="1"/>
    <col min="8" max="10" width="24.33203125" customWidth="1"/>
    <col min="11" max="11" width="19.88671875" customWidth="1"/>
    <col min="12" max="12" width="94.6640625" customWidth="1"/>
    <col min="13" max="13" width="16.109375" customWidth="1"/>
    <col min="14" max="14" width="0.109375" customWidth="1"/>
    <col min="15" max="15" width="19.5546875" customWidth="1"/>
    <col min="16" max="16" width="27.44140625" customWidth="1"/>
    <col min="17" max="17" width="24.33203125" customWidth="1"/>
    <col min="18" max="18" width="27.6640625" customWidth="1"/>
    <col min="19" max="20" width="29.44140625" customWidth="1"/>
    <col min="21" max="21" width="23.6640625" customWidth="1"/>
    <col min="22" max="22" width="27.6640625" customWidth="1"/>
    <col min="23" max="23" width="27.33203125" customWidth="1"/>
    <col min="24" max="24" width="17.33203125" customWidth="1"/>
    <col min="25" max="25" width="0.109375" customWidth="1"/>
    <col min="26" max="27" width="17.33203125" customWidth="1"/>
  </cols>
  <sheetData>
    <row r="1" spans="1:27" ht="63" customHeight="1">
      <c r="A1" s="1" t="s">
        <v>143</v>
      </c>
      <c r="B1" s="2" t="s">
        <v>0</v>
      </c>
      <c r="C1" s="3" t="s">
        <v>1</v>
      </c>
      <c r="D1" s="4" t="s">
        <v>2</v>
      </c>
      <c r="E1" s="5" t="s">
        <v>144</v>
      </c>
      <c r="F1" s="6" t="s">
        <v>4</v>
      </c>
      <c r="G1" s="7" t="s">
        <v>5</v>
      </c>
      <c r="H1" s="8" t="s">
        <v>6</v>
      </c>
      <c r="I1" s="9" t="s">
        <v>7</v>
      </c>
      <c r="J1" s="8" t="s">
        <v>8</v>
      </c>
      <c r="K1" s="10" t="s">
        <v>9</v>
      </c>
      <c r="L1" s="11" t="s">
        <v>10</v>
      </c>
      <c r="M1" s="12" t="s">
        <v>2</v>
      </c>
      <c r="N1" s="13"/>
      <c r="O1" s="14" t="s">
        <v>11</v>
      </c>
      <c r="P1" s="14" t="s">
        <v>5</v>
      </c>
      <c r="Q1" s="14" t="s">
        <v>12</v>
      </c>
      <c r="R1" s="14" t="s">
        <v>13</v>
      </c>
      <c r="S1" s="14" t="s">
        <v>14</v>
      </c>
      <c r="T1" s="14" t="s">
        <v>15</v>
      </c>
      <c r="U1" s="14" t="s">
        <v>16</v>
      </c>
      <c r="V1" s="14" t="s">
        <v>17</v>
      </c>
      <c r="W1" s="14" t="s">
        <v>18</v>
      </c>
      <c r="X1" s="14" t="s">
        <v>19</v>
      </c>
      <c r="Y1" s="15"/>
      <c r="Z1" s="154"/>
      <c r="AA1" s="154"/>
    </row>
    <row r="2" spans="1:27" ht="18.75" customHeight="1">
      <c r="A2" s="28">
        <v>1</v>
      </c>
      <c r="B2" s="29">
        <v>44558</v>
      </c>
      <c r="C2" s="30">
        <v>417409</v>
      </c>
      <c r="D2" s="13">
        <v>5169</v>
      </c>
      <c r="E2" s="13">
        <v>27.141999999999999</v>
      </c>
      <c r="F2" s="13">
        <v>27.027000000000001</v>
      </c>
      <c r="G2" s="17">
        <f t="shared" ref="G2:G70" si="0">IF(D2=$M$2,$P$2,IF(D2=$M$3,$P$3,IF(D2=$M$4,$P$4,IF(D2=$M$5,$P$5,IF(D2=$M$6,$P$6,IF(D2=$M$7,$P$7,IF(D2=$M$8,$P$8,IF(D2=$M$9,$P$9,IF(D2=$M$10,$P$10,IF(D2=$M$11,$P$11,IF(D2=$M$12,$P$12,IF(D2=$M$13,$P$13,IF(D2=$M$14,$P$14,IF(D2=$M$15,$P$15,IF(D2=$M$16,$P$16,IF(D2=$M$17,$P$17,IF(D2=$M$18,$P$18,IF(D2=$M$19,$P$19,IF(D2=$M$20,$P$20,IF(D2=$M$21,$P$21,IF(D2=$M$22,$P$22,IF(D2=$M$23,$P$23,IF(D2=$M$24,$P$24,IF(D2=$M$25,$P$25,IF(D2=$M$26,$P$26,IF(D2=$M$27,$P$27,IF(D2=$M$28,$P$28,IF(D2=$M$29,$P$29,IF(D2=$M$30,$P$30,IF(D2=$M$31,$P$31,IF(D2=$M$32,$P$32,IF(D2=$M$33,$P$33,IF(D2=$M$34,$P$34,IF(D2=$M$35,$P$35,IF(D2=$M$36,$P$36,IF(D2=$M$37,$P$37,IF(D2=$M$38,$P$38,IF(D2=$M$39,$P$39,IF(D2=$M$40,$P$40,IF(D2=$M$41,$P$41,IF(D2=$M$42,$P$42,IF(D2=$M$43,$P$43,IF(D2=$M$44,$P$44,IF(D2=$M$45,$P$45,IF(D2=$M$46,$P$46,IF(D2=$M$47,$P$47,IF(D2=$M$48,$P$48,IF(D2=$M$49,$P$49,IF(D2=$M$50,$P$50,IF(D2=$M$51,$P$51,IF(D2=$M$52,$P$52,IF(D2=$M$53,$P$53,IF(D2=$M$54,$P$54,IF(D2=$M$55,$P$55,IF(D2=$M$56,$P$56,IF(D2=$M$57,$P$57,IF(D2=$M$58,$P$58,IF(D2=$M$59,$P$59,IF(D2=$M$60,$P$60,IF(D2=$M$61,$P$61,IF(D2=$M$62,$P$62)))))))))))))))))))))))))))))))))))))))))))))))))))))))))))))</f>
        <v>24.534583675052499</v>
      </c>
      <c r="H2" s="17">
        <f t="shared" ref="H2:H256" si="1">(E2-G2)/$X$2</f>
        <v>4.3456938749125014</v>
      </c>
      <c r="I2" s="17">
        <f t="shared" ref="I2:I256" si="2">F2-E2</f>
        <v>-0.11499999999999844</v>
      </c>
      <c r="J2" s="18">
        <f t="shared" ref="J2:J256" si="3">-1*I2/E2</f>
        <v>4.2369759045021898E-3</v>
      </c>
      <c r="K2" s="18">
        <f t="shared" ref="K2:K256" si="4">IF(D2=$M$2,(E2-$T$2)/E2,IF(D2=$M$3,(E2-$T$3)/E2,IF(D2=$M$4,(E2-$T$4)/E2,IF(D2=$M$5,(E2-$T$5)/E2,IF(D2=$M$6,(E2-$T$6)/E2,IF(D2=$M$7,(E2-$T$7)/E2,IF(D2=$M$8,(E2-$T$8)/E2,IF(D2=$M$9,(E2-$T$9)/E2,IF(D2=$M$10,(E2-$T$10)/E2,IF(D2=$M$11,(E2-$T$11)/E2,IF(D2=$M$12,(E2-$T$12)/E2,IF(D2=$M$13,(E2-$T$13)/E2,IF(D2=$M$14,(E2-$T$14)/E2,IF(D2=$M$15,(E2-$T$15)/E2,IF(D2=$M$16,(E2-$T$16)/E2,IF(D2=$M$17,(E2-$T$17)/E2,IF(D2=$M$18,(E2-$T$18)/E2,IF(D2=$M$19,(E2-$T$19)/E2,IF(D2=$M$20,(E2-$T$20)/E2,IF(D2=$M$21,(E2-$T$21)/E2,IF(D2=$M$22,(E2-$T$22)/E2,IF(D2=$M$23,(E2-$T$23)/E2,IF(D2=$M$24,(E2-$T$24)/E2,IF(D2=$M$25,(E2-$T$25)/E2,IF(D2=$M$26,(E2-$T$26)/E2,IF(D2=$M$27,(E2-$T$27)/E2,IF(D2=$M$28,(E2-$T$28)/E2,IF(D2=$M$29,(E2-$T$29)/E2,IF(D2=$M$30,(E2-$T$30)/E2,IF(D2=$M$31,(E2-$T$31)/E2,IF(D2=$M$32,(E2-$T$32)/E2,IF(D2=$M$33,(E2-$T$33)/E2,IF(D2=$M$34,(E2-$T$34)/E2,IF(D2=$M$35,(E2-$T$35)/E2,IF(D2=$M$36,(E2-$T$36)/E2,IF(D2=$M$37,(E2-$T$37)/E2,IF(D2=$M$38,(E2-$T$38)/E2,IF(D2=$M$39,(E2-$T$39)/E2,IF(D2=$M$40,(E2-$T$40)/E2,IF(D2=$M$41,(E2-$T$41)/E2,IF(D2=$M$42,(E2-$T$42)/E2,IF(D2=$M$43,(E2-$T$43)/E2,IF(D2=$M$44,(E2-$T$44)/E2,IF(D2=$M$45,(E2-$T$45)/E2,IF(D2=$M$46,(E2-$T$46)/E2,IF(D2=$M$47,(E2-$T$47)/E2,IF(D2=$M$48,(E2-$T$48)/E2,IF(D2=$M$49,(E2-$T$49)/E2,IF(D2=$M$50,(E2-$T$50)/E2,IF(D2=$M$51,(E2-$T$51)/E2,IF(D2=$M$52,(E2-$T$52)/E2,IF(D2=$M$53,(E2-$T$53)/E2,IF(D2=$M$54,(E2-$T$54)/E2,IF(D2=$M$55,(E2-$T$55)/E2,IF(D2=$M$56,(E2-$T$56)/E2,IF(D2=$M$57,(E2-$T$57)/E2,IF(D2=$M$58,(E2-$T$58)/E2,IF(D2=$M$59,(E2-$T$59)/E2,IF(D2=$M$60,(E2-$T$60)/E2,IF(D2=$M$61,(E2-$T$61)/E2,IF(D2=$M$62,(E2-$T$62)/E2)))))))))))))))))))))))))))))))))))))))))))))))))))))))))))))</f>
        <v>0.38354898281866356</v>
      </c>
      <c r="L2" s="22"/>
      <c r="M2" s="19">
        <v>8108</v>
      </c>
      <c r="N2" s="19"/>
      <c r="O2" s="20">
        <v>30.6058785049003</v>
      </c>
      <c r="P2" s="20">
        <v>18.363527102940179</v>
      </c>
      <c r="Q2" s="20">
        <v>16.457999999999998</v>
      </c>
      <c r="R2" s="20">
        <v>9.8747999999999987</v>
      </c>
      <c r="S2" s="20">
        <v>21.645422785947634</v>
      </c>
      <c r="T2" s="20">
        <v>12.987253671568579</v>
      </c>
      <c r="U2" s="20">
        <v>8.9604557189526659</v>
      </c>
      <c r="V2" s="20">
        <v>5.3762734313715992</v>
      </c>
      <c r="W2" s="21">
        <v>0.29276910700400283</v>
      </c>
      <c r="X2" s="20">
        <v>0.6</v>
      </c>
      <c r="Y2" s="24"/>
      <c r="Z2" s="154"/>
      <c r="AA2" s="154"/>
    </row>
    <row r="3" spans="1:27" ht="18.75" customHeight="1">
      <c r="A3" s="28">
        <v>2</v>
      </c>
      <c r="B3" s="31">
        <v>44558</v>
      </c>
      <c r="C3" s="30">
        <v>417414</v>
      </c>
      <c r="D3" s="13">
        <v>5623</v>
      </c>
      <c r="E3" s="13">
        <v>23.837</v>
      </c>
      <c r="F3" s="13">
        <v>23.738</v>
      </c>
      <c r="G3" s="17">
        <f t="shared" si="0"/>
        <v>22.870927068045674</v>
      </c>
      <c r="H3" s="17">
        <f t="shared" si="1"/>
        <v>1.6101215532572097</v>
      </c>
      <c r="I3" s="17">
        <f t="shared" si="2"/>
        <v>-9.9000000000000199E-2</v>
      </c>
      <c r="J3" s="18">
        <f t="shared" si="3"/>
        <v>4.1532071988924866E-3</v>
      </c>
      <c r="K3" s="18">
        <f t="shared" si="4"/>
        <v>0.33304141606976412</v>
      </c>
      <c r="L3" s="22"/>
      <c r="M3" s="19">
        <v>8128</v>
      </c>
      <c r="N3" s="19"/>
      <c r="O3" s="20">
        <v>33.486741846381214</v>
      </c>
      <c r="P3" s="20">
        <v>20.092045107828728</v>
      </c>
      <c r="Q3" s="20">
        <v>18.285</v>
      </c>
      <c r="R3" s="20">
        <v>10.971</v>
      </c>
      <c r="S3" s="20">
        <v>23.609606754589578</v>
      </c>
      <c r="T3" s="20">
        <v>14.165764052753746</v>
      </c>
      <c r="U3" s="20">
        <v>9.8771350917916347</v>
      </c>
      <c r="V3" s="20">
        <v>5.9262810550749805</v>
      </c>
      <c r="W3" s="21">
        <v>0.29495658721002205</v>
      </c>
      <c r="X3" s="19"/>
      <c r="Y3" s="24"/>
      <c r="Z3" s="154"/>
      <c r="AA3" s="154"/>
    </row>
    <row r="4" spans="1:27" ht="18.75" customHeight="1">
      <c r="A4" s="28">
        <v>3</v>
      </c>
      <c r="B4" s="31">
        <v>44558</v>
      </c>
      <c r="C4" s="30">
        <v>417411</v>
      </c>
      <c r="D4" s="13" t="s">
        <v>21</v>
      </c>
      <c r="E4" s="13">
        <v>24.088000000000001</v>
      </c>
      <c r="F4" s="13">
        <v>23.681000000000001</v>
      </c>
      <c r="G4" s="17">
        <f t="shared" si="0"/>
        <v>19.9327573208373</v>
      </c>
      <c r="H4" s="17">
        <f t="shared" si="1"/>
        <v>6.9254044652711677</v>
      </c>
      <c r="I4" s="17">
        <f t="shared" si="2"/>
        <v>-0.40700000000000003</v>
      </c>
      <c r="J4" s="18">
        <f t="shared" si="3"/>
        <v>1.6896379940219197E-2</v>
      </c>
      <c r="K4" s="18">
        <f t="shared" si="4"/>
        <v>0.43686570408336634</v>
      </c>
      <c r="L4" s="22"/>
      <c r="M4" s="19">
        <v>8148</v>
      </c>
      <c r="N4" s="19"/>
      <c r="O4" s="20">
        <v>42.035474080804846</v>
      </c>
      <c r="P4" s="20">
        <v>25.221284448482908</v>
      </c>
      <c r="Q4" s="20">
        <v>23.771000000000001</v>
      </c>
      <c r="R4" s="20">
        <v>14.262600000000001</v>
      </c>
      <c r="S4" s="20">
        <v>29.502689241943092</v>
      </c>
      <c r="T4" s="20">
        <v>17.701613545165856</v>
      </c>
      <c r="U4" s="20">
        <v>12.532784838861755</v>
      </c>
      <c r="V4" s="20">
        <v>7.5196709033170528</v>
      </c>
      <c r="W4" s="21">
        <v>0.29814781712155702</v>
      </c>
      <c r="X4" s="19"/>
      <c r="Y4" s="24"/>
      <c r="Z4" s="154"/>
      <c r="AA4" s="154"/>
    </row>
    <row r="5" spans="1:27" ht="18.75" customHeight="1">
      <c r="A5" s="28">
        <v>4</v>
      </c>
      <c r="B5" s="31">
        <v>44558</v>
      </c>
      <c r="C5" s="30">
        <v>417657</v>
      </c>
      <c r="D5" s="13">
        <v>5169</v>
      </c>
      <c r="E5" s="13">
        <v>24.347999999999999</v>
      </c>
      <c r="F5" s="13">
        <v>24.251999999999999</v>
      </c>
      <c r="G5" s="17">
        <f t="shared" si="0"/>
        <v>24.534583675052499</v>
      </c>
      <c r="H5" s="17">
        <f t="shared" si="1"/>
        <v>-0.31097279175416642</v>
      </c>
      <c r="I5" s="17">
        <f t="shared" si="2"/>
        <v>-9.6000000000000085E-2</v>
      </c>
      <c r="J5" s="18">
        <f t="shared" si="3"/>
        <v>3.9428289797930052E-3</v>
      </c>
      <c r="K5" s="18">
        <f t="shared" si="4"/>
        <v>0.31280953226811919</v>
      </c>
      <c r="L5" s="22"/>
      <c r="M5" s="19">
        <v>8107</v>
      </c>
      <c r="N5" s="19"/>
      <c r="O5" s="20">
        <v>26.872428714419421</v>
      </c>
      <c r="P5" s="20">
        <v>16.123457228651652</v>
      </c>
      <c r="Q5" s="20">
        <v>13.917999999999999</v>
      </c>
      <c r="R5" s="20">
        <v>8.3507999999999996</v>
      </c>
      <c r="S5" s="20">
        <v>18.927639462591401</v>
      </c>
      <c r="T5" s="20">
        <v>11.356583677554839</v>
      </c>
      <c r="U5" s="20">
        <v>7.9447892518280216</v>
      </c>
      <c r="V5" s="20">
        <v>4.766873551096813</v>
      </c>
      <c r="W5" s="21">
        <v>0.29564835155986269</v>
      </c>
      <c r="X5" s="19"/>
      <c r="Y5" s="24"/>
      <c r="Z5" s="154"/>
      <c r="AA5" s="154"/>
    </row>
    <row r="6" spans="1:27" ht="18.75" customHeight="1">
      <c r="A6" s="28">
        <v>5</v>
      </c>
      <c r="B6" s="31">
        <v>44559</v>
      </c>
      <c r="C6" s="30">
        <v>417660</v>
      </c>
      <c r="D6" s="13">
        <v>5120</v>
      </c>
      <c r="E6" s="13">
        <v>23.334</v>
      </c>
      <c r="F6" s="13">
        <v>23.31</v>
      </c>
      <c r="G6" s="17">
        <f t="shared" si="0"/>
        <v>22.870927068045674</v>
      </c>
      <c r="H6" s="17">
        <f t="shared" si="1"/>
        <v>0.77178821992387614</v>
      </c>
      <c r="I6" s="17">
        <f t="shared" si="2"/>
        <v>-2.4000000000000909E-2</v>
      </c>
      <c r="J6" s="18">
        <f t="shared" si="3"/>
        <v>1.0285420416559917E-3</v>
      </c>
      <c r="K6" s="18">
        <f t="shared" si="4"/>
        <v>0.31866410537648787</v>
      </c>
      <c r="L6" s="22"/>
      <c r="M6" s="19">
        <v>8127</v>
      </c>
      <c r="N6" s="19"/>
      <c r="O6" s="20">
        <v>33.176745132534151</v>
      </c>
      <c r="P6" s="20">
        <v>19.906047079520491</v>
      </c>
      <c r="Q6" s="20">
        <v>17.853999999999999</v>
      </c>
      <c r="R6" s="20">
        <v>10.712399999999999</v>
      </c>
      <c r="S6" s="20">
        <v>23.163845006311149</v>
      </c>
      <c r="T6" s="20">
        <v>13.898307003786689</v>
      </c>
      <c r="U6" s="20">
        <v>10.012900126223</v>
      </c>
      <c r="V6" s="20">
        <v>6.0077400757337998</v>
      </c>
      <c r="W6" s="21">
        <v>0.30180477579170473</v>
      </c>
      <c r="X6" s="19"/>
      <c r="Y6" s="24"/>
      <c r="Z6" s="154"/>
      <c r="AA6" s="154"/>
    </row>
    <row r="7" spans="1:27" ht="18.75" customHeight="1">
      <c r="A7" s="28">
        <v>6</v>
      </c>
      <c r="B7" s="31">
        <v>44559</v>
      </c>
      <c r="C7" s="30">
        <v>417661</v>
      </c>
      <c r="D7" s="13">
        <v>6176</v>
      </c>
      <c r="E7" s="13">
        <v>35.183</v>
      </c>
      <c r="F7" s="13">
        <v>34.865000000000002</v>
      </c>
      <c r="G7" s="17">
        <f t="shared" si="0"/>
        <v>36.028673497593743</v>
      </c>
      <c r="H7" s="17">
        <f t="shared" si="1"/>
        <v>-1.4094558293229063</v>
      </c>
      <c r="I7" s="17">
        <f t="shared" si="2"/>
        <v>-0.31799999999999784</v>
      </c>
      <c r="J7" s="18">
        <f t="shared" si="3"/>
        <v>9.0384560725349696E-3</v>
      </c>
      <c r="K7" s="18">
        <f t="shared" si="4"/>
        <v>0.31820336188122</v>
      </c>
      <c r="L7" s="22"/>
      <c r="M7" s="19">
        <v>8147</v>
      </c>
      <c r="N7" s="19"/>
      <c r="O7" s="20">
        <v>41.728392624733345</v>
      </c>
      <c r="P7" s="20">
        <v>25.037035574840008</v>
      </c>
      <c r="Q7" s="20">
        <v>23.34</v>
      </c>
      <c r="R7" s="20">
        <v>14.004</v>
      </c>
      <c r="S7" s="20">
        <v>29.057066315463491</v>
      </c>
      <c r="T7" s="20">
        <v>17.434239789278095</v>
      </c>
      <c r="U7" s="20">
        <v>12.671326309269855</v>
      </c>
      <c r="V7" s="20">
        <v>7.6027957855619128</v>
      </c>
      <c r="W7" s="21">
        <v>0.30366197958363911</v>
      </c>
      <c r="X7" s="19"/>
      <c r="Y7" s="24"/>
      <c r="Z7" s="154"/>
      <c r="AA7" s="154"/>
    </row>
    <row r="8" spans="1:27" ht="18.75" customHeight="1">
      <c r="A8" s="28">
        <v>7</v>
      </c>
      <c r="B8" s="31">
        <v>44559</v>
      </c>
      <c r="C8" s="30">
        <v>417663</v>
      </c>
      <c r="D8" s="13">
        <v>7108</v>
      </c>
      <c r="E8" s="13">
        <v>18.928000000000001</v>
      </c>
      <c r="F8" s="13">
        <v>18.832000000000001</v>
      </c>
      <c r="G8" s="17">
        <f t="shared" si="0"/>
        <v>18.039622077854567</v>
      </c>
      <c r="H8" s="17">
        <f t="shared" si="1"/>
        <v>1.4806298702423901</v>
      </c>
      <c r="I8" s="17">
        <f t="shared" si="2"/>
        <v>-9.6000000000000085E-2</v>
      </c>
      <c r="J8" s="18">
        <f t="shared" si="3"/>
        <v>5.071851225697384E-3</v>
      </c>
      <c r="K8" s="18">
        <f t="shared" si="4"/>
        <v>0.38492024393728974</v>
      </c>
      <c r="L8" s="22"/>
      <c r="M8" s="19">
        <v>8167</v>
      </c>
      <c r="N8" s="19"/>
      <c r="O8" s="20">
        <v>53.880420855136641</v>
      </c>
      <c r="P8" s="20">
        <v>32.328252513081985</v>
      </c>
      <c r="Q8" s="20">
        <v>31.212</v>
      </c>
      <c r="R8" s="20">
        <v>18.7272</v>
      </c>
      <c r="S8" s="20">
        <v>37.507734326435077</v>
      </c>
      <c r="T8" s="20">
        <v>22.504640595861044</v>
      </c>
      <c r="U8" s="20">
        <v>16.372686528701564</v>
      </c>
      <c r="V8" s="20">
        <v>9.8236119172209388</v>
      </c>
      <c r="W8" s="21">
        <v>0.30387079886998858</v>
      </c>
      <c r="X8" s="19"/>
      <c r="Y8" s="24"/>
      <c r="Z8" s="154"/>
      <c r="AA8" s="154"/>
    </row>
    <row r="9" spans="1:27" ht="18.75" customHeight="1">
      <c r="A9" s="28">
        <v>8</v>
      </c>
      <c r="B9" s="31">
        <v>44559</v>
      </c>
      <c r="C9" s="30">
        <v>417665</v>
      </c>
      <c r="D9" s="13">
        <v>6107</v>
      </c>
      <c r="E9" s="13">
        <v>16.707999999999998</v>
      </c>
      <c r="F9" s="13">
        <v>16.52</v>
      </c>
      <c r="G9" s="17">
        <f t="shared" si="0"/>
        <v>17.032373496847189</v>
      </c>
      <c r="H9" s="17">
        <f t="shared" si="1"/>
        <v>-0.54062249474531754</v>
      </c>
      <c r="I9" s="17">
        <f t="shared" si="2"/>
        <v>-0.18799999999999883</v>
      </c>
      <c r="J9" s="18">
        <f t="shared" si="3"/>
        <v>1.125209480488382E-2</v>
      </c>
      <c r="K9" s="18">
        <f t="shared" si="4"/>
        <v>0.3065318766691541</v>
      </c>
      <c r="L9" s="22"/>
      <c r="M9" s="19">
        <v>8185</v>
      </c>
      <c r="N9" s="19"/>
      <c r="O9" s="20">
        <v>66.902878629118661</v>
      </c>
      <c r="P9" s="20">
        <v>40.141727177471196</v>
      </c>
      <c r="Q9" s="20">
        <v>38.754999999999995</v>
      </c>
      <c r="R9" s="20">
        <v>23.252999999999997</v>
      </c>
      <c r="S9" s="20">
        <v>45.670851363291362</v>
      </c>
      <c r="T9" s="20">
        <v>27.402510817974818</v>
      </c>
      <c r="U9" s="20">
        <v>21.232027265827298</v>
      </c>
      <c r="V9" s="20">
        <v>12.739216359496378</v>
      </c>
      <c r="W9" s="21">
        <v>0.31735595987623644</v>
      </c>
      <c r="X9" s="19"/>
      <c r="Y9" s="24"/>
      <c r="Z9" s="154"/>
      <c r="AA9" s="154"/>
    </row>
    <row r="10" spans="1:27" ht="18.75" customHeight="1">
      <c r="A10" s="28">
        <v>9</v>
      </c>
      <c r="B10" s="31">
        <v>44560</v>
      </c>
      <c r="C10" s="30" t="s">
        <v>82</v>
      </c>
      <c r="D10" s="13">
        <v>8107</v>
      </c>
      <c r="E10" s="13">
        <v>15.951000000000001</v>
      </c>
      <c r="F10" s="13">
        <v>15.925000000000001</v>
      </c>
      <c r="G10" s="17">
        <f t="shared" si="0"/>
        <v>16.123457228651652</v>
      </c>
      <c r="H10" s="17">
        <f t="shared" si="1"/>
        <v>-0.28742871441941986</v>
      </c>
      <c r="I10" s="17">
        <f t="shared" si="2"/>
        <v>-2.5999999999999801E-2</v>
      </c>
      <c r="J10" s="18">
        <f t="shared" si="3"/>
        <v>1.6299918500407374E-3</v>
      </c>
      <c r="K10" s="18">
        <f t="shared" si="4"/>
        <v>0.28803312158768485</v>
      </c>
      <c r="L10" s="22"/>
      <c r="M10" s="19">
        <v>6107</v>
      </c>
      <c r="N10" s="19"/>
      <c r="O10" s="20">
        <v>28.387289161411985</v>
      </c>
      <c r="P10" s="20">
        <v>17.032373496847189</v>
      </c>
      <c r="Q10" s="20">
        <v>14.228999999999999</v>
      </c>
      <c r="R10" s="20">
        <v>8.5373999999999999</v>
      </c>
      <c r="S10" s="20">
        <v>19.310775674352954</v>
      </c>
      <c r="T10" s="20">
        <v>11.586465404611772</v>
      </c>
      <c r="U10" s="20">
        <v>9.0765134870590316</v>
      </c>
      <c r="V10" s="20">
        <v>5.4459080922354186</v>
      </c>
      <c r="W10" s="21">
        <v>0.31973864906400118</v>
      </c>
      <c r="X10" s="19"/>
      <c r="Y10" s="24"/>
      <c r="Z10" s="154"/>
      <c r="AA10" s="154"/>
    </row>
    <row r="11" spans="1:27" ht="18.75" customHeight="1">
      <c r="A11" s="28">
        <v>10</v>
      </c>
      <c r="B11" s="29">
        <v>44561</v>
      </c>
      <c r="C11" s="30">
        <v>417767</v>
      </c>
      <c r="D11" s="13">
        <v>5169</v>
      </c>
      <c r="E11" s="13">
        <v>24.504000000000001</v>
      </c>
      <c r="F11" s="13">
        <v>24.474</v>
      </c>
      <c r="G11" s="17">
        <f t="shared" si="0"/>
        <v>24.534583675052499</v>
      </c>
      <c r="H11" s="17">
        <f t="shared" si="1"/>
        <v>-5.0972791754162472E-2</v>
      </c>
      <c r="I11" s="17">
        <f t="shared" si="2"/>
        <v>-3.0000000000001137E-2</v>
      </c>
      <c r="J11" s="18">
        <f t="shared" si="3"/>
        <v>1.2242899118511726E-3</v>
      </c>
      <c r="K11" s="18">
        <f t="shared" si="4"/>
        <v>0.31718439812537413</v>
      </c>
      <c r="L11" s="32">
        <f t="shared" ref="L11:L15" si="5">K11-J11</f>
        <v>0.31596010821352294</v>
      </c>
      <c r="M11" s="19">
        <v>6117</v>
      </c>
      <c r="N11" s="19"/>
      <c r="O11" s="20">
        <v>33.221262201395504</v>
      </c>
      <c r="P11" s="20">
        <v>19.9327573208373</v>
      </c>
      <c r="Q11" s="20">
        <v>17.295999999999999</v>
      </c>
      <c r="R11" s="20">
        <v>10.377599999999999</v>
      </c>
      <c r="S11" s="20">
        <v>22.60796486673312</v>
      </c>
      <c r="T11" s="20">
        <v>13.564778920039872</v>
      </c>
      <c r="U11" s="20">
        <v>10.613297334662384</v>
      </c>
      <c r="V11" s="20">
        <v>6.3679784007974307</v>
      </c>
      <c r="W11" s="21">
        <v>0.31947303116666526</v>
      </c>
      <c r="X11" s="19"/>
      <c r="Y11" s="24"/>
      <c r="Z11" s="154"/>
      <c r="AA11" s="154"/>
    </row>
    <row r="12" spans="1:27" ht="18.75" customHeight="1">
      <c r="A12" s="28">
        <v>11</v>
      </c>
      <c r="B12" s="33" t="s">
        <v>145</v>
      </c>
      <c r="C12" s="30">
        <v>417778</v>
      </c>
      <c r="D12" s="13">
        <v>5120</v>
      </c>
      <c r="E12" s="13">
        <v>23.134</v>
      </c>
      <c r="F12" s="13">
        <v>23.109000000000002</v>
      </c>
      <c r="G12" s="17">
        <f t="shared" si="0"/>
        <v>22.870927068045674</v>
      </c>
      <c r="H12" s="17">
        <f t="shared" si="1"/>
        <v>0.43845488659054394</v>
      </c>
      <c r="I12" s="17">
        <f t="shared" si="2"/>
        <v>-2.4999999999998579E-2</v>
      </c>
      <c r="J12" s="18">
        <f t="shared" si="3"/>
        <v>1.0806604996973536E-3</v>
      </c>
      <c r="K12" s="18">
        <f t="shared" si="4"/>
        <v>0.31277376306972282</v>
      </c>
      <c r="L12" s="34">
        <f t="shared" si="5"/>
        <v>0.31169310257002547</v>
      </c>
      <c r="M12" s="19">
        <v>6137</v>
      </c>
      <c r="N12" s="19"/>
      <c r="O12" s="20">
        <v>41.042476443027525</v>
      </c>
      <c r="P12" s="20">
        <v>24.625485865816515</v>
      </c>
      <c r="Q12" s="20">
        <v>22.038</v>
      </c>
      <c r="R12" s="20">
        <v>13.222799999999999</v>
      </c>
      <c r="S12" s="20">
        <v>27.722403640144165</v>
      </c>
      <c r="T12" s="20">
        <v>16.633442184086498</v>
      </c>
      <c r="U12" s="20">
        <v>13.320072802883359</v>
      </c>
      <c r="V12" s="20">
        <v>7.9920436817300153</v>
      </c>
      <c r="W12" s="21">
        <v>0.32454359379053094</v>
      </c>
      <c r="X12" s="19"/>
      <c r="Y12" s="24"/>
      <c r="Z12" s="154"/>
      <c r="AA12" s="154"/>
    </row>
    <row r="13" spans="1:27" ht="18.75" customHeight="1">
      <c r="A13" s="28">
        <v>12</v>
      </c>
      <c r="B13" s="31">
        <v>44564</v>
      </c>
      <c r="C13" s="30"/>
      <c r="D13" s="13">
        <v>535</v>
      </c>
      <c r="E13" s="13">
        <v>16.170000000000002</v>
      </c>
      <c r="F13" s="13">
        <v>16.097999999999999</v>
      </c>
      <c r="G13" s="17">
        <f t="shared" si="0"/>
        <v>16.637999999999998</v>
      </c>
      <c r="H13" s="17">
        <f t="shared" si="1"/>
        <v>-0.77999999999999403</v>
      </c>
      <c r="I13" s="17">
        <f t="shared" si="2"/>
        <v>-7.2000000000002728E-2</v>
      </c>
      <c r="J13" s="18">
        <f t="shared" si="3"/>
        <v>4.4526901669760498E-3</v>
      </c>
      <c r="K13" s="18">
        <f t="shared" si="4"/>
        <v>0.49053803339517632</v>
      </c>
      <c r="L13" s="35">
        <f t="shared" si="5"/>
        <v>0.4860853432282003</v>
      </c>
      <c r="M13" s="19">
        <v>5005</v>
      </c>
      <c r="N13" s="19"/>
      <c r="O13" s="20">
        <v>50.286274775999104</v>
      </c>
      <c r="P13" s="20">
        <v>30.17176486559946</v>
      </c>
      <c r="Q13" s="20">
        <v>27.803000000000001</v>
      </c>
      <c r="R13" s="20">
        <v>16.681799999999999</v>
      </c>
      <c r="S13" s="20">
        <v>33.927584513142818</v>
      </c>
      <c r="T13" s="20">
        <v>20.356550707885692</v>
      </c>
      <c r="U13" s="20">
        <v>16.358690262856289</v>
      </c>
      <c r="V13" s="20">
        <v>9.8152141577137737</v>
      </c>
      <c r="W13" s="21">
        <v>0.3253112372257897</v>
      </c>
      <c r="X13" s="19"/>
      <c r="Y13" s="24"/>
      <c r="Z13" s="154"/>
      <c r="AA13" s="154"/>
    </row>
    <row r="14" spans="1:27" ht="18.75" customHeight="1">
      <c r="A14" s="28">
        <v>13</v>
      </c>
      <c r="B14" s="31">
        <v>44564</v>
      </c>
      <c r="C14" s="30">
        <v>417849</v>
      </c>
      <c r="D14" s="13">
        <v>5621</v>
      </c>
      <c r="E14" s="13">
        <v>23.567</v>
      </c>
      <c r="F14" s="13">
        <v>23.497</v>
      </c>
      <c r="G14" s="17">
        <f t="shared" si="0"/>
        <v>22.870927068045674</v>
      </c>
      <c r="H14" s="17">
        <f t="shared" si="1"/>
        <v>1.1601215532572104</v>
      </c>
      <c r="I14" s="17">
        <f t="shared" si="2"/>
        <v>-7.0000000000000284E-2</v>
      </c>
      <c r="J14" s="18">
        <f t="shared" si="3"/>
        <v>2.9702550176093812E-3</v>
      </c>
      <c r="K14" s="18">
        <f t="shared" si="4"/>
        <v>0.32540027304514652</v>
      </c>
      <c r="L14" s="34">
        <f t="shared" si="5"/>
        <v>0.32243001802753712</v>
      </c>
      <c r="M14" s="19">
        <v>6176</v>
      </c>
      <c r="N14" s="19"/>
      <c r="O14" s="20">
        <v>60.047789162656244</v>
      </c>
      <c r="P14" s="20">
        <v>36.028673497593743</v>
      </c>
      <c r="Q14" s="20">
        <v>33.39</v>
      </c>
      <c r="R14" s="20">
        <v>20.033999999999999</v>
      </c>
      <c r="S14" s="20">
        <v>39.979418531555062</v>
      </c>
      <c r="T14" s="20">
        <v>23.987651118933037</v>
      </c>
      <c r="U14" s="20">
        <v>20.068370631101182</v>
      </c>
      <c r="V14" s="20">
        <v>12.041022378660708</v>
      </c>
      <c r="W14" s="21">
        <v>0.33420665291673574</v>
      </c>
      <c r="X14" s="19"/>
      <c r="Y14" s="24"/>
      <c r="Z14" s="154"/>
      <c r="AA14" s="154"/>
    </row>
    <row r="15" spans="1:27" ht="18.75" customHeight="1">
      <c r="A15" s="28">
        <v>14</v>
      </c>
      <c r="B15" s="31">
        <v>44564</v>
      </c>
      <c r="C15" s="30"/>
      <c r="D15" s="13">
        <v>5120</v>
      </c>
      <c r="E15" s="13">
        <v>22.67</v>
      </c>
      <c r="F15" s="13">
        <v>22.61</v>
      </c>
      <c r="G15" s="17">
        <f t="shared" si="0"/>
        <v>22.870927068045674</v>
      </c>
      <c r="H15" s="17">
        <f t="shared" si="1"/>
        <v>-0.33487844674278716</v>
      </c>
      <c r="I15" s="17">
        <f t="shared" si="2"/>
        <v>-6.0000000000002274E-2</v>
      </c>
      <c r="J15" s="18">
        <f t="shared" si="3"/>
        <v>2.6466696074107748E-3</v>
      </c>
      <c r="K15" s="18">
        <f t="shared" si="4"/>
        <v>0.29870790625738725</v>
      </c>
      <c r="L15" s="34">
        <f t="shared" si="5"/>
        <v>0.29606123664997647</v>
      </c>
      <c r="M15" s="19" t="s">
        <v>20</v>
      </c>
      <c r="N15" s="19"/>
      <c r="O15" s="20">
        <v>28.387289161411985</v>
      </c>
      <c r="P15" s="20">
        <v>17.032373496847189</v>
      </c>
      <c r="Q15" s="20">
        <v>14.228999999999999</v>
      </c>
      <c r="R15" s="20">
        <v>8.5373999999999999</v>
      </c>
      <c r="S15" s="20">
        <v>19.310775674352954</v>
      </c>
      <c r="T15" s="20">
        <v>11.586465404611772</v>
      </c>
      <c r="U15" s="20">
        <v>9.0765134870590316</v>
      </c>
      <c r="V15" s="20">
        <v>5.4459080922354186</v>
      </c>
      <c r="W15" s="21">
        <v>0.31973864906400118</v>
      </c>
      <c r="X15" s="19"/>
      <c r="Y15" s="24"/>
      <c r="Z15" s="154"/>
      <c r="AA15" s="154"/>
    </row>
    <row r="16" spans="1:27" ht="18.75" customHeight="1">
      <c r="A16" s="28">
        <v>15</v>
      </c>
      <c r="B16" s="31">
        <v>44565</v>
      </c>
      <c r="C16" s="36" t="s">
        <v>146</v>
      </c>
      <c r="D16" s="37">
        <v>6607</v>
      </c>
      <c r="E16" s="38">
        <v>18.332999999999998</v>
      </c>
      <c r="F16" s="38">
        <v>18.084</v>
      </c>
      <c r="G16" s="17">
        <f t="shared" si="0"/>
        <v>17.912399999999998</v>
      </c>
      <c r="H16" s="17">
        <f t="shared" si="1"/>
        <v>0.70100000000000051</v>
      </c>
      <c r="I16" s="17">
        <f t="shared" si="2"/>
        <v>-0.24899999999999878</v>
      </c>
      <c r="J16" s="18">
        <f t="shared" si="3"/>
        <v>1.3582065128456815E-2</v>
      </c>
      <c r="K16" s="18">
        <f t="shared" si="4"/>
        <v>0.41224022254950088</v>
      </c>
      <c r="L16" s="39"/>
      <c r="M16" s="19" t="s">
        <v>21</v>
      </c>
      <c r="N16" s="19"/>
      <c r="O16" s="20">
        <v>33.221262201395504</v>
      </c>
      <c r="P16" s="20">
        <v>19.9327573208373</v>
      </c>
      <c r="Q16" s="20">
        <v>17.295999999999999</v>
      </c>
      <c r="R16" s="20">
        <v>10.377599999999999</v>
      </c>
      <c r="S16" s="20">
        <v>22.60796486673312</v>
      </c>
      <c r="T16" s="20">
        <v>13.564778920039872</v>
      </c>
      <c r="U16" s="20">
        <v>10.613297334662384</v>
      </c>
      <c r="V16" s="20">
        <v>6.3679784007974307</v>
      </c>
      <c r="W16" s="21">
        <v>0.31947303116666526</v>
      </c>
      <c r="X16" s="19"/>
      <c r="Y16" s="24"/>
      <c r="Z16" s="155"/>
      <c r="AA16" s="155"/>
    </row>
    <row r="17" spans="1:27" ht="18.75" customHeight="1">
      <c r="A17" s="28">
        <v>16</v>
      </c>
      <c r="B17" s="31">
        <v>44565</v>
      </c>
      <c r="C17" s="36" t="s">
        <v>147</v>
      </c>
      <c r="D17" s="37">
        <v>5003</v>
      </c>
      <c r="E17" s="38">
        <v>35.048999999999999</v>
      </c>
      <c r="F17" s="38">
        <v>34.771999999999998</v>
      </c>
      <c r="G17" s="17">
        <f t="shared" si="0"/>
        <v>38.4</v>
      </c>
      <c r="H17" s="17">
        <f t="shared" si="1"/>
        <v>-5.5849999999999991</v>
      </c>
      <c r="I17" s="17">
        <f t="shared" si="2"/>
        <v>-0.27700000000000102</v>
      </c>
      <c r="J17" s="18">
        <f t="shared" si="3"/>
        <v>7.9032212045993047E-3</v>
      </c>
      <c r="K17" s="18">
        <f t="shared" si="4"/>
        <v>0.31524437216468371</v>
      </c>
      <c r="L17" s="39"/>
      <c r="M17" s="19" t="s">
        <v>22</v>
      </c>
      <c r="N17" s="19"/>
      <c r="O17" s="20">
        <v>41.042476443027525</v>
      </c>
      <c r="P17" s="20">
        <v>24.625485865816515</v>
      </c>
      <c r="Q17" s="20">
        <v>22.038</v>
      </c>
      <c r="R17" s="20">
        <v>13.222799999999999</v>
      </c>
      <c r="S17" s="20">
        <v>27.722403640144165</v>
      </c>
      <c r="T17" s="20">
        <v>16.633442184086498</v>
      </c>
      <c r="U17" s="20">
        <v>13.320072802883359</v>
      </c>
      <c r="V17" s="20">
        <v>7.9920436817300153</v>
      </c>
      <c r="W17" s="21">
        <v>0.32454359379053094</v>
      </c>
      <c r="X17" s="19"/>
      <c r="Y17" s="24"/>
      <c r="Z17" s="155"/>
      <c r="AA17" s="155"/>
    </row>
    <row r="18" spans="1:27" ht="18.75" customHeight="1">
      <c r="A18" s="28">
        <v>17</v>
      </c>
      <c r="B18" s="31">
        <v>44565</v>
      </c>
      <c r="C18" s="36" t="s">
        <v>148</v>
      </c>
      <c r="D18" s="37">
        <v>5648</v>
      </c>
      <c r="E18" s="38">
        <v>20.913</v>
      </c>
      <c r="F18" s="38">
        <v>20.745999999999999</v>
      </c>
      <c r="G18" s="17">
        <f t="shared" si="0"/>
        <v>19.240505739344663</v>
      </c>
      <c r="H18" s="17">
        <f t="shared" si="1"/>
        <v>2.7874904344255631</v>
      </c>
      <c r="I18" s="17">
        <f t="shared" si="2"/>
        <v>-0.16700000000000159</v>
      </c>
      <c r="J18" s="18">
        <f t="shared" si="3"/>
        <v>7.9854635872424612E-3</v>
      </c>
      <c r="K18" s="18">
        <f t="shared" si="4"/>
        <v>0.37027686128245585</v>
      </c>
      <c r="L18" s="39"/>
      <c r="M18" s="19">
        <v>6157</v>
      </c>
      <c r="N18" s="19"/>
      <c r="O18" s="20">
        <v>50.286274775999104</v>
      </c>
      <c r="P18" s="20">
        <v>30.17176486559946</v>
      </c>
      <c r="Q18" s="20">
        <v>27.803000000000001</v>
      </c>
      <c r="R18" s="20">
        <v>16.681799999999999</v>
      </c>
      <c r="S18" s="20">
        <v>33.927584513142818</v>
      </c>
      <c r="T18" s="20">
        <v>20.356550707885692</v>
      </c>
      <c r="U18" s="20">
        <v>16.358690262856289</v>
      </c>
      <c r="V18" s="20">
        <v>9.8152141577137737</v>
      </c>
      <c r="W18" s="21">
        <v>0.3253112372257897</v>
      </c>
      <c r="X18" s="19"/>
      <c r="Y18" s="24"/>
      <c r="Z18" s="155"/>
      <c r="AA18" s="155"/>
    </row>
    <row r="19" spans="1:27" ht="18.75" customHeight="1">
      <c r="A19" s="28">
        <v>18</v>
      </c>
      <c r="B19" s="31">
        <v>44565</v>
      </c>
      <c r="C19" s="36" t="s">
        <v>149</v>
      </c>
      <c r="D19" s="37">
        <v>6617</v>
      </c>
      <c r="E19" s="38">
        <v>23.600999999999999</v>
      </c>
      <c r="F19" s="38">
        <v>23.236999999999998</v>
      </c>
      <c r="G19" s="17">
        <f t="shared" si="0"/>
        <v>21.071999999999999</v>
      </c>
      <c r="H19" s="17">
        <f t="shared" si="1"/>
        <v>4.2149999999999999</v>
      </c>
      <c r="I19" s="17">
        <f t="shared" si="2"/>
        <v>-0.36400000000000077</v>
      </c>
      <c r="J19" s="18">
        <f t="shared" si="3"/>
        <v>1.5423075293419804E-2</v>
      </c>
      <c r="K19" s="18">
        <f t="shared" si="4"/>
        <v>0.46546332782509225</v>
      </c>
      <c r="L19" s="39"/>
      <c r="M19" s="19" t="s">
        <v>23</v>
      </c>
      <c r="N19" s="19"/>
      <c r="O19" s="20">
        <v>60.047789162656244</v>
      </c>
      <c r="P19" s="20">
        <v>36.028673497593743</v>
      </c>
      <c r="Q19" s="20">
        <v>33.39</v>
      </c>
      <c r="R19" s="20">
        <v>20.033999999999999</v>
      </c>
      <c r="S19" s="20">
        <v>39.979418531555062</v>
      </c>
      <c r="T19" s="20">
        <v>23.987651118933037</v>
      </c>
      <c r="U19" s="20">
        <v>20.068370631101182</v>
      </c>
      <c r="V19" s="20">
        <v>12.041022378660708</v>
      </c>
      <c r="W19" s="21">
        <v>0.33420665291673574</v>
      </c>
      <c r="X19" s="19"/>
      <c r="Y19" s="24"/>
      <c r="Z19" s="155"/>
      <c r="AA19" s="155"/>
    </row>
    <row r="20" spans="1:27" ht="18.75" customHeight="1">
      <c r="A20" s="28">
        <v>19</v>
      </c>
      <c r="B20" s="40">
        <v>44566</v>
      </c>
      <c r="C20" s="36"/>
      <c r="D20" s="37">
        <v>535</v>
      </c>
      <c r="E20" s="38">
        <v>17.170999999999999</v>
      </c>
      <c r="F20" s="38">
        <v>17.07</v>
      </c>
      <c r="G20" s="17">
        <f t="shared" si="0"/>
        <v>16.637999999999998</v>
      </c>
      <c r="H20" s="17">
        <f t="shared" si="1"/>
        <v>0.88833333333333542</v>
      </c>
      <c r="I20" s="17">
        <f t="shared" si="2"/>
        <v>-0.10099999999999909</v>
      </c>
      <c r="J20" s="18">
        <f t="shared" si="3"/>
        <v>5.8820103663152464E-3</v>
      </c>
      <c r="K20" s="18">
        <f t="shared" si="4"/>
        <v>0.5202376099237086</v>
      </c>
      <c r="L20" s="39"/>
      <c r="M20" s="19" t="s">
        <v>24</v>
      </c>
      <c r="N20" s="19"/>
      <c r="O20" s="20">
        <v>82.632270000000005</v>
      </c>
      <c r="P20" s="20">
        <v>49.579362000000003</v>
      </c>
      <c r="Q20" s="20">
        <v>59.161000000000001</v>
      </c>
      <c r="R20" s="20">
        <v>35.496600000000001</v>
      </c>
      <c r="S20" s="20">
        <v>66.825870000000009</v>
      </c>
      <c r="T20" s="20">
        <v>40.095522000000003</v>
      </c>
      <c r="U20" s="20">
        <v>15.8064</v>
      </c>
      <c r="V20" s="20">
        <v>9.4838399999999989</v>
      </c>
      <c r="W20" s="21">
        <v>0.19128604357595402</v>
      </c>
      <c r="X20" s="19"/>
      <c r="Y20" s="24"/>
      <c r="Z20" s="155"/>
      <c r="AA20" s="155"/>
    </row>
    <row r="21" spans="1:27" ht="18.75" customHeight="1">
      <c r="A21" s="28">
        <v>20</v>
      </c>
      <c r="B21" s="40">
        <v>44566</v>
      </c>
      <c r="C21" s="36" t="s">
        <v>150</v>
      </c>
      <c r="D21" s="37">
        <v>5120</v>
      </c>
      <c r="E21" s="38">
        <v>22.465</v>
      </c>
      <c r="F21" s="38">
        <v>22.396000000000001</v>
      </c>
      <c r="G21" s="17">
        <f t="shared" si="0"/>
        <v>22.870927068045674</v>
      </c>
      <c r="H21" s="17">
        <f t="shared" si="1"/>
        <v>-0.67654511340945689</v>
      </c>
      <c r="I21" s="17">
        <f t="shared" si="2"/>
        <v>-6.8999999999999062E-2</v>
      </c>
      <c r="J21" s="18">
        <f t="shared" si="3"/>
        <v>3.0714444691742294E-3</v>
      </c>
      <c r="K21" s="18">
        <f t="shared" si="4"/>
        <v>0.29230840128444102</v>
      </c>
      <c r="L21" s="39"/>
      <c r="M21" s="19">
        <v>7130</v>
      </c>
      <c r="N21" s="19"/>
      <c r="O21" s="20">
        <v>32.446833329093643</v>
      </c>
      <c r="P21" s="20">
        <v>19.468099997456186</v>
      </c>
      <c r="Q21" s="20">
        <v>15.086</v>
      </c>
      <c r="R21" s="20">
        <v>9.0516000000000005</v>
      </c>
      <c r="S21" s="20">
        <v>20.36108730138541</v>
      </c>
      <c r="T21" s="20">
        <v>12.216652380831245</v>
      </c>
      <c r="U21" s="20">
        <v>12.085746027708231</v>
      </c>
      <c r="V21" s="20">
        <v>7.2514476166249384</v>
      </c>
      <c r="W21" s="21">
        <v>0.37247844512676914</v>
      </c>
      <c r="X21" s="19"/>
      <c r="Y21" s="24"/>
      <c r="Z21" s="155"/>
      <c r="AA21" s="155"/>
    </row>
    <row r="22" spans="1:27" ht="18.75" customHeight="1">
      <c r="A22" s="28">
        <v>21</v>
      </c>
      <c r="B22" s="40">
        <v>44566</v>
      </c>
      <c r="C22" s="36" t="s">
        <v>151</v>
      </c>
      <c r="D22" s="37">
        <v>7108</v>
      </c>
      <c r="E22" s="38">
        <v>18.268000000000001</v>
      </c>
      <c r="F22" s="38">
        <v>18.128</v>
      </c>
      <c r="G22" s="17">
        <f t="shared" si="0"/>
        <v>18.039622077854567</v>
      </c>
      <c r="H22" s="17">
        <f t="shared" si="1"/>
        <v>0.38062987024238976</v>
      </c>
      <c r="I22" s="17">
        <f t="shared" si="2"/>
        <v>-0.14000000000000057</v>
      </c>
      <c r="J22" s="18">
        <f t="shared" si="3"/>
        <v>7.6636741843661357E-3</v>
      </c>
      <c r="K22" s="18">
        <f t="shared" si="4"/>
        <v>0.36269818136878806</v>
      </c>
      <c r="L22" s="39"/>
      <c r="M22" s="19">
        <v>7108</v>
      </c>
      <c r="N22" s="19"/>
      <c r="O22" s="20">
        <v>30.066036796424282</v>
      </c>
      <c r="P22" s="20">
        <v>18.039622077854567</v>
      </c>
      <c r="Q22" s="20">
        <v>14.242000000000001</v>
      </c>
      <c r="R22" s="20">
        <v>8.5451999999999995</v>
      </c>
      <c r="S22" s="20">
        <v>19.403716037924969</v>
      </c>
      <c r="T22" s="20">
        <v>11.64222962275498</v>
      </c>
      <c r="U22" s="20">
        <v>10.662320758499312</v>
      </c>
      <c r="V22" s="20">
        <v>6.3973924550995873</v>
      </c>
      <c r="W22" s="21">
        <v>0.35463007082354697</v>
      </c>
      <c r="X22" s="19"/>
      <c r="Y22" s="24"/>
      <c r="Z22" s="155"/>
      <c r="AA22" s="155"/>
    </row>
    <row r="23" spans="1:27" ht="18.75" customHeight="1">
      <c r="A23" s="28">
        <v>22</v>
      </c>
      <c r="B23" s="40">
        <v>44567</v>
      </c>
      <c r="C23" s="36" t="s">
        <v>152</v>
      </c>
      <c r="D23" s="37">
        <v>5621</v>
      </c>
      <c r="E23" s="38">
        <v>22.905999999999999</v>
      </c>
      <c r="F23" s="38">
        <v>22.847000000000001</v>
      </c>
      <c r="G23" s="17">
        <f t="shared" si="0"/>
        <v>22.870927068045674</v>
      </c>
      <c r="H23" s="17">
        <f t="shared" si="1"/>
        <v>5.8454886590541363E-2</v>
      </c>
      <c r="I23" s="17">
        <f t="shared" si="2"/>
        <v>-5.8999999999997499E-2</v>
      </c>
      <c r="J23" s="18">
        <f t="shared" si="3"/>
        <v>2.5757443464593339E-3</v>
      </c>
      <c r="K23" s="18">
        <f t="shared" si="4"/>
        <v>0.30593330284008413</v>
      </c>
      <c r="L23" s="39"/>
      <c r="M23" s="19">
        <v>7148</v>
      </c>
      <c r="N23" s="19"/>
      <c r="O23" s="20">
        <v>42.630215558885858</v>
      </c>
      <c r="P23" s="20">
        <v>25.578129335331514</v>
      </c>
      <c r="Q23" s="20">
        <v>21.362000000000002</v>
      </c>
      <c r="R23" s="20">
        <v>12.817200000000001</v>
      </c>
      <c r="S23" s="20">
        <v>27.122010264708848</v>
      </c>
      <c r="T23" s="20">
        <v>16.273206158825307</v>
      </c>
      <c r="U23" s="20">
        <v>15.508205294177012</v>
      </c>
      <c r="V23" s="20">
        <v>9.3049231765062075</v>
      </c>
      <c r="W23" s="21">
        <v>0.36378435086154465</v>
      </c>
      <c r="X23" s="19"/>
      <c r="Y23" s="24"/>
      <c r="Z23" s="154"/>
      <c r="AA23" s="154"/>
    </row>
    <row r="24" spans="1:27" ht="18.75" customHeight="1">
      <c r="A24" s="28">
        <v>23</v>
      </c>
      <c r="B24" s="40">
        <v>44567</v>
      </c>
      <c r="C24" s="36" t="s">
        <v>153</v>
      </c>
      <c r="D24" s="37">
        <v>5648</v>
      </c>
      <c r="E24" s="38">
        <v>20.425000000000001</v>
      </c>
      <c r="F24" s="38">
        <v>20.341999999999999</v>
      </c>
      <c r="G24" s="17">
        <f t="shared" si="0"/>
        <v>19.240505739344663</v>
      </c>
      <c r="H24" s="17">
        <f t="shared" si="1"/>
        <v>1.9741571010922303</v>
      </c>
      <c r="I24" s="17">
        <f t="shared" si="2"/>
        <v>-8.3000000000001961E-2</v>
      </c>
      <c r="J24" s="18">
        <f t="shared" si="3"/>
        <v>4.0636474908201693E-3</v>
      </c>
      <c r="K24" s="18">
        <f t="shared" si="4"/>
        <v>0.35523133414932678</v>
      </c>
      <c r="L24" s="39"/>
      <c r="M24" s="19" t="s">
        <v>25</v>
      </c>
      <c r="N24" s="19"/>
      <c r="O24" s="20">
        <v>30.066036796424282</v>
      </c>
      <c r="P24" s="20">
        <v>18.039622077854567</v>
      </c>
      <c r="Q24" s="20">
        <v>14.242000000000001</v>
      </c>
      <c r="R24" s="20">
        <v>8.5451999999999995</v>
      </c>
      <c r="S24" s="20">
        <v>19.403716037924969</v>
      </c>
      <c r="T24" s="20">
        <v>11.64222962275498</v>
      </c>
      <c r="U24" s="20">
        <v>10.662320758499312</v>
      </c>
      <c r="V24" s="20">
        <v>6.3973924550995873</v>
      </c>
      <c r="W24" s="21">
        <v>0.35463007082354697</v>
      </c>
      <c r="X24" s="19"/>
      <c r="Y24" s="24"/>
      <c r="Z24" s="154"/>
      <c r="AA24" s="154"/>
    </row>
    <row r="25" spans="1:27" ht="18.75" customHeight="1">
      <c r="A25" s="28">
        <v>24</v>
      </c>
      <c r="B25" s="40">
        <v>44568</v>
      </c>
      <c r="C25" s="36" t="s">
        <v>154</v>
      </c>
      <c r="D25" s="157">
        <v>505</v>
      </c>
      <c r="E25" s="37">
        <v>17.608000000000001</v>
      </c>
      <c r="F25" s="38">
        <v>17.524999999999999</v>
      </c>
      <c r="G25" s="17">
        <f t="shared" si="0"/>
        <v>16.637999999999998</v>
      </c>
      <c r="H25" s="17">
        <f t="shared" si="1"/>
        <v>1.6166666666666707</v>
      </c>
      <c r="I25" s="17">
        <f t="shared" si="2"/>
        <v>-8.3000000000001961E-2</v>
      </c>
      <c r="J25" s="18">
        <f t="shared" si="3"/>
        <v>4.7137664697865719E-3</v>
      </c>
      <c r="K25" s="18">
        <f t="shared" si="4"/>
        <v>0.53214447978191737</v>
      </c>
      <c r="L25" s="39"/>
      <c r="M25" s="19" t="s">
        <v>26</v>
      </c>
      <c r="N25" s="19"/>
      <c r="O25" s="20">
        <v>42.630215558885858</v>
      </c>
      <c r="P25" s="20">
        <v>25.578129335331514</v>
      </c>
      <c r="Q25" s="20">
        <v>21.362000000000002</v>
      </c>
      <c r="R25" s="20">
        <v>12.817200000000001</v>
      </c>
      <c r="S25" s="20">
        <v>27.122010264708848</v>
      </c>
      <c r="T25" s="20">
        <v>16.273206158825307</v>
      </c>
      <c r="U25" s="20">
        <v>15.508205294177012</v>
      </c>
      <c r="V25" s="20">
        <v>9.3049231765062075</v>
      </c>
      <c r="W25" s="21">
        <v>0.36378435086154465</v>
      </c>
      <c r="X25" s="19"/>
      <c r="Y25" s="24"/>
      <c r="Z25" s="154"/>
      <c r="AA25" s="154"/>
    </row>
    <row r="26" spans="1:27" ht="18.75" customHeight="1">
      <c r="A26" s="28">
        <v>25</v>
      </c>
      <c r="B26" s="40">
        <v>44568</v>
      </c>
      <c r="C26" s="36" t="s">
        <v>155</v>
      </c>
      <c r="D26" s="157">
        <v>8107</v>
      </c>
      <c r="E26" s="37">
        <v>17.561</v>
      </c>
      <c r="F26" s="38">
        <v>17.523</v>
      </c>
      <c r="G26" s="17">
        <f t="shared" si="0"/>
        <v>16.123457228651652</v>
      </c>
      <c r="H26" s="17">
        <f t="shared" si="1"/>
        <v>2.3959046189139128</v>
      </c>
      <c r="I26" s="17">
        <f t="shared" si="2"/>
        <v>-3.8000000000000256E-2</v>
      </c>
      <c r="J26" s="18">
        <f t="shared" si="3"/>
        <v>2.163885883491843E-3</v>
      </c>
      <c r="K26" s="18">
        <f t="shared" si="4"/>
        <v>0.35330654988014126</v>
      </c>
      <c r="L26" s="39"/>
      <c r="M26" s="19">
        <v>5100</v>
      </c>
      <c r="N26" s="19"/>
      <c r="O26" s="20">
        <v>29.778456469101634</v>
      </c>
      <c r="P26" s="20">
        <v>17.867073881460978</v>
      </c>
      <c r="Q26" s="20">
        <v>15.714</v>
      </c>
      <c r="R26" s="20">
        <v>9.4283999999999999</v>
      </c>
      <c r="S26" s="20">
        <v>20.862021736623888</v>
      </c>
      <c r="T26" s="20">
        <v>12.517213041974331</v>
      </c>
      <c r="U26" s="20">
        <v>8.9164347324777449</v>
      </c>
      <c r="V26" s="20">
        <v>5.3498608394866469</v>
      </c>
      <c r="W26" s="21">
        <v>0.29942568520062512</v>
      </c>
      <c r="X26" s="19"/>
      <c r="Y26" s="24"/>
      <c r="Z26" s="154"/>
      <c r="AA26" s="154"/>
    </row>
    <row r="27" spans="1:27" ht="18.75" customHeight="1">
      <c r="A27" s="28">
        <v>26</v>
      </c>
      <c r="B27" s="40">
        <v>44568</v>
      </c>
      <c r="C27" s="36"/>
      <c r="D27" s="37">
        <v>5000</v>
      </c>
      <c r="E27" s="38">
        <v>37.206000000000003</v>
      </c>
      <c r="F27" s="38">
        <v>36.909999999999997</v>
      </c>
      <c r="G27" s="17">
        <f t="shared" si="0"/>
        <v>38.4</v>
      </c>
      <c r="H27" s="17">
        <f t="shared" si="1"/>
        <v>-1.9899999999999927</v>
      </c>
      <c r="I27" s="17">
        <f t="shared" si="2"/>
        <v>-0.29600000000000648</v>
      </c>
      <c r="J27" s="18">
        <f t="shared" si="3"/>
        <v>7.9557060689137895E-3</v>
      </c>
      <c r="K27" s="18">
        <f t="shared" si="4"/>
        <v>0.35494275116916629</v>
      </c>
      <c r="L27" s="39"/>
      <c r="M27" s="19">
        <v>5120</v>
      </c>
      <c r="N27" s="19"/>
      <c r="O27" s="20">
        <v>38.118211780076123</v>
      </c>
      <c r="P27" s="20">
        <v>22.870927068045674</v>
      </c>
      <c r="Q27" s="20">
        <v>20.952000000000002</v>
      </c>
      <c r="R27" s="20">
        <v>12.571200000000001</v>
      </c>
      <c r="S27" s="20">
        <v>26.497152941908389</v>
      </c>
      <c r="T27" s="20">
        <v>15.898291765145032</v>
      </c>
      <c r="U27" s="20">
        <v>11.621058838167734</v>
      </c>
      <c r="V27" s="20">
        <v>6.97263530290064</v>
      </c>
      <c r="W27" s="21">
        <v>0.30486894047432478</v>
      </c>
      <c r="X27" s="19"/>
      <c r="Y27" s="24"/>
      <c r="Z27" s="154"/>
      <c r="AA27" s="154"/>
    </row>
    <row r="28" spans="1:27" ht="18.75" customHeight="1">
      <c r="A28" s="28">
        <v>27</v>
      </c>
      <c r="B28" s="168">
        <v>44569</v>
      </c>
      <c r="C28" s="157">
        <v>418769</v>
      </c>
      <c r="D28" s="157">
        <v>5148</v>
      </c>
      <c r="E28" s="157">
        <v>19.878</v>
      </c>
      <c r="F28" s="157">
        <v>19.812000000000001</v>
      </c>
      <c r="G28" s="17">
        <f t="shared" si="0"/>
        <v>20.202531026311895</v>
      </c>
      <c r="H28" s="17">
        <f t="shared" si="1"/>
        <v>-0.54088504385315872</v>
      </c>
      <c r="I28" s="17">
        <f t="shared" si="2"/>
        <v>-6.5999999999998948E-2</v>
      </c>
      <c r="J28" s="18">
        <f t="shared" si="3"/>
        <v>3.3202535466344174E-3</v>
      </c>
      <c r="K28" s="18">
        <f t="shared" si="4"/>
        <v>0.28909219805980307</v>
      </c>
      <c r="L28" s="39"/>
      <c r="M28" s="19">
        <v>5148</v>
      </c>
      <c r="N28" s="19"/>
      <c r="O28" s="20">
        <v>33.670885043853161</v>
      </c>
      <c r="P28" s="20">
        <v>20.202531026311895</v>
      </c>
      <c r="Q28" s="20">
        <v>18.219000000000001</v>
      </c>
      <c r="R28" s="20">
        <v>10.9314</v>
      </c>
      <c r="S28" s="20">
        <v>23.552375478278723</v>
      </c>
      <c r="T28" s="20">
        <v>14.131425286967234</v>
      </c>
      <c r="U28" s="20">
        <v>10.118509565574438</v>
      </c>
      <c r="V28" s="20">
        <v>6.071105739344663</v>
      </c>
      <c r="W28" s="21">
        <v>0.30051213540707444</v>
      </c>
      <c r="X28" s="19"/>
      <c r="Y28" s="24"/>
      <c r="Z28" s="155"/>
      <c r="AA28" s="155"/>
    </row>
    <row r="29" spans="1:27" ht="18.75" customHeight="1">
      <c r="A29" s="28">
        <v>28</v>
      </c>
      <c r="B29" s="40">
        <v>44570</v>
      </c>
      <c r="C29" s="36" t="s">
        <v>156</v>
      </c>
      <c r="D29" s="37">
        <v>1013</v>
      </c>
      <c r="E29" s="38">
        <v>26.478000000000002</v>
      </c>
      <c r="F29" s="38">
        <v>26.361999999999998</v>
      </c>
      <c r="G29" s="17">
        <f t="shared" si="0"/>
        <v>27</v>
      </c>
      <c r="H29" s="17">
        <f t="shared" si="1"/>
        <v>-0.86999999999999744</v>
      </c>
      <c r="I29" s="17">
        <f t="shared" si="2"/>
        <v>-0.11600000000000321</v>
      </c>
      <c r="J29" s="18">
        <f t="shared" si="3"/>
        <v>4.380995543470172E-3</v>
      </c>
      <c r="K29" s="18">
        <f t="shared" si="4"/>
        <v>0.54679356446861549</v>
      </c>
      <c r="L29" s="39"/>
      <c r="M29" s="19" t="s">
        <v>28</v>
      </c>
      <c r="N29" s="19"/>
      <c r="O29" s="20">
        <v>33.670885043853161</v>
      </c>
      <c r="P29" s="20">
        <v>20.202531026311895</v>
      </c>
      <c r="Q29" s="20">
        <v>18.219000000000001</v>
      </c>
      <c r="R29" s="20">
        <v>10.9314</v>
      </c>
      <c r="S29" s="20">
        <v>23.552375478278723</v>
      </c>
      <c r="T29" s="20">
        <v>14.131425286967234</v>
      </c>
      <c r="U29" s="20">
        <v>10.118509565574438</v>
      </c>
      <c r="V29" s="20">
        <v>6.071105739344663</v>
      </c>
      <c r="W29" s="21">
        <v>0.30051213540707444</v>
      </c>
      <c r="X29" s="19"/>
      <c r="Y29" s="24"/>
      <c r="Z29" s="154"/>
      <c r="AA29" s="154"/>
    </row>
    <row r="30" spans="1:27" ht="18.75" customHeight="1">
      <c r="A30" s="28">
        <v>29</v>
      </c>
      <c r="B30" s="40">
        <v>44570</v>
      </c>
      <c r="C30" s="36" t="s">
        <v>157</v>
      </c>
      <c r="D30" s="37">
        <v>6617</v>
      </c>
      <c r="E30" s="38">
        <v>22.635000000000002</v>
      </c>
      <c r="F30" s="38">
        <v>22.452000000000002</v>
      </c>
      <c r="G30" s="17">
        <f t="shared" si="0"/>
        <v>21.071999999999999</v>
      </c>
      <c r="H30" s="17">
        <f t="shared" si="1"/>
        <v>2.605000000000004</v>
      </c>
      <c r="I30" s="17">
        <f t="shared" si="2"/>
        <v>-0.18299999999999983</v>
      </c>
      <c r="J30" s="18">
        <f t="shared" si="3"/>
        <v>8.0848243870112572E-3</v>
      </c>
      <c r="K30" s="18">
        <f t="shared" si="4"/>
        <v>0.4426507620941022</v>
      </c>
      <c r="L30" s="39"/>
      <c r="M30" s="19">
        <v>5121</v>
      </c>
      <c r="N30" s="19"/>
      <c r="O30" s="19">
        <v>38.118211780076123</v>
      </c>
      <c r="P30" s="19">
        <v>22.870927068045674</v>
      </c>
      <c r="Q30" s="19">
        <v>20.952000000000002</v>
      </c>
      <c r="R30" s="19">
        <v>12.571200000000001</v>
      </c>
      <c r="S30" s="19">
        <v>26.497152941908389</v>
      </c>
      <c r="T30" s="19">
        <v>15.898291765145032</v>
      </c>
      <c r="U30" s="19">
        <v>11.621058838167734</v>
      </c>
      <c r="V30" s="19">
        <v>6.97263530290064</v>
      </c>
      <c r="W30" s="19">
        <v>0.30486894047432478</v>
      </c>
      <c r="X30" s="19"/>
      <c r="Y30" s="24"/>
      <c r="Z30" s="154"/>
      <c r="AA30" s="154"/>
    </row>
    <row r="31" spans="1:27" ht="18.75" customHeight="1">
      <c r="A31" s="28">
        <v>30</v>
      </c>
      <c r="B31" s="40">
        <v>44570</v>
      </c>
      <c r="C31" s="36" t="s">
        <v>158</v>
      </c>
      <c r="D31" s="37">
        <v>7630</v>
      </c>
      <c r="E31" s="38">
        <v>21.535</v>
      </c>
      <c r="F31" s="38">
        <v>21.471</v>
      </c>
      <c r="G31" s="17">
        <f t="shared" si="0"/>
        <v>20.8278</v>
      </c>
      <c r="H31" s="17">
        <f t="shared" si="1"/>
        <v>1.1786666666666672</v>
      </c>
      <c r="I31" s="17">
        <f t="shared" si="2"/>
        <v>-6.4000000000000057E-2</v>
      </c>
      <c r="J31" s="18">
        <f t="shared" si="3"/>
        <v>2.9719061992105902E-3</v>
      </c>
      <c r="K31" s="18">
        <f t="shared" si="4"/>
        <v>0.47575574645925245</v>
      </c>
      <c r="L31" s="39"/>
      <c r="M31" s="19" t="s">
        <v>29</v>
      </c>
      <c r="N31" s="19"/>
      <c r="O31" s="20">
        <v>34.402717327390391</v>
      </c>
      <c r="P31" s="20">
        <v>20.641630396434234</v>
      </c>
      <c r="Q31" s="20">
        <v>18.228000000000002</v>
      </c>
      <c r="R31" s="20">
        <v>10.9368</v>
      </c>
      <c r="S31" s="20">
        <v>23.596224634637636</v>
      </c>
      <c r="T31" s="20">
        <v>14.157734780782581</v>
      </c>
      <c r="U31" s="20">
        <v>10.806492692752753</v>
      </c>
      <c r="V31" s="20">
        <v>6.4838956156516518</v>
      </c>
      <c r="W31" s="21">
        <v>0.31411741665385701</v>
      </c>
      <c r="X31" s="19"/>
      <c r="Y31" s="24"/>
      <c r="Z31" s="154"/>
      <c r="AA31" s="154"/>
    </row>
    <row r="32" spans="1:27" ht="18.75" customHeight="1">
      <c r="A32" s="28">
        <v>31</v>
      </c>
      <c r="B32" s="40">
        <v>44570</v>
      </c>
      <c r="C32" s="36" t="s">
        <v>159</v>
      </c>
      <c r="D32" s="37">
        <v>5100</v>
      </c>
      <c r="E32" s="38">
        <v>18.574000000000002</v>
      </c>
      <c r="F32" s="38">
        <v>18.556999999999999</v>
      </c>
      <c r="G32" s="17">
        <f t="shared" si="0"/>
        <v>17.867073881460978</v>
      </c>
      <c r="H32" s="17">
        <f t="shared" si="1"/>
        <v>1.1782101975650388</v>
      </c>
      <c r="I32" s="17">
        <f t="shared" si="2"/>
        <v>-1.7000000000003013E-2</v>
      </c>
      <c r="J32" s="18">
        <f t="shared" si="3"/>
        <v>9.152578873696033E-4</v>
      </c>
      <c r="K32" s="18">
        <f t="shared" si="4"/>
        <v>0.32608953149702108</v>
      </c>
      <c r="L32" s="39"/>
      <c r="M32" s="19">
        <v>5169</v>
      </c>
      <c r="N32" s="19" t="e">
        <v>#REF!</v>
      </c>
      <c r="O32" s="20">
        <v>40.890972791754166</v>
      </c>
      <c r="P32" s="20">
        <v>24.534583675052499</v>
      </c>
      <c r="Q32" s="20">
        <v>22.209</v>
      </c>
      <c r="R32" s="20">
        <v>13.3254</v>
      </c>
      <c r="S32" s="20">
        <v>27.886189180559722</v>
      </c>
      <c r="T32" s="20">
        <v>16.731713508335833</v>
      </c>
      <c r="U32" s="20">
        <v>13.004783611194444</v>
      </c>
      <c r="V32" s="20">
        <v>7.8028701667166658</v>
      </c>
      <c r="W32" s="21">
        <v>0.31803556441232211</v>
      </c>
      <c r="X32" s="19"/>
      <c r="Y32" s="24"/>
      <c r="Z32" s="154"/>
      <c r="AA32" s="154"/>
    </row>
    <row r="33" spans="1:27" ht="18.75" customHeight="1">
      <c r="A33" s="28">
        <v>32</v>
      </c>
      <c r="B33" s="40">
        <v>44570</v>
      </c>
      <c r="C33" s="36" t="s">
        <v>160</v>
      </c>
      <c r="D33" s="37">
        <v>5603</v>
      </c>
      <c r="E33" s="38">
        <v>17.434000000000001</v>
      </c>
      <c r="F33" s="38">
        <v>17.416</v>
      </c>
      <c r="G33" s="17">
        <f t="shared" si="0"/>
        <v>17.867073881460978</v>
      </c>
      <c r="H33" s="17">
        <f t="shared" si="1"/>
        <v>-0.72178980243496227</v>
      </c>
      <c r="I33" s="17">
        <f t="shared" si="2"/>
        <v>-1.8000000000000682E-2</v>
      </c>
      <c r="J33" s="18">
        <f t="shared" si="3"/>
        <v>1.0324652976941998E-3</v>
      </c>
      <c r="K33" s="18">
        <f t="shared" si="4"/>
        <v>0.28202288390648556</v>
      </c>
      <c r="L33" s="39"/>
      <c r="M33" s="19">
        <v>505</v>
      </c>
      <c r="N33" s="19" t="e">
        <v>#REF!</v>
      </c>
      <c r="O33" s="19">
        <v>27.73</v>
      </c>
      <c r="P33" s="19">
        <v>16.637999999999998</v>
      </c>
      <c r="Q33" s="19">
        <v>10</v>
      </c>
      <c r="R33" s="19">
        <v>6</v>
      </c>
      <c r="S33" s="19">
        <v>13.73</v>
      </c>
      <c r="T33" s="19">
        <v>8.2379999999999995</v>
      </c>
      <c r="U33" s="19">
        <v>14</v>
      </c>
      <c r="V33" s="19">
        <v>8.4</v>
      </c>
      <c r="W33" s="19">
        <v>0.50486837360259651</v>
      </c>
      <c r="X33" s="19"/>
      <c r="Y33" s="24"/>
      <c r="Z33" s="154"/>
      <c r="AA33" s="154"/>
    </row>
    <row r="34" spans="1:27" ht="18.75" customHeight="1">
      <c r="A34" s="28">
        <v>33</v>
      </c>
      <c r="B34" s="40">
        <v>44570</v>
      </c>
      <c r="C34" s="36" t="s">
        <v>161</v>
      </c>
      <c r="D34" s="37">
        <v>5120</v>
      </c>
      <c r="E34" s="38">
        <v>21.846</v>
      </c>
      <c r="F34" s="38">
        <v>21.826000000000001</v>
      </c>
      <c r="G34" s="17">
        <f t="shared" si="0"/>
        <v>22.870927068045674</v>
      </c>
      <c r="H34" s="17">
        <f t="shared" si="1"/>
        <v>-1.7082117800761232</v>
      </c>
      <c r="I34" s="17">
        <f t="shared" si="2"/>
        <v>-1.9999999999999574E-2</v>
      </c>
      <c r="J34" s="18">
        <f t="shared" si="3"/>
        <v>9.1549940492536728E-4</v>
      </c>
      <c r="K34" s="18">
        <f t="shared" si="4"/>
        <v>0.2722561674839773</v>
      </c>
      <c r="L34" s="39"/>
      <c r="M34" s="19">
        <v>515</v>
      </c>
      <c r="N34" s="19"/>
      <c r="O34" s="19">
        <v>27.73</v>
      </c>
      <c r="P34" s="19">
        <v>16.637999999999998</v>
      </c>
      <c r="Q34" s="19">
        <v>10</v>
      </c>
      <c r="R34" s="19">
        <v>6</v>
      </c>
      <c r="S34" s="19">
        <v>13.73</v>
      </c>
      <c r="T34" s="19">
        <v>8.2379999999999995</v>
      </c>
      <c r="U34" s="19">
        <v>14</v>
      </c>
      <c r="V34" s="19">
        <v>8.4</v>
      </c>
      <c r="W34" s="19">
        <v>0.50486837360259651</v>
      </c>
      <c r="X34" s="19"/>
      <c r="Y34" s="24"/>
      <c r="Z34" s="154"/>
      <c r="AA34" s="154"/>
    </row>
    <row r="35" spans="1:27" ht="18.75" customHeight="1">
      <c r="A35" s="28">
        <v>34</v>
      </c>
      <c r="B35" s="40">
        <v>44570</v>
      </c>
      <c r="C35" s="36" t="s">
        <v>162</v>
      </c>
      <c r="D35" s="37">
        <v>7130</v>
      </c>
      <c r="E35" s="38">
        <v>20.771999999999998</v>
      </c>
      <c r="F35" s="38">
        <v>20.725000000000001</v>
      </c>
      <c r="G35" s="17">
        <f t="shared" si="0"/>
        <v>19.468099997456186</v>
      </c>
      <c r="H35" s="17">
        <f t="shared" si="1"/>
        <v>2.1731666709063546</v>
      </c>
      <c r="I35" s="17">
        <f t="shared" si="2"/>
        <v>-4.6999999999997044E-2</v>
      </c>
      <c r="J35" s="18">
        <f t="shared" si="3"/>
        <v>2.2626612747928486E-3</v>
      </c>
      <c r="K35" s="18">
        <f t="shared" si="4"/>
        <v>0.41186922872947979</v>
      </c>
      <c r="L35" s="39"/>
      <c r="M35" s="19">
        <v>535</v>
      </c>
      <c r="N35" s="19"/>
      <c r="O35" s="19">
        <v>27.73</v>
      </c>
      <c r="P35" s="19">
        <v>16.637999999999998</v>
      </c>
      <c r="Q35" s="19">
        <v>10</v>
      </c>
      <c r="R35" s="19">
        <v>6</v>
      </c>
      <c r="S35" s="19">
        <v>13.73</v>
      </c>
      <c r="T35" s="19">
        <v>8.2379999999999995</v>
      </c>
      <c r="U35" s="19">
        <v>14</v>
      </c>
      <c r="V35" s="19">
        <v>8.4</v>
      </c>
      <c r="W35" s="19">
        <v>0.50486837360259651</v>
      </c>
      <c r="X35" s="19"/>
      <c r="Y35" s="24"/>
      <c r="Z35" s="154"/>
      <c r="AA35" s="154"/>
    </row>
    <row r="36" spans="1:27" ht="18.75" customHeight="1">
      <c r="A36" s="28">
        <v>35</v>
      </c>
      <c r="B36" s="40">
        <v>44571</v>
      </c>
      <c r="C36" s="36" t="s">
        <v>163</v>
      </c>
      <c r="D36" s="37">
        <v>5648</v>
      </c>
      <c r="E36" s="38">
        <v>19.358000000000001</v>
      </c>
      <c r="F36" s="38">
        <v>19.277000000000001</v>
      </c>
      <c r="G36" s="17">
        <f t="shared" si="0"/>
        <v>19.240505739344663</v>
      </c>
      <c r="H36" s="17">
        <f t="shared" si="1"/>
        <v>0.19582376775889662</v>
      </c>
      <c r="I36" s="17">
        <f t="shared" si="2"/>
        <v>-8.0999999999999517E-2</v>
      </c>
      <c r="J36" s="18">
        <f t="shared" si="3"/>
        <v>4.1843165616282426E-3</v>
      </c>
      <c r="K36" s="18">
        <f t="shared" si="4"/>
        <v>0.31969211695423078</v>
      </c>
      <c r="L36" s="39"/>
      <c r="M36" s="19">
        <v>1010</v>
      </c>
      <c r="N36" s="19"/>
      <c r="O36" s="19">
        <v>45</v>
      </c>
      <c r="P36" s="19">
        <v>27</v>
      </c>
      <c r="Q36" s="19">
        <v>20</v>
      </c>
      <c r="R36" s="19">
        <v>12</v>
      </c>
      <c r="S36" s="19">
        <v>20</v>
      </c>
      <c r="T36" s="19">
        <v>12</v>
      </c>
      <c r="U36" s="19">
        <v>25</v>
      </c>
      <c r="V36" s="19">
        <v>15</v>
      </c>
      <c r="W36" s="19">
        <v>0.55555555555555558</v>
      </c>
      <c r="X36" s="19"/>
      <c r="Y36" s="24"/>
      <c r="Z36" s="155"/>
      <c r="AA36" s="155"/>
    </row>
    <row r="37" spans="1:27" ht="18.75" customHeight="1">
      <c r="A37" s="28">
        <v>36</v>
      </c>
      <c r="B37" s="40">
        <v>44571</v>
      </c>
      <c r="C37" s="36" t="s">
        <v>164</v>
      </c>
      <c r="D37" s="37">
        <v>5121</v>
      </c>
      <c r="E37" s="38">
        <v>22.760999999999999</v>
      </c>
      <c r="F37" s="38">
        <v>22.742000000000001</v>
      </c>
      <c r="G37" s="17">
        <f t="shared" si="0"/>
        <v>22.870927068045674</v>
      </c>
      <c r="H37" s="17">
        <f t="shared" si="1"/>
        <v>-0.1832117800761246</v>
      </c>
      <c r="I37" s="17">
        <f t="shared" si="2"/>
        <v>-1.8999999999998352E-2</v>
      </c>
      <c r="J37" s="18">
        <f t="shared" si="3"/>
        <v>8.347612143578205E-4</v>
      </c>
      <c r="K37" s="18">
        <f t="shared" si="4"/>
        <v>0.30151171894270756</v>
      </c>
      <c r="L37" s="39"/>
      <c r="M37" s="19">
        <v>1011</v>
      </c>
      <c r="N37" s="19"/>
      <c r="O37" s="19">
        <v>45</v>
      </c>
      <c r="P37" s="19">
        <v>27</v>
      </c>
      <c r="Q37" s="19">
        <v>20</v>
      </c>
      <c r="R37" s="19">
        <v>12</v>
      </c>
      <c r="S37" s="19">
        <v>20</v>
      </c>
      <c r="T37" s="19">
        <v>12</v>
      </c>
      <c r="U37" s="19">
        <v>25</v>
      </c>
      <c r="V37" s="19">
        <v>15</v>
      </c>
      <c r="W37" s="19">
        <v>0.55555555555555558</v>
      </c>
      <c r="X37" s="19"/>
      <c r="Y37" s="24"/>
      <c r="Z37" s="155"/>
      <c r="AA37" s="155"/>
    </row>
    <row r="38" spans="1:27" ht="18.75" customHeight="1">
      <c r="A38" s="28">
        <v>37</v>
      </c>
      <c r="B38" s="40">
        <v>44572</v>
      </c>
      <c r="C38" s="36" t="s">
        <v>82</v>
      </c>
      <c r="D38" s="37">
        <v>515</v>
      </c>
      <c r="E38" s="38">
        <v>15.749000000000001</v>
      </c>
      <c r="F38" s="38">
        <v>15.725</v>
      </c>
      <c r="G38" s="17">
        <f t="shared" si="0"/>
        <v>16.637999999999998</v>
      </c>
      <c r="H38" s="17">
        <f t="shared" si="1"/>
        <v>-1.4816666666666627</v>
      </c>
      <c r="I38" s="17">
        <f t="shared" si="2"/>
        <v>-2.4000000000000909E-2</v>
      </c>
      <c r="J38" s="18">
        <f t="shared" si="3"/>
        <v>1.5239062797638523E-3</v>
      </c>
      <c r="K38" s="18">
        <f t="shared" si="4"/>
        <v>0.4769191694710776</v>
      </c>
      <c r="L38" s="39"/>
      <c r="M38" s="19">
        <v>1013</v>
      </c>
      <c r="N38" s="19"/>
      <c r="O38" s="19">
        <v>45</v>
      </c>
      <c r="P38" s="19">
        <v>27</v>
      </c>
      <c r="Q38" s="19">
        <v>20</v>
      </c>
      <c r="R38" s="19">
        <v>12</v>
      </c>
      <c r="S38" s="19">
        <v>20</v>
      </c>
      <c r="T38" s="19">
        <v>12</v>
      </c>
      <c r="U38" s="19">
        <v>25</v>
      </c>
      <c r="V38" s="19">
        <v>15</v>
      </c>
      <c r="W38" s="19">
        <v>0.55555555555555558</v>
      </c>
      <c r="X38" s="19"/>
      <c r="Y38" s="24"/>
      <c r="Z38" s="155"/>
      <c r="AA38" s="155"/>
    </row>
    <row r="39" spans="1:27" ht="18" customHeight="1">
      <c r="A39" s="28">
        <v>38</v>
      </c>
      <c r="B39" s="40">
        <v>44572</v>
      </c>
      <c r="C39" s="36" t="s">
        <v>165</v>
      </c>
      <c r="D39" s="37">
        <v>6117</v>
      </c>
      <c r="E39" s="38">
        <v>19.678999999999998</v>
      </c>
      <c r="F39" s="38">
        <v>19.318000000000001</v>
      </c>
      <c r="G39" s="17">
        <f t="shared" si="0"/>
        <v>19.9327573208373</v>
      </c>
      <c r="H39" s="17">
        <f t="shared" si="1"/>
        <v>-0.42292886806216978</v>
      </c>
      <c r="I39" s="17">
        <f t="shared" si="2"/>
        <v>-0.3609999999999971</v>
      </c>
      <c r="J39" s="18">
        <f t="shared" si="3"/>
        <v>1.8344428070531892E-2</v>
      </c>
      <c r="K39" s="18">
        <f t="shared" si="4"/>
        <v>0.31069775293257412</v>
      </c>
      <c r="L39" s="39"/>
      <c r="M39" s="19">
        <v>5010</v>
      </c>
      <c r="N39" s="19"/>
      <c r="O39" s="19">
        <v>50</v>
      </c>
      <c r="P39" s="19">
        <v>30</v>
      </c>
      <c r="Q39" s="19">
        <v>30</v>
      </c>
      <c r="R39" s="19">
        <v>18</v>
      </c>
      <c r="S39" s="19">
        <v>30</v>
      </c>
      <c r="T39" s="19">
        <v>18</v>
      </c>
      <c r="U39" s="19">
        <v>20</v>
      </c>
      <c r="V39" s="19">
        <v>12</v>
      </c>
      <c r="W39" s="19">
        <v>0.4</v>
      </c>
      <c r="X39" s="19"/>
      <c r="Y39" s="24"/>
      <c r="Z39" s="155"/>
      <c r="AA39" s="155"/>
    </row>
    <row r="40" spans="1:27" ht="22.5" customHeight="1">
      <c r="A40" s="28">
        <v>39</v>
      </c>
      <c r="B40" s="40">
        <v>44573</v>
      </c>
      <c r="C40" s="36" t="s">
        <v>82</v>
      </c>
      <c r="D40" s="37">
        <v>1013</v>
      </c>
      <c r="E40" s="38">
        <v>26.638000000000002</v>
      </c>
      <c r="F40" s="38">
        <v>26.513999999999999</v>
      </c>
      <c r="G40" s="17">
        <f t="shared" si="0"/>
        <v>27</v>
      </c>
      <c r="H40" s="17">
        <f t="shared" si="1"/>
        <v>-0.60333333333333061</v>
      </c>
      <c r="I40" s="17">
        <f t="shared" si="2"/>
        <v>-0.12400000000000233</v>
      </c>
      <c r="J40" s="18">
        <f t="shared" si="3"/>
        <v>4.6550041294392344E-3</v>
      </c>
      <c r="K40" s="18">
        <f t="shared" si="4"/>
        <v>0.54951572940911486</v>
      </c>
      <c r="L40" s="39"/>
      <c r="M40" s="19">
        <v>5011</v>
      </c>
      <c r="N40" s="19"/>
      <c r="O40" s="19">
        <v>50</v>
      </c>
      <c r="P40" s="19">
        <v>30</v>
      </c>
      <c r="Q40" s="19">
        <v>30</v>
      </c>
      <c r="R40" s="19">
        <v>18</v>
      </c>
      <c r="S40" s="19">
        <v>30</v>
      </c>
      <c r="T40" s="19">
        <v>18</v>
      </c>
      <c r="U40" s="19">
        <v>20</v>
      </c>
      <c r="V40" s="19">
        <v>12</v>
      </c>
      <c r="W40" s="19">
        <v>0.4</v>
      </c>
      <c r="X40" s="19"/>
      <c r="Y40" s="24"/>
      <c r="Z40" s="155"/>
      <c r="AA40" s="155"/>
    </row>
    <row r="41" spans="1:27" ht="18.75" customHeight="1">
      <c r="A41" s="28">
        <v>40</v>
      </c>
      <c r="B41" s="40">
        <v>44573</v>
      </c>
      <c r="C41" s="36" t="s">
        <v>82</v>
      </c>
      <c r="D41" s="37">
        <v>6107</v>
      </c>
      <c r="E41" s="38">
        <v>14.045999999999999</v>
      </c>
      <c r="F41" s="38">
        <v>13.907</v>
      </c>
      <c r="G41" s="17">
        <f t="shared" si="0"/>
        <v>17.032373496847189</v>
      </c>
      <c r="H41" s="17">
        <f t="shared" si="1"/>
        <v>-4.9772891614119832</v>
      </c>
      <c r="I41" s="17">
        <f t="shared" si="2"/>
        <v>-0.13899999999999935</v>
      </c>
      <c r="J41" s="18">
        <f t="shared" si="3"/>
        <v>9.8960558166025451E-3</v>
      </c>
      <c r="K41" s="18">
        <f t="shared" si="4"/>
        <v>0.17510569524335948</v>
      </c>
      <c r="L41" s="39"/>
      <c r="M41" s="19">
        <v>5013</v>
      </c>
      <c r="N41" s="19"/>
      <c r="O41" s="19">
        <v>50</v>
      </c>
      <c r="P41" s="19">
        <v>30</v>
      </c>
      <c r="Q41" s="19">
        <v>30</v>
      </c>
      <c r="R41" s="19">
        <v>18</v>
      </c>
      <c r="S41" s="19">
        <v>30</v>
      </c>
      <c r="T41" s="19">
        <v>18</v>
      </c>
      <c r="U41" s="19">
        <v>20</v>
      </c>
      <c r="V41" s="19">
        <v>12</v>
      </c>
      <c r="W41" s="19">
        <v>0.4</v>
      </c>
      <c r="X41" s="19"/>
      <c r="Y41" s="24"/>
      <c r="Z41" s="155"/>
      <c r="AA41" s="155"/>
    </row>
    <row r="42" spans="1:27" ht="18.75" customHeight="1">
      <c r="A42" s="28">
        <v>41</v>
      </c>
      <c r="B42" s="40">
        <v>44574</v>
      </c>
      <c r="C42" s="36" t="s">
        <v>166</v>
      </c>
      <c r="D42" s="37">
        <v>5148</v>
      </c>
      <c r="E42" s="38">
        <v>20.594000000000001</v>
      </c>
      <c r="F42" s="38">
        <v>20.494</v>
      </c>
      <c r="G42" s="17">
        <f t="shared" si="0"/>
        <v>20.202531026311895</v>
      </c>
      <c r="H42" s="17">
        <f t="shared" si="1"/>
        <v>0.65244828948017641</v>
      </c>
      <c r="I42" s="17">
        <f t="shared" si="2"/>
        <v>-0.10000000000000142</v>
      </c>
      <c r="J42" s="18">
        <f t="shared" si="3"/>
        <v>4.855783237836332E-3</v>
      </c>
      <c r="K42" s="18">
        <f t="shared" si="4"/>
        <v>0.31380861964809004</v>
      </c>
      <c r="L42" s="37"/>
      <c r="M42" s="19">
        <v>5000</v>
      </c>
      <c r="N42" s="19"/>
      <c r="O42" s="19">
        <v>64</v>
      </c>
      <c r="P42" s="19">
        <v>38.4</v>
      </c>
      <c r="Q42" s="19">
        <v>40</v>
      </c>
      <c r="R42" s="19">
        <v>24</v>
      </c>
      <c r="S42" s="19">
        <v>40</v>
      </c>
      <c r="T42" s="19">
        <v>24</v>
      </c>
      <c r="U42" s="19">
        <v>20</v>
      </c>
      <c r="V42" s="19">
        <v>12</v>
      </c>
      <c r="W42" s="19">
        <v>0.33333333333333331</v>
      </c>
      <c r="X42" s="19"/>
      <c r="Y42" s="24"/>
      <c r="Z42" s="155"/>
      <c r="AA42" s="155"/>
    </row>
    <row r="43" spans="1:27" ht="18.75" customHeight="1">
      <c r="A43" s="28">
        <v>42</v>
      </c>
      <c r="B43" s="40">
        <v>44574</v>
      </c>
      <c r="C43" s="36" t="s">
        <v>167</v>
      </c>
      <c r="D43" s="37">
        <v>5120</v>
      </c>
      <c r="E43" s="38">
        <v>22.286000000000001</v>
      </c>
      <c r="F43" s="38">
        <v>22.265000000000001</v>
      </c>
      <c r="G43" s="17">
        <f t="shared" si="0"/>
        <v>22.870927068045674</v>
      </c>
      <c r="H43" s="17">
        <f t="shared" si="1"/>
        <v>-0.97487844674278779</v>
      </c>
      <c r="I43" s="17">
        <f t="shared" si="2"/>
        <v>-2.1000000000000796E-2</v>
      </c>
      <c r="J43" s="18">
        <f t="shared" si="3"/>
        <v>9.4229561159475878E-4</v>
      </c>
      <c r="K43" s="18">
        <f t="shared" si="4"/>
        <v>0.28662425894530058</v>
      </c>
      <c r="L43" s="37"/>
      <c r="M43" s="19">
        <v>5001</v>
      </c>
      <c r="N43" s="19"/>
      <c r="O43" s="19">
        <v>64</v>
      </c>
      <c r="P43" s="19">
        <v>38.4</v>
      </c>
      <c r="Q43" s="19">
        <v>40</v>
      </c>
      <c r="R43" s="19">
        <v>24</v>
      </c>
      <c r="S43" s="19">
        <v>40</v>
      </c>
      <c r="T43" s="19">
        <v>24</v>
      </c>
      <c r="U43" s="19">
        <v>20</v>
      </c>
      <c r="V43" s="19">
        <v>12</v>
      </c>
      <c r="W43" s="19">
        <v>0.33333333333333331</v>
      </c>
      <c r="X43" s="19"/>
      <c r="Y43" s="24"/>
      <c r="Z43" s="155"/>
      <c r="AA43" s="155"/>
    </row>
    <row r="44" spans="1:27" ht="18.75" customHeight="1">
      <c r="A44" s="28">
        <v>43</v>
      </c>
      <c r="B44" s="40">
        <v>44574</v>
      </c>
      <c r="C44" s="36" t="s">
        <v>168</v>
      </c>
      <c r="D44" s="37">
        <v>8107</v>
      </c>
      <c r="E44" s="38">
        <v>16.504999999999999</v>
      </c>
      <c r="F44" s="38">
        <v>16.492999999999999</v>
      </c>
      <c r="G44" s="17">
        <f t="shared" si="0"/>
        <v>16.123457228651652</v>
      </c>
      <c r="H44" s="17">
        <f t="shared" si="1"/>
        <v>0.63590461891391103</v>
      </c>
      <c r="I44" s="17">
        <f t="shared" si="2"/>
        <v>-1.2000000000000455E-2</v>
      </c>
      <c r="J44" s="18">
        <f t="shared" si="3"/>
        <v>7.2705240836113034E-4</v>
      </c>
      <c r="K44" s="18">
        <f t="shared" si="4"/>
        <v>0.31193070720661376</v>
      </c>
      <c r="L44" s="37"/>
      <c r="M44" s="19">
        <v>5003</v>
      </c>
      <c r="N44" s="19"/>
      <c r="O44" s="19">
        <v>64</v>
      </c>
      <c r="P44" s="19">
        <v>38.4</v>
      </c>
      <c r="Q44" s="19">
        <v>40</v>
      </c>
      <c r="R44" s="19">
        <v>24</v>
      </c>
      <c r="S44" s="19">
        <v>40</v>
      </c>
      <c r="T44" s="19">
        <v>24</v>
      </c>
      <c r="U44" s="19">
        <v>20</v>
      </c>
      <c r="V44" s="19">
        <v>12</v>
      </c>
      <c r="W44" s="19">
        <v>0.33333333333333331</v>
      </c>
      <c r="X44" s="19"/>
      <c r="Y44" s="24"/>
      <c r="Z44" s="155"/>
      <c r="AA44" s="155"/>
    </row>
    <row r="45" spans="1:27" ht="18.75" customHeight="1">
      <c r="A45" s="28">
        <v>44</v>
      </c>
      <c r="B45" s="41">
        <v>44576</v>
      </c>
      <c r="C45" s="36" t="s">
        <v>82</v>
      </c>
      <c r="D45" s="37">
        <v>5003</v>
      </c>
      <c r="E45" s="38">
        <v>35.988</v>
      </c>
      <c r="F45" s="38">
        <v>35.825000000000003</v>
      </c>
      <c r="G45" s="17">
        <f t="shared" si="0"/>
        <v>38.4</v>
      </c>
      <c r="H45" s="17">
        <f t="shared" si="1"/>
        <v>-4.0199999999999987</v>
      </c>
      <c r="I45" s="17">
        <f t="shared" si="2"/>
        <v>-0.1629999999999967</v>
      </c>
      <c r="J45" s="18">
        <f t="shared" si="3"/>
        <v>4.5292875402911164E-3</v>
      </c>
      <c r="K45" s="18">
        <f t="shared" si="4"/>
        <v>0.33311103701233746</v>
      </c>
      <c r="L45" s="37"/>
      <c r="M45" s="19">
        <v>5033</v>
      </c>
      <c r="N45" s="19"/>
      <c r="O45" s="19">
        <v>110</v>
      </c>
      <c r="P45" s="19">
        <v>66</v>
      </c>
      <c r="Q45" s="19">
        <v>80</v>
      </c>
      <c r="R45" s="19">
        <v>48</v>
      </c>
      <c r="S45" s="19">
        <v>80</v>
      </c>
      <c r="T45" s="19">
        <v>48</v>
      </c>
      <c r="U45" s="19">
        <v>30</v>
      </c>
      <c r="V45" s="19">
        <v>18</v>
      </c>
      <c r="W45" s="19">
        <v>0.27272727272727271</v>
      </c>
      <c r="X45" s="19"/>
      <c r="Y45" s="24"/>
      <c r="Z45" s="155"/>
      <c r="AA45" s="155"/>
    </row>
    <row r="46" spans="1:27" ht="18.75" customHeight="1">
      <c r="A46" s="28">
        <v>45</v>
      </c>
      <c r="B46" s="41">
        <v>44576</v>
      </c>
      <c r="C46" s="36" t="s">
        <v>169</v>
      </c>
      <c r="D46" s="37">
        <v>5621</v>
      </c>
      <c r="E46" s="38">
        <v>23.715</v>
      </c>
      <c r="F46" s="38">
        <v>23.651</v>
      </c>
      <c r="G46" s="17">
        <f t="shared" si="0"/>
        <v>22.870927068045674</v>
      </c>
      <c r="H46" s="17">
        <f t="shared" si="1"/>
        <v>1.4067882199238766</v>
      </c>
      <c r="I46" s="17">
        <f t="shared" si="2"/>
        <v>-6.4000000000000057E-2</v>
      </c>
      <c r="J46" s="18">
        <f t="shared" si="3"/>
        <v>2.6987138941598171E-3</v>
      </c>
      <c r="K46" s="18">
        <f t="shared" si="4"/>
        <v>0.32961029874994591</v>
      </c>
      <c r="L46" s="37"/>
      <c r="M46" s="19">
        <v>5601</v>
      </c>
      <c r="N46" s="19"/>
      <c r="O46" s="19">
        <v>29.778456469101634</v>
      </c>
      <c r="P46" s="19">
        <v>17.867073881460978</v>
      </c>
      <c r="Q46" s="19">
        <v>15.714</v>
      </c>
      <c r="R46" s="19">
        <v>9.4283999999999999</v>
      </c>
      <c r="S46" s="19">
        <v>20.862021736623888</v>
      </c>
      <c r="T46" s="19">
        <v>12.517213041974331</v>
      </c>
      <c r="U46" s="19">
        <v>8.9164347324777449</v>
      </c>
      <c r="V46" s="19">
        <v>5.3498608394866469</v>
      </c>
      <c r="W46" s="19">
        <v>0.29942568520062512</v>
      </c>
      <c r="X46" s="19"/>
      <c r="Y46" s="24"/>
      <c r="Z46" s="155"/>
      <c r="AA46" s="155"/>
    </row>
    <row r="47" spans="1:27" ht="18.75" customHeight="1">
      <c r="A47" s="28">
        <v>46</v>
      </c>
      <c r="B47" s="41">
        <v>44576</v>
      </c>
      <c r="C47" s="36" t="s">
        <v>82</v>
      </c>
      <c r="D47" s="37">
        <v>535</v>
      </c>
      <c r="E47" s="38">
        <v>16.335000000000001</v>
      </c>
      <c r="F47" s="38">
        <v>16.288</v>
      </c>
      <c r="G47" s="17">
        <f t="shared" si="0"/>
        <v>16.637999999999998</v>
      </c>
      <c r="H47" s="17">
        <f t="shared" si="1"/>
        <v>-0.50499999999999545</v>
      </c>
      <c r="I47" s="17">
        <f t="shared" si="2"/>
        <v>-4.7000000000000597E-2</v>
      </c>
      <c r="J47" s="18">
        <f t="shared" si="3"/>
        <v>2.8772574227120045E-3</v>
      </c>
      <c r="K47" s="18">
        <f t="shared" si="4"/>
        <v>0.49568411386593209</v>
      </c>
      <c r="L47" s="37"/>
      <c r="M47" s="19">
        <v>5603</v>
      </c>
      <c r="N47" s="19"/>
      <c r="O47" s="19">
        <v>29.778456469101634</v>
      </c>
      <c r="P47" s="19">
        <v>17.867073881460978</v>
      </c>
      <c r="Q47" s="19">
        <v>15.714</v>
      </c>
      <c r="R47" s="19">
        <v>9.4283999999999999</v>
      </c>
      <c r="S47" s="19">
        <v>20.862021736623888</v>
      </c>
      <c r="T47" s="19">
        <v>12.517213041974331</v>
      </c>
      <c r="U47" s="19">
        <v>8.9164347324777449</v>
      </c>
      <c r="V47" s="19">
        <v>5.3498608394866469</v>
      </c>
      <c r="W47" s="19">
        <v>0.29942568520062512</v>
      </c>
      <c r="X47" s="19"/>
      <c r="Y47" s="24"/>
      <c r="Z47" s="155"/>
      <c r="AA47" s="155"/>
    </row>
    <row r="48" spans="1:27" ht="18.75" customHeight="1">
      <c r="A48" s="28">
        <v>47</v>
      </c>
      <c r="B48" s="168">
        <v>44211</v>
      </c>
      <c r="C48" s="157" t="s">
        <v>82</v>
      </c>
      <c r="D48" s="157">
        <v>6176</v>
      </c>
      <c r="E48" s="157">
        <v>34.563000000000002</v>
      </c>
      <c r="F48" s="157">
        <v>34.098999999999997</v>
      </c>
      <c r="G48" s="17">
        <f t="shared" si="0"/>
        <v>36.028673497593743</v>
      </c>
      <c r="H48" s="17">
        <f t="shared" si="1"/>
        <v>-2.4427891626562355</v>
      </c>
      <c r="I48" s="17">
        <f t="shared" si="2"/>
        <v>-0.46400000000000574</v>
      </c>
      <c r="J48" s="18">
        <f t="shared" si="3"/>
        <v>1.3424760582125559E-2</v>
      </c>
      <c r="K48" s="18">
        <f t="shared" si="4"/>
        <v>0.30597311810511135</v>
      </c>
      <c r="L48" s="37"/>
      <c r="M48" s="19">
        <v>5621</v>
      </c>
      <c r="N48" s="19"/>
      <c r="O48" s="19">
        <v>38.118211780076123</v>
      </c>
      <c r="P48" s="19">
        <v>22.870927068045674</v>
      </c>
      <c r="Q48" s="19">
        <v>20.952000000000002</v>
      </c>
      <c r="R48" s="19">
        <v>12.571200000000001</v>
      </c>
      <c r="S48" s="19">
        <v>26.497152941908389</v>
      </c>
      <c r="T48" s="19">
        <v>15.898291765145032</v>
      </c>
      <c r="U48" s="19">
        <v>11.621058838167734</v>
      </c>
      <c r="V48" s="19">
        <v>6.97263530290064</v>
      </c>
      <c r="W48" s="19">
        <v>0.30486894047432478</v>
      </c>
      <c r="X48" s="19"/>
      <c r="Y48" s="24"/>
      <c r="Z48" s="154"/>
      <c r="AA48" s="154"/>
    </row>
    <row r="49" spans="1:27" ht="18.75" customHeight="1">
      <c r="A49" s="28">
        <v>48</v>
      </c>
      <c r="B49" s="41">
        <v>44577</v>
      </c>
      <c r="C49" s="36" t="s">
        <v>170</v>
      </c>
      <c r="D49" s="37">
        <v>6137</v>
      </c>
      <c r="E49" s="38">
        <v>25.143000000000001</v>
      </c>
      <c r="F49" s="38">
        <v>24.719000000000001</v>
      </c>
      <c r="G49" s="17">
        <f t="shared" si="0"/>
        <v>24.625485865816515</v>
      </c>
      <c r="H49" s="17">
        <f t="shared" si="1"/>
        <v>0.86252355697247651</v>
      </c>
      <c r="I49" s="17">
        <f t="shared" si="2"/>
        <v>-0.42399999999999949</v>
      </c>
      <c r="J49" s="18">
        <f t="shared" si="3"/>
        <v>1.6863540548065048E-2</v>
      </c>
      <c r="K49" s="18">
        <f t="shared" si="4"/>
        <v>0.33844639923292774</v>
      </c>
      <c r="L49" s="37"/>
      <c r="M49" s="19">
        <v>5623</v>
      </c>
      <c r="N49" s="19"/>
      <c r="O49" s="19">
        <v>38.118211780076123</v>
      </c>
      <c r="P49" s="19">
        <v>22.870927068045674</v>
      </c>
      <c r="Q49" s="19">
        <v>20.952000000000002</v>
      </c>
      <c r="R49" s="19">
        <v>12.571200000000001</v>
      </c>
      <c r="S49" s="19">
        <v>26.497152941908389</v>
      </c>
      <c r="T49" s="19">
        <v>15.898291765145032</v>
      </c>
      <c r="U49" s="19">
        <v>11.621058838167734</v>
      </c>
      <c r="V49" s="19">
        <v>6.97263530290064</v>
      </c>
      <c r="W49" s="19">
        <v>0.30486894047432478</v>
      </c>
      <c r="X49" s="19"/>
      <c r="Y49" s="24"/>
      <c r="Z49" s="154"/>
      <c r="AA49" s="154"/>
    </row>
    <row r="50" spans="1:27" ht="18.75" customHeight="1">
      <c r="A50" s="28">
        <v>49</v>
      </c>
      <c r="B50" s="41">
        <v>44577</v>
      </c>
      <c r="C50" s="36" t="s">
        <v>171</v>
      </c>
      <c r="D50" s="37">
        <v>7108</v>
      </c>
      <c r="E50" s="38">
        <v>18.111000000000001</v>
      </c>
      <c r="F50" s="38">
        <v>18.029</v>
      </c>
      <c r="G50" s="17">
        <f t="shared" si="0"/>
        <v>18.039622077854567</v>
      </c>
      <c r="H50" s="17">
        <f t="shared" si="1"/>
        <v>0.11896320357572303</v>
      </c>
      <c r="I50" s="17">
        <f t="shared" si="2"/>
        <v>-8.2000000000000739E-2</v>
      </c>
      <c r="J50" s="18">
        <f t="shared" si="3"/>
        <v>4.5276351388659234E-3</v>
      </c>
      <c r="K50" s="18">
        <f t="shared" si="4"/>
        <v>0.35717356177157639</v>
      </c>
      <c r="L50" s="37"/>
      <c r="M50" s="19">
        <v>5648</v>
      </c>
      <c r="N50" s="19"/>
      <c r="O50" s="19">
        <v>32.06750956557444</v>
      </c>
      <c r="P50" s="19">
        <v>19.240505739344663</v>
      </c>
      <c r="Q50" s="19">
        <v>18.219000000000001</v>
      </c>
      <c r="R50" s="19">
        <v>10.9314</v>
      </c>
      <c r="S50" s="19">
        <v>21.949000000000002</v>
      </c>
      <c r="T50" s="19">
        <v>13.169400000000001</v>
      </c>
      <c r="U50" s="19">
        <v>10.118509565574438</v>
      </c>
      <c r="V50" s="19">
        <v>6.071105739344663</v>
      </c>
      <c r="W50" s="19">
        <v>0.31553774217742814</v>
      </c>
      <c r="X50" s="19"/>
      <c r="Y50" s="24"/>
      <c r="Z50" s="154"/>
      <c r="AA50" s="154"/>
    </row>
    <row r="51" spans="1:27" ht="18.75" customHeight="1">
      <c r="A51" s="28">
        <v>50</v>
      </c>
      <c r="B51" s="40">
        <v>44580</v>
      </c>
      <c r="C51" s="36" t="s">
        <v>172</v>
      </c>
      <c r="D51" s="37">
        <v>6117</v>
      </c>
      <c r="E51" s="38">
        <v>18.931000000000001</v>
      </c>
      <c r="F51" s="38">
        <v>18.661999999999999</v>
      </c>
      <c r="G51" s="17">
        <f t="shared" si="0"/>
        <v>19.9327573208373</v>
      </c>
      <c r="H51" s="17">
        <f t="shared" si="1"/>
        <v>-1.6695955347288325</v>
      </c>
      <c r="I51" s="17">
        <f t="shared" si="2"/>
        <v>-0.2690000000000019</v>
      </c>
      <c r="J51" s="18">
        <f t="shared" si="3"/>
        <v>1.4209497649358296E-2</v>
      </c>
      <c r="K51" s="18">
        <f t="shared" si="4"/>
        <v>0.28346210342613326</v>
      </c>
      <c r="L51" s="37"/>
      <c r="M51" s="19">
        <v>5667</v>
      </c>
      <c r="N51" s="19"/>
      <c r="O51" s="19">
        <v>39.700999999999993</v>
      </c>
      <c r="P51" s="19">
        <v>23.820599999999995</v>
      </c>
      <c r="Q51" s="19">
        <v>19.695999999999998</v>
      </c>
      <c r="R51" s="19">
        <v>11.817599999999999</v>
      </c>
      <c r="S51" s="19">
        <v>23.425999999999995</v>
      </c>
      <c r="T51" s="19">
        <v>14.055599999999997</v>
      </c>
      <c r="U51" s="19">
        <v>16.274999999999999</v>
      </c>
      <c r="V51" s="19">
        <v>9.7649999999999988</v>
      </c>
      <c r="W51" s="19">
        <v>0.40993929623938946</v>
      </c>
      <c r="X51" s="19"/>
      <c r="Y51" s="24"/>
      <c r="Z51" s="154"/>
      <c r="AA51" s="154"/>
    </row>
    <row r="52" spans="1:27" ht="18.75" customHeight="1">
      <c r="A52" s="28">
        <v>51</v>
      </c>
      <c r="B52" s="40">
        <v>44580</v>
      </c>
      <c r="C52" s="36" t="s">
        <v>173</v>
      </c>
      <c r="D52" s="37">
        <v>1013</v>
      </c>
      <c r="E52" s="38">
        <v>28.544</v>
      </c>
      <c r="F52" s="38">
        <v>28.399000000000001</v>
      </c>
      <c r="G52" s="17">
        <f t="shared" si="0"/>
        <v>27</v>
      </c>
      <c r="H52" s="17">
        <f t="shared" si="1"/>
        <v>2.5733333333333341</v>
      </c>
      <c r="I52" s="17">
        <f t="shared" si="2"/>
        <v>-0.14499999999999957</v>
      </c>
      <c r="J52" s="18">
        <f t="shared" si="3"/>
        <v>5.0798766816143349E-3</v>
      </c>
      <c r="K52" s="18">
        <f t="shared" si="4"/>
        <v>0.57959641255605376</v>
      </c>
      <c r="L52" s="37"/>
      <c r="M52" s="19">
        <v>6606</v>
      </c>
      <c r="N52" s="19"/>
      <c r="O52" s="19">
        <v>26.346</v>
      </c>
      <c r="P52" s="19">
        <v>15.807599999999999</v>
      </c>
      <c r="Q52" s="19">
        <v>12.184999999999999</v>
      </c>
      <c r="R52" s="19">
        <v>7.3109999999999991</v>
      </c>
      <c r="S52" s="19">
        <v>15.914999999999999</v>
      </c>
      <c r="T52" s="19">
        <v>9.5489999999999995</v>
      </c>
      <c r="U52" s="19">
        <v>10.431000000000001</v>
      </c>
      <c r="V52" s="19">
        <v>6.2586000000000004</v>
      </c>
      <c r="W52" s="19">
        <v>0.39592347984513782</v>
      </c>
      <c r="X52" s="19"/>
      <c r="Y52" s="24"/>
      <c r="Z52" s="154"/>
      <c r="AA52" s="154"/>
    </row>
    <row r="53" spans="1:27" ht="18.75" customHeight="1">
      <c r="A53" s="28">
        <v>52</v>
      </c>
      <c r="B53" s="40">
        <v>44581</v>
      </c>
      <c r="C53" s="36" t="s">
        <v>174</v>
      </c>
      <c r="D53" s="37" t="s">
        <v>21</v>
      </c>
      <c r="E53" s="38">
        <v>18.806999999999999</v>
      </c>
      <c r="F53" s="38">
        <v>18.532</v>
      </c>
      <c r="G53" s="17">
        <f t="shared" si="0"/>
        <v>19.9327573208373</v>
      </c>
      <c r="H53" s="17">
        <f t="shared" si="1"/>
        <v>-1.876262201395503</v>
      </c>
      <c r="I53" s="17">
        <f t="shared" si="2"/>
        <v>-0.27499999999999858</v>
      </c>
      <c r="J53" s="18">
        <f t="shared" si="3"/>
        <v>1.4622215132663296E-2</v>
      </c>
      <c r="K53" s="18">
        <f t="shared" si="4"/>
        <v>0.27873776146967227</v>
      </c>
      <c r="L53" s="37"/>
      <c r="M53" s="19">
        <v>6607</v>
      </c>
      <c r="N53" s="19"/>
      <c r="O53" s="19">
        <v>29.853999999999999</v>
      </c>
      <c r="P53" s="19">
        <v>17.912399999999998</v>
      </c>
      <c r="Q53" s="19">
        <v>14.228999999999999</v>
      </c>
      <c r="R53" s="19">
        <v>8.5373999999999999</v>
      </c>
      <c r="S53" s="19">
        <v>17.959</v>
      </c>
      <c r="T53" s="19">
        <v>10.775399999999999</v>
      </c>
      <c r="U53" s="19">
        <v>11.895</v>
      </c>
      <c r="V53" s="19">
        <v>7.1369999999999996</v>
      </c>
      <c r="W53" s="19">
        <v>0.3984390701413546</v>
      </c>
      <c r="X53" s="19"/>
      <c r="Y53" s="24"/>
      <c r="Z53" s="154"/>
      <c r="AA53" s="154"/>
    </row>
    <row r="54" spans="1:27" ht="18.75" customHeight="1">
      <c r="A54" s="28">
        <v>53</v>
      </c>
      <c r="B54" s="40">
        <v>44581</v>
      </c>
      <c r="C54" s="36" t="s">
        <v>175</v>
      </c>
      <c r="D54" s="37" t="s">
        <v>20</v>
      </c>
      <c r="E54" s="38">
        <v>17.224</v>
      </c>
      <c r="F54" s="38">
        <v>17.120999999999999</v>
      </c>
      <c r="G54" s="17">
        <f t="shared" si="0"/>
        <v>17.032373496847189</v>
      </c>
      <c r="H54" s="17">
        <f t="shared" si="1"/>
        <v>0.31937750525468545</v>
      </c>
      <c r="I54" s="17">
        <f t="shared" si="2"/>
        <v>-0.10300000000000153</v>
      </c>
      <c r="J54" s="18">
        <f t="shared" si="3"/>
        <v>5.9800278680911248E-3</v>
      </c>
      <c r="K54" s="18">
        <f t="shared" si="4"/>
        <v>0.32730693191989246</v>
      </c>
      <c r="L54" s="37"/>
      <c r="M54" s="19">
        <v>6608</v>
      </c>
      <c r="N54" s="19"/>
      <c r="O54" s="19">
        <v>29.853999999999999</v>
      </c>
      <c r="P54" s="19">
        <v>17.912399999999998</v>
      </c>
      <c r="Q54" s="19">
        <v>14.228999999999999</v>
      </c>
      <c r="R54" s="19">
        <v>8.5373999999999999</v>
      </c>
      <c r="S54" s="19">
        <v>17.959</v>
      </c>
      <c r="T54" s="19">
        <v>10.775399999999999</v>
      </c>
      <c r="U54" s="19">
        <v>11.895</v>
      </c>
      <c r="V54" s="19">
        <v>7.1369999999999996</v>
      </c>
      <c r="W54" s="19">
        <v>0.3984390701413546</v>
      </c>
      <c r="X54" s="19"/>
      <c r="Y54" s="24"/>
      <c r="Z54" s="155"/>
      <c r="AA54" s="155"/>
    </row>
    <row r="55" spans="1:27" ht="18.75" customHeight="1">
      <c r="A55" s="28">
        <v>54</v>
      </c>
      <c r="B55" s="40">
        <v>44582</v>
      </c>
      <c r="C55" s="36" t="s">
        <v>176</v>
      </c>
      <c r="D55" s="37">
        <v>5121</v>
      </c>
      <c r="E55" s="38">
        <v>24.373999999999999</v>
      </c>
      <c r="F55" s="38">
        <v>24.335000000000001</v>
      </c>
      <c r="G55" s="17">
        <f t="shared" si="0"/>
        <v>22.870927068045674</v>
      </c>
      <c r="H55" s="17">
        <f t="shared" si="1"/>
        <v>2.505121553257208</v>
      </c>
      <c r="I55" s="17">
        <f t="shared" si="2"/>
        <v>-3.8999999999997925E-2</v>
      </c>
      <c r="J55" s="18">
        <f t="shared" si="3"/>
        <v>1.6000656437186317E-3</v>
      </c>
      <c r="K55" s="18">
        <f t="shared" si="4"/>
        <v>0.34773562955833948</v>
      </c>
      <c r="L55" s="37"/>
      <c r="M55" s="19">
        <v>6617</v>
      </c>
      <c r="N55" s="19"/>
      <c r="O55" s="19">
        <v>35.119999999999997</v>
      </c>
      <c r="P55" s="19">
        <v>21.071999999999999</v>
      </c>
      <c r="Q55" s="19">
        <v>17.295999999999999</v>
      </c>
      <c r="R55" s="19">
        <v>10.377599999999999</v>
      </c>
      <c r="S55" s="19">
        <v>21.025999999999996</v>
      </c>
      <c r="T55" s="19">
        <v>12.615599999999997</v>
      </c>
      <c r="U55" s="19">
        <v>14.094000000000001</v>
      </c>
      <c r="V55" s="19">
        <v>8.4564000000000004</v>
      </c>
      <c r="W55" s="19">
        <v>0.40130979498861052</v>
      </c>
      <c r="X55" s="19"/>
      <c r="Y55" s="24"/>
      <c r="Z55" s="155"/>
      <c r="AA55" s="155"/>
    </row>
    <row r="56" spans="1:27" ht="18.75" customHeight="1">
      <c r="A56" s="28">
        <v>55</v>
      </c>
      <c r="B56" s="40">
        <v>44582</v>
      </c>
      <c r="C56" s="36" t="s">
        <v>177</v>
      </c>
      <c r="D56" s="37">
        <v>5000</v>
      </c>
      <c r="E56" s="38">
        <v>38.167999999999999</v>
      </c>
      <c r="F56" s="38">
        <v>37.930999999999997</v>
      </c>
      <c r="G56" s="17">
        <f t="shared" si="0"/>
        <v>38.4</v>
      </c>
      <c r="H56" s="17">
        <f t="shared" si="1"/>
        <v>-0.38666666666666555</v>
      </c>
      <c r="I56" s="17">
        <f t="shared" si="2"/>
        <v>-0.23700000000000188</v>
      </c>
      <c r="J56" s="18">
        <f t="shared" si="3"/>
        <v>6.2093900649759452E-3</v>
      </c>
      <c r="K56" s="18">
        <f t="shared" si="4"/>
        <v>0.37120100607839024</v>
      </c>
      <c r="L56" s="37"/>
      <c r="M56" s="19">
        <v>6618</v>
      </c>
      <c r="N56" s="19"/>
      <c r="O56" s="19">
        <v>35.729999999999997</v>
      </c>
      <c r="P56" s="19">
        <v>21.437999999999999</v>
      </c>
      <c r="Q56" s="19">
        <v>17.759</v>
      </c>
      <c r="R56" s="19">
        <v>10.6554</v>
      </c>
      <c r="S56" s="19">
        <v>21.488999999999997</v>
      </c>
      <c r="T56" s="19">
        <v>12.893399999999998</v>
      </c>
      <c r="U56" s="19">
        <v>14.241</v>
      </c>
      <c r="V56" s="19">
        <v>8.5445999999999991</v>
      </c>
      <c r="W56" s="19">
        <v>0.39857262804366084</v>
      </c>
      <c r="X56" s="19"/>
      <c r="Y56" s="24"/>
      <c r="Z56" s="155"/>
      <c r="AA56" s="155"/>
    </row>
    <row r="57" spans="1:27" ht="18.75" customHeight="1">
      <c r="A57" s="28">
        <v>56</v>
      </c>
      <c r="B57" s="40">
        <v>44582</v>
      </c>
      <c r="C57" s="36" t="s">
        <v>82</v>
      </c>
      <c r="D57" s="37">
        <v>8107</v>
      </c>
      <c r="E57" s="38">
        <v>16.059000000000001</v>
      </c>
      <c r="F57" s="38">
        <v>16.04</v>
      </c>
      <c r="G57" s="17">
        <f t="shared" si="0"/>
        <v>16.123457228651652</v>
      </c>
      <c r="H57" s="17">
        <f t="shared" si="1"/>
        <v>-0.10742871441941897</v>
      </c>
      <c r="I57" s="17">
        <f t="shared" si="2"/>
        <v>-1.9000000000001904E-2</v>
      </c>
      <c r="J57" s="18">
        <f t="shared" si="3"/>
        <v>1.1831371816428112E-3</v>
      </c>
      <c r="K57" s="18">
        <f t="shared" si="4"/>
        <v>0.29282124182359809</v>
      </c>
      <c r="L57" s="37"/>
      <c r="M57" s="19" t="s">
        <v>31</v>
      </c>
      <c r="N57" s="19"/>
      <c r="O57" s="19">
        <v>29.853999999999999</v>
      </c>
      <c r="P57" s="19">
        <v>17.912399999999998</v>
      </c>
      <c r="Q57" s="19">
        <v>14.228999999999999</v>
      </c>
      <c r="R57" s="19">
        <v>8.5373999999999999</v>
      </c>
      <c r="S57" s="19">
        <v>17.959</v>
      </c>
      <c r="T57" s="19">
        <v>10.775399999999999</v>
      </c>
      <c r="U57" s="19">
        <v>11.895</v>
      </c>
      <c r="V57" s="19">
        <v>7.1369999999999996</v>
      </c>
      <c r="W57" s="19">
        <v>0.3984390701413546</v>
      </c>
      <c r="X57" s="19"/>
      <c r="Y57" s="24"/>
      <c r="Z57" s="155"/>
      <c r="AA57" s="155"/>
    </row>
    <row r="58" spans="1:27" ht="18.75" customHeight="1">
      <c r="A58" s="28">
        <v>57</v>
      </c>
      <c r="B58" s="40">
        <v>44582</v>
      </c>
      <c r="C58" s="36" t="s">
        <v>178</v>
      </c>
      <c r="D58" s="37">
        <v>6617</v>
      </c>
      <c r="E58" s="38">
        <v>23.417999999999999</v>
      </c>
      <c r="F58" s="38">
        <v>23.117000000000001</v>
      </c>
      <c r="G58" s="17">
        <f t="shared" si="0"/>
        <v>21.071999999999999</v>
      </c>
      <c r="H58" s="17">
        <f t="shared" si="1"/>
        <v>3.91</v>
      </c>
      <c r="I58" s="17">
        <f t="shared" si="2"/>
        <v>-0.30099999999999838</v>
      </c>
      <c r="J58" s="18">
        <f t="shared" si="3"/>
        <v>1.2853360662737996E-2</v>
      </c>
      <c r="K58" s="18">
        <f t="shared" si="4"/>
        <v>0.46128619011017175</v>
      </c>
      <c r="L58" s="37"/>
      <c r="M58" s="19" t="s">
        <v>32</v>
      </c>
      <c r="N58" s="19"/>
      <c r="O58" s="19">
        <v>35.119999999999997</v>
      </c>
      <c r="P58" s="19">
        <v>21.071999999999999</v>
      </c>
      <c r="Q58" s="19">
        <v>17.295999999999999</v>
      </c>
      <c r="R58" s="19">
        <v>10.377599999999999</v>
      </c>
      <c r="S58" s="19">
        <v>21.025999999999996</v>
      </c>
      <c r="T58" s="19">
        <v>12.615599999999997</v>
      </c>
      <c r="U58" s="19">
        <v>14.094000000000001</v>
      </c>
      <c r="V58" s="19">
        <v>8.4564000000000004</v>
      </c>
      <c r="W58" s="19">
        <v>0.40130979498861052</v>
      </c>
      <c r="X58" s="19"/>
      <c r="Y58" s="24"/>
      <c r="Z58" s="155"/>
      <c r="AA58" s="155"/>
    </row>
    <row r="59" spans="1:27" ht="18.75" customHeight="1">
      <c r="A59" s="28">
        <v>58</v>
      </c>
      <c r="B59" s="40">
        <v>44583</v>
      </c>
      <c r="C59" s="36" t="s">
        <v>82</v>
      </c>
      <c r="D59" s="37">
        <v>8107</v>
      </c>
      <c r="E59" s="38">
        <v>16.056999999999999</v>
      </c>
      <c r="F59" s="38">
        <v>16.04</v>
      </c>
      <c r="G59" s="17">
        <f t="shared" si="0"/>
        <v>16.123457228651652</v>
      </c>
      <c r="H59" s="17">
        <f t="shared" si="1"/>
        <v>-0.11076204775275637</v>
      </c>
      <c r="I59" s="17">
        <f t="shared" si="2"/>
        <v>-1.699999999999946E-2</v>
      </c>
      <c r="J59" s="18">
        <f t="shared" si="3"/>
        <v>1.0587282805006827E-3</v>
      </c>
      <c r="K59" s="18">
        <f t="shared" si="4"/>
        <v>0.29273315827646257</v>
      </c>
      <c r="L59" s="37"/>
      <c r="M59" s="19" t="s">
        <v>33</v>
      </c>
      <c r="N59" s="19"/>
      <c r="O59" s="19">
        <v>35.729999999999997</v>
      </c>
      <c r="P59" s="19">
        <v>21.437999999999999</v>
      </c>
      <c r="Q59" s="19">
        <v>17.759</v>
      </c>
      <c r="R59" s="19">
        <v>10.6554</v>
      </c>
      <c r="S59" s="19">
        <v>21.488999999999997</v>
      </c>
      <c r="T59" s="19">
        <v>12.893399999999998</v>
      </c>
      <c r="U59" s="19">
        <v>14.241</v>
      </c>
      <c r="V59" s="19">
        <v>8.5445999999999991</v>
      </c>
      <c r="W59" s="19">
        <v>0.39857262804366084</v>
      </c>
      <c r="X59" s="19"/>
      <c r="Y59" s="24"/>
      <c r="Z59" s="154"/>
      <c r="AA59" s="154"/>
    </row>
    <row r="60" spans="1:27" ht="18.75" customHeight="1">
      <c r="A60" s="28">
        <v>59</v>
      </c>
      <c r="B60" s="40">
        <v>44583</v>
      </c>
      <c r="C60" s="36" t="s">
        <v>178</v>
      </c>
      <c r="D60" s="37">
        <v>6617</v>
      </c>
      <c r="E60" s="38">
        <v>23.417999999999999</v>
      </c>
      <c r="F60" s="38">
        <v>23.117000000000001</v>
      </c>
      <c r="G60" s="17">
        <f t="shared" si="0"/>
        <v>21.071999999999999</v>
      </c>
      <c r="H60" s="17">
        <f t="shared" si="1"/>
        <v>3.91</v>
      </c>
      <c r="I60" s="17">
        <f t="shared" si="2"/>
        <v>-0.30099999999999838</v>
      </c>
      <c r="J60" s="18">
        <f t="shared" si="3"/>
        <v>1.2853360662737996E-2</v>
      </c>
      <c r="K60" s="18">
        <f t="shared" si="4"/>
        <v>0.46128619011017175</v>
      </c>
      <c r="L60" s="37"/>
      <c r="M60" s="19">
        <v>7630</v>
      </c>
      <c r="N60" s="19"/>
      <c r="O60" s="19">
        <v>34.713000000000001</v>
      </c>
      <c r="P60" s="19">
        <v>20.8278</v>
      </c>
      <c r="Q60" s="19">
        <v>15.086</v>
      </c>
      <c r="R60" s="19">
        <v>9.0516000000000005</v>
      </c>
      <c r="S60" s="19">
        <v>18.815999999999999</v>
      </c>
      <c r="T60" s="19">
        <v>11.289599999999998</v>
      </c>
      <c r="U60" s="19">
        <v>18.815999999999999</v>
      </c>
      <c r="V60" s="19">
        <v>11.2896</v>
      </c>
      <c r="W60" s="19">
        <v>0.4579552329098609</v>
      </c>
      <c r="X60" s="19"/>
      <c r="Y60" s="24"/>
      <c r="Z60" s="154"/>
      <c r="AA60" s="154"/>
    </row>
    <row r="61" spans="1:27" ht="18.75" customHeight="1">
      <c r="A61" s="28">
        <v>60</v>
      </c>
      <c r="B61" s="40">
        <v>44584</v>
      </c>
      <c r="C61" s="36" t="s">
        <v>179</v>
      </c>
      <c r="D61" s="37">
        <v>7148</v>
      </c>
      <c r="E61" s="38">
        <v>24.454000000000001</v>
      </c>
      <c r="F61" s="38">
        <v>24.222999999999999</v>
      </c>
      <c r="G61" s="17">
        <f t="shared" si="0"/>
        <v>25.578129335331514</v>
      </c>
      <c r="H61" s="17">
        <f t="shared" si="1"/>
        <v>-1.8735488922191894</v>
      </c>
      <c r="I61" s="17">
        <f t="shared" si="2"/>
        <v>-0.23100000000000165</v>
      </c>
      <c r="J61" s="18">
        <f t="shared" si="3"/>
        <v>9.4463073525804225E-3</v>
      </c>
      <c r="K61" s="18">
        <f t="shared" si="4"/>
        <v>0.3345380649862883</v>
      </c>
      <c r="L61" s="37"/>
      <c r="M61" s="19">
        <v>8608</v>
      </c>
      <c r="N61" s="19"/>
      <c r="O61" s="19">
        <v>36.67</v>
      </c>
      <c r="P61" s="19">
        <v>22.02</v>
      </c>
      <c r="Q61" s="19">
        <v>16.457999999999998</v>
      </c>
      <c r="R61" s="19">
        <v>9.8747999999999987</v>
      </c>
      <c r="S61" s="19">
        <v>16.510000000000002</v>
      </c>
      <c r="T61" s="19">
        <v>9.9060000000000006</v>
      </c>
      <c r="U61" s="19">
        <v>11.856</v>
      </c>
      <c r="V61" s="19">
        <v>7.1135999999999999</v>
      </c>
      <c r="W61" s="19">
        <v>0.36999126201472976</v>
      </c>
      <c r="X61" s="19"/>
      <c r="Y61" s="24"/>
      <c r="Z61" s="154"/>
      <c r="AA61" s="154"/>
    </row>
    <row r="62" spans="1:27" ht="18.75" customHeight="1">
      <c r="A62" s="28">
        <v>61</v>
      </c>
      <c r="B62" s="40">
        <v>44584</v>
      </c>
      <c r="C62" s="36" t="s">
        <v>180</v>
      </c>
      <c r="D62" s="37">
        <v>7108</v>
      </c>
      <c r="E62" s="38">
        <v>19.585000000000001</v>
      </c>
      <c r="F62" s="38">
        <v>19.402000000000001</v>
      </c>
      <c r="G62" s="17">
        <f t="shared" si="0"/>
        <v>18.039622077854567</v>
      </c>
      <c r="H62" s="17">
        <f t="shared" si="1"/>
        <v>2.5756298702423903</v>
      </c>
      <c r="I62" s="17">
        <f t="shared" si="2"/>
        <v>-0.18299999999999983</v>
      </c>
      <c r="J62" s="18">
        <f t="shared" si="3"/>
        <v>9.3438856267551613E-3</v>
      </c>
      <c r="K62" s="18">
        <f t="shared" si="4"/>
        <v>0.4055537593691611</v>
      </c>
      <c r="L62" s="37"/>
      <c r="M62" s="22">
        <v>5169</v>
      </c>
      <c r="N62" s="22"/>
      <c r="O62" s="23">
        <v>40.89</v>
      </c>
      <c r="P62" s="22">
        <v>24.5</v>
      </c>
      <c r="Q62" s="23">
        <v>22.21</v>
      </c>
      <c r="R62" s="19">
        <f>((Q62/100)*60)</f>
        <v>13.326000000000001</v>
      </c>
      <c r="S62" s="22"/>
      <c r="T62" s="22"/>
      <c r="U62" s="19">
        <v>13</v>
      </c>
      <c r="V62" s="22">
        <v>7.8000000000000007</v>
      </c>
      <c r="W62" s="22">
        <f>U62/O62</f>
        <v>0.31792614331132307</v>
      </c>
      <c r="X62" s="22"/>
      <c r="Y62" s="24"/>
      <c r="Z62" s="154"/>
      <c r="AA62" s="154"/>
    </row>
    <row r="63" spans="1:27" ht="18.75" customHeight="1">
      <c r="A63" s="28">
        <v>62</v>
      </c>
      <c r="B63" s="40">
        <v>44585</v>
      </c>
      <c r="C63" s="36" t="s">
        <v>181</v>
      </c>
      <c r="D63" s="37">
        <v>5169</v>
      </c>
      <c r="E63" s="38">
        <v>24.792000000000002</v>
      </c>
      <c r="F63" s="38">
        <v>24.74</v>
      </c>
      <c r="G63" s="17">
        <f t="shared" si="0"/>
        <v>24.534583675052499</v>
      </c>
      <c r="H63" s="17">
        <f t="shared" si="1"/>
        <v>0.42902720824583795</v>
      </c>
      <c r="I63" s="17">
        <f t="shared" si="2"/>
        <v>-5.2000000000003155E-2</v>
      </c>
      <c r="J63" s="18">
        <f t="shared" si="3"/>
        <v>2.0974507905777329E-3</v>
      </c>
      <c r="K63" s="18">
        <f t="shared" si="4"/>
        <v>0.32511642835044241</v>
      </c>
      <c r="L63" s="37"/>
      <c r="M63" s="19"/>
      <c r="N63" s="19"/>
      <c r="O63" s="20"/>
      <c r="P63" s="20"/>
      <c r="Q63" s="20"/>
      <c r="R63" s="20"/>
      <c r="S63" s="20"/>
      <c r="T63" s="20"/>
      <c r="U63" s="20"/>
      <c r="V63" s="20"/>
      <c r="W63" s="21"/>
      <c r="X63" s="24"/>
      <c r="Y63" s="24"/>
      <c r="Z63" s="154"/>
      <c r="AA63" s="154"/>
    </row>
    <row r="64" spans="1:27" ht="18.75" customHeight="1">
      <c r="A64" s="28">
        <v>63</v>
      </c>
      <c r="B64" s="40">
        <v>44586</v>
      </c>
      <c r="C64" s="36" t="s">
        <v>182</v>
      </c>
      <c r="D64" s="37">
        <v>5621</v>
      </c>
      <c r="E64" s="38">
        <v>22.265999999999998</v>
      </c>
      <c r="F64" s="38">
        <v>22.233000000000001</v>
      </c>
      <c r="G64" s="17">
        <f t="shared" si="0"/>
        <v>22.870927068045674</v>
      </c>
      <c r="H64" s="17">
        <f t="shared" si="1"/>
        <v>-1.0082117800761263</v>
      </c>
      <c r="I64" s="17">
        <f t="shared" si="2"/>
        <v>-3.2999999999997698E-2</v>
      </c>
      <c r="J64" s="18">
        <f t="shared" si="3"/>
        <v>1.48208030180534E-3</v>
      </c>
      <c r="K64" s="18">
        <f t="shared" si="4"/>
        <v>0.2859834831067532</v>
      </c>
      <c r="L64" s="37"/>
      <c r="M64" s="22"/>
      <c r="N64" s="22"/>
      <c r="O64" s="22">
        <v>50.29</v>
      </c>
      <c r="P64" s="22">
        <v>30.17</v>
      </c>
      <c r="Q64" s="22">
        <v>27.8</v>
      </c>
      <c r="R64" s="22">
        <v>16.68</v>
      </c>
      <c r="S64" s="22">
        <v>33.93</v>
      </c>
      <c r="T64" s="22">
        <v>20.36</v>
      </c>
      <c r="U64" s="22">
        <v>16.36</v>
      </c>
      <c r="V64" s="22"/>
      <c r="W64" s="22"/>
      <c r="X64" s="24"/>
      <c r="Y64" s="24"/>
      <c r="Z64" s="154"/>
      <c r="AA64" s="154"/>
    </row>
    <row r="65" spans="1:27" ht="18.75" customHeight="1">
      <c r="A65" s="28">
        <v>64</v>
      </c>
      <c r="B65" s="40">
        <v>44586</v>
      </c>
      <c r="C65" s="36" t="s">
        <v>183</v>
      </c>
      <c r="D65" s="37">
        <v>505</v>
      </c>
      <c r="E65" s="38">
        <v>17.786000000000001</v>
      </c>
      <c r="F65" s="38">
        <v>17.722999999999999</v>
      </c>
      <c r="G65" s="17">
        <f t="shared" si="0"/>
        <v>16.637999999999998</v>
      </c>
      <c r="H65" s="17">
        <f t="shared" si="1"/>
        <v>1.9133333333333389</v>
      </c>
      <c r="I65" s="17">
        <f t="shared" si="2"/>
        <v>-6.3000000000002387E-2</v>
      </c>
      <c r="J65" s="18">
        <f t="shared" si="3"/>
        <v>3.5421117733049805E-3</v>
      </c>
      <c r="K65" s="18">
        <f t="shared" si="4"/>
        <v>0.53682671764309009</v>
      </c>
      <c r="L65" s="37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154"/>
      <c r="AA65" s="154"/>
    </row>
    <row r="66" spans="1:27" ht="18.75" customHeight="1">
      <c r="A66" s="28">
        <v>65</v>
      </c>
      <c r="B66" s="40">
        <v>44586</v>
      </c>
      <c r="C66" s="36" t="s">
        <v>82</v>
      </c>
      <c r="D66" s="37">
        <v>5648</v>
      </c>
      <c r="E66" s="38">
        <v>19.646000000000001</v>
      </c>
      <c r="F66" s="38">
        <v>19.558</v>
      </c>
      <c r="G66" s="17">
        <f t="shared" si="0"/>
        <v>19.240505739344663</v>
      </c>
      <c r="H66" s="17">
        <f t="shared" si="1"/>
        <v>0.67582376775889708</v>
      </c>
      <c r="I66" s="17">
        <f t="shared" si="2"/>
        <v>-8.8000000000000966E-2</v>
      </c>
      <c r="J66" s="18">
        <f t="shared" si="3"/>
        <v>4.4792833146697015E-3</v>
      </c>
      <c r="K66" s="18">
        <f t="shared" si="4"/>
        <v>0.32966507177033488</v>
      </c>
      <c r="L66" s="37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154"/>
      <c r="AA66" s="154"/>
    </row>
    <row r="67" spans="1:27" ht="18.75" customHeight="1">
      <c r="A67" s="28">
        <v>66</v>
      </c>
      <c r="B67" s="40">
        <v>44587</v>
      </c>
      <c r="C67" s="36" t="s">
        <v>82</v>
      </c>
      <c r="D67" s="37">
        <v>7630</v>
      </c>
      <c r="E67" s="38">
        <v>21.523</v>
      </c>
      <c r="F67" s="38">
        <v>21.474</v>
      </c>
      <c r="G67" s="17">
        <f t="shared" si="0"/>
        <v>20.8278</v>
      </c>
      <c r="H67" s="17">
        <f t="shared" si="1"/>
        <v>1.1586666666666665</v>
      </c>
      <c r="I67" s="17">
        <f t="shared" si="2"/>
        <v>-4.8999999999999488E-2</v>
      </c>
      <c r="J67" s="18">
        <f t="shared" si="3"/>
        <v>2.2766342981926074E-3</v>
      </c>
      <c r="K67" s="18">
        <f t="shared" si="4"/>
        <v>0.47546345769641785</v>
      </c>
      <c r="L67" s="37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154"/>
      <c r="AA67" s="154"/>
    </row>
    <row r="68" spans="1:27" ht="18.75" customHeight="1">
      <c r="A68" s="28">
        <v>67</v>
      </c>
      <c r="B68" s="40">
        <v>44587</v>
      </c>
      <c r="C68" s="36" t="s">
        <v>184</v>
      </c>
      <c r="D68" s="37">
        <v>8107</v>
      </c>
      <c r="E68" s="38">
        <v>15.606</v>
      </c>
      <c r="F68" s="38">
        <v>15.579000000000001</v>
      </c>
      <c r="G68" s="17">
        <f t="shared" si="0"/>
        <v>16.123457228651652</v>
      </c>
      <c r="H68" s="17">
        <f t="shared" si="1"/>
        <v>-0.86242871441942093</v>
      </c>
      <c r="I68" s="17">
        <f t="shared" si="2"/>
        <v>-2.6999999999999247E-2</v>
      </c>
      <c r="J68" s="18">
        <f t="shared" si="3"/>
        <v>1.7301038062283254E-3</v>
      </c>
      <c r="K68" s="18">
        <f t="shared" si="4"/>
        <v>0.27229375384116111</v>
      </c>
      <c r="L68" s="37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154"/>
      <c r="AA68" s="154"/>
    </row>
    <row r="69" spans="1:27" ht="18.75" customHeight="1">
      <c r="A69" s="28">
        <v>68</v>
      </c>
      <c r="B69" s="40">
        <v>44588</v>
      </c>
      <c r="C69" s="36" t="s">
        <v>185</v>
      </c>
      <c r="D69" s="37">
        <v>5001</v>
      </c>
      <c r="E69" s="38">
        <v>37.567</v>
      </c>
      <c r="F69" s="38">
        <v>37.343000000000004</v>
      </c>
      <c r="G69" s="17">
        <f t="shared" si="0"/>
        <v>38.4</v>
      </c>
      <c r="H69" s="17">
        <f t="shared" si="1"/>
        <v>-1.3883333333333308</v>
      </c>
      <c r="I69" s="17">
        <f t="shared" si="2"/>
        <v>-0.22399999999999665</v>
      </c>
      <c r="J69" s="18">
        <f t="shared" si="3"/>
        <v>5.9626800117123175E-3</v>
      </c>
      <c r="K69" s="18">
        <f t="shared" si="4"/>
        <v>0.36114142731652782</v>
      </c>
      <c r="L69" s="37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154"/>
      <c r="AA69" s="154"/>
    </row>
    <row r="70" spans="1:27" ht="18.75" customHeight="1">
      <c r="A70" s="28">
        <v>69</v>
      </c>
      <c r="B70" s="40">
        <v>44588</v>
      </c>
      <c r="C70" s="36" t="s">
        <v>186</v>
      </c>
      <c r="D70" s="37">
        <v>6117</v>
      </c>
      <c r="E70" s="38">
        <v>18.972999999999999</v>
      </c>
      <c r="F70" s="38">
        <v>18.847999999999999</v>
      </c>
      <c r="G70" s="17">
        <f t="shared" si="0"/>
        <v>19.9327573208373</v>
      </c>
      <c r="H70" s="17">
        <f t="shared" si="1"/>
        <v>-1.5995955347288358</v>
      </c>
      <c r="I70" s="17">
        <f t="shared" si="2"/>
        <v>-0.125</v>
      </c>
      <c r="J70" s="18">
        <f t="shared" si="3"/>
        <v>6.5883097032625312E-3</v>
      </c>
      <c r="K70" s="18">
        <f t="shared" si="4"/>
        <v>0.28504828334792215</v>
      </c>
      <c r="L70" s="37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154"/>
      <c r="AA70" s="154"/>
    </row>
    <row r="71" spans="1:27" ht="18.75" customHeight="1">
      <c r="A71" s="28">
        <v>70</v>
      </c>
      <c r="B71" s="40">
        <v>44588</v>
      </c>
      <c r="C71" s="36" t="s">
        <v>82</v>
      </c>
      <c r="D71" s="37">
        <v>5121</v>
      </c>
      <c r="E71" s="38">
        <v>24.823</v>
      </c>
      <c r="F71" s="38">
        <v>24.809000000000001</v>
      </c>
      <c r="G71" s="17">
        <f>IF(D43=$M$2,$P$2,IF(D43=$M$3,$P$3,IF(D43=$M$4,$P$4,IF(D43=$M$5,$P$5,IF(D43=$M$6,$P$6,IF(D43=$M$7,$P$7,IF(D43=$M$8,$P$8,IF(D43=$M$9,$P$9,IF(D43=$M$10,$P$10,IF(D43=$M$11,$P$11,IF(D43=$M$12,$P$12,IF(D43=$M$13,$P$13,IF(D43=$M$14,$P$14,IF(D43=$M$15,$P$15,IF(D43=$M$16,$P$16,IF(D43=$M$17,$P$17,IF(D43=$M$18,$P$18,IF(D43=$M$19,$P$19,IF(D43=$M$20,$P$20,IF(D43=$M$21,$P$21,IF(D43=$M$22,$P$22,IF(D43=$M$23,$P$23,IF(D43=$M$24,$P$24,IF(D43=$M$25,$P$25,IF(D43=$M$26,$P$26,IF(D43=$M$27,$P$27,IF(D43=$M$28,$P$28,IF(D43=$M$29,$P$29,IF(D43=$M$30,$P$30,IF(D43=$M$31,$P$31,IF(D43=$M$32,$P$32,IF(D43=$M$33,$P$33,IF(D43=$M$34,$P$34,IF(D43=$M$35,$P$35,IF(D43=$M$36,$P$36,IF(D43=$M$37,$P$37,IF(D43=$M$38,$P$38,IF(D43=$M$39,$P$39,IF(D43=$M$40,$P$40,IF(D43=$M$41,$P$41,IF(D43=$M$42,$P$42,IF(D43=$M$43,$P$43,IF(D43=$M$44,$P$44,IF(D43=$M$45,$P$45,IF(D43=$M$46,$P$46,IF(D43=$M$47,$P$47,IF(D43=$M$48,$P$48,IF(D43=$M$49,$P$49,IF(D43=$M$50,$P$50,IF(D43=$M$51,$P$51,IF(D43=$M$52,$P$52,IF(D43=$M$53,$P$53,IF(D43=$M$54,$P$54,IF(D43=$M$55,$P$55,IF(D43=$M$56,$P$56,IF(D43=$M$57,$P$57,IF(D43=$M$58,$P$58,IF(D43=$M$59,$P$59,IF(D43=$M$60,$P$60,IF(D43=$M$61,$P$61,IF(D43=$M$62,$P$62)))))))))))))))))))))))))))))))))))))))))))))))))))))))))))))</f>
        <v>22.870927068045674</v>
      </c>
      <c r="H71" s="17">
        <f t="shared" si="1"/>
        <v>3.2534548865905442</v>
      </c>
      <c r="I71" s="17">
        <f t="shared" si="2"/>
        <v>-1.3999999999999346E-2</v>
      </c>
      <c r="J71" s="18">
        <f t="shared" si="3"/>
        <v>5.6399307094224496E-4</v>
      </c>
      <c r="K71" s="18">
        <f t="shared" si="4"/>
        <v>0.35953382890283075</v>
      </c>
      <c r="L71" s="37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154"/>
      <c r="AA71" s="154"/>
    </row>
    <row r="72" spans="1:27" ht="18.75" customHeight="1">
      <c r="A72" s="28">
        <v>71</v>
      </c>
      <c r="B72" s="40">
        <v>44589</v>
      </c>
      <c r="C72" s="36" t="s">
        <v>187</v>
      </c>
      <c r="D72" s="37">
        <v>6137</v>
      </c>
      <c r="E72" s="38">
        <v>24.35</v>
      </c>
      <c r="F72" s="38">
        <v>24.193000000000001</v>
      </c>
      <c r="G72" s="17">
        <f t="shared" ref="G72:G326" si="6">IF(D72=$M$2,$P$2,IF(D72=$M$3,$P$3,IF(D72=$M$4,$P$4,IF(D72=$M$5,$P$5,IF(D72=$M$6,$P$6,IF(D72=$M$7,$P$7,IF(D72=$M$8,$P$8,IF(D72=$M$9,$P$9,IF(D72=$M$10,$P$10,IF(D72=$M$11,$P$11,IF(D72=$M$12,$P$12,IF(D72=$M$13,$P$13,IF(D72=$M$14,$P$14,IF(D72=$M$15,$P$15,IF(D72=$M$16,$P$16,IF(D72=$M$17,$P$17,IF(D72=$M$18,$P$18,IF(D72=$M$19,$P$19,IF(D72=$M$20,$P$20,IF(D72=$M$21,$P$21,IF(D72=$M$22,$P$22,IF(D72=$M$23,$P$23,IF(D72=$M$24,$P$24,IF(D72=$M$25,$P$25,IF(D72=$M$26,$P$26,IF(D72=$M$27,$P$27,IF(D72=$M$28,$P$28,IF(D72=$M$29,$P$29,IF(D72=$M$30,$P$30,IF(D72=$M$31,$P$31,IF(D72=$M$32,$P$32,IF(D72=$M$33,$P$33,IF(D72=$M$34,$P$34,IF(D72=$M$35,$P$35,IF(D72=$M$36,$P$36,IF(D72=$M$37,$P$37,IF(D72=$M$38,$P$38,IF(D72=$M$39,$P$39,IF(D72=$M$40,$P$40,IF(D72=$M$41,$P$41,IF(D72=$M$42,$P$42,IF(D72=$M$43,$P$43,IF(D72=$M$44,$P$44,IF(D72=$M$45,$P$45,IF(D72=$M$46,$P$46,IF(D72=$M$47,$P$47,IF(D72=$M$48,$P$48,IF(D72=$M$49,$P$49,IF(D72=$M$50,$P$50,IF(D72=$M$51,$P$51,IF(D72=$M$52,$P$52,IF(D72=$M$53,$P$53,IF(D72=$M$54,$P$54,IF(D72=$M$55,$P$55,IF(D72=$M$56,$P$56,IF(D72=$M$57,$P$57,IF(D72=$M$58,$P$58,IF(D72=$M$59,$P$59,IF(D72=$M$60,$P$60,IF(D72=$M$61,$P$61,IF(D72=$M$62,$P$62)))))))))))))))))))))))))))))))))))))))))))))))))))))))))))))</f>
        <v>24.625485865816515</v>
      </c>
      <c r="H72" s="17">
        <f t="shared" si="1"/>
        <v>-0.45914310969418892</v>
      </c>
      <c r="I72" s="17">
        <f t="shared" si="2"/>
        <v>-0.15700000000000003</v>
      </c>
      <c r="J72" s="18">
        <f t="shared" si="3"/>
        <v>6.4476386036960995E-3</v>
      </c>
      <c r="K72" s="18">
        <f t="shared" si="4"/>
        <v>0.3169017583537373</v>
      </c>
      <c r="L72" s="37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154"/>
      <c r="AA72" s="154"/>
    </row>
    <row r="73" spans="1:27" ht="18.75" customHeight="1">
      <c r="A73" s="28">
        <v>72</v>
      </c>
      <c r="B73" s="40">
        <v>44590</v>
      </c>
      <c r="C73" s="36" t="s">
        <v>188</v>
      </c>
      <c r="D73" s="37">
        <v>6107</v>
      </c>
      <c r="E73" s="38">
        <v>16.486999999999998</v>
      </c>
      <c r="F73" s="38">
        <v>16.324999999999999</v>
      </c>
      <c r="G73" s="17">
        <f t="shared" si="6"/>
        <v>17.032373496847189</v>
      </c>
      <c r="H73" s="17">
        <f t="shared" si="1"/>
        <v>-0.90895582807865105</v>
      </c>
      <c r="I73" s="17">
        <f t="shared" si="2"/>
        <v>-0.16199999999999903</v>
      </c>
      <c r="J73" s="18">
        <f t="shared" si="3"/>
        <v>9.825923454843153E-3</v>
      </c>
      <c r="K73" s="18">
        <f t="shared" si="4"/>
        <v>0.29723628285244291</v>
      </c>
      <c r="L73" s="37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154"/>
      <c r="AA73" s="154"/>
    </row>
    <row r="74" spans="1:27" ht="18.75" customHeight="1">
      <c r="A74" s="28">
        <v>73</v>
      </c>
      <c r="B74" s="40">
        <v>44590</v>
      </c>
      <c r="C74" s="36" t="s">
        <v>82</v>
      </c>
      <c r="D74" s="37">
        <v>6608</v>
      </c>
      <c r="E74" s="38">
        <v>21.413</v>
      </c>
      <c r="F74" s="38">
        <v>31.312000000000001</v>
      </c>
      <c r="G74" s="17">
        <f t="shared" si="6"/>
        <v>17.912399999999998</v>
      </c>
      <c r="H74" s="17">
        <f t="shared" si="1"/>
        <v>5.8343333333333369</v>
      </c>
      <c r="I74" s="17">
        <f t="shared" si="2"/>
        <v>9.8990000000000009</v>
      </c>
      <c r="J74" s="18">
        <f t="shared" si="3"/>
        <v>-0.46228926353149957</v>
      </c>
      <c r="K74" s="18">
        <f t="shared" si="4"/>
        <v>0.49678232849203757</v>
      </c>
      <c r="L74" s="37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154"/>
      <c r="AA74" s="154"/>
    </row>
    <row r="75" spans="1:27" ht="18.75" customHeight="1">
      <c r="A75" s="28">
        <v>74</v>
      </c>
      <c r="B75" s="40">
        <v>44591</v>
      </c>
      <c r="C75" s="36" t="s">
        <v>82</v>
      </c>
      <c r="D75" s="37">
        <v>5621</v>
      </c>
      <c r="E75" s="38">
        <v>22.006</v>
      </c>
      <c r="F75" s="38">
        <v>21.981000000000002</v>
      </c>
      <c r="G75" s="17">
        <f t="shared" si="6"/>
        <v>22.870927068045674</v>
      </c>
      <c r="H75" s="17">
        <f t="shared" si="1"/>
        <v>-1.4415451134094563</v>
      </c>
      <c r="I75" s="17">
        <f t="shared" si="2"/>
        <v>-2.4999999999998579E-2</v>
      </c>
      <c r="J75" s="18">
        <f t="shared" si="3"/>
        <v>1.1360538035080695E-3</v>
      </c>
      <c r="K75" s="18">
        <f t="shared" si="4"/>
        <v>0.27754740683699752</v>
      </c>
      <c r="L75" s="37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154"/>
      <c r="AA75" s="154"/>
    </row>
    <row r="76" spans="1:27" ht="18.75" customHeight="1">
      <c r="A76" s="28">
        <v>75</v>
      </c>
      <c r="B76" s="40">
        <v>44591</v>
      </c>
      <c r="C76" s="36" t="s">
        <v>189</v>
      </c>
      <c r="D76" s="37">
        <v>5648</v>
      </c>
      <c r="E76" s="38">
        <v>19.533999999999999</v>
      </c>
      <c r="F76" s="38">
        <v>19.452999999999999</v>
      </c>
      <c r="G76" s="17">
        <f t="shared" si="6"/>
        <v>19.240505739344663</v>
      </c>
      <c r="H76" s="17">
        <f t="shared" si="1"/>
        <v>0.48915710109222726</v>
      </c>
      <c r="I76" s="17">
        <f t="shared" si="2"/>
        <v>-8.0999999999999517E-2</v>
      </c>
      <c r="J76" s="18">
        <f t="shared" si="3"/>
        <v>4.1466161564451482E-3</v>
      </c>
      <c r="K76" s="18">
        <f t="shared" si="4"/>
        <v>0.32582164431248067</v>
      </c>
      <c r="L76" s="37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154"/>
      <c r="AA76" s="154"/>
    </row>
    <row r="77" spans="1:27" ht="18.75" customHeight="1">
      <c r="A77" s="28">
        <v>76</v>
      </c>
      <c r="B77" s="40">
        <v>44591</v>
      </c>
      <c r="C77" s="36" t="s">
        <v>190</v>
      </c>
      <c r="D77" s="37">
        <v>5148</v>
      </c>
      <c r="E77" s="38">
        <v>20.629000000000001</v>
      </c>
      <c r="F77" s="38">
        <v>20.548999999999999</v>
      </c>
      <c r="G77" s="17">
        <f t="shared" si="6"/>
        <v>20.202531026311895</v>
      </c>
      <c r="H77" s="17">
        <f t="shared" si="1"/>
        <v>0.71078162281350998</v>
      </c>
      <c r="I77" s="17">
        <f t="shared" si="2"/>
        <v>-8.0000000000001847E-2</v>
      </c>
      <c r="J77" s="18">
        <f t="shared" si="3"/>
        <v>3.8780357748801125E-3</v>
      </c>
      <c r="K77" s="18">
        <f t="shared" si="4"/>
        <v>0.31497283983871088</v>
      </c>
      <c r="L77" s="37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154"/>
      <c r="AA77" s="154"/>
    </row>
    <row r="78" spans="1:27" ht="18.75" customHeight="1">
      <c r="A78" s="28">
        <v>77</v>
      </c>
      <c r="B78" s="40">
        <v>44591</v>
      </c>
      <c r="C78" s="36" t="s">
        <v>191</v>
      </c>
      <c r="D78" s="37">
        <v>5120</v>
      </c>
      <c r="E78" s="38">
        <v>20.629000000000001</v>
      </c>
      <c r="F78" s="38">
        <v>20.548999999999999</v>
      </c>
      <c r="G78" s="17">
        <f t="shared" si="6"/>
        <v>22.870927068045674</v>
      </c>
      <c r="H78" s="17">
        <f t="shared" si="1"/>
        <v>-3.7365451134094547</v>
      </c>
      <c r="I78" s="17">
        <f t="shared" si="2"/>
        <v>-8.0000000000001847E-2</v>
      </c>
      <c r="J78" s="18">
        <f t="shared" si="3"/>
        <v>3.8780357748801125E-3</v>
      </c>
      <c r="K78" s="18">
        <f t="shared" si="4"/>
        <v>0.22932319719108871</v>
      </c>
      <c r="L78" s="37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154"/>
      <c r="AA78" s="154"/>
    </row>
    <row r="79" spans="1:27" ht="18.75" customHeight="1">
      <c r="A79" s="28">
        <v>78</v>
      </c>
      <c r="B79" s="40">
        <v>44592</v>
      </c>
      <c r="C79" s="36" t="s">
        <v>192</v>
      </c>
      <c r="D79" s="37">
        <v>535</v>
      </c>
      <c r="E79" s="38">
        <v>16.184999999999999</v>
      </c>
      <c r="F79" s="38">
        <v>16.132000000000001</v>
      </c>
      <c r="G79" s="17">
        <f t="shared" si="6"/>
        <v>16.637999999999998</v>
      </c>
      <c r="H79" s="17">
        <f t="shared" si="1"/>
        <v>-0.75499999999999901</v>
      </c>
      <c r="I79" s="17">
        <f t="shared" si="2"/>
        <v>-5.2999999999997272E-2</v>
      </c>
      <c r="J79" s="18">
        <f t="shared" si="3"/>
        <v>3.2746370095766003E-3</v>
      </c>
      <c r="K79" s="18">
        <f t="shared" si="4"/>
        <v>0.49101019462465245</v>
      </c>
      <c r="L79" s="37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154"/>
      <c r="AA79" s="154"/>
    </row>
    <row r="80" spans="1:27" ht="18.75" customHeight="1">
      <c r="A80" s="28">
        <v>79</v>
      </c>
      <c r="B80" s="40">
        <v>44592</v>
      </c>
      <c r="C80" s="36" t="s">
        <v>193</v>
      </c>
      <c r="D80" s="37">
        <v>5169</v>
      </c>
      <c r="E80" s="38">
        <v>25.231999999999999</v>
      </c>
      <c r="F80" s="38">
        <v>25.198</v>
      </c>
      <c r="G80" s="17">
        <f t="shared" si="6"/>
        <v>24.534583675052499</v>
      </c>
      <c r="H80" s="17">
        <f t="shared" si="1"/>
        <v>1.1623605415791676</v>
      </c>
      <c r="I80" s="17">
        <f t="shared" si="2"/>
        <v>-3.399999999999892E-2</v>
      </c>
      <c r="J80" s="18">
        <f t="shared" si="3"/>
        <v>1.3474952441343898E-3</v>
      </c>
      <c r="K80" s="18">
        <f t="shared" si="4"/>
        <v>0.33688516533228308</v>
      </c>
      <c r="L80" s="37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154"/>
      <c r="AA80" s="154"/>
    </row>
    <row r="81" spans="1:27" ht="18.75" customHeight="1">
      <c r="A81" s="28">
        <v>80</v>
      </c>
      <c r="B81" s="168">
        <v>44593</v>
      </c>
      <c r="C81" s="157">
        <v>426380</v>
      </c>
      <c r="D81" s="157">
        <v>8608</v>
      </c>
      <c r="E81" s="157">
        <v>18.669</v>
      </c>
      <c r="F81" s="157">
        <v>18.649000000000001</v>
      </c>
      <c r="G81" s="17">
        <f t="shared" si="6"/>
        <v>22.02</v>
      </c>
      <c r="H81" s="17">
        <f t="shared" si="1"/>
        <v>-5.5849999999999991</v>
      </c>
      <c r="I81" s="17">
        <f t="shared" si="2"/>
        <v>-1.9999999999999574E-2</v>
      </c>
      <c r="J81" s="18">
        <f t="shared" si="3"/>
        <v>1.0712946595960991E-3</v>
      </c>
      <c r="K81" s="18">
        <f t="shared" si="4"/>
        <v>0.46938775510204078</v>
      </c>
      <c r="L81" s="37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154"/>
      <c r="AA81" s="154"/>
    </row>
    <row r="82" spans="1:27" ht="18.75" customHeight="1">
      <c r="A82" s="28">
        <v>81</v>
      </c>
      <c r="B82" s="168">
        <v>44593</v>
      </c>
      <c r="C82" s="157">
        <v>426376</v>
      </c>
      <c r="D82" s="157">
        <v>8107</v>
      </c>
      <c r="E82" s="157">
        <v>15.827999999999999</v>
      </c>
      <c r="F82" s="157">
        <v>15.795</v>
      </c>
      <c r="G82" s="17">
        <f t="shared" si="6"/>
        <v>16.123457228651652</v>
      </c>
      <c r="H82" s="17">
        <f t="shared" si="1"/>
        <v>-0.49242871441942171</v>
      </c>
      <c r="I82" s="17">
        <f t="shared" si="2"/>
        <v>-3.2999999999999474E-2</v>
      </c>
      <c r="J82" s="18">
        <f t="shared" si="3"/>
        <v>2.0849128127368886E-3</v>
      </c>
      <c r="K82" s="18">
        <f t="shared" si="4"/>
        <v>0.28250039944687644</v>
      </c>
      <c r="L82" s="39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154"/>
      <c r="AA82" s="154"/>
    </row>
    <row r="83" spans="1:27" ht="18.75" customHeight="1">
      <c r="A83" s="28">
        <v>82</v>
      </c>
      <c r="B83" s="168">
        <v>44593</v>
      </c>
      <c r="C83" s="157">
        <v>426374</v>
      </c>
      <c r="D83" s="157">
        <v>8127</v>
      </c>
      <c r="E83" s="157">
        <v>20.149000000000001</v>
      </c>
      <c r="F83" s="157">
        <v>20.36</v>
      </c>
      <c r="G83" s="17">
        <f t="shared" si="6"/>
        <v>19.906047079520491</v>
      </c>
      <c r="H83" s="17">
        <f t="shared" si="1"/>
        <v>0.40492153413251708</v>
      </c>
      <c r="I83" s="17">
        <f t="shared" si="2"/>
        <v>0.21099999999999852</v>
      </c>
      <c r="J83" s="18">
        <f t="shared" si="3"/>
        <v>-1.0471983721276416E-2</v>
      </c>
      <c r="K83" s="18">
        <f t="shared" si="4"/>
        <v>0.3102234848485439</v>
      </c>
      <c r="L83" s="39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154"/>
      <c r="AA83" s="154"/>
    </row>
    <row r="84" spans="1:27" ht="18.75" customHeight="1">
      <c r="A84" s="28">
        <v>83</v>
      </c>
      <c r="B84" s="42">
        <v>44593</v>
      </c>
      <c r="C84" s="43" t="s">
        <v>194</v>
      </c>
      <c r="D84" s="44">
        <v>535</v>
      </c>
      <c r="E84" s="45">
        <v>17.190000000000001</v>
      </c>
      <c r="F84" s="45">
        <v>17.132000000000001</v>
      </c>
      <c r="G84" s="17">
        <f t="shared" si="6"/>
        <v>16.637999999999998</v>
      </c>
      <c r="H84" s="17">
        <f t="shared" si="1"/>
        <v>0.92000000000000526</v>
      </c>
      <c r="I84" s="17">
        <f t="shared" si="2"/>
        <v>-5.7999999999999829E-2</v>
      </c>
      <c r="J84" s="18">
        <f t="shared" si="3"/>
        <v>3.3740546829551963E-3</v>
      </c>
      <c r="K84" s="18">
        <f t="shared" si="4"/>
        <v>0.52076788830715537</v>
      </c>
      <c r="L84" s="44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24"/>
      <c r="Z84" s="154"/>
      <c r="AA84" s="154"/>
    </row>
    <row r="85" spans="1:27" ht="18.75" customHeight="1">
      <c r="A85" s="28">
        <v>84</v>
      </c>
      <c r="B85" s="42">
        <v>44594</v>
      </c>
      <c r="C85" s="43" t="s">
        <v>195</v>
      </c>
      <c r="D85" s="44">
        <v>5003</v>
      </c>
      <c r="E85" s="45">
        <v>38.279000000000003</v>
      </c>
      <c r="F85" s="45">
        <v>38.01</v>
      </c>
      <c r="G85" s="17">
        <f t="shared" si="6"/>
        <v>38.4</v>
      </c>
      <c r="H85" s="17">
        <f t="shared" si="1"/>
        <v>-0.20166666666665853</v>
      </c>
      <c r="I85" s="17">
        <f t="shared" si="2"/>
        <v>-0.26900000000000546</v>
      </c>
      <c r="J85" s="18">
        <f t="shared" si="3"/>
        <v>7.0273518116984622E-3</v>
      </c>
      <c r="K85" s="18">
        <f t="shared" si="4"/>
        <v>0.37302437367747332</v>
      </c>
      <c r="L85" s="44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24"/>
      <c r="Z85" s="154"/>
      <c r="AA85" s="154"/>
    </row>
    <row r="86" spans="1:27" ht="18.75" customHeight="1">
      <c r="A86" s="28">
        <v>85</v>
      </c>
      <c r="B86" s="42">
        <v>44594</v>
      </c>
      <c r="C86" s="43" t="s">
        <v>82</v>
      </c>
      <c r="D86" s="44">
        <v>6117</v>
      </c>
      <c r="E86" s="45">
        <v>19.271999999999998</v>
      </c>
      <c r="F86" s="45">
        <v>19.122</v>
      </c>
      <c r="G86" s="17">
        <f t="shared" si="6"/>
        <v>19.9327573208373</v>
      </c>
      <c r="H86" s="17">
        <f t="shared" si="1"/>
        <v>-1.1012622013955031</v>
      </c>
      <c r="I86" s="17">
        <f t="shared" si="2"/>
        <v>-0.14999999999999858</v>
      </c>
      <c r="J86" s="18">
        <f t="shared" si="3"/>
        <v>7.7833125778330528E-3</v>
      </c>
      <c r="K86" s="18">
        <f t="shared" si="4"/>
        <v>0.29614057077418671</v>
      </c>
      <c r="L86" s="44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24"/>
      <c r="Z86" s="154"/>
      <c r="AA86" s="154"/>
    </row>
    <row r="87" spans="1:27" ht="18.75" customHeight="1">
      <c r="A87" s="28">
        <v>86</v>
      </c>
      <c r="B87" s="42">
        <v>44594</v>
      </c>
      <c r="C87" s="43" t="s">
        <v>196</v>
      </c>
      <c r="D87" s="44">
        <v>5120</v>
      </c>
      <c r="E87" s="45">
        <v>21.891999999999999</v>
      </c>
      <c r="F87" s="45">
        <v>21.86</v>
      </c>
      <c r="G87" s="17">
        <f t="shared" si="6"/>
        <v>22.870927068045674</v>
      </c>
      <c r="H87" s="17">
        <f t="shared" si="1"/>
        <v>-1.6315451134094576</v>
      </c>
      <c r="I87" s="17">
        <f t="shared" si="2"/>
        <v>-3.2000000000000028E-2</v>
      </c>
      <c r="J87" s="18">
        <f t="shared" si="3"/>
        <v>1.4617211766855486E-3</v>
      </c>
      <c r="K87" s="18">
        <f t="shared" si="4"/>
        <v>0.27378532043006432</v>
      </c>
      <c r="L87" s="44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24"/>
      <c r="Z87" s="154"/>
      <c r="AA87" s="154"/>
    </row>
    <row r="88" spans="1:27" ht="18.75" customHeight="1">
      <c r="A88" s="28">
        <v>87</v>
      </c>
      <c r="B88" s="42">
        <v>44594</v>
      </c>
      <c r="C88" s="43" t="s">
        <v>82</v>
      </c>
      <c r="D88" s="44">
        <v>535</v>
      </c>
      <c r="E88" s="45">
        <v>20.902000000000001</v>
      </c>
      <c r="F88" s="45">
        <v>20.806999999999999</v>
      </c>
      <c r="G88" s="17">
        <f t="shared" si="6"/>
        <v>16.637999999999998</v>
      </c>
      <c r="H88" s="17">
        <f t="shared" si="1"/>
        <v>7.1066666666666718</v>
      </c>
      <c r="I88" s="17">
        <f t="shared" si="2"/>
        <v>-9.5000000000002416E-2</v>
      </c>
      <c r="J88" s="18">
        <f t="shared" si="3"/>
        <v>4.5450196153479288E-3</v>
      </c>
      <c r="K88" s="18">
        <f t="shared" si="4"/>
        <v>0.60587503588173386</v>
      </c>
      <c r="L88" s="44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24"/>
      <c r="Z88" s="154"/>
      <c r="AA88" s="154"/>
    </row>
    <row r="89" spans="1:27" ht="18.75" customHeight="1">
      <c r="A89" s="28">
        <v>88</v>
      </c>
      <c r="B89" s="42">
        <v>44595</v>
      </c>
      <c r="C89" s="43" t="s">
        <v>197</v>
      </c>
      <c r="D89" s="44" t="s">
        <v>32</v>
      </c>
      <c r="E89" s="45">
        <v>21.382000000000001</v>
      </c>
      <c r="F89" s="45">
        <v>21.19</v>
      </c>
      <c r="G89" s="17">
        <f t="shared" si="6"/>
        <v>21.071999999999999</v>
      </c>
      <c r="H89" s="17">
        <f t="shared" si="1"/>
        <v>0.51666666666667049</v>
      </c>
      <c r="I89" s="17">
        <f t="shared" si="2"/>
        <v>-0.19200000000000017</v>
      </c>
      <c r="J89" s="18">
        <f t="shared" si="3"/>
        <v>8.9795154803105487E-3</v>
      </c>
      <c r="K89" s="18">
        <f t="shared" si="4"/>
        <v>0.40998971097184567</v>
      </c>
      <c r="L89" s="44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24"/>
      <c r="Z89" s="154"/>
      <c r="AA89" s="154"/>
    </row>
    <row r="90" spans="1:27" ht="18.75" customHeight="1">
      <c r="A90" s="28">
        <v>89</v>
      </c>
      <c r="B90" s="42">
        <v>44595</v>
      </c>
      <c r="C90" s="43" t="s">
        <v>82</v>
      </c>
      <c r="D90" s="44">
        <v>6107</v>
      </c>
      <c r="E90" s="45">
        <v>18.145</v>
      </c>
      <c r="F90" s="45">
        <v>17.966999999999999</v>
      </c>
      <c r="G90" s="17">
        <f t="shared" si="6"/>
        <v>17.032373496847189</v>
      </c>
      <c r="H90" s="17">
        <f t="shared" si="1"/>
        <v>1.8543775052546845</v>
      </c>
      <c r="I90" s="17">
        <f t="shared" si="2"/>
        <v>-0.17800000000000082</v>
      </c>
      <c r="J90" s="18">
        <f t="shared" si="3"/>
        <v>9.8098649765776154E-3</v>
      </c>
      <c r="K90" s="18">
        <f t="shared" si="4"/>
        <v>0.36145134171332199</v>
      </c>
      <c r="L90" s="44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24"/>
      <c r="Z90" s="154"/>
      <c r="AA90" s="154"/>
    </row>
    <row r="91" spans="1:27" ht="18.75" customHeight="1">
      <c r="A91" s="28">
        <v>90</v>
      </c>
      <c r="B91" s="42">
        <v>44597</v>
      </c>
      <c r="C91" s="43" t="s">
        <v>82</v>
      </c>
      <c r="D91" s="44">
        <v>6117</v>
      </c>
      <c r="E91" s="45">
        <v>17.765000000000001</v>
      </c>
      <c r="F91" s="45">
        <v>17.503</v>
      </c>
      <c r="G91" s="17">
        <f t="shared" si="6"/>
        <v>19.9327573208373</v>
      </c>
      <c r="H91" s="17">
        <f t="shared" si="1"/>
        <v>-3.6129288680621663</v>
      </c>
      <c r="I91" s="17">
        <f t="shared" si="2"/>
        <v>-0.26200000000000045</v>
      </c>
      <c r="J91" s="18">
        <f t="shared" si="3"/>
        <v>1.4748100197016631E-2</v>
      </c>
      <c r="K91" s="18">
        <f t="shared" si="4"/>
        <v>0.23643237151478347</v>
      </c>
      <c r="L91" s="44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24"/>
      <c r="Z91" s="154"/>
      <c r="AA91" s="154"/>
    </row>
    <row r="92" spans="1:27" ht="18.75" customHeight="1">
      <c r="A92" s="28">
        <v>91</v>
      </c>
      <c r="B92" s="42">
        <v>44597</v>
      </c>
      <c r="C92" s="43" t="s">
        <v>198</v>
      </c>
      <c r="D92" s="44">
        <v>6617</v>
      </c>
      <c r="E92" s="45">
        <v>20.997</v>
      </c>
      <c r="F92" s="45">
        <v>20.719000000000001</v>
      </c>
      <c r="G92" s="17">
        <f t="shared" si="6"/>
        <v>21.071999999999999</v>
      </c>
      <c r="H92" s="17">
        <f t="shared" si="1"/>
        <v>-0.12499999999999882</v>
      </c>
      <c r="I92" s="17">
        <f t="shared" si="2"/>
        <v>-0.27799999999999869</v>
      </c>
      <c r="J92" s="18">
        <f t="shared" si="3"/>
        <v>1.3239986664761571E-2</v>
      </c>
      <c r="K92" s="18">
        <f t="shared" si="4"/>
        <v>0.39917131018716973</v>
      </c>
      <c r="L92" s="44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24"/>
      <c r="Z92" s="154"/>
      <c r="AA92" s="154"/>
    </row>
    <row r="93" spans="1:27" ht="18.75" customHeight="1">
      <c r="A93" s="28">
        <v>92</v>
      </c>
      <c r="B93" s="42">
        <v>44597</v>
      </c>
      <c r="C93" s="43" t="s">
        <v>199</v>
      </c>
      <c r="D93" s="44">
        <v>8107</v>
      </c>
      <c r="E93" s="45">
        <v>16.114999999999998</v>
      </c>
      <c r="F93" s="45">
        <v>16.07</v>
      </c>
      <c r="G93" s="17">
        <f t="shared" si="6"/>
        <v>16.123457228651652</v>
      </c>
      <c r="H93" s="17">
        <f t="shared" si="1"/>
        <v>-1.4095381086089986E-2</v>
      </c>
      <c r="I93" s="17">
        <f t="shared" si="2"/>
        <v>-4.4999999999998153E-2</v>
      </c>
      <c r="J93" s="18">
        <f t="shared" si="3"/>
        <v>2.7924294135897088E-3</v>
      </c>
      <c r="K93" s="18">
        <f t="shared" si="4"/>
        <v>0.29527870446448401</v>
      </c>
      <c r="L93" s="44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24"/>
      <c r="Z93" s="154"/>
      <c r="AA93" s="154"/>
    </row>
    <row r="94" spans="1:27" ht="18.75" customHeight="1">
      <c r="A94" s="28">
        <v>93</v>
      </c>
      <c r="B94" s="42">
        <v>44599</v>
      </c>
      <c r="C94" s="43" t="s">
        <v>200</v>
      </c>
      <c r="D94" s="44">
        <v>5001</v>
      </c>
      <c r="E94" s="45">
        <v>37.74</v>
      </c>
      <c r="F94" s="45">
        <v>37.420999999999999</v>
      </c>
      <c r="G94" s="17">
        <f t="shared" si="6"/>
        <v>38.4</v>
      </c>
      <c r="H94" s="17">
        <f t="shared" si="1"/>
        <v>-1.0999999999999943</v>
      </c>
      <c r="I94" s="17">
        <f t="shared" si="2"/>
        <v>-0.31900000000000261</v>
      </c>
      <c r="J94" s="18">
        <f t="shared" si="3"/>
        <v>8.4525702172761688E-3</v>
      </c>
      <c r="K94" s="18">
        <f t="shared" si="4"/>
        <v>0.36406995230524647</v>
      </c>
      <c r="L94" s="44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24"/>
      <c r="Z94" s="154"/>
      <c r="AA94" s="154"/>
    </row>
    <row r="95" spans="1:27" ht="18.75" customHeight="1">
      <c r="A95" s="28">
        <v>94</v>
      </c>
      <c r="B95" s="42">
        <v>44599</v>
      </c>
      <c r="C95" s="43" t="s">
        <v>201</v>
      </c>
      <c r="D95" s="44">
        <v>5000</v>
      </c>
      <c r="E95" s="45">
        <v>40.985999999999997</v>
      </c>
      <c r="F95" s="45">
        <v>40.536999999999999</v>
      </c>
      <c r="G95" s="17">
        <f t="shared" si="6"/>
        <v>38.4</v>
      </c>
      <c r="H95" s="17">
        <f t="shared" si="1"/>
        <v>4.3099999999999978</v>
      </c>
      <c r="I95" s="17">
        <f t="shared" si="2"/>
        <v>-0.44899999999999807</v>
      </c>
      <c r="J95" s="18">
        <f t="shared" si="3"/>
        <v>1.0954960230322502E-2</v>
      </c>
      <c r="K95" s="18">
        <f t="shared" si="4"/>
        <v>0.41443419704289264</v>
      </c>
      <c r="L95" s="44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24"/>
      <c r="Z95" s="154"/>
      <c r="AA95" s="154"/>
    </row>
    <row r="96" spans="1:27" ht="18.75" customHeight="1">
      <c r="A96" s="28">
        <v>95</v>
      </c>
      <c r="B96" s="42">
        <v>44599</v>
      </c>
      <c r="C96" s="43" t="s">
        <v>202</v>
      </c>
      <c r="D96" s="44">
        <v>5648</v>
      </c>
      <c r="E96" s="45">
        <v>19.934999999999999</v>
      </c>
      <c r="F96" s="45">
        <v>19.824000000000002</v>
      </c>
      <c r="G96" s="17">
        <f t="shared" si="6"/>
        <v>19.240505739344663</v>
      </c>
      <c r="H96" s="17">
        <f t="shared" si="1"/>
        <v>1.1574904344255603</v>
      </c>
      <c r="I96" s="17">
        <f t="shared" si="2"/>
        <v>-0.1109999999999971</v>
      </c>
      <c r="J96" s="18">
        <f t="shared" si="3"/>
        <v>5.5680963130171615E-3</v>
      </c>
      <c r="K96" s="18">
        <f t="shared" si="4"/>
        <v>0.33938299473288175</v>
      </c>
      <c r="L96" s="44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24"/>
      <c r="Z96" s="154"/>
      <c r="AA96" s="154"/>
    </row>
    <row r="97" spans="1:27" ht="18.75" customHeight="1">
      <c r="A97" s="28">
        <v>96</v>
      </c>
      <c r="B97" s="42">
        <v>44600</v>
      </c>
      <c r="C97" s="43" t="s">
        <v>203</v>
      </c>
      <c r="D97" s="44">
        <v>5120</v>
      </c>
      <c r="E97" s="45">
        <v>23.023</v>
      </c>
      <c r="F97" s="45">
        <v>22.957999999999998</v>
      </c>
      <c r="G97" s="17">
        <f t="shared" si="6"/>
        <v>22.870927068045674</v>
      </c>
      <c r="H97" s="17">
        <f t="shared" si="1"/>
        <v>0.25345488659054283</v>
      </c>
      <c r="I97" s="17">
        <f t="shared" si="2"/>
        <v>-6.5000000000001279E-2</v>
      </c>
      <c r="J97" s="18">
        <f t="shared" si="3"/>
        <v>2.823263692828966E-3</v>
      </c>
      <c r="K97" s="18">
        <f t="shared" si="4"/>
        <v>0.30946046279177203</v>
      </c>
      <c r="L97" s="44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24"/>
      <c r="Z97" s="154"/>
      <c r="AA97" s="154"/>
    </row>
    <row r="98" spans="1:27" ht="18.75" customHeight="1">
      <c r="A98" s="28">
        <v>97</v>
      </c>
      <c r="B98" s="42">
        <v>44601</v>
      </c>
      <c r="C98" s="43" t="s">
        <v>204</v>
      </c>
      <c r="D98" s="44">
        <v>5621</v>
      </c>
      <c r="E98" s="45">
        <v>22.01</v>
      </c>
      <c r="F98" s="45">
        <v>21.975000000000001</v>
      </c>
      <c r="G98" s="17">
        <f t="shared" si="6"/>
        <v>22.870927068045674</v>
      </c>
      <c r="H98" s="17">
        <f t="shared" si="1"/>
        <v>-1.4348784467427875</v>
      </c>
      <c r="I98" s="17">
        <f t="shared" si="2"/>
        <v>-3.5000000000000142E-2</v>
      </c>
      <c r="J98" s="18">
        <f t="shared" si="3"/>
        <v>1.5901862789641135E-3</v>
      </c>
      <c r="K98" s="18">
        <f t="shared" si="4"/>
        <v>0.27767870217423757</v>
      </c>
      <c r="L98" s="44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24"/>
      <c r="Z98" s="154"/>
      <c r="AA98" s="154"/>
    </row>
    <row r="99" spans="1:27" ht="18.75" customHeight="1">
      <c r="A99" s="28">
        <v>98</v>
      </c>
      <c r="B99" s="42">
        <v>44601</v>
      </c>
      <c r="C99" s="43" t="s">
        <v>205</v>
      </c>
      <c r="D99" s="44">
        <v>5601</v>
      </c>
      <c r="E99" s="45">
        <v>18.765000000000001</v>
      </c>
      <c r="F99" s="45">
        <v>18.736000000000001</v>
      </c>
      <c r="G99" s="17">
        <f t="shared" si="6"/>
        <v>17.867073881460978</v>
      </c>
      <c r="H99" s="17">
        <f t="shared" si="1"/>
        <v>1.4965435308983703</v>
      </c>
      <c r="I99" s="17">
        <f t="shared" si="2"/>
        <v>-2.8999999999999915E-2</v>
      </c>
      <c r="J99" s="18">
        <f t="shared" si="3"/>
        <v>1.5454303224087351E-3</v>
      </c>
      <c r="K99" s="18">
        <f t="shared" si="4"/>
        <v>0.33294894527181823</v>
      </c>
      <c r="L99" s="44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24"/>
      <c r="Z99" s="154"/>
      <c r="AA99" s="154"/>
    </row>
    <row r="100" spans="1:27" ht="18.75" customHeight="1">
      <c r="A100" s="28">
        <v>99</v>
      </c>
      <c r="B100" s="42">
        <v>44601</v>
      </c>
      <c r="C100" s="43" t="s">
        <v>206</v>
      </c>
      <c r="D100" s="44">
        <v>5648</v>
      </c>
      <c r="E100" s="45">
        <v>21.846</v>
      </c>
      <c r="F100" s="45">
        <v>21.745999999999999</v>
      </c>
      <c r="G100" s="17">
        <f t="shared" si="6"/>
        <v>19.240505739344663</v>
      </c>
      <c r="H100" s="17">
        <f t="shared" si="1"/>
        <v>4.3424904344255628</v>
      </c>
      <c r="I100" s="17">
        <f t="shared" si="2"/>
        <v>-0.10000000000000142</v>
      </c>
      <c r="J100" s="18">
        <f t="shared" si="3"/>
        <v>4.577497024626999E-3</v>
      </c>
      <c r="K100" s="18">
        <f t="shared" si="4"/>
        <v>0.39717110683878049</v>
      </c>
      <c r="L100" s="44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24"/>
      <c r="Z100" s="154"/>
      <c r="AA100" s="154"/>
    </row>
    <row r="101" spans="1:27" ht="18.75" customHeight="1">
      <c r="A101" s="28">
        <v>100</v>
      </c>
      <c r="B101" s="42">
        <v>44602</v>
      </c>
      <c r="C101" s="43" t="s">
        <v>207</v>
      </c>
      <c r="D101" s="44">
        <v>6176</v>
      </c>
      <c r="E101" s="45">
        <v>33.499000000000002</v>
      </c>
      <c r="F101" s="45">
        <v>32.978999999999999</v>
      </c>
      <c r="G101" s="17">
        <f t="shared" si="6"/>
        <v>36.028673497593743</v>
      </c>
      <c r="H101" s="17">
        <f t="shared" si="1"/>
        <v>-4.2161224959895689</v>
      </c>
      <c r="I101" s="17">
        <f t="shared" si="2"/>
        <v>-0.52000000000000313</v>
      </c>
      <c r="J101" s="18">
        <f t="shared" si="3"/>
        <v>1.552285142840094E-2</v>
      </c>
      <c r="K101" s="18">
        <f t="shared" si="4"/>
        <v>0.28392933762401756</v>
      </c>
      <c r="L101" s="44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24"/>
      <c r="Z101" s="154"/>
      <c r="AA101" s="154"/>
    </row>
    <row r="102" spans="1:27" ht="18.75" customHeight="1">
      <c r="A102" s="28">
        <v>101</v>
      </c>
      <c r="B102" s="42">
        <v>44602</v>
      </c>
      <c r="C102" s="43" t="s">
        <v>208</v>
      </c>
      <c r="D102" s="44">
        <v>6137</v>
      </c>
      <c r="E102" s="45">
        <v>24.94</v>
      </c>
      <c r="F102" s="45">
        <v>24.481000000000002</v>
      </c>
      <c r="G102" s="17">
        <f t="shared" si="6"/>
        <v>24.625485865816515</v>
      </c>
      <c r="H102" s="17">
        <f t="shared" si="1"/>
        <v>0.52419022363914425</v>
      </c>
      <c r="I102" s="17">
        <f t="shared" si="2"/>
        <v>-0.45899999999999963</v>
      </c>
      <c r="J102" s="18">
        <f t="shared" si="3"/>
        <v>1.8404170008019232E-2</v>
      </c>
      <c r="K102" s="18">
        <f t="shared" si="4"/>
        <v>0.33306166062203302</v>
      </c>
      <c r="L102" s="44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24"/>
      <c r="Z102" s="154"/>
      <c r="AA102" s="154"/>
    </row>
    <row r="103" spans="1:27" ht="18.75" customHeight="1">
      <c r="A103" s="28">
        <v>102</v>
      </c>
      <c r="B103" s="42">
        <v>44602</v>
      </c>
      <c r="C103" s="43" t="s">
        <v>82</v>
      </c>
      <c r="D103" s="44">
        <v>6606</v>
      </c>
      <c r="E103" s="45">
        <v>15.611000000000001</v>
      </c>
      <c r="F103" s="45">
        <v>15.436</v>
      </c>
      <c r="G103" s="17">
        <f t="shared" si="6"/>
        <v>15.807599999999999</v>
      </c>
      <c r="H103" s="17">
        <f t="shared" si="1"/>
        <v>-0.32766666666666389</v>
      </c>
      <c r="I103" s="17">
        <f t="shared" si="2"/>
        <v>-0.17500000000000071</v>
      </c>
      <c r="J103" s="18">
        <f t="shared" si="3"/>
        <v>1.1210044199602889E-2</v>
      </c>
      <c r="K103" s="18">
        <f t="shared" si="4"/>
        <v>0.38831593107424256</v>
      </c>
      <c r="L103" s="44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24"/>
      <c r="Z103" s="154"/>
      <c r="AA103" s="154"/>
    </row>
    <row r="104" spans="1:27" ht="18.75" customHeight="1">
      <c r="A104" s="28">
        <v>103</v>
      </c>
      <c r="B104" s="42">
        <v>44602</v>
      </c>
      <c r="C104" s="43" t="s">
        <v>209</v>
      </c>
      <c r="D104" s="44">
        <v>6157</v>
      </c>
      <c r="E104" s="45">
        <v>30.004999999999999</v>
      </c>
      <c r="F104" s="45">
        <v>29.565000000000001</v>
      </c>
      <c r="G104" s="17">
        <f t="shared" si="6"/>
        <v>30.17176486559946</v>
      </c>
      <c r="H104" s="17">
        <f t="shared" si="1"/>
        <v>-0.27794144266576859</v>
      </c>
      <c r="I104" s="17">
        <f t="shared" si="2"/>
        <v>-0.43999999999999773</v>
      </c>
      <c r="J104" s="18">
        <f t="shared" si="3"/>
        <v>1.4664222629561664E-2</v>
      </c>
      <c r="K104" s="18">
        <f t="shared" si="4"/>
        <v>0.32156138284000357</v>
      </c>
      <c r="L104" s="44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24"/>
      <c r="Z104" s="154"/>
      <c r="AA104" s="154"/>
    </row>
    <row r="105" spans="1:27" ht="18.75" customHeight="1">
      <c r="A105" s="28">
        <v>104</v>
      </c>
      <c r="B105" s="42">
        <v>44603</v>
      </c>
      <c r="C105" s="43" t="s">
        <v>210</v>
      </c>
      <c r="D105" s="44">
        <v>6107</v>
      </c>
      <c r="E105" s="45">
        <v>16.210999999999999</v>
      </c>
      <c r="F105" s="45">
        <v>16.033999999999999</v>
      </c>
      <c r="G105" s="17">
        <f t="shared" si="6"/>
        <v>17.032373496847189</v>
      </c>
      <c r="H105" s="17">
        <f t="shared" si="1"/>
        <v>-1.3689558280786507</v>
      </c>
      <c r="I105" s="17">
        <f t="shared" si="2"/>
        <v>-0.1769999999999996</v>
      </c>
      <c r="J105" s="18">
        <f t="shared" si="3"/>
        <v>1.0918512121399026E-2</v>
      </c>
      <c r="K105" s="18">
        <f t="shared" si="4"/>
        <v>0.28527139568121812</v>
      </c>
      <c r="L105" s="44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24"/>
      <c r="Z105" s="154"/>
      <c r="AA105" s="154"/>
    </row>
    <row r="106" spans="1:27" ht="18.75" customHeight="1">
      <c r="A106" s="28">
        <v>105</v>
      </c>
      <c r="B106" s="42">
        <v>44603</v>
      </c>
      <c r="C106" s="43" t="s">
        <v>211</v>
      </c>
      <c r="D106" s="44">
        <v>6617</v>
      </c>
      <c r="E106" s="45">
        <v>21.433</v>
      </c>
      <c r="F106" s="45">
        <v>21.292999999999999</v>
      </c>
      <c r="G106" s="17">
        <f t="shared" si="6"/>
        <v>21.071999999999999</v>
      </c>
      <c r="H106" s="17">
        <f t="shared" si="1"/>
        <v>0.60166666666666779</v>
      </c>
      <c r="I106" s="17">
        <f t="shared" si="2"/>
        <v>-0.14000000000000057</v>
      </c>
      <c r="J106" s="18">
        <f t="shared" si="3"/>
        <v>6.5319833900994058E-3</v>
      </c>
      <c r="K106" s="18">
        <f t="shared" si="4"/>
        <v>0.41139364531330203</v>
      </c>
      <c r="L106" s="44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24"/>
      <c r="Z106" s="154"/>
      <c r="AA106" s="154"/>
    </row>
    <row r="107" spans="1:27" ht="18.75" customHeight="1">
      <c r="A107" s="28">
        <v>106</v>
      </c>
      <c r="B107" s="42">
        <v>44604</v>
      </c>
      <c r="C107" s="43" t="s">
        <v>212</v>
      </c>
      <c r="D107" s="44">
        <v>6607</v>
      </c>
      <c r="E107" s="45">
        <v>18.297999999999998</v>
      </c>
      <c r="F107" s="45">
        <v>18.166</v>
      </c>
      <c r="G107" s="17">
        <f t="shared" si="6"/>
        <v>17.912399999999998</v>
      </c>
      <c r="H107" s="17">
        <f t="shared" si="1"/>
        <v>0.64266666666666694</v>
      </c>
      <c r="I107" s="17">
        <f t="shared" si="2"/>
        <v>-0.1319999999999979</v>
      </c>
      <c r="J107" s="18">
        <f t="shared" si="3"/>
        <v>7.2139031588150564E-3</v>
      </c>
      <c r="K107" s="18">
        <f t="shared" si="4"/>
        <v>0.41111596895835606</v>
      </c>
      <c r="L107" s="44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24"/>
      <c r="Z107" s="154"/>
      <c r="AA107" s="154"/>
    </row>
    <row r="108" spans="1:27" ht="18.75" customHeight="1">
      <c r="A108" s="28">
        <v>106</v>
      </c>
      <c r="B108" s="42">
        <v>44604</v>
      </c>
      <c r="C108" s="43" t="s">
        <v>213</v>
      </c>
      <c r="D108" s="44">
        <v>5603</v>
      </c>
      <c r="E108" s="45">
        <v>18.091999999999999</v>
      </c>
      <c r="F108" s="45">
        <v>18.064</v>
      </c>
      <c r="G108" s="17">
        <f t="shared" si="6"/>
        <v>17.867073881460978</v>
      </c>
      <c r="H108" s="17">
        <f t="shared" si="1"/>
        <v>0.37487686423170058</v>
      </c>
      <c r="I108" s="17">
        <f t="shared" si="2"/>
        <v>-2.7999999999998693E-2</v>
      </c>
      <c r="J108" s="18">
        <f t="shared" si="3"/>
        <v>1.5476453681184334E-3</v>
      </c>
      <c r="K108" s="18">
        <f t="shared" si="4"/>
        <v>0.3081354719227099</v>
      </c>
      <c r="L108" s="44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24"/>
      <c r="Z108" s="154"/>
      <c r="AA108" s="154"/>
    </row>
    <row r="109" spans="1:27" ht="18.75" customHeight="1">
      <c r="A109" s="28">
        <v>107</v>
      </c>
      <c r="B109" s="42">
        <v>44604</v>
      </c>
      <c r="C109" s="43" t="s">
        <v>214</v>
      </c>
      <c r="D109" s="44">
        <v>5623</v>
      </c>
      <c r="E109" s="45">
        <v>22.474</v>
      </c>
      <c r="F109" s="45">
        <v>21.443000000000001</v>
      </c>
      <c r="G109" s="17">
        <f t="shared" si="6"/>
        <v>22.870927068045674</v>
      </c>
      <c r="H109" s="17">
        <f t="shared" si="1"/>
        <v>-0.66154511340945632</v>
      </c>
      <c r="I109" s="17">
        <f t="shared" si="2"/>
        <v>-1.0309999999999988</v>
      </c>
      <c r="J109" s="18">
        <f t="shared" si="3"/>
        <v>4.5875233603274841E-2</v>
      </c>
      <c r="K109" s="18">
        <f t="shared" si="4"/>
        <v>0.29259180541314267</v>
      </c>
      <c r="L109" s="44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24"/>
      <c r="Z109" s="154"/>
      <c r="AA109" s="154"/>
    </row>
    <row r="110" spans="1:27" ht="18.75" customHeight="1">
      <c r="A110" s="28">
        <v>108</v>
      </c>
      <c r="B110" s="42">
        <v>44605</v>
      </c>
      <c r="C110" s="43" t="s">
        <v>215</v>
      </c>
      <c r="D110" s="44">
        <v>5001</v>
      </c>
      <c r="E110" s="45">
        <v>37.292999999999999</v>
      </c>
      <c r="F110" s="45">
        <v>36.988</v>
      </c>
      <c r="G110" s="17">
        <f t="shared" si="6"/>
        <v>38.4</v>
      </c>
      <c r="H110" s="17">
        <f t="shared" si="1"/>
        <v>-1.8449999999999989</v>
      </c>
      <c r="I110" s="17">
        <f t="shared" si="2"/>
        <v>-0.30499999999999972</v>
      </c>
      <c r="J110" s="18">
        <f t="shared" si="3"/>
        <v>8.1784785348456741E-3</v>
      </c>
      <c r="K110" s="18">
        <f t="shared" si="4"/>
        <v>0.35644759070066767</v>
      </c>
      <c r="L110" s="44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24"/>
      <c r="Z110" s="154"/>
      <c r="AA110" s="154"/>
    </row>
    <row r="111" spans="1:27" ht="18.75" customHeight="1">
      <c r="A111" s="28">
        <v>109</v>
      </c>
      <c r="B111" s="42">
        <v>44605</v>
      </c>
      <c r="C111" s="43" t="s">
        <v>216</v>
      </c>
      <c r="D111" s="44">
        <v>6117</v>
      </c>
      <c r="E111" s="45">
        <v>18.475000000000001</v>
      </c>
      <c r="F111" s="45">
        <v>18.238</v>
      </c>
      <c r="G111" s="17">
        <f t="shared" si="6"/>
        <v>19.9327573208373</v>
      </c>
      <c r="H111" s="17">
        <f t="shared" si="1"/>
        <v>-2.4295955347288318</v>
      </c>
      <c r="I111" s="17">
        <f t="shared" si="2"/>
        <v>-0.23700000000000188</v>
      </c>
      <c r="J111" s="18">
        <f t="shared" si="3"/>
        <v>1.2828146143437177E-2</v>
      </c>
      <c r="K111" s="18">
        <f t="shared" si="4"/>
        <v>0.26577651312368761</v>
      </c>
      <c r="L111" s="44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24"/>
      <c r="Z111" s="154"/>
      <c r="AA111" s="154"/>
    </row>
    <row r="112" spans="1:27" ht="18.75" customHeight="1">
      <c r="A112" s="28">
        <v>110</v>
      </c>
      <c r="B112" s="47">
        <v>44605</v>
      </c>
      <c r="C112" s="48" t="s">
        <v>217</v>
      </c>
      <c r="D112" s="49">
        <v>8127</v>
      </c>
      <c r="E112" s="50">
        <v>19.465</v>
      </c>
      <c r="F112" s="50">
        <v>19.437000000000001</v>
      </c>
      <c r="G112" s="51">
        <f t="shared" si="6"/>
        <v>19.906047079520491</v>
      </c>
      <c r="H112" s="17">
        <f t="shared" si="1"/>
        <v>-0.73507846586748471</v>
      </c>
      <c r="I112" s="17">
        <f t="shared" si="2"/>
        <v>-2.7999999999998693E-2</v>
      </c>
      <c r="J112" s="18">
        <f t="shared" si="3"/>
        <v>1.4384793218596812E-3</v>
      </c>
      <c r="K112" s="18">
        <f t="shared" si="4"/>
        <v>0.28598474164979765</v>
      </c>
      <c r="L112" s="49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3"/>
      <c r="Z112" s="54"/>
      <c r="AA112" s="54"/>
    </row>
    <row r="113" spans="1:27" ht="18.75" customHeight="1">
      <c r="A113" s="28">
        <v>111</v>
      </c>
      <c r="B113" s="47">
        <v>44605</v>
      </c>
      <c r="C113" s="48" t="s">
        <v>218</v>
      </c>
      <c r="D113" s="49">
        <v>1011</v>
      </c>
      <c r="E113" s="50">
        <v>27.893999999999998</v>
      </c>
      <c r="F113" s="50">
        <v>27.725000000000001</v>
      </c>
      <c r="G113" s="51">
        <f t="shared" si="6"/>
        <v>27</v>
      </c>
      <c r="H113" s="17">
        <f t="shared" si="1"/>
        <v>1.4899999999999973</v>
      </c>
      <c r="I113" s="17">
        <f t="shared" si="2"/>
        <v>-0.16899999999999693</v>
      </c>
      <c r="J113" s="18">
        <f t="shared" si="3"/>
        <v>6.0586506058649507E-3</v>
      </c>
      <c r="K113" s="18">
        <f t="shared" si="4"/>
        <v>0.56979995697999564</v>
      </c>
      <c r="L113" s="49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3"/>
      <c r="Z113" s="54"/>
      <c r="AA113" s="54"/>
    </row>
    <row r="114" spans="1:27" ht="18.75" customHeight="1">
      <c r="A114" s="28">
        <v>112</v>
      </c>
      <c r="B114" s="47">
        <v>44604</v>
      </c>
      <c r="C114" s="48" t="s">
        <v>219</v>
      </c>
      <c r="D114" s="49">
        <v>5648</v>
      </c>
      <c r="E114" s="50">
        <v>27.704000000000001</v>
      </c>
      <c r="F114" s="50">
        <v>20.619</v>
      </c>
      <c r="G114" s="51">
        <f t="shared" si="6"/>
        <v>19.240505739344663</v>
      </c>
      <c r="H114" s="17">
        <f t="shared" si="1"/>
        <v>14.105823767758897</v>
      </c>
      <c r="I114" s="17">
        <f t="shared" si="2"/>
        <v>-7.0850000000000009</v>
      </c>
      <c r="J114" s="18">
        <f t="shared" si="3"/>
        <v>0.25573924343055154</v>
      </c>
      <c r="K114" s="18">
        <f t="shared" si="4"/>
        <v>0.524639041293676</v>
      </c>
      <c r="L114" s="49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3"/>
      <c r="Z114" s="54"/>
      <c r="AA114" s="54"/>
    </row>
    <row r="115" spans="1:27" ht="18.75" customHeight="1">
      <c r="A115" s="28">
        <v>113</v>
      </c>
      <c r="B115" s="55">
        <v>44606</v>
      </c>
      <c r="C115" s="48" t="s">
        <v>220</v>
      </c>
      <c r="D115" s="49">
        <v>5003</v>
      </c>
      <c r="E115" s="50">
        <v>40.487000000000002</v>
      </c>
      <c r="F115" s="50">
        <v>40.11</v>
      </c>
      <c r="G115" s="51">
        <f t="shared" si="6"/>
        <v>38.4</v>
      </c>
      <c r="H115" s="17">
        <f t="shared" si="1"/>
        <v>3.4783333333333388</v>
      </c>
      <c r="I115" s="17">
        <f t="shared" si="2"/>
        <v>-0.37700000000000244</v>
      </c>
      <c r="J115" s="18">
        <f t="shared" si="3"/>
        <v>9.3116308938672263E-3</v>
      </c>
      <c r="K115" s="18">
        <f t="shared" si="4"/>
        <v>0.40721713142490185</v>
      </c>
      <c r="L115" s="49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3"/>
      <c r="Z115" s="54"/>
      <c r="AA115" s="54"/>
    </row>
    <row r="116" spans="1:27" ht="18.75" customHeight="1">
      <c r="A116" s="28">
        <v>114</v>
      </c>
      <c r="B116" s="55">
        <v>44606</v>
      </c>
      <c r="C116" s="48" t="s">
        <v>221</v>
      </c>
      <c r="D116" s="49">
        <v>6107</v>
      </c>
      <c r="E116" s="50">
        <v>14.324</v>
      </c>
      <c r="F116" s="50">
        <v>14.19</v>
      </c>
      <c r="G116" s="51">
        <f t="shared" si="6"/>
        <v>17.032373496847189</v>
      </c>
      <c r="H116" s="17">
        <f t="shared" si="1"/>
        <v>-4.5139558280786485</v>
      </c>
      <c r="I116" s="17">
        <f t="shared" si="2"/>
        <v>-0.13400000000000034</v>
      </c>
      <c r="J116" s="18">
        <f t="shared" si="3"/>
        <v>9.3549287908405721E-3</v>
      </c>
      <c r="K116" s="18">
        <f t="shared" si="4"/>
        <v>0.19111523285312956</v>
      </c>
      <c r="L116" s="49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3"/>
      <c r="Z116" s="54"/>
      <c r="AA116" s="54"/>
    </row>
    <row r="117" spans="1:27" ht="18.75" customHeight="1">
      <c r="A117" s="28">
        <v>115</v>
      </c>
      <c r="B117" s="47">
        <v>44607</v>
      </c>
      <c r="C117" s="48" t="s">
        <v>222</v>
      </c>
      <c r="D117" s="49">
        <v>1010</v>
      </c>
      <c r="E117" s="50">
        <v>27.901</v>
      </c>
      <c r="F117" s="50">
        <v>27.727</v>
      </c>
      <c r="G117" s="51">
        <f t="shared" si="6"/>
        <v>27</v>
      </c>
      <c r="H117" s="17">
        <f t="shared" si="1"/>
        <v>1.5016666666666665</v>
      </c>
      <c r="I117" s="17">
        <f t="shared" si="2"/>
        <v>-0.17399999999999949</v>
      </c>
      <c r="J117" s="18">
        <f t="shared" si="3"/>
        <v>6.2363356152109056E-3</v>
      </c>
      <c r="K117" s="18">
        <f t="shared" si="4"/>
        <v>0.56990788860614316</v>
      </c>
      <c r="L117" s="49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3"/>
      <c r="Z117" s="54"/>
      <c r="AA117" s="54"/>
    </row>
    <row r="118" spans="1:27" ht="18.75" customHeight="1">
      <c r="A118" s="28">
        <v>116</v>
      </c>
      <c r="B118" s="47">
        <v>44607</v>
      </c>
      <c r="C118" s="48" t="s">
        <v>223</v>
      </c>
      <c r="D118" s="49">
        <v>8107</v>
      </c>
      <c r="E118" s="50">
        <v>16.579999999999998</v>
      </c>
      <c r="F118" s="50">
        <v>16.545999999999999</v>
      </c>
      <c r="G118" s="51">
        <f t="shared" si="6"/>
        <v>16.123457228651652</v>
      </c>
      <c r="H118" s="17">
        <f t="shared" si="1"/>
        <v>0.76090461891390981</v>
      </c>
      <c r="I118" s="17">
        <f t="shared" si="2"/>
        <v>-3.399999999999892E-2</v>
      </c>
      <c r="J118" s="18">
        <f t="shared" si="3"/>
        <v>2.0506634499396215E-3</v>
      </c>
      <c r="K118" s="18">
        <f t="shared" si="4"/>
        <v>0.31504320400754882</v>
      </c>
      <c r="L118" s="49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3"/>
      <c r="Z118" s="54"/>
      <c r="AA118" s="54"/>
    </row>
    <row r="119" spans="1:27" ht="18.75" customHeight="1">
      <c r="A119" s="28">
        <v>117</v>
      </c>
      <c r="B119" s="47">
        <v>44607</v>
      </c>
      <c r="C119" s="48"/>
      <c r="D119" s="49">
        <v>6117</v>
      </c>
      <c r="E119" s="50">
        <v>21.126000000000001</v>
      </c>
      <c r="F119" s="50">
        <v>20.785</v>
      </c>
      <c r="G119" s="51">
        <f t="shared" si="6"/>
        <v>19.9327573208373</v>
      </c>
      <c r="H119" s="17">
        <f t="shared" si="1"/>
        <v>1.9887377986045016</v>
      </c>
      <c r="I119" s="17">
        <f t="shared" si="2"/>
        <v>-0.34100000000000108</v>
      </c>
      <c r="J119" s="18">
        <f t="shared" si="3"/>
        <v>1.6141247751585774E-2</v>
      </c>
      <c r="K119" s="18">
        <f t="shared" si="4"/>
        <v>0.35791068256935193</v>
      </c>
      <c r="L119" s="49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3"/>
      <c r="Z119" s="54"/>
      <c r="AA119" s="54"/>
    </row>
    <row r="120" spans="1:27" ht="18.75" customHeight="1">
      <c r="A120" s="28">
        <v>118</v>
      </c>
      <c r="B120" s="47">
        <v>44607</v>
      </c>
      <c r="C120" s="48" t="s">
        <v>224</v>
      </c>
      <c r="D120" s="49">
        <v>8127</v>
      </c>
      <c r="E120" s="50">
        <v>20.97</v>
      </c>
      <c r="F120" s="50">
        <v>20.922000000000001</v>
      </c>
      <c r="G120" s="51">
        <f t="shared" si="6"/>
        <v>19.906047079520491</v>
      </c>
      <c r="H120" s="17">
        <f t="shared" si="1"/>
        <v>1.773254867465847</v>
      </c>
      <c r="I120" s="17">
        <f t="shared" si="2"/>
        <v>-4.7999999999998266E-2</v>
      </c>
      <c r="J120" s="18">
        <f t="shared" si="3"/>
        <v>2.2889842632331076E-3</v>
      </c>
      <c r="K120" s="18">
        <f t="shared" si="4"/>
        <v>0.33722904130726322</v>
      </c>
      <c r="L120" s="49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3"/>
      <c r="Z120" s="54"/>
      <c r="AA120" s="54"/>
    </row>
    <row r="121" spans="1:27" ht="18.75" customHeight="1">
      <c r="A121" s="28">
        <v>119</v>
      </c>
      <c r="B121" s="47">
        <v>44607</v>
      </c>
      <c r="C121" s="48"/>
      <c r="D121" s="49">
        <v>5000</v>
      </c>
      <c r="E121" s="50">
        <v>38.340000000000003</v>
      </c>
      <c r="F121" s="50">
        <v>38.058</v>
      </c>
      <c r="G121" s="51">
        <f t="shared" si="6"/>
        <v>38.4</v>
      </c>
      <c r="H121" s="17">
        <f t="shared" si="1"/>
        <v>-9.9999999999991956E-2</v>
      </c>
      <c r="I121" s="17">
        <f t="shared" si="2"/>
        <v>-0.28200000000000358</v>
      </c>
      <c r="J121" s="18">
        <f t="shared" si="3"/>
        <v>7.3552425665102646E-3</v>
      </c>
      <c r="K121" s="18">
        <f t="shared" si="4"/>
        <v>0.37402190923317691</v>
      </c>
      <c r="L121" s="49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3"/>
      <c r="Z121" s="54"/>
      <c r="AA121" s="54"/>
    </row>
    <row r="122" spans="1:27" ht="18.75" customHeight="1">
      <c r="A122" s="28">
        <v>120</v>
      </c>
      <c r="B122" s="47">
        <v>44609</v>
      </c>
      <c r="C122" s="48" t="s">
        <v>225</v>
      </c>
      <c r="D122" s="49">
        <v>5148</v>
      </c>
      <c r="E122" s="50">
        <v>23.823</v>
      </c>
      <c r="F122" s="50">
        <v>23.651</v>
      </c>
      <c r="G122" s="51">
        <f t="shared" si="6"/>
        <v>20.202531026311895</v>
      </c>
      <c r="H122" s="17">
        <f t="shared" si="1"/>
        <v>6.0341149561468423</v>
      </c>
      <c r="I122" s="17">
        <f t="shared" si="2"/>
        <v>-0.1720000000000006</v>
      </c>
      <c r="J122" s="18">
        <f t="shared" si="3"/>
        <v>7.2199135289426437E-3</v>
      </c>
      <c r="K122" s="18">
        <f t="shared" si="4"/>
        <v>0.40681588015920606</v>
      </c>
      <c r="L122" s="49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3"/>
      <c r="Z122" s="54"/>
      <c r="AA122" s="54"/>
    </row>
    <row r="123" spans="1:27" ht="18.75" customHeight="1">
      <c r="A123" s="28">
        <v>121</v>
      </c>
      <c r="B123" s="47">
        <v>44609</v>
      </c>
      <c r="C123" s="48" t="s">
        <v>226</v>
      </c>
      <c r="D123" s="49">
        <v>6617</v>
      </c>
      <c r="E123" s="50">
        <v>20.442</v>
      </c>
      <c r="F123" s="50">
        <v>20.155999999999999</v>
      </c>
      <c r="G123" s="51">
        <f t="shared" si="6"/>
        <v>21.071999999999999</v>
      </c>
      <c r="H123" s="17">
        <f t="shared" si="1"/>
        <v>-1.0499999999999985</v>
      </c>
      <c r="I123" s="17">
        <f t="shared" si="2"/>
        <v>-0.28600000000000136</v>
      </c>
      <c r="J123" s="18">
        <f t="shared" si="3"/>
        <v>1.3990803248214527E-2</v>
      </c>
      <c r="K123" s="18">
        <f t="shared" si="4"/>
        <v>0.38285882007631361</v>
      </c>
      <c r="L123" s="49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3"/>
      <c r="Z123" s="54"/>
      <c r="AA123" s="54"/>
    </row>
    <row r="124" spans="1:27" ht="18.75" customHeight="1">
      <c r="A124" s="28">
        <v>122</v>
      </c>
      <c r="B124" s="47">
        <v>44609</v>
      </c>
      <c r="C124" s="48" t="s">
        <v>227</v>
      </c>
      <c r="D124" s="49">
        <v>5648</v>
      </c>
      <c r="E124" s="50">
        <v>20.077999999999999</v>
      </c>
      <c r="F124" s="50">
        <v>19.943000000000001</v>
      </c>
      <c r="G124" s="51">
        <f t="shared" si="6"/>
        <v>19.240505739344663</v>
      </c>
      <c r="H124" s="17">
        <f t="shared" si="1"/>
        <v>1.3958237677588947</v>
      </c>
      <c r="I124" s="17">
        <f t="shared" si="2"/>
        <v>-0.13499999999999801</v>
      </c>
      <c r="J124" s="18">
        <f t="shared" si="3"/>
        <v>6.7237772686521572E-3</v>
      </c>
      <c r="K124" s="18">
        <f t="shared" si="4"/>
        <v>0.3440880565793405</v>
      </c>
      <c r="L124" s="49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3"/>
      <c r="Z124" s="54"/>
      <c r="AA124" s="54"/>
    </row>
    <row r="125" spans="1:27" ht="18.75" customHeight="1">
      <c r="A125" s="28">
        <v>123</v>
      </c>
      <c r="B125" s="47">
        <v>44609</v>
      </c>
      <c r="C125" s="48" t="s">
        <v>228</v>
      </c>
      <c r="D125" s="54">
        <v>5169</v>
      </c>
      <c r="E125" s="49">
        <v>23.824999999999999</v>
      </c>
      <c r="F125" s="50">
        <v>23.766999999999999</v>
      </c>
      <c r="G125" s="51">
        <f t="shared" si="6"/>
        <v>24.534583675052499</v>
      </c>
      <c r="H125" s="17">
        <f t="shared" si="1"/>
        <v>-1.1826394584208326</v>
      </c>
      <c r="I125" s="17">
        <f t="shared" si="2"/>
        <v>-5.7999999999999829E-2</v>
      </c>
      <c r="J125" s="18">
        <f t="shared" si="3"/>
        <v>2.434417628541441E-3</v>
      </c>
      <c r="K125" s="18">
        <f t="shared" si="4"/>
        <v>0.29772451171727876</v>
      </c>
      <c r="L125" s="49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3"/>
      <c r="Z125" s="54"/>
      <c r="AA125" s="54"/>
    </row>
    <row r="126" spans="1:27" ht="18.75" customHeight="1">
      <c r="A126" s="28">
        <v>124</v>
      </c>
      <c r="B126" s="47">
        <v>44610</v>
      </c>
      <c r="C126" s="48" t="s">
        <v>82</v>
      </c>
      <c r="D126" s="49">
        <v>535</v>
      </c>
      <c r="E126" s="50">
        <v>17.277000000000001</v>
      </c>
      <c r="F126" s="50">
        <v>17.202999999999999</v>
      </c>
      <c r="G126" s="51">
        <f t="shared" si="6"/>
        <v>16.637999999999998</v>
      </c>
      <c r="H126" s="17">
        <f t="shared" si="1"/>
        <v>1.0650000000000048</v>
      </c>
      <c r="I126" s="17">
        <f t="shared" si="2"/>
        <v>-7.400000000000162E-2</v>
      </c>
      <c r="J126" s="18">
        <f t="shared" si="3"/>
        <v>4.2831510100134057E-3</v>
      </c>
      <c r="K126" s="18">
        <f t="shared" si="4"/>
        <v>0.52318110783122074</v>
      </c>
      <c r="L126" s="49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3"/>
      <c r="Z126" s="54"/>
      <c r="AA126" s="54"/>
    </row>
    <row r="127" spans="1:27" ht="18.75" customHeight="1">
      <c r="A127" s="28">
        <v>125</v>
      </c>
      <c r="B127" s="47">
        <v>44610</v>
      </c>
      <c r="C127" s="48" t="s">
        <v>82</v>
      </c>
      <c r="D127" s="49">
        <v>6607</v>
      </c>
      <c r="E127" s="50">
        <v>18.324000000000002</v>
      </c>
      <c r="F127" s="50">
        <v>18.137</v>
      </c>
      <c r="G127" s="51">
        <f t="shared" si="6"/>
        <v>17.912399999999998</v>
      </c>
      <c r="H127" s="17">
        <f t="shared" si="1"/>
        <v>0.68600000000000594</v>
      </c>
      <c r="I127" s="17">
        <f t="shared" si="2"/>
        <v>-0.18700000000000117</v>
      </c>
      <c r="J127" s="18">
        <f t="shared" si="3"/>
        <v>1.0205195372189542E-2</v>
      </c>
      <c r="K127" s="18">
        <f t="shared" si="4"/>
        <v>0.41195153896529152</v>
      </c>
      <c r="L127" s="49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3"/>
      <c r="Z127" s="54"/>
      <c r="AA127" s="54"/>
    </row>
    <row r="128" spans="1:27" ht="18.75" customHeight="1">
      <c r="A128" s="28">
        <v>126</v>
      </c>
      <c r="B128" s="47">
        <v>44610</v>
      </c>
      <c r="C128" s="48" t="s">
        <v>229</v>
      </c>
      <c r="D128" s="49">
        <v>5100</v>
      </c>
      <c r="E128" s="50">
        <v>18.39</v>
      </c>
      <c r="F128" s="50">
        <v>18.344999999999999</v>
      </c>
      <c r="G128" s="51">
        <f t="shared" si="6"/>
        <v>17.867073881460978</v>
      </c>
      <c r="H128" s="17">
        <f t="shared" si="1"/>
        <v>0.87154353089837033</v>
      </c>
      <c r="I128" s="17">
        <f t="shared" si="2"/>
        <v>-4.5000000000001705E-2</v>
      </c>
      <c r="J128" s="18">
        <f t="shared" si="3"/>
        <v>2.4469820554650192E-3</v>
      </c>
      <c r="K128" s="18">
        <f t="shared" si="4"/>
        <v>0.31934676226349479</v>
      </c>
      <c r="L128" s="49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3"/>
      <c r="Z128" s="54"/>
      <c r="AA128" s="54"/>
    </row>
    <row r="129" spans="1:27" ht="18.75" customHeight="1">
      <c r="A129" s="28">
        <v>127</v>
      </c>
      <c r="B129" s="47">
        <v>44610</v>
      </c>
      <c r="C129" s="48" t="s">
        <v>230</v>
      </c>
      <c r="D129" s="49">
        <v>5120</v>
      </c>
      <c r="E129" s="50">
        <v>22.19</v>
      </c>
      <c r="F129" s="50">
        <v>22.135000000000002</v>
      </c>
      <c r="G129" s="51">
        <f t="shared" si="6"/>
        <v>22.870927068045674</v>
      </c>
      <c r="H129" s="17">
        <f t="shared" si="1"/>
        <v>-1.1348784467427879</v>
      </c>
      <c r="I129" s="17">
        <f t="shared" si="2"/>
        <v>-5.4999999999999716E-2</v>
      </c>
      <c r="J129" s="18">
        <f t="shared" si="3"/>
        <v>2.4785939612437906E-3</v>
      </c>
      <c r="K129" s="18">
        <f t="shared" si="4"/>
        <v>0.28353800066944429</v>
      </c>
      <c r="L129" s="49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3"/>
      <c r="Z129" s="54"/>
      <c r="AA129" s="54"/>
    </row>
    <row r="130" spans="1:27" ht="18.75" customHeight="1">
      <c r="A130" s="28">
        <v>128</v>
      </c>
      <c r="B130" s="47">
        <v>44610</v>
      </c>
      <c r="C130" s="48" t="s">
        <v>231</v>
      </c>
      <c r="D130" s="49">
        <v>6117</v>
      </c>
      <c r="E130" s="50">
        <v>19.577999999999999</v>
      </c>
      <c r="F130" s="50">
        <v>19.361999999999998</v>
      </c>
      <c r="G130" s="51">
        <f t="shared" si="6"/>
        <v>19.9327573208373</v>
      </c>
      <c r="H130" s="17">
        <f t="shared" si="1"/>
        <v>-0.59126220139550156</v>
      </c>
      <c r="I130" s="17">
        <f t="shared" si="2"/>
        <v>-0.21600000000000108</v>
      </c>
      <c r="J130" s="18">
        <f t="shared" si="3"/>
        <v>1.1032791909285989E-2</v>
      </c>
      <c r="K130" s="18">
        <f t="shared" si="4"/>
        <v>0.30714174481357276</v>
      </c>
      <c r="L130" s="49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3"/>
      <c r="Z130" s="54"/>
      <c r="AA130" s="54"/>
    </row>
    <row r="131" spans="1:27" ht="18.75" customHeight="1">
      <c r="A131" s="28">
        <v>129</v>
      </c>
      <c r="B131" s="47">
        <v>44611</v>
      </c>
      <c r="C131" s="48" t="s">
        <v>232</v>
      </c>
      <c r="D131" s="49">
        <v>6107</v>
      </c>
      <c r="E131" s="50">
        <v>13.975</v>
      </c>
      <c r="F131" s="50">
        <v>13.755000000000001</v>
      </c>
      <c r="G131" s="51">
        <f t="shared" si="6"/>
        <v>17.032373496847189</v>
      </c>
      <c r="H131" s="17">
        <f t="shared" si="1"/>
        <v>-5.0956224947453155</v>
      </c>
      <c r="I131" s="17">
        <f t="shared" si="2"/>
        <v>-0.21999999999999886</v>
      </c>
      <c r="J131" s="18">
        <f t="shared" si="3"/>
        <v>1.5742397137745893E-2</v>
      </c>
      <c r="K131" s="18">
        <f t="shared" si="4"/>
        <v>0.17091481899021307</v>
      </c>
      <c r="L131" s="49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3"/>
      <c r="Z131" s="54"/>
      <c r="AA131" s="54"/>
    </row>
    <row r="132" spans="1:27" ht="18.75" customHeight="1">
      <c r="A132" s="28">
        <v>130</v>
      </c>
      <c r="B132" s="47">
        <v>44612</v>
      </c>
      <c r="C132" s="48" t="s">
        <v>233</v>
      </c>
      <c r="D132" s="49">
        <v>7108</v>
      </c>
      <c r="E132" s="50">
        <v>17.289000000000001</v>
      </c>
      <c r="F132" s="50">
        <v>17.216000000000001</v>
      </c>
      <c r="G132" s="51">
        <f t="shared" si="6"/>
        <v>18.039622077854567</v>
      </c>
      <c r="H132" s="17">
        <f t="shared" si="1"/>
        <v>-1.2510367964242757</v>
      </c>
      <c r="I132" s="17">
        <f t="shared" si="2"/>
        <v>-7.3000000000000398E-2</v>
      </c>
      <c r="J132" s="18">
        <f t="shared" si="3"/>
        <v>4.2223379027127306E-3</v>
      </c>
      <c r="K132" s="18">
        <f t="shared" si="4"/>
        <v>0.32661058344872579</v>
      </c>
      <c r="L132" s="49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3"/>
      <c r="Z132" s="54"/>
      <c r="AA132" s="54"/>
    </row>
    <row r="133" spans="1:27" ht="18.75" customHeight="1">
      <c r="A133" s="28">
        <v>131</v>
      </c>
      <c r="B133" s="47">
        <v>44612</v>
      </c>
      <c r="C133" s="48" t="s">
        <v>234</v>
      </c>
      <c r="D133" s="49">
        <v>535</v>
      </c>
      <c r="E133" s="50">
        <v>18.053999999999998</v>
      </c>
      <c r="F133" s="50">
        <v>17.998000000000001</v>
      </c>
      <c r="G133" s="51">
        <f t="shared" si="6"/>
        <v>16.637999999999998</v>
      </c>
      <c r="H133" s="17">
        <f t="shared" si="1"/>
        <v>2.3600000000000008</v>
      </c>
      <c r="I133" s="17">
        <f t="shared" si="2"/>
        <v>-5.5999999999997385E-2</v>
      </c>
      <c r="J133" s="18">
        <f t="shared" si="3"/>
        <v>3.1018056940288795E-3</v>
      </c>
      <c r="K133" s="18">
        <f t="shared" si="4"/>
        <v>0.5437022266533732</v>
      </c>
      <c r="L133" s="49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3"/>
      <c r="Z133" s="54"/>
      <c r="AA133" s="54"/>
    </row>
    <row r="134" spans="1:27" ht="18.75" customHeight="1">
      <c r="A134" s="28">
        <v>132</v>
      </c>
      <c r="B134" s="47">
        <v>44613</v>
      </c>
      <c r="C134" s="48" t="s">
        <v>235</v>
      </c>
      <c r="D134" s="49">
        <v>6107</v>
      </c>
      <c r="E134" s="50">
        <v>15.897</v>
      </c>
      <c r="F134" s="50">
        <v>15.773999999999999</v>
      </c>
      <c r="G134" s="51">
        <f t="shared" si="6"/>
        <v>17.032373496847189</v>
      </c>
      <c r="H134" s="17">
        <f t="shared" si="1"/>
        <v>-1.8922891614119812</v>
      </c>
      <c r="I134" s="17">
        <f t="shared" si="2"/>
        <v>-0.12300000000000111</v>
      </c>
      <c r="J134" s="18">
        <f t="shared" si="3"/>
        <v>7.7373089262125624E-3</v>
      </c>
      <c r="K134" s="18">
        <f t="shared" si="4"/>
        <v>0.27115396586703328</v>
      </c>
      <c r="L134" s="49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3"/>
      <c r="Z134" s="54"/>
      <c r="AA134" s="54"/>
    </row>
    <row r="135" spans="1:27" ht="18.75" customHeight="1">
      <c r="A135" s="28">
        <v>133</v>
      </c>
      <c r="B135" s="47">
        <v>44613</v>
      </c>
      <c r="C135" s="48" t="s">
        <v>82</v>
      </c>
      <c r="D135" s="49">
        <v>5120</v>
      </c>
      <c r="E135" s="50">
        <v>23.375</v>
      </c>
      <c r="F135" s="50">
        <v>23.346</v>
      </c>
      <c r="G135" s="51">
        <f t="shared" si="6"/>
        <v>22.870927068045674</v>
      </c>
      <c r="H135" s="17">
        <f t="shared" si="1"/>
        <v>0.84012155325721005</v>
      </c>
      <c r="I135" s="17">
        <f t="shared" si="2"/>
        <v>-2.8999999999999915E-2</v>
      </c>
      <c r="J135" s="18">
        <f t="shared" si="3"/>
        <v>1.2406417112299428E-3</v>
      </c>
      <c r="K135" s="18">
        <f t="shared" si="4"/>
        <v>0.31985917582267243</v>
      </c>
      <c r="L135" s="49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3"/>
      <c r="Z135" s="54"/>
      <c r="AA135" s="54"/>
    </row>
    <row r="136" spans="1:27" ht="18.75" customHeight="1">
      <c r="A136" s="28">
        <v>134</v>
      </c>
      <c r="B136" s="47">
        <v>44614</v>
      </c>
      <c r="C136" s="48" t="s">
        <v>236</v>
      </c>
      <c r="D136" s="49">
        <v>5003</v>
      </c>
      <c r="E136" s="50">
        <v>39.494999999999997</v>
      </c>
      <c r="F136" s="50">
        <v>39.311</v>
      </c>
      <c r="G136" s="51">
        <f t="shared" si="6"/>
        <v>38.4</v>
      </c>
      <c r="H136" s="17">
        <f t="shared" si="1"/>
        <v>1.8249999999999982</v>
      </c>
      <c r="I136" s="17">
        <f t="shared" si="2"/>
        <v>-0.1839999999999975</v>
      </c>
      <c r="J136" s="18">
        <f t="shared" si="3"/>
        <v>4.6588175718444745E-3</v>
      </c>
      <c r="K136" s="18">
        <f t="shared" si="4"/>
        <v>0.39232814280288641</v>
      </c>
      <c r="L136" s="49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3"/>
      <c r="Z136" s="54"/>
      <c r="AA136" s="54"/>
    </row>
    <row r="137" spans="1:27" ht="18.75" customHeight="1">
      <c r="A137" s="28">
        <v>135</v>
      </c>
      <c r="B137" s="49" t="s">
        <v>237</v>
      </c>
      <c r="C137" s="48" t="s">
        <v>238</v>
      </c>
      <c r="D137" s="49">
        <v>5648</v>
      </c>
      <c r="E137" s="50">
        <v>19.689</v>
      </c>
      <c r="F137" s="50">
        <v>19.666</v>
      </c>
      <c r="G137" s="51">
        <f t="shared" si="6"/>
        <v>19.240505739344663</v>
      </c>
      <c r="H137" s="17">
        <f t="shared" si="1"/>
        <v>0.74749043442556251</v>
      </c>
      <c r="I137" s="17">
        <f t="shared" si="2"/>
        <v>-2.2999999999999687E-2</v>
      </c>
      <c r="J137" s="18">
        <f t="shared" si="3"/>
        <v>1.1681649652089841E-3</v>
      </c>
      <c r="K137" s="18">
        <f t="shared" si="4"/>
        <v>0.33112905683376498</v>
      </c>
      <c r="L137" s="49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3"/>
      <c r="Z137" s="54"/>
      <c r="AA137" s="54"/>
    </row>
    <row r="138" spans="1:27" ht="18.75" customHeight="1">
      <c r="A138" s="28">
        <v>136</v>
      </c>
      <c r="B138" s="47">
        <v>44614</v>
      </c>
      <c r="C138" s="48" t="s">
        <v>239</v>
      </c>
      <c r="D138" s="49">
        <v>5621</v>
      </c>
      <c r="E138" s="50">
        <v>22.023</v>
      </c>
      <c r="F138" s="50">
        <v>22.016999999999999</v>
      </c>
      <c r="G138" s="51">
        <f t="shared" si="6"/>
        <v>22.870927068045674</v>
      </c>
      <c r="H138" s="17">
        <f t="shared" si="1"/>
        <v>-1.4132117800761239</v>
      </c>
      <c r="I138" s="17">
        <f t="shared" si="2"/>
        <v>-6.0000000000002274E-3</v>
      </c>
      <c r="J138" s="18">
        <f t="shared" si="3"/>
        <v>2.7244244653318019E-4</v>
      </c>
      <c r="K138" s="18">
        <f t="shared" si="4"/>
        <v>0.27810508263428996</v>
      </c>
      <c r="L138" s="49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3"/>
      <c r="Z138" s="54"/>
      <c r="AA138" s="54"/>
    </row>
    <row r="139" spans="1:27" ht="18.75" customHeight="1">
      <c r="A139" s="28">
        <v>137</v>
      </c>
      <c r="B139" s="47">
        <v>44615</v>
      </c>
      <c r="C139" s="48" t="s">
        <v>82</v>
      </c>
      <c r="D139" s="49">
        <v>5121</v>
      </c>
      <c r="E139" s="50">
        <v>21.927</v>
      </c>
      <c r="F139" s="50">
        <v>21.925000000000001</v>
      </c>
      <c r="G139" s="51">
        <f t="shared" si="6"/>
        <v>22.870927068045674</v>
      </c>
      <c r="H139" s="17">
        <f t="shared" si="1"/>
        <v>-1.5732117800761241</v>
      </c>
      <c r="I139" s="17">
        <f t="shared" si="2"/>
        <v>-1.9999999999988916E-3</v>
      </c>
      <c r="J139" s="18">
        <f t="shared" si="3"/>
        <v>9.1211748073101272E-5</v>
      </c>
      <c r="K139" s="18">
        <f t="shared" si="4"/>
        <v>0.27494450836206358</v>
      </c>
      <c r="L139" s="49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3"/>
      <c r="Z139" s="54"/>
      <c r="AA139" s="54"/>
    </row>
    <row r="140" spans="1:27" ht="18.75" customHeight="1">
      <c r="A140" s="28">
        <v>138</v>
      </c>
      <c r="B140" s="47">
        <v>44615</v>
      </c>
      <c r="C140" s="48" t="s">
        <v>82</v>
      </c>
      <c r="D140" s="49">
        <v>7148</v>
      </c>
      <c r="E140" s="50">
        <v>23.41</v>
      </c>
      <c r="F140" s="50">
        <v>23.37</v>
      </c>
      <c r="G140" s="51">
        <f t="shared" si="6"/>
        <v>25.578129335331514</v>
      </c>
      <c r="H140" s="17">
        <f t="shared" si="1"/>
        <v>-3.6135488922191903</v>
      </c>
      <c r="I140" s="17">
        <f t="shared" si="2"/>
        <v>-3.9999999999999147E-2</v>
      </c>
      <c r="J140" s="18">
        <f t="shared" si="3"/>
        <v>1.7086715079025693E-3</v>
      </c>
      <c r="K140" s="18">
        <f t="shared" si="4"/>
        <v>0.3048609073547498</v>
      </c>
      <c r="L140" s="49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3"/>
      <c r="Z140" s="54"/>
      <c r="AA140" s="54"/>
    </row>
    <row r="141" spans="1:27" ht="18.75" customHeight="1">
      <c r="A141" s="28">
        <v>139</v>
      </c>
      <c r="B141" s="47">
        <v>44615</v>
      </c>
      <c r="C141" s="48" t="s">
        <v>82</v>
      </c>
      <c r="D141" s="49">
        <v>7108</v>
      </c>
      <c r="E141" s="50">
        <v>17.997</v>
      </c>
      <c r="F141" s="50">
        <v>17.972999999999999</v>
      </c>
      <c r="G141" s="51">
        <f t="shared" si="6"/>
        <v>18.039622077854567</v>
      </c>
      <c r="H141" s="17">
        <f t="shared" si="1"/>
        <v>-7.1036796424278265E-2</v>
      </c>
      <c r="I141" s="17">
        <f t="shared" si="2"/>
        <v>-2.4000000000000909E-2</v>
      </c>
      <c r="J141" s="18">
        <f t="shared" si="3"/>
        <v>1.333555592598817E-3</v>
      </c>
      <c r="K141" s="18">
        <f t="shared" si="4"/>
        <v>0.35310164901066954</v>
      </c>
      <c r="L141" s="49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3"/>
      <c r="Z141" s="54"/>
      <c r="AA141" s="54"/>
    </row>
    <row r="142" spans="1:27" ht="18.75" customHeight="1">
      <c r="A142" s="28">
        <v>140</v>
      </c>
      <c r="B142" s="47">
        <v>44616</v>
      </c>
      <c r="C142" s="48" t="s">
        <v>240</v>
      </c>
      <c r="D142" s="49">
        <v>6618</v>
      </c>
      <c r="E142" s="50">
        <v>19.859000000000002</v>
      </c>
      <c r="F142" s="50">
        <v>19.777999999999999</v>
      </c>
      <c r="G142" s="51">
        <f t="shared" si="6"/>
        <v>21.437999999999999</v>
      </c>
      <c r="H142" s="17">
        <f t="shared" si="1"/>
        <v>-2.6316666666666619</v>
      </c>
      <c r="I142" s="17">
        <f t="shared" si="2"/>
        <v>-8.100000000000307E-2</v>
      </c>
      <c r="J142" s="18">
        <f t="shared" si="3"/>
        <v>4.0787552243316911E-3</v>
      </c>
      <c r="K142" s="18">
        <f t="shared" si="4"/>
        <v>0.35075280729140457</v>
      </c>
      <c r="L142" s="49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3"/>
      <c r="Z142" s="54"/>
      <c r="AA142" s="54"/>
    </row>
    <row r="143" spans="1:27" ht="18.75" customHeight="1">
      <c r="A143" s="28">
        <v>141</v>
      </c>
      <c r="B143" s="47">
        <v>44616</v>
      </c>
      <c r="C143" s="48" t="s">
        <v>241</v>
      </c>
      <c r="D143" s="49">
        <v>6617</v>
      </c>
      <c r="E143" s="50">
        <v>22.449000000000002</v>
      </c>
      <c r="F143" s="50">
        <v>22.390999999999998</v>
      </c>
      <c r="G143" s="51">
        <f t="shared" si="6"/>
        <v>21.071999999999999</v>
      </c>
      <c r="H143" s="17">
        <f t="shared" si="1"/>
        <v>2.2950000000000044</v>
      </c>
      <c r="I143" s="17">
        <f t="shared" si="2"/>
        <v>-5.8000000000003382E-2</v>
      </c>
      <c r="J143" s="18">
        <f t="shared" si="3"/>
        <v>2.5836340148783186E-3</v>
      </c>
      <c r="K143" s="18">
        <f t="shared" si="4"/>
        <v>0.43803287451556877</v>
      </c>
      <c r="L143" s="49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3"/>
      <c r="Z143" s="54"/>
      <c r="AA143" s="54"/>
    </row>
    <row r="144" spans="1:27" ht="18.75" customHeight="1">
      <c r="A144" s="28">
        <v>142</v>
      </c>
      <c r="B144" s="47">
        <v>44616</v>
      </c>
      <c r="C144" s="48" t="s">
        <v>242</v>
      </c>
      <c r="D144" s="49">
        <v>8608</v>
      </c>
      <c r="E144" s="50">
        <v>18.829999999999998</v>
      </c>
      <c r="F144" s="50">
        <v>18.827000000000002</v>
      </c>
      <c r="G144" s="51">
        <f t="shared" si="6"/>
        <v>22.02</v>
      </c>
      <c r="H144" s="17">
        <f t="shared" si="1"/>
        <v>-5.3166666666666691</v>
      </c>
      <c r="I144" s="17">
        <f t="shared" si="2"/>
        <v>-2.999999999996561E-3</v>
      </c>
      <c r="J144" s="18">
        <f t="shared" si="3"/>
        <v>1.5932023366949344E-4</v>
      </c>
      <c r="K144" s="18">
        <f t="shared" si="4"/>
        <v>0.47392458842272961</v>
      </c>
      <c r="L144" s="49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3"/>
      <c r="Z144" s="54"/>
      <c r="AA144" s="54"/>
    </row>
    <row r="145" spans="1:27" ht="18.75" customHeight="1">
      <c r="A145" s="28">
        <v>143</v>
      </c>
      <c r="B145" s="47">
        <v>44617</v>
      </c>
      <c r="C145" s="48" t="s">
        <v>243</v>
      </c>
      <c r="D145" s="49">
        <v>8128</v>
      </c>
      <c r="E145" s="50">
        <v>18.035</v>
      </c>
      <c r="F145" s="50">
        <v>18.013000000000002</v>
      </c>
      <c r="G145" s="51">
        <f t="shared" si="6"/>
        <v>20.092045107828728</v>
      </c>
      <c r="H145" s="17">
        <f t="shared" si="1"/>
        <v>-3.4284085130478799</v>
      </c>
      <c r="I145" s="17">
        <f t="shared" si="2"/>
        <v>-2.1999999999998465E-2</v>
      </c>
      <c r="J145" s="18">
        <f t="shared" si="3"/>
        <v>1.2198502911005525E-3</v>
      </c>
      <c r="K145" s="18">
        <f t="shared" si="4"/>
        <v>0.21454039075388159</v>
      </c>
      <c r="L145" s="49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3"/>
      <c r="Z145" s="54"/>
      <c r="AA145" s="54"/>
    </row>
    <row r="146" spans="1:27" ht="18.75" customHeight="1">
      <c r="A146" s="28">
        <v>144</v>
      </c>
      <c r="B146" s="47">
        <v>44617</v>
      </c>
      <c r="C146" s="48" t="s">
        <v>244</v>
      </c>
      <c r="D146" s="49">
        <v>8108</v>
      </c>
      <c r="E146" s="50">
        <v>16.510000000000002</v>
      </c>
      <c r="F146" s="50">
        <v>16.507999999999999</v>
      </c>
      <c r="G146" s="51">
        <f t="shared" si="6"/>
        <v>18.363527102940179</v>
      </c>
      <c r="H146" s="17">
        <f t="shared" si="1"/>
        <v>-3.0892118382336284</v>
      </c>
      <c r="I146" s="17">
        <f t="shared" si="2"/>
        <v>-2.0000000000024443E-3</v>
      </c>
      <c r="J146" s="18">
        <f t="shared" si="3"/>
        <v>1.211387038160172E-4</v>
      </c>
      <c r="K146" s="18">
        <f t="shared" si="4"/>
        <v>0.21337046204914731</v>
      </c>
      <c r="L146" s="49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3"/>
      <c r="Z146" s="54"/>
      <c r="AA146" s="54"/>
    </row>
    <row r="147" spans="1:27" ht="18.75" customHeight="1">
      <c r="A147" s="28">
        <v>145</v>
      </c>
      <c r="B147" s="47">
        <v>44617</v>
      </c>
      <c r="C147" s="48" t="s">
        <v>245</v>
      </c>
      <c r="D147" s="49">
        <v>5120</v>
      </c>
      <c r="E147" s="50">
        <v>22.695</v>
      </c>
      <c r="F147" s="56">
        <v>22.663</v>
      </c>
      <c r="G147" s="51">
        <f t="shared" si="6"/>
        <v>22.870927068045674</v>
      </c>
      <c r="H147" s="17">
        <f t="shared" si="1"/>
        <v>-0.29321178007612286</v>
      </c>
      <c r="I147" s="17">
        <f t="shared" si="2"/>
        <v>-3.2000000000000028E-2</v>
      </c>
      <c r="J147" s="18">
        <f t="shared" si="3"/>
        <v>1.4100022031284436E-3</v>
      </c>
      <c r="K147" s="18">
        <f t="shared" si="4"/>
        <v>0.29948042453646034</v>
      </c>
      <c r="L147" s="49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3"/>
      <c r="Z147" s="54"/>
      <c r="AA147" s="54"/>
    </row>
    <row r="148" spans="1:27" ht="18.75" customHeight="1">
      <c r="A148" s="28">
        <v>146</v>
      </c>
      <c r="B148" s="47">
        <v>44618</v>
      </c>
      <c r="C148" s="48" t="s">
        <v>82</v>
      </c>
      <c r="D148" s="49">
        <v>535</v>
      </c>
      <c r="E148" s="50">
        <v>17.085000000000001</v>
      </c>
      <c r="F148" s="50">
        <v>17.064</v>
      </c>
      <c r="G148" s="51">
        <f t="shared" si="6"/>
        <v>16.637999999999998</v>
      </c>
      <c r="H148" s="17">
        <f t="shared" si="1"/>
        <v>0.74500000000000455</v>
      </c>
      <c r="I148" s="17">
        <f t="shared" si="2"/>
        <v>-2.1000000000000796E-2</v>
      </c>
      <c r="J148" s="18">
        <f t="shared" si="3"/>
        <v>1.2291483757682642E-3</v>
      </c>
      <c r="K148" s="18">
        <f t="shared" si="4"/>
        <v>0.51782265144863926</v>
      </c>
      <c r="L148" s="49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3"/>
      <c r="Z148" s="54"/>
      <c r="AA148" s="54"/>
    </row>
    <row r="149" spans="1:27" ht="18.75" customHeight="1">
      <c r="A149" s="28">
        <v>147</v>
      </c>
      <c r="B149" s="47">
        <v>44618</v>
      </c>
      <c r="C149" s="48" t="s">
        <v>246</v>
      </c>
      <c r="D149" s="49">
        <v>5120</v>
      </c>
      <c r="E149" s="50">
        <v>23.181000000000001</v>
      </c>
      <c r="F149" s="50">
        <v>23.172999999999998</v>
      </c>
      <c r="G149" s="51">
        <f t="shared" si="6"/>
        <v>22.870927068045674</v>
      </c>
      <c r="H149" s="17">
        <f t="shared" si="1"/>
        <v>0.51678821992387824</v>
      </c>
      <c r="I149" s="17">
        <f t="shared" si="2"/>
        <v>-8.0000000000026716E-3</v>
      </c>
      <c r="J149" s="18">
        <f t="shared" si="3"/>
        <v>3.4511021957649244E-4</v>
      </c>
      <c r="K149" s="18">
        <f t="shared" si="4"/>
        <v>0.31416712975518607</v>
      </c>
      <c r="L149" s="49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3"/>
      <c r="Z149" s="54"/>
      <c r="AA149" s="54"/>
    </row>
    <row r="150" spans="1:27" ht="18.75" customHeight="1">
      <c r="A150" s="28">
        <v>148</v>
      </c>
      <c r="B150" s="47">
        <v>44618</v>
      </c>
      <c r="C150" s="48" t="s">
        <v>247</v>
      </c>
      <c r="D150" s="49">
        <v>5003</v>
      </c>
      <c r="E150" s="50">
        <v>38.838999999999999</v>
      </c>
      <c r="F150" s="50">
        <v>38.741999999999997</v>
      </c>
      <c r="G150" s="51">
        <f t="shared" si="6"/>
        <v>38.4</v>
      </c>
      <c r="H150" s="17">
        <f t="shared" si="1"/>
        <v>0.7316666666666668</v>
      </c>
      <c r="I150" s="17">
        <f t="shared" si="2"/>
        <v>-9.7000000000001307E-2</v>
      </c>
      <c r="J150" s="18">
        <f t="shared" si="3"/>
        <v>2.497489636705407E-3</v>
      </c>
      <c r="K150" s="18">
        <f t="shared" si="4"/>
        <v>0.3820644197842375</v>
      </c>
      <c r="L150" s="49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3"/>
      <c r="Z150" s="54"/>
      <c r="AA150" s="54"/>
    </row>
    <row r="151" spans="1:27" ht="18.75" customHeight="1">
      <c r="A151" s="28">
        <v>149</v>
      </c>
      <c r="B151" s="47">
        <v>44619</v>
      </c>
      <c r="C151" s="48" t="s">
        <v>248</v>
      </c>
      <c r="D151" s="49">
        <v>5648</v>
      </c>
      <c r="E151" s="50">
        <v>20.222999999999999</v>
      </c>
      <c r="F151" s="50">
        <v>19.754999999999999</v>
      </c>
      <c r="G151" s="51">
        <f t="shared" si="6"/>
        <v>19.240505739344663</v>
      </c>
      <c r="H151" s="17">
        <f t="shared" si="1"/>
        <v>1.6374904344255607</v>
      </c>
      <c r="I151" s="17">
        <f t="shared" si="2"/>
        <v>-0.46799999999999997</v>
      </c>
      <c r="J151" s="18">
        <f t="shared" si="3"/>
        <v>2.3141967067200713E-2</v>
      </c>
      <c r="K151" s="18">
        <f t="shared" si="4"/>
        <v>0.3487909805666814</v>
      </c>
      <c r="L151" s="49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3"/>
      <c r="Z151" s="54"/>
      <c r="AA151" s="54"/>
    </row>
    <row r="152" spans="1:27" ht="18.75" customHeight="1">
      <c r="A152" s="28">
        <v>150</v>
      </c>
      <c r="B152" s="47">
        <v>44619</v>
      </c>
      <c r="C152" s="48" t="s">
        <v>249</v>
      </c>
      <c r="D152" s="49">
        <v>515</v>
      </c>
      <c r="E152" s="50">
        <v>16.552</v>
      </c>
      <c r="F152" s="50">
        <v>16.495000000000001</v>
      </c>
      <c r="G152" s="51">
        <f t="shared" si="6"/>
        <v>16.637999999999998</v>
      </c>
      <c r="H152" s="17">
        <f t="shared" si="1"/>
        <v>-0.14333333333333087</v>
      </c>
      <c r="I152" s="17">
        <f t="shared" si="2"/>
        <v>-5.6999999999998607E-2</v>
      </c>
      <c r="J152" s="18">
        <f t="shared" si="3"/>
        <v>3.4436926051231638E-3</v>
      </c>
      <c r="K152" s="18">
        <f t="shared" si="4"/>
        <v>0.50229579507008215</v>
      </c>
      <c r="L152" s="49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3"/>
      <c r="Z152" s="54"/>
      <c r="AA152" s="54"/>
    </row>
    <row r="153" spans="1:27" ht="18.75" customHeight="1">
      <c r="A153" s="28">
        <v>151</v>
      </c>
      <c r="B153" s="47">
        <v>44619</v>
      </c>
      <c r="C153" s="48" t="s">
        <v>250</v>
      </c>
      <c r="D153" s="49">
        <v>5148</v>
      </c>
      <c r="E153" s="50">
        <v>23.722999999999999</v>
      </c>
      <c r="F153" s="50">
        <v>23.606999999999999</v>
      </c>
      <c r="G153" s="51">
        <f t="shared" si="6"/>
        <v>20.202531026311895</v>
      </c>
      <c r="H153" s="17">
        <f t="shared" si="1"/>
        <v>5.8674482894801727</v>
      </c>
      <c r="I153" s="17">
        <f t="shared" si="2"/>
        <v>-0.11599999999999966</v>
      </c>
      <c r="J153" s="18">
        <f t="shared" si="3"/>
        <v>4.8897694220798238E-3</v>
      </c>
      <c r="K153" s="18">
        <f t="shared" si="4"/>
        <v>0.40431542018432598</v>
      </c>
      <c r="L153" s="49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3"/>
      <c r="Z153" s="54"/>
      <c r="AA153" s="54"/>
    </row>
    <row r="154" spans="1:27" ht="18.75" customHeight="1">
      <c r="A154" s="28">
        <v>152</v>
      </c>
      <c r="B154" s="47">
        <v>44619</v>
      </c>
      <c r="C154" s="48" t="s">
        <v>251</v>
      </c>
      <c r="D154" s="49">
        <v>5000</v>
      </c>
      <c r="E154" s="50">
        <v>39.622</v>
      </c>
      <c r="F154" s="50">
        <v>39.433</v>
      </c>
      <c r="G154" s="51">
        <f t="shared" si="6"/>
        <v>38.4</v>
      </c>
      <c r="H154" s="17">
        <f t="shared" si="1"/>
        <v>2.0366666666666688</v>
      </c>
      <c r="I154" s="17">
        <f t="shared" si="2"/>
        <v>-0.18900000000000006</v>
      </c>
      <c r="J154" s="18">
        <f t="shared" si="3"/>
        <v>4.770077229821818E-3</v>
      </c>
      <c r="K154" s="18">
        <f t="shared" si="4"/>
        <v>0.3942759073242138</v>
      </c>
      <c r="L154" s="49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3"/>
      <c r="Z154" s="54"/>
      <c r="AA154" s="54"/>
    </row>
    <row r="155" spans="1:27" ht="18.75" customHeight="1">
      <c r="A155" s="28">
        <v>153</v>
      </c>
      <c r="B155" s="47">
        <v>44619</v>
      </c>
      <c r="C155" s="48" t="s">
        <v>252</v>
      </c>
      <c r="D155" s="49">
        <v>5001</v>
      </c>
      <c r="E155" s="50">
        <v>37.561999999999998</v>
      </c>
      <c r="F155" s="50">
        <v>37.366</v>
      </c>
      <c r="G155" s="51">
        <f t="shared" si="6"/>
        <v>38.4</v>
      </c>
      <c r="H155" s="17">
        <f t="shared" si="1"/>
        <v>-1.3966666666666683</v>
      </c>
      <c r="I155" s="17">
        <f t="shared" si="2"/>
        <v>-0.19599999999999795</v>
      </c>
      <c r="J155" s="18">
        <f t="shared" si="3"/>
        <v>5.2180395080133639E-3</v>
      </c>
      <c r="K155" s="18">
        <f t="shared" si="4"/>
        <v>0.36105638677386714</v>
      </c>
      <c r="L155" s="49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3"/>
      <c r="Z155" s="54"/>
      <c r="AA155" s="54"/>
    </row>
    <row r="156" spans="1:27" ht="18.75" customHeight="1">
      <c r="A156" s="28">
        <v>154</v>
      </c>
      <c r="B156" s="47">
        <v>44619</v>
      </c>
      <c r="C156" s="48" t="s">
        <v>253</v>
      </c>
      <c r="D156" s="49">
        <v>5621</v>
      </c>
      <c r="E156" s="50">
        <v>21.786000000000001</v>
      </c>
      <c r="F156" s="50">
        <v>21.754999999999999</v>
      </c>
      <c r="G156" s="51">
        <f t="shared" si="6"/>
        <v>22.870927068045674</v>
      </c>
      <c r="H156" s="17">
        <f t="shared" si="1"/>
        <v>-1.808211780076121</v>
      </c>
      <c r="I156" s="17">
        <f t="shared" si="2"/>
        <v>-3.1000000000002359E-2</v>
      </c>
      <c r="J156" s="18">
        <f t="shared" si="3"/>
        <v>1.4229321582668851E-3</v>
      </c>
      <c r="K156" s="18">
        <f t="shared" si="4"/>
        <v>0.27025191567313728</v>
      </c>
      <c r="L156" s="49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3"/>
      <c r="Z156" s="54"/>
      <c r="AA156" s="54"/>
    </row>
    <row r="157" spans="1:27" ht="18.75" customHeight="1">
      <c r="A157" s="28">
        <v>155</v>
      </c>
      <c r="B157" s="47">
        <v>44620</v>
      </c>
      <c r="C157" s="48" t="s">
        <v>254</v>
      </c>
      <c r="D157" s="49">
        <v>5120</v>
      </c>
      <c r="E157" s="50">
        <v>20.433</v>
      </c>
      <c r="F157" s="50">
        <v>20.404</v>
      </c>
      <c r="G157" s="51">
        <f t="shared" si="6"/>
        <v>22.870927068045674</v>
      </c>
      <c r="H157" s="17">
        <f t="shared" si="1"/>
        <v>-4.0632117800761236</v>
      </c>
      <c r="I157" s="17">
        <f t="shared" si="2"/>
        <v>-2.8999999999999915E-2</v>
      </c>
      <c r="J157" s="18">
        <f t="shared" si="3"/>
        <v>1.4192727450692466E-3</v>
      </c>
      <c r="K157" s="18">
        <f t="shared" si="4"/>
        <v>0.22193061395071539</v>
      </c>
      <c r="L157" s="49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3"/>
      <c r="Z157" s="54"/>
      <c r="AA157" s="54"/>
    </row>
    <row r="158" spans="1:27" ht="18.75" customHeight="1">
      <c r="A158" s="28">
        <v>156</v>
      </c>
      <c r="B158" s="47">
        <v>44621</v>
      </c>
      <c r="C158" s="48" t="s">
        <v>255</v>
      </c>
      <c r="D158" s="49">
        <v>6176</v>
      </c>
      <c r="E158" s="50">
        <v>34.341999999999999</v>
      </c>
      <c r="F158" s="50">
        <v>33.978000000000002</v>
      </c>
      <c r="G158" s="51">
        <f t="shared" si="6"/>
        <v>36.028673497593743</v>
      </c>
      <c r="H158" s="17">
        <f t="shared" si="1"/>
        <v>-2.8111224959895749</v>
      </c>
      <c r="I158" s="17">
        <f t="shared" si="2"/>
        <v>-0.36399999999999721</v>
      </c>
      <c r="J158" s="18">
        <f t="shared" si="3"/>
        <v>1.059926620464729E-2</v>
      </c>
      <c r="K158" s="18">
        <f t="shared" si="4"/>
        <v>0.30150686858852022</v>
      </c>
      <c r="L158" s="44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24"/>
      <c r="Z158" s="154"/>
      <c r="AA158" s="154"/>
    </row>
    <row r="159" spans="1:27" ht="18.75" customHeight="1">
      <c r="A159" s="28">
        <v>157</v>
      </c>
      <c r="B159" s="47">
        <v>44622</v>
      </c>
      <c r="C159" s="48" t="s">
        <v>256</v>
      </c>
      <c r="D159" s="49">
        <v>5648</v>
      </c>
      <c r="E159" s="50">
        <v>20.138999999999999</v>
      </c>
      <c r="F159" s="50">
        <v>20.058</v>
      </c>
      <c r="G159" s="51">
        <f t="shared" si="6"/>
        <v>19.240505739344663</v>
      </c>
      <c r="H159" s="17">
        <f t="shared" si="1"/>
        <v>1.4974904344255613</v>
      </c>
      <c r="I159" s="17">
        <f t="shared" si="2"/>
        <v>-8.0999999999999517E-2</v>
      </c>
      <c r="J159" s="18">
        <f t="shared" si="3"/>
        <v>4.0220467749143216E-3</v>
      </c>
      <c r="K159" s="18">
        <f t="shared" si="4"/>
        <v>0.34607478027707422</v>
      </c>
      <c r="L159" s="44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24"/>
      <c r="Z159" s="154"/>
      <c r="AA159" s="154"/>
    </row>
    <row r="160" spans="1:27" ht="18.75" customHeight="1">
      <c r="A160" s="28">
        <v>158</v>
      </c>
      <c r="B160" s="47">
        <v>44622</v>
      </c>
      <c r="C160" s="48" t="s">
        <v>257</v>
      </c>
      <c r="D160" s="49">
        <v>5621</v>
      </c>
      <c r="E160" s="50">
        <v>21.742000000000001</v>
      </c>
      <c r="F160" s="50">
        <v>21.704999999999998</v>
      </c>
      <c r="G160" s="51">
        <f t="shared" si="6"/>
        <v>22.870927068045674</v>
      </c>
      <c r="H160" s="17">
        <f t="shared" si="1"/>
        <v>-1.8815451134094552</v>
      </c>
      <c r="I160" s="17">
        <f t="shared" si="2"/>
        <v>-3.7000000000002586E-2</v>
      </c>
      <c r="J160" s="18">
        <f t="shared" si="3"/>
        <v>1.7017753656518528E-3</v>
      </c>
      <c r="K160" s="18">
        <f t="shared" si="4"/>
        <v>0.26877510049006387</v>
      </c>
      <c r="L160" s="44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24"/>
      <c r="Z160" s="154"/>
      <c r="AA160" s="154"/>
    </row>
    <row r="161" spans="1:27" ht="18.75" customHeight="1">
      <c r="A161" s="28">
        <v>159</v>
      </c>
      <c r="B161" s="47">
        <v>44623</v>
      </c>
      <c r="C161" s="48" t="s">
        <v>82</v>
      </c>
      <c r="D161" s="49">
        <v>6117</v>
      </c>
      <c r="E161" s="50">
        <v>19.504000000000001</v>
      </c>
      <c r="F161" s="50">
        <v>19.3</v>
      </c>
      <c r="G161" s="51">
        <f t="shared" si="6"/>
        <v>19.9327573208373</v>
      </c>
      <c r="H161" s="17">
        <f t="shared" si="1"/>
        <v>-0.71459553472883175</v>
      </c>
      <c r="I161" s="17">
        <f t="shared" si="2"/>
        <v>-0.20400000000000063</v>
      </c>
      <c r="J161" s="18">
        <f t="shared" si="3"/>
        <v>1.0459392945036948E-2</v>
      </c>
      <c r="K161" s="18">
        <f t="shared" si="4"/>
        <v>0.30451297579779169</v>
      </c>
      <c r="L161" s="44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24"/>
      <c r="Z161" s="154"/>
      <c r="AA161" s="154"/>
    </row>
    <row r="162" spans="1:27" ht="18.75" customHeight="1">
      <c r="A162" s="28">
        <v>160</v>
      </c>
      <c r="B162" s="47">
        <v>44624</v>
      </c>
      <c r="C162" s="48" t="s">
        <v>258</v>
      </c>
      <c r="D162" s="49">
        <v>6606</v>
      </c>
      <c r="E162" s="50">
        <v>16.556999999999999</v>
      </c>
      <c r="F162" s="50">
        <v>16.388000000000002</v>
      </c>
      <c r="G162" s="51">
        <f t="shared" si="6"/>
        <v>15.807599999999999</v>
      </c>
      <c r="H162" s="17">
        <f t="shared" si="1"/>
        <v>1.2489999999999994</v>
      </c>
      <c r="I162" s="17">
        <f t="shared" si="2"/>
        <v>-0.16899999999999693</v>
      </c>
      <c r="J162" s="18">
        <f t="shared" si="3"/>
        <v>1.0207163133417706E-2</v>
      </c>
      <c r="K162" s="18">
        <f t="shared" si="4"/>
        <v>0.42326508425439391</v>
      </c>
      <c r="L162" s="44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24"/>
      <c r="Z162" s="154"/>
      <c r="AA162" s="154"/>
    </row>
    <row r="163" spans="1:27" ht="18.75" customHeight="1">
      <c r="A163" s="28">
        <v>161</v>
      </c>
      <c r="B163" s="47">
        <v>44624</v>
      </c>
      <c r="C163" s="48" t="s">
        <v>259</v>
      </c>
      <c r="D163" s="49">
        <v>5148</v>
      </c>
      <c r="E163" s="50">
        <v>20.564</v>
      </c>
      <c r="F163" s="50">
        <v>20.431999999999999</v>
      </c>
      <c r="G163" s="51">
        <f t="shared" si="6"/>
        <v>20.202531026311895</v>
      </c>
      <c r="H163" s="17">
        <f t="shared" si="1"/>
        <v>0.60244828948017459</v>
      </c>
      <c r="I163" s="17">
        <f t="shared" si="2"/>
        <v>-0.13200000000000145</v>
      </c>
      <c r="J163" s="18">
        <f t="shared" si="3"/>
        <v>6.4189846333398875E-3</v>
      </c>
      <c r="K163" s="18">
        <f t="shared" si="4"/>
        <v>0.31280756239217883</v>
      </c>
      <c r="L163" s="44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24"/>
      <c r="Z163" s="154"/>
      <c r="AA163" s="154"/>
    </row>
    <row r="164" spans="1:27" ht="18.75" customHeight="1">
      <c r="A164" s="28">
        <v>162</v>
      </c>
      <c r="B164" s="47">
        <v>44624</v>
      </c>
      <c r="C164" s="48" t="s">
        <v>260</v>
      </c>
      <c r="D164" s="49">
        <v>6608</v>
      </c>
      <c r="E164" s="50">
        <v>18.372</v>
      </c>
      <c r="F164" s="50">
        <v>18.073</v>
      </c>
      <c r="G164" s="51">
        <f t="shared" si="6"/>
        <v>17.912399999999998</v>
      </c>
      <c r="H164" s="17">
        <f t="shared" si="1"/>
        <v>0.76600000000000301</v>
      </c>
      <c r="I164" s="17">
        <f t="shared" si="2"/>
        <v>-0.29899999999999949</v>
      </c>
      <c r="J164" s="18">
        <f t="shared" si="3"/>
        <v>1.6274765948181988E-2</v>
      </c>
      <c r="K164" s="18">
        <f t="shared" si="4"/>
        <v>0.41348791639451343</v>
      </c>
      <c r="L164" s="44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24"/>
      <c r="Z164" s="154"/>
      <c r="AA164" s="154"/>
    </row>
    <row r="165" spans="1:27" ht="18.75" customHeight="1">
      <c r="A165" s="28">
        <v>163</v>
      </c>
      <c r="B165" s="47">
        <v>44624</v>
      </c>
      <c r="C165" s="48" t="s">
        <v>261</v>
      </c>
      <c r="D165" s="49">
        <v>7108</v>
      </c>
      <c r="E165" s="50">
        <v>19.28</v>
      </c>
      <c r="F165" s="50">
        <v>19.146999999999998</v>
      </c>
      <c r="G165" s="51">
        <f t="shared" si="6"/>
        <v>18.039622077854567</v>
      </c>
      <c r="H165" s="17">
        <f t="shared" si="1"/>
        <v>2.0672965369090575</v>
      </c>
      <c r="I165" s="17">
        <f t="shared" si="2"/>
        <v>-0.13300000000000267</v>
      </c>
      <c r="J165" s="18">
        <f t="shared" si="3"/>
        <v>6.8983402489627942E-3</v>
      </c>
      <c r="K165" s="18">
        <f t="shared" si="4"/>
        <v>0.3961499158322106</v>
      </c>
      <c r="L165" s="44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24"/>
      <c r="Z165" s="154"/>
      <c r="AA165" s="154"/>
    </row>
    <row r="166" spans="1:27" ht="18.75" customHeight="1">
      <c r="A166" s="28">
        <v>164</v>
      </c>
      <c r="B166" s="47">
        <v>44624</v>
      </c>
      <c r="C166" s="48" t="s">
        <v>262</v>
      </c>
      <c r="D166" s="49">
        <v>6617</v>
      </c>
      <c r="E166" s="50">
        <v>20.777999999999999</v>
      </c>
      <c r="F166" s="50">
        <v>20.445</v>
      </c>
      <c r="G166" s="51">
        <f t="shared" si="6"/>
        <v>21.071999999999999</v>
      </c>
      <c r="H166" s="17">
        <f t="shared" si="1"/>
        <v>-0.49000000000000082</v>
      </c>
      <c r="I166" s="17">
        <f t="shared" si="2"/>
        <v>-0.33299999999999841</v>
      </c>
      <c r="J166" s="18">
        <f t="shared" si="3"/>
        <v>1.6026566560785372E-2</v>
      </c>
      <c r="K166" s="18">
        <f t="shared" si="4"/>
        <v>0.39283857926653204</v>
      </c>
      <c r="L166" s="44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24"/>
      <c r="Z166" s="154"/>
      <c r="AA166" s="154"/>
    </row>
    <row r="167" spans="1:27" ht="18.75" customHeight="1">
      <c r="A167" s="28">
        <v>165</v>
      </c>
      <c r="B167" s="47">
        <v>44625</v>
      </c>
      <c r="C167" s="48" t="s">
        <v>263</v>
      </c>
      <c r="D167" s="49">
        <v>1011</v>
      </c>
      <c r="E167" s="50">
        <v>26.259</v>
      </c>
      <c r="F167" s="50">
        <v>26.108000000000001</v>
      </c>
      <c r="G167" s="51">
        <f t="shared" si="6"/>
        <v>27</v>
      </c>
      <c r="H167" s="17">
        <f t="shared" si="1"/>
        <v>-1.2349999999999994</v>
      </c>
      <c r="I167" s="17">
        <f t="shared" si="2"/>
        <v>-0.1509999999999998</v>
      </c>
      <c r="J167" s="18">
        <f t="shared" si="3"/>
        <v>5.7504093834494768E-3</v>
      </c>
      <c r="K167" s="18">
        <f t="shared" si="4"/>
        <v>0.54301382383182906</v>
      </c>
      <c r="L167" s="44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24"/>
      <c r="Z167" s="154"/>
      <c r="AA167" s="154"/>
    </row>
    <row r="168" spans="1:27" ht="18.75" customHeight="1">
      <c r="A168" s="28">
        <v>166</v>
      </c>
      <c r="B168" s="47">
        <v>44625</v>
      </c>
      <c r="C168" s="48" t="s">
        <v>264</v>
      </c>
      <c r="D168" s="49">
        <v>515</v>
      </c>
      <c r="E168" s="50">
        <v>17.556000000000001</v>
      </c>
      <c r="F168" s="50">
        <v>17.454999999999998</v>
      </c>
      <c r="G168" s="51">
        <f t="shared" si="6"/>
        <v>16.637999999999998</v>
      </c>
      <c r="H168" s="17">
        <f t="shared" si="1"/>
        <v>1.5300000000000047</v>
      </c>
      <c r="I168" s="17">
        <f t="shared" si="2"/>
        <v>-0.10100000000000264</v>
      </c>
      <c r="J168" s="18">
        <f t="shared" si="3"/>
        <v>5.7530189109137979E-3</v>
      </c>
      <c r="K168" s="18">
        <f t="shared" si="4"/>
        <v>0.53075871496924132</v>
      </c>
      <c r="L168" s="44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24"/>
      <c r="Z168" s="154"/>
      <c r="AA168" s="154"/>
    </row>
    <row r="169" spans="1:27" ht="18.75" customHeight="1">
      <c r="A169" s="28">
        <v>167</v>
      </c>
      <c r="B169" s="47">
        <v>44625</v>
      </c>
      <c r="C169" s="48" t="s">
        <v>265</v>
      </c>
      <c r="D169" s="49">
        <v>5003</v>
      </c>
      <c r="E169" s="50">
        <v>38.338999999999999</v>
      </c>
      <c r="F169" s="50">
        <v>38.098999999999997</v>
      </c>
      <c r="G169" s="51">
        <f t="shared" si="6"/>
        <v>38.4</v>
      </c>
      <c r="H169" s="17">
        <f t="shared" si="1"/>
        <v>-0.10166666666666657</v>
      </c>
      <c r="I169" s="17">
        <f t="shared" si="2"/>
        <v>-0.24000000000000199</v>
      </c>
      <c r="J169" s="18">
        <f t="shared" si="3"/>
        <v>6.2599441821644276E-3</v>
      </c>
      <c r="K169" s="18">
        <f t="shared" si="4"/>
        <v>0.37400558178356241</v>
      </c>
      <c r="L169" s="44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24"/>
      <c r="Z169" s="154"/>
      <c r="AA169" s="154"/>
    </row>
    <row r="170" spans="1:27" ht="18.75" customHeight="1">
      <c r="A170" s="28">
        <v>168</v>
      </c>
      <c r="B170" s="47">
        <v>44625</v>
      </c>
      <c r="C170" s="48" t="s">
        <v>259</v>
      </c>
      <c r="D170" s="49">
        <v>535</v>
      </c>
      <c r="E170" s="50">
        <v>18.149000000000001</v>
      </c>
      <c r="F170" s="50">
        <v>18.068000000000001</v>
      </c>
      <c r="G170" s="51">
        <f t="shared" si="6"/>
        <v>16.637999999999998</v>
      </c>
      <c r="H170" s="17">
        <f t="shared" si="1"/>
        <v>2.518333333333338</v>
      </c>
      <c r="I170" s="17">
        <f t="shared" si="2"/>
        <v>-8.0999999999999517E-2</v>
      </c>
      <c r="J170" s="18">
        <f t="shared" si="3"/>
        <v>4.4630558157473972E-3</v>
      </c>
      <c r="K170" s="18">
        <f t="shared" si="4"/>
        <v>0.54609069370213237</v>
      </c>
      <c r="L170" s="44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24"/>
      <c r="Z170" s="154"/>
      <c r="AA170" s="154"/>
    </row>
    <row r="171" spans="1:27" ht="18.75" customHeight="1">
      <c r="A171" s="28">
        <v>169</v>
      </c>
      <c r="B171" s="47">
        <v>44625</v>
      </c>
      <c r="C171" s="48" t="s">
        <v>266</v>
      </c>
      <c r="D171" s="49">
        <v>5648</v>
      </c>
      <c r="E171" s="50">
        <v>20.016999999999999</v>
      </c>
      <c r="F171" s="50">
        <v>19.893999999999998</v>
      </c>
      <c r="G171" s="51">
        <f t="shared" si="6"/>
        <v>19.240505739344663</v>
      </c>
      <c r="H171" s="17">
        <f t="shared" si="1"/>
        <v>1.2941571010922281</v>
      </c>
      <c r="I171" s="17">
        <f t="shared" si="2"/>
        <v>-0.12300000000000111</v>
      </c>
      <c r="J171" s="18">
        <f t="shared" si="3"/>
        <v>6.1447769396013943E-3</v>
      </c>
      <c r="K171" s="18">
        <f t="shared" si="4"/>
        <v>0.34208922415946436</v>
      </c>
      <c r="L171" s="44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24"/>
      <c r="Z171" s="154"/>
      <c r="AA171" s="154"/>
    </row>
    <row r="172" spans="1:27" ht="18.75" customHeight="1">
      <c r="A172" s="28">
        <v>170</v>
      </c>
      <c r="B172" s="47">
        <v>44626</v>
      </c>
      <c r="C172" s="48" t="s">
        <v>82</v>
      </c>
      <c r="D172" s="49">
        <v>5621</v>
      </c>
      <c r="E172" s="50">
        <v>22.303999999999998</v>
      </c>
      <c r="F172" s="50">
        <v>22.247</v>
      </c>
      <c r="G172" s="51">
        <f t="shared" si="6"/>
        <v>22.870927068045674</v>
      </c>
      <c r="H172" s="17">
        <f t="shared" si="1"/>
        <v>-0.94487844674279253</v>
      </c>
      <c r="I172" s="17">
        <f t="shared" si="2"/>
        <v>-5.6999999999998607E-2</v>
      </c>
      <c r="J172" s="18">
        <f t="shared" si="3"/>
        <v>2.5555954088952032E-3</v>
      </c>
      <c r="K172" s="18">
        <f t="shared" si="4"/>
        <v>0.28719997466171837</v>
      </c>
      <c r="L172" s="44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24"/>
      <c r="Z172" s="154"/>
      <c r="AA172" s="154"/>
    </row>
    <row r="173" spans="1:27" ht="18.75" customHeight="1">
      <c r="A173" s="28">
        <v>171</v>
      </c>
      <c r="B173" s="47">
        <v>44626</v>
      </c>
      <c r="C173" s="48" t="s">
        <v>267</v>
      </c>
      <c r="D173" s="49">
        <v>6137</v>
      </c>
      <c r="E173" s="50">
        <v>23.355</v>
      </c>
      <c r="F173" s="50">
        <v>23.041</v>
      </c>
      <c r="G173" s="51">
        <f t="shared" si="6"/>
        <v>24.625485865816515</v>
      </c>
      <c r="H173" s="17">
        <f t="shared" si="1"/>
        <v>-2.1174764430275239</v>
      </c>
      <c r="I173" s="17">
        <f t="shared" si="2"/>
        <v>-0.31400000000000006</v>
      </c>
      <c r="J173" s="18">
        <f t="shared" si="3"/>
        <v>1.3444658531363736E-2</v>
      </c>
      <c r="K173" s="18">
        <f t="shared" si="4"/>
        <v>0.28779952112667534</v>
      </c>
      <c r="L173" s="44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24"/>
      <c r="Z173" s="154"/>
      <c r="AA173" s="154"/>
    </row>
    <row r="174" spans="1:27" ht="18.75" customHeight="1">
      <c r="A174" s="28">
        <v>172</v>
      </c>
      <c r="B174" s="47">
        <v>44627</v>
      </c>
      <c r="C174" s="48" t="s">
        <v>268</v>
      </c>
      <c r="D174" s="49">
        <v>5648</v>
      </c>
      <c r="E174" s="50">
        <v>20.041</v>
      </c>
      <c r="F174" s="50">
        <v>19.93</v>
      </c>
      <c r="G174" s="51">
        <f t="shared" si="6"/>
        <v>19.240505739344663</v>
      </c>
      <c r="H174" s="17">
        <f t="shared" si="1"/>
        <v>1.3341571010922297</v>
      </c>
      <c r="I174" s="17">
        <f t="shared" si="2"/>
        <v>-0.11100000000000065</v>
      </c>
      <c r="J174" s="18">
        <f t="shared" si="3"/>
        <v>5.5386457761589071E-3</v>
      </c>
      <c r="K174" s="18">
        <f t="shared" si="4"/>
        <v>0.34287710194102083</v>
      </c>
      <c r="L174" s="44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24"/>
      <c r="Z174" s="154"/>
      <c r="AA174" s="154"/>
    </row>
    <row r="175" spans="1:27" ht="18.75" customHeight="1">
      <c r="A175" s="28">
        <v>173</v>
      </c>
      <c r="B175" s="47">
        <v>44627</v>
      </c>
      <c r="C175" s="48" t="s">
        <v>269</v>
      </c>
      <c r="D175" s="49">
        <v>1010</v>
      </c>
      <c r="E175" s="50">
        <v>27.32</v>
      </c>
      <c r="F175" s="50">
        <v>27.192</v>
      </c>
      <c r="G175" s="51">
        <f t="shared" si="6"/>
        <v>27</v>
      </c>
      <c r="H175" s="17">
        <f t="shared" si="1"/>
        <v>0.53333333333333388</v>
      </c>
      <c r="I175" s="17">
        <f t="shared" si="2"/>
        <v>-0.12800000000000011</v>
      </c>
      <c r="J175" s="18">
        <f t="shared" si="3"/>
        <v>4.6852122986822883E-3</v>
      </c>
      <c r="K175" s="18">
        <f t="shared" si="4"/>
        <v>0.56076134699853586</v>
      </c>
      <c r="L175" s="44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24"/>
      <c r="Z175" s="154"/>
      <c r="AA175" s="154"/>
    </row>
    <row r="176" spans="1:27" ht="18.75" customHeight="1">
      <c r="A176" s="28">
        <v>174</v>
      </c>
      <c r="B176" s="42">
        <v>44627</v>
      </c>
      <c r="C176" s="43" t="s">
        <v>82</v>
      </c>
      <c r="D176" s="44">
        <v>5000</v>
      </c>
      <c r="E176" s="45">
        <v>38.014000000000003</v>
      </c>
      <c r="F176" s="45">
        <v>37.804000000000002</v>
      </c>
      <c r="G176" s="51">
        <f t="shared" si="6"/>
        <v>38.4</v>
      </c>
      <c r="H176" s="17">
        <f t="shared" si="1"/>
        <v>-0.64333333333332621</v>
      </c>
      <c r="I176" s="17">
        <f t="shared" si="2"/>
        <v>-0.21000000000000085</v>
      </c>
      <c r="J176" s="18">
        <f t="shared" si="3"/>
        <v>5.5242805282264646E-3</v>
      </c>
      <c r="K176" s="18">
        <f t="shared" si="4"/>
        <v>0.36865365391697802</v>
      </c>
      <c r="L176" s="44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24"/>
      <c r="Z176" s="154"/>
      <c r="AA176" s="154"/>
    </row>
    <row r="177" spans="1:27" ht="18.75" customHeight="1">
      <c r="A177" s="28">
        <v>175</v>
      </c>
      <c r="B177" s="42">
        <v>44627</v>
      </c>
      <c r="C177" s="43" t="s">
        <v>270</v>
      </c>
      <c r="D177" s="44">
        <v>6107</v>
      </c>
      <c r="E177" s="45">
        <v>16.445</v>
      </c>
      <c r="F177" s="45">
        <v>16.257999999999999</v>
      </c>
      <c r="G177" s="51">
        <f t="shared" si="6"/>
        <v>17.032373496847189</v>
      </c>
      <c r="H177" s="17">
        <f t="shared" si="1"/>
        <v>-0.97895582807864778</v>
      </c>
      <c r="I177" s="17">
        <f t="shared" si="2"/>
        <v>-0.18700000000000117</v>
      </c>
      <c r="J177" s="18">
        <f t="shared" si="3"/>
        <v>1.1371237458194051E-2</v>
      </c>
      <c r="K177" s="18">
        <f t="shared" si="4"/>
        <v>0.29544144696796765</v>
      </c>
      <c r="L177" s="44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24"/>
      <c r="Z177" s="154"/>
      <c r="AA177" s="154"/>
    </row>
    <row r="178" spans="1:27" ht="18.75" customHeight="1">
      <c r="A178" s="28">
        <v>176</v>
      </c>
      <c r="B178" s="42">
        <v>44628</v>
      </c>
      <c r="C178" s="43" t="s">
        <v>271</v>
      </c>
      <c r="D178" s="44">
        <v>5001</v>
      </c>
      <c r="E178" s="45">
        <v>37.822000000000003</v>
      </c>
      <c r="F178" s="45">
        <v>37.539000000000001</v>
      </c>
      <c r="G178" s="51">
        <f t="shared" si="6"/>
        <v>38.4</v>
      </c>
      <c r="H178" s="17">
        <f t="shared" si="1"/>
        <v>-0.96333333333332649</v>
      </c>
      <c r="I178" s="17">
        <f t="shared" si="2"/>
        <v>-0.28300000000000125</v>
      </c>
      <c r="J178" s="18">
        <f t="shared" si="3"/>
        <v>7.4824176405267106E-3</v>
      </c>
      <c r="K178" s="18">
        <f t="shared" si="4"/>
        <v>0.36544868066204861</v>
      </c>
      <c r="L178" s="44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24"/>
      <c r="Z178" s="154"/>
      <c r="AA178" s="154"/>
    </row>
    <row r="179" spans="1:27" ht="18.75" customHeight="1">
      <c r="A179" s="28">
        <v>177</v>
      </c>
      <c r="B179" s="42">
        <v>44628</v>
      </c>
      <c r="C179" s="43" t="s">
        <v>272</v>
      </c>
      <c r="D179" s="44">
        <v>5121</v>
      </c>
      <c r="E179" s="45">
        <v>23.021999999999998</v>
      </c>
      <c r="F179" s="45">
        <v>22.978999999999999</v>
      </c>
      <c r="G179" s="51">
        <f t="shared" si="6"/>
        <v>22.870927068045674</v>
      </c>
      <c r="H179" s="17">
        <f t="shared" si="1"/>
        <v>0.25178821992387412</v>
      </c>
      <c r="I179" s="17">
        <f t="shared" si="2"/>
        <v>-4.2999999999999261E-2</v>
      </c>
      <c r="J179" s="18">
        <f t="shared" si="3"/>
        <v>1.867778646512E-3</v>
      </c>
      <c r="K179" s="18">
        <f t="shared" si="4"/>
        <v>0.3094304680242797</v>
      </c>
      <c r="L179" s="44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24"/>
      <c r="Z179" s="154"/>
      <c r="AA179" s="154"/>
    </row>
    <row r="180" spans="1:27" ht="18.75" customHeight="1">
      <c r="A180" s="28">
        <v>178</v>
      </c>
      <c r="B180" s="42">
        <v>44628</v>
      </c>
      <c r="C180" s="43" t="s">
        <v>82</v>
      </c>
      <c r="D180" s="44">
        <v>1011</v>
      </c>
      <c r="E180" s="45">
        <v>27.599</v>
      </c>
      <c r="F180" s="45">
        <v>27.428000000000001</v>
      </c>
      <c r="G180" s="51">
        <f t="shared" si="6"/>
        <v>27</v>
      </c>
      <c r="H180" s="17">
        <f t="shared" si="1"/>
        <v>0.99833333333333374</v>
      </c>
      <c r="I180" s="17">
        <f t="shared" si="2"/>
        <v>-0.17099999999999937</v>
      </c>
      <c r="J180" s="18">
        <f t="shared" si="3"/>
        <v>6.1958766621978828E-3</v>
      </c>
      <c r="K180" s="18">
        <f t="shared" si="4"/>
        <v>0.56520163774049781</v>
      </c>
      <c r="L180" s="44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24"/>
      <c r="Z180" s="154"/>
      <c r="AA180" s="154"/>
    </row>
    <row r="181" spans="1:27" ht="18.75" customHeight="1">
      <c r="A181" s="28">
        <v>179</v>
      </c>
      <c r="B181" s="42">
        <v>44628</v>
      </c>
      <c r="C181" s="43" t="s">
        <v>273</v>
      </c>
      <c r="D181" s="44">
        <v>8608</v>
      </c>
      <c r="E181" s="45">
        <v>19.465</v>
      </c>
      <c r="F181" s="45">
        <v>19.442</v>
      </c>
      <c r="G181" s="51">
        <f t="shared" si="6"/>
        <v>22.02</v>
      </c>
      <c r="H181" s="17">
        <f t="shared" si="1"/>
        <v>-4.2583333333333329</v>
      </c>
      <c r="I181" s="17">
        <f t="shared" si="2"/>
        <v>-2.2999999999999687E-2</v>
      </c>
      <c r="J181" s="18">
        <f t="shared" si="3"/>
        <v>1.1816080143847772E-3</v>
      </c>
      <c r="K181" s="18">
        <f t="shared" si="4"/>
        <v>0.49108656563061903</v>
      </c>
      <c r="L181" s="44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24"/>
      <c r="Z181" s="154"/>
      <c r="AA181" s="154"/>
    </row>
    <row r="182" spans="1:27" ht="18.75" customHeight="1">
      <c r="A182" s="28">
        <v>180</v>
      </c>
      <c r="B182" s="42">
        <v>44629</v>
      </c>
      <c r="C182" s="43" t="s">
        <v>274</v>
      </c>
      <c r="D182" s="44">
        <v>8107</v>
      </c>
      <c r="E182" s="45">
        <v>16.625</v>
      </c>
      <c r="F182" s="45">
        <v>16.602</v>
      </c>
      <c r="G182" s="51">
        <f t="shared" si="6"/>
        <v>16.123457228651652</v>
      </c>
      <c r="H182" s="17">
        <f t="shared" si="1"/>
        <v>0.83590461891391266</v>
      </c>
      <c r="I182" s="17">
        <f t="shared" si="2"/>
        <v>-2.2999999999999687E-2</v>
      </c>
      <c r="J182" s="18">
        <f t="shared" si="3"/>
        <v>1.3834586466165226E-3</v>
      </c>
      <c r="K182" s="18">
        <f t="shared" si="4"/>
        <v>0.31689722240271645</v>
      </c>
      <c r="L182" s="44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24"/>
      <c r="Z182" s="154"/>
      <c r="AA182" s="154"/>
    </row>
    <row r="183" spans="1:27" ht="18.75" customHeight="1">
      <c r="A183" s="28">
        <v>181</v>
      </c>
      <c r="B183" s="42">
        <v>44629</v>
      </c>
      <c r="C183" s="43" t="s">
        <v>275</v>
      </c>
      <c r="D183" s="44">
        <v>6107</v>
      </c>
      <c r="E183" s="45">
        <v>17.427</v>
      </c>
      <c r="F183" s="45">
        <v>17.216999999999999</v>
      </c>
      <c r="G183" s="51">
        <f t="shared" si="6"/>
        <v>17.032373496847189</v>
      </c>
      <c r="H183" s="17">
        <f t="shared" si="1"/>
        <v>0.65771083858801782</v>
      </c>
      <c r="I183" s="17">
        <f t="shared" si="2"/>
        <v>-0.21000000000000085</v>
      </c>
      <c r="J183" s="18">
        <f t="shared" si="3"/>
        <v>1.2050266827336941E-2</v>
      </c>
      <c r="K183" s="18">
        <f t="shared" si="4"/>
        <v>0.33514285851771547</v>
      </c>
      <c r="L183" s="44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24"/>
      <c r="Z183" s="154"/>
      <c r="AA183" s="154"/>
    </row>
    <row r="184" spans="1:27" ht="18.75" customHeight="1">
      <c r="A184" s="28">
        <v>182</v>
      </c>
      <c r="B184" s="42">
        <v>44629</v>
      </c>
      <c r="C184" s="43" t="s">
        <v>276</v>
      </c>
      <c r="D184" s="44">
        <v>6176</v>
      </c>
      <c r="E184" s="45">
        <v>36.582999999999998</v>
      </c>
      <c r="F184" s="45">
        <v>35.997</v>
      </c>
      <c r="G184" s="51">
        <f t="shared" si="6"/>
        <v>36.028673497593743</v>
      </c>
      <c r="H184" s="17">
        <f t="shared" si="1"/>
        <v>0.9238775040104249</v>
      </c>
      <c r="I184" s="17">
        <f t="shared" si="2"/>
        <v>-0.58599999999999852</v>
      </c>
      <c r="J184" s="18">
        <f t="shared" si="3"/>
        <v>1.601836918787411E-2</v>
      </c>
      <c r="K184" s="18">
        <f t="shared" si="4"/>
        <v>0.3442951338344849</v>
      </c>
      <c r="L184" s="44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24"/>
      <c r="Z184" s="154"/>
      <c r="AA184" s="154"/>
    </row>
    <row r="185" spans="1:27" ht="18.75" customHeight="1">
      <c r="A185" s="28">
        <v>183</v>
      </c>
      <c r="B185" s="42">
        <v>44629</v>
      </c>
      <c r="C185" s="43" t="s">
        <v>277</v>
      </c>
      <c r="D185" s="44">
        <v>5621</v>
      </c>
      <c r="E185" s="45">
        <v>22.238</v>
      </c>
      <c r="F185" s="45">
        <v>22.198</v>
      </c>
      <c r="G185" s="51">
        <f t="shared" si="6"/>
        <v>22.870927068045674</v>
      </c>
      <c r="H185" s="17">
        <f t="shared" si="1"/>
        <v>-1.0548784467427907</v>
      </c>
      <c r="I185" s="17">
        <f t="shared" si="2"/>
        <v>-3.9999999999999147E-2</v>
      </c>
      <c r="J185" s="18">
        <f t="shared" si="3"/>
        <v>1.798722906736179E-3</v>
      </c>
      <c r="K185" s="18">
        <f t="shared" si="4"/>
        <v>0.28508446060144649</v>
      </c>
      <c r="L185" s="44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24"/>
      <c r="Z185" s="154"/>
      <c r="AA185" s="154"/>
    </row>
    <row r="186" spans="1:27" ht="18.75" customHeight="1">
      <c r="A186" s="28">
        <v>184</v>
      </c>
      <c r="B186" s="42">
        <v>44630</v>
      </c>
      <c r="C186" s="43" t="s">
        <v>278</v>
      </c>
      <c r="D186" s="44">
        <v>5148</v>
      </c>
      <c r="E186" s="45">
        <v>22.494</v>
      </c>
      <c r="F186" s="45">
        <v>22.41</v>
      </c>
      <c r="G186" s="51">
        <f t="shared" si="6"/>
        <v>20.202531026311895</v>
      </c>
      <c r="H186" s="17">
        <f t="shared" si="1"/>
        <v>3.8191149561468407</v>
      </c>
      <c r="I186" s="17">
        <f t="shared" si="2"/>
        <v>-8.3999999999999631E-2</v>
      </c>
      <c r="J186" s="18">
        <f t="shared" si="3"/>
        <v>3.734329154441168E-3</v>
      </c>
      <c r="K186" s="18">
        <f t="shared" si="4"/>
        <v>0.37176912567941522</v>
      </c>
      <c r="L186" s="44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24"/>
      <c r="Z186" s="154"/>
      <c r="AA186" s="154"/>
    </row>
    <row r="187" spans="1:27" ht="18.75" customHeight="1">
      <c r="A187" s="28">
        <v>185</v>
      </c>
      <c r="B187" s="42">
        <v>44630</v>
      </c>
      <c r="C187" s="43" t="s">
        <v>279</v>
      </c>
      <c r="D187" s="44">
        <v>6617</v>
      </c>
      <c r="E187" s="45">
        <v>20.998999999999999</v>
      </c>
      <c r="F187" s="45">
        <v>20.821000000000002</v>
      </c>
      <c r="G187" s="51">
        <f t="shared" si="6"/>
        <v>21.071999999999999</v>
      </c>
      <c r="H187" s="17">
        <f t="shared" si="1"/>
        <v>-0.12166666666666734</v>
      </c>
      <c r="I187" s="17">
        <f t="shared" si="2"/>
        <v>-0.17799999999999727</v>
      </c>
      <c r="J187" s="18">
        <f t="shared" si="3"/>
        <v>8.4765941235295621E-3</v>
      </c>
      <c r="K187" s="18">
        <f t="shared" si="4"/>
        <v>0.39922853469212832</v>
      </c>
      <c r="L187" s="44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24"/>
      <c r="Z187" s="154"/>
      <c r="AA187" s="154"/>
    </row>
    <row r="188" spans="1:27" ht="18.75" customHeight="1">
      <c r="A188" s="28">
        <v>186</v>
      </c>
      <c r="B188" s="42">
        <v>44630</v>
      </c>
      <c r="C188" s="43" t="s">
        <v>280</v>
      </c>
      <c r="D188" s="44">
        <v>1013</v>
      </c>
      <c r="E188" s="45">
        <v>27.349</v>
      </c>
      <c r="F188" s="45">
        <v>27.216999999999999</v>
      </c>
      <c r="G188" s="51">
        <f t="shared" si="6"/>
        <v>27</v>
      </c>
      <c r="H188" s="17">
        <f t="shared" si="1"/>
        <v>0.581666666666667</v>
      </c>
      <c r="I188" s="17">
        <f t="shared" si="2"/>
        <v>-0.13200000000000145</v>
      </c>
      <c r="J188" s="18">
        <f t="shared" si="3"/>
        <v>4.8265018830670756E-3</v>
      </c>
      <c r="K188" s="18">
        <f t="shared" si="4"/>
        <v>0.56122710153936162</v>
      </c>
      <c r="L188" s="44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24"/>
      <c r="Z188" s="154"/>
      <c r="AA188" s="154"/>
    </row>
    <row r="189" spans="1:27" ht="18.75" customHeight="1">
      <c r="A189" s="28">
        <v>187</v>
      </c>
      <c r="B189" s="42">
        <v>44630</v>
      </c>
      <c r="C189" s="43" t="s">
        <v>281</v>
      </c>
      <c r="D189" s="44">
        <v>5003</v>
      </c>
      <c r="E189" s="45">
        <v>38.439</v>
      </c>
      <c r="F189" s="45">
        <v>38.152999999999999</v>
      </c>
      <c r="G189" s="51">
        <f t="shared" si="6"/>
        <v>38.4</v>
      </c>
      <c r="H189" s="17">
        <f t="shared" si="1"/>
        <v>6.5000000000002472E-2</v>
      </c>
      <c r="I189" s="17">
        <f t="shared" si="2"/>
        <v>-0.28600000000000136</v>
      </c>
      <c r="J189" s="18">
        <f t="shared" si="3"/>
        <v>7.4403600509899154E-3</v>
      </c>
      <c r="K189" s="18">
        <f t="shared" si="4"/>
        <v>0.37563412159525483</v>
      </c>
      <c r="L189" s="44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24"/>
      <c r="Z189" s="154"/>
      <c r="AA189" s="154"/>
    </row>
    <row r="190" spans="1:27" ht="18.75" customHeight="1">
      <c r="A190" s="28">
        <v>188</v>
      </c>
      <c r="B190" s="42">
        <v>44631</v>
      </c>
      <c r="C190" s="43" t="s">
        <v>282</v>
      </c>
      <c r="D190" s="44">
        <v>5000</v>
      </c>
      <c r="E190" s="45">
        <v>41.411000000000001</v>
      </c>
      <c r="F190" s="45">
        <v>41.034999999999997</v>
      </c>
      <c r="G190" s="51">
        <f t="shared" si="6"/>
        <v>38.4</v>
      </c>
      <c r="H190" s="17">
        <f t="shared" si="1"/>
        <v>5.018333333333338</v>
      </c>
      <c r="I190" s="17">
        <f t="shared" si="2"/>
        <v>-0.37600000000000477</v>
      </c>
      <c r="J190" s="18">
        <f t="shared" si="3"/>
        <v>9.0797131197026103E-3</v>
      </c>
      <c r="K190" s="18">
        <f t="shared" si="4"/>
        <v>0.42044384342324503</v>
      </c>
      <c r="L190" s="44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24"/>
      <c r="Z190" s="154"/>
      <c r="AA190" s="154"/>
    </row>
    <row r="191" spans="1:27" ht="18.75" customHeight="1">
      <c r="A191" s="28">
        <v>189</v>
      </c>
      <c r="B191" s="42">
        <v>44631</v>
      </c>
      <c r="C191" s="43" t="s">
        <v>283</v>
      </c>
      <c r="D191" s="44">
        <v>1010</v>
      </c>
      <c r="E191" s="45">
        <v>26.681999999999999</v>
      </c>
      <c r="F191" s="45">
        <v>26.521999999999998</v>
      </c>
      <c r="G191" s="51">
        <f t="shared" si="6"/>
        <v>27</v>
      </c>
      <c r="H191" s="17">
        <f t="shared" si="1"/>
        <v>-0.53000000000000236</v>
      </c>
      <c r="I191" s="17">
        <f t="shared" si="2"/>
        <v>-0.16000000000000014</v>
      </c>
      <c r="J191" s="18">
        <f t="shared" si="3"/>
        <v>5.9965519826100048E-3</v>
      </c>
      <c r="K191" s="18">
        <f t="shared" si="4"/>
        <v>0.55025860130425008</v>
      </c>
      <c r="L191" s="44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24"/>
      <c r="Z191" s="154"/>
      <c r="AA191" s="154"/>
    </row>
    <row r="192" spans="1:27" ht="18.75" customHeight="1">
      <c r="A192" s="28">
        <v>190</v>
      </c>
      <c r="B192" s="42">
        <v>6692044</v>
      </c>
      <c r="C192" s="43" t="s">
        <v>284</v>
      </c>
      <c r="D192" s="44">
        <v>1011</v>
      </c>
      <c r="E192" s="45">
        <v>27.327000000000002</v>
      </c>
      <c r="F192" s="45">
        <v>27.175999999999998</v>
      </c>
      <c r="G192" s="51">
        <f t="shared" si="6"/>
        <v>27</v>
      </c>
      <c r="H192" s="17">
        <f t="shared" si="1"/>
        <v>0.54500000000000293</v>
      </c>
      <c r="I192" s="17">
        <f t="shared" si="2"/>
        <v>-0.15100000000000335</v>
      </c>
      <c r="J192" s="18">
        <f t="shared" si="3"/>
        <v>5.5256705822081947E-3</v>
      </c>
      <c r="K192" s="18">
        <f t="shared" si="4"/>
        <v>0.56087386101657699</v>
      </c>
      <c r="L192" s="44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24"/>
      <c r="Z192" s="154"/>
      <c r="AA192" s="154"/>
    </row>
    <row r="193" spans="1:27" ht="18.75" customHeight="1">
      <c r="A193" s="28">
        <v>191</v>
      </c>
      <c r="B193" s="42">
        <v>44634</v>
      </c>
      <c r="C193" s="43" t="s">
        <v>285</v>
      </c>
      <c r="D193" s="44">
        <v>6117</v>
      </c>
      <c r="E193" s="45">
        <v>19.724</v>
      </c>
      <c r="F193" s="45">
        <v>19.536000000000001</v>
      </c>
      <c r="G193" s="51">
        <f t="shared" si="6"/>
        <v>19.9327573208373</v>
      </c>
      <c r="H193" s="17">
        <f t="shared" si="1"/>
        <v>-0.34792886806216694</v>
      </c>
      <c r="I193" s="17">
        <f t="shared" si="2"/>
        <v>-0.18799999999999883</v>
      </c>
      <c r="J193" s="18">
        <f t="shared" si="3"/>
        <v>9.5315351855606786E-3</v>
      </c>
      <c r="K193" s="18">
        <f t="shared" si="4"/>
        <v>0.31227038531535833</v>
      </c>
      <c r="L193" s="44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24"/>
      <c r="Z193" s="154"/>
      <c r="AA193" s="154"/>
    </row>
    <row r="194" spans="1:27" ht="18.75" customHeight="1">
      <c r="A194" s="28">
        <v>192</v>
      </c>
      <c r="B194" s="42">
        <v>44634</v>
      </c>
      <c r="C194" s="43" t="s">
        <v>286</v>
      </c>
      <c r="D194" s="44">
        <v>5169</v>
      </c>
      <c r="E194" s="45">
        <v>23.41</v>
      </c>
      <c r="F194" s="45">
        <v>23.375</v>
      </c>
      <c r="G194" s="51">
        <f t="shared" si="6"/>
        <v>24.534583675052499</v>
      </c>
      <c r="H194" s="17">
        <f t="shared" si="1"/>
        <v>-1.8743061250874979</v>
      </c>
      <c r="I194" s="17">
        <f t="shared" si="2"/>
        <v>-3.5000000000000142E-2</v>
      </c>
      <c r="J194" s="18">
        <f t="shared" si="3"/>
        <v>1.4950875694147861E-3</v>
      </c>
      <c r="K194" s="18">
        <f t="shared" si="4"/>
        <v>0.28527494624793537</v>
      </c>
      <c r="L194" s="44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24"/>
      <c r="Z194" s="154"/>
      <c r="AA194" s="154"/>
    </row>
    <row r="195" spans="1:27" ht="18.75" customHeight="1">
      <c r="A195" s="28">
        <v>193</v>
      </c>
      <c r="B195" s="42">
        <v>44636</v>
      </c>
      <c r="C195" s="43" t="s">
        <v>287</v>
      </c>
      <c r="D195" s="44">
        <v>5148</v>
      </c>
      <c r="E195" s="45">
        <v>20.681000000000001</v>
      </c>
      <c r="F195" s="45">
        <v>20.634</v>
      </c>
      <c r="G195" s="51">
        <f t="shared" si="6"/>
        <v>20.202531026311895</v>
      </c>
      <c r="H195" s="17">
        <f t="shared" si="1"/>
        <v>0.79744828948017599</v>
      </c>
      <c r="I195" s="17">
        <f t="shared" si="2"/>
        <v>-4.7000000000000597E-2</v>
      </c>
      <c r="J195" s="18">
        <f t="shared" si="3"/>
        <v>2.2726173782699382E-3</v>
      </c>
      <c r="K195" s="18">
        <f t="shared" si="4"/>
        <v>0.3166952619811792</v>
      </c>
      <c r="L195" s="44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24"/>
      <c r="Z195" s="154"/>
      <c r="AA195" s="154"/>
    </row>
    <row r="196" spans="1:27" ht="18.75" customHeight="1">
      <c r="A196" s="28">
        <v>194</v>
      </c>
      <c r="B196" s="42">
        <v>44636</v>
      </c>
      <c r="C196" s="43" t="s">
        <v>288</v>
      </c>
      <c r="D196" s="44">
        <v>5648</v>
      </c>
      <c r="E196" s="45">
        <v>20.834</v>
      </c>
      <c r="F196" s="45">
        <v>20.777999999999999</v>
      </c>
      <c r="G196" s="51">
        <f t="shared" si="6"/>
        <v>19.240505739344663</v>
      </c>
      <c r="H196" s="17">
        <f t="shared" si="1"/>
        <v>2.6558237677588954</v>
      </c>
      <c r="I196" s="17">
        <f t="shared" si="2"/>
        <v>-5.6000000000000938E-2</v>
      </c>
      <c r="J196" s="18">
        <f t="shared" si="3"/>
        <v>2.6879139867524689E-3</v>
      </c>
      <c r="K196" s="18">
        <f t="shared" si="4"/>
        <v>0.3678890275511183</v>
      </c>
      <c r="L196" s="44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24"/>
      <c r="Z196" s="154"/>
      <c r="AA196" s="154"/>
    </row>
    <row r="197" spans="1:27" ht="18.75" customHeight="1">
      <c r="A197" s="28">
        <v>195</v>
      </c>
      <c r="B197" s="42">
        <v>44637</v>
      </c>
      <c r="C197" s="43" t="s">
        <v>289</v>
      </c>
      <c r="D197" s="44">
        <v>6107</v>
      </c>
      <c r="E197" s="45">
        <v>16.292000000000002</v>
      </c>
      <c r="F197" s="45">
        <v>16.193000000000001</v>
      </c>
      <c r="G197" s="51">
        <f t="shared" si="6"/>
        <v>17.032373496847189</v>
      </c>
      <c r="H197" s="17">
        <f t="shared" si="1"/>
        <v>-1.2339558280786456</v>
      </c>
      <c r="I197" s="17">
        <f t="shared" si="2"/>
        <v>-9.9000000000000199E-2</v>
      </c>
      <c r="J197" s="18">
        <f t="shared" si="3"/>
        <v>6.0766020132580522E-3</v>
      </c>
      <c r="K197" s="18">
        <f t="shared" si="4"/>
        <v>0.28882485854334822</v>
      </c>
      <c r="L197" s="44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24"/>
      <c r="Z197" s="154"/>
      <c r="AA197" s="154"/>
    </row>
    <row r="198" spans="1:27" ht="18.75" customHeight="1">
      <c r="A198" s="28">
        <v>196</v>
      </c>
      <c r="B198" s="42">
        <v>44637</v>
      </c>
      <c r="C198" s="43" t="s">
        <v>290</v>
      </c>
      <c r="D198" s="44">
        <v>6117</v>
      </c>
      <c r="E198" s="45">
        <v>18.206</v>
      </c>
      <c r="F198" s="45">
        <v>17.937999999999999</v>
      </c>
      <c r="G198" s="51">
        <f t="shared" si="6"/>
        <v>19.9327573208373</v>
      </c>
      <c r="H198" s="17">
        <f t="shared" si="1"/>
        <v>-2.8779288680621682</v>
      </c>
      <c r="I198" s="17">
        <f t="shared" si="2"/>
        <v>-0.26800000000000068</v>
      </c>
      <c r="J198" s="18">
        <f t="shared" si="3"/>
        <v>1.4720421838954228E-2</v>
      </c>
      <c r="K198" s="18">
        <f t="shared" si="4"/>
        <v>0.2549281050181329</v>
      </c>
      <c r="L198" s="44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24"/>
      <c r="Z198" s="154"/>
      <c r="AA198" s="154"/>
    </row>
    <row r="199" spans="1:27" ht="18.75" customHeight="1">
      <c r="A199" s="28">
        <v>197</v>
      </c>
      <c r="B199" s="42">
        <v>44637</v>
      </c>
      <c r="C199" s="43" t="s">
        <v>291</v>
      </c>
      <c r="D199" s="44">
        <v>7108</v>
      </c>
      <c r="E199" s="45">
        <v>17.54</v>
      </c>
      <c r="F199" s="45">
        <v>17.501000000000001</v>
      </c>
      <c r="G199" s="51">
        <f t="shared" si="6"/>
        <v>18.039622077854567</v>
      </c>
      <c r="H199" s="17">
        <f t="shared" si="1"/>
        <v>-0.83270346309094623</v>
      </c>
      <c r="I199" s="17">
        <f t="shared" si="2"/>
        <v>-3.8999999999997925E-2</v>
      </c>
      <c r="J199" s="18">
        <f t="shared" si="3"/>
        <v>2.2234891676167576E-3</v>
      </c>
      <c r="K199" s="18">
        <f t="shared" si="4"/>
        <v>0.33624688581784601</v>
      </c>
      <c r="L199" s="44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24"/>
      <c r="Z199" s="154"/>
      <c r="AA199" s="154"/>
    </row>
    <row r="200" spans="1:27" ht="18.75" customHeight="1">
      <c r="A200" s="28">
        <v>198</v>
      </c>
      <c r="B200" s="42">
        <v>44638</v>
      </c>
      <c r="C200" s="43" t="s">
        <v>292</v>
      </c>
      <c r="D200" s="44">
        <v>5621</v>
      </c>
      <c r="E200" s="45">
        <v>22.667999999999999</v>
      </c>
      <c r="F200" s="45">
        <v>22.643999999999998</v>
      </c>
      <c r="G200" s="51">
        <f t="shared" si="6"/>
        <v>22.870927068045674</v>
      </c>
      <c r="H200" s="17">
        <f t="shared" si="1"/>
        <v>-0.33821178007612457</v>
      </c>
      <c r="I200" s="17">
        <f t="shared" si="2"/>
        <v>-2.4000000000000909E-2</v>
      </c>
      <c r="J200" s="18">
        <f t="shared" si="3"/>
        <v>1.0587612493383144E-3</v>
      </c>
      <c r="K200" s="18">
        <f t="shared" si="4"/>
        <v>0.29864603118294369</v>
      </c>
      <c r="L200" s="44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24"/>
      <c r="Z200" s="154"/>
      <c r="AA200" s="154"/>
    </row>
    <row r="201" spans="1:27" ht="15.75" customHeight="1">
      <c r="A201" s="28">
        <v>199</v>
      </c>
      <c r="B201" s="42">
        <v>44639</v>
      </c>
      <c r="C201" s="43" t="s">
        <v>293</v>
      </c>
      <c r="D201" s="44">
        <v>5121</v>
      </c>
      <c r="E201" s="45">
        <v>24.006</v>
      </c>
      <c r="F201" s="45">
        <v>23.977</v>
      </c>
      <c r="G201" s="51">
        <f t="shared" si="6"/>
        <v>22.870927068045674</v>
      </c>
      <c r="H201" s="17">
        <f t="shared" si="1"/>
        <v>1.8917882199238771</v>
      </c>
      <c r="I201" s="17">
        <f t="shared" si="2"/>
        <v>-2.8999999999999915E-2</v>
      </c>
      <c r="J201" s="18">
        <f t="shared" si="3"/>
        <v>1.2080313255019542E-3</v>
      </c>
      <c r="K201" s="18">
        <f t="shared" si="4"/>
        <v>0.33773674226672368</v>
      </c>
      <c r="L201" s="44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24"/>
      <c r="Z201" s="154"/>
      <c r="AA201" s="154"/>
    </row>
    <row r="202" spans="1:27" ht="15.75" customHeight="1">
      <c r="A202" s="28">
        <v>200</v>
      </c>
      <c r="B202" s="42">
        <v>44639</v>
      </c>
      <c r="C202" s="43" t="s">
        <v>294</v>
      </c>
      <c r="D202" s="44">
        <v>515</v>
      </c>
      <c r="E202" s="45">
        <v>16.619</v>
      </c>
      <c r="F202" s="45">
        <v>16.571999999999999</v>
      </c>
      <c r="G202" s="51">
        <f t="shared" si="6"/>
        <v>16.637999999999998</v>
      </c>
      <c r="H202" s="17">
        <f t="shared" si="1"/>
        <v>-3.1666666666663922E-2</v>
      </c>
      <c r="I202" s="17">
        <f t="shared" si="2"/>
        <v>-4.7000000000000597E-2</v>
      </c>
      <c r="J202" s="18">
        <f t="shared" si="3"/>
        <v>2.8280883326313616E-3</v>
      </c>
      <c r="K202" s="18">
        <f t="shared" si="4"/>
        <v>0.50430230459113068</v>
      </c>
      <c r="L202" s="44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24"/>
      <c r="Z202" s="154"/>
      <c r="AA202" s="154"/>
    </row>
    <row r="203" spans="1:27" ht="18.75" customHeight="1">
      <c r="A203" s="28">
        <v>201</v>
      </c>
      <c r="B203" s="42">
        <v>44640</v>
      </c>
      <c r="C203" s="43" t="s">
        <v>295</v>
      </c>
      <c r="D203" s="44">
        <v>6617</v>
      </c>
      <c r="E203" s="45">
        <v>21.623000000000001</v>
      </c>
      <c r="F203" s="45">
        <v>21.393000000000001</v>
      </c>
      <c r="G203" s="16">
        <f t="shared" si="6"/>
        <v>21.071999999999999</v>
      </c>
      <c r="H203" s="17">
        <f t="shared" si="1"/>
        <v>0.91833333333333655</v>
      </c>
      <c r="I203" s="17">
        <f t="shared" si="2"/>
        <v>-0.23000000000000043</v>
      </c>
      <c r="J203" s="18">
        <f t="shared" si="3"/>
        <v>1.0636821902603729E-2</v>
      </c>
      <c r="K203" s="18">
        <f t="shared" si="4"/>
        <v>0.41656569393701171</v>
      </c>
      <c r="L203" s="44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24"/>
      <c r="Z203" s="154"/>
      <c r="AA203" s="154"/>
    </row>
    <row r="204" spans="1:27" ht="18.75" customHeight="1">
      <c r="A204" s="28">
        <v>202</v>
      </c>
      <c r="B204" s="42">
        <v>44640</v>
      </c>
      <c r="C204" s="43" t="s">
        <v>296</v>
      </c>
      <c r="D204" s="44">
        <v>6618</v>
      </c>
      <c r="E204" s="45">
        <v>21.677</v>
      </c>
      <c r="F204" s="45">
        <v>21.449000000000002</v>
      </c>
      <c r="G204" s="16">
        <f t="shared" si="6"/>
        <v>21.437999999999999</v>
      </c>
      <c r="H204" s="17">
        <f t="shared" si="1"/>
        <v>0.39833333333333465</v>
      </c>
      <c r="I204" s="17">
        <f t="shared" si="2"/>
        <v>-0.22799999999999798</v>
      </c>
      <c r="J204" s="18">
        <f t="shared" si="3"/>
        <v>1.0518060617243991E-2</v>
      </c>
      <c r="K204" s="18">
        <f t="shared" si="4"/>
        <v>0.40520367209484714</v>
      </c>
      <c r="L204" s="44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24"/>
      <c r="Z204" s="154"/>
      <c r="AA204" s="154"/>
    </row>
    <row r="205" spans="1:27" ht="18.75" customHeight="1">
      <c r="A205" s="28">
        <v>203</v>
      </c>
      <c r="B205" s="42">
        <v>44641</v>
      </c>
      <c r="C205" s="43" t="s">
        <v>297</v>
      </c>
      <c r="D205" s="44">
        <v>535</v>
      </c>
      <c r="E205" s="45">
        <v>16.88</v>
      </c>
      <c r="F205" s="45">
        <v>16.823</v>
      </c>
      <c r="G205" s="16">
        <f t="shared" si="6"/>
        <v>16.637999999999998</v>
      </c>
      <c r="H205" s="17">
        <f t="shared" si="1"/>
        <v>0.40333333333333482</v>
      </c>
      <c r="I205" s="17">
        <f t="shared" si="2"/>
        <v>-5.6999999999998607E-2</v>
      </c>
      <c r="J205" s="18">
        <f t="shared" si="3"/>
        <v>3.3767772511847519E-3</v>
      </c>
      <c r="K205" s="18">
        <f t="shared" si="4"/>
        <v>0.51196682464454979</v>
      </c>
      <c r="L205" s="44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24"/>
      <c r="Z205" s="154"/>
      <c r="AA205" s="154"/>
    </row>
    <row r="206" spans="1:27" ht="18.75" customHeight="1">
      <c r="A206" s="28">
        <v>204</v>
      </c>
      <c r="B206" s="42">
        <v>44641</v>
      </c>
      <c r="C206" s="43" t="s">
        <v>82</v>
      </c>
      <c r="D206" s="44">
        <v>7108</v>
      </c>
      <c r="E206" s="45">
        <v>18.215</v>
      </c>
      <c r="F206" s="45">
        <v>18.175000000000001</v>
      </c>
      <c r="G206" s="16">
        <f t="shared" si="6"/>
        <v>18.039622077854567</v>
      </c>
      <c r="H206" s="17">
        <f t="shared" si="1"/>
        <v>0.29229653690905505</v>
      </c>
      <c r="I206" s="17">
        <f t="shared" si="2"/>
        <v>-3.9999999999999147E-2</v>
      </c>
      <c r="J206" s="18">
        <f t="shared" si="3"/>
        <v>2.1959923140268539E-3</v>
      </c>
      <c r="K206" s="18">
        <f t="shared" si="4"/>
        <v>0.36084383075734394</v>
      </c>
      <c r="L206" s="44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24"/>
      <c r="Z206" s="154"/>
      <c r="AA206" s="154"/>
    </row>
    <row r="207" spans="1:27" ht="18.75" customHeight="1">
      <c r="A207" s="28">
        <v>205</v>
      </c>
      <c r="B207" s="42">
        <v>44641</v>
      </c>
      <c r="C207" s="154" t="s">
        <v>82</v>
      </c>
      <c r="D207" s="44">
        <v>5148</v>
      </c>
      <c r="E207" s="45">
        <v>21.72</v>
      </c>
      <c r="F207" s="45">
        <v>21.664999999999999</v>
      </c>
      <c r="G207" s="16">
        <f t="shared" si="6"/>
        <v>20.202531026311895</v>
      </c>
      <c r="H207" s="17">
        <f t="shared" si="1"/>
        <v>2.5291149561468393</v>
      </c>
      <c r="I207" s="17">
        <f t="shared" si="2"/>
        <v>-5.4999999999999716E-2</v>
      </c>
      <c r="J207" s="18">
        <f t="shared" si="3"/>
        <v>2.5322283609576298E-3</v>
      </c>
      <c r="K207" s="18">
        <f t="shared" si="4"/>
        <v>0.34938189286522858</v>
      </c>
      <c r="L207" s="44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24"/>
      <c r="Z207" s="154"/>
      <c r="AA207" s="154"/>
    </row>
    <row r="208" spans="1:27" ht="18.75" customHeight="1">
      <c r="A208" s="28">
        <v>206</v>
      </c>
      <c r="B208" s="42">
        <v>44642</v>
      </c>
      <c r="C208" s="43" t="s">
        <v>298</v>
      </c>
      <c r="D208" s="44" t="s">
        <v>20</v>
      </c>
      <c r="E208" s="45">
        <v>17.335999999999999</v>
      </c>
      <c r="F208" s="45">
        <v>17.2</v>
      </c>
      <c r="G208" s="16">
        <f t="shared" si="6"/>
        <v>17.032373496847189</v>
      </c>
      <c r="H208" s="17">
        <f t="shared" si="1"/>
        <v>0.50604417192134932</v>
      </c>
      <c r="I208" s="17">
        <f t="shared" si="2"/>
        <v>-0.13599999999999923</v>
      </c>
      <c r="J208" s="18">
        <f t="shared" si="3"/>
        <v>7.844946931241303E-3</v>
      </c>
      <c r="K208" s="18">
        <f t="shared" si="4"/>
        <v>0.33165289544232968</v>
      </c>
      <c r="L208" s="44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24"/>
      <c r="Z208" s="154"/>
      <c r="AA208" s="154"/>
    </row>
    <row r="209" spans="1:27" ht="18.75" customHeight="1">
      <c r="A209" s="28">
        <v>207</v>
      </c>
      <c r="B209" s="42">
        <v>44642</v>
      </c>
      <c r="C209" s="43" t="s">
        <v>299</v>
      </c>
      <c r="D209" s="44">
        <v>505</v>
      </c>
      <c r="E209" s="45">
        <v>17.036999999999999</v>
      </c>
      <c r="F209" s="45">
        <v>16.986000000000001</v>
      </c>
      <c r="G209" s="16">
        <f t="shared" si="6"/>
        <v>16.637999999999998</v>
      </c>
      <c r="H209" s="17">
        <f t="shared" si="1"/>
        <v>0.66500000000000159</v>
      </c>
      <c r="I209" s="17">
        <f t="shared" si="2"/>
        <v>-5.099999999999838E-2</v>
      </c>
      <c r="J209" s="18">
        <f t="shared" si="3"/>
        <v>2.9934847684450539E-3</v>
      </c>
      <c r="K209" s="18">
        <f t="shared" si="4"/>
        <v>0.51646416622644831</v>
      </c>
      <c r="L209" s="44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24"/>
      <c r="Z209" s="154"/>
      <c r="AA209" s="154"/>
    </row>
    <row r="210" spans="1:27" ht="18.75" customHeight="1">
      <c r="A210" s="28">
        <v>208</v>
      </c>
      <c r="B210" s="42">
        <v>44642</v>
      </c>
      <c r="C210" s="43" t="s">
        <v>300</v>
      </c>
      <c r="D210" s="44" t="s">
        <v>25</v>
      </c>
      <c r="E210" s="45">
        <v>17.326000000000001</v>
      </c>
      <c r="F210" s="45">
        <v>17.271999999999998</v>
      </c>
      <c r="G210" s="16">
        <f t="shared" si="6"/>
        <v>18.039622077854567</v>
      </c>
      <c r="H210" s="17">
        <f t="shared" si="1"/>
        <v>-1.1893701297576107</v>
      </c>
      <c r="I210" s="17">
        <f t="shared" si="2"/>
        <v>-5.4000000000002046E-2</v>
      </c>
      <c r="J210" s="18">
        <f t="shared" si="3"/>
        <v>3.116703220593446E-3</v>
      </c>
      <c r="K210" s="18">
        <f t="shared" si="4"/>
        <v>0.32804861925689832</v>
      </c>
      <c r="L210" s="44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24"/>
      <c r="Z210" s="154"/>
      <c r="AA210" s="154"/>
    </row>
    <row r="211" spans="1:27" ht="18.75" customHeight="1">
      <c r="A211" s="28">
        <v>209</v>
      </c>
      <c r="B211" s="42">
        <v>44642</v>
      </c>
      <c r="C211" s="43" t="s">
        <v>82</v>
      </c>
      <c r="D211" s="44">
        <v>6107</v>
      </c>
      <c r="E211" s="45">
        <v>16.809999999999999</v>
      </c>
      <c r="F211" s="45">
        <v>16.600000000000001</v>
      </c>
      <c r="G211" s="16">
        <f t="shared" si="6"/>
        <v>17.032373496847189</v>
      </c>
      <c r="H211" s="17">
        <f t="shared" si="1"/>
        <v>-0.37062249474531705</v>
      </c>
      <c r="I211" s="17">
        <f t="shared" si="2"/>
        <v>-0.2099999999999973</v>
      </c>
      <c r="J211" s="18">
        <f t="shared" si="3"/>
        <v>1.2492563950029584E-2</v>
      </c>
      <c r="K211" s="18">
        <f t="shared" si="4"/>
        <v>0.31073971418133417</v>
      </c>
      <c r="L211" s="44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24"/>
      <c r="Z211" s="154"/>
      <c r="AA211" s="154"/>
    </row>
    <row r="212" spans="1:27" ht="18.75" customHeight="1">
      <c r="A212" s="28">
        <v>210</v>
      </c>
      <c r="B212" s="44" t="s">
        <v>82</v>
      </c>
      <c r="C212" s="43" t="s">
        <v>301</v>
      </c>
      <c r="D212" s="44">
        <v>5648</v>
      </c>
      <c r="E212" s="45">
        <v>20.81</v>
      </c>
      <c r="F212" s="45">
        <v>20.140999999999998</v>
      </c>
      <c r="G212" s="16">
        <f t="shared" si="6"/>
        <v>19.240505739344663</v>
      </c>
      <c r="H212" s="17">
        <f t="shared" si="1"/>
        <v>2.6158237677588936</v>
      </c>
      <c r="I212" s="17">
        <f t="shared" si="2"/>
        <v>-0.66900000000000048</v>
      </c>
      <c r="J212" s="18">
        <f t="shared" si="3"/>
        <v>3.214800576645846E-2</v>
      </c>
      <c r="K212" s="18">
        <f t="shared" si="4"/>
        <v>0.36716001922152802</v>
      </c>
      <c r="L212" s="44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24"/>
      <c r="Z212" s="154"/>
      <c r="AA212" s="154"/>
    </row>
    <row r="213" spans="1:27" ht="18.75" customHeight="1">
      <c r="A213" s="28">
        <v>211</v>
      </c>
      <c r="B213" s="42">
        <v>44643</v>
      </c>
      <c r="C213" s="43" t="s">
        <v>302</v>
      </c>
      <c r="D213" s="44">
        <v>8127</v>
      </c>
      <c r="E213" s="45">
        <v>19.994</v>
      </c>
      <c r="F213" s="45">
        <v>19.963999999999999</v>
      </c>
      <c r="G213" s="16">
        <f t="shared" si="6"/>
        <v>19.906047079520491</v>
      </c>
      <c r="H213" s="17">
        <f t="shared" si="1"/>
        <v>0.14658820079918183</v>
      </c>
      <c r="I213" s="17">
        <f t="shared" si="2"/>
        <v>-3.0000000000001137E-2</v>
      </c>
      <c r="J213" s="18">
        <f t="shared" si="3"/>
        <v>1.500450135040569E-3</v>
      </c>
      <c r="K213" s="18">
        <f t="shared" si="4"/>
        <v>0.30487611264445885</v>
      </c>
      <c r="L213" s="44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24"/>
      <c r="Z213" s="154"/>
      <c r="AA213" s="154"/>
    </row>
    <row r="214" spans="1:27" ht="18.75" customHeight="1">
      <c r="A214" s="28">
        <v>212</v>
      </c>
      <c r="B214" s="42">
        <v>44644</v>
      </c>
      <c r="C214" s="43" t="s">
        <v>82</v>
      </c>
      <c r="D214" s="44">
        <v>5148</v>
      </c>
      <c r="E214" s="45">
        <v>21.594000000000001</v>
      </c>
      <c r="F214" s="45">
        <v>21.49</v>
      </c>
      <c r="G214" s="16">
        <f t="shared" si="6"/>
        <v>20.202531026311895</v>
      </c>
      <c r="H214" s="17">
        <f t="shared" si="1"/>
        <v>2.3191149561468434</v>
      </c>
      <c r="I214" s="17">
        <f t="shared" si="2"/>
        <v>-0.10400000000000276</v>
      </c>
      <c r="J214" s="18">
        <f t="shared" si="3"/>
        <v>4.8161526349913284E-3</v>
      </c>
      <c r="K214" s="18">
        <f t="shared" si="4"/>
        <v>0.34558556603837948</v>
      </c>
      <c r="L214" s="44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24"/>
      <c r="Z214" s="154"/>
      <c r="AA214" s="154"/>
    </row>
    <row r="215" spans="1:27" ht="18.75" customHeight="1">
      <c r="A215" s="28">
        <v>213</v>
      </c>
      <c r="B215" s="42">
        <v>44645</v>
      </c>
      <c r="C215" s="43" t="s">
        <v>303</v>
      </c>
      <c r="D215" s="44">
        <v>6608</v>
      </c>
      <c r="E215" s="45">
        <v>20.207999999999998</v>
      </c>
      <c r="F215" s="45">
        <v>19.971</v>
      </c>
      <c r="G215" s="16">
        <f t="shared" si="6"/>
        <v>17.912399999999998</v>
      </c>
      <c r="H215" s="17">
        <f t="shared" si="1"/>
        <v>3.8260000000000005</v>
      </c>
      <c r="I215" s="17">
        <f t="shared" si="2"/>
        <v>-0.23699999999999832</v>
      </c>
      <c r="J215" s="18">
        <f t="shared" si="3"/>
        <v>1.1728028503562863E-2</v>
      </c>
      <c r="K215" s="18">
        <f t="shared" si="4"/>
        <v>0.4667755344418052</v>
      </c>
      <c r="L215" s="44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24"/>
      <c r="Z215" s="154"/>
      <c r="AA215" s="154"/>
    </row>
    <row r="216" spans="1:27" ht="18.75" customHeight="1">
      <c r="A216" s="28">
        <v>214</v>
      </c>
      <c r="B216" s="42">
        <v>44645</v>
      </c>
      <c r="C216" s="43" t="s">
        <v>304</v>
      </c>
      <c r="D216" s="44">
        <v>515</v>
      </c>
      <c r="E216" s="45">
        <v>18.25</v>
      </c>
      <c r="F216" s="45">
        <v>18.163</v>
      </c>
      <c r="G216" s="16">
        <f t="shared" si="6"/>
        <v>16.637999999999998</v>
      </c>
      <c r="H216" s="17">
        <f t="shared" si="1"/>
        <v>2.6866666666666701</v>
      </c>
      <c r="I216" s="17">
        <f t="shared" si="2"/>
        <v>-8.6999999999999744E-2</v>
      </c>
      <c r="J216" s="18">
        <f t="shared" si="3"/>
        <v>4.7671232876712192E-3</v>
      </c>
      <c r="K216" s="18">
        <f t="shared" si="4"/>
        <v>0.54860273972602747</v>
      </c>
      <c r="L216" s="44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24"/>
      <c r="Z216" s="154"/>
      <c r="AA216" s="154"/>
    </row>
    <row r="217" spans="1:27" ht="18.75" customHeight="1">
      <c r="A217" s="28">
        <v>215</v>
      </c>
      <c r="B217" s="42">
        <v>44645</v>
      </c>
      <c r="C217" s="43" t="s">
        <v>305</v>
      </c>
      <c r="D217" s="44">
        <v>5121</v>
      </c>
      <c r="E217" s="45">
        <v>25.978000000000002</v>
      </c>
      <c r="F217" s="45">
        <v>25.920999999999999</v>
      </c>
      <c r="G217" s="16">
        <f t="shared" si="6"/>
        <v>22.870927068045674</v>
      </c>
      <c r="H217" s="17">
        <f t="shared" si="1"/>
        <v>5.1784548865905462</v>
      </c>
      <c r="I217" s="17">
        <f t="shared" si="2"/>
        <v>-5.700000000000216E-2</v>
      </c>
      <c r="J217" s="18">
        <f t="shared" si="3"/>
        <v>2.194164292863275E-3</v>
      </c>
      <c r="K217" s="18">
        <f t="shared" si="4"/>
        <v>0.38800940160347097</v>
      </c>
      <c r="L217" s="44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24"/>
      <c r="Z217" s="154"/>
      <c r="AA217" s="154"/>
    </row>
    <row r="218" spans="1:27" ht="18.75" customHeight="1">
      <c r="A218" s="28">
        <v>216</v>
      </c>
      <c r="B218" s="42">
        <v>44645</v>
      </c>
      <c r="C218" s="43" t="s">
        <v>306</v>
      </c>
      <c r="D218" s="44">
        <v>6117</v>
      </c>
      <c r="E218" s="45">
        <v>20.146999999999998</v>
      </c>
      <c r="F218" s="45">
        <v>19.777999999999999</v>
      </c>
      <c r="G218" s="16">
        <f t="shared" si="6"/>
        <v>19.9327573208373</v>
      </c>
      <c r="H218" s="17">
        <f t="shared" si="1"/>
        <v>0.35707113193783024</v>
      </c>
      <c r="I218" s="17">
        <f t="shared" si="2"/>
        <v>-0.36899999999999977</v>
      </c>
      <c r="J218" s="18">
        <f t="shared" si="3"/>
        <v>1.831538194272099E-2</v>
      </c>
      <c r="K218" s="18">
        <f t="shared" si="4"/>
        <v>0.32670973742791121</v>
      </c>
      <c r="L218" s="44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24"/>
      <c r="Z218" s="154"/>
      <c r="AA218" s="154"/>
    </row>
    <row r="219" spans="1:27" ht="18.75" customHeight="1">
      <c r="A219" s="28">
        <v>217</v>
      </c>
      <c r="B219" s="42">
        <v>44646</v>
      </c>
      <c r="C219" s="43" t="s">
        <v>307</v>
      </c>
      <c r="D219" s="44">
        <v>8128</v>
      </c>
      <c r="E219" s="45">
        <v>18.545999999999999</v>
      </c>
      <c r="F219" s="45">
        <v>18.527999999999999</v>
      </c>
      <c r="G219" s="16">
        <f t="shared" si="6"/>
        <v>20.092045107828728</v>
      </c>
      <c r="H219" s="17">
        <f t="shared" si="1"/>
        <v>-2.5767418463812142</v>
      </c>
      <c r="I219" s="17">
        <f t="shared" si="2"/>
        <v>-1.8000000000000682E-2</v>
      </c>
      <c r="J219" s="18">
        <f t="shared" si="3"/>
        <v>9.7055968942093621E-4</v>
      </c>
      <c r="K219" s="18">
        <f t="shared" si="4"/>
        <v>0.23618224669719906</v>
      </c>
      <c r="L219" s="44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24"/>
      <c r="Z219" s="154"/>
      <c r="AA219" s="154"/>
    </row>
    <row r="220" spans="1:27" ht="18.75" customHeight="1">
      <c r="A220" s="28">
        <v>218</v>
      </c>
      <c r="B220" s="42">
        <v>44647</v>
      </c>
      <c r="C220" s="43" t="s">
        <v>308</v>
      </c>
      <c r="D220" s="44">
        <v>6618</v>
      </c>
      <c r="E220" s="45">
        <v>21.175999999999998</v>
      </c>
      <c r="F220" s="45">
        <v>20.946999999999999</v>
      </c>
      <c r="G220" s="16">
        <f t="shared" si="6"/>
        <v>21.437999999999999</v>
      </c>
      <c r="H220" s="17">
        <f t="shared" si="1"/>
        <v>-0.43666666666666742</v>
      </c>
      <c r="I220" s="17">
        <f t="shared" si="2"/>
        <v>-0.2289999999999992</v>
      </c>
      <c r="J220" s="18">
        <f t="shared" si="3"/>
        <v>1.0814129202871139E-2</v>
      </c>
      <c r="K220" s="18">
        <f t="shared" si="4"/>
        <v>0.3911314695882131</v>
      </c>
      <c r="L220" s="44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24"/>
      <c r="Z220" s="154"/>
      <c r="AA220" s="154"/>
    </row>
    <row r="221" spans="1:27" ht="18.75" customHeight="1">
      <c r="A221" s="28">
        <v>219</v>
      </c>
      <c r="B221" s="42">
        <v>44647</v>
      </c>
      <c r="C221" s="43" t="s">
        <v>309</v>
      </c>
      <c r="D221" s="44">
        <v>5648</v>
      </c>
      <c r="E221" s="45">
        <v>20.122</v>
      </c>
      <c r="F221" s="45">
        <v>20.027999999999999</v>
      </c>
      <c r="G221" s="16">
        <f t="shared" si="6"/>
        <v>19.240505739344663</v>
      </c>
      <c r="H221" s="17">
        <f t="shared" si="1"/>
        <v>1.4691571010922289</v>
      </c>
      <c r="I221" s="17">
        <f t="shared" si="2"/>
        <v>-9.4000000000001194E-2</v>
      </c>
      <c r="J221" s="18">
        <f t="shared" si="3"/>
        <v>4.6715038266574496E-3</v>
      </c>
      <c r="K221" s="18">
        <f t="shared" si="4"/>
        <v>0.34552231388529958</v>
      </c>
      <c r="L221" s="44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24"/>
      <c r="Z221" s="154"/>
      <c r="AA221" s="154"/>
    </row>
    <row r="222" spans="1:27" ht="18.75" customHeight="1">
      <c r="A222" s="28">
        <v>220</v>
      </c>
      <c r="B222" s="42">
        <v>44647</v>
      </c>
      <c r="C222" s="43" t="s">
        <v>310</v>
      </c>
      <c r="D222" s="44">
        <v>8128</v>
      </c>
      <c r="E222" s="45">
        <v>19.893999999999998</v>
      </c>
      <c r="F222" s="45">
        <v>19.858000000000001</v>
      </c>
      <c r="G222" s="16">
        <f t="shared" si="6"/>
        <v>20.092045107828728</v>
      </c>
      <c r="H222" s="17">
        <f t="shared" si="1"/>
        <v>-0.33007517971454925</v>
      </c>
      <c r="I222" s="17">
        <f t="shared" si="2"/>
        <v>-3.5999999999997812E-2</v>
      </c>
      <c r="J222" s="18">
        <f t="shared" si="3"/>
        <v>1.8095908314063444E-3</v>
      </c>
      <c r="K222" s="18">
        <f t="shared" si="4"/>
        <v>0.28793786806304683</v>
      </c>
      <c r="L222" s="44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24"/>
      <c r="Z222" s="154"/>
      <c r="AA222" s="154"/>
    </row>
    <row r="223" spans="1:27" ht="18.75" customHeight="1">
      <c r="A223" s="28">
        <v>221</v>
      </c>
      <c r="B223" s="42">
        <v>44647</v>
      </c>
      <c r="C223" s="43" t="s">
        <v>311</v>
      </c>
      <c r="D223" s="44">
        <v>8127</v>
      </c>
      <c r="E223" s="45">
        <v>20.442</v>
      </c>
      <c r="F223" s="45">
        <v>20.420000000000002</v>
      </c>
      <c r="G223" s="16">
        <f t="shared" si="6"/>
        <v>19.906047079520491</v>
      </c>
      <c r="H223" s="17">
        <f t="shared" si="1"/>
        <v>0.89325486746584914</v>
      </c>
      <c r="I223" s="17">
        <f t="shared" si="2"/>
        <v>-2.1999999999998465E-2</v>
      </c>
      <c r="J223" s="18">
        <f t="shared" si="3"/>
        <v>1.0762156344779603E-3</v>
      </c>
      <c r="K223" s="18">
        <f t="shared" si="4"/>
        <v>0.3201102140795084</v>
      </c>
      <c r="L223" s="44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24"/>
      <c r="Z223" s="154"/>
      <c r="AA223" s="154"/>
    </row>
    <row r="224" spans="1:27" ht="18.75" customHeight="1">
      <c r="A224" s="28">
        <v>222</v>
      </c>
      <c r="B224" s="42">
        <v>44648</v>
      </c>
      <c r="C224" s="43" t="s">
        <v>312</v>
      </c>
      <c r="D224" s="44">
        <v>5621</v>
      </c>
      <c r="E224" s="45">
        <v>23.794</v>
      </c>
      <c r="F224" s="45">
        <v>23.779</v>
      </c>
      <c r="G224" s="16">
        <f t="shared" si="6"/>
        <v>22.870927068045674</v>
      </c>
      <c r="H224" s="17">
        <f t="shared" si="1"/>
        <v>1.5384548865905443</v>
      </c>
      <c r="I224" s="17">
        <f t="shared" si="2"/>
        <v>-1.5000000000000568E-2</v>
      </c>
      <c r="J224" s="18">
        <f t="shared" si="3"/>
        <v>6.304110279902735E-4</v>
      </c>
      <c r="K224" s="18">
        <f t="shared" si="4"/>
        <v>0.33183610300306665</v>
      </c>
      <c r="L224" s="44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24"/>
      <c r="Z224" s="154"/>
      <c r="AA224" s="154"/>
    </row>
    <row r="225" spans="1:27" ht="18.75" customHeight="1">
      <c r="A225" s="28">
        <v>223</v>
      </c>
      <c r="B225" s="42">
        <v>44648</v>
      </c>
      <c r="C225" s="43" t="s">
        <v>313</v>
      </c>
      <c r="D225" s="44">
        <v>8107</v>
      </c>
      <c r="E225" s="45">
        <v>18.457000000000001</v>
      </c>
      <c r="F225" s="45">
        <v>18.440000000000001</v>
      </c>
      <c r="G225" s="16">
        <f t="shared" si="6"/>
        <v>16.123457228651652</v>
      </c>
      <c r="H225" s="17">
        <f t="shared" si="1"/>
        <v>3.8892379522472473</v>
      </c>
      <c r="I225" s="17">
        <f t="shared" si="2"/>
        <v>-1.699999999999946E-2</v>
      </c>
      <c r="J225" s="18">
        <f t="shared" si="3"/>
        <v>9.2105976052443293E-4</v>
      </c>
      <c r="K225" s="18">
        <f t="shared" si="4"/>
        <v>0.38470045632796018</v>
      </c>
      <c r="L225" s="44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24"/>
      <c r="Z225" s="154"/>
      <c r="AA225" s="154"/>
    </row>
    <row r="226" spans="1:27" ht="18.75" customHeight="1">
      <c r="A226" s="28">
        <v>224</v>
      </c>
      <c r="B226" s="42">
        <v>44648</v>
      </c>
      <c r="C226" s="43" t="s">
        <v>314</v>
      </c>
      <c r="D226" s="44">
        <v>6117</v>
      </c>
      <c r="E226" s="45">
        <v>17.82</v>
      </c>
      <c r="F226" s="45">
        <v>17.689</v>
      </c>
      <c r="G226" s="16">
        <f t="shared" si="6"/>
        <v>19.9327573208373</v>
      </c>
      <c r="H226" s="17">
        <f t="shared" si="1"/>
        <v>-3.5212622013955004</v>
      </c>
      <c r="I226" s="17">
        <f t="shared" si="2"/>
        <v>-0.13100000000000023</v>
      </c>
      <c r="J226" s="18">
        <f t="shared" si="3"/>
        <v>7.351290684624031E-3</v>
      </c>
      <c r="K226" s="18">
        <f t="shared" si="4"/>
        <v>0.23878906172615758</v>
      </c>
      <c r="L226" s="44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24"/>
      <c r="Z226" s="154"/>
      <c r="AA226" s="154"/>
    </row>
    <row r="227" spans="1:27" ht="18.75" customHeight="1">
      <c r="A227" s="28">
        <v>225</v>
      </c>
      <c r="B227" s="42">
        <v>44648</v>
      </c>
      <c r="C227" s="43" t="s">
        <v>315</v>
      </c>
      <c r="D227" s="44">
        <v>6107</v>
      </c>
      <c r="E227" s="45">
        <v>17.484000000000002</v>
      </c>
      <c r="F227" s="45">
        <v>17.399999999999999</v>
      </c>
      <c r="G227" s="16">
        <f t="shared" si="6"/>
        <v>17.032373496847189</v>
      </c>
      <c r="H227" s="17">
        <f t="shared" si="1"/>
        <v>0.75271083858802146</v>
      </c>
      <c r="I227" s="17">
        <f t="shared" si="2"/>
        <v>-8.4000000000003183E-2</v>
      </c>
      <c r="J227" s="18">
        <f t="shared" si="3"/>
        <v>4.8043925875087606E-3</v>
      </c>
      <c r="K227" s="18">
        <f t="shared" si="4"/>
        <v>0.33731037493641208</v>
      </c>
      <c r="L227" s="44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24"/>
      <c r="Z227" s="154"/>
      <c r="AA227" s="154"/>
    </row>
    <row r="228" spans="1:27" ht="18.75" customHeight="1">
      <c r="A228" s="28">
        <v>226</v>
      </c>
      <c r="B228" s="42">
        <v>44649</v>
      </c>
      <c r="C228" s="43" t="s">
        <v>316</v>
      </c>
      <c r="D228" s="44">
        <v>7108</v>
      </c>
      <c r="E228" s="45">
        <v>18.725999999999999</v>
      </c>
      <c r="F228" s="45">
        <v>16.684000000000001</v>
      </c>
      <c r="G228" s="16">
        <f t="shared" si="6"/>
        <v>18.039622077854567</v>
      </c>
      <c r="H228" s="17">
        <f t="shared" si="1"/>
        <v>1.1439632035757206</v>
      </c>
      <c r="I228" s="17">
        <f t="shared" si="2"/>
        <v>-2.041999999999998</v>
      </c>
      <c r="J228" s="18">
        <f t="shared" si="3"/>
        <v>0.10904624586136911</v>
      </c>
      <c r="K228" s="18">
        <f t="shared" si="4"/>
        <v>0.37828529196010996</v>
      </c>
      <c r="L228" s="44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24"/>
      <c r="Z228" s="154"/>
      <c r="AA228" s="154"/>
    </row>
    <row r="229" spans="1:27" ht="18.75" customHeight="1">
      <c r="A229" s="28">
        <v>227</v>
      </c>
      <c r="B229" s="42">
        <v>44649</v>
      </c>
      <c r="C229" s="43" t="s">
        <v>317</v>
      </c>
      <c r="D229" s="44" t="s">
        <v>318</v>
      </c>
      <c r="E229" s="45">
        <v>17.34</v>
      </c>
      <c r="F229" s="45">
        <v>17.247</v>
      </c>
      <c r="G229" s="16" t="b">
        <f t="shared" si="6"/>
        <v>0</v>
      </c>
      <c r="H229" s="17">
        <f t="shared" si="1"/>
        <v>28.900000000000002</v>
      </c>
      <c r="I229" s="17">
        <f t="shared" si="2"/>
        <v>-9.2999999999999972E-2</v>
      </c>
      <c r="J229" s="18">
        <f t="shared" si="3"/>
        <v>5.3633217993079565E-3</v>
      </c>
      <c r="K229" s="18" t="b">
        <f t="shared" si="4"/>
        <v>0</v>
      </c>
      <c r="L229" s="44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24"/>
      <c r="Z229" s="154"/>
      <c r="AA229" s="154"/>
    </row>
    <row r="230" spans="1:27" ht="18.75" customHeight="1">
      <c r="A230" s="28">
        <v>228</v>
      </c>
      <c r="B230" s="42">
        <v>44649</v>
      </c>
      <c r="C230" s="43" t="s">
        <v>319</v>
      </c>
      <c r="D230" s="44">
        <v>8127</v>
      </c>
      <c r="E230" s="45">
        <v>21.231000000000002</v>
      </c>
      <c r="F230" s="45">
        <v>21.215</v>
      </c>
      <c r="G230" s="16">
        <f t="shared" si="6"/>
        <v>19.906047079520491</v>
      </c>
      <c r="H230" s="17">
        <f t="shared" si="1"/>
        <v>2.2082548674658518</v>
      </c>
      <c r="I230" s="17">
        <f t="shared" si="2"/>
        <v>-1.6000000000001791E-2</v>
      </c>
      <c r="J230" s="18">
        <f t="shared" si="3"/>
        <v>7.5361499693852338E-4</v>
      </c>
      <c r="K230" s="18">
        <f t="shared" si="4"/>
        <v>0.34537671311823803</v>
      </c>
      <c r="L230" s="44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24"/>
      <c r="Z230" s="154"/>
      <c r="AA230" s="154"/>
    </row>
    <row r="231" spans="1:27" ht="18.75" customHeight="1">
      <c r="A231" s="28">
        <v>229</v>
      </c>
      <c r="B231" s="42">
        <v>44649</v>
      </c>
      <c r="C231" s="43" t="s">
        <v>320</v>
      </c>
      <c r="D231" s="44">
        <v>6157</v>
      </c>
      <c r="E231" s="45">
        <v>29.501000000000001</v>
      </c>
      <c r="F231" s="45">
        <v>29.419</v>
      </c>
      <c r="G231" s="16">
        <f t="shared" si="6"/>
        <v>30.17176486559946</v>
      </c>
      <c r="H231" s="17">
        <f t="shared" si="1"/>
        <v>-1.117941442665765</v>
      </c>
      <c r="I231" s="17">
        <f t="shared" si="2"/>
        <v>-8.2000000000000739E-2</v>
      </c>
      <c r="J231" s="18">
        <f t="shared" si="3"/>
        <v>2.7795667943459794E-3</v>
      </c>
      <c r="K231" s="18">
        <f t="shared" si="4"/>
        <v>0.30997082445050367</v>
      </c>
      <c r="L231" s="44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24"/>
      <c r="Z231" s="154"/>
      <c r="AA231" s="154"/>
    </row>
    <row r="232" spans="1:27" ht="18.75" customHeight="1">
      <c r="A232" s="28">
        <v>230</v>
      </c>
      <c r="B232" s="42">
        <v>44650</v>
      </c>
      <c r="C232" s="43" t="s">
        <v>82</v>
      </c>
      <c r="D232" s="44">
        <v>6107</v>
      </c>
      <c r="E232" s="45">
        <v>16.302</v>
      </c>
      <c r="F232" s="45">
        <v>16.085000000000001</v>
      </c>
      <c r="G232" s="16">
        <f t="shared" si="6"/>
        <v>17.032373496847189</v>
      </c>
      <c r="H232" s="17">
        <f t="shared" si="1"/>
        <v>-1.2172891614119823</v>
      </c>
      <c r="I232" s="17">
        <f t="shared" si="2"/>
        <v>-0.21699999999999875</v>
      </c>
      <c r="J232" s="18">
        <f t="shared" si="3"/>
        <v>1.3311250153355341E-2</v>
      </c>
      <c r="K232" s="18">
        <f t="shared" si="4"/>
        <v>0.28926110878347611</v>
      </c>
      <c r="L232" s="44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24"/>
      <c r="Z232" s="154"/>
      <c r="AA232" s="154"/>
    </row>
    <row r="233" spans="1:27" ht="18.75" customHeight="1">
      <c r="A233" s="28">
        <v>231</v>
      </c>
      <c r="B233" s="42">
        <v>44650</v>
      </c>
      <c r="C233" s="43" t="s">
        <v>321</v>
      </c>
      <c r="D233" s="44">
        <v>6137</v>
      </c>
      <c r="E233" s="45">
        <v>24.564</v>
      </c>
      <c r="F233" s="45">
        <v>24.244</v>
      </c>
      <c r="G233" s="16">
        <f t="shared" si="6"/>
        <v>24.625485865816515</v>
      </c>
      <c r="H233" s="17">
        <f t="shared" si="1"/>
        <v>-0.10247644302752454</v>
      </c>
      <c r="I233" s="17">
        <f t="shared" si="2"/>
        <v>-0.32000000000000028</v>
      </c>
      <c r="J233" s="18">
        <f t="shared" si="3"/>
        <v>1.3027194268034534E-2</v>
      </c>
      <c r="K233" s="18">
        <f t="shared" si="4"/>
        <v>0.32285286663057738</v>
      </c>
      <c r="L233" s="44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24"/>
      <c r="Z233" s="154"/>
      <c r="AA233" s="154"/>
    </row>
    <row r="234" spans="1:27" ht="18.75" customHeight="1">
      <c r="A234" s="28">
        <v>232</v>
      </c>
      <c r="B234" s="42">
        <v>44650</v>
      </c>
      <c r="C234" s="43" t="s">
        <v>322</v>
      </c>
      <c r="D234" s="44">
        <v>535</v>
      </c>
      <c r="E234" s="45">
        <v>18.448</v>
      </c>
      <c r="F234" s="45">
        <v>18.353000000000002</v>
      </c>
      <c r="G234" s="16">
        <f t="shared" si="6"/>
        <v>16.637999999999998</v>
      </c>
      <c r="H234" s="17">
        <f t="shared" si="1"/>
        <v>3.0166666666666706</v>
      </c>
      <c r="I234" s="17">
        <f t="shared" si="2"/>
        <v>-9.4999999999998863E-2</v>
      </c>
      <c r="J234" s="18">
        <f t="shared" si="3"/>
        <v>5.1496097137900508E-3</v>
      </c>
      <c r="K234" s="18">
        <f t="shared" si="4"/>
        <v>0.55344752818733745</v>
      </c>
      <c r="L234" s="44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24"/>
      <c r="Z234" s="154"/>
      <c r="AA234" s="154"/>
    </row>
    <row r="235" spans="1:27" ht="18.75" customHeight="1">
      <c r="A235" s="28">
        <v>233</v>
      </c>
      <c r="B235" s="42">
        <v>44651</v>
      </c>
      <c r="C235" s="43" t="s">
        <v>323</v>
      </c>
      <c r="D235" s="44">
        <v>5120</v>
      </c>
      <c r="E235" s="45">
        <v>22.024999999999999</v>
      </c>
      <c r="F235" s="45">
        <v>21.968</v>
      </c>
      <c r="G235" s="16">
        <f t="shared" si="6"/>
        <v>22.870927068045674</v>
      </c>
      <c r="H235" s="17">
        <f t="shared" si="1"/>
        <v>-1.4098784467427925</v>
      </c>
      <c r="I235" s="17">
        <f t="shared" si="2"/>
        <v>-5.6999999999998607E-2</v>
      </c>
      <c r="J235" s="18">
        <f t="shared" si="3"/>
        <v>2.5879682179341026E-3</v>
      </c>
      <c r="K235" s="18">
        <f t="shared" si="4"/>
        <v>0.27817063495368749</v>
      </c>
      <c r="L235" s="44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24"/>
      <c r="Z235" s="154"/>
      <c r="AA235" s="154"/>
    </row>
    <row r="236" spans="1:27" ht="18.75" customHeight="1">
      <c r="A236" s="28">
        <v>234</v>
      </c>
      <c r="B236" s="42">
        <v>44651</v>
      </c>
      <c r="C236" s="43" t="s">
        <v>82</v>
      </c>
      <c r="D236" s="44">
        <v>7108</v>
      </c>
      <c r="E236" s="45">
        <v>17.850999999999999</v>
      </c>
      <c r="F236" s="45">
        <v>17.763999999999999</v>
      </c>
      <c r="G236" s="16">
        <f t="shared" si="6"/>
        <v>18.039622077854567</v>
      </c>
      <c r="H236" s="17">
        <f t="shared" si="1"/>
        <v>-0.31437012975761292</v>
      </c>
      <c r="I236" s="17">
        <f t="shared" si="2"/>
        <v>-8.6999999999999744E-2</v>
      </c>
      <c r="J236" s="18">
        <f t="shared" si="3"/>
        <v>4.8736765447313733E-3</v>
      </c>
      <c r="K236" s="18">
        <f t="shared" si="4"/>
        <v>0.34781078803680571</v>
      </c>
      <c r="L236" s="44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24"/>
      <c r="Z236" s="154"/>
      <c r="AA236" s="154"/>
    </row>
    <row r="237" spans="1:27" ht="18.75" customHeight="1">
      <c r="A237" s="28">
        <v>235</v>
      </c>
      <c r="B237" s="42">
        <v>44652</v>
      </c>
      <c r="C237" s="43" t="s">
        <v>324</v>
      </c>
      <c r="D237" s="44">
        <v>5648</v>
      </c>
      <c r="E237" s="45">
        <v>21.908999999999999</v>
      </c>
      <c r="F237" s="45">
        <v>21.760999999999999</v>
      </c>
      <c r="G237" s="16">
        <f t="shared" si="6"/>
        <v>19.240505739344663</v>
      </c>
      <c r="H237" s="17">
        <f t="shared" si="1"/>
        <v>4.4474904344255606</v>
      </c>
      <c r="I237" s="17">
        <f t="shared" si="2"/>
        <v>-0.14799999999999969</v>
      </c>
      <c r="J237" s="18">
        <f t="shared" si="3"/>
        <v>6.7552147519284169E-3</v>
      </c>
      <c r="K237" s="18">
        <f t="shared" si="4"/>
        <v>0.39890455976995748</v>
      </c>
      <c r="L237" s="44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24"/>
      <c r="Z237" s="154"/>
      <c r="AA237" s="154"/>
    </row>
    <row r="238" spans="1:27" ht="18.75" customHeight="1">
      <c r="A238" s="28">
        <v>236</v>
      </c>
      <c r="B238" s="42">
        <v>44652</v>
      </c>
      <c r="C238" s="43" t="s">
        <v>325</v>
      </c>
      <c r="D238" s="44">
        <v>6617</v>
      </c>
      <c r="E238" s="45">
        <v>20.512</v>
      </c>
      <c r="F238" s="45">
        <v>20.260999999999999</v>
      </c>
      <c r="G238" s="16">
        <f t="shared" si="6"/>
        <v>21.071999999999999</v>
      </c>
      <c r="H238" s="17">
        <f t="shared" si="1"/>
        <v>-0.93333333333333124</v>
      </c>
      <c r="I238" s="17">
        <f t="shared" si="2"/>
        <v>-0.25100000000000122</v>
      </c>
      <c r="J238" s="18">
        <f t="shared" si="3"/>
        <v>1.2236739469578843E-2</v>
      </c>
      <c r="K238" s="18">
        <f t="shared" si="4"/>
        <v>0.38496489859594402</v>
      </c>
      <c r="L238" s="44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24"/>
      <c r="Z238" s="154"/>
      <c r="AA238" s="154"/>
    </row>
    <row r="239" spans="1:27" ht="18.75" customHeight="1">
      <c r="A239" s="28">
        <v>237</v>
      </c>
      <c r="B239" s="42">
        <v>44652</v>
      </c>
      <c r="C239" s="43" t="s">
        <v>326</v>
      </c>
      <c r="D239" s="44">
        <v>5648</v>
      </c>
      <c r="E239" s="45">
        <v>20.523</v>
      </c>
      <c r="F239" s="45">
        <v>20.413</v>
      </c>
      <c r="G239" s="16">
        <f t="shared" si="6"/>
        <v>19.240505739344663</v>
      </c>
      <c r="H239" s="17">
        <f t="shared" si="1"/>
        <v>2.1374904344255619</v>
      </c>
      <c r="I239" s="17">
        <f t="shared" si="2"/>
        <v>-0.10999999999999943</v>
      </c>
      <c r="J239" s="18">
        <f t="shared" si="3"/>
        <v>5.3598401793109891E-3</v>
      </c>
      <c r="K239" s="18">
        <f t="shared" si="4"/>
        <v>0.35831018856892261</v>
      </c>
      <c r="L239" s="44"/>
      <c r="M239" s="46"/>
      <c r="N239" s="46"/>
      <c r="O239" s="46"/>
      <c r="P239" s="46"/>
      <c r="Q239" s="46"/>
      <c r="R239" s="57" t="b">
        <f>IF(D239=$M$2,$P$2,IF(D239=$M$3,$P$3,IF(D239=$M$4,$P$4,IF(D239=$M$5,$P$5,IF(D239=$M$6,$P$6,IF(D239=$M$7,$P$7,IF(D239=$M$8,$P$8,IF(D239=$M$9,$P$9,IF(D239=$M$10,$P$10,IF(D239=$M$11,$P$11,IF(D239=$M$12,$P$12,IF(D239=$M$13,$P$13,IF(D239=$M$14,$P$14,IF(D239=$M$15,$P$15,IF(D239=$M$16,$P$16,IF(D239=$M$17,$P$17,IF(D239=$M$18,$P$18,IF(D239=$M$19,$P$19,IF(D239=$M$20,$P$20,IF(D239=$M$21,$P$21,IF(D239=$M$22,$P$22,IF(D239=$M$23,$P$23,IF(D239=$M$24,$P$24,IF(D239=$M$25,$P$25,IF(D239=$M$26,$P$26,IF(D239=$M$27,$P$27,IF(D239=$M$28,$P$28,IF(D239=$M$29,$P$29,IF(D239=$M$30,$P$30,IF(D239=$M$31,$P$31,IF(D239=$M$32,$P$32)))))))))))))))))))))))))))))))</f>
        <v>0</v>
      </c>
      <c r="S239" s="46"/>
      <c r="T239" s="46"/>
      <c r="U239" s="46"/>
      <c r="V239" s="46"/>
      <c r="W239" s="46"/>
      <c r="X239" s="46"/>
      <c r="Y239" s="24"/>
      <c r="Z239" s="154"/>
      <c r="AA239" s="154"/>
    </row>
    <row r="240" spans="1:27" ht="18.75" customHeight="1">
      <c r="A240" s="28">
        <v>238</v>
      </c>
      <c r="B240" s="42">
        <v>44653</v>
      </c>
      <c r="C240" s="43" t="s">
        <v>327</v>
      </c>
      <c r="D240" s="44">
        <v>6117</v>
      </c>
      <c r="E240" s="45">
        <v>18.37</v>
      </c>
      <c r="F240" s="45">
        <v>18.119</v>
      </c>
      <c r="G240" s="16">
        <f t="shared" si="6"/>
        <v>19.9327573208373</v>
      </c>
      <c r="H240" s="17">
        <f t="shared" si="1"/>
        <v>-2.6045955347288325</v>
      </c>
      <c r="I240" s="17">
        <f t="shared" si="2"/>
        <v>-0.25100000000000122</v>
      </c>
      <c r="J240" s="18">
        <f t="shared" si="3"/>
        <v>1.3663581927055047E-2</v>
      </c>
      <c r="K240" s="18">
        <f t="shared" si="4"/>
        <v>0.26157980838106304</v>
      </c>
      <c r="L240" s="44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24"/>
      <c r="Z240" s="154"/>
      <c r="AA240" s="154"/>
    </row>
    <row r="241" spans="1:27" ht="18.75" customHeight="1">
      <c r="A241" s="28">
        <v>239</v>
      </c>
      <c r="B241" s="42">
        <v>44654</v>
      </c>
      <c r="C241" s="43" t="s">
        <v>328</v>
      </c>
      <c r="D241" s="44">
        <v>8107</v>
      </c>
      <c r="E241" s="45">
        <v>16.18</v>
      </c>
      <c r="F241" s="45">
        <v>16.135999999999999</v>
      </c>
      <c r="G241" s="16">
        <f t="shared" si="6"/>
        <v>16.123457228651652</v>
      </c>
      <c r="H241" s="17">
        <f t="shared" si="1"/>
        <v>9.4237952247245488E-2</v>
      </c>
      <c r="I241" s="17">
        <f t="shared" si="2"/>
        <v>-4.4000000000000483E-2</v>
      </c>
      <c r="J241" s="18">
        <f t="shared" si="3"/>
        <v>2.7194066749073229E-3</v>
      </c>
      <c r="K241" s="18">
        <f t="shared" si="4"/>
        <v>0.29810978507077629</v>
      </c>
      <c r="L241" s="44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24"/>
      <c r="Z241" s="154"/>
      <c r="AA241" s="154"/>
    </row>
    <row r="242" spans="1:27" ht="18.75" customHeight="1">
      <c r="A242" s="28">
        <v>240</v>
      </c>
      <c r="B242" s="42">
        <v>44654</v>
      </c>
      <c r="C242" s="43" t="s">
        <v>329</v>
      </c>
      <c r="D242" s="44">
        <v>8127</v>
      </c>
      <c r="E242" s="45">
        <v>21.74</v>
      </c>
      <c r="F242" s="45">
        <v>21.695</v>
      </c>
      <c r="G242" s="16">
        <f t="shared" si="6"/>
        <v>19.906047079520491</v>
      </c>
      <c r="H242" s="17">
        <f t="shared" si="1"/>
        <v>3.0565882007991796</v>
      </c>
      <c r="I242" s="17">
        <f t="shared" si="2"/>
        <v>-4.4999999999998153E-2</v>
      </c>
      <c r="J242" s="18">
        <f t="shared" si="3"/>
        <v>2.0699172033117829E-3</v>
      </c>
      <c r="K242" s="18">
        <f t="shared" si="4"/>
        <v>0.36070344968782475</v>
      </c>
      <c r="L242" s="44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24"/>
      <c r="Z242" s="154"/>
      <c r="AA242" s="154"/>
    </row>
    <row r="243" spans="1:27" ht="18.75" customHeight="1">
      <c r="A243" s="28">
        <v>241</v>
      </c>
      <c r="B243" s="42">
        <v>44655</v>
      </c>
      <c r="C243" s="43" t="s">
        <v>330</v>
      </c>
      <c r="D243" s="58">
        <v>5003</v>
      </c>
      <c r="E243" s="45">
        <v>39.552</v>
      </c>
      <c r="F243" s="45">
        <v>39.244999999999997</v>
      </c>
      <c r="G243" s="16">
        <f t="shared" si="6"/>
        <v>38.4</v>
      </c>
      <c r="H243" s="17">
        <f t="shared" si="1"/>
        <v>1.9200000000000017</v>
      </c>
      <c r="I243" s="17">
        <f t="shared" si="2"/>
        <v>-0.30700000000000216</v>
      </c>
      <c r="J243" s="18">
        <f t="shared" si="3"/>
        <v>7.7619336569579832E-3</v>
      </c>
      <c r="K243" s="18">
        <f t="shared" si="4"/>
        <v>0.39320388349514562</v>
      </c>
      <c r="L243" s="44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59"/>
      <c r="Z243" s="154"/>
      <c r="AA243" s="154"/>
    </row>
    <row r="244" spans="1:27" ht="18.75" customHeight="1">
      <c r="A244" s="28">
        <v>242</v>
      </c>
      <c r="B244" s="42">
        <v>44655</v>
      </c>
      <c r="C244" s="43"/>
      <c r="D244" s="58">
        <v>6107</v>
      </c>
      <c r="E244" s="45">
        <v>17.257999999999999</v>
      </c>
      <c r="F244" s="45">
        <v>17.062000000000001</v>
      </c>
      <c r="G244" s="16">
        <f t="shared" si="6"/>
        <v>17.032373496847189</v>
      </c>
      <c r="H244" s="17">
        <f t="shared" si="1"/>
        <v>0.37604417192135031</v>
      </c>
      <c r="I244" s="17">
        <f t="shared" si="2"/>
        <v>-0.19599999999999795</v>
      </c>
      <c r="J244" s="18">
        <f t="shared" si="3"/>
        <v>1.1357051802062694E-2</v>
      </c>
      <c r="K244" s="18">
        <f t="shared" si="4"/>
        <v>0.32863220508681351</v>
      </c>
      <c r="L244" s="44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59"/>
      <c r="Z244" s="154"/>
      <c r="AA244" s="154"/>
    </row>
    <row r="245" spans="1:27" ht="18.75" customHeight="1">
      <c r="A245" s="28">
        <v>243</v>
      </c>
      <c r="B245" s="42">
        <v>44655</v>
      </c>
      <c r="C245" s="43" t="s">
        <v>331</v>
      </c>
      <c r="D245" s="58">
        <v>515</v>
      </c>
      <c r="E245" s="45">
        <v>16.599</v>
      </c>
      <c r="F245" s="45">
        <v>16.506</v>
      </c>
      <c r="G245" s="16">
        <f t="shared" si="6"/>
        <v>16.637999999999998</v>
      </c>
      <c r="H245" s="17">
        <f t="shared" si="1"/>
        <v>-6.4999999999996547E-2</v>
      </c>
      <c r="I245" s="17">
        <f t="shared" si="2"/>
        <v>-9.2999999999999972E-2</v>
      </c>
      <c r="J245" s="18">
        <f t="shared" si="3"/>
        <v>5.602747153442977E-3</v>
      </c>
      <c r="K245" s="18">
        <f t="shared" si="4"/>
        <v>0.50370504247243808</v>
      </c>
      <c r="L245" s="44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24"/>
      <c r="Z245" s="154"/>
      <c r="AA245" s="154"/>
    </row>
    <row r="246" spans="1:27" ht="18.75" customHeight="1">
      <c r="A246" s="28">
        <v>244</v>
      </c>
      <c r="B246" s="42">
        <v>44655</v>
      </c>
      <c r="C246" s="43" t="s">
        <v>332</v>
      </c>
      <c r="D246" s="58">
        <v>5001</v>
      </c>
      <c r="E246" s="45">
        <v>38.335999999999999</v>
      </c>
      <c r="F246" s="45">
        <v>38.095999999999997</v>
      </c>
      <c r="G246" s="16">
        <f t="shared" si="6"/>
        <v>38.4</v>
      </c>
      <c r="H246" s="17">
        <f t="shared" si="1"/>
        <v>-0.10666666666666677</v>
      </c>
      <c r="I246" s="17">
        <f t="shared" si="2"/>
        <v>-0.24000000000000199</v>
      </c>
      <c r="J246" s="18">
        <f t="shared" si="3"/>
        <v>6.260434056761321E-3</v>
      </c>
      <c r="K246" s="18">
        <f t="shared" si="4"/>
        <v>0.37395659432387307</v>
      </c>
      <c r="L246" s="44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24"/>
      <c r="Z246" s="154"/>
      <c r="AA246" s="154"/>
    </row>
    <row r="247" spans="1:27" ht="18.75" customHeight="1">
      <c r="A247" s="28">
        <v>245</v>
      </c>
      <c r="B247" s="42">
        <v>44655</v>
      </c>
      <c r="C247" s="43" t="s">
        <v>333</v>
      </c>
      <c r="D247" s="58">
        <v>5148</v>
      </c>
      <c r="E247" s="45">
        <v>20.9</v>
      </c>
      <c r="F247" s="45">
        <v>20.794</v>
      </c>
      <c r="G247" s="16">
        <f t="shared" si="6"/>
        <v>20.202531026311895</v>
      </c>
      <c r="H247" s="17">
        <f t="shared" si="1"/>
        <v>1.1624482894801722</v>
      </c>
      <c r="I247" s="17">
        <f t="shared" si="2"/>
        <v>-0.1059999999999981</v>
      </c>
      <c r="J247" s="18">
        <f t="shared" si="3"/>
        <v>5.0717703349281388E-3</v>
      </c>
      <c r="K247" s="18">
        <f t="shared" si="4"/>
        <v>0.32385524942740501</v>
      </c>
      <c r="L247" s="44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24"/>
      <c r="Z247" s="154"/>
      <c r="AA247" s="154"/>
    </row>
    <row r="248" spans="1:27" ht="18.75" customHeight="1">
      <c r="A248" s="28">
        <v>246</v>
      </c>
      <c r="B248" s="42">
        <v>44656</v>
      </c>
      <c r="C248" s="43" t="s">
        <v>334</v>
      </c>
      <c r="D248" s="58">
        <v>8167</v>
      </c>
      <c r="E248" s="45">
        <v>33.119</v>
      </c>
      <c r="F248" s="45">
        <v>33.066000000000003</v>
      </c>
      <c r="G248" s="16">
        <f t="shared" si="6"/>
        <v>32.328252513081985</v>
      </c>
      <c r="H248" s="17">
        <f t="shared" si="1"/>
        <v>1.3179124781966916</v>
      </c>
      <c r="I248" s="17">
        <f t="shared" si="2"/>
        <v>-5.2999999999997272E-2</v>
      </c>
      <c r="J248" s="18">
        <f t="shared" si="3"/>
        <v>1.6002898638243085E-3</v>
      </c>
      <c r="K248" s="18">
        <f t="shared" si="4"/>
        <v>0.32049154274401265</v>
      </c>
      <c r="L248" s="44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24"/>
      <c r="Z248" s="154"/>
      <c r="AA248" s="154"/>
    </row>
    <row r="249" spans="1:27" ht="18.75" customHeight="1">
      <c r="A249" s="28">
        <v>247</v>
      </c>
      <c r="B249" s="42">
        <v>44656</v>
      </c>
      <c r="C249" s="43" t="s">
        <v>335</v>
      </c>
      <c r="D249" s="58">
        <v>7148</v>
      </c>
      <c r="E249" s="45">
        <v>25.091000000000001</v>
      </c>
      <c r="F249" s="45">
        <v>24.920999999999999</v>
      </c>
      <c r="G249" s="16">
        <f t="shared" si="6"/>
        <v>25.578129335331514</v>
      </c>
      <c r="H249" s="17">
        <f t="shared" si="1"/>
        <v>-0.81188222555252199</v>
      </c>
      <c r="I249" s="17">
        <f t="shared" si="2"/>
        <v>-0.17000000000000171</v>
      </c>
      <c r="J249" s="18">
        <f t="shared" si="3"/>
        <v>6.7753377705153921E-3</v>
      </c>
      <c r="K249" s="18">
        <f t="shared" si="4"/>
        <v>0.35143253920428419</v>
      </c>
      <c r="L249" s="44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24"/>
      <c r="Z249" s="154"/>
      <c r="AA249" s="154"/>
    </row>
    <row r="250" spans="1:27" ht="18.75" customHeight="1">
      <c r="A250" s="28">
        <v>248</v>
      </c>
      <c r="B250" s="42">
        <v>44656</v>
      </c>
      <c r="C250" s="43" t="s">
        <v>336</v>
      </c>
      <c r="D250" s="58">
        <v>7108</v>
      </c>
      <c r="E250" s="45">
        <v>18.606999999999999</v>
      </c>
      <c r="F250" s="45">
        <v>18.501000000000001</v>
      </c>
      <c r="G250" s="16">
        <f t="shared" si="6"/>
        <v>18.039622077854567</v>
      </c>
      <c r="H250" s="17">
        <f t="shared" si="1"/>
        <v>0.94562987024238754</v>
      </c>
      <c r="I250" s="17">
        <f t="shared" si="2"/>
        <v>-0.1059999999999981</v>
      </c>
      <c r="J250" s="18">
        <f t="shared" si="3"/>
        <v>5.6967807814262425E-3</v>
      </c>
      <c r="K250" s="18">
        <f t="shared" si="4"/>
        <v>0.37430915124657488</v>
      </c>
      <c r="L250" s="44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24"/>
      <c r="Z250" s="154"/>
      <c r="AA250" s="154"/>
    </row>
    <row r="251" spans="1:27" ht="18.75" customHeight="1">
      <c r="A251" s="28">
        <v>249</v>
      </c>
      <c r="B251" s="42">
        <v>44657</v>
      </c>
      <c r="C251" s="43" t="s">
        <v>337</v>
      </c>
      <c r="D251" s="58">
        <v>5001</v>
      </c>
      <c r="E251" s="45">
        <v>38.9</v>
      </c>
      <c r="F251" s="45">
        <v>38.53</v>
      </c>
      <c r="G251" s="16">
        <f t="shared" si="6"/>
        <v>38.4</v>
      </c>
      <c r="H251" s="17">
        <f t="shared" si="1"/>
        <v>0.83333333333333337</v>
      </c>
      <c r="I251" s="17">
        <f t="shared" si="2"/>
        <v>-0.36999999999999744</v>
      </c>
      <c r="J251" s="18">
        <f t="shared" si="3"/>
        <v>9.5115681233932502E-3</v>
      </c>
      <c r="K251" s="18">
        <f t="shared" si="4"/>
        <v>0.3830334190231362</v>
      </c>
      <c r="L251" s="44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24"/>
      <c r="Z251" s="154"/>
      <c r="AA251" s="154"/>
    </row>
    <row r="252" spans="1:27" ht="18.75" customHeight="1">
      <c r="A252" s="28">
        <v>250</v>
      </c>
      <c r="B252" s="42">
        <v>44657</v>
      </c>
      <c r="C252" s="43" t="s">
        <v>338</v>
      </c>
      <c r="D252" s="58">
        <v>8128</v>
      </c>
      <c r="E252" s="45">
        <v>18.8</v>
      </c>
      <c r="F252" s="45">
        <v>18.774999999999999</v>
      </c>
      <c r="G252" s="16">
        <f t="shared" si="6"/>
        <v>20.092045107828728</v>
      </c>
      <c r="H252" s="17">
        <f t="shared" si="1"/>
        <v>-2.1534085130478786</v>
      </c>
      <c r="I252" s="17">
        <f t="shared" si="2"/>
        <v>-2.5000000000002132E-2</v>
      </c>
      <c r="J252" s="18">
        <f t="shared" si="3"/>
        <v>1.3297872340426666E-3</v>
      </c>
      <c r="K252" s="18">
        <f t="shared" si="4"/>
        <v>0.24650191208756675</v>
      </c>
      <c r="L252" s="44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24"/>
      <c r="Z252" s="154"/>
      <c r="AA252" s="154"/>
    </row>
    <row r="253" spans="1:27" ht="18.75" customHeight="1">
      <c r="A253" s="28">
        <v>251</v>
      </c>
      <c r="B253" s="42">
        <v>44657</v>
      </c>
      <c r="C253" s="43" t="s">
        <v>339</v>
      </c>
      <c r="D253" s="58">
        <v>1011</v>
      </c>
      <c r="E253" s="45">
        <v>27.83</v>
      </c>
      <c r="F253" s="45">
        <v>27.641999999999999</v>
      </c>
      <c r="G253" s="16">
        <f t="shared" si="6"/>
        <v>27</v>
      </c>
      <c r="H253" s="17">
        <f t="shared" si="1"/>
        <v>1.3833333333333306</v>
      </c>
      <c r="I253" s="17">
        <f t="shared" si="2"/>
        <v>-0.18799999999999883</v>
      </c>
      <c r="J253" s="18">
        <f t="shared" si="3"/>
        <v>6.7553000359324052E-3</v>
      </c>
      <c r="K253" s="18">
        <f t="shared" si="4"/>
        <v>0.56881063600431192</v>
      </c>
      <c r="L253" s="44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24"/>
      <c r="Z253" s="154"/>
      <c r="AA253" s="154"/>
    </row>
    <row r="254" spans="1:27" ht="18.75" customHeight="1">
      <c r="A254" s="28">
        <v>252</v>
      </c>
      <c r="B254" s="42">
        <v>44658</v>
      </c>
      <c r="C254" s="43" t="s">
        <v>340</v>
      </c>
      <c r="D254" s="58">
        <v>6107</v>
      </c>
      <c r="E254" s="45">
        <v>17.497</v>
      </c>
      <c r="F254" s="45">
        <v>17.274999999999999</v>
      </c>
      <c r="G254" s="16">
        <f t="shared" si="6"/>
        <v>17.032373496847189</v>
      </c>
      <c r="H254" s="17">
        <f t="shared" si="1"/>
        <v>0.77437750525468496</v>
      </c>
      <c r="I254" s="17">
        <f t="shared" si="2"/>
        <v>-0.22200000000000131</v>
      </c>
      <c r="J254" s="18">
        <f t="shared" si="3"/>
        <v>1.2687889352460497E-2</v>
      </c>
      <c r="K254" s="18">
        <f t="shared" si="4"/>
        <v>0.33780274306385255</v>
      </c>
      <c r="L254" s="44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24"/>
      <c r="Z254" s="154"/>
      <c r="AA254" s="154"/>
    </row>
    <row r="255" spans="1:27" ht="18.75" customHeight="1">
      <c r="A255" s="28">
        <v>253</v>
      </c>
      <c r="B255" s="42">
        <v>44659</v>
      </c>
      <c r="C255" s="43" t="s">
        <v>341</v>
      </c>
      <c r="D255" s="58">
        <v>5621</v>
      </c>
      <c r="E255" s="45">
        <v>22.506</v>
      </c>
      <c r="F255" s="45">
        <v>22.439</v>
      </c>
      <c r="G255" s="16">
        <f t="shared" si="6"/>
        <v>22.870927068045674</v>
      </c>
      <c r="H255" s="17">
        <f t="shared" si="1"/>
        <v>-0.60821178007612298</v>
      </c>
      <c r="I255" s="17">
        <f t="shared" si="2"/>
        <v>-6.7000000000000171E-2</v>
      </c>
      <c r="J255" s="18">
        <f t="shared" si="3"/>
        <v>2.9769839154003453E-3</v>
      </c>
      <c r="K255" s="18">
        <f t="shared" si="4"/>
        <v>0.29359762884808355</v>
      </c>
      <c r="L255" s="44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24"/>
      <c r="Z255" s="154"/>
      <c r="AA255" s="154"/>
    </row>
    <row r="256" spans="1:27" ht="18.75" customHeight="1">
      <c r="A256" s="28">
        <v>254</v>
      </c>
      <c r="B256" s="42">
        <v>44660</v>
      </c>
      <c r="C256" s="43" t="s">
        <v>342</v>
      </c>
      <c r="D256" s="58">
        <v>6117</v>
      </c>
      <c r="E256" s="45">
        <v>18.919</v>
      </c>
      <c r="F256" s="45">
        <v>18.46</v>
      </c>
      <c r="G256" s="16">
        <f t="shared" si="6"/>
        <v>19.9327573208373</v>
      </c>
      <c r="H256" s="17">
        <f t="shared" si="1"/>
        <v>-1.6895955347288332</v>
      </c>
      <c r="I256" s="17">
        <f t="shared" si="2"/>
        <v>-0.45899999999999963</v>
      </c>
      <c r="J256" s="18">
        <f t="shared" si="3"/>
        <v>2.4261324594323147E-2</v>
      </c>
      <c r="K256" s="18">
        <f t="shared" si="4"/>
        <v>0.28300761562239696</v>
      </c>
      <c r="L256" s="44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24"/>
      <c r="Z256" s="154"/>
      <c r="AA256" s="154"/>
    </row>
    <row r="257" spans="1:27" ht="18.75" customHeight="1">
      <c r="A257" s="28">
        <v>255</v>
      </c>
      <c r="B257" s="42">
        <v>44660</v>
      </c>
      <c r="C257" s="43" t="s">
        <v>343</v>
      </c>
      <c r="D257" s="58">
        <v>6176</v>
      </c>
      <c r="E257" s="45">
        <v>34.957000000000001</v>
      </c>
      <c r="F257" s="45">
        <v>34.186</v>
      </c>
      <c r="G257" s="16">
        <f t="shared" si="6"/>
        <v>36.028673497593743</v>
      </c>
      <c r="H257" s="17">
        <f t="shared" ref="H257:H511" si="7">(E257-G257)/$X$2</f>
        <v>-1.7861224959895714</v>
      </c>
      <c r="I257" s="17">
        <f t="shared" ref="I257:I511" si="8">F257-E257</f>
        <v>-0.7710000000000008</v>
      </c>
      <c r="J257" s="18">
        <f t="shared" ref="J257:J511" si="9">-1*I257/E257</f>
        <v>2.205566839259664E-2</v>
      </c>
      <c r="K257" s="18">
        <f t="shared" ref="K257:K511" si="10">IF(D257=$M$2,(E257-$T$2)/E257,IF(D257=$M$3,(E257-$T$3)/E257,IF(D257=$M$4,(E257-$T$4)/E257,IF(D257=$M$5,(E257-$T$5)/E257,IF(D257=$M$6,(E257-$T$6)/E257,IF(D257=$M$7,(E257-$T$7)/E257,IF(D257=$M$8,(E257-$T$8)/E257,IF(D257=$M$9,(E257-$T$9)/E257,IF(D257=$M$10,(E257-$T$10)/E257,IF(D257=$M$11,(E257-$T$11)/E257,IF(D257=$M$12,(E257-$T$12)/E257,IF(D257=$M$13,(E257-$T$13)/E257,IF(D257=$M$14,(E257-$T$14)/E257,IF(D257=$M$15,(E257-$T$15)/E257,IF(D257=$M$16,(E257-$T$16)/E257,IF(D257=$M$17,(E257-$T$17)/E257,IF(D257=$M$18,(E257-$T$18)/E257,IF(D257=$M$19,(E257-$T$19)/E257,IF(D257=$M$20,(E257-$T$20)/E257,IF(D257=$M$21,(E257-$T$21)/E257,IF(D257=$M$22,(E257-$T$22)/E257,IF(D257=$M$23,(E257-$T$23)/E257,IF(D257=$M$24,(E257-$T$24)/E257,IF(D257=$M$25,(E257-$T$25)/E257,IF(D257=$M$26,(E257-$T$26)/E257,IF(D257=$M$27,(E257-$T$27)/E257,IF(D257=$M$28,(E257-$T$28)/E257,IF(D257=$M$29,(E257-$T$29)/E257,IF(D257=$M$30,(E257-$T$30)/E257,IF(D257=$M$31,(E257-$T$31)/E257,IF(D257=$M$32,(E257-$T$32)/E257,IF(D257=$M$33,(E257-$T$33)/E257,IF(D257=$M$34,(E257-$T$34)/E257,IF(D257=$M$35,(E257-$T$35)/E257,IF(D257=$M$36,(E257-$T$36)/E257,IF(D257=$M$37,(E257-$T$37)/E257,IF(D257=$M$38,(E257-$T$38)/E257,IF(D257=$M$39,(E257-$T$39)/E257,IF(D257=$M$40,(E257-$T$40)/E257,IF(D257=$M$41,(E257-$T$41)/E257,IF(D257=$M$42,(E257-$T$42)/E257,IF(D257=$M$43,(E257-$T$43)/E257,IF(D257=$M$44,(E257-$T$44)/E257,IF(D257=$M$45,(E257-$T$45)/E257,IF(D257=$M$46,(E257-$T$46)/E257,IF(D257=$M$47,(E257-$T$47)/E257,IF(D257=$M$48,(E257-$T$48)/E257,IF(D257=$M$49,(E257-$T$49)/E257,IF(D257=$M$50,(E257-$T$50)/E257,IF(D257=$M$51,(E257-$T$51)/E257,IF(D257=$M$52,(E257-$T$52)/E257,IF(D257=$M$53,(E257-$T$53)/E257,IF(D257=$M$54,(E257-$T$54)/E257,IF(D257=$M$55,(E257-$T$55)/E257,IF(D257=$M$56,(E257-$T$56)/E257,IF(D257=$M$57,(E257-$T$57)/E257,IF(D257=$M$58,(E257-$T$58)/E257,IF(D257=$M$59,(E257-$T$59)/E257,IF(D257=$M$60,(E257-$T$60)/E257,IF(D257=$M$61,(E257-$T$61)/E257,IF(D257=$M$62,(E257-$T$62)/E257)))))))))))))))))))))))))))))))))))))))))))))))))))))))))))))</f>
        <v>0.31379548820170389</v>
      </c>
      <c r="L257" s="44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24"/>
      <c r="Z257" s="154"/>
      <c r="AA257" s="154"/>
    </row>
    <row r="258" spans="1:27" ht="18.75" customHeight="1">
      <c r="A258" s="28">
        <v>256</v>
      </c>
      <c r="B258" s="42">
        <v>44660</v>
      </c>
      <c r="C258" s="43" t="s">
        <v>344</v>
      </c>
      <c r="D258" s="58">
        <v>6607</v>
      </c>
      <c r="E258" s="45">
        <v>19.332999999999998</v>
      </c>
      <c r="F258" s="45">
        <v>18.989999999999998</v>
      </c>
      <c r="G258" s="16">
        <f t="shared" si="6"/>
        <v>17.912399999999998</v>
      </c>
      <c r="H258" s="17">
        <f t="shared" si="7"/>
        <v>2.3676666666666675</v>
      </c>
      <c r="I258" s="17">
        <f t="shared" si="8"/>
        <v>-0.34299999999999997</v>
      </c>
      <c r="J258" s="18">
        <f t="shared" si="9"/>
        <v>1.7741685201468991E-2</v>
      </c>
      <c r="K258" s="18">
        <f t="shared" si="10"/>
        <v>0.44264211451921581</v>
      </c>
      <c r="L258" s="44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24"/>
      <c r="Z258" s="154"/>
      <c r="AA258" s="154"/>
    </row>
    <row r="259" spans="1:27" ht="18.75" customHeight="1">
      <c r="A259" s="28">
        <v>257</v>
      </c>
      <c r="B259" s="42">
        <v>44661</v>
      </c>
      <c r="C259" s="43" t="s">
        <v>345</v>
      </c>
      <c r="D259" s="44">
        <v>7108</v>
      </c>
      <c r="E259" s="45">
        <v>16.382000000000001</v>
      </c>
      <c r="F259" s="45">
        <v>16.283999999999999</v>
      </c>
      <c r="G259" s="16">
        <f t="shared" si="6"/>
        <v>18.039622077854567</v>
      </c>
      <c r="H259" s="17">
        <f t="shared" si="7"/>
        <v>-2.7627034630909426</v>
      </c>
      <c r="I259" s="17">
        <f t="shared" si="8"/>
        <v>-9.800000000000253E-2</v>
      </c>
      <c r="J259" s="18">
        <f t="shared" si="9"/>
        <v>5.9821755585400148E-3</v>
      </c>
      <c r="K259" s="18">
        <f t="shared" si="10"/>
        <v>0.28932794391680017</v>
      </c>
      <c r="L259" s="44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24"/>
      <c r="Z259" s="154"/>
      <c r="AA259" s="154"/>
    </row>
    <row r="260" spans="1:27" ht="18.75" customHeight="1">
      <c r="A260" s="28">
        <v>258</v>
      </c>
      <c r="B260" s="42">
        <v>44661</v>
      </c>
      <c r="C260" s="43" t="s">
        <v>346</v>
      </c>
      <c r="D260" s="44">
        <v>8127</v>
      </c>
      <c r="E260" s="45">
        <v>20.254000000000001</v>
      </c>
      <c r="F260" s="45">
        <v>20.218</v>
      </c>
      <c r="G260" s="16">
        <f t="shared" si="6"/>
        <v>19.906047079520491</v>
      </c>
      <c r="H260" s="17">
        <f t="shared" si="7"/>
        <v>0.57992153413251779</v>
      </c>
      <c r="I260" s="17">
        <f t="shared" si="8"/>
        <v>-3.6000000000001364E-2</v>
      </c>
      <c r="J260" s="18">
        <f t="shared" si="9"/>
        <v>1.7774266811494699E-3</v>
      </c>
      <c r="K260" s="18">
        <f t="shared" si="10"/>
        <v>0.31379939746288693</v>
      </c>
      <c r="L260" s="44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24"/>
      <c r="Z260" s="154"/>
      <c r="AA260" s="154"/>
    </row>
    <row r="261" spans="1:27" ht="18.75" customHeight="1">
      <c r="A261" s="28">
        <v>259</v>
      </c>
      <c r="B261" s="42">
        <v>44661</v>
      </c>
      <c r="C261" s="43" t="s">
        <v>347</v>
      </c>
      <c r="D261" s="44">
        <v>5000</v>
      </c>
      <c r="E261" s="45">
        <v>40.847000000000001</v>
      </c>
      <c r="F261" s="45">
        <v>40.518000000000001</v>
      </c>
      <c r="G261" s="16">
        <f t="shared" si="6"/>
        <v>38.4</v>
      </c>
      <c r="H261" s="17">
        <f t="shared" si="7"/>
        <v>4.0783333333333385</v>
      </c>
      <c r="I261" s="17">
        <f t="shared" si="8"/>
        <v>-0.32900000000000063</v>
      </c>
      <c r="J261" s="18">
        <f t="shared" si="9"/>
        <v>8.0544470830171272E-3</v>
      </c>
      <c r="K261" s="18">
        <f t="shared" si="10"/>
        <v>0.41244155017504347</v>
      </c>
      <c r="L261" s="44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24"/>
      <c r="Z261" s="154"/>
      <c r="AA261" s="154"/>
    </row>
    <row r="262" spans="1:27" ht="18.75" customHeight="1">
      <c r="A262" s="28">
        <v>260</v>
      </c>
      <c r="B262" s="42">
        <v>44662</v>
      </c>
      <c r="C262" s="43" t="s">
        <v>348</v>
      </c>
      <c r="D262" s="44">
        <v>8107</v>
      </c>
      <c r="E262" s="45">
        <v>17.343</v>
      </c>
      <c r="F262" s="45">
        <v>17.286000000000001</v>
      </c>
      <c r="G262" s="16">
        <f t="shared" si="6"/>
        <v>16.123457228651652</v>
      </c>
      <c r="H262" s="17">
        <f t="shared" si="7"/>
        <v>2.0325712855805795</v>
      </c>
      <c r="I262" s="17">
        <f t="shared" si="8"/>
        <v>-5.6999999999998607E-2</v>
      </c>
      <c r="J262" s="18">
        <f t="shared" si="9"/>
        <v>3.2866286109668806E-3</v>
      </c>
      <c r="K262" s="18">
        <f t="shared" si="10"/>
        <v>0.34517766951768208</v>
      </c>
      <c r="L262" s="44" t="s">
        <v>349</v>
      </c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24"/>
      <c r="Z262" s="154"/>
      <c r="AA262" s="154"/>
    </row>
    <row r="263" spans="1:27" ht="18.75" customHeight="1">
      <c r="A263" s="28">
        <v>261</v>
      </c>
      <c r="B263" s="42">
        <v>44662</v>
      </c>
      <c r="C263" s="43" t="s">
        <v>350</v>
      </c>
      <c r="D263" s="44">
        <v>5648</v>
      </c>
      <c r="E263" s="45">
        <v>20.137</v>
      </c>
      <c r="F263" s="45">
        <v>20</v>
      </c>
      <c r="G263" s="16">
        <f t="shared" si="6"/>
        <v>19.240505739344663</v>
      </c>
      <c r="H263" s="17">
        <f t="shared" si="7"/>
        <v>1.4941571010922299</v>
      </c>
      <c r="I263" s="17">
        <f t="shared" si="8"/>
        <v>-0.13700000000000045</v>
      </c>
      <c r="J263" s="18">
        <f t="shared" si="9"/>
        <v>6.8033967323831981E-3</v>
      </c>
      <c r="K263" s="18">
        <f t="shared" si="10"/>
        <v>0.34600983264637231</v>
      </c>
      <c r="L263" s="44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24"/>
      <c r="Z263" s="154"/>
      <c r="AA263" s="154"/>
    </row>
    <row r="264" spans="1:27" ht="18.75" customHeight="1">
      <c r="A264" s="28">
        <v>262</v>
      </c>
      <c r="B264" s="42">
        <v>44663</v>
      </c>
      <c r="C264" s="43" t="s">
        <v>351</v>
      </c>
      <c r="D264" s="44">
        <v>515</v>
      </c>
      <c r="E264" s="45">
        <v>16.143000000000001</v>
      </c>
      <c r="F264" s="45">
        <v>16.068000000000001</v>
      </c>
      <c r="G264" s="16">
        <f t="shared" si="6"/>
        <v>16.637999999999998</v>
      </c>
      <c r="H264" s="17">
        <f t="shared" si="7"/>
        <v>-0.82499999999999574</v>
      </c>
      <c r="I264" s="17">
        <f t="shared" si="8"/>
        <v>-7.4999999999999289E-2</v>
      </c>
      <c r="J264" s="18">
        <f t="shared" si="9"/>
        <v>4.6459765842779711E-3</v>
      </c>
      <c r="K264" s="18">
        <f t="shared" si="10"/>
        <v>0.48968593198290283</v>
      </c>
      <c r="L264" s="44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24"/>
      <c r="Z264" s="154"/>
      <c r="AA264" s="154"/>
    </row>
    <row r="265" spans="1:27" ht="18.75" customHeight="1">
      <c r="A265" s="28">
        <v>263</v>
      </c>
      <c r="B265" s="42">
        <v>44663</v>
      </c>
      <c r="C265" s="43" t="s">
        <v>352</v>
      </c>
      <c r="D265" s="44">
        <v>6107</v>
      </c>
      <c r="E265" s="45">
        <v>16.346</v>
      </c>
      <c r="F265" s="45">
        <v>16.015000000000001</v>
      </c>
      <c r="G265" s="16">
        <f t="shared" si="6"/>
        <v>17.032373496847189</v>
      </c>
      <c r="H265" s="17">
        <f t="shared" si="7"/>
        <v>-1.1439558280786482</v>
      </c>
      <c r="I265" s="17">
        <f t="shared" si="8"/>
        <v>-0.33099999999999952</v>
      </c>
      <c r="J265" s="18">
        <f t="shared" si="9"/>
        <v>2.0249602349198551E-2</v>
      </c>
      <c r="K265" s="18">
        <f t="shared" si="10"/>
        <v>0.29117426865216128</v>
      </c>
      <c r="L265" s="44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24"/>
      <c r="Z265" s="154"/>
      <c r="AA265" s="154"/>
    </row>
    <row r="266" spans="1:27" ht="18.75" customHeight="1">
      <c r="A266" s="28">
        <v>264</v>
      </c>
      <c r="B266" s="42">
        <v>44664</v>
      </c>
      <c r="C266" s="43" t="s">
        <v>353</v>
      </c>
      <c r="D266" s="44">
        <v>5169</v>
      </c>
      <c r="E266" s="45">
        <v>24.92</v>
      </c>
      <c r="F266" s="45">
        <v>24.849</v>
      </c>
      <c r="G266" s="16">
        <f t="shared" si="6"/>
        <v>24.534583675052499</v>
      </c>
      <c r="H266" s="17">
        <f t="shared" si="7"/>
        <v>0.64236054157917155</v>
      </c>
      <c r="I266" s="17">
        <f t="shared" si="8"/>
        <v>-7.1000000000001506E-2</v>
      </c>
      <c r="J266" s="18">
        <f t="shared" si="9"/>
        <v>2.8491171749599319E-3</v>
      </c>
      <c r="K266" s="18">
        <f t="shared" si="10"/>
        <v>0.32858292502665198</v>
      </c>
      <c r="L266" s="44" t="s">
        <v>354</v>
      </c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24"/>
      <c r="Z266" s="154"/>
      <c r="AA266" s="154"/>
    </row>
    <row r="267" spans="1:27" ht="18.75" customHeight="1">
      <c r="A267" s="28">
        <v>265</v>
      </c>
      <c r="B267" s="42">
        <v>44666</v>
      </c>
      <c r="C267" s="43" t="s">
        <v>355</v>
      </c>
      <c r="D267" s="44">
        <v>5003</v>
      </c>
      <c r="E267" s="45">
        <v>37.362000000000002</v>
      </c>
      <c r="F267" s="45">
        <v>37.145000000000003</v>
      </c>
      <c r="G267" s="16">
        <f t="shared" si="6"/>
        <v>38.4</v>
      </c>
      <c r="H267" s="17">
        <f t="shared" si="7"/>
        <v>-1.7299999999999947</v>
      </c>
      <c r="I267" s="17">
        <f t="shared" si="8"/>
        <v>-0.21699999999999875</v>
      </c>
      <c r="J267" s="18">
        <f t="shared" si="9"/>
        <v>5.8080402548043126E-3</v>
      </c>
      <c r="K267" s="18">
        <f t="shared" si="10"/>
        <v>0.35763610085113218</v>
      </c>
      <c r="L267" s="44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24"/>
      <c r="Z267" s="154"/>
      <c r="AA267" s="154"/>
    </row>
    <row r="268" spans="1:27" ht="18.75" customHeight="1">
      <c r="A268" s="28">
        <v>266</v>
      </c>
      <c r="B268" s="42">
        <v>44667</v>
      </c>
      <c r="C268" s="43" t="s">
        <v>356</v>
      </c>
      <c r="D268" s="44">
        <v>535</v>
      </c>
      <c r="E268" s="45">
        <v>16.611000000000001</v>
      </c>
      <c r="F268" s="45">
        <v>16.544</v>
      </c>
      <c r="G268" s="16">
        <f t="shared" si="6"/>
        <v>16.637999999999998</v>
      </c>
      <c r="H268" s="17">
        <f t="shared" si="7"/>
        <v>-4.4999999999995786E-2</v>
      </c>
      <c r="I268" s="17">
        <f t="shared" si="8"/>
        <v>-6.7000000000000171E-2</v>
      </c>
      <c r="J268" s="18">
        <f t="shared" si="9"/>
        <v>4.0334717957979755E-3</v>
      </c>
      <c r="K268" s="18">
        <f t="shared" si="10"/>
        <v>0.50406357233158749</v>
      </c>
      <c r="L268" s="44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24"/>
      <c r="Z268" s="154"/>
      <c r="AA268" s="154"/>
    </row>
    <row r="269" spans="1:27" ht="18.75" customHeight="1">
      <c r="A269" s="28">
        <v>267</v>
      </c>
      <c r="B269" s="42">
        <v>44667</v>
      </c>
      <c r="C269" s="43" t="s">
        <v>357</v>
      </c>
      <c r="D269" s="44">
        <v>5000</v>
      </c>
      <c r="E269" s="45">
        <v>35.667000000000002</v>
      </c>
      <c r="F269" s="45">
        <v>35.484000000000002</v>
      </c>
      <c r="G269" s="16">
        <f t="shared" si="6"/>
        <v>38.4</v>
      </c>
      <c r="H269" s="17">
        <f t="shared" si="7"/>
        <v>-4.5549999999999953</v>
      </c>
      <c r="I269" s="17">
        <f t="shared" si="8"/>
        <v>-0.18299999999999983</v>
      </c>
      <c r="J269" s="18">
        <f t="shared" si="9"/>
        <v>5.130793170157283E-3</v>
      </c>
      <c r="K269" s="18">
        <f t="shared" si="10"/>
        <v>0.32710909243838848</v>
      </c>
      <c r="L269" s="44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24"/>
      <c r="Z269" s="154"/>
      <c r="AA269" s="154"/>
    </row>
    <row r="270" spans="1:27" ht="18.75" customHeight="1">
      <c r="A270" s="28">
        <v>268</v>
      </c>
      <c r="B270" s="42">
        <v>44668</v>
      </c>
      <c r="C270" s="43" t="s">
        <v>358</v>
      </c>
      <c r="D270" s="44">
        <v>7108</v>
      </c>
      <c r="E270" s="45">
        <v>19.396999999999998</v>
      </c>
      <c r="F270" s="45">
        <v>19.271999999999998</v>
      </c>
      <c r="G270" s="16">
        <f t="shared" si="6"/>
        <v>18.039622077854567</v>
      </c>
      <c r="H270" s="17">
        <f t="shared" si="7"/>
        <v>2.2622965369090529</v>
      </c>
      <c r="I270" s="17">
        <f t="shared" si="8"/>
        <v>-0.125</v>
      </c>
      <c r="J270" s="18">
        <f t="shared" si="9"/>
        <v>6.4442955096148894E-3</v>
      </c>
      <c r="K270" s="18">
        <f t="shared" si="10"/>
        <v>0.39979225536139706</v>
      </c>
      <c r="L270" s="44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24"/>
      <c r="Z270" s="154"/>
      <c r="AA270" s="154"/>
    </row>
    <row r="271" spans="1:27" ht="18.75" customHeight="1">
      <c r="A271" s="28">
        <v>269</v>
      </c>
      <c r="B271" s="42">
        <v>44668</v>
      </c>
      <c r="C271" s="43" t="s">
        <v>359</v>
      </c>
      <c r="D271" s="44">
        <v>1010</v>
      </c>
      <c r="E271" s="45">
        <v>27.771000000000001</v>
      </c>
      <c r="F271" s="45">
        <v>27.667000000000002</v>
      </c>
      <c r="G271" s="16">
        <f t="shared" si="6"/>
        <v>27</v>
      </c>
      <c r="H271" s="17">
        <f t="shared" si="7"/>
        <v>1.2850000000000015</v>
      </c>
      <c r="I271" s="17">
        <f t="shared" si="8"/>
        <v>-0.1039999999999992</v>
      </c>
      <c r="J271" s="18">
        <f t="shared" si="9"/>
        <v>3.744913758957157E-3</v>
      </c>
      <c r="K271" s="18">
        <f t="shared" si="10"/>
        <v>0.5678945662741709</v>
      </c>
      <c r="L271" s="44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24"/>
      <c r="Z271" s="154"/>
      <c r="AA271" s="154"/>
    </row>
    <row r="272" spans="1:27" ht="18.75" customHeight="1">
      <c r="A272" s="28">
        <v>270</v>
      </c>
      <c r="B272" s="42">
        <v>44669</v>
      </c>
      <c r="C272" s="43" t="s">
        <v>82</v>
      </c>
      <c r="D272" s="44">
        <v>1011</v>
      </c>
      <c r="E272" s="45">
        <v>28.414999999999999</v>
      </c>
      <c r="F272" s="45">
        <v>28.238</v>
      </c>
      <c r="G272" s="16">
        <f t="shared" si="6"/>
        <v>27</v>
      </c>
      <c r="H272" s="17">
        <f t="shared" si="7"/>
        <v>2.3583333333333321</v>
      </c>
      <c r="I272" s="17">
        <f t="shared" si="8"/>
        <v>-0.1769999999999996</v>
      </c>
      <c r="J272" s="18">
        <f t="shared" si="9"/>
        <v>6.2291043462959564E-3</v>
      </c>
      <c r="K272" s="18">
        <f t="shared" si="10"/>
        <v>0.57768784092908676</v>
      </c>
      <c r="L272" s="44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24"/>
      <c r="Z272" s="154"/>
      <c r="AA272" s="154"/>
    </row>
    <row r="273" spans="1:27" ht="18.75" customHeight="1">
      <c r="A273" s="28">
        <v>271</v>
      </c>
      <c r="B273" s="42">
        <v>44669</v>
      </c>
      <c r="C273" s="43" t="s">
        <v>360</v>
      </c>
      <c r="D273" s="44">
        <v>1010</v>
      </c>
      <c r="E273" s="45">
        <v>29.541</v>
      </c>
      <c r="F273" s="45">
        <v>29.356000000000002</v>
      </c>
      <c r="G273" s="16">
        <f t="shared" si="6"/>
        <v>27</v>
      </c>
      <c r="H273" s="17">
        <f t="shared" si="7"/>
        <v>4.2350000000000012</v>
      </c>
      <c r="I273" s="17">
        <f t="shared" si="8"/>
        <v>-0.18499999999999872</v>
      </c>
      <c r="J273" s="18">
        <f t="shared" si="9"/>
        <v>6.2624826512304495E-3</v>
      </c>
      <c r="K273" s="18">
        <f t="shared" si="10"/>
        <v>0.59378490910937343</v>
      </c>
      <c r="L273" s="44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24"/>
      <c r="Z273" s="154"/>
      <c r="AA273" s="154"/>
    </row>
    <row r="274" spans="1:27" ht="18.75" customHeight="1">
      <c r="A274" s="37">
        <v>272</v>
      </c>
      <c r="B274" s="42">
        <v>44670</v>
      </c>
      <c r="C274" s="43" t="s">
        <v>361</v>
      </c>
      <c r="D274" s="44">
        <v>6137</v>
      </c>
      <c r="E274" s="45">
        <v>24.6</v>
      </c>
      <c r="F274" s="45">
        <v>24.155000000000001</v>
      </c>
      <c r="G274" s="16">
        <f t="shared" si="6"/>
        <v>24.625485865816515</v>
      </c>
      <c r="H274" s="17">
        <f t="shared" si="7"/>
        <v>-4.2476443027522258E-2</v>
      </c>
      <c r="I274" s="17">
        <f t="shared" si="8"/>
        <v>-0.44500000000000028</v>
      </c>
      <c r="J274" s="18">
        <f t="shared" si="9"/>
        <v>1.8089430894308953E-2</v>
      </c>
      <c r="K274" s="18">
        <f t="shared" si="10"/>
        <v>0.32384381365502046</v>
      </c>
      <c r="L274" s="44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24"/>
      <c r="Z274" s="154"/>
      <c r="AA274" s="154"/>
    </row>
    <row r="275" spans="1:27" ht="18.75" customHeight="1">
      <c r="A275" s="37">
        <v>273</v>
      </c>
      <c r="B275" s="42">
        <v>44671</v>
      </c>
      <c r="C275" s="43" t="s">
        <v>362</v>
      </c>
      <c r="D275" s="44">
        <v>8147</v>
      </c>
      <c r="E275" s="45">
        <v>23.283000000000001</v>
      </c>
      <c r="F275" s="45">
        <v>23.251999999999999</v>
      </c>
      <c r="G275" s="16">
        <f t="shared" si="6"/>
        <v>25.037035574840008</v>
      </c>
      <c r="H275" s="17">
        <f t="shared" si="7"/>
        <v>-2.9233926247333448</v>
      </c>
      <c r="I275" s="17">
        <f t="shared" si="8"/>
        <v>-3.1000000000002359E-2</v>
      </c>
      <c r="J275" s="18">
        <f t="shared" si="9"/>
        <v>1.3314435424989202E-3</v>
      </c>
      <c r="K275" s="18">
        <f t="shared" si="10"/>
        <v>0.25120303271579719</v>
      </c>
      <c r="L275" s="44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24"/>
      <c r="Z275" s="154"/>
      <c r="AA275" s="154"/>
    </row>
    <row r="276" spans="1:27" ht="18.75" customHeight="1">
      <c r="A276" s="37">
        <v>274</v>
      </c>
      <c r="B276" s="42">
        <v>44671</v>
      </c>
      <c r="C276" s="43" t="s">
        <v>363</v>
      </c>
      <c r="D276" s="44">
        <v>8127</v>
      </c>
      <c r="E276" s="45">
        <v>20.395</v>
      </c>
      <c r="F276" s="45">
        <v>20.356999999999999</v>
      </c>
      <c r="G276" s="16">
        <f t="shared" si="6"/>
        <v>19.906047079520491</v>
      </c>
      <c r="H276" s="17">
        <f t="shared" si="7"/>
        <v>0.81492153413251489</v>
      </c>
      <c r="I276" s="17">
        <f t="shared" si="8"/>
        <v>-3.8000000000000256E-2</v>
      </c>
      <c r="J276" s="18">
        <f t="shared" si="9"/>
        <v>1.8632017651385268E-3</v>
      </c>
      <c r="K276" s="18">
        <f t="shared" si="10"/>
        <v>0.31854341731862273</v>
      </c>
      <c r="L276" s="44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24"/>
      <c r="Z276" s="154"/>
      <c r="AA276" s="154"/>
    </row>
    <row r="277" spans="1:27" ht="18.75" customHeight="1">
      <c r="A277" s="37">
        <v>275</v>
      </c>
      <c r="B277" s="42">
        <v>44672</v>
      </c>
      <c r="C277" s="43" t="s">
        <v>364</v>
      </c>
      <c r="D277" s="44">
        <v>5148</v>
      </c>
      <c r="E277" s="45">
        <v>21.718</v>
      </c>
      <c r="F277" s="45">
        <v>21.67</v>
      </c>
      <c r="G277" s="16">
        <f t="shared" si="6"/>
        <v>20.202531026311895</v>
      </c>
      <c r="H277" s="17">
        <f t="shared" si="7"/>
        <v>2.5257816228135077</v>
      </c>
      <c r="I277" s="17">
        <f t="shared" si="8"/>
        <v>-4.7999999999998266E-2</v>
      </c>
      <c r="J277" s="18">
        <f t="shared" si="9"/>
        <v>2.2101482641126379E-3</v>
      </c>
      <c r="K277" s="18">
        <f t="shared" si="10"/>
        <v>0.34932197776189178</v>
      </c>
      <c r="L277" s="44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24"/>
      <c r="Z277" s="154"/>
      <c r="AA277" s="154"/>
    </row>
    <row r="278" spans="1:27" ht="18.75" customHeight="1">
      <c r="A278" s="37">
        <v>276</v>
      </c>
      <c r="B278" s="42">
        <v>44672</v>
      </c>
      <c r="C278" s="43" t="s">
        <v>365</v>
      </c>
      <c r="D278" s="44">
        <v>5120</v>
      </c>
      <c r="E278" s="45">
        <v>22.303999999999998</v>
      </c>
      <c r="F278" s="45">
        <v>22.279</v>
      </c>
      <c r="G278" s="16">
        <f t="shared" si="6"/>
        <v>22.870927068045674</v>
      </c>
      <c r="H278" s="17">
        <f t="shared" si="7"/>
        <v>-0.94487844674279253</v>
      </c>
      <c r="I278" s="17">
        <f t="shared" si="8"/>
        <v>-2.4999999999998579E-2</v>
      </c>
      <c r="J278" s="18">
        <f t="shared" si="9"/>
        <v>1.1208751793399651E-3</v>
      </c>
      <c r="K278" s="18">
        <f t="shared" si="10"/>
        <v>0.28719997466171837</v>
      </c>
      <c r="L278" s="44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24"/>
      <c r="Z278" s="154"/>
      <c r="AA278" s="154"/>
    </row>
    <row r="279" spans="1:27" ht="18.75" customHeight="1">
      <c r="A279" s="37">
        <v>277</v>
      </c>
      <c r="B279" s="42">
        <v>44673</v>
      </c>
      <c r="C279" s="43" t="s">
        <v>366</v>
      </c>
      <c r="D279" s="44">
        <v>5621</v>
      </c>
      <c r="E279" s="45">
        <v>25.28</v>
      </c>
      <c r="F279" s="45">
        <v>25.245000000000001</v>
      </c>
      <c r="G279" s="16">
        <f t="shared" si="6"/>
        <v>22.870927068045674</v>
      </c>
      <c r="H279" s="17">
        <f t="shared" si="7"/>
        <v>4.0151215532572122</v>
      </c>
      <c r="I279" s="17">
        <f t="shared" si="8"/>
        <v>-3.5000000000000142E-2</v>
      </c>
      <c r="J279" s="18">
        <f t="shared" si="9"/>
        <v>1.3844936708860816E-3</v>
      </c>
      <c r="K279" s="18">
        <f t="shared" si="10"/>
        <v>0.37111187637875664</v>
      </c>
      <c r="L279" s="44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24"/>
      <c r="Z279" s="154"/>
      <c r="AA279" s="154"/>
    </row>
    <row r="280" spans="1:27" ht="18.75" customHeight="1">
      <c r="A280" s="37">
        <v>278</v>
      </c>
      <c r="B280" s="42">
        <v>44674</v>
      </c>
      <c r="C280" s="43" t="s">
        <v>82</v>
      </c>
      <c r="D280" s="44">
        <v>6176</v>
      </c>
      <c r="E280" s="45">
        <v>36.960999999999999</v>
      </c>
      <c r="F280" s="45">
        <v>36.783999999999999</v>
      </c>
      <c r="G280" s="16">
        <f t="shared" si="6"/>
        <v>36.028673497593743</v>
      </c>
      <c r="H280" s="17">
        <f t="shared" si="7"/>
        <v>1.5538775040104251</v>
      </c>
      <c r="I280" s="17">
        <f t="shared" si="8"/>
        <v>-0.1769999999999996</v>
      </c>
      <c r="J280" s="18">
        <f t="shared" si="9"/>
        <v>4.7888314710099727E-3</v>
      </c>
      <c r="K280" s="18">
        <f t="shared" si="10"/>
        <v>0.35100102489291313</v>
      </c>
      <c r="L280" s="44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24"/>
      <c r="Z280" s="154"/>
      <c r="AA280" s="154"/>
    </row>
    <row r="281" spans="1:27" ht="18.75" customHeight="1">
      <c r="A281" s="37">
        <v>279</v>
      </c>
      <c r="B281" s="42">
        <v>44674</v>
      </c>
      <c r="C281" s="43" t="s">
        <v>367</v>
      </c>
      <c r="D281" s="44">
        <v>6117</v>
      </c>
      <c r="E281" s="45">
        <v>20.0078</v>
      </c>
      <c r="F281" s="45">
        <v>19.734000000000002</v>
      </c>
      <c r="G281" s="16">
        <f t="shared" si="6"/>
        <v>19.9327573208373</v>
      </c>
      <c r="H281" s="17">
        <f t="shared" si="7"/>
        <v>0.12507113193783209</v>
      </c>
      <c r="I281" s="17">
        <f t="shared" si="8"/>
        <v>-0.27379999999999782</v>
      </c>
      <c r="J281" s="18">
        <f t="shared" si="9"/>
        <v>1.3684662981437131E-2</v>
      </c>
      <c r="K281" s="18">
        <f t="shared" si="10"/>
        <v>0.32202546406702021</v>
      </c>
      <c r="L281" s="44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24"/>
      <c r="Z281" s="154"/>
      <c r="AA281" s="154"/>
    </row>
    <row r="282" spans="1:27" ht="18.75" customHeight="1">
      <c r="A282" s="37">
        <v>280</v>
      </c>
      <c r="B282" s="42">
        <v>44674</v>
      </c>
      <c r="C282" s="43" t="s">
        <v>82</v>
      </c>
      <c r="D282" s="44">
        <v>5000</v>
      </c>
      <c r="E282" s="45">
        <v>40.338999999999999</v>
      </c>
      <c r="F282" s="45">
        <v>40.110999999999997</v>
      </c>
      <c r="G282" s="16">
        <f t="shared" si="6"/>
        <v>38.4</v>
      </c>
      <c r="H282" s="17">
        <f t="shared" si="7"/>
        <v>3.2316666666666669</v>
      </c>
      <c r="I282" s="17">
        <f t="shared" si="8"/>
        <v>-0.22800000000000153</v>
      </c>
      <c r="J282" s="18">
        <f t="shared" si="9"/>
        <v>5.652098465504885E-3</v>
      </c>
      <c r="K282" s="18">
        <f t="shared" si="10"/>
        <v>0.40504226678896349</v>
      </c>
      <c r="L282" s="44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24"/>
      <c r="Z282" s="154"/>
      <c r="AA282" s="154"/>
    </row>
    <row r="283" spans="1:27" ht="18.75" customHeight="1">
      <c r="A283" s="37">
        <v>281</v>
      </c>
      <c r="B283" s="42">
        <v>44675</v>
      </c>
      <c r="C283" s="43" t="s">
        <v>82</v>
      </c>
      <c r="D283" s="44">
        <v>5621</v>
      </c>
      <c r="E283" s="45">
        <v>23.585999999999999</v>
      </c>
      <c r="F283" s="45">
        <v>23.556000000000001</v>
      </c>
      <c r="G283" s="16">
        <f t="shared" si="6"/>
        <v>22.870927068045674</v>
      </c>
      <c r="H283" s="17">
        <f t="shared" si="7"/>
        <v>1.1917882199238743</v>
      </c>
      <c r="I283" s="17">
        <f t="shared" si="8"/>
        <v>-2.9999999999997584E-2</v>
      </c>
      <c r="J283" s="18">
        <f t="shared" si="9"/>
        <v>1.2719409819383358E-3</v>
      </c>
      <c r="K283" s="18">
        <f t="shared" si="10"/>
        <v>0.32594370536992145</v>
      </c>
      <c r="L283" s="44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24"/>
      <c r="Z283" s="154"/>
      <c r="AA283" s="154"/>
    </row>
    <row r="284" spans="1:27" ht="18.75" customHeight="1">
      <c r="A284" s="37">
        <v>282</v>
      </c>
      <c r="B284" s="42">
        <v>44675</v>
      </c>
      <c r="C284" s="43" t="s">
        <v>82</v>
      </c>
      <c r="D284" s="44">
        <v>5648</v>
      </c>
      <c r="E284" s="45">
        <v>21.4</v>
      </c>
      <c r="F284" s="45">
        <v>21.306000000000001</v>
      </c>
      <c r="G284" s="16">
        <f t="shared" si="6"/>
        <v>19.240505739344663</v>
      </c>
      <c r="H284" s="17">
        <f t="shared" si="7"/>
        <v>3.599157101092227</v>
      </c>
      <c r="I284" s="17">
        <f t="shared" si="8"/>
        <v>-9.3999999999997641E-2</v>
      </c>
      <c r="J284" s="18">
        <f t="shared" si="9"/>
        <v>4.3925233644858718E-3</v>
      </c>
      <c r="K284" s="18">
        <f t="shared" si="10"/>
        <v>0.38460747663551392</v>
      </c>
      <c r="L284" s="44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24"/>
      <c r="Z284" s="154"/>
      <c r="AA284" s="154"/>
    </row>
    <row r="285" spans="1:27" ht="18.75" customHeight="1">
      <c r="A285" s="37">
        <v>283</v>
      </c>
      <c r="B285" s="60">
        <v>44677</v>
      </c>
      <c r="C285" s="43" t="s">
        <v>368</v>
      </c>
      <c r="D285" s="44">
        <v>535</v>
      </c>
      <c r="E285" s="45">
        <v>17.925000000000001</v>
      </c>
      <c r="F285" s="45">
        <v>17.878</v>
      </c>
      <c r="G285" s="16">
        <f t="shared" si="6"/>
        <v>16.637999999999998</v>
      </c>
      <c r="H285" s="17">
        <f t="shared" si="7"/>
        <v>2.1450000000000045</v>
      </c>
      <c r="I285" s="17">
        <f t="shared" si="8"/>
        <v>-4.7000000000000597E-2</v>
      </c>
      <c r="J285" s="18">
        <f t="shared" si="9"/>
        <v>2.6220362622036593E-3</v>
      </c>
      <c r="K285" s="18">
        <f t="shared" si="10"/>
        <v>0.5404184100418411</v>
      </c>
      <c r="L285" s="44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24"/>
      <c r="Z285" s="154"/>
      <c r="AA285" s="154"/>
    </row>
    <row r="286" spans="1:27" ht="18.75" customHeight="1">
      <c r="A286" s="37">
        <v>284</v>
      </c>
      <c r="B286" s="60">
        <v>44678</v>
      </c>
      <c r="C286" s="43" t="s">
        <v>369</v>
      </c>
      <c r="D286" s="44">
        <v>5120</v>
      </c>
      <c r="E286" s="45">
        <v>22.712</v>
      </c>
      <c r="F286" s="45">
        <v>22.677</v>
      </c>
      <c r="G286" s="16">
        <f t="shared" si="6"/>
        <v>22.870927068045674</v>
      </c>
      <c r="H286" s="17">
        <f t="shared" si="7"/>
        <v>-0.26487844674279043</v>
      </c>
      <c r="I286" s="17">
        <f t="shared" si="8"/>
        <v>-3.5000000000000142E-2</v>
      </c>
      <c r="J286" s="18">
        <f t="shared" si="9"/>
        <v>1.5410355759070157E-3</v>
      </c>
      <c r="K286" s="18">
        <f t="shared" si="10"/>
        <v>0.30000476553605882</v>
      </c>
      <c r="L286" s="44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24"/>
      <c r="Z286" s="154"/>
      <c r="AA286" s="154"/>
    </row>
    <row r="287" spans="1:27" ht="18.75" customHeight="1">
      <c r="A287" s="37">
        <v>285</v>
      </c>
      <c r="B287" s="60">
        <v>44678</v>
      </c>
      <c r="C287" s="43" t="s">
        <v>370</v>
      </c>
      <c r="D287" s="44">
        <v>5169</v>
      </c>
      <c r="E287" s="45">
        <v>25.466000000000001</v>
      </c>
      <c r="F287" s="45">
        <v>25.422000000000001</v>
      </c>
      <c r="G287" s="16">
        <f t="shared" si="6"/>
        <v>24.534583675052499</v>
      </c>
      <c r="H287" s="17">
        <f t="shared" si="7"/>
        <v>1.5523605415791706</v>
      </c>
      <c r="I287" s="17">
        <f t="shared" si="8"/>
        <v>-4.4000000000000483E-2</v>
      </c>
      <c r="J287" s="18">
        <f t="shared" si="9"/>
        <v>1.7277939213068594E-3</v>
      </c>
      <c r="K287" s="18">
        <f t="shared" si="10"/>
        <v>0.34297834334658633</v>
      </c>
      <c r="L287" s="44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24"/>
      <c r="Z287" s="154"/>
      <c r="AA287" s="154"/>
    </row>
    <row r="288" spans="1:27" ht="18.75" customHeight="1">
      <c r="A288" s="37">
        <v>286</v>
      </c>
      <c r="B288" s="60">
        <v>44678</v>
      </c>
      <c r="C288" s="43" t="s">
        <v>371</v>
      </c>
      <c r="D288" s="44">
        <v>8107</v>
      </c>
      <c r="E288" s="45">
        <v>18.099</v>
      </c>
      <c r="F288" s="45">
        <v>18.071000000000002</v>
      </c>
      <c r="G288" s="16">
        <f t="shared" si="6"/>
        <v>16.123457228651652</v>
      </c>
      <c r="H288" s="17">
        <f t="shared" si="7"/>
        <v>3.2925712855805798</v>
      </c>
      <c r="I288" s="17">
        <f t="shared" si="8"/>
        <v>-2.7999999999998693E-2</v>
      </c>
      <c r="J288" s="18">
        <f t="shared" si="9"/>
        <v>1.5470467981655723E-3</v>
      </c>
      <c r="K288" s="18">
        <f t="shared" si="10"/>
        <v>0.37252977084066308</v>
      </c>
      <c r="L288" s="44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24"/>
      <c r="Z288" s="154"/>
      <c r="AA288" s="154"/>
    </row>
    <row r="289" spans="1:27" ht="18.75" customHeight="1">
      <c r="A289" s="37">
        <v>287</v>
      </c>
      <c r="B289" s="60">
        <v>44678</v>
      </c>
      <c r="C289" s="43" t="s">
        <v>372</v>
      </c>
      <c r="D289" s="44">
        <v>5003</v>
      </c>
      <c r="E289" s="45">
        <v>39.180999999999997</v>
      </c>
      <c r="F289" s="45">
        <v>38.923999999999999</v>
      </c>
      <c r="G289" s="16">
        <f t="shared" si="6"/>
        <v>38.4</v>
      </c>
      <c r="H289" s="17">
        <f t="shared" si="7"/>
        <v>1.3016666666666648</v>
      </c>
      <c r="I289" s="17">
        <f t="shared" si="8"/>
        <v>-0.2569999999999979</v>
      </c>
      <c r="J289" s="18">
        <f t="shared" si="9"/>
        <v>6.5593017023556806E-3</v>
      </c>
      <c r="K289" s="18">
        <f t="shared" si="10"/>
        <v>0.38745820678390031</v>
      </c>
      <c r="L289" s="44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24"/>
      <c r="Z289" s="154"/>
      <c r="AA289" s="154"/>
    </row>
    <row r="290" spans="1:27" ht="18.75" customHeight="1">
      <c r="A290" s="37">
        <v>288</v>
      </c>
      <c r="B290" s="60">
        <v>44679</v>
      </c>
      <c r="C290" s="43" t="s">
        <v>373</v>
      </c>
      <c r="D290" s="44">
        <v>7108</v>
      </c>
      <c r="E290" s="45">
        <v>18.074000000000002</v>
      </c>
      <c r="F290" s="45">
        <v>17.989000000000001</v>
      </c>
      <c r="G290" s="16">
        <f t="shared" si="6"/>
        <v>18.039622077854567</v>
      </c>
      <c r="H290" s="17">
        <f t="shared" si="7"/>
        <v>5.729653690905797E-2</v>
      </c>
      <c r="I290" s="17">
        <f t="shared" si="8"/>
        <v>-8.5000000000000853E-2</v>
      </c>
      <c r="J290" s="18">
        <f t="shared" si="9"/>
        <v>4.7028881265907298E-3</v>
      </c>
      <c r="K290" s="18">
        <f t="shared" si="10"/>
        <v>0.35585760635415631</v>
      </c>
      <c r="L290" s="44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24"/>
      <c r="Z290" s="154"/>
      <c r="AA290" s="154"/>
    </row>
    <row r="291" spans="1:27" ht="18.75" customHeight="1">
      <c r="A291" s="37">
        <v>289</v>
      </c>
      <c r="B291" s="60">
        <v>44680</v>
      </c>
      <c r="C291" s="43" t="s">
        <v>82</v>
      </c>
      <c r="D291" s="44">
        <v>6117</v>
      </c>
      <c r="E291" s="45">
        <v>18.957999999999998</v>
      </c>
      <c r="F291" s="45">
        <v>18.768000000000001</v>
      </c>
      <c r="G291" s="16">
        <f t="shared" si="6"/>
        <v>19.9327573208373</v>
      </c>
      <c r="H291" s="17">
        <f t="shared" si="7"/>
        <v>-1.6245955347288366</v>
      </c>
      <c r="I291" s="17">
        <f t="shared" si="8"/>
        <v>-0.18999999999999773</v>
      </c>
      <c r="J291" s="18">
        <f t="shared" si="9"/>
        <v>1.0022154235678749E-2</v>
      </c>
      <c r="K291" s="18">
        <f t="shared" si="10"/>
        <v>0.28448259731828918</v>
      </c>
      <c r="L291" s="44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24"/>
      <c r="Z291" s="154"/>
      <c r="AA291" s="154"/>
    </row>
    <row r="292" spans="1:27" ht="18.75" customHeight="1">
      <c r="A292" s="37">
        <v>290</v>
      </c>
      <c r="B292" s="60">
        <v>44680</v>
      </c>
      <c r="C292" s="43" t="s">
        <v>374</v>
      </c>
      <c r="D292" s="44">
        <v>5621</v>
      </c>
      <c r="E292" s="45">
        <v>22.914000000000001</v>
      </c>
      <c r="F292" s="45">
        <v>22.861999999999998</v>
      </c>
      <c r="G292" s="16">
        <f t="shared" si="6"/>
        <v>22.870927068045674</v>
      </c>
      <c r="H292" s="17">
        <f t="shared" si="7"/>
        <v>7.1788219923879154E-2</v>
      </c>
      <c r="I292" s="17">
        <f t="shared" si="8"/>
        <v>-5.2000000000003155E-2</v>
      </c>
      <c r="J292" s="18">
        <f t="shared" si="9"/>
        <v>2.2693549794886598E-3</v>
      </c>
      <c r="K292" s="18">
        <f t="shared" si="10"/>
        <v>0.30617562341166837</v>
      </c>
      <c r="L292" s="44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24"/>
      <c r="Z292" s="154"/>
      <c r="AA292" s="154"/>
    </row>
    <row r="293" spans="1:27" ht="18.75" customHeight="1">
      <c r="A293" s="37">
        <v>291</v>
      </c>
      <c r="B293" s="60">
        <v>44683</v>
      </c>
      <c r="C293" s="43" t="s">
        <v>82</v>
      </c>
      <c r="D293" s="44">
        <v>515</v>
      </c>
      <c r="E293" s="45">
        <v>17.436</v>
      </c>
      <c r="F293" s="45">
        <v>17.372</v>
      </c>
      <c r="G293" s="16">
        <f t="shared" si="6"/>
        <v>16.637999999999998</v>
      </c>
      <c r="H293" s="17">
        <f t="shared" si="7"/>
        <v>1.3300000000000032</v>
      </c>
      <c r="I293" s="17">
        <f t="shared" si="8"/>
        <v>-6.4000000000000057E-2</v>
      </c>
      <c r="J293" s="18">
        <f t="shared" si="9"/>
        <v>3.6705666437256285E-3</v>
      </c>
      <c r="K293" s="18">
        <f t="shared" si="10"/>
        <v>0.52752924982794225</v>
      </c>
      <c r="L293" s="44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24"/>
      <c r="Z293" s="154"/>
      <c r="AA293" s="154"/>
    </row>
    <row r="294" spans="1:27" ht="18.75" customHeight="1">
      <c r="A294" s="37">
        <v>292</v>
      </c>
      <c r="B294" s="60" t="s">
        <v>375</v>
      </c>
      <c r="C294" s="43" t="s">
        <v>82</v>
      </c>
      <c r="D294" s="44">
        <v>5601</v>
      </c>
      <c r="E294" s="45">
        <v>19.233000000000001</v>
      </c>
      <c r="F294" s="45">
        <v>19.199000000000002</v>
      </c>
      <c r="G294" s="16">
        <f t="shared" si="6"/>
        <v>17.867073881460978</v>
      </c>
      <c r="H294" s="17">
        <f t="shared" si="7"/>
        <v>2.2765435308983704</v>
      </c>
      <c r="I294" s="17">
        <f t="shared" si="8"/>
        <v>-3.399999999999892E-2</v>
      </c>
      <c r="J294" s="18">
        <f t="shared" si="9"/>
        <v>1.7677949357873925E-3</v>
      </c>
      <c r="K294" s="18">
        <f t="shared" si="10"/>
        <v>0.34918041688897566</v>
      </c>
      <c r="L294" s="44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24"/>
      <c r="Z294" s="154"/>
      <c r="AA294" s="154"/>
    </row>
    <row r="295" spans="1:27" ht="18.75" customHeight="1">
      <c r="A295" s="37">
        <v>293</v>
      </c>
      <c r="B295" s="60">
        <v>44683</v>
      </c>
      <c r="C295" s="43" t="s">
        <v>376</v>
      </c>
      <c r="D295" s="44" t="s">
        <v>21</v>
      </c>
      <c r="E295" s="45">
        <v>18.795000000000002</v>
      </c>
      <c r="F295" s="45">
        <v>18.459</v>
      </c>
      <c r="G295" s="16">
        <f t="shared" si="6"/>
        <v>19.9327573208373</v>
      </c>
      <c r="H295" s="17">
        <f t="shared" si="7"/>
        <v>-1.8962622013954977</v>
      </c>
      <c r="I295" s="17">
        <f t="shared" si="8"/>
        <v>-0.33600000000000207</v>
      </c>
      <c r="J295" s="18">
        <f t="shared" si="9"/>
        <v>1.7877094972067149E-2</v>
      </c>
      <c r="K295" s="18">
        <f t="shared" si="10"/>
        <v>0.27827725884331628</v>
      </c>
      <c r="L295" s="44" t="s">
        <v>377</v>
      </c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24"/>
      <c r="Z295" s="154"/>
      <c r="AA295" s="154"/>
    </row>
    <row r="296" spans="1:27" ht="18.75" customHeight="1">
      <c r="A296" s="37">
        <v>294</v>
      </c>
      <c r="B296" s="60">
        <v>44683</v>
      </c>
      <c r="C296" s="43" t="s">
        <v>378</v>
      </c>
      <c r="D296" s="44" t="s">
        <v>20</v>
      </c>
      <c r="E296" s="45">
        <v>17.420000000000002</v>
      </c>
      <c r="F296" s="45">
        <v>17.173999999999999</v>
      </c>
      <c r="G296" s="16">
        <f t="shared" si="6"/>
        <v>17.032373496847189</v>
      </c>
      <c r="H296" s="17">
        <f t="shared" si="7"/>
        <v>0.64604417192135466</v>
      </c>
      <c r="I296" s="17">
        <f t="shared" si="8"/>
        <v>-0.24600000000000222</v>
      </c>
      <c r="J296" s="18">
        <f t="shared" si="9"/>
        <v>1.4121699196326188E-2</v>
      </c>
      <c r="K296" s="18">
        <f t="shared" si="10"/>
        <v>0.33487569433916353</v>
      </c>
      <c r="L296" s="44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24"/>
      <c r="Z296" s="154"/>
      <c r="AA296" s="154"/>
    </row>
    <row r="297" spans="1:27" ht="18.75" customHeight="1">
      <c r="A297" s="37">
        <v>295</v>
      </c>
      <c r="B297" s="60">
        <v>44683</v>
      </c>
      <c r="C297" s="43" t="s">
        <v>379</v>
      </c>
      <c r="D297" s="44" t="s">
        <v>31</v>
      </c>
      <c r="E297" s="45">
        <v>18.751999999999999</v>
      </c>
      <c r="F297" s="45">
        <v>18.515999999999998</v>
      </c>
      <c r="G297" s="16">
        <f t="shared" si="6"/>
        <v>17.912399999999998</v>
      </c>
      <c r="H297" s="17">
        <f t="shared" si="7"/>
        <v>1.3993333333333347</v>
      </c>
      <c r="I297" s="17">
        <f t="shared" si="8"/>
        <v>-0.23600000000000065</v>
      </c>
      <c r="J297" s="18">
        <f t="shared" si="9"/>
        <v>1.2585324232081948E-2</v>
      </c>
      <c r="K297" s="18">
        <f t="shared" si="10"/>
        <v>0.42537329351535835</v>
      </c>
      <c r="L297" s="44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24"/>
      <c r="Z297" s="154"/>
      <c r="AA297" s="154"/>
    </row>
    <row r="298" spans="1:27" ht="18.75" customHeight="1">
      <c r="A298" s="37">
        <v>296</v>
      </c>
      <c r="B298" s="60">
        <v>44684</v>
      </c>
      <c r="C298" s="43" t="s">
        <v>380</v>
      </c>
      <c r="D298" s="44">
        <v>6117</v>
      </c>
      <c r="E298" s="45">
        <v>19.041</v>
      </c>
      <c r="F298" s="45">
        <v>18.692</v>
      </c>
      <c r="G298" s="16">
        <f t="shared" si="6"/>
        <v>19.9327573208373</v>
      </c>
      <c r="H298" s="17">
        <f t="shared" si="7"/>
        <v>-1.4862622013955</v>
      </c>
      <c r="I298" s="17">
        <f t="shared" si="8"/>
        <v>-0.3490000000000002</v>
      </c>
      <c r="J298" s="18">
        <f t="shared" si="9"/>
        <v>1.8328869282075531E-2</v>
      </c>
      <c r="K298" s="18">
        <f t="shared" si="10"/>
        <v>0.28760154823591871</v>
      </c>
      <c r="L298" s="44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24"/>
      <c r="Z298" s="154"/>
      <c r="AA298" s="154"/>
    </row>
    <row r="299" spans="1:27" ht="18.75" customHeight="1">
      <c r="A299" s="37">
        <v>297</v>
      </c>
      <c r="B299" s="60">
        <v>44685</v>
      </c>
      <c r="C299" s="43" t="s">
        <v>381</v>
      </c>
      <c r="D299" s="44">
        <v>6617</v>
      </c>
      <c r="E299" s="45">
        <v>21.256</v>
      </c>
      <c r="F299" s="45">
        <v>20.991</v>
      </c>
      <c r="G299" s="16">
        <f t="shared" si="6"/>
        <v>21.071999999999999</v>
      </c>
      <c r="H299" s="17">
        <f t="shared" si="7"/>
        <v>0.30666666666666842</v>
      </c>
      <c r="I299" s="17">
        <f t="shared" si="8"/>
        <v>-0.26500000000000057</v>
      </c>
      <c r="J299" s="18">
        <f t="shared" si="9"/>
        <v>1.2467068121942067E-2</v>
      </c>
      <c r="K299" s="18">
        <f t="shared" si="10"/>
        <v>0.40649228453142655</v>
      </c>
      <c r="L299" s="44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24"/>
      <c r="Z299" s="154"/>
      <c r="AA299" s="154"/>
    </row>
    <row r="300" spans="1:27" ht="18.75" customHeight="1">
      <c r="A300" s="37">
        <v>298</v>
      </c>
      <c r="B300" s="60">
        <v>44685</v>
      </c>
      <c r="C300" s="43" t="s">
        <v>382</v>
      </c>
      <c r="D300" s="44">
        <v>5148</v>
      </c>
      <c r="E300" s="45">
        <v>22.527999999999999</v>
      </c>
      <c r="F300" s="45">
        <v>22.373000000000001</v>
      </c>
      <c r="G300" s="16">
        <f t="shared" si="6"/>
        <v>20.202531026311895</v>
      </c>
      <c r="H300" s="17">
        <f t="shared" si="7"/>
        <v>3.8757816228135056</v>
      </c>
      <c r="I300" s="17">
        <f t="shared" si="8"/>
        <v>-0.15499999999999758</v>
      </c>
      <c r="J300" s="18">
        <f t="shared" si="9"/>
        <v>6.8803267045453474E-3</v>
      </c>
      <c r="K300" s="18">
        <f t="shared" si="10"/>
        <v>0.37271727241800273</v>
      </c>
      <c r="L300" s="44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24"/>
      <c r="Z300" s="154"/>
      <c r="AA300" s="154"/>
    </row>
    <row r="301" spans="1:27" ht="18.75" customHeight="1">
      <c r="A301" s="37">
        <v>299</v>
      </c>
      <c r="B301" s="60">
        <v>44685</v>
      </c>
      <c r="C301" s="43" t="s">
        <v>383</v>
      </c>
      <c r="D301" s="44">
        <v>5648</v>
      </c>
      <c r="E301" s="45">
        <v>20.591999999999999</v>
      </c>
      <c r="F301" s="45">
        <v>20.471</v>
      </c>
      <c r="G301" s="16">
        <f t="shared" si="6"/>
        <v>19.240505739344663</v>
      </c>
      <c r="H301" s="17">
        <f t="shared" si="7"/>
        <v>2.2524904344255603</v>
      </c>
      <c r="I301" s="17">
        <f t="shared" si="8"/>
        <v>-0.12099999999999866</v>
      </c>
      <c r="J301" s="18">
        <f t="shared" si="9"/>
        <v>5.8760683760683118E-3</v>
      </c>
      <c r="K301" s="18">
        <f t="shared" si="10"/>
        <v>0.36046037296037287</v>
      </c>
      <c r="L301" s="44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24"/>
      <c r="Z301" s="154"/>
      <c r="AA301" s="154"/>
    </row>
    <row r="302" spans="1:27" ht="18.75" customHeight="1">
      <c r="A302" s="37">
        <v>300</v>
      </c>
      <c r="B302" s="60">
        <v>44686</v>
      </c>
      <c r="C302" s="43" t="s">
        <v>384</v>
      </c>
      <c r="D302" s="44">
        <v>7108</v>
      </c>
      <c r="E302" s="45">
        <v>18.547999999999998</v>
      </c>
      <c r="F302" s="45">
        <v>18.434999999999999</v>
      </c>
      <c r="G302" s="16">
        <f t="shared" si="6"/>
        <v>18.039622077854567</v>
      </c>
      <c r="H302" s="17">
        <f t="shared" si="7"/>
        <v>0.84729653690905238</v>
      </c>
      <c r="I302" s="17">
        <f t="shared" si="8"/>
        <v>-0.11299999999999955</v>
      </c>
      <c r="J302" s="18">
        <f t="shared" si="9"/>
        <v>6.0923010567176814E-3</v>
      </c>
      <c r="K302" s="18">
        <f t="shared" si="10"/>
        <v>0.37231886873220932</v>
      </c>
      <c r="L302" s="44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24"/>
      <c r="Z302" s="154"/>
      <c r="AA302" s="154"/>
    </row>
    <row r="303" spans="1:27" ht="18.75" customHeight="1">
      <c r="A303" s="37">
        <v>301</v>
      </c>
      <c r="B303" s="60">
        <v>44686</v>
      </c>
      <c r="C303" s="43" t="s">
        <v>385</v>
      </c>
      <c r="D303" s="44">
        <v>1013</v>
      </c>
      <c r="E303" s="45">
        <v>26.74</v>
      </c>
      <c r="F303" s="45">
        <v>26.594999999999999</v>
      </c>
      <c r="G303" s="16">
        <f t="shared" si="6"/>
        <v>27</v>
      </c>
      <c r="H303" s="17">
        <f t="shared" si="7"/>
        <v>-0.43333333333333596</v>
      </c>
      <c r="I303" s="17">
        <f t="shared" si="8"/>
        <v>-0.14499999999999957</v>
      </c>
      <c r="J303" s="18">
        <f t="shared" si="9"/>
        <v>5.4225878833208518E-3</v>
      </c>
      <c r="K303" s="18">
        <f t="shared" si="10"/>
        <v>0.55123410620792812</v>
      </c>
      <c r="L303" s="44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24"/>
      <c r="Z303" s="154"/>
      <c r="AA303" s="154"/>
    </row>
    <row r="304" spans="1:27" ht="18.75" customHeight="1">
      <c r="A304" s="37">
        <v>302</v>
      </c>
      <c r="B304" s="60">
        <v>44688</v>
      </c>
      <c r="C304" s="43" t="s">
        <v>386</v>
      </c>
      <c r="D304" s="44">
        <v>535</v>
      </c>
      <c r="E304" s="45">
        <v>16.988</v>
      </c>
      <c r="F304" s="45">
        <v>16.940999999999999</v>
      </c>
      <c r="G304" s="16">
        <f t="shared" si="6"/>
        <v>16.637999999999998</v>
      </c>
      <c r="H304" s="17">
        <f t="shared" si="7"/>
        <v>0.5833333333333357</v>
      </c>
      <c r="I304" s="17">
        <f t="shared" si="8"/>
        <v>-4.7000000000000597E-2</v>
      </c>
      <c r="J304" s="18">
        <f t="shared" si="9"/>
        <v>2.7666588179892041E-3</v>
      </c>
      <c r="K304" s="18">
        <f t="shared" si="10"/>
        <v>0.51506946079585592</v>
      </c>
      <c r="L304" s="44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24"/>
      <c r="Z304" s="154"/>
      <c r="AA304" s="154"/>
    </row>
    <row r="305" spans="1:27" ht="18.75" customHeight="1">
      <c r="A305" s="37">
        <v>303</v>
      </c>
      <c r="B305" s="60">
        <v>44690</v>
      </c>
      <c r="C305" s="43" t="s">
        <v>387</v>
      </c>
      <c r="D305" s="44">
        <v>6107</v>
      </c>
      <c r="E305" s="45">
        <v>17.675999999999998</v>
      </c>
      <c r="F305" s="45">
        <v>17.440000000000001</v>
      </c>
      <c r="G305" s="16">
        <f t="shared" si="6"/>
        <v>17.032373496847189</v>
      </c>
      <c r="H305" s="17">
        <f t="shared" si="7"/>
        <v>1.0727108385880157</v>
      </c>
      <c r="I305" s="17">
        <f t="shared" si="8"/>
        <v>-0.2359999999999971</v>
      </c>
      <c r="J305" s="18">
        <f t="shared" si="9"/>
        <v>1.3351436976691396E-2</v>
      </c>
      <c r="K305" s="18">
        <f t="shared" si="10"/>
        <v>0.34450863291402051</v>
      </c>
      <c r="L305" s="44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24"/>
      <c r="Z305" s="154"/>
      <c r="AA305" s="154"/>
    </row>
    <row r="306" spans="1:27" ht="18.75" customHeight="1">
      <c r="A306" s="37">
        <v>304</v>
      </c>
      <c r="B306" s="60">
        <v>44690</v>
      </c>
      <c r="C306" s="43" t="s">
        <v>388</v>
      </c>
      <c r="D306" s="44">
        <v>5003</v>
      </c>
      <c r="E306" s="45">
        <v>37.765999999999998</v>
      </c>
      <c r="F306" s="45">
        <v>37.457000000000001</v>
      </c>
      <c r="G306" s="16">
        <f t="shared" si="6"/>
        <v>38.4</v>
      </c>
      <c r="H306" s="17">
        <f t="shared" si="7"/>
        <v>-1.0566666666666673</v>
      </c>
      <c r="I306" s="17">
        <f t="shared" si="8"/>
        <v>-0.3089999999999975</v>
      </c>
      <c r="J306" s="18">
        <f t="shared" si="9"/>
        <v>8.181962611873048E-3</v>
      </c>
      <c r="K306" s="18">
        <f t="shared" si="10"/>
        <v>0.36450775830111737</v>
      </c>
      <c r="L306" s="44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24"/>
      <c r="Z306" s="154"/>
      <c r="AA306" s="154"/>
    </row>
    <row r="307" spans="1:27" ht="18.75" customHeight="1">
      <c r="A307" s="37">
        <v>305</v>
      </c>
      <c r="B307" s="60">
        <v>44690</v>
      </c>
      <c r="C307" s="43" t="s">
        <v>389</v>
      </c>
      <c r="D307" s="44">
        <v>535</v>
      </c>
      <c r="E307" s="45">
        <v>17.456</v>
      </c>
      <c r="F307" s="45">
        <v>17.399000000000001</v>
      </c>
      <c r="G307" s="16">
        <f t="shared" si="6"/>
        <v>16.637999999999998</v>
      </c>
      <c r="H307" s="17">
        <f t="shared" si="7"/>
        <v>1.3633333333333357</v>
      </c>
      <c r="I307" s="17">
        <f t="shared" si="8"/>
        <v>-5.6999999999998607E-2</v>
      </c>
      <c r="J307" s="18">
        <f t="shared" si="9"/>
        <v>3.2653528872593155E-3</v>
      </c>
      <c r="K307" s="18">
        <f t="shared" si="10"/>
        <v>0.52807057745187902</v>
      </c>
      <c r="L307" s="44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24"/>
      <c r="Z307" s="154"/>
      <c r="AA307" s="154"/>
    </row>
    <row r="308" spans="1:27" ht="18.75" customHeight="1">
      <c r="A308" s="37">
        <v>306</v>
      </c>
      <c r="B308" s="60">
        <v>44691</v>
      </c>
      <c r="C308" s="43" t="s">
        <v>390</v>
      </c>
      <c r="D308" s="44">
        <v>5621</v>
      </c>
      <c r="E308" s="45">
        <v>21.405000000000001</v>
      </c>
      <c r="F308" s="45">
        <v>21.370999999999999</v>
      </c>
      <c r="G308" s="16">
        <f t="shared" si="6"/>
        <v>22.870927068045674</v>
      </c>
      <c r="H308" s="17">
        <f t="shared" si="7"/>
        <v>-2.4432117800761217</v>
      </c>
      <c r="I308" s="17">
        <f t="shared" si="8"/>
        <v>-3.4000000000002473E-2</v>
      </c>
      <c r="J308" s="18">
        <f t="shared" si="9"/>
        <v>1.5884139219809611E-3</v>
      </c>
      <c r="K308" s="18">
        <f t="shared" si="10"/>
        <v>0.25726270660382944</v>
      </c>
      <c r="L308" s="44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24"/>
      <c r="Z308" s="154"/>
      <c r="AA308" s="154"/>
    </row>
    <row r="309" spans="1:27" ht="18.75" customHeight="1">
      <c r="A309" s="37">
        <v>307</v>
      </c>
      <c r="B309" s="60">
        <v>44692</v>
      </c>
      <c r="C309" s="43" t="s">
        <v>391</v>
      </c>
      <c r="D309" s="44">
        <v>5648</v>
      </c>
      <c r="E309" s="45">
        <v>21.417999999999999</v>
      </c>
      <c r="F309" s="45">
        <v>21.309000000000001</v>
      </c>
      <c r="G309" s="16">
        <f t="shared" si="6"/>
        <v>19.240505739344663</v>
      </c>
      <c r="H309" s="17">
        <f t="shared" si="7"/>
        <v>3.6291571010922281</v>
      </c>
      <c r="I309" s="17">
        <f t="shared" si="8"/>
        <v>-0.10899999999999821</v>
      </c>
      <c r="J309" s="18">
        <f t="shared" si="9"/>
        <v>5.0891773274814745E-3</v>
      </c>
      <c r="K309" s="18">
        <f t="shared" si="10"/>
        <v>0.38512466149967312</v>
      </c>
      <c r="L309" s="44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24"/>
      <c r="Z309" s="154"/>
      <c r="AA309" s="154"/>
    </row>
    <row r="310" spans="1:27" ht="18.75" customHeight="1">
      <c r="A310" s="37">
        <v>308</v>
      </c>
      <c r="B310" s="60">
        <v>44692</v>
      </c>
      <c r="C310" s="43" t="s">
        <v>392</v>
      </c>
      <c r="D310" s="44">
        <v>1010</v>
      </c>
      <c r="E310" s="45">
        <v>25.957000000000001</v>
      </c>
      <c r="F310" s="45">
        <v>25.895</v>
      </c>
      <c r="G310" s="16">
        <f t="shared" si="6"/>
        <v>27</v>
      </c>
      <c r="H310" s="17">
        <f t="shared" si="7"/>
        <v>-1.7383333333333322</v>
      </c>
      <c r="I310" s="17">
        <f t="shared" si="8"/>
        <v>-6.2000000000001165E-2</v>
      </c>
      <c r="J310" s="18">
        <f t="shared" si="9"/>
        <v>2.3885657048195539E-3</v>
      </c>
      <c r="K310" s="18">
        <f t="shared" si="10"/>
        <v>0.53769696035751435</v>
      </c>
      <c r="L310" s="44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24"/>
      <c r="Z310" s="154"/>
      <c r="AA310" s="154"/>
    </row>
    <row r="311" spans="1:27" ht="18.75" customHeight="1">
      <c r="A311" s="37">
        <v>309</v>
      </c>
      <c r="B311" s="60">
        <v>44693</v>
      </c>
      <c r="C311" s="43" t="s">
        <v>393</v>
      </c>
      <c r="D311" s="44">
        <v>8107</v>
      </c>
      <c r="E311" s="45">
        <v>16.169</v>
      </c>
      <c r="F311" s="45">
        <v>16.138000000000002</v>
      </c>
      <c r="G311" s="16">
        <f t="shared" si="6"/>
        <v>16.123457228651652</v>
      </c>
      <c r="H311" s="17">
        <f t="shared" si="7"/>
        <v>7.5904618913913424E-2</v>
      </c>
      <c r="I311" s="17">
        <f t="shared" si="8"/>
        <v>-3.0999999999998806E-2</v>
      </c>
      <c r="J311" s="18">
        <f t="shared" si="9"/>
        <v>1.9172490568370836E-3</v>
      </c>
      <c r="K311" s="18">
        <f t="shared" si="10"/>
        <v>0.29763227920373314</v>
      </c>
      <c r="L311" s="44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24"/>
      <c r="Z311" s="154"/>
      <c r="AA311" s="154"/>
    </row>
    <row r="312" spans="1:27" ht="18.75" customHeight="1">
      <c r="A312" s="37">
        <v>310</v>
      </c>
      <c r="B312" s="60">
        <v>44693</v>
      </c>
      <c r="C312" s="43" t="s">
        <v>394</v>
      </c>
      <c r="D312" s="44">
        <v>8127</v>
      </c>
      <c r="E312" s="45">
        <v>19.495000000000001</v>
      </c>
      <c r="F312" s="45">
        <v>19.472999999999999</v>
      </c>
      <c r="G312" s="16">
        <f t="shared" si="6"/>
        <v>19.906047079520491</v>
      </c>
      <c r="H312" s="17">
        <f t="shared" si="7"/>
        <v>-0.68507846586748289</v>
      </c>
      <c r="I312" s="17">
        <f t="shared" si="8"/>
        <v>-2.2000000000002018E-2</v>
      </c>
      <c r="J312" s="18">
        <f t="shared" si="9"/>
        <v>1.1284944857656845E-3</v>
      </c>
      <c r="K312" s="18">
        <f t="shared" si="10"/>
        <v>0.28708350839770769</v>
      </c>
      <c r="L312" s="44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24"/>
      <c r="Z312" s="154"/>
      <c r="AA312" s="154"/>
    </row>
    <row r="313" spans="1:27" ht="18.75" customHeight="1">
      <c r="A313" s="37">
        <v>311</v>
      </c>
      <c r="B313" s="60">
        <v>44694</v>
      </c>
      <c r="C313" s="43" t="s">
        <v>395</v>
      </c>
      <c r="D313" s="44">
        <v>5169</v>
      </c>
      <c r="E313" s="45">
        <v>24.131</v>
      </c>
      <c r="F313" s="45">
        <v>24.08</v>
      </c>
      <c r="G313" s="16">
        <f t="shared" si="6"/>
        <v>24.534583675052499</v>
      </c>
      <c r="H313" s="17">
        <f t="shared" si="7"/>
        <v>-0.67263945842083106</v>
      </c>
      <c r="I313" s="17">
        <f t="shared" si="8"/>
        <v>-5.1000000000001933E-2</v>
      </c>
      <c r="J313" s="18">
        <f t="shared" si="9"/>
        <v>2.1134640089512219E-3</v>
      </c>
      <c r="K313" s="18">
        <f t="shared" si="10"/>
        <v>0.30662991553040353</v>
      </c>
      <c r="L313" s="44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24"/>
      <c r="Z313" s="154"/>
      <c r="AA313" s="154"/>
    </row>
    <row r="314" spans="1:27" ht="18.75" customHeight="1">
      <c r="A314" s="37">
        <v>312</v>
      </c>
      <c r="B314" s="60">
        <v>44694</v>
      </c>
      <c r="C314" s="43" t="s">
        <v>396</v>
      </c>
      <c r="D314" s="44">
        <v>6117</v>
      </c>
      <c r="E314" s="45">
        <v>17.591999999999999</v>
      </c>
      <c r="F314" s="45">
        <v>17.265000000000001</v>
      </c>
      <c r="G314" s="16">
        <f t="shared" si="6"/>
        <v>19.9327573208373</v>
      </c>
      <c r="H314" s="17">
        <f t="shared" si="7"/>
        <v>-3.9012622013955029</v>
      </c>
      <c r="I314" s="17">
        <f t="shared" si="8"/>
        <v>-0.32699999999999818</v>
      </c>
      <c r="J314" s="18">
        <f t="shared" si="9"/>
        <v>1.8587994542973978E-2</v>
      </c>
      <c r="K314" s="18">
        <f t="shared" si="10"/>
        <v>0.22892343565030279</v>
      </c>
      <c r="L314" s="44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24"/>
      <c r="Z314" s="154"/>
      <c r="AA314" s="154"/>
    </row>
    <row r="315" spans="1:27" ht="18.75" customHeight="1">
      <c r="A315" s="37">
        <v>313</v>
      </c>
      <c r="B315" s="60">
        <v>44695</v>
      </c>
      <c r="C315" s="43" t="s">
        <v>397</v>
      </c>
      <c r="D315" s="44">
        <v>5003</v>
      </c>
      <c r="E315" s="45">
        <v>38.112000000000002</v>
      </c>
      <c r="F315" s="45">
        <v>37.895000000000003</v>
      </c>
      <c r="G315" s="16">
        <f t="shared" si="6"/>
        <v>38.4</v>
      </c>
      <c r="H315" s="17">
        <f t="shared" si="7"/>
        <v>-0.47999999999999454</v>
      </c>
      <c r="I315" s="17">
        <f t="shared" si="8"/>
        <v>-0.21699999999999875</v>
      </c>
      <c r="J315" s="18">
        <f t="shared" si="9"/>
        <v>5.693744752308951E-3</v>
      </c>
      <c r="K315" s="18">
        <f t="shared" si="10"/>
        <v>0.37027707808564236</v>
      </c>
      <c r="L315" s="44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24"/>
      <c r="Z315" s="154"/>
      <c r="AA315" s="154"/>
    </row>
    <row r="316" spans="1:27" ht="18.75" customHeight="1">
      <c r="A316" s="37">
        <v>314</v>
      </c>
      <c r="B316" s="60">
        <v>44695</v>
      </c>
      <c r="C316" s="43" t="s">
        <v>82</v>
      </c>
      <c r="D316" s="44">
        <v>5000</v>
      </c>
      <c r="E316" s="45">
        <v>38.503</v>
      </c>
      <c r="F316" s="45">
        <v>38.326999999999998</v>
      </c>
      <c r="G316" s="16">
        <f t="shared" si="6"/>
        <v>38.4</v>
      </c>
      <c r="H316" s="17">
        <f t="shared" si="7"/>
        <v>0.17166666666666924</v>
      </c>
      <c r="I316" s="17">
        <f t="shared" si="8"/>
        <v>-0.17600000000000193</v>
      </c>
      <c r="J316" s="18">
        <f t="shared" si="9"/>
        <v>4.5710723839701307E-3</v>
      </c>
      <c r="K316" s="18">
        <f t="shared" si="10"/>
        <v>0.37667194764044359</v>
      </c>
      <c r="L316" s="44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24"/>
      <c r="Z316" s="154"/>
      <c r="AA316" s="154"/>
    </row>
    <row r="317" spans="1:27" ht="18.75" customHeight="1">
      <c r="A317" s="37">
        <v>315</v>
      </c>
      <c r="B317" s="60">
        <v>44697</v>
      </c>
      <c r="C317" s="43" t="s">
        <v>398</v>
      </c>
      <c r="D317" s="44">
        <v>5148</v>
      </c>
      <c r="E317" s="45">
        <v>20.417999999999999</v>
      </c>
      <c r="F317" s="45">
        <v>20.216999999999999</v>
      </c>
      <c r="G317" s="16">
        <f t="shared" si="6"/>
        <v>20.202531026311895</v>
      </c>
      <c r="H317" s="17">
        <f t="shared" si="7"/>
        <v>0.35911495614683986</v>
      </c>
      <c r="I317" s="17">
        <f t="shared" si="8"/>
        <v>-0.20100000000000051</v>
      </c>
      <c r="J317" s="18">
        <f t="shared" si="9"/>
        <v>9.8442550690567409E-3</v>
      </c>
      <c r="K317" s="18">
        <f t="shared" si="10"/>
        <v>0.30789375614814207</v>
      </c>
      <c r="L317" s="44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24"/>
      <c r="Z317" s="154"/>
      <c r="AA317" s="154"/>
    </row>
    <row r="318" spans="1:27" ht="18.75" customHeight="1">
      <c r="A318" s="37">
        <v>316</v>
      </c>
      <c r="B318" s="60">
        <v>44697</v>
      </c>
      <c r="C318" s="43" t="s">
        <v>399</v>
      </c>
      <c r="D318" s="44">
        <v>7108</v>
      </c>
      <c r="E318" s="45">
        <v>17.547999999999998</v>
      </c>
      <c r="F318" s="45">
        <v>17.423999999999999</v>
      </c>
      <c r="G318" s="16">
        <f t="shared" si="6"/>
        <v>18.039622077854567</v>
      </c>
      <c r="H318" s="17">
        <f t="shared" si="7"/>
        <v>-0.81937012975761436</v>
      </c>
      <c r="I318" s="17">
        <f t="shared" si="8"/>
        <v>-0.12399999999999878</v>
      </c>
      <c r="J318" s="18">
        <f t="shared" si="9"/>
        <v>7.0663323455663774E-3</v>
      </c>
      <c r="K318" s="18">
        <f t="shared" si="10"/>
        <v>0.33654948582431149</v>
      </c>
      <c r="L318" s="44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24"/>
      <c r="Z318" s="154"/>
      <c r="AA318" s="154"/>
    </row>
    <row r="319" spans="1:27" ht="18.75" customHeight="1">
      <c r="A319" s="37">
        <v>317</v>
      </c>
      <c r="B319" s="60">
        <v>44697</v>
      </c>
      <c r="C319" s="43" t="s">
        <v>400</v>
      </c>
      <c r="D319" s="44">
        <v>8127</v>
      </c>
      <c r="E319" s="45">
        <v>21.49</v>
      </c>
      <c r="F319" s="45">
        <v>21.445</v>
      </c>
      <c r="G319" s="16">
        <f t="shared" si="6"/>
        <v>19.906047079520491</v>
      </c>
      <c r="H319" s="17">
        <f t="shared" si="7"/>
        <v>2.6399215341325131</v>
      </c>
      <c r="I319" s="17">
        <f t="shared" si="8"/>
        <v>-4.4999999999998153E-2</v>
      </c>
      <c r="J319" s="18">
        <f t="shared" si="9"/>
        <v>2.0939972080036367E-3</v>
      </c>
      <c r="K319" s="18">
        <f t="shared" si="10"/>
        <v>0.3532663097353797</v>
      </c>
      <c r="L319" s="44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24"/>
      <c r="Z319" s="154"/>
      <c r="AA319" s="154"/>
    </row>
    <row r="320" spans="1:27" ht="18.75" customHeight="1">
      <c r="A320" s="37">
        <v>318</v>
      </c>
      <c r="B320" s="60">
        <v>44698</v>
      </c>
      <c r="C320" s="43" t="s">
        <v>401</v>
      </c>
      <c r="D320" s="44">
        <v>6107</v>
      </c>
      <c r="E320" s="45">
        <v>13.254</v>
      </c>
      <c r="F320" s="45">
        <v>12.891</v>
      </c>
      <c r="G320" s="16">
        <f t="shared" si="6"/>
        <v>17.032373496847189</v>
      </c>
      <c r="H320" s="17">
        <f t="shared" si="7"/>
        <v>-6.2972891614119826</v>
      </c>
      <c r="I320" s="17">
        <f t="shared" si="8"/>
        <v>-0.36299999999999955</v>
      </c>
      <c r="J320" s="18">
        <f t="shared" si="9"/>
        <v>2.738795835219553E-2</v>
      </c>
      <c r="K320" s="18">
        <f t="shared" si="10"/>
        <v>0.12581368608633073</v>
      </c>
      <c r="L320" s="44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24"/>
      <c r="Z320" s="154"/>
      <c r="AA320" s="154"/>
    </row>
    <row r="321" spans="1:27" ht="18.75" customHeight="1">
      <c r="A321" s="37">
        <v>319</v>
      </c>
      <c r="B321" s="60">
        <v>44699</v>
      </c>
      <c r="C321" s="43" t="s">
        <v>402</v>
      </c>
      <c r="D321" s="44">
        <v>6157</v>
      </c>
      <c r="E321" s="45">
        <v>32.192999999999998</v>
      </c>
      <c r="F321" s="45">
        <v>31.420999999999999</v>
      </c>
      <c r="G321" s="16">
        <f t="shared" si="6"/>
        <v>30.17176486559946</v>
      </c>
      <c r="H321" s="17">
        <f t="shared" si="7"/>
        <v>3.3687252240008965</v>
      </c>
      <c r="I321" s="17">
        <f t="shared" si="8"/>
        <v>-0.77199999999999847</v>
      </c>
      <c r="J321" s="18">
        <f t="shared" si="9"/>
        <v>2.3980368403068945E-2</v>
      </c>
      <c r="K321" s="18">
        <f t="shared" si="10"/>
        <v>0.36767152151443816</v>
      </c>
      <c r="L321" s="44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24"/>
      <c r="Z321" s="154"/>
      <c r="AA321" s="154"/>
    </row>
    <row r="322" spans="1:27" ht="18.75" customHeight="1">
      <c r="A322" s="37">
        <v>320</v>
      </c>
      <c r="B322" s="60">
        <v>44699</v>
      </c>
      <c r="C322" s="43" t="s">
        <v>403</v>
      </c>
      <c r="D322" s="44">
        <v>6176</v>
      </c>
      <c r="E322" s="45">
        <v>33.735999999999997</v>
      </c>
      <c r="F322" s="45">
        <v>33.012999999999998</v>
      </c>
      <c r="G322" s="16">
        <f t="shared" si="6"/>
        <v>36.028673497593743</v>
      </c>
      <c r="H322" s="17">
        <f t="shared" si="7"/>
        <v>-3.8211224959895773</v>
      </c>
      <c r="I322" s="17">
        <f t="shared" si="8"/>
        <v>-0.72299999999999898</v>
      </c>
      <c r="J322" s="18">
        <f t="shared" si="9"/>
        <v>2.1431112165046211E-2</v>
      </c>
      <c r="K322" s="18">
        <f t="shared" si="10"/>
        <v>0.28895983166548972</v>
      </c>
      <c r="L322" s="44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24"/>
      <c r="Z322" s="154"/>
      <c r="AA322" s="154"/>
    </row>
    <row r="323" spans="1:27" ht="18.75" customHeight="1">
      <c r="A323" s="37">
        <v>321</v>
      </c>
      <c r="B323" s="60">
        <v>44699</v>
      </c>
      <c r="C323" s="43" t="s">
        <v>404</v>
      </c>
      <c r="D323" s="44">
        <v>8127</v>
      </c>
      <c r="E323" s="45">
        <v>20.414999999999999</v>
      </c>
      <c r="F323" s="45">
        <v>20.276</v>
      </c>
      <c r="G323" s="16">
        <f t="shared" si="6"/>
        <v>19.906047079520491</v>
      </c>
      <c r="H323" s="17">
        <f t="shared" si="7"/>
        <v>0.84825486746584744</v>
      </c>
      <c r="I323" s="17">
        <f t="shared" si="8"/>
        <v>-0.13899999999999935</v>
      </c>
      <c r="J323" s="18">
        <f t="shared" si="9"/>
        <v>6.8087190791084667E-3</v>
      </c>
      <c r="K323" s="18">
        <f t="shared" si="10"/>
        <v>0.3192110211223762</v>
      </c>
      <c r="L323" s="44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24"/>
      <c r="Z323" s="154"/>
      <c r="AA323" s="154"/>
    </row>
    <row r="324" spans="1:27" ht="18.75" customHeight="1">
      <c r="A324" s="37">
        <v>322</v>
      </c>
      <c r="B324" s="60">
        <v>44700</v>
      </c>
      <c r="C324" s="43" t="s">
        <v>405</v>
      </c>
      <c r="D324" s="44">
        <v>5000</v>
      </c>
      <c r="E324" s="45">
        <v>38.351999999999997</v>
      </c>
      <c r="F324" s="45">
        <v>38.064999999999998</v>
      </c>
      <c r="G324" s="16">
        <f t="shared" si="6"/>
        <v>38.4</v>
      </c>
      <c r="H324" s="17">
        <f t="shared" si="7"/>
        <v>-8.0000000000003041E-2</v>
      </c>
      <c r="I324" s="17">
        <f t="shared" si="8"/>
        <v>-0.28699999999999903</v>
      </c>
      <c r="J324" s="18">
        <f t="shared" si="9"/>
        <v>7.4833124739257162E-3</v>
      </c>
      <c r="K324" s="18">
        <f t="shared" si="10"/>
        <v>0.37421777221526903</v>
      </c>
      <c r="L324" s="44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24"/>
      <c r="Z324" s="154"/>
      <c r="AA324" s="154"/>
    </row>
    <row r="325" spans="1:27" ht="18.75" customHeight="1">
      <c r="A325" s="37">
        <v>323</v>
      </c>
      <c r="B325" s="60">
        <v>44700</v>
      </c>
      <c r="C325" s="43" t="s">
        <v>406</v>
      </c>
      <c r="D325" s="44">
        <v>5001</v>
      </c>
      <c r="E325" s="45">
        <v>38.264000000000003</v>
      </c>
      <c r="F325" s="45">
        <v>37.950000000000003</v>
      </c>
      <c r="G325" s="16">
        <f t="shared" si="6"/>
        <v>38.4</v>
      </c>
      <c r="H325" s="17">
        <f t="shared" si="7"/>
        <v>-0.22666666666665947</v>
      </c>
      <c r="I325" s="17">
        <f t="shared" si="8"/>
        <v>-0.31400000000000006</v>
      </c>
      <c r="J325" s="18">
        <f t="shared" si="9"/>
        <v>8.206146769809743E-3</v>
      </c>
      <c r="K325" s="18">
        <f t="shared" si="10"/>
        <v>0.37277859084256748</v>
      </c>
      <c r="L325" s="44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24"/>
      <c r="Z325" s="154"/>
      <c r="AA325" s="154"/>
    </row>
    <row r="326" spans="1:27" ht="18.75" customHeight="1">
      <c r="A326" s="37">
        <v>324</v>
      </c>
      <c r="B326" s="60">
        <v>44700</v>
      </c>
      <c r="C326" s="43" t="s">
        <v>407</v>
      </c>
      <c r="D326" s="44">
        <v>8107</v>
      </c>
      <c r="E326" s="45">
        <v>16.329999999999998</v>
      </c>
      <c r="F326" s="45">
        <v>16.300999999999998</v>
      </c>
      <c r="G326" s="16">
        <f t="shared" si="6"/>
        <v>16.123457228651652</v>
      </c>
      <c r="H326" s="17">
        <f t="shared" si="7"/>
        <v>0.34423795224724313</v>
      </c>
      <c r="I326" s="17">
        <f t="shared" si="8"/>
        <v>-2.8999999999999915E-2</v>
      </c>
      <c r="J326" s="18">
        <f t="shared" si="9"/>
        <v>1.7758726270667433E-3</v>
      </c>
      <c r="K326" s="18">
        <f t="shared" si="10"/>
        <v>0.30455703138059764</v>
      </c>
      <c r="L326" s="44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24"/>
      <c r="Z326" s="154"/>
      <c r="AA326" s="154"/>
    </row>
    <row r="327" spans="1:27" ht="18.75" customHeight="1">
      <c r="A327" s="37">
        <v>325</v>
      </c>
      <c r="B327" s="60">
        <v>44701</v>
      </c>
      <c r="C327" s="43" t="s">
        <v>408</v>
      </c>
      <c r="D327" s="44">
        <v>5120</v>
      </c>
      <c r="E327" s="45">
        <v>22.613</v>
      </c>
      <c r="F327" s="45">
        <v>22.548999999999999</v>
      </c>
      <c r="G327" s="16">
        <f t="shared" ref="G327:G581" si="11">IF(D327=$M$2,$P$2,IF(D327=$M$3,$P$3,IF(D327=$M$4,$P$4,IF(D327=$M$5,$P$5,IF(D327=$M$6,$P$6,IF(D327=$M$7,$P$7,IF(D327=$M$8,$P$8,IF(D327=$M$9,$P$9,IF(D327=$M$10,$P$10,IF(D327=$M$11,$P$11,IF(D327=$M$12,$P$12,IF(D327=$M$13,$P$13,IF(D327=$M$14,$P$14,IF(D327=$M$15,$P$15,IF(D327=$M$16,$P$16,IF(D327=$M$17,$P$17,IF(D327=$M$18,$P$18,IF(D327=$M$19,$P$19,IF(D327=$M$20,$P$20,IF(D327=$M$21,$P$21,IF(D327=$M$22,$P$22,IF(D327=$M$23,$P$23,IF(D327=$M$24,$P$24,IF(D327=$M$25,$P$25,IF(D327=$M$26,$P$26,IF(D327=$M$27,$P$27,IF(D327=$M$28,$P$28,IF(D327=$M$29,$P$29,IF(D327=$M$30,$P$30,IF(D327=$M$31,$P$31,IF(D327=$M$32,$P$32,IF(D327=$M$33,$P$33,IF(D327=$M$34,$P$34,IF(D327=$M$35,$P$35,IF(D327=$M$36,$P$36,IF(D327=$M$37,$P$37,IF(D327=$M$38,$P$38,IF(D327=$M$39,$P$39,IF(D327=$M$40,$P$40,IF(D327=$M$41,$P$41,IF(D327=$M$42,$P$42,IF(D327=$M$43,$P$43,IF(D327=$M$44,$P$44,IF(D327=$M$45,$P$45,IF(D327=$M$46,$P$46,IF(D327=$M$47,$P$47,IF(D327=$M$48,$P$48,IF(D327=$M$49,$P$49,IF(D327=$M$50,$P$50,IF(D327=$M$51,$P$51,IF(D327=$M$52,$P$52,IF(D327=$M$53,$P$53,IF(D327=$M$54,$P$54,IF(D327=$M$55,$P$55,IF(D327=$M$56,$P$56,IF(D327=$M$57,$P$57,IF(D327=$M$58,$P$58,IF(D327=$M$59,$P$59,IF(D327=$M$60,$P$60,IF(D327=$M$61,$P$61,IF(D327=$M$62,$P$62)))))))))))))))))))))))))))))))))))))))))))))))))))))))))))))</f>
        <v>22.870927068045674</v>
      </c>
      <c r="H327" s="17">
        <f t="shared" si="7"/>
        <v>-0.42987844674279074</v>
      </c>
      <c r="I327" s="17">
        <f t="shared" si="8"/>
        <v>-6.4000000000000057E-2</v>
      </c>
      <c r="J327" s="18">
        <f t="shared" si="9"/>
        <v>2.8302303984433759E-3</v>
      </c>
      <c r="K327" s="18">
        <f t="shared" si="10"/>
        <v>0.29694017754632146</v>
      </c>
      <c r="L327" s="44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24"/>
      <c r="Z327" s="154"/>
      <c r="AA327" s="154"/>
    </row>
    <row r="328" spans="1:27" ht="18.75" customHeight="1">
      <c r="A328" s="37">
        <v>326</v>
      </c>
      <c r="B328" s="60">
        <v>44702</v>
      </c>
      <c r="C328" s="43" t="s">
        <v>409</v>
      </c>
      <c r="D328" s="44">
        <v>7108</v>
      </c>
      <c r="E328" s="45">
        <v>17.856000000000002</v>
      </c>
      <c r="F328" s="45">
        <v>17.7</v>
      </c>
      <c r="G328" s="16">
        <f t="shared" si="11"/>
        <v>18.039622077854567</v>
      </c>
      <c r="H328" s="17">
        <f t="shared" si="7"/>
        <v>-0.30603679642427534</v>
      </c>
      <c r="I328" s="17">
        <f t="shared" si="8"/>
        <v>-0.15600000000000236</v>
      </c>
      <c r="J328" s="18">
        <f t="shared" si="9"/>
        <v>8.7365591397850773E-3</v>
      </c>
      <c r="K328" s="18">
        <f t="shared" si="10"/>
        <v>0.3479934127041342</v>
      </c>
      <c r="L328" s="44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24"/>
      <c r="Z328" s="154"/>
      <c r="AA328" s="154"/>
    </row>
    <row r="329" spans="1:27" ht="18.75" customHeight="1">
      <c r="A329" s="37">
        <v>327</v>
      </c>
      <c r="B329" s="60">
        <v>44702</v>
      </c>
      <c r="C329" s="43" t="s">
        <v>410</v>
      </c>
      <c r="D329" s="44">
        <v>1010</v>
      </c>
      <c r="E329" s="45">
        <v>27.875</v>
      </c>
      <c r="F329" s="45">
        <v>27.757000000000001</v>
      </c>
      <c r="G329" s="16">
        <f t="shared" si="11"/>
        <v>27</v>
      </c>
      <c r="H329" s="17">
        <f t="shared" si="7"/>
        <v>1.4583333333333335</v>
      </c>
      <c r="I329" s="17">
        <f t="shared" si="8"/>
        <v>-0.11799999999999855</v>
      </c>
      <c r="J329" s="18">
        <f t="shared" si="9"/>
        <v>4.2331838565021901E-3</v>
      </c>
      <c r="K329" s="18">
        <f t="shared" si="10"/>
        <v>0.56950672645739908</v>
      </c>
      <c r="L329" s="44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24"/>
      <c r="Z329" s="154"/>
      <c r="AA329" s="154"/>
    </row>
    <row r="330" spans="1:27" ht="18.75" customHeight="1">
      <c r="A330" s="37">
        <v>328</v>
      </c>
      <c r="B330" s="60">
        <v>44702</v>
      </c>
      <c r="C330" s="43"/>
      <c r="D330" s="44">
        <v>5148</v>
      </c>
      <c r="E330" s="45">
        <v>21.645</v>
      </c>
      <c r="F330" s="45">
        <v>21.625</v>
      </c>
      <c r="G330" s="16">
        <f t="shared" si="11"/>
        <v>20.202531026311895</v>
      </c>
      <c r="H330" s="17">
        <f t="shared" si="7"/>
        <v>2.4041149561468407</v>
      </c>
      <c r="I330" s="17">
        <f t="shared" si="8"/>
        <v>-1.9999999999999574E-2</v>
      </c>
      <c r="J330" s="18">
        <f t="shared" si="9"/>
        <v>9.2400092400090434E-4</v>
      </c>
      <c r="K330" s="18">
        <f t="shared" si="10"/>
        <v>0.34712749886961264</v>
      </c>
      <c r="L330" s="44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24"/>
      <c r="Z330" s="154"/>
      <c r="AA330" s="154"/>
    </row>
    <row r="331" spans="1:27" ht="18.75" customHeight="1">
      <c r="A331" s="37">
        <v>329</v>
      </c>
      <c r="B331" s="60">
        <v>44702</v>
      </c>
      <c r="C331" s="43" t="s">
        <v>411</v>
      </c>
      <c r="D331" s="44">
        <v>5648</v>
      </c>
      <c r="E331" s="45">
        <v>21.404</v>
      </c>
      <c r="F331" s="45">
        <v>21.23</v>
      </c>
      <c r="G331" s="16">
        <f t="shared" si="11"/>
        <v>19.240505739344663</v>
      </c>
      <c r="H331" s="17">
        <f t="shared" si="7"/>
        <v>3.6058237677588956</v>
      </c>
      <c r="I331" s="17">
        <f t="shared" si="8"/>
        <v>-0.17399999999999949</v>
      </c>
      <c r="J331" s="18">
        <f t="shared" si="9"/>
        <v>8.1293216221266819E-3</v>
      </c>
      <c r="K331" s="18">
        <f t="shared" si="10"/>
        <v>0.38472248177910662</v>
      </c>
      <c r="L331" s="44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24"/>
      <c r="Z331" s="154"/>
      <c r="AA331" s="154"/>
    </row>
    <row r="332" spans="1:27" ht="18.75" customHeight="1">
      <c r="A332" s="37">
        <v>330</v>
      </c>
      <c r="B332" s="60">
        <v>44703</v>
      </c>
      <c r="C332" s="43" t="s">
        <v>412</v>
      </c>
      <c r="D332" s="44">
        <v>6107</v>
      </c>
      <c r="E332" s="45">
        <v>18.077999999999999</v>
      </c>
      <c r="F332" s="45">
        <v>17.672999999999998</v>
      </c>
      <c r="G332" s="16">
        <f t="shared" si="11"/>
        <v>17.032373496847189</v>
      </c>
      <c r="H332" s="17">
        <f t="shared" si="7"/>
        <v>1.7427108385880175</v>
      </c>
      <c r="I332" s="17">
        <f t="shared" si="8"/>
        <v>-0.40500000000000114</v>
      </c>
      <c r="J332" s="18">
        <f t="shared" si="9"/>
        <v>2.2402920677066111E-2</v>
      </c>
      <c r="K332" s="18">
        <f t="shared" si="10"/>
        <v>0.35908477682200618</v>
      </c>
      <c r="L332" s="44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24"/>
      <c r="Z332" s="154"/>
      <c r="AA332" s="154"/>
    </row>
    <row r="333" spans="1:27" ht="18.75" customHeight="1">
      <c r="A333" s="37">
        <v>331</v>
      </c>
      <c r="B333" s="60">
        <v>44703</v>
      </c>
      <c r="C333" s="43" t="s">
        <v>413</v>
      </c>
      <c r="D333" s="44">
        <v>6617</v>
      </c>
      <c r="E333" s="45">
        <v>20.228000000000002</v>
      </c>
      <c r="F333" s="45">
        <v>19.895</v>
      </c>
      <c r="G333" s="16">
        <f t="shared" si="11"/>
        <v>21.071999999999999</v>
      </c>
      <c r="H333" s="17">
        <f t="shared" si="7"/>
        <v>-1.4066666666666627</v>
      </c>
      <c r="I333" s="17">
        <f t="shared" si="8"/>
        <v>-0.33300000000000196</v>
      </c>
      <c r="J333" s="18">
        <f t="shared" si="9"/>
        <v>1.6462329444334681E-2</v>
      </c>
      <c r="K333" s="18">
        <f t="shared" si="10"/>
        <v>0.376329839825984</v>
      </c>
      <c r="L333" s="44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24"/>
      <c r="Z333" s="154"/>
      <c r="AA333" s="154"/>
    </row>
    <row r="334" spans="1:27" ht="18.75" customHeight="1">
      <c r="A334" s="37">
        <v>332</v>
      </c>
      <c r="B334" s="60">
        <v>44704</v>
      </c>
      <c r="C334" s="43" t="s">
        <v>414</v>
      </c>
      <c r="D334" s="44">
        <v>6117</v>
      </c>
      <c r="E334" s="45">
        <v>20.035</v>
      </c>
      <c r="F334" s="45">
        <v>19.567</v>
      </c>
      <c r="G334" s="16">
        <f t="shared" si="11"/>
        <v>19.9327573208373</v>
      </c>
      <c r="H334" s="17">
        <f t="shared" si="7"/>
        <v>0.17040446527116634</v>
      </c>
      <c r="I334" s="17">
        <f t="shared" si="8"/>
        <v>-0.46799999999999997</v>
      </c>
      <c r="J334" s="18">
        <f t="shared" si="9"/>
        <v>2.3359121537309707E-2</v>
      </c>
      <c r="K334" s="18">
        <f t="shared" si="10"/>
        <v>0.32294589867532458</v>
      </c>
      <c r="L334" s="44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24"/>
      <c r="Z334" s="154"/>
      <c r="AA334" s="154"/>
    </row>
    <row r="335" spans="1:27" ht="18.75" customHeight="1">
      <c r="A335" s="37">
        <v>333</v>
      </c>
      <c r="B335" s="60">
        <v>44704</v>
      </c>
      <c r="C335" s="43" t="s">
        <v>415</v>
      </c>
      <c r="D335" s="44">
        <v>535</v>
      </c>
      <c r="E335" s="45">
        <v>18.573</v>
      </c>
      <c r="F335" s="45">
        <v>18.483000000000001</v>
      </c>
      <c r="G335" s="16">
        <f t="shared" si="11"/>
        <v>16.637999999999998</v>
      </c>
      <c r="H335" s="17">
        <f t="shared" si="7"/>
        <v>3.2250000000000041</v>
      </c>
      <c r="I335" s="17">
        <f t="shared" si="8"/>
        <v>-8.9999999999999858E-2</v>
      </c>
      <c r="J335" s="18">
        <f t="shared" si="9"/>
        <v>4.8457438216766196E-3</v>
      </c>
      <c r="K335" s="18">
        <f t="shared" si="10"/>
        <v>0.55645291552253273</v>
      </c>
      <c r="L335" s="44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24"/>
      <c r="Z335" s="154"/>
      <c r="AA335" s="154"/>
    </row>
    <row r="336" spans="1:27" ht="18.75" customHeight="1">
      <c r="A336" s="37">
        <v>334</v>
      </c>
      <c r="B336" s="60">
        <v>44705</v>
      </c>
      <c r="C336" s="43" t="s">
        <v>416</v>
      </c>
      <c r="D336" s="44">
        <v>515</v>
      </c>
      <c r="E336" s="45">
        <v>17.667000000000002</v>
      </c>
      <c r="F336" s="45">
        <v>17.573</v>
      </c>
      <c r="G336" s="16">
        <f t="shared" si="11"/>
        <v>16.637999999999998</v>
      </c>
      <c r="H336" s="17">
        <f t="shared" si="7"/>
        <v>1.7150000000000059</v>
      </c>
      <c r="I336" s="17">
        <f t="shared" si="8"/>
        <v>-9.4000000000001194E-2</v>
      </c>
      <c r="J336" s="18">
        <f t="shared" si="9"/>
        <v>5.3206543272769106E-3</v>
      </c>
      <c r="K336" s="18">
        <f t="shared" si="10"/>
        <v>0.53370691119035496</v>
      </c>
      <c r="L336" s="44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24"/>
      <c r="Z336" s="154"/>
      <c r="AA336" s="154"/>
    </row>
    <row r="337" spans="1:27" ht="18.75" customHeight="1">
      <c r="A337" s="37">
        <v>335</v>
      </c>
      <c r="B337" s="60">
        <v>44706</v>
      </c>
      <c r="C337" s="43" t="s">
        <v>417</v>
      </c>
      <c r="D337" s="44">
        <v>1011</v>
      </c>
      <c r="E337" s="45">
        <v>29.51</v>
      </c>
      <c r="F337" s="45">
        <v>29.318000000000001</v>
      </c>
      <c r="G337" s="16">
        <f t="shared" si="11"/>
        <v>27</v>
      </c>
      <c r="H337" s="17">
        <f t="shared" si="7"/>
        <v>4.1833333333333362</v>
      </c>
      <c r="I337" s="17">
        <f t="shared" si="8"/>
        <v>-0.19200000000000017</v>
      </c>
      <c r="J337" s="18">
        <f t="shared" si="9"/>
        <v>6.5062690613351465E-3</v>
      </c>
      <c r="K337" s="18">
        <f t="shared" si="10"/>
        <v>0.59335818366655368</v>
      </c>
      <c r="L337" s="44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24"/>
      <c r="Z337" s="154"/>
      <c r="AA337" s="154"/>
    </row>
    <row r="338" spans="1:27" ht="18.75" customHeight="1">
      <c r="A338" s="37">
        <v>336</v>
      </c>
      <c r="B338" s="60">
        <v>44706</v>
      </c>
      <c r="C338" s="43" t="s">
        <v>82</v>
      </c>
      <c r="D338" s="44">
        <v>7108</v>
      </c>
      <c r="E338" s="45">
        <v>18.805</v>
      </c>
      <c r="F338" s="45">
        <v>18.684999999999999</v>
      </c>
      <c r="G338" s="16">
        <f t="shared" si="11"/>
        <v>18.039622077854567</v>
      </c>
      <c r="H338" s="17">
        <f t="shared" si="7"/>
        <v>1.2756298702423883</v>
      </c>
      <c r="I338" s="17">
        <f t="shared" si="8"/>
        <v>-0.12000000000000099</v>
      </c>
      <c r="J338" s="18">
        <f t="shared" si="9"/>
        <v>6.3812815740495075E-3</v>
      </c>
      <c r="K338" s="18">
        <f t="shared" si="10"/>
        <v>0.38089712189550756</v>
      </c>
      <c r="L338" s="44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24"/>
      <c r="Z338" s="154"/>
      <c r="AA338" s="154"/>
    </row>
    <row r="339" spans="1:27" ht="18.75" customHeight="1">
      <c r="A339" s="37">
        <v>337</v>
      </c>
      <c r="B339" s="60">
        <v>44706</v>
      </c>
      <c r="C339" s="43" t="s">
        <v>418</v>
      </c>
      <c r="D339" s="44">
        <v>8608</v>
      </c>
      <c r="E339" s="45">
        <v>20.693999999999999</v>
      </c>
      <c r="F339" s="45">
        <v>20.65</v>
      </c>
      <c r="G339" s="16">
        <f t="shared" si="11"/>
        <v>22.02</v>
      </c>
      <c r="H339" s="17">
        <f t="shared" si="7"/>
        <v>-2.2100000000000009</v>
      </c>
      <c r="I339" s="17">
        <f t="shared" si="8"/>
        <v>-4.4000000000000483E-2</v>
      </c>
      <c r="J339" s="18">
        <f t="shared" si="9"/>
        <v>2.1262201604329992E-3</v>
      </c>
      <c r="K339" s="18">
        <f t="shared" si="10"/>
        <v>0.52131052478979412</v>
      </c>
      <c r="L339" s="44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24"/>
      <c r="Z339" s="154"/>
      <c r="AA339" s="154"/>
    </row>
    <row r="340" spans="1:27" ht="18.75" customHeight="1">
      <c r="A340" s="37">
        <v>338</v>
      </c>
      <c r="B340" s="60">
        <v>44706</v>
      </c>
      <c r="C340" s="43" t="s">
        <v>419</v>
      </c>
      <c r="D340" s="44">
        <v>8127</v>
      </c>
      <c r="E340" s="45">
        <v>21.696999999999999</v>
      </c>
      <c r="F340" s="45">
        <v>21.661999999999999</v>
      </c>
      <c r="G340" s="16">
        <f t="shared" si="11"/>
        <v>19.906047079520491</v>
      </c>
      <c r="H340" s="17">
        <f t="shared" si="7"/>
        <v>2.9849215341325142</v>
      </c>
      <c r="I340" s="17">
        <f t="shared" si="8"/>
        <v>-3.5000000000000142E-2</v>
      </c>
      <c r="J340" s="18">
        <f t="shared" si="9"/>
        <v>1.6131262386505113E-3</v>
      </c>
      <c r="K340" s="18">
        <f t="shared" si="10"/>
        <v>0.35943646569633175</v>
      </c>
      <c r="L340" s="44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24"/>
      <c r="Z340" s="154"/>
      <c r="AA340" s="154"/>
    </row>
    <row r="341" spans="1:27" ht="18.75" customHeight="1">
      <c r="A341" s="37">
        <v>339</v>
      </c>
      <c r="B341" s="60">
        <v>44707</v>
      </c>
      <c r="C341" s="43" t="s">
        <v>420</v>
      </c>
      <c r="D341" s="44">
        <v>7108</v>
      </c>
      <c r="E341" s="45">
        <v>16.593</v>
      </c>
      <c r="F341" s="45">
        <v>16.469000000000001</v>
      </c>
      <c r="G341" s="16">
        <f t="shared" si="11"/>
        <v>18.039622077854567</v>
      </c>
      <c r="H341" s="17">
        <f t="shared" si="7"/>
        <v>-2.4110367964242783</v>
      </c>
      <c r="I341" s="17">
        <f t="shared" si="8"/>
        <v>-0.12399999999999878</v>
      </c>
      <c r="J341" s="18">
        <f t="shared" si="9"/>
        <v>7.4730307961187719E-3</v>
      </c>
      <c r="K341" s="18">
        <f t="shared" si="10"/>
        <v>0.29836499591665278</v>
      </c>
      <c r="L341" s="44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24"/>
      <c r="Z341" s="154"/>
      <c r="AA341" s="154"/>
    </row>
    <row r="342" spans="1:27" ht="18.75" customHeight="1">
      <c r="A342" s="37">
        <v>340</v>
      </c>
      <c r="B342" s="60">
        <v>44707</v>
      </c>
      <c r="C342" s="43" t="s">
        <v>421</v>
      </c>
      <c r="D342" s="44">
        <v>5621</v>
      </c>
      <c r="E342" s="45">
        <v>23.152999999999999</v>
      </c>
      <c r="F342" s="45">
        <v>23.084</v>
      </c>
      <c r="G342" s="16">
        <f t="shared" si="11"/>
        <v>22.870927068045674</v>
      </c>
      <c r="H342" s="17">
        <f t="shared" si="7"/>
        <v>0.47012155325720784</v>
      </c>
      <c r="I342" s="17">
        <f t="shared" si="8"/>
        <v>-6.8999999999999062E-2</v>
      </c>
      <c r="J342" s="18">
        <f t="shared" si="9"/>
        <v>2.9801753552455004E-3</v>
      </c>
      <c r="K342" s="18">
        <f t="shared" si="10"/>
        <v>0.31333772015958911</v>
      </c>
      <c r="L342" s="44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24"/>
      <c r="Z342" s="154"/>
      <c r="AA342" s="154"/>
    </row>
    <row r="343" spans="1:27" ht="18.75" customHeight="1">
      <c r="A343" s="37">
        <v>341</v>
      </c>
      <c r="B343" s="60">
        <v>44708</v>
      </c>
      <c r="C343" s="43" t="s">
        <v>422</v>
      </c>
      <c r="D343" s="44">
        <v>6137</v>
      </c>
      <c r="E343" s="45">
        <v>25.402000000000001</v>
      </c>
      <c r="F343" s="45">
        <v>24.82</v>
      </c>
      <c r="G343" s="16">
        <f t="shared" si="11"/>
        <v>24.625485865816515</v>
      </c>
      <c r="H343" s="17">
        <f t="shared" si="7"/>
        <v>1.2941902236391438</v>
      </c>
      <c r="I343" s="17">
        <f t="shared" si="8"/>
        <v>-0.58200000000000074</v>
      </c>
      <c r="J343" s="18">
        <f t="shared" si="9"/>
        <v>2.2911581765215367E-2</v>
      </c>
      <c r="K343" s="18">
        <f t="shared" si="10"/>
        <v>0.34519163120673579</v>
      </c>
      <c r="L343" s="44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24"/>
      <c r="Z343" s="154"/>
      <c r="AA343" s="154"/>
    </row>
    <row r="344" spans="1:27" ht="18.75" customHeight="1">
      <c r="A344" s="37">
        <v>342</v>
      </c>
      <c r="B344" s="60">
        <v>44708</v>
      </c>
      <c r="C344" s="43" t="s">
        <v>82</v>
      </c>
      <c r="D344" s="44">
        <v>6117</v>
      </c>
      <c r="E344" s="45">
        <v>19.73</v>
      </c>
      <c r="F344" s="45">
        <v>19.212</v>
      </c>
      <c r="G344" s="16">
        <f t="shared" si="11"/>
        <v>19.9327573208373</v>
      </c>
      <c r="H344" s="17">
        <f t="shared" si="7"/>
        <v>-0.33792886806216654</v>
      </c>
      <c r="I344" s="17">
        <f t="shared" si="8"/>
        <v>-0.51800000000000068</v>
      </c>
      <c r="J344" s="18">
        <f t="shared" si="9"/>
        <v>2.6254434870755228E-2</v>
      </c>
      <c r="K344" s="18">
        <f t="shared" si="10"/>
        <v>0.31247952762088838</v>
      </c>
      <c r="L344" s="44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24"/>
      <c r="Z344" s="154"/>
      <c r="AA344" s="154"/>
    </row>
    <row r="345" spans="1:27" ht="18.75" customHeight="1">
      <c r="A345" s="37">
        <v>343</v>
      </c>
      <c r="B345" s="60">
        <v>44708</v>
      </c>
      <c r="C345" s="43" t="s">
        <v>423</v>
      </c>
      <c r="D345" s="44">
        <v>6176</v>
      </c>
      <c r="E345" s="45">
        <v>35.146000000000001</v>
      </c>
      <c r="F345" s="45">
        <v>34.683</v>
      </c>
      <c r="G345" s="16">
        <f t="shared" si="11"/>
        <v>36.028673497593743</v>
      </c>
      <c r="H345" s="17">
        <f t="shared" si="7"/>
        <v>-1.4711224959895712</v>
      </c>
      <c r="I345" s="17">
        <f t="shared" si="8"/>
        <v>-0.46300000000000097</v>
      </c>
      <c r="J345" s="18">
        <f t="shared" si="9"/>
        <v>1.3173618619473082E-2</v>
      </c>
      <c r="K345" s="18">
        <f t="shared" si="10"/>
        <v>0.31748559952958982</v>
      </c>
      <c r="L345" s="44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24"/>
      <c r="Z345" s="154"/>
      <c r="AA345" s="154"/>
    </row>
    <row r="346" spans="1:27" ht="18.75" customHeight="1">
      <c r="A346" s="37">
        <v>344</v>
      </c>
      <c r="B346" s="60">
        <v>44709</v>
      </c>
      <c r="C346" s="43" t="s">
        <v>82</v>
      </c>
      <c r="D346" s="44">
        <v>6107</v>
      </c>
      <c r="E346" s="45">
        <v>16.757999999999999</v>
      </c>
      <c r="F346" s="45">
        <v>16.433</v>
      </c>
      <c r="G346" s="16">
        <f t="shared" si="11"/>
        <v>17.032373496847189</v>
      </c>
      <c r="H346" s="17">
        <f t="shared" si="7"/>
        <v>-0.45728916141198306</v>
      </c>
      <c r="I346" s="17">
        <f t="shared" si="8"/>
        <v>-0.32499999999999929</v>
      </c>
      <c r="J346" s="18">
        <f t="shared" si="9"/>
        <v>1.9393722401241157E-2</v>
      </c>
      <c r="K346" s="18">
        <f t="shared" si="10"/>
        <v>0.30860094255807541</v>
      </c>
      <c r="L346" s="44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24"/>
      <c r="Z346" s="154"/>
      <c r="AA346" s="154"/>
    </row>
    <row r="347" spans="1:27" ht="18.75" customHeight="1">
      <c r="A347" s="37">
        <v>345</v>
      </c>
      <c r="B347" s="60">
        <v>44710</v>
      </c>
      <c r="C347" s="43" t="s">
        <v>424</v>
      </c>
      <c r="D347" s="44">
        <v>8127</v>
      </c>
      <c r="E347" s="45">
        <v>20.818000000000001</v>
      </c>
      <c r="F347" s="45">
        <v>20.747</v>
      </c>
      <c r="G347" s="16">
        <f t="shared" si="11"/>
        <v>19.906047079520491</v>
      </c>
      <c r="H347" s="17">
        <f t="shared" si="7"/>
        <v>1.5199215341325178</v>
      </c>
      <c r="I347" s="17">
        <f t="shared" si="8"/>
        <v>-7.1000000000001506E-2</v>
      </c>
      <c r="J347" s="18">
        <f t="shared" si="9"/>
        <v>3.4105101354597704E-3</v>
      </c>
      <c r="K347" s="18">
        <f t="shared" si="10"/>
        <v>0.33238990278668995</v>
      </c>
      <c r="L347" s="44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24"/>
      <c r="Z347" s="154"/>
      <c r="AA347" s="154"/>
    </row>
    <row r="348" spans="1:27" ht="18.75" customHeight="1">
      <c r="A348" s="37">
        <v>346</v>
      </c>
      <c r="B348" s="60">
        <v>44710</v>
      </c>
      <c r="C348" s="43" t="s">
        <v>425</v>
      </c>
      <c r="D348" s="44">
        <v>7108</v>
      </c>
      <c r="E348" s="45">
        <v>18.306999999999999</v>
      </c>
      <c r="F348" s="45">
        <v>18.132000000000001</v>
      </c>
      <c r="G348" s="16">
        <f t="shared" si="11"/>
        <v>18.039622077854567</v>
      </c>
      <c r="H348" s="17">
        <f t="shared" si="7"/>
        <v>0.44562987024238632</v>
      </c>
      <c r="I348" s="17">
        <f t="shared" si="8"/>
        <v>-0.17499999999999716</v>
      </c>
      <c r="J348" s="18">
        <f t="shared" si="9"/>
        <v>9.5591850111977471E-3</v>
      </c>
      <c r="K348" s="18">
        <f t="shared" si="10"/>
        <v>0.364055846247065</v>
      </c>
      <c r="L348" s="44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24"/>
      <c r="Z348" s="154"/>
      <c r="AA348" s="154"/>
    </row>
    <row r="349" spans="1:27" ht="18.75" customHeight="1">
      <c r="A349" s="37">
        <v>347</v>
      </c>
      <c r="B349" s="60">
        <v>44711</v>
      </c>
      <c r="C349" s="43" t="s">
        <v>426</v>
      </c>
      <c r="D349" s="44">
        <v>6617</v>
      </c>
      <c r="E349" s="45">
        <v>21.335999999999999</v>
      </c>
      <c r="F349" s="45">
        <v>20.782</v>
      </c>
      <c r="G349" s="16">
        <f t="shared" si="11"/>
        <v>21.071999999999999</v>
      </c>
      <c r="H349" s="17">
        <f t="shared" si="7"/>
        <v>0.43999999999999895</v>
      </c>
      <c r="I349" s="17">
        <f t="shared" si="8"/>
        <v>-0.55399999999999849</v>
      </c>
      <c r="J349" s="18">
        <f t="shared" si="9"/>
        <v>2.5965504311960937E-2</v>
      </c>
      <c r="K349" s="18">
        <f t="shared" si="10"/>
        <v>0.40871766029246354</v>
      </c>
      <c r="L349" s="44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24"/>
      <c r="Z349" s="154"/>
      <c r="AA349" s="154"/>
    </row>
    <row r="350" spans="1:27" ht="18.75" customHeight="1">
      <c r="A350" s="37">
        <v>348</v>
      </c>
      <c r="B350" s="60">
        <v>44711</v>
      </c>
      <c r="C350" s="43" t="s">
        <v>427</v>
      </c>
      <c r="D350" s="44">
        <v>5623</v>
      </c>
      <c r="E350" s="45">
        <v>23.238</v>
      </c>
      <c r="F350" s="45">
        <v>23.155999999999999</v>
      </c>
      <c r="G350" s="16">
        <f t="shared" si="11"/>
        <v>22.870927068045674</v>
      </c>
      <c r="H350" s="17">
        <f t="shared" si="7"/>
        <v>0.611788219923876</v>
      </c>
      <c r="I350" s="17">
        <f t="shared" si="8"/>
        <v>-8.2000000000000739E-2</v>
      </c>
      <c r="J350" s="18">
        <f t="shared" si="9"/>
        <v>3.5287029864876814E-3</v>
      </c>
      <c r="K350" s="18">
        <f t="shared" si="10"/>
        <v>0.31584939473513074</v>
      </c>
      <c r="L350" s="44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24"/>
      <c r="Z350" s="154"/>
      <c r="AA350" s="154"/>
    </row>
    <row r="351" spans="1:27" ht="18.75" customHeight="1">
      <c r="A351" s="37">
        <v>349</v>
      </c>
      <c r="B351" s="60">
        <v>44712</v>
      </c>
      <c r="C351" s="43" t="s">
        <v>428</v>
      </c>
      <c r="D351" s="44">
        <v>6618</v>
      </c>
      <c r="E351" s="45">
        <v>21.582000000000001</v>
      </c>
      <c r="F351" s="45">
        <v>21.256</v>
      </c>
      <c r="G351" s="16">
        <f t="shared" si="11"/>
        <v>21.437999999999999</v>
      </c>
      <c r="H351" s="17">
        <f t="shared" si="7"/>
        <v>0.24000000000000318</v>
      </c>
      <c r="I351" s="17">
        <f t="shared" si="8"/>
        <v>-0.32600000000000051</v>
      </c>
      <c r="J351" s="18">
        <f t="shared" si="9"/>
        <v>1.5105180242794945E-2</v>
      </c>
      <c r="K351" s="18">
        <f t="shared" si="10"/>
        <v>0.40258548790658893</v>
      </c>
      <c r="L351" s="44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24"/>
      <c r="Z351" s="154"/>
      <c r="AA351" s="154"/>
    </row>
    <row r="352" spans="1:27" ht="18.75" customHeight="1">
      <c r="A352" s="37">
        <v>350</v>
      </c>
      <c r="B352" s="60">
        <v>44712</v>
      </c>
      <c r="C352" s="43" t="s">
        <v>429</v>
      </c>
      <c r="D352" s="44">
        <v>5648</v>
      </c>
      <c r="E352" s="45">
        <v>21.748999999999999</v>
      </c>
      <c r="F352" s="45">
        <v>21.547000000000001</v>
      </c>
      <c r="G352" s="16">
        <f t="shared" si="11"/>
        <v>19.240505739344663</v>
      </c>
      <c r="H352" s="17">
        <f t="shared" si="7"/>
        <v>4.180823767758894</v>
      </c>
      <c r="I352" s="17">
        <f t="shared" si="8"/>
        <v>-0.20199999999999818</v>
      </c>
      <c r="J352" s="18">
        <f t="shared" si="9"/>
        <v>9.2877833463606684E-3</v>
      </c>
      <c r="K352" s="18">
        <f t="shared" si="10"/>
        <v>0.39448250494275588</v>
      </c>
      <c r="L352" s="44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24"/>
      <c r="Z352" s="154"/>
      <c r="AA352" s="154"/>
    </row>
    <row r="353" spans="1:27" ht="18.75" customHeight="1">
      <c r="A353" s="37">
        <v>351</v>
      </c>
      <c r="B353" s="60">
        <v>44713</v>
      </c>
      <c r="C353" s="43" t="s">
        <v>430</v>
      </c>
      <c r="D353" s="44">
        <v>6607</v>
      </c>
      <c r="E353" s="45">
        <v>19.715</v>
      </c>
      <c r="F353" s="45">
        <v>19.425000000000001</v>
      </c>
      <c r="G353" s="16">
        <f t="shared" si="11"/>
        <v>17.912399999999998</v>
      </c>
      <c r="H353" s="17">
        <f t="shared" si="7"/>
        <v>3.0043333333333364</v>
      </c>
      <c r="I353" s="17">
        <f t="shared" si="8"/>
        <v>-0.28999999999999915</v>
      </c>
      <c r="J353" s="18">
        <f t="shared" si="9"/>
        <v>1.4709611970580733E-2</v>
      </c>
      <c r="K353" s="18">
        <f t="shared" si="10"/>
        <v>0.45344154197311692</v>
      </c>
      <c r="L353" s="44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24"/>
      <c r="Z353" s="154"/>
      <c r="AA353" s="154"/>
    </row>
    <row r="354" spans="1:27" ht="18.75" customHeight="1">
      <c r="A354" s="37">
        <v>352</v>
      </c>
      <c r="B354" s="60">
        <v>44713</v>
      </c>
      <c r="C354" s="43" t="s">
        <v>431</v>
      </c>
      <c r="D354" s="44">
        <v>6107</v>
      </c>
      <c r="E354" s="45">
        <v>16.445</v>
      </c>
      <c r="F354" s="45">
        <v>16.184999999999999</v>
      </c>
      <c r="G354" s="16">
        <f t="shared" si="11"/>
        <v>17.032373496847189</v>
      </c>
      <c r="H354" s="17">
        <f t="shared" si="7"/>
        <v>-0.97895582807864778</v>
      </c>
      <c r="I354" s="17">
        <f t="shared" si="8"/>
        <v>-0.26000000000000156</v>
      </c>
      <c r="J354" s="18">
        <f t="shared" si="9"/>
        <v>1.5810276679841993E-2</v>
      </c>
      <c r="K354" s="18">
        <f t="shared" si="10"/>
        <v>0.29544144696796765</v>
      </c>
      <c r="L354" s="44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24"/>
      <c r="Z354" s="154"/>
      <c r="AA354" s="154"/>
    </row>
    <row r="355" spans="1:27" ht="18.75" customHeight="1">
      <c r="A355" s="37">
        <v>353</v>
      </c>
      <c r="B355" s="60">
        <v>44713</v>
      </c>
      <c r="C355" s="43" t="s">
        <v>432</v>
      </c>
      <c r="D355" s="44">
        <v>7108</v>
      </c>
      <c r="E355" s="45">
        <v>19.992000000000001</v>
      </c>
      <c r="F355" s="45">
        <v>19.800999999999998</v>
      </c>
      <c r="G355" s="16">
        <f t="shared" si="11"/>
        <v>18.039622077854567</v>
      </c>
      <c r="H355" s="17">
        <f t="shared" si="7"/>
        <v>3.2539632035757236</v>
      </c>
      <c r="I355" s="17">
        <f t="shared" si="8"/>
        <v>-0.1910000000000025</v>
      </c>
      <c r="J355" s="18">
        <f t="shared" si="9"/>
        <v>9.55382152861157E-3</v>
      </c>
      <c r="K355" s="18">
        <f t="shared" si="10"/>
        <v>0.41765558109468887</v>
      </c>
      <c r="L355" s="44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24"/>
      <c r="Z355" s="154"/>
      <c r="AA355" s="154"/>
    </row>
    <row r="356" spans="1:27" ht="18.75" customHeight="1">
      <c r="A356" s="37">
        <v>354</v>
      </c>
      <c r="B356" s="60">
        <v>44713</v>
      </c>
      <c r="C356" s="43" t="s">
        <v>433</v>
      </c>
      <c r="D356" s="44">
        <v>5003</v>
      </c>
      <c r="E356" s="45">
        <v>38.917000000000002</v>
      </c>
      <c r="F356" s="45">
        <v>38.621000000000002</v>
      </c>
      <c r="G356" s="16">
        <f t="shared" si="11"/>
        <v>38.4</v>
      </c>
      <c r="H356" s="17">
        <f t="shared" si="7"/>
        <v>0.86166666666667169</v>
      </c>
      <c r="I356" s="17">
        <f t="shared" si="8"/>
        <v>-0.29599999999999937</v>
      </c>
      <c r="J356" s="18">
        <f t="shared" si="9"/>
        <v>7.6059305701878192E-3</v>
      </c>
      <c r="K356" s="18">
        <f t="shared" si="10"/>
        <v>0.38330292674152688</v>
      </c>
      <c r="L356" s="44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24"/>
      <c r="Z356" s="154"/>
      <c r="AA356" s="154"/>
    </row>
    <row r="357" spans="1:27" ht="18.75" customHeight="1">
      <c r="A357" s="37">
        <v>355</v>
      </c>
      <c r="B357" s="60">
        <v>44714</v>
      </c>
      <c r="C357" s="43" t="s">
        <v>434</v>
      </c>
      <c r="D357" s="44">
        <v>5648</v>
      </c>
      <c r="E357" s="44">
        <v>21.844999999999999</v>
      </c>
      <c r="F357" s="45">
        <v>21.638999999999999</v>
      </c>
      <c r="G357" s="16">
        <f t="shared" si="11"/>
        <v>19.240505739344663</v>
      </c>
      <c r="H357" s="17">
        <f t="shared" si="7"/>
        <v>4.3408237677588941</v>
      </c>
      <c r="I357" s="17">
        <f t="shared" si="8"/>
        <v>-0.20599999999999952</v>
      </c>
      <c r="J357" s="18">
        <f t="shared" si="9"/>
        <v>9.4300755321583673E-3</v>
      </c>
      <c r="K357" s="18">
        <f t="shared" si="10"/>
        <v>0.39714351110093832</v>
      </c>
      <c r="L357" s="44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24"/>
      <c r="Z357" s="154"/>
      <c r="AA357" s="154"/>
    </row>
    <row r="358" spans="1:27" ht="18.75" customHeight="1">
      <c r="A358" s="37">
        <v>356</v>
      </c>
      <c r="B358" s="60">
        <v>44714</v>
      </c>
      <c r="C358" s="43" t="s">
        <v>435</v>
      </c>
      <c r="D358" s="44">
        <v>5621</v>
      </c>
      <c r="E358" s="45">
        <v>23.591999999999999</v>
      </c>
      <c r="F358" s="45">
        <v>23.510999999999999</v>
      </c>
      <c r="G358" s="16">
        <f t="shared" si="11"/>
        <v>22.870927068045674</v>
      </c>
      <c r="H358" s="17">
        <f t="shared" si="7"/>
        <v>1.2017882199238747</v>
      </c>
      <c r="I358" s="17">
        <f t="shared" si="8"/>
        <v>-8.0999999999999517E-2</v>
      </c>
      <c r="J358" s="18">
        <f t="shared" si="9"/>
        <v>3.4333672431332454E-3</v>
      </c>
      <c r="K358" s="18">
        <f t="shared" si="10"/>
        <v>0.32611513372562595</v>
      </c>
      <c r="L358" s="44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24"/>
      <c r="Z358" s="154"/>
      <c r="AA358" s="154"/>
    </row>
    <row r="359" spans="1:27" ht="18.75" customHeight="1">
      <c r="A359" s="37">
        <v>357</v>
      </c>
      <c r="B359" s="60">
        <v>44714</v>
      </c>
      <c r="C359" s="43" t="s">
        <v>436</v>
      </c>
      <c r="D359" s="44">
        <v>8127</v>
      </c>
      <c r="E359" s="45">
        <v>22.751999999999999</v>
      </c>
      <c r="F359" s="45">
        <v>22.702999999999999</v>
      </c>
      <c r="G359" s="16">
        <f t="shared" si="11"/>
        <v>19.906047079520491</v>
      </c>
      <c r="H359" s="17">
        <f t="shared" si="7"/>
        <v>4.743254867465847</v>
      </c>
      <c r="I359" s="17">
        <f t="shared" si="8"/>
        <v>-4.8999999999999488E-2</v>
      </c>
      <c r="J359" s="18">
        <f t="shared" si="9"/>
        <v>2.1536568213783181E-3</v>
      </c>
      <c r="K359" s="18">
        <f t="shared" si="10"/>
        <v>0.38913910848335576</v>
      </c>
      <c r="L359" s="44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24"/>
      <c r="Z359" s="154"/>
      <c r="AA359" s="154"/>
    </row>
    <row r="360" spans="1:27" ht="18.75" customHeight="1">
      <c r="A360" s="37">
        <v>358</v>
      </c>
      <c r="B360" s="60">
        <v>44715</v>
      </c>
      <c r="C360" s="43" t="s">
        <v>437</v>
      </c>
      <c r="D360" s="44">
        <v>6117</v>
      </c>
      <c r="E360" s="45">
        <v>19.829999999999998</v>
      </c>
      <c r="F360" s="45">
        <v>18.416</v>
      </c>
      <c r="G360" s="16">
        <f t="shared" si="11"/>
        <v>19.9327573208373</v>
      </c>
      <c r="H360" s="17">
        <f t="shared" si="7"/>
        <v>-0.17126220139550341</v>
      </c>
      <c r="I360" s="17">
        <f t="shared" si="8"/>
        <v>-1.4139999999999979</v>
      </c>
      <c r="J360" s="18">
        <f t="shared" si="9"/>
        <v>7.1306101865859714E-2</v>
      </c>
      <c r="K360" s="18">
        <f t="shared" si="10"/>
        <v>0.31594660009884651</v>
      </c>
      <c r="L360" s="44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24"/>
      <c r="Z360" s="154"/>
      <c r="AA360" s="154"/>
    </row>
    <row r="361" spans="1:27" ht="18.75" customHeight="1">
      <c r="A361" s="37">
        <v>359</v>
      </c>
      <c r="B361" s="60">
        <v>44715</v>
      </c>
      <c r="C361" s="43"/>
      <c r="D361" s="44">
        <v>5121</v>
      </c>
      <c r="E361" s="45">
        <v>23.67</v>
      </c>
      <c r="F361" s="45">
        <v>23.565999999999999</v>
      </c>
      <c r="G361" s="16">
        <f t="shared" si="11"/>
        <v>22.870927068045674</v>
      </c>
      <c r="H361" s="17">
        <f t="shared" si="7"/>
        <v>1.3317882199238795</v>
      </c>
      <c r="I361" s="17">
        <f t="shared" si="8"/>
        <v>-0.10400000000000276</v>
      </c>
      <c r="J361" s="18">
        <f t="shared" si="9"/>
        <v>4.3937473595269437E-3</v>
      </c>
      <c r="K361" s="18">
        <f t="shared" si="10"/>
        <v>0.32833579361448961</v>
      </c>
      <c r="L361" s="44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24"/>
      <c r="Z361" s="154"/>
      <c r="AA361" s="154"/>
    </row>
    <row r="362" spans="1:27" ht="18.75" customHeight="1">
      <c r="A362" s="37">
        <v>360</v>
      </c>
      <c r="B362" s="60">
        <v>44715</v>
      </c>
      <c r="C362" s="43" t="s">
        <v>438</v>
      </c>
      <c r="D362" s="44">
        <v>6107</v>
      </c>
      <c r="E362" s="45">
        <v>16.25</v>
      </c>
      <c r="F362" s="45">
        <v>15.981999999999999</v>
      </c>
      <c r="G362" s="16">
        <f t="shared" si="11"/>
        <v>17.032373496847189</v>
      </c>
      <c r="H362" s="17">
        <f t="shared" si="7"/>
        <v>-1.3039558280786483</v>
      </c>
      <c r="I362" s="17">
        <f t="shared" si="8"/>
        <v>-0.26800000000000068</v>
      </c>
      <c r="J362" s="18">
        <f t="shared" si="9"/>
        <v>1.6492307692307733E-2</v>
      </c>
      <c r="K362" s="18">
        <f t="shared" si="10"/>
        <v>0.28698674433158328</v>
      </c>
      <c r="L362" s="44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24"/>
      <c r="Z362" s="154"/>
      <c r="AA362" s="154"/>
    </row>
    <row r="363" spans="1:27" ht="18.75" customHeight="1">
      <c r="A363" s="37">
        <v>361</v>
      </c>
      <c r="B363" s="60">
        <v>44716</v>
      </c>
      <c r="C363" s="43" t="s">
        <v>439</v>
      </c>
      <c r="D363" s="44">
        <v>5120</v>
      </c>
      <c r="E363" s="45">
        <v>21.847999999999999</v>
      </c>
      <c r="F363" s="45">
        <v>21.672000000000001</v>
      </c>
      <c r="G363" s="16">
        <f t="shared" si="11"/>
        <v>22.870927068045674</v>
      </c>
      <c r="H363" s="17">
        <f t="shared" si="7"/>
        <v>-1.7048784467427918</v>
      </c>
      <c r="I363" s="17">
        <f t="shared" si="8"/>
        <v>-0.17599999999999838</v>
      </c>
      <c r="J363" s="18">
        <f t="shared" si="9"/>
        <v>8.0556572683997806E-3</v>
      </c>
      <c r="K363" s="18">
        <f t="shared" si="10"/>
        <v>0.27232278628959022</v>
      </c>
      <c r="L363" s="44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24"/>
      <c r="Z363" s="154"/>
      <c r="AA363" s="154"/>
    </row>
    <row r="364" spans="1:27" ht="18.75" customHeight="1">
      <c r="A364" s="37">
        <v>362</v>
      </c>
      <c r="B364" s="60">
        <v>44716</v>
      </c>
      <c r="C364" s="43" t="s">
        <v>440</v>
      </c>
      <c r="D364" s="44">
        <v>5169</v>
      </c>
      <c r="E364" s="45">
        <v>26.338000000000001</v>
      </c>
      <c r="F364" s="45">
        <v>26.256</v>
      </c>
      <c r="G364" s="16">
        <f t="shared" si="11"/>
        <v>24.534583675052499</v>
      </c>
      <c r="H364" s="17">
        <f t="shared" si="7"/>
        <v>3.0056938749125037</v>
      </c>
      <c r="I364" s="17">
        <f t="shared" si="8"/>
        <v>-8.2000000000000739E-2</v>
      </c>
      <c r="J364" s="18">
        <f t="shared" si="9"/>
        <v>3.1133723137672085E-3</v>
      </c>
      <c r="K364" s="18">
        <f t="shared" si="10"/>
        <v>0.36473105367393754</v>
      </c>
      <c r="L364" s="44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24"/>
      <c r="Z364" s="154"/>
      <c r="AA364" s="154"/>
    </row>
    <row r="365" spans="1:27" ht="18.75" customHeight="1">
      <c r="A365" s="37">
        <v>363</v>
      </c>
      <c r="B365" s="60">
        <v>44717</v>
      </c>
      <c r="C365" s="43" t="s">
        <v>441</v>
      </c>
      <c r="D365" s="44">
        <v>5001</v>
      </c>
      <c r="E365" s="45">
        <v>41.094000000000001</v>
      </c>
      <c r="F365" s="45">
        <v>40.595999999999997</v>
      </c>
      <c r="G365" s="16">
        <f t="shared" si="11"/>
        <v>38.4</v>
      </c>
      <c r="H365" s="17">
        <f t="shared" si="7"/>
        <v>4.4900000000000047</v>
      </c>
      <c r="I365" s="17">
        <f t="shared" si="8"/>
        <v>-0.49800000000000466</v>
      </c>
      <c r="J365" s="18">
        <f t="shared" si="9"/>
        <v>1.2118557453642981E-2</v>
      </c>
      <c r="K365" s="18">
        <f t="shared" si="10"/>
        <v>0.41597313476419917</v>
      </c>
      <c r="L365" s="44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24"/>
      <c r="Z365" s="154"/>
      <c r="AA365" s="154"/>
    </row>
    <row r="366" spans="1:27" ht="18.75" customHeight="1">
      <c r="A366" s="37">
        <v>364</v>
      </c>
      <c r="B366" s="60">
        <v>44717</v>
      </c>
      <c r="C366" s="43" t="s">
        <v>442</v>
      </c>
      <c r="D366" s="44">
        <v>6117</v>
      </c>
      <c r="E366" s="45">
        <v>19.501999999999999</v>
      </c>
      <c r="F366" s="45">
        <v>19.047999999999998</v>
      </c>
      <c r="G366" s="16">
        <f t="shared" si="11"/>
        <v>19.9327573208373</v>
      </c>
      <c r="H366" s="17">
        <f t="shared" si="7"/>
        <v>-0.71792886806216916</v>
      </c>
      <c r="I366" s="17">
        <f t="shared" si="8"/>
        <v>-0.45400000000000063</v>
      </c>
      <c r="J366" s="18">
        <f t="shared" si="9"/>
        <v>2.3279663624243701E-2</v>
      </c>
      <c r="K366" s="18">
        <f t="shared" si="10"/>
        <v>0.30444165111066185</v>
      </c>
      <c r="L366" s="44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24"/>
      <c r="Z366" s="154"/>
      <c r="AA366" s="154"/>
    </row>
    <row r="367" spans="1:27" ht="18.75" customHeight="1">
      <c r="A367" s="37">
        <v>365</v>
      </c>
      <c r="B367" s="60">
        <v>44717</v>
      </c>
      <c r="C367" s="43" t="s">
        <v>443</v>
      </c>
      <c r="D367" s="44">
        <v>8127</v>
      </c>
      <c r="E367" s="45">
        <v>21.152999999999999</v>
      </c>
      <c r="F367" s="45">
        <v>20.774999999999999</v>
      </c>
      <c r="G367" s="16">
        <f t="shared" si="11"/>
        <v>19.906047079520491</v>
      </c>
      <c r="H367" s="17">
        <f t="shared" si="7"/>
        <v>2.078254867465847</v>
      </c>
      <c r="I367" s="17">
        <f t="shared" si="8"/>
        <v>-0.37800000000000011</v>
      </c>
      <c r="J367" s="18">
        <f t="shared" si="9"/>
        <v>1.7869805701318967E-2</v>
      </c>
      <c r="K367" s="18">
        <f t="shared" si="10"/>
        <v>0.34296284197103533</v>
      </c>
      <c r="L367" s="44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24"/>
      <c r="Z367" s="154"/>
      <c r="AA367" s="154"/>
    </row>
    <row r="368" spans="1:27" ht="18.75" customHeight="1">
      <c r="A368" s="37">
        <v>366</v>
      </c>
      <c r="B368" s="60">
        <v>44718</v>
      </c>
      <c r="C368" s="43" t="s">
        <v>444</v>
      </c>
      <c r="D368" s="44">
        <v>6107</v>
      </c>
      <c r="E368" s="45">
        <v>17.151</v>
      </c>
      <c r="F368" s="45">
        <v>15.016999999999999</v>
      </c>
      <c r="G368" s="16">
        <f t="shared" si="11"/>
        <v>17.032373496847189</v>
      </c>
      <c r="H368" s="17">
        <f t="shared" si="7"/>
        <v>0.19771083858801813</v>
      </c>
      <c r="I368" s="17">
        <f t="shared" si="8"/>
        <v>-2.1340000000000003</v>
      </c>
      <c r="J368" s="18">
        <f t="shared" si="9"/>
        <v>0.12442423182321732</v>
      </c>
      <c r="K368" s="18">
        <f t="shared" si="10"/>
        <v>0.32444374062085174</v>
      </c>
      <c r="L368" s="44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24"/>
      <c r="Z368" s="154"/>
      <c r="AA368" s="154"/>
    </row>
    <row r="369" spans="1:27" ht="18.75" customHeight="1">
      <c r="A369" s="37">
        <v>37.4</v>
      </c>
      <c r="B369" s="60">
        <v>44718</v>
      </c>
      <c r="C369" s="43" t="s">
        <v>445</v>
      </c>
      <c r="D369" s="44">
        <v>7108</v>
      </c>
      <c r="E369" s="45">
        <v>18.611999999999998</v>
      </c>
      <c r="F369" s="45">
        <v>18.462</v>
      </c>
      <c r="G369" s="16">
        <f t="shared" si="11"/>
        <v>18.039622077854567</v>
      </c>
      <c r="H369" s="17">
        <f t="shared" si="7"/>
        <v>0.95396320357571918</v>
      </c>
      <c r="I369" s="17">
        <f t="shared" si="8"/>
        <v>-0.14999999999999858</v>
      </c>
      <c r="J369" s="18">
        <f t="shared" si="9"/>
        <v>8.0593165699547921E-3</v>
      </c>
      <c r="K369" s="18">
        <f t="shared" si="10"/>
        <v>0.37447723926740911</v>
      </c>
      <c r="L369" s="44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24"/>
      <c r="Z369" s="154"/>
      <c r="AA369" s="154"/>
    </row>
    <row r="370" spans="1:27" ht="18.75" customHeight="1">
      <c r="A370" s="37">
        <v>368</v>
      </c>
      <c r="B370" s="60">
        <v>44719</v>
      </c>
      <c r="C370" s="43" t="s">
        <v>446</v>
      </c>
      <c r="D370" s="44">
        <v>6117</v>
      </c>
      <c r="E370" s="45">
        <v>19.971</v>
      </c>
      <c r="F370" s="45">
        <v>19.414999999999999</v>
      </c>
      <c r="G370" s="16">
        <f t="shared" si="11"/>
        <v>19.9327573208373</v>
      </c>
      <c r="H370" s="17">
        <f t="shared" si="7"/>
        <v>6.3737798604499574E-2</v>
      </c>
      <c r="I370" s="17">
        <f t="shared" si="8"/>
        <v>-0.55600000000000094</v>
      </c>
      <c r="J370" s="18">
        <f t="shared" si="9"/>
        <v>2.7840368534374889E-2</v>
      </c>
      <c r="K370" s="18">
        <f t="shared" si="10"/>
        <v>0.32077617945822079</v>
      </c>
      <c r="L370" s="44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24"/>
      <c r="Z370" s="154"/>
      <c r="AA370" s="154"/>
    </row>
    <row r="371" spans="1:27" ht="18.75" customHeight="1">
      <c r="A371" s="37">
        <v>369</v>
      </c>
      <c r="B371" s="60">
        <v>44719</v>
      </c>
      <c r="C371" s="43" t="s">
        <v>447</v>
      </c>
      <c r="D371" s="44">
        <v>5648</v>
      </c>
      <c r="E371" s="45">
        <v>21.457000000000001</v>
      </c>
      <c r="F371" s="45">
        <v>21.244</v>
      </c>
      <c r="G371" s="16">
        <f t="shared" si="11"/>
        <v>19.240505739344663</v>
      </c>
      <c r="H371" s="17">
        <f t="shared" si="7"/>
        <v>3.6941571010922303</v>
      </c>
      <c r="I371" s="17">
        <f t="shared" si="8"/>
        <v>-0.21300000000000097</v>
      </c>
      <c r="J371" s="18">
        <f t="shared" si="9"/>
        <v>9.9268304049960829E-3</v>
      </c>
      <c r="K371" s="18">
        <f t="shared" si="10"/>
        <v>0.3862422519457519</v>
      </c>
      <c r="L371" s="44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24"/>
      <c r="Z371" s="154"/>
      <c r="AA371" s="154"/>
    </row>
    <row r="372" spans="1:27" ht="18.75" customHeight="1">
      <c r="A372" s="37">
        <v>370</v>
      </c>
      <c r="B372" s="60">
        <v>44719</v>
      </c>
      <c r="C372" s="43" t="s">
        <v>448</v>
      </c>
      <c r="D372" s="44">
        <v>6107</v>
      </c>
      <c r="E372" s="45">
        <v>16.483000000000001</v>
      </c>
      <c r="F372" s="61">
        <v>16.132000000000001</v>
      </c>
      <c r="G372" s="16">
        <f t="shared" si="11"/>
        <v>17.032373496847189</v>
      </c>
      <c r="H372" s="17">
        <f t="shared" si="7"/>
        <v>-0.91562249474531399</v>
      </c>
      <c r="I372" s="17">
        <f t="shared" si="8"/>
        <v>-0.35099999999999909</v>
      </c>
      <c r="J372" s="18">
        <f t="shared" si="9"/>
        <v>2.1294667232906576E-2</v>
      </c>
      <c r="K372" s="18">
        <f t="shared" si="10"/>
        <v>0.29706574018007814</v>
      </c>
      <c r="L372" s="44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24"/>
      <c r="Z372" s="154"/>
      <c r="AA372" s="154"/>
    </row>
    <row r="373" spans="1:27" ht="18.75" customHeight="1">
      <c r="A373" s="37">
        <v>371</v>
      </c>
      <c r="B373" s="60">
        <v>44720</v>
      </c>
      <c r="C373" s="43" t="s">
        <v>449</v>
      </c>
      <c r="D373" s="44">
        <v>5148</v>
      </c>
      <c r="E373" s="45">
        <v>22.78</v>
      </c>
      <c r="F373" s="61">
        <v>22.593</v>
      </c>
      <c r="G373" s="16">
        <f t="shared" si="11"/>
        <v>20.202531026311895</v>
      </c>
      <c r="H373" s="17">
        <f t="shared" si="7"/>
        <v>4.2957816228135099</v>
      </c>
      <c r="I373" s="17">
        <f t="shared" si="8"/>
        <v>-0.18700000000000117</v>
      </c>
      <c r="J373" s="18">
        <f t="shared" si="9"/>
        <v>8.2089552238806471E-3</v>
      </c>
      <c r="K373" s="18">
        <f t="shared" si="10"/>
        <v>0.3796564843297966</v>
      </c>
      <c r="L373" s="44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24"/>
      <c r="Z373" s="154"/>
      <c r="AA373" s="154"/>
    </row>
    <row r="374" spans="1:27" ht="18.75" customHeight="1">
      <c r="A374" s="37">
        <v>372</v>
      </c>
      <c r="B374" s="60">
        <v>44720</v>
      </c>
      <c r="C374" s="43" t="s">
        <v>450</v>
      </c>
      <c r="D374" s="44">
        <v>8128</v>
      </c>
      <c r="E374" s="45">
        <v>19.663</v>
      </c>
      <c r="F374" s="61">
        <v>19.620999999999999</v>
      </c>
      <c r="G374" s="16">
        <f t="shared" si="11"/>
        <v>20.092045107828728</v>
      </c>
      <c r="H374" s="17">
        <f t="shared" si="7"/>
        <v>-0.71507517971454604</v>
      </c>
      <c r="I374" s="17">
        <f t="shared" si="8"/>
        <v>-4.2000000000001592E-2</v>
      </c>
      <c r="J374" s="18">
        <f t="shared" si="9"/>
        <v>2.1359914560342566E-3</v>
      </c>
      <c r="K374" s="18">
        <f t="shared" si="10"/>
        <v>0.2795725955981414</v>
      </c>
      <c r="L374" s="44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24"/>
      <c r="Z374" s="154"/>
      <c r="AA374" s="154"/>
    </row>
    <row r="375" spans="1:27" ht="18.75" customHeight="1">
      <c r="A375" s="37">
        <v>373</v>
      </c>
      <c r="B375" s="60">
        <v>44720</v>
      </c>
      <c r="C375" s="43" t="s">
        <v>451</v>
      </c>
      <c r="D375" s="44">
        <v>5169</v>
      </c>
      <c r="E375" s="45">
        <v>23.998000000000001</v>
      </c>
      <c r="F375" s="61">
        <v>23.928000000000001</v>
      </c>
      <c r="G375" s="16">
        <f t="shared" si="11"/>
        <v>24.534583675052499</v>
      </c>
      <c r="H375" s="17">
        <f t="shared" si="7"/>
        <v>-0.89430612508749618</v>
      </c>
      <c r="I375" s="17">
        <f t="shared" si="8"/>
        <v>-7.0000000000000284E-2</v>
      </c>
      <c r="J375" s="18">
        <f t="shared" si="9"/>
        <v>2.9169097424785514E-3</v>
      </c>
      <c r="K375" s="18">
        <f t="shared" si="10"/>
        <v>0.30278716941679173</v>
      </c>
      <c r="L375" s="44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24"/>
      <c r="Z375" s="154"/>
      <c r="AA375" s="154"/>
    </row>
    <row r="376" spans="1:27" ht="18.75" customHeight="1">
      <c r="A376" s="37">
        <v>374</v>
      </c>
      <c r="B376" s="60">
        <v>44720</v>
      </c>
      <c r="C376" s="43" t="s">
        <v>452</v>
      </c>
      <c r="D376" s="44">
        <v>6618</v>
      </c>
      <c r="E376" s="45">
        <v>22.021999999999998</v>
      </c>
      <c r="F376" s="45">
        <v>21.614999999999998</v>
      </c>
      <c r="G376" s="16">
        <f t="shared" si="11"/>
        <v>21.437999999999999</v>
      </c>
      <c r="H376" s="17">
        <f t="shared" si="7"/>
        <v>0.97333333333333272</v>
      </c>
      <c r="I376" s="17">
        <f t="shared" si="8"/>
        <v>-0.40700000000000003</v>
      </c>
      <c r="J376" s="18">
        <f t="shared" si="9"/>
        <v>1.8481518481518484E-2</v>
      </c>
      <c r="K376" s="18">
        <f t="shared" si="10"/>
        <v>0.41452184179456913</v>
      </c>
      <c r="L376" s="44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24"/>
      <c r="Z376" s="154"/>
      <c r="AA376" s="154"/>
    </row>
    <row r="377" spans="1:27" ht="18.75" customHeight="1">
      <c r="A377" s="37">
        <v>375</v>
      </c>
      <c r="B377" s="60">
        <v>44720</v>
      </c>
      <c r="C377" s="43" t="s">
        <v>453</v>
      </c>
      <c r="D377" s="44">
        <v>5621</v>
      </c>
      <c r="E377" s="45">
        <v>23.257999999999999</v>
      </c>
      <c r="F377" s="45">
        <v>23.187999999999999</v>
      </c>
      <c r="G377" s="16">
        <f t="shared" si="11"/>
        <v>22.870927068045674</v>
      </c>
      <c r="H377" s="17">
        <f t="shared" si="7"/>
        <v>0.64512155325720855</v>
      </c>
      <c r="I377" s="17">
        <f t="shared" si="8"/>
        <v>-7.0000000000000284E-2</v>
      </c>
      <c r="J377" s="18">
        <f t="shared" si="9"/>
        <v>3.0097170865938726E-3</v>
      </c>
      <c r="K377" s="18">
        <f t="shared" si="10"/>
        <v>0.31643770895412188</v>
      </c>
      <c r="L377" s="44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24"/>
      <c r="Z377" s="154"/>
      <c r="AA377" s="154"/>
    </row>
    <row r="378" spans="1:27" ht="18.75" customHeight="1">
      <c r="A378" s="37">
        <v>376</v>
      </c>
      <c r="B378" s="60">
        <v>44721</v>
      </c>
      <c r="C378" s="43" t="s">
        <v>453</v>
      </c>
      <c r="D378" s="44">
        <v>5621</v>
      </c>
      <c r="E378" s="45">
        <v>23.207999999999998</v>
      </c>
      <c r="F378" s="45">
        <v>23.137</v>
      </c>
      <c r="G378" s="16">
        <f t="shared" si="11"/>
        <v>22.870927068045674</v>
      </c>
      <c r="H378" s="17">
        <f t="shared" si="7"/>
        <v>0.56178821992387407</v>
      </c>
      <c r="I378" s="17">
        <f t="shared" si="8"/>
        <v>-7.0999999999997954E-2</v>
      </c>
      <c r="J378" s="18">
        <f t="shared" si="9"/>
        <v>3.0592899000343827E-3</v>
      </c>
      <c r="K378" s="18">
        <f t="shared" si="10"/>
        <v>0.31496502218437467</v>
      </c>
      <c r="L378" s="44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24"/>
      <c r="Z378" s="154"/>
      <c r="AA378" s="154"/>
    </row>
    <row r="379" spans="1:27" ht="18.75" customHeight="1">
      <c r="A379" s="37">
        <v>377</v>
      </c>
      <c r="B379" s="60">
        <v>44721</v>
      </c>
      <c r="C379" s="43" t="s">
        <v>454</v>
      </c>
      <c r="D379" s="44">
        <v>5003</v>
      </c>
      <c r="E379" s="45">
        <v>41.783000000000001</v>
      </c>
      <c r="F379" s="45">
        <v>41.395000000000003</v>
      </c>
      <c r="G379" s="16">
        <f t="shared" si="11"/>
        <v>38.4</v>
      </c>
      <c r="H379" s="17">
        <f t="shared" si="7"/>
        <v>5.6383333333333381</v>
      </c>
      <c r="I379" s="17">
        <f t="shared" si="8"/>
        <v>-0.38799999999999812</v>
      </c>
      <c r="J379" s="18">
        <f t="shared" si="9"/>
        <v>9.2860732833927231E-3</v>
      </c>
      <c r="K379" s="18">
        <f t="shared" si="10"/>
        <v>0.42560371442931338</v>
      </c>
      <c r="L379" s="44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24"/>
      <c r="Z379" s="154"/>
      <c r="AA379" s="154"/>
    </row>
    <row r="380" spans="1:27" ht="18.75" customHeight="1">
      <c r="A380" s="37">
        <v>378</v>
      </c>
      <c r="B380" s="60">
        <v>44721</v>
      </c>
      <c r="C380" s="43" t="s">
        <v>455</v>
      </c>
      <c r="D380" s="44">
        <v>6617</v>
      </c>
      <c r="E380" s="45">
        <v>23.23</v>
      </c>
      <c r="F380" s="45">
        <v>22.745000000000001</v>
      </c>
      <c r="G380" s="16">
        <f t="shared" si="11"/>
        <v>21.071999999999999</v>
      </c>
      <c r="H380" s="17">
        <f t="shared" si="7"/>
        <v>3.5966666666666689</v>
      </c>
      <c r="I380" s="17">
        <f t="shared" si="8"/>
        <v>-0.48499999999999943</v>
      </c>
      <c r="J380" s="18">
        <f t="shared" si="9"/>
        <v>2.0878174773999114E-2</v>
      </c>
      <c r="K380" s="18">
        <f t="shared" si="10"/>
        <v>0.45692638829100313</v>
      </c>
      <c r="L380" s="44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24"/>
      <c r="Z380" s="154"/>
      <c r="AA380" s="154"/>
    </row>
    <row r="381" spans="1:27" ht="18.75" customHeight="1">
      <c r="A381" s="37">
        <v>379</v>
      </c>
      <c r="B381" s="60">
        <v>44722</v>
      </c>
      <c r="C381" s="43" t="s">
        <v>456</v>
      </c>
      <c r="D381" s="44">
        <v>7108</v>
      </c>
      <c r="E381" s="45">
        <v>17.649999999999999</v>
      </c>
      <c r="F381" s="45">
        <v>17.544</v>
      </c>
      <c r="G381" s="16">
        <f t="shared" si="11"/>
        <v>18.039622077854567</v>
      </c>
      <c r="H381" s="17">
        <f t="shared" si="7"/>
        <v>-0.64937012975761377</v>
      </c>
      <c r="I381" s="17">
        <f t="shared" si="8"/>
        <v>-0.1059999999999981</v>
      </c>
      <c r="J381" s="18">
        <f t="shared" si="9"/>
        <v>6.0056657223794959E-3</v>
      </c>
      <c r="K381" s="18">
        <f t="shared" si="10"/>
        <v>0.34038359077875457</v>
      </c>
      <c r="L381" s="44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24"/>
      <c r="Z381" s="154"/>
      <c r="AA381" s="154"/>
    </row>
    <row r="382" spans="1:27" ht="18.75" customHeight="1">
      <c r="A382" s="37">
        <v>380</v>
      </c>
      <c r="B382" s="60">
        <v>44722</v>
      </c>
      <c r="C382" s="43" t="s">
        <v>457</v>
      </c>
      <c r="D382" s="44">
        <v>7130</v>
      </c>
      <c r="E382" s="45">
        <v>18.154</v>
      </c>
      <c r="F382" s="45">
        <v>18.131</v>
      </c>
      <c r="G382" s="16">
        <f t="shared" si="11"/>
        <v>19.468099997456186</v>
      </c>
      <c r="H382" s="17">
        <f t="shared" si="7"/>
        <v>-2.1901666624269764</v>
      </c>
      <c r="I382" s="17">
        <f t="shared" si="8"/>
        <v>-2.2999999999999687E-2</v>
      </c>
      <c r="J382" s="18">
        <f t="shared" si="9"/>
        <v>1.2669384157761204E-3</v>
      </c>
      <c r="K382" s="18">
        <f t="shared" si="10"/>
        <v>0.32705451245834277</v>
      </c>
      <c r="L382" s="44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24"/>
      <c r="Z382" s="154"/>
      <c r="AA382" s="154"/>
    </row>
    <row r="383" spans="1:27" ht="18.75" customHeight="1">
      <c r="A383" s="37">
        <v>381</v>
      </c>
      <c r="B383" s="60">
        <v>44723</v>
      </c>
      <c r="C383" s="43" t="s">
        <v>458</v>
      </c>
      <c r="D383" s="44">
        <v>5648</v>
      </c>
      <c r="E383" s="45">
        <v>20.905000000000001</v>
      </c>
      <c r="F383" s="45">
        <v>20.742000000000001</v>
      </c>
      <c r="G383" s="16">
        <f t="shared" si="11"/>
        <v>19.240505739344663</v>
      </c>
      <c r="H383" s="17">
        <f t="shared" si="7"/>
        <v>2.7741571010922312</v>
      </c>
      <c r="I383" s="17">
        <f t="shared" si="8"/>
        <v>-0.16300000000000026</v>
      </c>
      <c r="J383" s="18">
        <f t="shared" si="9"/>
        <v>7.7971777086821448E-3</v>
      </c>
      <c r="K383" s="18">
        <f t="shared" si="10"/>
        <v>0.37003587658454912</v>
      </c>
      <c r="L383" s="44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24"/>
      <c r="Z383" s="154"/>
      <c r="AA383" s="154"/>
    </row>
    <row r="384" spans="1:27" ht="18.75" customHeight="1">
      <c r="A384" s="37">
        <v>382</v>
      </c>
      <c r="B384" s="60">
        <v>44723</v>
      </c>
      <c r="C384" s="43" t="s">
        <v>459</v>
      </c>
      <c r="D384" s="44">
        <v>1011</v>
      </c>
      <c r="E384" s="45">
        <v>27.503</v>
      </c>
      <c r="F384" s="45">
        <v>27.353999999999999</v>
      </c>
      <c r="G384" s="16">
        <f t="shared" si="11"/>
        <v>27</v>
      </c>
      <c r="H384" s="17">
        <f t="shared" si="7"/>
        <v>0.8383333333333336</v>
      </c>
      <c r="I384" s="17">
        <f t="shared" si="8"/>
        <v>-0.14900000000000091</v>
      </c>
      <c r="J384" s="18">
        <f t="shared" si="9"/>
        <v>5.4175908082754942E-3</v>
      </c>
      <c r="K384" s="18">
        <f t="shared" si="10"/>
        <v>0.56368396174962732</v>
      </c>
      <c r="L384" s="44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24"/>
      <c r="Z384" s="154"/>
      <c r="AA384" s="154"/>
    </row>
    <row r="385" spans="1:27" ht="18.75" customHeight="1">
      <c r="A385" s="37">
        <v>33.799999999999997</v>
      </c>
      <c r="B385" s="60">
        <v>44724</v>
      </c>
      <c r="C385" s="43" t="s">
        <v>460</v>
      </c>
      <c r="D385" s="44">
        <v>8107</v>
      </c>
      <c r="E385" s="45">
        <v>17.167000000000002</v>
      </c>
      <c r="F385" s="45">
        <v>17.151</v>
      </c>
      <c r="G385" s="16">
        <f t="shared" si="11"/>
        <v>16.123457228651652</v>
      </c>
      <c r="H385" s="17">
        <f t="shared" si="7"/>
        <v>1.7392379522472488</v>
      </c>
      <c r="I385" s="17">
        <f t="shared" si="8"/>
        <v>-1.6000000000001791E-2</v>
      </c>
      <c r="J385" s="18">
        <f t="shared" si="9"/>
        <v>9.3202073746151274E-4</v>
      </c>
      <c r="K385" s="18">
        <f t="shared" si="10"/>
        <v>0.33846428161269654</v>
      </c>
      <c r="L385" s="44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24"/>
      <c r="Z385" s="154"/>
      <c r="AA385" s="154"/>
    </row>
    <row r="386" spans="1:27" ht="18.75" customHeight="1">
      <c r="A386" s="37">
        <v>384</v>
      </c>
      <c r="B386" s="60">
        <v>44725</v>
      </c>
      <c r="C386" s="43" t="s">
        <v>461</v>
      </c>
      <c r="D386" s="44">
        <v>505</v>
      </c>
      <c r="E386" s="45">
        <v>16.760000000000002</v>
      </c>
      <c r="F386" s="45">
        <v>16.724</v>
      </c>
      <c r="G386" s="16">
        <f t="shared" si="11"/>
        <v>16.637999999999998</v>
      </c>
      <c r="H386" s="17">
        <f t="shared" si="7"/>
        <v>0.20333333333333908</v>
      </c>
      <c r="I386" s="17">
        <f t="shared" si="8"/>
        <v>-3.6000000000001364E-2</v>
      </c>
      <c r="J386" s="18">
        <f t="shared" si="9"/>
        <v>2.1479713603819429E-3</v>
      </c>
      <c r="K386" s="18">
        <f t="shared" si="10"/>
        <v>0.50847255369928412</v>
      </c>
      <c r="L386" s="44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24"/>
      <c r="Z386" s="154"/>
      <c r="AA386" s="154"/>
    </row>
    <row r="387" spans="1:27" ht="18.75" customHeight="1">
      <c r="A387" s="37">
        <v>385</v>
      </c>
      <c r="B387" s="60">
        <v>44725</v>
      </c>
      <c r="C387" s="43" t="s">
        <v>462</v>
      </c>
      <c r="D387" s="44">
        <v>6117</v>
      </c>
      <c r="E387" s="45">
        <v>20.015000000000001</v>
      </c>
      <c r="F387" s="45">
        <v>19.763999999999999</v>
      </c>
      <c r="G387" s="16">
        <f t="shared" si="11"/>
        <v>19.9327573208373</v>
      </c>
      <c r="H387" s="17">
        <f t="shared" si="7"/>
        <v>0.13707113193783371</v>
      </c>
      <c r="I387" s="17">
        <f t="shared" si="8"/>
        <v>-0.25100000000000122</v>
      </c>
      <c r="J387" s="18">
        <f t="shared" si="9"/>
        <v>1.2540594554084497E-2</v>
      </c>
      <c r="K387" s="18">
        <f t="shared" si="10"/>
        <v>0.3222693519840184</v>
      </c>
      <c r="L387" s="44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24"/>
      <c r="Z387" s="154"/>
      <c r="AA387" s="154"/>
    </row>
    <row r="388" spans="1:27" ht="18.75" customHeight="1">
      <c r="A388" s="37">
        <v>386</v>
      </c>
      <c r="B388" s="60">
        <v>44727</v>
      </c>
      <c r="C388" s="43" t="s">
        <v>463</v>
      </c>
      <c r="D388" s="44">
        <v>5121</v>
      </c>
      <c r="E388" s="45">
        <v>22.148</v>
      </c>
      <c r="F388" s="45">
        <v>22.056999999999999</v>
      </c>
      <c r="G388" s="16">
        <f t="shared" si="11"/>
        <v>22.870927068045674</v>
      </c>
      <c r="H388" s="17">
        <f t="shared" si="7"/>
        <v>-1.2048784467427907</v>
      </c>
      <c r="I388" s="17">
        <f t="shared" si="8"/>
        <v>-9.100000000000108E-2</v>
      </c>
      <c r="J388" s="18">
        <f t="shared" si="9"/>
        <v>4.108723135271857E-3</v>
      </c>
      <c r="K388" s="18">
        <f t="shared" si="10"/>
        <v>0.28217934959612462</v>
      </c>
      <c r="L388" s="44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24"/>
      <c r="Z388" s="154"/>
      <c r="AA388" s="154"/>
    </row>
    <row r="389" spans="1:27" ht="18.75" customHeight="1">
      <c r="A389" s="37">
        <v>387</v>
      </c>
      <c r="B389" s="60">
        <v>44728</v>
      </c>
      <c r="C389" s="43" t="s">
        <v>464</v>
      </c>
      <c r="D389" s="44">
        <v>5648</v>
      </c>
      <c r="E389" s="45">
        <v>20.21</v>
      </c>
      <c r="F389" s="45">
        <v>19.991</v>
      </c>
      <c r="G389" s="16">
        <f t="shared" si="11"/>
        <v>19.240505739344663</v>
      </c>
      <c r="H389" s="17">
        <f t="shared" si="7"/>
        <v>1.6158237677588971</v>
      </c>
      <c r="I389" s="17">
        <f t="shared" si="8"/>
        <v>-0.21900000000000119</v>
      </c>
      <c r="J389" s="18">
        <f t="shared" si="9"/>
        <v>1.0836219693221237E-2</v>
      </c>
      <c r="K389" s="18">
        <f t="shared" si="10"/>
        <v>0.34837209302325578</v>
      </c>
      <c r="L389" s="44" t="s">
        <v>27</v>
      </c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24"/>
      <c r="Z389" s="154"/>
      <c r="AA389" s="154"/>
    </row>
    <row r="390" spans="1:27" ht="18.75" customHeight="1">
      <c r="A390" s="37">
        <v>388</v>
      </c>
      <c r="B390" s="60">
        <v>44728</v>
      </c>
      <c r="C390" s="43" t="s">
        <v>465</v>
      </c>
      <c r="D390" s="44">
        <v>5621</v>
      </c>
      <c r="E390" s="45">
        <v>22.64</v>
      </c>
      <c r="F390" s="45">
        <v>22.552</v>
      </c>
      <c r="G390" s="16">
        <f t="shared" si="11"/>
        <v>22.870927068045674</v>
      </c>
      <c r="H390" s="17">
        <f t="shared" si="7"/>
        <v>-0.38487844674278904</v>
      </c>
      <c r="I390" s="17">
        <f t="shared" si="8"/>
        <v>-8.8000000000000966E-2</v>
      </c>
      <c r="J390" s="18">
        <f t="shared" si="9"/>
        <v>3.8869257950530462E-3</v>
      </c>
      <c r="K390" s="18">
        <f t="shared" si="10"/>
        <v>0.29777863228157986</v>
      </c>
      <c r="L390" s="44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24"/>
      <c r="Z390" s="154"/>
      <c r="AA390" s="154"/>
    </row>
    <row r="391" spans="1:27" ht="18.75" customHeight="1">
      <c r="A391" s="37">
        <v>389</v>
      </c>
      <c r="B391" s="60">
        <v>44729</v>
      </c>
      <c r="C391" s="43" t="s">
        <v>466</v>
      </c>
      <c r="D391" s="44">
        <v>5003</v>
      </c>
      <c r="E391" s="45">
        <v>38.231999999999999</v>
      </c>
      <c r="F391" s="45">
        <v>37.981000000000002</v>
      </c>
      <c r="G391" s="16">
        <f t="shared" si="11"/>
        <v>38.4</v>
      </c>
      <c r="H391" s="17">
        <f t="shared" si="7"/>
        <v>-0.27999999999999881</v>
      </c>
      <c r="I391" s="17">
        <f t="shared" si="8"/>
        <v>-0.25099999999999767</v>
      </c>
      <c r="J391" s="18">
        <f t="shared" si="9"/>
        <v>6.5651810002091884E-3</v>
      </c>
      <c r="K391" s="18">
        <f t="shared" si="10"/>
        <v>0.37225360954174513</v>
      </c>
      <c r="L391" s="44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24"/>
      <c r="Z391" s="154"/>
      <c r="AA391" s="154"/>
    </row>
    <row r="392" spans="1:27" ht="18.75" customHeight="1">
      <c r="A392" s="37">
        <v>390</v>
      </c>
      <c r="B392" s="60">
        <v>44730</v>
      </c>
      <c r="C392" s="43" t="s">
        <v>467</v>
      </c>
      <c r="D392" s="44">
        <v>6176</v>
      </c>
      <c r="E392" s="45">
        <v>35.686999999999998</v>
      </c>
      <c r="F392" s="45">
        <v>35.009</v>
      </c>
      <c r="G392" s="16">
        <f t="shared" si="11"/>
        <v>36.028673497593743</v>
      </c>
      <c r="H392" s="17">
        <f t="shared" si="7"/>
        <v>-0.56945582932290983</v>
      </c>
      <c r="I392" s="17">
        <f t="shared" si="8"/>
        <v>-0.67799999999999727</v>
      </c>
      <c r="J392" s="18">
        <f t="shared" si="9"/>
        <v>1.8998514865357058E-2</v>
      </c>
      <c r="K392" s="18">
        <f t="shared" si="10"/>
        <v>0.32783223249550147</v>
      </c>
      <c r="L392" s="44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24"/>
      <c r="Z392" s="154"/>
      <c r="AA392" s="154"/>
    </row>
    <row r="393" spans="1:27" ht="18.75" customHeight="1">
      <c r="A393" s="37">
        <v>391</v>
      </c>
      <c r="B393" s="60">
        <v>44730</v>
      </c>
      <c r="C393" s="43" t="s">
        <v>468</v>
      </c>
      <c r="D393" s="44">
        <v>6617</v>
      </c>
      <c r="E393" s="45">
        <v>21.751999999999999</v>
      </c>
      <c r="F393" s="45">
        <v>21.361000000000001</v>
      </c>
      <c r="G393" s="16">
        <f t="shared" si="11"/>
        <v>21.071999999999999</v>
      </c>
      <c r="H393" s="17">
        <f t="shared" si="7"/>
        <v>1.1333333333333329</v>
      </c>
      <c r="I393" s="17">
        <f t="shared" si="8"/>
        <v>-0.39099999999999824</v>
      </c>
      <c r="J393" s="18">
        <f t="shared" si="9"/>
        <v>1.7975358587715991E-2</v>
      </c>
      <c r="K393" s="18">
        <f t="shared" si="10"/>
        <v>0.4200257447591027</v>
      </c>
      <c r="L393" s="44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24"/>
      <c r="Z393" s="154"/>
      <c r="AA393" s="154"/>
    </row>
    <row r="394" spans="1:27" ht="18.75" customHeight="1">
      <c r="A394" s="37">
        <v>392</v>
      </c>
      <c r="B394" s="60">
        <v>44732</v>
      </c>
      <c r="C394" s="43" t="s">
        <v>469</v>
      </c>
      <c r="D394" s="44">
        <v>8107</v>
      </c>
      <c r="E394" s="45">
        <v>17.757999999999999</v>
      </c>
      <c r="F394" s="45">
        <v>17.690999999999999</v>
      </c>
      <c r="G394" s="16">
        <f t="shared" si="11"/>
        <v>16.123457228651652</v>
      </c>
      <c r="H394" s="17">
        <f t="shared" si="7"/>
        <v>2.7242379522472446</v>
      </c>
      <c r="I394" s="17">
        <f t="shared" si="8"/>
        <v>-6.7000000000000171E-2</v>
      </c>
      <c r="J394" s="18">
        <f t="shared" si="9"/>
        <v>3.772947403986945E-3</v>
      </c>
      <c r="K394" s="18">
        <f t="shared" si="10"/>
        <v>0.36048070291953821</v>
      </c>
      <c r="L394" s="44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24"/>
      <c r="Z394" s="154"/>
      <c r="AA394" s="154"/>
    </row>
    <row r="395" spans="1:27" ht="18.75" customHeight="1">
      <c r="A395" s="37">
        <v>393</v>
      </c>
      <c r="B395" s="60">
        <v>44732</v>
      </c>
      <c r="C395" s="43" t="s">
        <v>470</v>
      </c>
      <c r="D395" s="44">
        <v>5000</v>
      </c>
      <c r="E395" s="45">
        <v>37.835000000000001</v>
      </c>
      <c r="F395" s="45">
        <v>37.542999999999999</v>
      </c>
      <c r="G395" s="16">
        <f t="shared" si="11"/>
        <v>38.4</v>
      </c>
      <c r="H395" s="17">
        <f t="shared" si="7"/>
        <v>-0.94166666666666288</v>
      </c>
      <c r="I395" s="17">
        <f t="shared" si="8"/>
        <v>-0.29200000000000159</v>
      </c>
      <c r="J395" s="18">
        <f t="shared" si="9"/>
        <v>7.7177216862693689E-3</v>
      </c>
      <c r="K395" s="18">
        <f t="shared" si="10"/>
        <v>0.36566671071758955</v>
      </c>
      <c r="L395" s="44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24"/>
      <c r="Z395" s="154"/>
      <c r="AA395" s="154"/>
    </row>
    <row r="396" spans="1:27" ht="18.75" customHeight="1">
      <c r="A396" s="37">
        <v>394</v>
      </c>
      <c r="B396" s="60">
        <v>44732</v>
      </c>
      <c r="C396" s="43" t="s">
        <v>82</v>
      </c>
      <c r="D396" s="44">
        <v>8147</v>
      </c>
      <c r="E396" s="45">
        <v>25.635999999999999</v>
      </c>
      <c r="F396" s="45">
        <v>25.553999999999998</v>
      </c>
      <c r="G396" s="16">
        <f t="shared" si="11"/>
        <v>25.037035574840008</v>
      </c>
      <c r="H396" s="17">
        <f t="shared" si="7"/>
        <v>0.99827404193331881</v>
      </c>
      <c r="I396" s="17">
        <f t="shared" si="8"/>
        <v>-8.2000000000000739E-2</v>
      </c>
      <c r="J396" s="18">
        <f t="shared" si="9"/>
        <v>3.1986269308784811E-3</v>
      </c>
      <c r="K396" s="18">
        <f t="shared" si="10"/>
        <v>0.31993135476368795</v>
      </c>
      <c r="L396" s="44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24"/>
      <c r="Z396" s="154"/>
      <c r="AA396" s="154"/>
    </row>
    <row r="397" spans="1:27" ht="18.75" customHeight="1">
      <c r="A397" s="37">
        <v>395</v>
      </c>
      <c r="B397" s="60">
        <v>44733</v>
      </c>
      <c r="C397" s="43" t="s">
        <v>471</v>
      </c>
      <c r="D397" s="44">
        <v>515</v>
      </c>
      <c r="E397" s="45">
        <v>16.48</v>
      </c>
      <c r="F397" s="45">
        <v>15.327</v>
      </c>
      <c r="G397" s="16">
        <f t="shared" si="11"/>
        <v>16.637999999999998</v>
      </c>
      <c r="H397" s="17">
        <f t="shared" si="7"/>
        <v>-0.26333333333332953</v>
      </c>
      <c r="I397" s="17">
        <f t="shared" si="8"/>
        <v>-1.1530000000000005</v>
      </c>
      <c r="J397" s="18">
        <f t="shared" si="9"/>
        <v>6.9963592233009742E-2</v>
      </c>
      <c r="K397" s="18">
        <f t="shared" si="10"/>
        <v>0.50012135922330103</v>
      </c>
      <c r="L397" s="44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24"/>
      <c r="Z397" s="154"/>
      <c r="AA397" s="154"/>
    </row>
    <row r="398" spans="1:27" ht="18.75" customHeight="1">
      <c r="A398" s="37">
        <v>396</v>
      </c>
      <c r="B398" s="60">
        <v>44733</v>
      </c>
      <c r="C398" s="43" t="s">
        <v>472</v>
      </c>
      <c r="D398" s="44">
        <v>5120</v>
      </c>
      <c r="E398" s="45">
        <v>22.399000000000001</v>
      </c>
      <c r="F398" s="45">
        <v>22.29</v>
      </c>
      <c r="G398" s="16">
        <f t="shared" si="11"/>
        <v>22.870927068045674</v>
      </c>
      <c r="H398" s="17">
        <f t="shared" si="7"/>
        <v>-0.78654511340945521</v>
      </c>
      <c r="I398" s="17">
        <f t="shared" si="8"/>
        <v>-0.10900000000000176</v>
      </c>
      <c r="J398" s="18">
        <f t="shared" si="9"/>
        <v>4.8662886736015789E-3</v>
      </c>
      <c r="K398" s="18">
        <f t="shared" si="10"/>
        <v>0.29022314544644712</v>
      </c>
      <c r="L398" s="44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24"/>
      <c r="Z398" s="154"/>
      <c r="AA398" s="154"/>
    </row>
    <row r="399" spans="1:27" ht="18.75" customHeight="1">
      <c r="A399" s="37">
        <v>397</v>
      </c>
      <c r="B399" s="60">
        <v>44734</v>
      </c>
      <c r="C399" s="43" t="s">
        <v>473</v>
      </c>
      <c r="D399" s="44">
        <v>535</v>
      </c>
      <c r="E399" s="45">
        <v>16.472000000000001</v>
      </c>
      <c r="F399" s="45">
        <v>16.425000000000001</v>
      </c>
      <c r="G399" s="16">
        <f t="shared" si="11"/>
        <v>16.637999999999998</v>
      </c>
      <c r="H399" s="17">
        <f t="shared" si="7"/>
        <v>-0.2766666666666614</v>
      </c>
      <c r="I399" s="17">
        <f t="shared" si="8"/>
        <v>-4.7000000000000597E-2</v>
      </c>
      <c r="J399" s="18">
        <f t="shared" si="9"/>
        <v>2.8533268576979476E-3</v>
      </c>
      <c r="K399" s="18">
        <f t="shared" si="10"/>
        <v>0.49987858183584272</v>
      </c>
      <c r="L399" s="44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24"/>
      <c r="Z399" s="154"/>
      <c r="AA399" s="154"/>
    </row>
    <row r="400" spans="1:27" ht="18.75" customHeight="1">
      <c r="A400" s="37">
        <v>398</v>
      </c>
      <c r="B400" s="60">
        <v>44735</v>
      </c>
      <c r="C400" s="43" t="s">
        <v>82</v>
      </c>
      <c r="D400" s="44">
        <v>5648</v>
      </c>
      <c r="E400" s="45">
        <v>21.625</v>
      </c>
      <c r="F400" s="45">
        <v>21.530999999999999</v>
      </c>
      <c r="G400" s="16">
        <f t="shared" si="11"/>
        <v>19.240505739344663</v>
      </c>
      <c r="H400" s="17">
        <f t="shared" si="7"/>
        <v>3.9741571010922292</v>
      </c>
      <c r="I400" s="17">
        <f t="shared" si="8"/>
        <v>-9.4000000000001194E-2</v>
      </c>
      <c r="J400" s="18">
        <f t="shared" si="9"/>
        <v>4.3468208092486103E-3</v>
      </c>
      <c r="K400" s="18">
        <f t="shared" si="10"/>
        <v>0.39101040462427739</v>
      </c>
      <c r="L400" s="44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24"/>
      <c r="Z400" s="154"/>
      <c r="AA400" s="154"/>
    </row>
    <row r="401" spans="1:27" ht="18.75" customHeight="1">
      <c r="A401" s="37">
        <v>399</v>
      </c>
      <c r="B401" s="60">
        <v>44735</v>
      </c>
      <c r="C401" s="43" t="s">
        <v>474</v>
      </c>
      <c r="D401" s="44">
        <v>7108</v>
      </c>
      <c r="E401" s="45">
        <v>17.451000000000001</v>
      </c>
      <c r="F401" s="45">
        <v>17.352</v>
      </c>
      <c r="G401" s="16">
        <f t="shared" si="11"/>
        <v>18.039622077854567</v>
      </c>
      <c r="H401" s="17">
        <f t="shared" si="7"/>
        <v>-0.98103679642427721</v>
      </c>
      <c r="I401" s="17">
        <f t="shared" si="8"/>
        <v>-9.9000000000000199E-2</v>
      </c>
      <c r="J401" s="18">
        <f t="shared" si="9"/>
        <v>5.6730273336771646E-3</v>
      </c>
      <c r="K401" s="18">
        <f t="shared" si="10"/>
        <v>0.3328617487390419</v>
      </c>
      <c r="L401" s="44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24"/>
      <c r="Z401" s="154"/>
      <c r="AA401" s="154"/>
    </row>
    <row r="402" spans="1:27" ht="18.75" customHeight="1">
      <c r="A402" s="37">
        <v>400</v>
      </c>
      <c r="B402" s="60">
        <v>44736</v>
      </c>
      <c r="C402" s="43" t="s">
        <v>475</v>
      </c>
      <c r="D402" s="44">
        <v>5621</v>
      </c>
      <c r="E402" s="45">
        <v>23.236999999999998</v>
      </c>
      <c r="F402" s="45">
        <v>23.172000000000001</v>
      </c>
      <c r="G402" s="16">
        <f t="shared" si="11"/>
        <v>22.870927068045674</v>
      </c>
      <c r="H402" s="17">
        <f t="shared" si="7"/>
        <v>0.61012155325720729</v>
      </c>
      <c r="I402" s="17">
        <f t="shared" si="8"/>
        <v>-6.4999999999997726E-2</v>
      </c>
      <c r="J402" s="18">
        <f t="shared" si="9"/>
        <v>2.7972629857553784E-3</v>
      </c>
      <c r="K402" s="18">
        <f t="shared" si="10"/>
        <v>0.31581995244028777</v>
      </c>
      <c r="L402" s="44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24"/>
      <c r="Z402" s="154"/>
      <c r="AA402" s="154"/>
    </row>
    <row r="403" spans="1:27" ht="18.75" customHeight="1">
      <c r="A403" s="37">
        <v>401</v>
      </c>
      <c r="B403" s="60">
        <v>44736</v>
      </c>
      <c r="C403" s="43" t="s">
        <v>476</v>
      </c>
      <c r="D403" s="44">
        <v>5121</v>
      </c>
      <c r="E403" s="45">
        <v>22.277999999999999</v>
      </c>
      <c r="F403" s="45">
        <v>22.207000000000001</v>
      </c>
      <c r="G403" s="16">
        <f t="shared" si="11"/>
        <v>22.870927068045674</v>
      </c>
      <c r="H403" s="17">
        <f t="shared" si="7"/>
        <v>-0.98821178007612553</v>
      </c>
      <c r="I403" s="17">
        <f t="shared" si="8"/>
        <v>-7.0999999999997954E-2</v>
      </c>
      <c r="J403" s="18">
        <f t="shared" si="9"/>
        <v>3.1870006284225676E-3</v>
      </c>
      <c r="K403" s="18">
        <f t="shared" si="10"/>
        <v>0.2863680866709295</v>
      </c>
      <c r="L403" s="44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24"/>
      <c r="Z403" s="154"/>
      <c r="AA403" s="154"/>
    </row>
    <row r="404" spans="1:27" ht="18.75" customHeight="1">
      <c r="A404" s="37">
        <v>402</v>
      </c>
      <c r="B404" s="60">
        <v>44737</v>
      </c>
      <c r="C404" s="43" t="s">
        <v>477</v>
      </c>
      <c r="D404" s="44">
        <v>6608</v>
      </c>
      <c r="E404" s="45">
        <v>20.516999999999999</v>
      </c>
      <c r="F404" s="45">
        <v>20.16</v>
      </c>
      <c r="G404" s="16">
        <f t="shared" si="11"/>
        <v>17.912399999999998</v>
      </c>
      <c r="H404" s="17">
        <f t="shared" si="7"/>
        <v>4.3410000000000029</v>
      </c>
      <c r="I404" s="17">
        <f t="shared" si="8"/>
        <v>-0.35699999999999932</v>
      </c>
      <c r="J404" s="18">
        <f t="shared" si="9"/>
        <v>1.7400204708290654E-2</v>
      </c>
      <c r="K404" s="18">
        <f t="shared" si="10"/>
        <v>0.4748062582248867</v>
      </c>
      <c r="L404" s="44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24"/>
      <c r="Z404" s="154"/>
      <c r="AA404" s="154"/>
    </row>
    <row r="405" spans="1:27" ht="18.75" customHeight="1">
      <c r="A405" s="37">
        <v>403</v>
      </c>
      <c r="B405" s="60">
        <v>44737</v>
      </c>
      <c r="C405" s="43" t="s">
        <v>478</v>
      </c>
      <c r="D405" s="44">
        <v>5000</v>
      </c>
      <c r="E405" s="45">
        <v>40.688000000000002</v>
      </c>
      <c r="F405" s="45">
        <v>40.311999999999998</v>
      </c>
      <c r="G405" s="16">
        <f t="shared" si="11"/>
        <v>38.4</v>
      </c>
      <c r="H405" s="17">
        <f t="shared" si="7"/>
        <v>3.8133333333333397</v>
      </c>
      <c r="I405" s="17">
        <f t="shared" si="8"/>
        <v>-0.37600000000000477</v>
      </c>
      <c r="J405" s="18">
        <f t="shared" si="9"/>
        <v>9.2410538733780166E-3</v>
      </c>
      <c r="K405" s="18">
        <f t="shared" si="10"/>
        <v>0.41014549744396384</v>
      </c>
      <c r="L405" s="44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24"/>
      <c r="Z405" s="154"/>
      <c r="AA405" s="154"/>
    </row>
    <row r="406" spans="1:27" ht="18.75" customHeight="1">
      <c r="A406" s="37">
        <v>404</v>
      </c>
      <c r="B406" s="60">
        <v>44737</v>
      </c>
      <c r="C406" s="43" t="s">
        <v>479</v>
      </c>
      <c r="D406" s="44">
        <v>6107</v>
      </c>
      <c r="E406" s="45">
        <v>18.446999999999999</v>
      </c>
      <c r="F406" s="45">
        <v>18.164999999999999</v>
      </c>
      <c r="G406" s="16">
        <f t="shared" si="11"/>
        <v>17.032373496847189</v>
      </c>
      <c r="H406" s="17">
        <f t="shared" si="7"/>
        <v>2.3577108385880172</v>
      </c>
      <c r="I406" s="17">
        <f t="shared" si="8"/>
        <v>-0.28200000000000003</v>
      </c>
      <c r="J406" s="18">
        <f t="shared" si="9"/>
        <v>1.5287038542852498E-2</v>
      </c>
      <c r="K406" s="18">
        <f t="shared" si="10"/>
        <v>0.37190516590167655</v>
      </c>
      <c r="L406" s="44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24"/>
      <c r="Z406" s="154"/>
      <c r="AA406" s="154"/>
    </row>
    <row r="407" spans="1:27" ht="18.75" customHeight="1">
      <c r="A407" s="37">
        <v>405</v>
      </c>
      <c r="B407" s="60">
        <v>44737</v>
      </c>
      <c r="C407" s="43" t="s">
        <v>480</v>
      </c>
      <c r="D407" s="44">
        <v>515</v>
      </c>
      <c r="E407" s="45">
        <v>17.283999999999999</v>
      </c>
      <c r="F407" s="45">
        <v>17.146999999999998</v>
      </c>
      <c r="G407" s="16">
        <f t="shared" si="11"/>
        <v>16.637999999999998</v>
      </c>
      <c r="H407" s="17">
        <f t="shared" si="7"/>
        <v>1.076666666666668</v>
      </c>
      <c r="I407" s="17">
        <f t="shared" si="8"/>
        <v>-0.13700000000000045</v>
      </c>
      <c r="J407" s="18">
        <f t="shared" si="9"/>
        <v>7.9264059245545276E-3</v>
      </c>
      <c r="K407" s="18">
        <f t="shared" si="10"/>
        <v>0.52337421893080305</v>
      </c>
      <c r="L407" s="44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24"/>
      <c r="Z407" s="154"/>
      <c r="AA407" s="154"/>
    </row>
    <row r="408" spans="1:27" ht="18.75" customHeight="1">
      <c r="A408" s="37">
        <v>406</v>
      </c>
      <c r="B408" s="60">
        <v>44738</v>
      </c>
      <c r="C408" s="43" t="s">
        <v>481</v>
      </c>
      <c r="D408" s="44">
        <v>5621</v>
      </c>
      <c r="E408" s="45">
        <v>23.866</v>
      </c>
      <c r="F408" s="45">
        <v>23.832000000000001</v>
      </c>
      <c r="G408" s="16">
        <f t="shared" si="11"/>
        <v>22.870927068045674</v>
      </c>
      <c r="H408" s="17">
        <f t="shared" si="7"/>
        <v>1.6584548865905429</v>
      </c>
      <c r="I408" s="17">
        <f t="shared" si="8"/>
        <v>-3.399999999999892E-2</v>
      </c>
      <c r="J408" s="18">
        <f t="shared" si="9"/>
        <v>1.4246207994636269E-3</v>
      </c>
      <c r="K408" s="18">
        <f t="shared" si="10"/>
        <v>0.33385184927742262</v>
      </c>
      <c r="L408" s="44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24"/>
      <c r="Z408" s="154"/>
      <c r="AA408" s="154"/>
    </row>
    <row r="409" spans="1:27" ht="18.75" customHeight="1">
      <c r="A409" s="37">
        <v>407</v>
      </c>
      <c r="B409" s="60">
        <v>44738</v>
      </c>
      <c r="C409" s="43" t="s">
        <v>482</v>
      </c>
      <c r="D409" s="44">
        <v>5120</v>
      </c>
      <c r="E409" s="45">
        <v>22.033000000000001</v>
      </c>
      <c r="F409" s="45">
        <v>21.951000000000001</v>
      </c>
      <c r="G409" s="16">
        <f t="shared" si="11"/>
        <v>22.870927068045674</v>
      </c>
      <c r="H409" s="17">
        <f t="shared" si="7"/>
        <v>-1.3965451134094546</v>
      </c>
      <c r="I409" s="17">
        <f t="shared" si="8"/>
        <v>-8.2000000000000739E-2</v>
      </c>
      <c r="J409" s="18">
        <f t="shared" si="9"/>
        <v>3.7216901919847833E-3</v>
      </c>
      <c r="K409" s="18">
        <f t="shared" si="10"/>
        <v>0.27843272522375384</v>
      </c>
      <c r="L409" s="44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24"/>
      <c r="Z409" s="154"/>
      <c r="AA409" s="154"/>
    </row>
    <row r="410" spans="1:27" ht="18.75" customHeight="1">
      <c r="A410" s="37">
        <v>408</v>
      </c>
      <c r="B410" s="60">
        <v>44738</v>
      </c>
      <c r="C410" s="43" t="s">
        <v>483</v>
      </c>
      <c r="D410" s="44">
        <v>5169</v>
      </c>
      <c r="E410" s="45">
        <v>28.823</v>
      </c>
      <c r="F410" s="45">
        <v>28.783999999999999</v>
      </c>
      <c r="G410" s="16">
        <f t="shared" si="11"/>
        <v>24.534583675052499</v>
      </c>
      <c r="H410" s="17">
        <f t="shared" si="7"/>
        <v>7.1473605415791699</v>
      </c>
      <c r="I410" s="17">
        <f t="shared" si="8"/>
        <v>-3.9000000000001478E-2</v>
      </c>
      <c r="J410" s="18">
        <f t="shared" si="9"/>
        <v>1.3530860770912631E-3</v>
      </c>
      <c r="K410" s="18">
        <f t="shared" si="10"/>
        <v>0.41950131810235464</v>
      </c>
      <c r="L410" s="44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24"/>
      <c r="Z410" s="154"/>
      <c r="AA410" s="154"/>
    </row>
    <row r="411" spans="1:27" ht="18.75" customHeight="1">
      <c r="A411" s="37">
        <v>409</v>
      </c>
      <c r="B411" s="60">
        <v>44739</v>
      </c>
      <c r="C411" s="43" t="s">
        <v>484</v>
      </c>
      <c r="D411" s="44">
        <v>5648</v>
      </c>
      <c r="E411" s="45">
        <v>21.381</v>
      </c>
      <c r="F411" s="45">
        <v>21.292000000000002</v>
      </c>
      <c r="G411" s="16">
        <f t="shared" si="11"/>
        <v>19.240505739344663</v>
      </c>
      <c r="H411" s="17">
        <f t="shared" si="7"/>
        <v>3.5674904344255629</v>
      </c>
      <c r="I411" s="17">
        <f t="shared" si="8"/>
        <v>-8.8999999999998636E-2</v>
      </c>
      <c r="J411" s="18">
        <f t="shared" si="9"/>
        <v>4.1625742481641945E-3</v>
      </c>
      <c r="K411" s="18">
        <f t="shared" si="10"/>
        <v>0.38406061456433277</v>
      </c>
      <c r="L411" s="44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24"/>
      <c r="Z411" s="154"/>
      <c r="AA411" s="154"/>
    </row>
    <row r="412" spans="1:27" ht="18.75" customHeight="1">
      <c r="A412" s="37">
        <v>410</v>
      </c>
      <c r="B412" s="60">
        <v>44740</v>
      </c>
      <c r="C412" s="43" t="s">
        <v>485</v>
      </c>
      <c r="D412" s="44">
        <v>5148</v>
      </c>
      <c r="E412" s="45">
        <v>21.937000000000001</v>
      </c>
      <c r="F412" s="45">
        <v>21.863</v>
      </c>
      <c r="G412" s="16">
        <f t="shared" si="11"/>
        <v>20.202531026311895</v>
      </c>
      <c r="H412" s="17">
        <f t="shared" si="7"/>
        <v>2.8907816228135097</v>
      </c>
      <c r="I412" s="17">
        <f t="shared" si="8"/>
        <v>-7.400000000000162E-2</v>
      </c>
      <c r="J412" s="18">
        <f t="shared" si="9"/>
        <v>3.3732962574646312E-3</v>
      </c>
      <c r="K412" s="18">
        <f t="shared" si="10"/>
        <v>0.35581778333558678</v>
      </c>
      <c r="L412" s="44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24"/>
      <c r="Z412" s="154"/>
      <c r="AA412" s="154"/>
    </row>
    <row r="413" spans="1:27" ht="18.75" customHeight="1">
      <c r="A413" s="37">
        <v>411</v>
      </c>
      <c r="B413" s="60">
        <v>44741</v>
      </c>
      <c r="C413" s="43" t="s">
        <v>486</v>
      </c>
      <c r="D413" s="44">
        <v>5623</v>
      </c>
      <c r="E413" s="45">
        <v>23.207999999999998</v>
      </c>
      <c r="F413" s="45">
        <v>23.141999999999999</v>
      </c>
      <c r="G413" s="16">
        <f t="shared" si="11"/>
        <v>22.870927068045674</v>
      </c>
      <c r="H413" s="17">
        <f t="shared" si="7"/>
        <v>0.56178821992387407</v>
      </c>
      <c r="I413" s="17">
        <f t="shared" si="8"/>
        <v>-6.5999999999998948E-2</v>
      </c>
      <c r="J413" s="18">
        <f t="shared" si="9"/>
        <v>2.8438469493277728E-3</v>
      </c>
      <c r="K413" s="18">
        <f t="shared" si="10"/>
        <v>0.31496502218437467</v>
      </c>
      <c r="L413" s="44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24"/>
      <c r="Z413" s="154"/>
      <c r="AA413" s="154"/>
    </row>
    <row r="414" spans="1:27" ht="18.75" customHeight="1">
      <c r="A414" s="37">
        <v>412</v>
      </c>
      <c r="B414" s="60">
        <v>44741</v>
      </c>
      <c r="C414" s="43" t="s">
        <v>487</v>
      </c>
      <c r="D414" s="44">
        <v>5121</v>
      </c>
      <c r="E414" s="45">
        <v>22.745000000000001</v>
      </c>
      <c r="F414" s="45">
        <v>22.664000000000001</v>
      </c>
      <c r="G414" s="16">
        <f t="shared" si="11"/>
        <v>22.870927068045674</v>
      </c>
      <c r="H414" s="17">
        <f t="shared" si="7"/>
        <v>-0.20987844674278833</v>
      </c>
      <c r="I414" s="17">
        <f t="shared" si="8"/>
        <v>-8.0999999999999517E-2</v>
      </c>
      <c r="J414" s="18">
        <f t="shared" si="9"/>
        <v>3.5612222466475936E-3</v>
      </c>
      <c r="K414" s="18">
        <f t="shared" si="10"/>
        <v>0.30102036644778934</v>
      </c>
      <c r="L414" s="44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24"/>
      <c r="Z414" s="154"/>
      <c r="AA414" s="154"/>
    </row>
    <row r="415" spans="1:27" ht="18.75" customHeight="1">
      <c r="A415" s="37">
        <v>413</v>
      </c>
      <c r="B415" s="60">
        <v>44741</v>
      </c>
      <c r="C415" s="43" t="s">
        <v>488</v>
      </c>
      <c r="D415" s="44">
        <v>6117</v>
      </c>
      <c r="E415" s="45">
        <v>22.132999999999999</v>
      </c>
      <c r="F415" s="45">
        <v>21.675000000000001</v>
      </c>
      <c r="G415" s="16">
        <f t="shared" si="11"/>
        <v>19.9327573208373</v>
      </c>
      <c r="H415" s="17">
        <f t="shared" si="7"/>
        <v>3.6670711319378313</v>
      </c>
      <c r="I415" s="17">
        <f t="shared" si="8"/>
        <v>-0.45799999999999841</v>
      </c>
      <c r="J415" s="18">
        <f t="shared" si="9"/>
        <v>2.0693082727149432E-2</v>
      </c>
      <c r="K415" s="18">
        <f t="shared" si="10"/>
        <v>0.38712425247188031</v>
      </c>
      <c r="L415" s="44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24"/>
      <c r="Z415" s="154"/>
      <c r="AA415" s="154"/>
    </row>
    <row r="416" spans="1:27" ht="18.75" customHeight="1">
      <c r="A416" s="37">
        <v>414</v>
      </c>
      <c r="B416" s="60">
        <v>44741</v>
      </c>
      <c r="C416" s="43" t="s">
        <v>489</v>
      </c>
      <c r="D416" s="44">
        <v>5621</v>
      </c>
      <c r="E416" s="45">
        <v>23.334</v>
      </c>
      <c r="F416" s="45">
        <v>23.251999999999999</v>
      </c>
      <c r="G416" s="16">
        <f t="shared" si="11"/>
        <v>22.870927068045674</v>
      </c>
      <c r="H416" s="17">
        <f t="shared" si="7"/>
        <v>0.77178821992387614</v>
      </c>
      <c r="I416" s="17">
        <f t="shared" si="8"/>
        <v>-8.2000000000000739E-2</v>
      </c>
      <c r="J416" s="18">
        <f t="shared" si="9"/>
        <v>3.5141853089912032E-3</v>
      </c>
      <c r="K416" s="18">
        <f t="shared" si="10"/>
        <v>0.31866410537648787</v>
      </c>
      <c r="L416" s="44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24"/>
      <c r="Z416" s="154"/>
      <c r="AA416" s="154"/>
    </row>
    <row r="417" spans="1:27" ht="18.75" customHeight="1">
      <c r="A417" s="37">
        <v>415</v>
      </c>
      <c r="B417" s="60">
        <v>44742</v>
      </c>
      <c r="C417" s="43" t="s">
        <v>490</v>
      </c>
      <c r="D417" s="44">
        <v>535</v>
      </c>
      <c r="E417" s="45">
        <v>17.411999999999999</v>
      </c>
      <c r="F417" s="45">
        <v>17.318000000000001</v>
      </c>
      <c r="G417" s="16">
        <f t="shared" si="11"/>
        <v>16.637999999999998</v>
      </c>
      <c r="H417" s="17">
        <f t="shared" si="7"/>
        <v>1.2900000000000016</v>
      </c>
      <c r="I417" s="17">
        <f t="shared" si="8"/>
        <v>-9.3999999999997641E-2</v>
      </c>
      <c r="J417" s="18">
        <f t="shared" si="9"/>
        <v>5.3985756949229066E-3</v>
      </c>
      <c r="K417" s="18">
        <f t="shared" si="10"/>
        <v>0.52687801516195731</v>
      </c>
      <c r="L417" s="44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24"/>
      <c r="Z417" s="154"/>
      <c r="AA417" s="154"/>
    </row>
    <row r="418" spans="1:27" ht="18.75" customHeight="1">
      <c r="A418" s="37">
        <v>416</v>
      </c>
      <c r="B418" s="60">
        <v>44743</v>
      </c>
      <c r="C418" s="43" t="s">
        <v>491</v>
      </c>
      <c r="D418" s="44">
        <v>5648</v>
      </c>
      <c r="E418" s="45">
        <v>21.277000000000001</v>
      </c>
      <c r="F418" s="45">
        <v>21.152999999999999</v>
      </c>
      <c r="G418" s="16">
        <f t="shared" si="11"/>
        <v>19.240505739344663</v>
      </c>
      <c r="H418" s="17">
        <f t="shared" si="7"/>
        <v>3.3941571010922309</v>
      </c>
      <c r="I418" s="17">
        <f t="shared" si="8"/>
        <v>-0.12400000000000233</v>
      </c>
      <c r="J418" s="18">
        <f t="shared" si="9"/>
        <v>5.8278892701039775E-3</v>
      </c>
      <c r="K418" s="18">
        <f t="shared" si="10"/>
        <v>0.38104996005075903</v>
      </c>
      <c r="L418" s="44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24"/>
      <c r="Z418" s="154"/>
      <c r="AA418" s="154"/>
    </row>
    <row r="419" spans="1:27" ht="18.75" customHeight="1">
      <c r="A419" s="37">
        <v>417</v>
      </c>
      <c r="B419" s="60">
        <v>44744</v>
      </c>
      <c r="C419" s="43" t="s">
        <v>492</v>
      </c>
      <c r="D419" s="44">
        <v>6107</v>
      </c>
      <c r="E419" s="45">
        <v>17.427</v>
      </c>
      <c r="F419" s="45">
        <v>17.195</v>
      </c>
      <c r="G419" s="16">
        <f t="shared" si="11"/>
        <v>17.032373496847189</v>
      </c>
      <c r="H419" s="17">
        <f t="shared" si="7"/>
        <v>0.65771083858801782</v>
      </c>
      <c r="I419" s="17">
        <f t="shared" si="8"/>
        <v>-0.23199999999999932</v>
      </c>
      <c r="J419" s="18">
        <f t="shared" si="9"/>
        <v>1.331267573305786E-2</v>
      </c>
      <c r="K419" s="18">
        <f t="shared" si="10"/>
        <v>0.33514285851771547</v>
      </c>
      <c r="L419" s="44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24"/>
      <c r="Z419" s="154"/>
      <c r="AA419" s="154"/>
    </row>
    <row r="420" spans="1:27" ht="18.75" customHeight="1">
      <c r="A420" s="37">
        <v>418</v>
      </c>
      <c r="B420" s="60">
        <v>44744</v>
      </c>
      <c r="C420" s="43" t="s">
        <v>493</v>
      </c>
      <c r="D420" s="44">
        <v>5000</v>
      </c>
      <c r="E420" s="45">
        <v>38.021000000000001</v>
      </c>
      <c r="F420" s="45">
        <v>37.76</v>
      </c>
      <c r="G420" s="16">
        <f t="shared" si="11"/>
        <v>38.4</v>
      </c>
      <c r="H420" s="17">
        <f t="shared" si="7"/>
        <v>-0.63166666666666305</v>
      </c>
      <c r="I420" s="17">
        <f t="shared" si="8"/>
        <v>-0.26100000000000279</v>
      </c>
      <c r="J420" s="18">
        <f t="shared" si="9"/>
        <v>6.8646274427290911E-3</v>
      </c>
      <c r="K420" s="18">
        <f t="shared" si="10"/>
        <v>0.36876989032376845</v>
      </c>
      <c r="L420" s="44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24"/>
      <c r="Z420" s="154"/>
      <c r="AA420" s="154"/>
    </row>
    <row r="421" spans="1:27" ht="18.75" customHeight="1">
      <c r="A421" s="37">
        <v>419</v>
      </c>
      <c r="B421" s="60">
        <v>44744</v>
      </c>
      <c r="C421" s="43" t="s">
        <v>492</v>
      </c>
      <c r="D421" s="44">
        <v>6107</v>
      </c>
      <c r="E421" s="45">
        <v>18.89</v>
      </c>
      <c r="F421" s="45">
        <v>18.661000000000001</v>
      </c>
      <c r="G421" s="16">
        <f t="shared" si="11"/>
        <v>17.032373496847189</v>
      </c>
      <c r="H421" s="17">
        <f t="shared" si="7"/>
        <v>3.0960441719213527</v>
      </c>
      <c r="I421" s="17">
        <f t="shared" si="8"/>
        <v>-0.2289999999999992</v>
      </c>
      <c r="J421" s="18">
        <f t="shared" si="9"/>
        <v>1.2122816304923198E-2</v>
      </c>
      <c r="K421" s="18">
        <f t="shared" si="10"/>
        <v>0.38663497063992736</v>
      </c>
      <c r="L421" s="44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24"/>
      <c r="Z421" s="154"/>
      <c r="AA421" s="154"/>
    </row>
    <row r="422" spans="1:27" ht="18.75" customHeight="1">
      <c r="A422" s="37">
        <v>420</v>
      </c>
      <c r="B422" s="60">
        <v>44745</v>
      </c>
      <c r="C422" s="43" t="s">
        <v>494</v>
      </c>
      <c r="D422" s="44">
        <v>5621</v>
      </c>
      <c r="E422" s="45">
        <v>22.545000000000002</v>
      </c>
      <c r="F422" s="45">
        <v>22.513000000000002</v>
      </c>
      <c r="G422" s="16">
        <f t="shared" si="11"/>
        <v>22.870927068045674</v>
      </c>
      <c r="H422" s="17">
        <f t="shared" si="7"/>
        <v>-0.54321178007612048</v>
      </c>
      <c r="I422" s="17">
        <f t="shared" si="8"/>
        <v>-3.2000000000000028E-2</v>
      </c>
      <c r="J422" s="18">
        <f t="shared" si="9"/>
        <v>1.4193834553116002E-3</v>
      </c>
      <c r="K422" s="18">
        <f t="shared" si="10"/>
        <v>0.29481961565114079</v>
      </c>
      <c r="L422" s="44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24"/>
      <c r="Z422" s="154"/>
      <c r="AA422" s="154"/>
    </row>
    <row r="423" spans="1:27" ht="18.75" customHeight="1">
      <c r="A423" s="37">
        <v>421</v>
      </c>
      <c r="B423" s="60">
        <v>44745</v>
      </c>
      <c r="C423" s="43" t="s">
        <v>495</v>
      </c>
      <c r="D423" s="44">
        <v>5120</v>
      </c>
      <c r="E423" s="45">
        <v>20.193000000000001</v>
      </c>
      <c r="F423" s="45">
        <v>20.170999999999999</v>
      </c>
      <c r="G423" s="16">
        <f t="shared" si="11"/>
        <v>22.870927068045674</v>
      </c>
      <c r="H423" s="17">
        <f t="shared" si="7"/>
        <v>-4.4632117800761213</v>
      </c>
      <c r="I423" s="17">
        <f t="shared" si="8"/>
        <v>-2.2000000000002018E-2</v>
      </c>
      <c r="J423" s="18">
        <f t="shared" si="9"/>
        <v>1.0894864557025709E-3</v>
      </c>
      <c r="K423" s="18">
        <f t="shared" si="10"/>
        <v>0.2126830205940162</v>
      </c>
      <c r="L423" s="44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24"/>
      <c r="Z423" s="154"/>
      <c r="AA423" s="154"/>
    </row>
    <row r="424" spans="1:27" ht="18.75" customHeight="1">
      <c r="A424" s="37">
        <v>422</v>
      </c>
      <c r="B424" s="60">
        <v>44746</v>
      </c>
      <c r="C424" s="43" t="s">
        <v>496</v>
      </c>
      <c r="D424" s="44">
        <v>5120</v>
      </c>
      <c r="E424" s="45">
        <v>23.77</v>
      </c>
      <c r="F424" s="45">
        <v>23.658999999999999</v>
      </c>
      <c r="G424" s="16">
        <f t="shared" si="11"/>
        <v>22.870927068045674</v>
      </c>
      <c r="H424" s="17">
        <f t="shared" si="7"/>
        <v>1.4984548865905427</v>
      </c>
      <c r="I424" s="17">
        <f t="shared" si="8"/>
        <v>-0.11100000000000065</v>
      </c>
      <c r="J424" s="18">
        <f t="shared" si="9"/>
        <v>4.6697517879680543E-3</v>
      </c>
      <c r="K424" s="18">
        <f t="shared" si="10"/>
        <v>0.33116147391060025</v>
      </c>
      <c r="L424" s="44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24"/>
      <c r="Z424" s="154"/>
      <c r="AA424" s="154"/>
    </row>
    <row r="425" spans="1:27" ht="18.75" customHeight="1">
      <c r="A425" s="37">
        <v>423</v>
      </c>
      <c r="B425" s="60">
        <v>44747</v>
      </c>
      <c r="C425" s="43"/>
      <c r="D425" s="44">
        <v>8107</v>
      </c>
      <c r="E425" s="45">
        <v>16.062000000000001</v>
      </c>
      <c r="F425" s="45">
        <v>16.004999999999999</v>
      </c>
      <c r="G425" s="16">
        <f t="shared" si="11"/>
        <v>16.123457228651652</v>
      </c>
      <c r="H425" s="17">
        <f t="shared" si="7"/>
        <v>-0.10242871441941878</v>
      </c>
      <c r="I425" s="17">
        <f t="shared" si="8"/>
        <v>-5.700000000000216E-2</v>
      </c>
      <c r="J425" s="18">
        <f t="shared" si="9"/>
        <v>3.5487485991783189E-3</v>
      </c>
      <c r="K425" s="18">
        <f t="shared" si="10"/>
        <v>0.29295332601451635</v>
      </c>
      <c r="L425" s="44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24"/>
      <c r="Z425" s="154"/>
      <c r="AA425" s="154"/>
    </row>
    <row r="426" spans="1:27" ht="18.75" customHeight="1">
      <c r="A426" s="37">
        <v>424</v>
      </c>
      <c r="B426" s="60">
        <v>44747</v>
      </c>
      <c r="C426" s="43" t="s">
        <v>497</v>
      </c>
      <c r="D426" s="44">
        <v>6107</v>
      </c>
      <c r="E426" s="45">
        <v>14.108000000000001</v>
      </c>
      <c r="F426" s="45">
        <v>13.734999999999999</v>
      </c>
      <c r="G426" s="16">
        <f t="shared" si="11"/>
        <v>17.032373496847189</v>
      </c>
      <c r="H426" s="17">
        <f t="shared" si="7"/>
        <v>-4.8739558280786479</v>
      </c>
      <c r="I426" s="17">
        <f t="shared" si="8"/>
        <v>-0.37300000000000111</v>
      </c>
      <c r="J426" s="18">
        <f t="shared" si="9"/>
        <v>2.6438899914941954E-2</v>
      </c>
      <c r="K426" s="18">
        <f t="shared" si="10"/>
        <v>0.17873083324271535</v>
      </c>
      <c r="L426" s="44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24"/>
      <c r="Z426" s="154"/>
      <c r="AA426" s="154"/>
    </row>
    <row r="427" spans="1:27" ht="18.75" customHeight="1">
      <c r="A427" s="37">
        <v>425</v>
      </c>
      <c r="B427" s="60">
        <v>44748</v>
      </c>
      <c r="C427" s="43" t="s">
        <v>498</v>
      </c>
      <c r="D427" s="44">
        <v>5148</v>
      </c>
      <c r="E427" s="45">
        <v>20.632000000000001</v>
      </c>
      <c r="F427" s="45">
        <v>20.431000000000001</v>
      </c>
      <c r="G427" s="16">
        <f t="shared" si="11"/>
        <v>20.202531026311895</v>
      </c>
      <c r="H427" s="17">
        <f t="shared" si="7"/>
        <v>0.71578162281351021</v>
      </c>
      <c r="I427" s="17">
        <f t="shared" si="8"/>
        <v>-0.20100000000000051</v>
      </c>
      <c r="J427" s="18">
        <f t="shared" si="9"/>
        <v>9.742148119426159E-3</v>
      </c>
      <c r="K427" s="18">
        <f t="shared" si="10"/>
        <v>0.31507244634707088</v>
      </c>
      <c r="L427" s="44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24"/>
      <c r="Z427" s="154"/>
      <c r="AA427" s="154"/>
    </row>
    <row r="428" spans="1:27" ht="18.75" customHeight="1">
      <c r="A428" s="37">
        <v>426</v>
      </c>
      <c r="B428" s="60">
        <v>44748</v>
      </c>
      <c r="C428" s="43" t="s">
        <v>499</v>
      </c>
      <c r="D428" s="44">
        <v>5648</v>
      </c>
      <c r="E428" s="45">
        <v>20.962</v>
      </c>
      <c r="F428" s="45">
        <v>20.794</v>
      </c>
      <c r="G428" s="16">
        <f t="shared" si="11"/>
        <v>19.240505739344663</v>
      </c>
      <c r="H428" s="17">
        <f t="shared" si="7"/>
        <v>2.8691571010922288</v>
      </c>
      <c r="I428" s="17">
        <f t="shared" si="8"/>
        <v>-0.16799999999999926</v>
      </c>
      <c r="J428" s="18">
        <f t="shared" si="9"/>
        <v>8.0145024329739169E-3</v>
      </c>
      <c r="K428" s="18">
        <f t="shared" si="10"/>
        <v>0.37174887892376673</v>
      </c>
      <c r="L428" s="44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24"/>
      <c r="Z428" s="154"/>
      <c r="AA428" s="154"/>
    </row>
    <row r="429" spans="1:27" ht="18.75" customHeight="1">
      <c r="A429" s="37">
        <v>427</v>
      </c>
      <c r="B429" s="60">
        <v>44748</v>
      </c>
      <c r="C429" s="43" t="s">
        <v>500</v>
      </c>
      <c r="D429" s="44">
        <v>6117</v>
      </c>
      <c r="E429" s="45">
        <v>18.748999999999999</v>
      </c>
      <c r="F429" s="45">
        <v>18.350999999999999</v>
      </c>
      <c r="G429" s="16">
        <f t="shared" si="11"/>
        <v>19.9327573208373</v>
      </c>
      <c r="H429" s="17">
        <f t="shared" si="7"/>
        <v>-1.9729288680621693</v>
      </c>
      <c r="I429" s="17">
        <f t="shared" si="8"/>
        <v>-0.39799999999999969</v>
      </c>
      <c r="J429" s="18">
        <f t="shared" si="9"/>
        <v>2.1227798815936835E-2</v>
      </c>
      <c r="K429" s="18">
        <f t="shared" si="10"/>
        <v>0.27650653794656394</v>
      </c>
      <c r="L429" s="44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24"/>
      <c r="Z429" s="154"/>
      <c r="AA429" s="154"/>
    </row>
    <row r="430" spans="1:27" ht="18.75" customHeight="1">
      <c r="A430" s="37">
        <v>428</v>
      </c>
      <c r="B430" s="60">
        <v>44749</v>
      </c>
      <c r="C430" s="43" t="s">
        <v>501</v>
      </c>
      <c r="D430" s="44">
        <v>5169</v>
      </c>
      <c r="E430" s="45">
        <v>24.928999999999998</v>
      </c>
      <c r="F430" s="45">
        <v>24.852</v>
      </c>
      <c r="G430" s="16">
        <f t="shared" si="11"/>
        <v>24.534583675052499</v>
      </c>
      <c r="H430" s="17">
        <f t="shared" si="7"/>
        <v>0.65736054157916612</v>
      </c>
      <c r="I430" s="17">
        <f t="shared" si="8"/>
        <v>-7.6999999999998181E-2</v>
      </c>
      <c r="J430" s="18">
        <f t="shared" si="9"/>
        <v>3.08877211280028E-3</v>
      </c>
      <c r="K430" s="18">
        <f t="shared" si="10"/>
        <v>0.32882532358554961</v>
      </c>
      <c r="L430" s="44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24"/>
      <c r="Z430" s="154"/>
      <c r="AA430" s="154"/>
    </row>
    <row r="431" spans="1:27" ht="18.75" customHeight="1">
      <c r="A431" s="37">
        <v>429</v>
      </c>
      <c r="B431" s="60">
        <v>44749</v>
      </c>
      <c r="C431" s="43"/>
      <c r="D431" s="44">
        <v>5169</v>
      </c>
      <c r="E431" s="45">
        <v>23.372</v>
      </c>
      <c r="F431" s="45">
        <v>23.285</v>
      </c>
      <c r="G431" s="16">
        <f t="shared" si="11"/>
        <v>24.534583675052499</v>
      </c>
      <c r="H431" s="17">
        <f t="shared" si="7"/>
        <v>-1.9376394584208316</v>
      </c>
      <c r="I431" s="17">
        <f t="shared" si="8"/>
        <v>-8.6999999999999744E-2</v>
      </c>
      <c r="J431" s="18">
        <f t="shared" si="9"/>
        <v>3.7224028752353136E-3</v>
      </c>
      <c r="K431" s="18">
        <f t="shared" si="10"/>
        <v>0.28411289113743654</v>
      </c>
      <c r="L431" s="44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24"/>
      <c r="Z431" s="154"/>
      <c r="AA431" s="154"/>
    </row>
    <row r="432" spans="1:27" ht="18.75" customHeight="1">
      <c r="A432" s="37">
        <v>430</v>
      </c>
      <c r="B432" s="60">
        <v>44750</v>
      </c>
      <c r="C432" s="43" t="s">
        <v>502</v>
      </c>
      <c r="D432" s="44">
        <v>8127</v>
      </c>
      <c r="E432" s="45">
        <v>20.661999999999999</v>
      </c>
      <c r="F432" s="45">
        <v>20.602</v>
      </c>
      <c r="G432" s="16">
        <f t="shared" si="11"/>
        <v>19.906047079520491</v>
      </c>
      <c r="H432" s="17">
        <f t="shared" si="7"/>
        <v>1.2599215341325141</v>
      </c>
      <c r="I432" s="17">
        <f t="shared" si="8"/>
        <v>-5.9999999999998721E-2</v>
      </c>
      <c r="J432" s="18">
        <f t="shared" si="9"/>
        <v>2.9038815216338556E-3</v>
      </c>
      <c r="K432" s="18">
        <f t="shared" si="10"/>
        <v>0.32734938516180961</v>
      </c>
      <c r="L432" s="44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24"/>
      <c r="Z432" s="154"/>
      <c r="AA432" s="154"/>
    </row>
    <row r="433" spans="1:27" ht="18.75" customHeight="1">
      <c r="A433" s="37">
        <v>431</v>
      </c>
      <c r="B433" s="60">
        <v>44750</v>
      </c>
      <c r="C433" s="43" t="s">
        <v>503</v>
      </c>
      <c r="D433" s="44">
        <v>5648</v>
      </c>
      <c r="E433" s="45">
        <v>20.925999999999998</v>
      </c>
      <c r="F433" s="45">
        <v>20.762</v>
      </c>
      <c r="G433" s="16">
        <f t="shared" si="11"/>
        <v>19.240505739344663</v>
      </c>
      <c r="H433" s="17">
        <f t="shared" si="7"/>
        <v>2.8091571010922265</v>
      </c>
      <c r="I433" s="17">
        <f t="shared" si="8"/>
        <v>-0.16399999999999793</v>
      </c>
      <c r="J433" s="18">
        <f t="shared" si="9"/>
        <v>7.8371403995029128E-3</v>
      </c>
      <c r="K433" s="18">
        <f t="shared" si="10"/>
        <v>0.37066806843161604</v>
      </c>
      <c r="L433" s="44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24"/>
      <c r="Z433" s="154"/>
      <c r="AA433" s="154"/>
    </row>
    <row r="434" spans="1:27" ht="18.75" customHeight="1">
      <c r="A434" s="37">
        <v>432</v>
      </c>
      <c r="B434" s="60">
        <v>44751</v>
      </c>
      <c r="C434" s="43" t="s">
        <v>504</v>
      </c>
      <c r="D434" s="44">
        <v>5621</v>
      </c>
      <c r="E434" s="45">
        <v>23.338000000000001</v>
      </c>
      <c r="F434" s="45">
        <v>23.234999999999999</v>
      </c>
      <c r="G434" s="16">
        <f t="shared" si="11"/>
        <v>22.870927068045674</v>
      </c>
      <c r="H434" s="17">
        <f t="shared" si="7"/>
        <v>0.77845488659054496</v>
      </c>
      <c r="I434" s="17">
        <f t="shared" si="8"/>
        <v>-0.10300000000000153</v>
      </c>
      <c r="J434" s="18">
        <f t="shared" si="9"/>
        <v>4.4134030336790437E-3</v>
      </c>
      <c r="K434" s="18">
        <f t="shared" si="10"/>
        <v>0.31878088246014946</v>
      </c>
      <c r="L434" s="44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24"/>
      <c r="Z434" s="154"/>
      <c r="AA434" s="154"/>
    </row>
    <row r="435" spans="1:27" ht="18.75" customHeight="1">
      <c r="A435" s="37">
        <v>433</v>
      </c>
      <c r="B435" s="60">
        <v>44756</v>
      </c>
      <c r="C435" s="43" t="s">
        <v>82</v>
      </c>
      <c r="D435" s="44">
        <v>6117</v>
      </c>
      <c r="E435" s="45">
        <v>17.052</v>
      </c>
      <c r="F435" s="45">
        <v>16.625</v>
      </c>
      <c r="G435" s="16">
        <f t="shared" si="11"/>
        <v>19.9327573208373</v>
      </c>
      <c r="H435" s="17">
        <f t="shared" si="7"/>
        <v>-4.8012622013955015</v>
      </c>
      <c r="I435" s="17">
        <f t="shared" si="8"/>
        <v>-0.4269999999999996</v>
      </c>
      <c r="J435" s="18">
        <f t="shared" si="9"/>
        <v>2.5041050903119845E-2</v>
      </c>
      <c r="K435" s="18">
        <f t="shared" si="10"/>
        <v>0.20450510673000982</v>
      </c>
      <c r="L435" s="44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24"/>
      <c r="Z435" s="154"/>
      <c r="AA435" s="154"/>
    </row>
    <row r="436" spans="1:27" ht="18.75" customHeight="1">
      <c r="A436" s="37">
        <v>433</v>
      </c>
      <c r="B436" s="60">
        <v>44756</v>
      </c>
      <c r="C436" s="43" t="s">
        <v>82</v>
      </c>
      <c r="D436" s="44">
        <v>6117</v>
      </c>
      <c r="E436" s="45">
        <v>17.052</v>
      </c>
      <c r="F436" s="45">
        <v>16.625</v>
      </c>
      <c r="G436" s="16">
        <f t="shared" si="11"/>
        <v>19.9327573208373</v>
      </c>
      <c r="H436" s="17">
        <f t="shared" si="7"/>
        <v>-4.8012622013955015</v>
      </c>
      <c r="I436" s="17">
        <f t="shared" si="8"/>
        <v>-0.4269999999999996</v>
      </c>
      <c r="J436" s="18">
        <f t="shared" si="9"/>
        <v>2.5041050903119845E-2</v>
      </c>
      <c r="K436" s="18">
        <f t="shared" si="10"/>
        <v>0.20450510673000982</v>
      </c>
      <c r="L436" s="44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24"/>
      <c r="Z436" s="154"/>
      <c r="AA436" s="154"/>
    </row>
    <row r="437" spans="1:27" ht="18.75" customHeight="1">
      <c r="A437" s="37">
        <v>435</v>
      </c>
      <c r="B437" s="60">
        <v>44756</v>
      </c>
      <c r="C437" s="43" t="s">
        <v>505</v>
      </c>
      <c r="D437" s="44">
        <v>5001</v>
      </c>
      <c r="E437" s="45">
        <v>36.762</v>
      </c>
      <c r="F437" s="45">
        <v>36.512</v>
      </c>
      <c r="G437" s="16">
        <f t="shared" si="11"/>
        <v>38.4</v>
      </c>
      <c r="H437" s="17">
        <f t="shared" si="7"/>
        <v>-2.7299999999999969</v>
      </c>
      <c r="I437" s="17">
        <f t="shared" si="8"/>
        <v>-0.25</v>
      </c>
      <c r="J437" s="18">
        <f t="shared" si="9"/>
        <v>6.8005005168380395E-3</v>
      </c>
      <c r="K437" s="18">
        <f t="shared" si="10"/>
        <v>0.34715195038354824</v>
      </c>
      <c r="L437" s="44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24"/>
      <c r="Z437" s="154"/>
      <c r="AA437" s="154"/>
    </row>
    <row r="438" spans="1:27" ht="18.75" customHeight="1">
      <c r="A438" s="37">
        <v>436</v>
      </c>
      <c r="B438" s="60">
        <v>44757</v>
      </c>
      <c r="C438" s="43" t="s">
        <v>506</v>
      </c>
      <c r="D438" s="44">
        <v>5121</v>
      </c>
      <c r="E438" s="45">
        <v>26.408000000000001</v>
      </c>
      <c r="F438" s="45">
        <v>26.312000000000001</v>
      </c>
      <c r="G438" s="16">
        <f t="shared" si="11"/>
        <v>22.870927068045674</v>
      </c>
      <c r="H438" s="17">
        <f t="shared" si="7"/>
        <v>5.8951215532572121</v>
      </c>
      <c r="I438" s="17">
        <f t="shared" si="8"/>
        <v>-9.6000000000000085E-2</v>
      </c>
      <c r="J438" s="18">
        <f t="shared" si="9"/>
        <v>3.6352620418055167E-3</v>
      </c>
      <c r="K438" s="18">
        <f t="shared" si="10"/>
        <v>0.39797441058978222</v>
      </c>
      <c r="L438" s="44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24"/>
      <c r="Z438" s="154"/>
      <c r="AA438" s="154"/>
    </row>
    <row r="439" spans="1:27" ht="18.75" customHeight="1">
      <c r="A439" s="37">
        <v>437</v>
      </c>
      <c r="B439" s="60">
        <v>44757</v>
      </c>
      <c r="C439" s="43" t="s">
        <v>507</v>
      </c>
      <c r="D439" s="44">
        <v>5648</v>
      </c>
      <c r="E439" s="45">
        <v>22.86</v>
      </c>
      <c r="F439" s="45">
        <v>22.579000000000001</v>
      </c>
      <c r="G439" s="16">
        <f t="shared" si="11"/>
        <v>19.240505739344663</v>
      </c>
      <c r="H439" s="17">
        <f t="shared" si="7"/>
        <v>6.0324904344255614</v>
      </c>
      <c r="I439" s="17">
        <f t="shared" si="8"/>
        <v>-0.28099999999999881</v>
      </c>
      <c r="J439" s="18">
        <f t="shared" si="9"/>
        <v>1.2292213473315784E-2</v>
      </c>
      <c r="K439" s="18">
        <f t="shared" si="10"/>
        <v>0.4239107611548556</v>
      </c>
      <c r="L439" s="44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24"/>
      <c r="Z439" s="154"/>
      <c r="AA439" s="154"/>
    </row>
    <row r="440" spans="1:27" ht="18.75" customHeight="1">
      <c r="A440" s="37">
        <v>438</v>
      </c>
      <c r="B440" s="60">
        <v>44757</v>
      </c>
      <c r="C440" s="43" t="s">
        <v>508</v>
      </c>
      <c r="D440" s="44">
        <v>5621</v>
      </c>
      <c r="E440" s="45">
        <v>22.728000000000002</v>
      </c>
      <c r="F440" s="45">
        <v>22.59</v>
      </c>
      <c r="G440" s="16">
        <f t="shared" si="11"/>
        <v>22.870927068045674</v>
      </c>
      <c r="H440" s="17">
        <f t="shared" si="7"/>
        <v>-0.23821178007612076</v>
      </c>
      <c r="I440" s="17">
        <f t="shared" si="8"/>
        <v>-0.13800000000000168</v>
      </c>
      <c r="J440" s="18">
        <f t="shared" si="9"/>
        <v>6.0718057022176022E-3</v>
      </c>
      <c r="K440" s="18">
        <f t="shared" si="10"/>
        <v>0.30049754641213344</v>
      </c>
      <c r="L440" s="44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24"/>
      <c r="Z440" s="154"/>
      <c r="AA440" s="154"/>
    </row>
    <row r="441" spans="1:27" ht="18.75" customHeight="1">
      <c r="A441" s="37">
        <v>439</v>
      </c>
      <c r="B441" s="60">
        <v>44761</v>
      </c>
      <c r="C441" s="43"/>
      <c r="D441" s="44">
        <v>5120</v>
      </c>
      <c r="E441" s="45">
        <v>23.06</v>
      </c>
      <c r="F441" s="45">
        <v>22.922000000000001</v>
      </c>
      <c r="G441" s="16">
        <f t="shared" si="11"/>
        <v>22.870927068045674</v>
      </c>
      <c r="H441" s="17">
        <f t="shared" si="7"/>
        <v>0.31512155325720792</v>
      </c>
      <c r="I441" s="17">
        <f t="shared" si="8"/>
        <v>-0.13799999999999812</v>
      </c>
      <c r="J441" s="18">
        <f t="shared" si="9"/>
        <v>5.984388551604429E-3</v>
      </c>
      <c r="K441" s="18">
        <f t="shared" si="10"/>
        <v>0.31056844036665077</v>
      </c>
      <c r="L441" s="44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24"/>
      <c r="Z441" s="154"/>
      <c r="AA441" s="154"/>
    </row>
    <row r="442" spans="1:27" ht="18.75" customHeight="1">
      <c r="A442" s="37">
        <v>440</v>
      </c>
      <c r="B442" s="60">
        <v>44762</v>
      </c>
      <c r="C442" s="43" t="s">
        <v>509</v>
      </c>
      <c r="D442" s="44">
        <v>5148</v>
      </c>
      <c r="E442" s="45">
        <v>20.684000000000001</v>
      </c>
      <c r="F442" s="45">
        <v>20.442</v>
      </c>
      <c r="G442" s="16">
        <f t="shared" si="11"/>
        <v>20.202531026311895</v>
      </c>
      <c r="H442" s="17">
        <f t="shared" si="7"/>
        <v>0.80244828948017621</v>
      </c>
      <c r="I442" s="17">
        <f t="shared" si="8"/>
        <v>-0.24200000000000088</v>
      </c>
      <c r="J442" s="18">
        <f t="shared" si="9"/>
        <v>1.1699864629665484E-2</v>
      </c>
      <c r="K442" s="18">
        <f t="shared" si="10"/>
        <v>0.31679436825724072</v>
      </c>
      <c r="L442" s="44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24"/>
      <c r="Z442" s="154"/>
      <c r="AA442" s="154"/>
    </row>
    <row r="443" spans="1:27" ht="18.75" customHeight="1">
      <c r="A443" s="37">
        <v>441</v>
      </c>
      <c r="B443" s="60">
        <v>44764</v>
      </c>
      <c r="C443" s="43"/>
      <c r="D443" s="44">
        <v>5648</v>
      </c>
      <c r="E443" s="45">
        <v>19.8</v>
      </c>
      <c r="F443" s="45">
        <v>19.527000000000001</v>
      </c>
      <c r="G443" s="16">
        <f t="shared" si="11"/>
        <v>19.240505739344663</v>
      </c>
      <c r="H443" s="17">
        <f t="shared" si="7"/>
        <v>0.93249043442556356</v>
      </c>
      <c r="I443" s="17">
        <f t="shared" si="8"/>
        <v>-0.27299999999999969</v>
      </c>
      <c r="J443" s="18">
        <f t="shared" si="9"/>
        <v>1.3787878787878771E-2</v>
      </c>
      <c r="K443" s="18">
        <f t="shared" si="10"/>
        <v>0.33487878787878783</v>
      </c>
      <c r="L443" s="44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24"/>
      <c r="Z443" s="154"/>
      <c r="AA443" s="154"/>
    </row>
    <row r="444" spans="1:27" ht="18.75" customHeight="1">
      <c r="A444" s="37">
        <v>442</v>
      </c>
      <c r="B444" s="60">
        <v>44764</v>
      </c>
      <c r="C444" s="43" t="s">
        <v>510</v>
      </c>
      <c r="D444" s="44">
        <v>5621</v>
      </c>
      <c r="E444" s="45">
        <v>22.51</v>
      </c>
      <c r="F444" s="45">
        <v>22.434000000000001</v>
      </c>
      <c r="G444" s="16">
        <f t="shared" si="11"/>
        <v>22.870927068045674</v>
      </c>
      <c r="H444" s="17">
        <f t="shared" si="7"/>
        <v>-0.60154511340945405</v>
      </c>
      <c r="I444" s="17">
        <f t="shared" si="8"/>
        <v>-7.6000000000000512E-2</v>
      </c>
      <c r="J444" s="18">
        <f t="shared" si="9"/>
        <v>3.376277210128854E-3</v>
      </c>
      <c r="K444" s="18">
        <f t="shared" si="10"/>
        <v>0.29372315570213098</v>
      </c>
      <c r="L444" s="44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24"/>
      <c r="Z444" s="154"/>
      <c r="AA444" s="154"/>
    </row>
    <row r="445" spans="1:27" ht="18.75" customHeight="1">
      <c r="A445" s="37">
        <v>443</v>
      </c>
      <c r="B445" s="60">
        <v>44767</v>
      </c>
      <c r="C445" s="43" t="s">
        <v>511</v>
      </c>
      <c r="D445" s="44">
        <v>6107</v>
      </c>
      <c r="E445" s="45">
        <v>16.943999999999999</v>
      </c>
      <c r="F445" s="45">
        <v>16.670000000000002</v>
      </c>
      <c r="G445" s="16">
        <f t="shared" si="11"/>
        <v>17.032373496847189</v>
      </c>
      <c r="H445" s="17">
        <f t="shared" si="7"/>
        <v>-0.14728916141198312</v>
      </c>
      <c r="I445" s="17">
        <f t="shared" si="8"/>
        <v>-0.27399999999999736</v>
      </c>
      <c r="J445" s="18">
        <f t="shared" si="9"/>
        <v>1.6170915958451215E-2</v>
      </c>
      <c r="K445" s="18">
        <f t="shared" si="10"/>
        <v>0.31619066308948462</v>
      </c>
      <c r="L445" s="44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24"/>
      <c r="Z445" s="154"/>
      <c r="AA445" s="154"/>
    </row>
    <row r="446" spans="1:27" ht="18.75" customHeight="1">
      <c r="A446" s="37">
        <v>444</v>
      </c>
      <c r="B446" s="60">
        <v>44767</v>
      </c>
      <c r="C446" s="43" t="s">
        <v>512</v>
      </c>
      <c r="D446" s="44">
        <v>1010</v>
      </c>
      <c r="E446" s="45">
        <v>26.484000000000002</v>
      </c>
      <c r="F446" s="45">
        <v>26.295999999999999</v>
      </c>
      <c r="G446" s="16">
        <f t="shared" si="11"/>
        <v>27</v>
      </c>
      <c r="H446" s="17">
        <f t="shared" si="7"/>
        <v>-0.8599999999999971</v>
      </c>
      <c r="I446" s="17">
        <f t="shared" si="8"/>
        <v>-0.18800000000000239</v>
      </c>
      <c r="J446" s="18">
        <f t="shared" si="9"/>
        <v>7.0986255852591136E-3</v>
      </c>
      <c r="K446" s="18">
        <f t="shared" si="10"/>
        <v>0.54689623923878572</v>
      </c>
      <c r="L446" s="44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24"/>
      <c r="Z446" s="154"/>
      <c r="AA446" s="154"/>
    </row>
    <row r="447" spans="1:27" ht="18.75" customHeight="1">
      <c r="A447" s="37">
        <v>445</v>
      </c>
      <c r="B447" s="60">
        <v>44767</v>
      </c>
      <c r="C447" s="43" t="s">
        <v>513</v>
      </c>
      <c r="D447" s="44">
        <v>535</v>
      </c>
      <c r="E447" s="45">
        <v>17.423999999999999</v>
      </c>
      <c r="F447" s="45">
        <v>17.338999999999999</v>
      </c>
      <c r="G447" s="16">
        <f t="shared" si="11"/>
        <v>16.637999999999998</v>
      </c>
      <c r="H447" s="17">
        <f t="shared" si="7"/>
        <v>1.3100000000000023</v>
      </c>
      <c r="I447" s="17">
        <f t="shared" si="8"/>
        <v>-8.5000000000000853E-2</v>
      </c>
      <c r="J447" s="18">
        <f t="shared" si="9"/>
        <v>4.8783287419651546E-3</v>
      </c>
      <c r="K447" s="18">
        <f t="shared" si="10"/>
        <v>0.52720385674931136</v>
      </c>
      <c r="L447" s="44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24"/>
      <c r="Z447" s="154"/>
      <c r="AA447" s="154"/>
    </row>
    <row r="448" spans="1:27" ht="18.75" customHeight="1">
      <c r="A448" s="37">
        <v>446</v>
      </c>
      <c r="B448" s="60">
        <v>44767</v>
      </c>
      <c r="C448" s="43" t="s">
        <v>514</v>
      </c>
      <c r="D448" s="44">
        <v>5623</v>
      </c>
      <c r="E448" s="45">
        <v>22.905000000000001</v>
      </c>
      <c r="F448" s="45">
        <v>22.838999999999999</v>
      </c>
      <c r="G448" s="16">
        <f t="shared" si="11"/>
        <v>22.870927068045674</v>
      </c>
      <c r="H448" s="17">
        <f t="shared" si="7"/>
        <v>5.6788219923878579E-2</v>
      </c>
      <c r="I448" s="17">
        <f t="shared" si="8"/>
        <v>-6.6000000000002501E-2</v>
      </c>
      <c r="J448" s="18">
        <f t="shared" si="9"/>
        <v>2.8814669286183147E-3</v>
      </c>
      <c r="K448" s="18">
        <f t="shared" si="10"/>
        <v>0.30590300086683991</v>
      </c>
      <c r="L448" s="44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24"/>
      <c r="Z448" s="154"/>
      <c r="AA448" s="154"/>
    </row>
    <row r="449" spans="1:27" ht="18.75" customHeight="1">
      <c r="A449" s="37">
        <v>447</v>
      </c>
      <c r="B449" s="60">
        <v>44768</v>
      </c>
      <c r="C449" s="43" t="s">
        <v>82</v>
      </c>
      <c r="D449" s="44">
        <v>5621</v>
      </c>
      <c r="E449" s="45">
        <v>21.527000000000001</v>
      </c>
      <c r="F449" s="45">
        <v>21.361000000000001</v>
      </c>
      <c r="G449" s="16">
        <f t="shared" si="11"/>
        <v>22.870927068045674</v>
      </c>
      <c r="H449" s="17">
        <f t="shared" si="7"/>
        <v>-2.2398784467427886</v>
      </c>
      <c r="I449" s="17">
        <f t="shared" si="8"/>
        <v>-0.16600000000000037</v>
      </c>
      <c r="J449" s="18">
        <f t="shared" si="9"/>
        <v>7.7112463418033336E-3</v>
      </c>
      <c r="K449" s="18">
        <f t="shared" si="10"/>
        <v>0.2614720228018288</v>
      </c>
      <c r="L449" s="44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24"/>
      <c r="Z449" s="154"/>
      <c r="AA449" s="154"/>
    </row>
    <row r="450" spans="1:27" ht="18.75" customHeight="1">
      <c r="A450" s="37">
        <v>448</v>
      </c>
      <c r="B450" s="60">
        <v>44768</v>
      </c>
      <c r="C450" s="43" t="s">
        <v>82</v>
      </c>
      <c r="D450" s="44">
        <v>5001</v>
      </c>
      <c r="E450" s="45">
        <v>40.247999999999998</v>
      </c>
      <c r="F450" s="45">
        <v>39.814999999999998</v>
      </c>
      <c r="G450" s="16">
        <f t="shared" si="11"/>
        <v>38.4</v>
      </c>
      <c r="H450" s="17">
        <f t="shared" si="7"/>
        <v>3.0799999999999983</v>
      </c>
      <c r="I450" s="17">
        <f t="shared" si="8"/>
        <v>-0.43299999999999983</v>
      </c>
      <c r="J450" s="18">
        <f t="shared" si="9"/>
        <v>1.0758298548996219E-2</v>
      </c>
      <c r="K450" s="18">
        <f t="shared" si="10"/>
        <v>0.40369707811568273</v>
      </c>
      <c r="L450" s="44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24"/>
      <c r="Z450" s="154"/>
      <c r="AA450" s="154"/>
    </row>
    <row r="451" spans="1:27" ht="18.75" customHeight="1">
      <c r="A451" s="37">
        <v>449</v>
      </c>
      <c r="B451" s="60">
        <v>44768</v>
      </c>
      <c r="C451" s="43" t="s">
        <v>515</v>
      </c>
      <c r="D451" s="44">
        <v>5648</v>
      </c>
      <c r="E451" s="45">
        <v>21.099</v>
      </c>
      <c r="F451" s="45">
        <v>20.864000000000001</v>
      </c>
      <c r="G451" s="16">
        <f t="shared" si="11"/>
        <v>19.240505739344663</v>
      </c>
      <c r="H451" s="17">
        <f t="shared" si="7"/>
        <v>3.0974904344255627</v>
      </c>
      <c r="I451" s="17">
        <f t="shared" si="8"/>
        <v>-0.23499999999999943</v>
      </c>
      <c r="J451" s="18">
        <f t="shared" si="9"/>
        <v>1.113796862410538E-2</v>
      </c>
      <c r="K451" s="18">
        <f t="shared" si="10"/>
        <v>0.3758282383051329</v>
      </c>
      <c r="L451" s="44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24"/>
      <c r="Z451" s="154"/>
      <c r="AA451" s="154"/>
    </row>
    <row r="452" spans="1:27" ht="18.75" customHeight="1">
      <c r="A452" s="37">
        <v>450</v>
      </c>
      <c r="B452" s="60">
        <v>44769</v>
      </c>
      <c r="C452" s="43" t="s">
        <v>516</v>
      </c>
      <c r="D452" s="44">
        <v>7108</v>
      </c>
      <c r="E452" s="45">
        <v>18.102</v>
      </c>
      <c r="F452" s="45">
        <v>17.963999999999999</v>
      </c>
      <c r="G452" s="16">
        <f t="shared" si="11"/>
        <v>18.039622077854567</v>
      </c>
      <c r="H452" s="17">
        <f t="shared" si="7"/>
        <v>0.10396320357572246</v>
      </c>
      <c r="I452" s="17">
        <f t="shared" si="8"/>
        <v>-0.13800000000000168</v>
      </c>
      <c r="J452" s="18">
        <f t="shared" si="9"/>
        <v>7.6234670202188527E-3</v>
      </c>
      <c r="K452" s="18">
        <f t="shared" si="10"/>
        <v>0.35685395963125732</v>
      </c>
      <c r="L452" s="44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24"/>
      <c r="Z452" s="154"/>
      <c r="AA452" s="154"/>
    </row>
    <row r="453" spans="1:27" ht="18.75" customHeight="1">
      <c r="A453" s="37">
        <v>451</v>
      </c>
      <c r="B453" s="60">
        <v>44769</v>
      </c>
      <c r="C453" s="43" t="s">
        <v>517</v>
      </c>
      <c r="D453" s="44">
        <v>7148</v>
      </c>
      <c r="E453" s="45">
        <v>23.128</v>
      </c>
      <c r="F453" s="45">
        <v>22.896000000000001</v>
      </c>
      <c r="G453" s="16">
        <f t="shared" si="11"/>
        <v>25.578129335331514</v>
      </c>
      <c r="H453" s="17">
        <f t="shared" si="7"/>
        <v>-4.0835488922191905</v>
      </c>
      <c r="I453" s="17">
        <f t="shared" si="8"/>
        <v>-0.23199999999999932</v>
      </c>
      <c r="J453" s="18">
        <f t="shared" si="9"/>
        <v>1.0031131096506369E-2</v>
      </c>
      <c r="K453" s="18">
        <f t="shared" si="10"/>
        <v>0.29638506750150007</v>
      </c>
      <c r="L453" s="44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24"/>
      <c r="Z453" s="154"/>
      <c r="AA453" s="154"/>
    </row>
    <row r="454" spans="1:27" ht="18.75" customHeight="1">
      <c r="A454" s="37">
        <v>452</v>
      </c>
      <c r="B454" s="60">
        <v>44769</v>
      </c>
      <c r="C454" s="43" t="s">
        <v>518</v>
      </c>
      <c r="D454" s="44">
        <v>5121</v>
      </c>
      <c r="E454" s="45">
        <v>23.635000000000002</v>
      </c>
      <c r="F454" s="45">
        <v>23.509</v>
      </c>
      <c r="G454" s="16">
        <f t="shared" si="11"/>
        <v>22.870927068045674</v>
      </c>
      <c r="H454" s="17">
        <f t="shared" si="7"/>
        <v>1.273454886590546</v>
      </c>
      <c r="I454" s="17">
        <f t="shared" si="8"/>
        <v>-0.12600000000000122</v>
      </c>
      <c r="J454" s="18">
        <f t="shared" si="9"/>
        <v>5.3310767928919488E-3</v>
      </c>
      <c r="K454" s="18">
        <f t="shared" si="10"/>
        <v>0.32734115654135681</v>
      </c>
      <c r="L454" s="44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24"/>
      <c r="Z454" s="154"/>
      <c r="AA454" s="154"/>
    </row>
    <row r="455" spans="1:27" ht="18.75" customHeight="1">
      <c r="A455" s="37">
        <v>453</v>
      </c>
      <c r="B455" s="60">
        <v>44769</v>
      </c>
      <c r="C455" s="43" t="s">
        <v>519</v>
      </c>
      <c r="D455" s="44">
        <v>5003</v>
      </c>
      <c r="E455" s="45">
        <v>37.978999999999999</v>
      </c>
      <c r="F455" s="45">
        <v>37.585000000000001</v>
      </c>
      <c r="G455" s="16">
        <f t="shared" si="11"/>
        <v>38.4</v>
      </c>
      <c r="H455" s="17">
        <f t="shared" si="7"/>
        <v>-0.70166666666666566</v>
      </c>
      <c r="I455" s="17">
        <f t="shared" si="8"/>
        <v>-0.39399999999999835</v>
      </c>
      <c r="J455" s="18">
        <f t="shared" si="9"/>
        <v>1.0374154137812959E-2</v>
      </c>
      <c r="K455" s="18">
        <f t="shared" si="10"/>
        <v>0.36807182916875114</v>
      </c>
      <c r="L455" s="44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24"/>
      <c r="Z455" s="154"/>
      <c r="AA455" s="154"/>
    </row>
    <row r="456" spans="1:27" ht="18.75" customHeight="1">
      <c r="A456" s="37">
        <v>454</v>
      </c>
      <c r="B456" s="60">
        <v>44769</v>
      </c>
      <c r="C456" s="43" t="s">
        <v>520</v>
      </c>
      <c r="D456" s="44">
        <v>535</v>
      </c>
      <c r="E456" s="45">
        <v>17.257000000000001</v>
      </c>
      <c r="F456" s="45">
        <v>17.155999999999999</v>
      </c>
      <c r="G456" s="16">
        <f t="shared" si="11"/>
        <v>16.637999999999998</v>
      </c>
      <c r="H456" s="17">
        <f t="shared" si="7"/>
        <v>1.0316666666666723</v>
      </c>
      <c r="I456" s="17">
        <f t="shared" si="8"/>
        <v>-0.10100000000000264</v>
      </c>
      <c r="J456" s="18">
        <f t="shared" si="9"/>
        <v>5.8526974561049216E-3</v>
      </c>
      <c r="K456" s="18">
        <f t="shared" si="10"/>
        <v>0.52262849858028637</v>
      </c>
      <c r="L456" s="44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24"/>
      <c r="Z456" s="154"/>
      <c r="AA456" s="154"/>
    </row>
    <row r="457" spans="1:27" ht="18.75" customHeight="1">
      <c r="A457" s="37">
        <v>455</v>
      </c>
      <c r="B457" s="60">
        <v>44770</v>
      </c>
      <c r="C457" s="43" t="s">
        <v>521</v>
      </c>
      <c r="D457" s="44">
        <v>6176</v>
      </c>
      <c r="E457" s="45">
        <v>35.42</v>
      </c>
      <c r="F457" s="45">
        <v>34.737000000000002</v>
      </c>
      <c r="G457" s="16">
        <f t="shared" si="11"/>
        <v>36.028673497593743</v>
      </c>
      <c r="H457" s="17">
        <f t="shared" si="7"/>
        <v>-1.0144558293229031</v>
      </c>
      <c r="I457" s="17">
        <f t="shared" si="8"/>
        <v>-0.68299999999999983</v>
      </c>
      <c r="J457" s="18">
        <f t="shared" si="9"/>
        <v>1.9282891022021451E-2</v>
      </c>
      <c r="K457" s="18">
        <f t="shared" si="10"/>
        <v>0.32276535519669575</v>
      </c>
      <c r="L457" s="44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24"/>
      <c r="Z457" s="154"/>
      <c r="AA457" s="154"/>
    </row>
    <row r="458" spans="1:27" ht="18.75" customHeight="1">
      <c r="A458" s="37">
        <v>456</v>
      </c>
      <c r="B458" s="60">
        <v>44770</v>
      </c>
      <c r="C458" s="43" t="s">
        <v>522</v>
      </c>
      <c r="D458" s="44">
        <v>6157</v>
      </c>
      <c r="E458" s="45">
        <v>30.861999999999998</v>
      </c>
      <c r="F458" s="45">
        <v>30.152000000000001</v>
      </c>
      <c r="G458" s="16">
        <f t="shared" si="11"/>
        <v>30.17176486559946</v>
      </c>
      <c r="H458" s="17">
        <f t="shared" si="7"/>
        <v>1.1503918906675636</v>
      </c>
      <c r="I458" s="17">
        <f t="shared" si="8"/>
        <v>-0.7099999999999973</v>
      </c>
      <c r="J458" s="18">
        <f t="shared" si="9"/>
        <v>2.3005638001425615E-2</v>
      </c>
      <c r="K458" s="18">
        <f t="shared" si="10"/>
        <v>0.34040079360100794</v>
      </c>
      <c r="L458" s="44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24"/>
      <c r="Z458" s="154"/>
      <c r="AA458" s="154"/>
    </row>
    <row r="459" spans="1:27" ht="18.75" customHeight="1">
      <c r="A459" s="37">
        <v>457</v>
      </c>
      <c r="B459" s="60">
        <v>44771</v>
      </c>
      <c r="C459" s="43" t="s">
        <v>523</v>
      </c>
      <c r="D459" s="44">
        <v>515</v>
      </c>
      <c r="E459" s="45">
        <v>16.04</v>
      </c>
      <c r="F459" s="45">
        <v>15.654999999999999</v>
      </c>
      <c r="G459" s="16">
        <f t="shared" si="11"/>
        <v>16.637999999999998</v>
      </c>
      <c r="H459" s="17">
        <f t="shared" si="7"/>
        <v>-0.99666666666666504</v>
      </c>
      <c r="I459" s="17">
        <f t="shared" si="8"/>
        <v>-0.38499999999999979</v>
      </c>
      <c r="J459" s="18">
        <f t="shared" si="9"/>
        <v>2.4002493765586021E-2</v>
      </c>
      <c r="K459" s="18">
        <f t="shared" si="10"/>
        <v>0.48640897755610973</v>
      </c>
      <c r="L459" s="44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24"/>
      <c r="Z459" s="154"/>
      <c r="AA459" s="154"/>
    </row>
    <row r="460" spans="1:27" ht="18.75" customHeight="1">
      <c r="A460" s="37">
        <v>458</v>
      </c>
      <c r="B460" s="60">
        <v>44771</v>
      </c>
      <c r="C460" s="43" t="s">
        <v>524</v>
      </c>
      <c r="D460" s="44">
        <v>1011</v>
      </c>
      <c r="E460" s="45">
        <v>27.62</v>
      </c>
      <c r="F460" s="45">
        <v>27.388000000000002</v>
      </c>
      <c r="G460" s="16">
        <f t="shared" si="11"/>
        <v>27</v>
      </c>
      <c r="H460" s="17">
        <f t="shared" si="7"/>
        <v>1.033333333333335</v>
      </c>
      <c r="I460" s="17">
        <f t="shared" si="8"/>
        <v>-0.23199999999999932</v>
      </c>
      <c r="J460" s="18">
        <f t="shared" si="9"/>
        <v>8.3997103548153259E-3</v>
      </c>
      <c r="K460" s="18">
        <f t="shared" si="10"/>
        <v>0.56553222302679218</v>
      </c>
      <c r="L460" s="44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24"/>
      <c r="Z460" s="154"/>
      <c r="AA460" s="154"/>
    </row>
    <row r="461" spans="1:27" ht="18.75" customHeight="1">
      <c r="A461" s="37">
        <v>459</v>
      </c>
      <c r="B461" s="60">
        <v>44771</v>
      </c>
      <c r="C461" s="43" t="s">
        <v>525</v>
      </c>
      <c r="D461" s="44">
        <v>6617</v>
      </c>
      <c r="E461" s="45">
        <v>20.658999999999999</v>
      </c>
      <c r="F461" s="45">
        <v>20.231999999999999</v>
      </c>
      <c r="G461" s="16">
        <f t="shared" si="11"/>
        <v>21.071999999999999</v>
      </c>
      <c r="H461" s="17">
        <f t="shared" si="7"/>
        <v>-0.6883333333333338</v>
      </c>
      <c r="I461" s="17">
        <f t="shared" si="8"/>
        <v>-0.4269999999999996</v>
      </c>
      <c r="J461" s="18">
        <f t="shared" si="9"/>
        <v>2.0668957839198393E-2</v>
      </c>
      <c r="K461" s="18">
        <f t="shared" si="10"/>
        <v>0.38934120722203408</v>
      </c>
      <c r="L461" s="44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24"/>
      <c r="Z461" s="154"/>
      <c r="AA461" s="154"/>
    </row>
    <row r="462" spans="1:27" ht="18.75" customHeight="1">
      <c r="A462" s="37">
        <v>460</v>
      </c>
      <c r="B462" s="60">
        <v>44771</v>
      </c>
      <c r="C462" s="43" t="s">
        <v>526</v>
      </c>
      <c r="D462" s="44">
        <v>535</v>
      </c>
      <c r="E462" s="45">
        <v>17.297999999999998</v>
      </c>
      <c r="F462" s="45">
        <v>17.227</v>
      </c>
      <c r="G462" s="16">
        <f t="shared" si="11"/>
        <v>16.637999999999998</v>
      </c>
      <c r="H462" s="17">
        <f t="shared" si="7"/>
        <v>1.1000000000000003</v>
      </c>
      <c r="I462" s="17">
        <f t="shared" si="8"/>
        <v>-7.0999999999997954E-2</v>
      </c>
      <c r="J462" s="18">
        <f t="shared" si="9"/>
        <v>4.1045207538442574E-3</v>
      </c>
      <c r="K462" s="18">
        <f t="shared" si="10"/>
        <v>0.52375997225112725</v>
      </c>
      <c r="L462" s="44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24"/>
      <c r="Z462" s="154"/>
      <c r="AA462" s="154"/>
    </row>
    <row r="463" spans="1:27" ht="18.75" customHeight="1">
      <c r="A463" s="37">
        <v>461</v>
      </c>
      <c r="B463" s="60">
        <v>44772</v>
      </c>
      <c r="C463" s="43" t="s">
        <v>527</v>
      </c>
      <c r="D463" s="44">
        <v>5003</v>
      </c>
      <c r="E463" s="45">
        <v>42.953000000000003</v>
      </c>
      <c r="F463" s="45">
        <v>42.283999999999999</v>
      </c>
      <c r="G463" s="16">
        <f t="shared" si="11"/>
        <v>38.4</v>
      </c>
      <c r="H463" s="17">
        <f t="shared" si="7"/>
        <v>7.5883333333333409</v>
      </c>
      <c r="I463" s="17">
        <f t="shared" si="8"/>
        <v>-0.66900000000000404</v>
      </c>
      <c r="J463" s="18">
        <f t="shared" si="9"/>
        <v>1.5575163550858008E-2</v>
      </c>
      <c r="K463" s="18">
        <f t="shared" si="10"/>
        <v>0.44124973808581475</v>
      </c>
      <c r="L463" s="44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24"/>
      <c r="Z463" s="154"/>
      <c r="AA463" s="154"/>
    </row>
    <row r="464" spans="1:27" ht="18.75" customHeight="1">
      <c r="A464" s="37">
        <v>462</v>
      </c>
      <c r="B464" s="60">
        <v>44772</v>
      </c>
      <c r="C464" s="43" t="s">
        <v>528</v>
      </c>
      <c r="D464" s="44">
        <v>5169</v>
      </c>
      <c r="E464" s="45">
        <v>25.271000000000001</v>
      </c>
      <c r="F464" s="45">
        <v>22.227</v>
      </c>
      <c r="G464" s="16">
        <f t="shared" si="11"/>
        <v>24.534583675052499</v>
      </c>
      <c r="H464" s="17">
        <f t="shared" si="7"/>
        <v>1.22736054157917</v>
      </c>
      <c r="I464" s="17">
        <f t="shared" si="8"/>
        <v>-3.0440000000000005</v>
      </c>
      <c r="J464" s="18">
        <f t="shared" si="9"/>
        <v>0.12045427565193306</v>
      </c>
      <c r="K464" s="18">
        <f t="shared" si="10"/>
        <v>0.33790853118848352</v>
      </c>
      <c r="L464" s="44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24"/>
      <c r="Z464" s="154"/>
      <c r="AA464" s="154"/>
    </row>
    <row r="465" spans="1:27" ht="18.75" customHeight="1">
      <c r="A465" s="37">
        <v>463</v>
      </c>
      <c r="B465" s="60">
        <v>44772</v>
      </c>
      <c r="C465" s="43" t="s">
        <v>529</v>
      </c>
      <c r="D465" s="44">
        <v>7108</v>
      </c>
      <c r="E465" s="45">
        <v>17.646000000000001</v>
      </c>
      <c r="F465" s="45">
        <v>17.488</v>
      </c>
      <c r="G465" s="16">
        <f t="shared" si="11"/>
        <v>18.039622077854567</v>
      </c>
      <c r="H465" s="17">
        <f t="shared" si="7"/>
        <v>-0.65603679642427681</v>
      </c>
      <c r="I465" s="17">
        <f t="shared" si="8"/>
        <v>-0.15800000000000125</v>
      </c>
      <c r="J465" s="18">
        <f t="shared" si="9"/>
        <v>8.9538705655673387E-3</v>
      </c>
      <c r="K465" s="18">
        <f t="shared" si="10"/>
        <v>0.34023406875467643</v>
      </c>
      <c r="L465" s="44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24"/>
      <c r="Z465" s="154"/>
      <c r="AA465" s="154"/>
    </row>
    <row r="466" spans="1:27" ht="18.75" customHeight="1">
      <c r="A466" s="37">
        <v>464</v>
      </c>
      <c r="B466" s="60">
        <v>44774</v>
      </c>
      <c r="C466" s="43" t="s">
        <v>530</v>
      </c>
      <c r="D466" s="44">
        <v>1013</v>
      </c>
      <c r="E466" s="45">
        <v>28.527000000000001</v>
      </c>
      <c r="F466" s="45">
        <v>28.407</v>
      </c>
      <c r="G466" s="16">
        <f t="shared" si="11"/>
        <v>27</v>
      </c>
      <c r="H466" s="17">
        <f t="shared" si="7"/>
        <v>2.5450000000000017</v>
      </c>
      <c r="I466" s="17">
        <f t="shared" si="8"/>
        <v>-0.12000000000000099</v>
      </c>
      <c r="J466" s="18">
        <f t="shared" si="9"/>
        <v>4.2065411715217511E-3</v>
      </c>
      <c r="K466" s="18">
        <f t="shared" si="10"/>
        <v>0.5793458828478284</v>
      </c>
      <c r="L466" s="44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24"/>
      <c r="Z466" s="154"/>
      <c r="AA466" s="154"/>
    </row>
    <row r="467" spans="1:27" ht="18.75" customHeight="1">
      <c r="A467" s="37">
        <v>465</v>
      </c>
      <c r="B467" s="60">
        <v>44774</v>
      </c>
      <c r="C467" s="43" t="s">
        <v>531</v>
      </c>
      <c r="D467" s="44">
        <v>5648</v>
      </c>
      <c r="E467" s="45">
        <v>21.227</v>
      </c>
      <c r="F467" s="45">
        <v>21.024000000000001</v>
      </c>
      <c r="G467" s="16">
        <f t="shared" si="11"/>
        <v>19.240505739344663</v>
      </c>
      <c r="H467" s="17">
        <f t="shared" si="7"/>
        <v>3.3108237677588965</v>
      </c>
      <c r="I467" s="17">
        <f t="shared" si="8"/>
        <v>-0.2029999999999994</v>
      </c>
      <c r="J467" s="18">
        <f t="shared" si="9"/>
        <v>9.5632920337305975E-3</v>
      </c>
      <c r="K467" s="18">
        <f t="shared" si="10"/>
        <v>0.37959202901964473</v>
      </c>
      <c r="L467" s="44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24"/>
      <c r="Z467" s="154"/>
      <c r="AA467" s="154"/>
    </row>
    <row r="468" spans="1:27" ht="18.75" customHeight="1">
      <c r="A468" s="37">
        <v>466</v>
      </c>
      <c r="B468" s="60">
        <v>44774</v>
      </c>
      <c r="C468" s="43" t="s">
        <v>532</v>
      </c>
      <c r="D468" s="44">
        <v>5621</v>
      </c>
      <c r="E468" s="45">
        <v>23.574999999999999</v>
      </c>
      <c r="F468" s="45">
        <v>23.53</v>
      </c>
      <c r="G468" s="16">
        <f t="shared" si="11"/>
        <v>22.870927068045674</v>
      </c>
      <c r="H468" s="17">
        <f t="shared" si="7"/>
        <v>1.1734548865905423</v>
      </c>
      <c r="I468" s="17">
        <f t="shared" si="8"/>
        <v>-4.4999999999998153E-2</v>
      </c>
      <c r="J468" s="18">
        <f t="shared" si="9"/>
        <v>1.9088016967125411E-3</v>
      </c>
      <c r="K468" s="18">
        <f t="shared" si="10"/>
        <v>0.32562919341908664</v>
      </c>
      <c r="L468" s="44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24"/>
      <c r="Z468" s="154"/>
      <c r="AA468" s="154"/>
    </row>
    <row r="469" spans="1:27" ht="18.75" customHeight="1">
      <c r="A469" s="37">
        <v>467</v>
      </c>
      <c r="B469" s="60">
        <v>44774</v>
      </c>
      <c r="C469" s="43" t="s">
        <v>533</v>
      </c>
      <c r="D469" s="44">
        <v>5120</v>
      </c>
      <c r="E469" s="45">
        <v>23.004999999999999</v>
      </c>
      <c r="F469" s="45">
        <v>22.914999999999999</v>
      </c>
      <c r="G469" s="16">
        <f t="shared" si="11"/>
        <v>22.870927068045674</v>
      </c>
      <c r="H469" s="17">
        <f t="shared" si="7"/>
        <v>0.22345488659054169</v>
      </c>
      <c r="I469" s="17">
        <f t="shared" si="8"/>
        <v>-8.9999999999999858E-2</v>
      </c>
      <c r="J469" s="18">
        <f t="shared" si="9"/>
        <v>3.9121930015214024E-3</v>
      </c>
      <c r="K469" s="18">
        <f t="shared" si="10"/>
        <v>0.30892015800282402</v>
      </c>
      <c r="L469" s="44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24"/>
      <c r="Z469" s="154"/>
      <c r="AA469" s="154"/>
    </row>
    <row r="470" spans="1:27" ht="18.75" customHeight="1">
      <c r="A470" s="37">
        <v>468</v>
      </c>
      <c r="B470" s="60">
        <v>44775</v>
      </c>
      <c r="C470" s="43" t="s">
        <v>534</v>
      </c>
      <c r="D470" s="44">
        <v>6117</v>
      </c>
      <c r="E470" s="45">
        <v>19.899000000000001</v>
      </c>
      <c r="F470" s="45">
        <v>19.292000000000002</v>
      </c>
      <c r="G470" s="16">
        <f t="shared" si="11"/>
        <v>19.9327573208373</v>
      </c>
      <c r="H470" s="17">
        <f t="shared" si="7"/>
        <v>-5.6262201395499055E-2</v>
      </c>
      <c r="I470" s="17">
        <f t="shared" si="8"/>
        <v>-0.60699999999999932</v>
      </c>
      <c r="J470" s="18">
        <f t="shared" si="9"/>
        <v>3.0504045429418529E-2</v>
      </c>
      <c r="K470" s="18">
        <f t="shared" si="10"/>
        <v>0.3183185627398426</v>
      </c>
      <c r="L470" s="44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24"/>
      <c r="Z470" s="154"/>
      <c r="AA470" s="154"/>
    </row>
    <row r="471" spans="1:27" ht="18.75" customHeight="1">
      <c r="A471" s="37">
        <v>469</v>
      </c>
      <c r="B471" s="60">
        <v>44777</v>
      </c>
      <c r="C471" s="43" t="s">
        <v>535</v>
      </c>
      <c r="D471" s="44">
        <v>6176</v>
      </c>
      <c r="E471" s="45">
        <v>34.987000000000002</v>
      </c>
      <c r="F471" s="45">
        <v>34.177999999999997</v>
      </c>
      <c r="G471" s="16">
        <f t="shared" si="11"/>
        <v>36.028673497593743</v>
      </c>
      <c r="H471" s="17">
        <f t="shared" si="7"/>
        <v>-1.7361224959895694</v>
      </c>
      <c r="I471" s="17">
        <f t="shared" si="8"/>
        <v>-0.8090000000000046</v>
      </c>
      <c r="J471" s="18">
        <f t="shared" si="9"/>
        <v>2.3122874210421144E-2</v>
      </c>
      <c r="K471" s="18">
        <f t="shared" si="10"/>
        <v>0.31438388204381523</v>
      </c>
      <c r="L471" s="44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24"/>
      <c r="Z471" s="154"/>
      <c r="AA471" s="154"/>
    </row>
    <row r="472" spans="1:27" ht="18.75" customHeight="1">
      <c r="A472" s="37">
        <v>470</v>
      </c>
      <c r="B472" s="60">
        <v>44777</v>
      </c>
      <c r="C472" s="43" t="s">
        <v>536</v>
      </c>
      <c r="D472" s="44">
        <v>6157</v>
      </c>
      <c r="E472" s="45">
        <v>30.841000000000001</v>
      </c>
      <c r="F472" s="45">
        <v>30.077000000000002</v>
      </c>
      <c r="G472" s="16">
        <f t="shared" si="11"/>
        <v>30.17176486559946</v>
      </c>
      <c r="H472" s="17">
        <f t="shared" si="7"/>
        <v>1.1153918906675684</v>
      </c>
      <c r="I472" s="17">
        <f t="shared" si="8"/>
        <v>-0.76399999999999935</v>
      </c>
      <c r="J472" s="18">
        <f t="shared" si="9"/>
        <v>2.4772218799649796E-2</v>
      </c>
      <c r="K472" s="18">
        <f t="shared" si="10"/>
        <v>0.33995166473571897</v>
      </c>
      <c r="L472" s="44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24"/>
      <c r="Z472" s="154"/>
      <c r="AA472" s="154"/>
    </row>
    <row r="473" spans="1:27" ht="18.75" customHeight="1">
      <c r="A473" s="37">
        <v>471</v>
      </c>
      <c r="B473" s="60">
        <v>44779</v>
      </c>
      <c r="C473" s="43" t="s">
        <v>537</v>
      </c>
      <c r="D473" s="44">
        <v>1010</v>
      </c>
      <c r="E473" s="45">
        <v>27.661000000000001</v>
      </c>
      <c r="F473" s="45">
        <v>27.434000000000001</v>
      </c>
      <c r="G473" s="16">
        <f t="shared" si="11"/>
        <v>27</v>
      </c>
      <c r="H473" s="17">
        <f t="shared" si="7"/>
        <v>1.101666666666669</v>
      </c>
      <c r="I473" s="17">
        <f t="shared" si="8"/>
        <v>-0.22700000000000031</v>
      </c>
      <c r="J473" s="18">
        <f t="shared" si="9"/>
        <v>8.2065001265319518E-3</v>
      </c>
      <c r="K473" s="18">
        <f t="shared" si="10"/>
        <v>0.56617620476483133</v>
      </c>
      <c r="L473" s="44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24"/>
      <c r="Z473" s="154"/>
      <c r="AA473" s="154"/>
    </row>
    <row r="474" spans="1:27" ht="18.75" customHeight="1">
      <c r="A474" s="37">
        <v>472</v>
      </c>
      <c r="B474" s="60">
        <v>44779</v>
      </c>
      <c r="C474" s="43" t="s">
        <v>538</v>
      </c>
      <c r="D474" s="44">
        <v>5000</v>
      </c>
      <c r="E474" s="45">
        <v>38.822000000000003</v>
      </c>
      <c r="F474" s="45">
        <v>38.307000000000002</v>
      </c>
      <c r="G474" s="16">
        <f t="shared" si="11"/>
        <v>38.4</v>
      </c>
      <c r="H474" s="17">
        <f t="shared" si="7"/>
        <v>0.70333333333334025</v>
      </c>
      <c r="I474" s="17">
        <f t="shared" si="8"/>
        <v>-0.51500000000000057</v>
      </c>
      <c r="J474" s="18">
        <f t="shared" si="9"/>
        <v>1.3265674102313135E-2</v>
      </c>
      <c r="K474" s="18">
        <f t="shared" si="10"/>
        <v>0.38179382824171865</v>
      </c>
      <c r="L474" s="44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24"/>
      <c r="Z474" s="154"/>
      <c r="AA474" s="154"/>
    </row>
    <row r="475" spans="1:27" ht="18.75" customHeight="1">
      <c r="A475" s="37">
        <v>473</v>
      </c>
      <c r="B475" s="60">
        <v>44779</v>
      </c>
      <c r="C475" s="43" t="s">
        <v>539</v>
      </c>
      <c r="D475" s="44">
        <v>5169</v>
      </c>
      <c r="E475" s="45">
        <v>25.442</v>
      </c>
      <c r="F475" s="45">
        <v>25.321000000000002</v>
      </c>
      <c r="G475" s="16">
        <f t="shared" si="11"/>
        <v>24.534583675052499</v>
      </c>
      <c r="H475" s="17">
        <f t="shared" si="7"/>
        <v>1.512360541579169</v>
      </c>
      <c r="I475" s="17">
        <f t="shared" si="8"/>
        <v>-0.12099999999999866</v>
      </c>
      <c r="J475" s="18">
        <f t="shared" si="9"/>
        <v>4.7559154154547074E-3</v>
      </c>
      <c r="K475" s="18">
        <f t="shared" si="10"/>
        <v>0.3423585603201072</v>
      </c>
      <c r="L475" s="44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24"/>
      <c r="Z475" s="154"/>
      <c r="AA475" s="154"/>
    </row>
    <row r="476" spans="1:27" ht="18.75" customHeight="1">
      <c r="A476" s="37">
        <v>474</v>
      </c>
      <c r="B476" s="60">
        <v>44779</v>
      </c>
      <c r="C476" s="43" t="s">
        <v>540</v>
      </c>
      <c r="D476" s="44">
        <v>5001</v>
      </c>
      <c r="E476" s="45">
        <v>37.195999999999998</v>
      </c>
      <c r="F476" s="45">
        <v>36.965000000000003</v>
      </c>
      <c r="G476" s="16">
        <f t="shared" si="11"/>
        <v>38.4</v>
      </c>
      <c r="H476" s="17">
        <f t="shared" si="7"/>
        <v>-2.0066666666666677</v>
      </c>
      <c r="I476" s="17">
        <f t="shared" si="8"/>
        <v>-0.23099999999999454</v>
      </c>
      <c r="J476" s="18">
        <f t="shared" si="9"/>
        <v>6.2103451984082845E-3</v>
      </c>
      <c r="K476" s="18">
        <f t="shared" si="10"/>
        <v>0.35476933003548766</v>
      </c>
      <c r="L476" s="44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24"/>
      <c r="Z476" s="154"/>
      <c r="AA476" s="154"/>
    </row>
    <row r="477" spans="1:27" ht="18.75" customHeight="1">
      <c r="A477" s="37">
        <v>475</v>
      </c>
      <c r="B477" s="60">
        <v>44791</v>
      </c>
      <c r="C477" s="43" t="s">
        <v>541</v>
      </c>
      <c r="D477" s="44">
        <v>5621</v>
      </c>
      <c r="E477" s="45">
        <v>24.228000000000002</v>
      </c>
      <c r="F477" s="45">
        <v>24.120999999999999</v>
      </c>
      <c r="G477" s="16">
        <f t="shared" si="11"/>
        <v>22.870927068045674</v>
      </c>
      <c r="H477" s="17">
        <f t="shared" si="7"/>
        <v>2.2617882199238792</v>
      </c>
      <c r="I477" s="17">
        <f t="shared" si="8"/>
        <v>-0.10700000000000287</v>
      </c>
      <c r="J477" s="18">
        <f t="shared" si="9"/>
        <v>4.416377744758249E-3</v>
      </c>
      <c r="K477" s="18">
        <f t="shared" si="10"/>
        <v>0.34380502867983198</v>
      </c>
      <c r="L477" s="44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24"/>
      <c r="Z477" s="154"/>
      <c r="AA477" s="154"/>
    </row>
    <row r="478" spans="1:27" ht="18.75" customHeight="1">
      <c r="A478" s="37">
        <v>476</v>
      </c>
      <c r="B478" s="60">
        <v>44791</v>
      </c>
      <c r="C478" s="43" t="s">
        <v>542</v>
      </c>
      <c r="D478" s="44" t="s">
        <v>543</v>
      </c>
      <c r="E478" s="45">
        <v>20.11</v>
      </c>
      <c r="F478" s="45">
        <v>20.001999999999999</v>
      </c>
      <c r="G478" s="16" t="b">
        <f t="shared" si="11"/>
        <v>0</v>
      </c>
      <c r="H478" s="17">
        <f t="shared" si="7"/>
        <v>33.516666666666666</v>
      </c>
      <c r="I478" s="17">
        <f t="shared" si="8"/>
        <v>-0.10800000000000054</v>
      </c>
      <c r="J478" s="18">
        <f t="shared" si="9"/>
        <v>5.3704624564893354E-3</v>
      </c>
      <c r="K478" s="18" t="b">
        <f t="shared" si="10"/>
        <v>0</v>
      </c>
      <c r="L478" s="44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24"/>
      <c r="Z478" s="154"/>
      <c r="AA478" s="154"/>
    </row>
    <row r="479" spans="1:27" ht="18.75" customHeight="1">
      <c r="A479" s="37">
        <v>477</v>
      </c>
      <c r="B479" s="60">
        <v>44791</v>
      </c>
      <c r="C479" s="43" t="s">
        <v>544</v>
      </c>
      <c r="D479" s="44" t="s">
        <v>545</v>
      </c>
      <c r="E479" s="45">
        <v>20.686</v>
      </c>
      <c r="F479" s="45">
        <v>20.57</v>
      </c>
      <c r="G479" s="16" t="b">
        <f t="shared" si="11"/>
        <v>0</v>
      </c>
      <c r="H479" s="17">
        <f t="shared" si="7"/>
        <v>34.476666666666667</v>
      </c>
      <c r="I479" s="17">
        <f t="shared" si="8"/>
        <v>-0.11599999999999966</v>
      </c>
      <c r="J479" s="18">
        <f t="shared" si="9"/>
        <v>5.6076573527989778E-3</v>
      </c>
      <c r="K479" s="18" t="b">
        <f t="shared" si="10"/>
        <v>0</v>
      </c>
      <c r="L479" s="44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24"/>
      <c r="Z479" s="154"/>
      <c r="AA479" s="154"/>
    </row>
    <row r="480" spans="1:27" ht="18.75" customHeight="1">
      <c r="A480" s="37">
        <v>478</v>
      </c>
      <c r="B480" s="60">
        <v>44791</v>
      </c>
      <c r="C480" s="43" t="s">
        <v>546</v>
      </c>
      <c r="D480" s="44" t="s">
        <v>547</v>
      </c>
      <c r="E480" s="45">
        <v>24.385000000000002</v>
      </c>
      <c r="F480" s="45">
        <v>24.443999999999999</v>
      </c>
      <c r="G480" s="16" t="b">
        <f t="shared" si="11"/>
        <v>0</v>
      </c>
      <c r="H480" s="17">
        <f t="shared" si="7"/>
        <v>40.641666666666673</v>
      </c>
      <c r="I480" s="17">
        <f t="shared" si="8"/>
        <v>5.8999999999997499E-2</v>
      </c>
      <c r="J480" s="18">
        <f t="shared" si="9"/>
        <v>-2.4195201968422184E-3</v>
      </c>
      <c r="K480" s="18" t="b">
        <f t="shared" si="10"/>
        <v>0</v>
      </c>
      <c r="L480" s="44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24"/>
      <c r="Z480" s="154"/>
      <c r="AA480" s="154"/>
    </row>
    <row r="481" spans="1:27" ht="18.75" customHeight="1">
      <c r="A481" s="37">
        <v>479</v>
      </c>
      <c r="B481" s="60">
        <v>44791</v>
      </c>
      <c r="C481" s="43" t="s">
        <v>548</v>
      </c>
      <c r="D481" s="44" t="s">
        <v>549</v>
      </c>
      <c r="E481" s="45">
        <v>24.902000000000001</v>
      </c>
      <c r="F481" s="45">
        <v>24.843</v>
      </c>
      <c r="G481" s="16" t="b">
        <f t="shared" si="11"/>
        <v>0</v>
      </c>
      <c r="H481" s="17">
        <f t="shared" si="7"/>
        <v>41.503333333333337</v>
      </c>
      <c r="I481" s="17">
        <f t="shared" si="8"/>
        <v>-5.9000000000001052E-2</v>
      </c>
      <c r="J481" s="18">
        <f t="shared" si="9"/>
        <v>2.3692876074211328E-3</v>
      </c>
      <c r="K481" s="18" t="b">
        <f t="shared" si="10"/>
        <v>0</v>
      </c>
      <c r="L481" s="44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24"/>
      <c r="Z481" s="154"/>
      <c r="AA481" s="154"/>
    </row>
    <row r="482" spans="1:27" ht="18.75" customHeight="1">
      <c r="A482" s="37">
        <v>480</v>
      </c>
      <c r="B482" s="60">
        <v>44791</v>
      </c>
      <c r="C482" s="43" t="s">
        <v>550</v>
      </c>
      <c r="D482" s="44">
        <v>5121</v>
      </c>
      <c r="E482" s="45">
        <v>22.512</v>
      </c>
      <c r="F482" s="45">
        <v>22.315000000000001</v>
      </c>
      <c r="G482" s="16">
        <f t="shared" si="11"/>
        <v>22.870927068045674</v>
      </c>
      <c r="H482" s="17">
        <f t="shared" si="7"/>
        <v>-0.59821178007612263</v>
      </c>
      <c r="I482" s="17">
        <f t="shared" si="8"/>
        <v>-0.19699999999999918</v>
      </c>
      <c r="J482" s="18">
        <f t="shared" si="9"/>
        <v>8.7508884150674822E-3</v>
      </c>
      <c r="K482" s="18">
        <f t="shared" si="10"/>
        <v>0.29378590240116242</v>
      </c>
      <c r="L482" s="44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24"/>
      <c r="Z482" s="154"/>
      <c r="AA482" s="154"/>
    </row>
    <row r="483" spans="1:27" ht="18.75" customHeight="1">
      <c r="A483" s="37">
        <v>481</v>
      </c>
      <c r="B483" s="60">
        <v>44792</v>
      </c>
      <c r="C483" s="43" t="s">
        <v>551</v>
      </c>
      <c r="D483" s="44">
        <v>6176</v>
      </c>
      <c r="E483" s="45">
        <v>35.331000000000003</v>
      </c>
      <c r="F483" s="45">
        <v>34.53</v>
      </c>
      <c r="G483" s="16">
        <f t="shared" si="11"/>
        <v>36.028673497593743</v>
      </c>
      <c r="H483" s="17">
        <f t="shared" si="7"/>
        <v>-1.1627891626562341</v>
      </c>
      <c r="I483" s="17">
        <f t="shared" si="8"/>
        <v>-0.80100000000000193</v>
      </c>
      <c r="J483" s="18">
        <f t="shared" si="9"/>
        <v>2.26713084826357E-2</v>
      </c>
      <c r="K483" s="18">
        <f t="shared" si="10"/>
        <v>0.32105937791364425</v>
      </c>
      <c r="L483" s="44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24"/>
      <c r="Z483" s="154"/>
      <c r="AA483" s="154"/>
    </row>
    <row r="484" spans="1:27" ht="18.75" customHeight="1">
      <c r="A484" s="37">
        <v>482</v>
      </c>
      <c r="B484" s="60">
        <v>44792</v>
      </c>
      <c r="C484" s="43" t="s">
        <v>552</v>
      </c>
      <c r="D484" s="44">
        <v>515</v>
      </c>
      <c r="E484" s="45">
        <v>17.431000000000001</v>
      </c>
      <c r="F484" s="45">
        <v>17.294</v>
      </c>
      <c r="G484" s="16">
        <f t="shared" si="11"/>
        <v>16.637999999999998</v>
      </c>
      <c r="H484" s="17">
        <f t="shared" si="7"/>
        <v>1.3216666666666714</v>
      </c>
      <c r="I484" s="17">
        <f t="shared" si="8"/>
        <v>-0.13700000000000045</v>
      </c>
      <c r="J484" s="18">
        <f t="shared" si="9"/>
        <v>7.8595605530377179E-3</v>
      </c>
      <c r="K484" s="18">
        <f t="shared" si="10"/>
        <v>0.52739372382536864</v>
      </c>
      <c r="L484" s="44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24"/>
      <c r="Z484" s="154"/>
      <c r="AA484" s="154"/>
    </row>
    <row r="485" spans="1:27" ht="18.75" customHeight="1">
      <c r="A485" s="37">
        <v>484</v>
      </c>
      <c r="B485" s="60">
        <v>44792</v>
      </c>
      <c r="C485" s="43" t="s">
        <v>553</v>
      </c>
      <c r="D485" s="44">
        <v>5001</v>
      </c>
      <c r="E485" s="45">
        <v>37.46</v>
      </c>
      <c r="F485" s="45">
        <v>37.164000000000001</v>
      </c>
      <c r="G485" s="16">
        <f t="shared" si="11"/>
        <v>38.4</v>
      </c>
      <c r="H485" s="17">
        <f t="shared" si="7"/>
        <v>-1.5666666666666629</v>
      </c>
      <c r="I485" s="17">
        <f t="shared" si="8"/>
        <v>-0.29599999999999937</v>
      </c>
      <c r="J485" s="18">
        <f t="shared" si="9"/>
        <v>7.9017618793379429E-3</v>
      </c>
      <c r="K485" s="18">
        <f t="shared" si="10"/>
        <v>0.35931660437800322</v>
      </c>
      <c r="L485" s="44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24"/>
      <c r="Z485" s="154"/>
      <c r="AA485" s="154"/>
    </row>
    <row r="486" spans="1:27" ht="18.75" customHeight="1">
      <c r="A486" s="37">
        <v>483</v>
      </c>
      <c r="B486" s="60">
        <v>44792</v>
      </c>
      <c r="C486" s="43" t="s">
        <v>554</v>
      </c>
      <c r="D486" s="44">
        <v>5648</v>
      </c>
      <c r="E486" s="45">
        <v>23.178999999999998</v>
      </c>
      <c r="F486" s="45">
        <v>22.908999999999999</v>
      </c>
      <c r="G486" s="16">
        <f t="shared" si="11"/>
        <v>19.240505739344663</v>
      </c>
      <c r="H486" s="17">
        <f t="shared" si="7"/>
        <v>6.5641571010922268</v>
      </c>
      <c r="I486" s="17">
        <f t="shared" si="8"/>
        <v>-0.26999999999999957</v>
      </c>
      <c r="J486" s="18">
        <f t="shared" si="9"/>
        <v>1.164847491263642E-2</v>
      </c>
      <c r="K486" s="18">
        <f t="shared" si="10"/>
        <v>0.43183916476120615</v>
      </c>
      <c r="L486" s="44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24"/>
      <c r="Z486" s="154"/>
      <c r="AA486" s="154"/>
    </row>
    <row r="487" spans="1:27" ht="18.75" customHeight="1">
      <c r="A487" s="37">
        <v>485</v>
      </c>
      <c r="B487" s="60">
        <v>44792</v>
      </c>
      <c r="C487" s="43" t="s">
        <v>555</v>
      </c>
      <c r="D487" s="44">
        <v>6157</v>
      </c>
      <c r="E487" s="45">
        <v>32.005000000000003</v>
      </c>
      <c r="F487" s="45">
        <v>31.204000000000001</v>
      </c>
      <c r="G487" s="16">
        <f t="shared" si="11"/>
        <v>30.17176486559946</v>
      </c>
      <c r="H487" s="17">
        <f t="shared" si="7"/>
        <v>3.055391890667571</v>
      </c>
      <c r="I487" s="17">
        <f t="shared" si="8"/>
        <v>-0.80100000000000193</v>
      </c>
      <c r="J487" s="18">
        <f t="shared" si="9"/>
        <v>2.5027339478206588E-2</v>
      </c>
      <c r="K487" s="18">
        <f t="shared" si="10"/>
        <v>0.36395717207043615</v>
      </c>
      <c r="L487" s="44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24"/>
      <c r="Z487" s="154"/>
      <c r="AA487" s="154"/>
    </row>
    <row r="488" spans="1:27" ht="18.75" customHeight="1">
      <c r="A488" s="37">
        <v>486</v>
      </c>
      <c r="B488" s="60">
        <v>44793</v>
      </c>
      <c r="C488" s="43" t="s">
        <v>82</v>
      </c>
      <c r="D488" s="44">
        <v>6107</v>
      </c>
      <c r="E488" s="45">
        <v>19.805</v>
      </c>
      <c r="F488" s="45">
        <v>19.388999999999999</v>
      </c>
      <c r="G488" s="16">
        <f t="shared" si="11"/>
        <v>17.032373496847189</v>
      </c>
      <c r="H488" s="17">
        <f t="shared" si="7"/>
        <v>4.6210441719213513</v>
      </c>
      <c r="I488" s="17">
        <f t="shared" si="8"/>
        <v>-0.41600000000000037</v>
      </c>
      <c r="J488" s="18">
        <f t="shared" si="9"/>
        <v>2.1004796768492824E-2</v>
      </c>
      <c r="K488" s="18">
        <f t="shared" si="10"/>
        <v>0.41497271372826194</v>
      </c>
      <c r="L488" s="44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24"/>
      <c r="Z488" s="154"/>
      <c r="AA488" s="154"/>
    </row>
    <row r="489" spans="1:27" ht="18.75" customHeight="1">
      <c r="A489" s="37">
        <v>487</v>
      </c>
      <c r="B489" s="60">
        <v>44793</v>
      </c>
      <c r="C489" s="43" t="s">
        <v>556</v>
      </c>
      <c r="D489" s="44">
        <v>7108</v>
      </c>
      <c r="E489" s="45">
        <v>18.957999999999998</v>
      </c>
      <c r="F489" s="45">
        <v>18.757999999999999</v>
      </c>
      <c r="G489" s="16">
        <f t="shared" si="11"/>
        <v>18.039622077854567</v>
      </c>
      <c r="H489" s="17">
        <f t="shared" si="7"/>
        <v>1.5306298702423859</v>
      </c>
      <c r="I489" s="17">
        <f t="shared" si="8"/>
        <v>-0.19999999999999929</v>
      </c>
      <c r="J489" s="18">
        <f t="shared" si="9"/>
        <v>1.0549636037556667E-2</v>
      </c>
      <c r="K489" s="18">
        <f t="shared" si="10"/>
        <v>0.38589357407136926</v>
      </c>
      <c r="L489" s="44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24"/>
      <c r="Z489" s="154"/>
      <c r="AA489" s="154"/>
    </row>
    <row r="490" spans="1:27" ht="18.75" customHeight="1">
      <c r="A490" s="37">
        <v>488</v>
      </c>
      <c r="B490" s="60">
        <v>44793</v>
      </c>
      <c r="C490" s="43" t="s">
        <v>557</v>
      </c>
      <c r="D490" s="44">
        <v>6137</v>
      </c>
      <c r="E490" s="45">
        <v>28.177</v>
      </c>
      <c r="F490" s="45">
        <v>24.492999999999999</v>
      </c>
      <c r="G490" s="16">
        <f t="shared" si="11"/>
        <v>24.625485865816515</v>
      </c>
      <c r="H490" s="17">
        <f t="shared" si="7"/>
        <v>5.9191902236391414</v>
      </c>
      <c r="I490" s="17">
        <f t="shared" si="8"/>
        <v>-3.6840000000000011</v>
      </c>
      <c r="J490" s="18">
        <f t="shared" si="9"/>
        <v>0.13074493381126454</v>
      </c>
      <c r="K490" s="18">
        <f t="shared" si="10"/>
        <v>0.40968015814009662</v>
      </c>
      <c r="L490" s="44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24"/>
      <c r="Z490" s="154"/>
      <c r="AA490" s="154"/>
    </row>
    <row r="491" spans="1:27" ht="18.75" customHeight="1">
      <c r="A491" s="37">
        <v>489</v>
      </c>
      <c r="B491" s="60">
        <v>44795</v>
      </c>
      <c r="C491" s="43" t="s">
        <v>82</v>
      </c>
      <c r="D491" s="44">
        <v>6608</v>
      </c>
      <c r="E491" s="45">
        <v>19.989999999999998</v>
      </c>
      <c r="F491" s="45">
        <v>19.591000000000001</v>
      </c>
      <c r="G491" s="16">
        <f t="shared" si="11"/>
        <v>17.912399999999998</v>
      </c>
      <c r="H491" s="17">
        <f t="shared" si="7"/>
        <v>3.4626666666666672</v>
      </c>
      <c r="I491" s="17">
        <f t="shared" si="8"/>
        <v>-0.39899999999999736</v>
      </c>
      <c r="J491" s="18">
        <f t="shared" si="9"/>
        <v>1.9959979989994867E-2</v>
      </c>
      <c r="K491" s="18">
        <f t="shared" si="10"/>
        <v>0.46096048024012004</v>
      </c>
      <c r="L491" s="44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24"/>
      <c r="Z491" s="154"/>
      <c r="AA491" s="154"/>
    </row>
    <row r="492" spans="1:27" ht="18.75" customHeight="1">
      <c r="A492" s="37">
        <v>490</v>
      </c>
      <c r="B492" s="60">
        <v>44795</v>
      </c>
      <c r="C492" s="43" t="s">
        <v>558</v>
      </c>
      <c r="D492" s="44">
        <v>6117</v>
      </c>
      <c r="E492" s="45">
        <v>20.302</v>
      </c>
      <c r="F492" s="45">
        <v>19.907</v>
      </c>
      <c r="G492" s="16">
        <f t="shared" si="11"/>
        <v>19.9327573208373</v>
      </c>
      <c r="H492" s="17">
        <f t="shared" si="7"/>
        <v>0.61540446527116544</v>
      </c>
      <c r="I492" s="17">
        <f t="shared" si="8"/>
        <v>-0.39499999999999957</v>
      </c>
      <c r="J492" s="18">
        <f t="shared" si="9"/>
        <v>1.9456211210718135E-2</v>
      </c>
      <c r="K492" s="18">
        <f t="shared" si="10"/>
        <v>0.33185011722786562</v>
      </c>
      <c r="L492" s="44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24"/>
      <c r="Z492" s="154"/>
      <c r="AA492" s="154"/>
    </row>
    <row r="493" spans="1:27" ht="18.75" customHeight="1">
      <c r="A493" s="37"/>
      <c r="B493" s="60">
        <v>44795</v>
      </c>
      <c r="C493" s="43" t="s">
        <v>559</v>
      </c>
      <c r="D493" s="44">
        <v>5148</v>
      </c>
      <c r="E493" s="45">
        <v>22.01</v>
      </c>
      <c r="F493" s="45">
        <v>21.895</v>
      </c>
      <c r="G493" s="16">
        <f t="shared" si="11"/>
        <v>20.202531026311895</v>
      </c>
      <c r="H493" s="17">
        <f t="shared" si="7"/>
        <v>3.0124482894801772</v>
      </c>
      <c r="I493" s="17">
        <f t="shared" si="8"/>
        <v>-0.11500000000000199</v>
      </c>
      <c r="J493" s="18">
        <f t="shared" si="9"/>
        <v>5.2248977737392992E-3</v>
      </c>
      <c r="K493" s="18">
        <f t="shared" si="10"/>
        <v>0.3579543258988081</v>
      </c>
      <c r="L493" s="44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24"/>
      <c r="Z493" s="154"/>
      <c r="AA493" s="154"/>
    </row>
    <row r="494" spans="1:27" ht="18.75" customHeight="1">
      <c r="A494" s="37">
        <v>491</v>
      </c>
      <c r="B494" s="60">
        <v>44796</v>
      </c>
      <c r="C494" s="43" t="s">
        <v>560</v>
      </c>
      <c r="D494" s="44">
        <v>5621</v>
      </c>
      <c r="E494" s="45">
        <v>24.103000000000002</v>
      </c>
      <c r="F494" s="45">
        <v>24.01</v>
      </c>
      <c r="G494" s="16">
        <f t="shared" si="11"/>
        <v>22.870927068045674</v>
      </c>
      <c r="H494" s="17">
        <f t="shared" si="7"/>
        <v>2.0534548865905462</v>
      </c>
      <c r="I494" s="17">
        <f t="shared" si="8"/>
        <v>-9.2999999999999972E-2</v>
      </c>
      <c r="J494" s="18">
        <f t="shared" si="9"/>
        <v>3.8584408579844819E-3</v>
      </c>
      <c r="K494" s="18">
        <f t="shared" si="10"/>
        <v>0.34040195141081891</v>
      </c>
      <c r="L494" s="44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24"/>
      <c r="Z494" s="154"/>
      <c r="AA494" s="154"/>
    </row>
    <row r="495" spans="1:27" ht="18.75" customHeight="1">
      <c r="A495" s="37">
        <v>492</v>
      </c>
      <c r="B495" s="60">
        <v>44796</v>
      </c>
      <c r="C495" s="43" t="s">
        <v>561</v>
      </c>
      <c r="D495" s="44">
        <v>535</v>
      </c>
      <c r="E495" s="45">
        <v>17.643999999999998</v>
      </c>
      <c r="F495" s="45">
        <v>17.542999999999999</v>
      </c>
      <c r="G495" s="16">
        <f t="shared" si="11"/>
        <v>16.637999999999998</v>
      </c>
      <c r="H495" s="17">
        <f t="shared" si="7"/>
        <v>1.6766666666666672</v>
      </c>
      <c r="I495" s="17">
        <f t="shared" si="8"/>
        <v>-0.10099999999999909</v>
      </c>
      <c r="J495" s="18">
        <f t="shared" si="9"/>
        <v>5.7243255497619076E-3</v>
      </c>
      <c r="K495" s="18">
        <f t="shared" si="10"/>
        <v>0.53309907050555427</v>
      </c>
      <c r="L495" s="44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24"/>
      <c r="Z495" s="154"/>
      <c r="AA495" s="154"/>
    </row>
    <row r="496" spans="1:27" ht="18.75" customHeight="1">
      <c r="A496" s="37">
        <v>493</v>
      </c>
      <c r="B496" s="60">
        <v>44797</v>
      </c>
      <c r="C496" s="43" t="s">
        <v>82</v>
      </c>
      <c r="D496" s="44">
        <v>5648</v>
      </c>
      <c r="E496" s="45">
        <v>20.292999999999999</v>
      </c>
      <c r="F496" s="45">
        <v>20.141999999999999</v>
      </c>
      <c r="G496" s="16">
        <f t="shared" si="11"/>
        <v>19.240505739344663</v>
      </c>
      <c r="H496" s="17">
        <f t="shared" si="7"/>
        <v>1.7541571010922279</v>
      </c>
      <c r="I496" s="17">
        <f t="shared" si="8"/>
        <v>-0.1509999999999998</v>
      </c>
      <c r="J496" s="18">
        <f t="shared" si="9"/>
        <v>7.4409895037697632E-3</v>
      </c>
      <c r="K496" s="18">
        <f t="shared" si="10"/>
        <v>0.35103730350367113</v>
      </c>
      <c r="L496" s="44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24"/>
      <c r="Z496" s="154"/>
      <c r="AA496" s="154"/>
    </row>
    <row r="497" spans="1:27" ht="18.75" customHeight="1">
      <c r="A497" s="37">
        <v>495</v>
      </c>
      <c r="B497" s="60">
        <v>44797</v>
      </c>
      <c r="C497" s="43" t="s">
        <v>562</v>
      </c>
      <c r="D497" s="44">
        <v>5120</v>
      </c>
      <c r="E497" s="45">
        <v>24.184999999999999</v>
      </c>
      <c r="F497" s="45">
        <v>24.15</v>
      </c>
      <c r="G497" s="16">
        <f t="shared" si="11"/>
        <v>22.870927068045674</v>
      </c>
      <c r="H497" s="17">
        <f t="shared" si="7"/>
        <v>2.190121553257208</v>
      </c>
      <c r="I497" s="17">
        <f t="shared" si="8"/>
        <v>-3.5000000000000142E-2</v>
      </c>
      <c r="J497" s="18">
        <f t="shared" si="9"/>
        <v>1.447178002894362E-3</v>
      </c>
      <c r="K497" s="18">
        <f t="shared" si="10"/>
        <v>0.34263833925387499</v>
      </c>
      <c r="L497" s="44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24"/>
      <c r="Z497" s="154"/>
      <c r="AA497" s="154"/>
    </row>
    <row r="498" spans="1:27" ht="18.75" customHeight="1">
      <c r="A498" s="37">
        <v>496</v>
      </c>
      <c r="B498" s="60">
        <v>44798</v>
      </c>
      <c r="C498" s="43"/>
      <c r="D498" s="44">
        <v>5148</v>
      </c>
      <c r="E498" s="45">
        <v>21.765000000000001</v>
      </c>
      <c r="F498" s="45">
        <v>21.637</v>
      </c>
      <c r="G498" s="16">
        <f t="shared" si="11"/>
        <v>20.202531026311895</v>
      </c>
      <c r="H498" s="17">
        <f t="shared" si="7"/>
        <v>2.6041149561468422</v>
      </c>
      <c r="I498" s="17">
        <f t="shared" si="8"/>
        <v>-0.12800000000000011</v>
      </c>
      <c r="J498" s="18">
        <f t="shared" si="9"/>
        <v>5.8810016080863819E-3</v>
      </c>
      <c r="K498" s="18">
        <f t="shared" si="10"/>
        <v>0.35072707158432193</v>
      </c>
      <c r="L498" s="44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24"/>
      <c r="Z498" s="154"/>
      <c r="AA498" s="154"/>
    </row>
    <row r="499" spans="1:27" ht="18.75" customHeight="1">
      <c r="A499" s="37">
        <v>497</v>
      </c>
      <c r="B499" s="60">
        <v>44799</v>
      </c>
      <c r="C499" s="43" t="s">
        <v>563</v>
      </c>
      <c r="D499" s="44">
        <v>5003</v>
      </c>
      <c r="E499" s="45">
        <v>39.695999999999998</v>
      </c>
      <c r="F499" s="45">
        <v>39.250999999999998</v>
      </c>
      <c r="G499" s="16">
        <f t="shared" si="11"/>
        <v>38.4</v>
      </c>
      <c r="H499" s="17">
        <f t="shared" si="7"/>
        <v>2.1599999999999993</v>
      </c>
      <c r="I499" s="17">
        <f t="shared" si="8"/>
        <v>-0.44500000000000028</v>
      </c>
      <c r="J499" s="18">
        <f t="shared" si="9"/>
        <v>1.1210197501007666E-2</v>
      </c>
      <c r="K499" s="18">
        <f t="shared" si="10"/>
        <v>0.39540507859733975</v>
      </c>
      <c r="L499" s="44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24"/>
      <c r="Z499" s="154"/>
      <c r="AA499" s="154"/>
    </row>
    <row r="500" spans="1:27" ht="18.75" customHeight="1">
      <c r="A500" s="37">
        <v>498</v>
      </c>
      <c r="B500" s="60">
        <v>44799</v>
      </c>
      <c r="C500" s="43" t="s">
        <v>564</v>
      </c>
      <c r="D500" s="44">
        <v>5623</v>
      </c>
      <c r="E500" s="45">
        <v>23.323</v>
      </c>
      <c r="F500" s="45">
        <v>23.297999999999998</v>
      </c>
      <c r="G500" s="16">
        <f t="shared" si="11"/>
        <v>22.870927068045674</v>
      </c>
      <c r="H500" s="17">
        <f t="shared" si="7"/>
        <v>0.75345488659054405</v>
      </c>
      <c r="I500" s="17">
        <f t="shared" si="8"/>
        <v>-2.5000000000002132E-2</v>
      </c>
      <c r="J500" s="18">
        <f t="shared" si="9"/>
        <v>1.0719032714488759E-3</v>
      </c>
      <c r="K500" s="18">
        <f t="shared" si="10"/>
        <v>0.3183427618597508</v>
      </c>
      <c r="L500" s="44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24"/>
      <c r="Z500" s="154"/>
      <c r="AA500" s="154"/>
    </row>
    <row r="501" spans="1:27" ht="18.75" customHeight="1">
      <c r="A501" s="37">
        <v>499</v>
      </c>
      <c r="B501" s="60">
        <v>44799</v>
      </c>
      <c r="C501" s="43" t="s">
        <v>565</v>
      </c>
      <c r="D501" s="44">
        <v>7108</v>
      </c>
      <c r="E501" s="45">
        <v>21.792000000000002</v>
      </c>
      <c r="F501" s="45">
        <v>21.654</v>
      </c>
      <c r="G501" s="16">
        <f t="shared" si="11"/>
        <v>18.039622077854567</v>
      </c>
      <c r="H501" s="17">
        <f t="shared" si="7"/>
        <v>6.2539632035757249</v>
      </c>
      <c r="I501" s="17">
        <f t="shared" si="8"/>
        <v>-0.13800000000000168</v>
      </c>
      <c r="J501" s="18">
        <f t="shared" si="9"/>
        <v>6.3325991189428074E-3</v>
      </c>
      <c r="K501" s="18">
        <f t="shared" si="10"/>
        <v>0.46575671701748445</v>
      </c>
      <c r="L501" s="44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24"/>
      <c r="Z501" s="154"/>
      <c r="AA501" s="154"/>
    </row>
    <row r="502" spans="1:27" ht="18.75" customHeight="1">
      <c r="A502" s="37">
        <v>500</v>
      </c>
      <c r="B502" s="60">
        <v>44799</v>
      </c>
      <c r="C502" s="43" t="s">
        <v>566</v>
      </c>
      <c r="D502" s="44">
        <v>535</v>
      </c>
      <c r="E502" s="45">
        <v>16.167999999999999</v>
      </c>
      <c r="F502" s="45">
        <v>16.119</v>
      </c>
      <c r="G502" s="16">
        <f t="shared" si="11"/>
        <v>16.637999999999998</v>
      </c>
      <c r="H502" s="17">
        <f t="shared" si="7"/>
        <v>-0.78333333333333144</v>
      </c>
      <c r="I502" s="17">
        <f t="shared" si="8"/>
        <v>-4.8999999999999488E-2</v>
      </c>
      <c r="J502" s="18">
        <f t="shared" si="9"/>
        <v>3.0306778822364851E-3</v>
      </c>
      <c r="K502" s="18">
        <f t="shared" si="10"/>
        <v>0.49047501237011382</v>
      </c>
      <c r="L502" s="44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24"/>
      <c r="Z502" s="154"/>
      <c r="AA502" s="154"/>
    </row>
    <row r="503" spans="1:27" ht="18.75" customHeight="1">
      <c r="A503" s="37">
        <v>501</v>
      </c>
      <c r="B503" s="60">
        <v>44802</v>
      </c>
      <c r="C503" s="43" t="s">
        <v>567</v>
      </c>
      <c r="D503" s="44">
        <v>6107</v>
      </c>
      <c r="E503" s="45">
        <v>16.670000000000002</v>
      </c>
      <c r="F503" s="45">
        <v>16.484999999999999</v>
      </c>
      <c r="G503" s="16">
        <f t="shared" si="11"/>
        <v>17.032373496847189</v>
      </c>
      <c r="H503" s="17">
        <f t="shared" si="7"/>
        <v>-0.60395582807864545</v>
      </c>
      <c r="I503" s="17">
        <f t="shared" si="8"/>
        <v>-0.18500000000000227</v>
      </c>
      <c r="J503" s="18">
        <f t="shared" si="9"/>
        <v>1.1097780443911354E-2</v>
      </c>
      <c r="K503" s="18">
        <f t="shared" si="10"/>
        <v>0.30495108550619249</v>
      </c>
      <c r="L503" s="44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24"/>
      <c r="Z503" s="154"/>
      <c r="AA503" s="154"/>
    </row>
    <row r="504" spans="1:27" ht="18.75" customHeight="1">
      <c r="A504" s="37">
        <v>502</v>
      </c>
      <c r="B504" s="60">
        <v>44802</v>
      </c>
      <c r="C504" s="43" t="s">
        <v>568</v>
      </c>
      <c r="D504" s="44">
        <v>6117</v>
      </c>
      <c r="E504" s="45">
        <v>24.137</v>
      </c>
      <c r="F504" s="45">
        <v>24.068000000000001</v>
      </c>
      <c r="G504" s="16">
        <f t="shared" si="11"/>
        <v>19.9327573208373</v>
      </c>
      <c r="H504" s="17">
        <f t="shared" si="7"/>
        <v>7.0070711319378338</v>
      </c>
      <c r="I504" s="17">
        <f t="shared" si="8"/>
        <v>-6.8999999999999062E-2</v>
      </c>
      <c r="J504" s="18">
        <f t="shared" si="9"/>
        <v>2.8586816920080815E-3</v>
      </c>
      <c r="K504" s="18">
        <f t="shared" si="10"/>
        <v>0.4380089107991933</v>
      </c>
      <c r="L504" s="44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24"/>
      <c r="Z504" s="154"/>
      <c r="AA504" s="154"/>
    </row>
    <row r="505" spans="1:27" ht="18.75" customHeight="1">
      <c r="A505" s="37">
        <v>503</v>
      </c>
      <c r="B505" s="60">
        <v>44803</v>
      </c>
      <c r="C505" s="43" t="s">
        <v>569</v>
      </c>
      <c r="D505" s="44">
        <v>6137</v>
      </c>
      <c r="E505" s="45">
        <v>24.913</v>
      </c>
      <c r="F505" s="45">
        <v>24.4</v>
      </c>
      <c r="G505" s="16">
        <f t="shared" si="11"/>
        <v>24.625485865816515</v>
      </c>
      <c r="H505" s="17">
        <f t="shared" si="7"/>
        <v>0.47919022363914249</v>
      </c>
      <c r="I505" s="17">
        <f t="shared" si="8"/>
        <v>-0.51300000000000168</v>
      </c>
      <c r="J505" s="18">
        <f t="shared" si="9"/>
        <v>2.0591658973226897E-2</v>
      </c>
      <c r="K505" s="18">
        <f t="shared" si="10"/>
        <v>0.33233885184094658</v>
      </c>
      <c r="L505" s="44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24"/>
      <c r="Z505" s="154"/>
      <c r="AA505" s="154"/>
    </row>
    <row r="506" spans="1:27" ht="18.75" customHeight="1">
      <c r="A506" s="37">
        <v>504</v>
      </c>
      <c r="B506" s="60">
        <v>44803</v>
      </c>
      <c r="C506" s="43" t="s">
        <v>570</v>
      </c>
      <c r="D506" s="44">
        <v>5120</v>
      </c>
      <c r="E506" s="45">
        <v>22.481000000000002</v>
      </c>
      <c r="F506" s="45">
        <v>22.408000000000001</v>
      </c>
      <c r="G506" s="16">
        <f t="shared" si="11"/>
        <v>22.870927068045674</v>
      </c>
      <c r="H506" s="17">
        <f t="shared" si="7"/>
        <v>-0.64987844674278727</v>
      </c>
      <c r="I506" s="17">
        <f t="shared" si="8"/>
        <v>-7.3000000000000398E-2</v>
      </c>
      <c r="J506" s="18">
        <f t="shared" si="9"/>
        <v>3.2471865130554865E-3</v>
      </c>
      <c r="K506" s="18">
        <f t="shared" si="10"/>
        <v>0.29281207396712644</v>
      </c>
      <c r="L506" s="44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24"/>
      <c r="Z506" s="154"/>
      <c r="AA506" s="154"/>
    </row>
    <row r="507" spans="1:27" ht="18.75" customHeight="1">
      <c r="A507" s="37">
        <v>505</v>
      </c>
      <c r="B507" s="60">
        <v>44803</v>
      </c>
      <c r="C507" s="43" t="s">
        <v>571</v>
      </c>
      <c r="D507" s="44">
        <v>5169</v>
      </c>
      <c r="E507" s="45">
        <v>23.59</v>
      </c>
      <c r="F507" s="45">
        <v>23.513999999999999</v>
      </c>
      <c r="G507" s="16">
        <f t="shared" si="11"/>
        <v>24.534583675052499</v>
      </c>
      <c r="H507" s="17">
        <f t="shared" si="7"/>
        <v>-1.5743061250874983</v>
      </c>
      <c r="I507" s="17">
        <f t="shared" si="8"/>
        <v>-7.6000000000000512E-2</v>
      </c>
      <c r="J507" s="18">
        <f t="shared" si="9"/>
        <v>3.2217041119118489E-3</v>
      </c>
      <c r="K507" s="18">
        <f t="shared" si="10"/>
        <v>0.29072854987978664</v>
      </c>
      <c r="L507" s="44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24"/>
      <c r="Z507" s="154"/>
      <c r="AA507" s="154"/>
    </row>
    <row r="508" spans="1:27" ht="18.75" customHeight="1">
      <c r="A508" s="37">
        <v>506</v>
      </c>
      <c r="B508" s="60">
        <v>44804</v>
      </c>
      <c r="C508" s="43" t="s">
        <v>572</v>
      </c>
      <c r="D508" s="44">
        <v>5648</v>
      </c>
      <c r="E508" s="45">
        <v>21.777999999999999</v>
      </c>
      <c r="F508" s="45">
        <v>21.59</v>
      </c>
      <c r="G508" s="16">
        <f t="shared" si="11"/>
        <v>19.240505739344663</v>
      </c>
      <c r="H508" s="17">
        <f t="shared" si="7"/>
        <v>4.2291571010922269</v>
      </c>
      <c r="I508" s="17">
        <f t="shared" si="8"/>
        <v>-0.18799999999999883</v>
      </c>
      <c r="J508" s="18">
        <f t="shared" si="9"/>
        <v>8.6325649738267455E-3</v>
      </c>
      <c r="K508" s="18">
        <f t="shared" si="10"/>
        <v>0.3952888235834327</v>
      </c>
      <c r="L508" s="44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24"/>
      <c r="Z508" s="154"/>
      <c r="AA508" s="154"/>
    </row>
    <row r="509" spans="1:27" ht="18.75" customHeight="1">
      <c r="A509" s="37">
        <v>507</v>
      </c>
      <c r="B509" s="60">
        <v>44804</v>
      </c>
      <c r="C509" s="43" t="s">
        <v>573</v>
      </c>
      <c r="D509" s="44">
        <v>6107</v>
      </c>
      <c r="E509" s="45">
        <v>16.309999999999999</v>
      </c>
      <c r="F509" s="45">
        <v>15.94</v>
      </c>
      <c r="G509" s="16">
        <f t="shared" si="11"/>
        <v>17.032373496847189</v>
      </c>
      <c r="H509" s="17">
        <f t="shared" si="7"/>
        <v>-1.2039558280786504</v>
      </c>
      <c r="I509" s="17">
        <f t="shared" si="8"/>
        <v>-0.36999999999999922</v>
      </c>
      <c r="J509" s="18">
        <f t="shared" si="9"/>
        <v>2.2685469037400322E-2</v>
      </c>
      <c r="K509" s="18">
        <f t="shared" si="10"/>
        <v>0.28960972381288946</v>
      </c>
      <c r="L509" s="44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24"/>
      <c r="Z509" s="154"/>
      <c r="AA509" s="154"/>
    </row>
    <row r="510" spans="1:27" ht="18.75" customHeight="1">
      <c r="A510" s="37">
        <v>508</v>
      </c>
      <c r="B510" s="60">
        <v>44805</v>
      </c>
      <c r="C510" s="43" t="s">
        <v>574</v>
      </c>
      <c r="D510" s="44">
        <v>535</v>
      </c>
      <c r="E510" s="45">
        <v>16.038</v>
      </c>
      <c r="F510" s="45">
        <v>15.961</v>
      </c>
      <c r="G510" s="16">
        <f t="shared" si="11"/>
        <v>16.637999999999998</v>
      </c>
      <c r="H510" s="17">
        <f t="shared" si="7"/>
        <v>-0.99999999999999645</v>
      </c>
      <c r="I510" s="17">
        <f t="shared" si="8"/>
        <v>-7.6999999999999957E-2</v>
      </c>
      <c r="J510" s="18">
        <f t="shared" si="9"/>
        <v>4.8010973936899832E-3</v>
      </c>
      <c r="K510" s="18">
        <f t="shared" si="10"/>
        <v>0.4863449307893753</v>
      </c>
      <c r="L510" s="44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24"/>
      <c r="Z510" s="154"/>
      <c r="AA510" s="154"/>
    </row>
    <row r="511" spans="1:27" ht="18.75" customHeight="1">
      <c r="A511" s="37">
        <v>509</v>
      </c>
      <c r="B511" s="60">
        <v>44805</v>
      </c>
      <c r="C511" s="43" t="s">
        <v>575</v>
      </c>
      <c r="D511" s="44">
        <v>5120</v>
      </c>
      <c r="E511" s="45">
        <v>21.459</v>
      </c>
      <c r="F511" s="45">
        <v>21.388000000000002</v>
      </c>
      <c r="G511" s="16">
        <f t="shared" si="11"/>
        <v>22.870927068045674</v>
      </c>
      <c r="H511" s="17">
        <f t="shared" si="7"/>
        <v>-2.3532117800761241</v>
      </c>
      <c r="I511" s="17">
        <f t="shared" si="8"/>
        <v>-7.0999999999997954E-2</v>
      </c>
      <c r="J511" s="18">
        <f t="shared" si="9"/>
        <v>3.3086350715316628E-3</v>
      </c>
      <c r="K511" s="18">
        <f t="shared" si="10"/>
        <v>0.25913175054079723</v>
      </c>
      <c r="L511" s="44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24"/>
      <c r="Z511" s="154"/>
      <c r="AA511" s="154"/>
    </row>
    <row r="512" spans="1:27" ht="18.75" customHeight="1">
      <c r="A512" s="37">
        <v>510</v>
      </c>
      <c r="B512" s="60">
        <v>44805</v>
      </c>
      <c r="C512" s="43" t="s">
        <v>576</v>
      </c>
      <c r="D512" s="44">
        <v>5003</v>
      </c>
      <c r="E512" s="45">
        <v>39.917999999999999</v>
      </c>
      <c r="F512" s="45">
        <v>38.585000000000001</v>
      </c>
      <c r="G512" s="16">
        <f t="shared" si="11"/>
        <v>38.4</v>
      </c>
      <c r="H512" s="17">
        <f t="shared" ref="H512:H766" si="12">(E512-G512)/$X$2</f>
        <v>2.5300000000000011</v>
      </c>
      <c r="I512" s="17">
        <f t="shared" ref="I512:I766" si="13">F512-E512</f>
        <v>-1.3329999999999984</v>
      </c>
      <c r="J512" s="18">
        <f t="shared" ref="J512:J766" si="14">-1*I512/E512</f>
        <v>3.3393456586001263E-2</v>
      </c>
      <c r="K512" s="18">
        <f t="shared" ref="K512:K766" si="15">IF(D512=$M$2,(E512-$T$2)/E512,IF(D512=$M$3,(E512-$T$3)/E512,IF(D512=$M$4,(E512-$T$4)/E512,IF(D512=$M$5,(E512-$T$5)/E512,IF(D512=$M$6,(E512-$T$6)/E512,IF(D512=$M$7,(E512-$T$7)/E512,IF(D512=$M$8,(E512-$T$8)/E512,IF(D512=$M$9,(E512-$T$9)/E512,IF(D512=$M$10,(E512-$T$10)/E512,IF(D512=$M$11,(E512-$T$11)/E512,IF(D512=$M$12,(E512-$T$12)/E512,IF(D512=$M$13,(E512-$T$13)/E512,IF(D512=$M$14,(E512-$T$14)/E512,IF(D512=$M$15,(E512-$T$15)/E512,IF(D512=$M$16,(E512-$T$16)/E512,IF(D512=$M$17,(E512-$T$17)/E512,IF(D512=$M$18,(E512-$T$18)/E512,IF(D512=$M$19,(E512-$T$19)/E512,IF(D512=$M$20,(E512-$T$20)/E512,IF(D512=$M$21,(E512-$T$21)/E512,IF(D512=$M$22,(E512-$T$22)/E512,IF(D512=$M$23,(E512-$T$23)/E512,IF(D512=$M$24,(E512-$T$24)/E512,IF(D512=$M$25,(E512-$T$25)/E512,IF(D512=$M$26,(E512-$T$26)/E512,IF(D512=$M$27,(E512-$T$27)/E512,IF(D512=$M$28,(E512-$T$28)/E512,IF(D512=$M$29,(E512-$T$29)/E512,IF(D512=$M$30,(E512-$T$30)/E512,IF(D512=$M$31,(E512-$T$31)/E512,IF(D512=$M$32,(E512-$T$32)/E512,IF(D512=$M$33,(E512-$T$33)/E512,IF(D512=$M$34,(E512-$T$34)/E512,IF(D512=$M$35,(E512-$T$35)/E512,IF(D512=$M$36,(E512-$T$36)/E512,IF(D512=$M$37,(E512-$T$37)/E512,IF(D512=$M$38,(E512-$T$38)/E512,IF(D512=$M$39,(E512-$T$39)/E512,IF(D512=$M$40,(E512-$T$40)/E512,IF(D512=$M$41,(E512-$T$41)/E512,IF(D512=$M$42,(E512-$T$42)/E512,IF(D512=$M$43,(E512-$T$43)/E512,IF(D512=$M$44,(E512-$T$44)/E512,IF(D512=$M$45,(E512-$T$45)/E512,IF(D512=$M$46,(E512-$T$46)/E512,IF(D512=$M$47,(E512-$T$47)/E512,IF(D512=$M$48,(E512-$T$48)/E512,IF(D512=$M$49,(E512-$T$49)/E512,IF(D512=$M$50,(E512-$T$50)/E512,IF(D512=$M$51,(E512-$T$51)/E512,IF(D512=$M$52,(E512-$T$52)/E512,IF(D512=$M$53,(E512-$T$53)/E512,IF(D512=$M$54,(E512-$T$54)/E512,IF(D512=$M$55,(E512-$T$55)/E512,IF(D512=$M$56,(E512-$T$56)/E512,IF(D512=$M$57,(E512-$T$57)/E512,IF(D512=$M$58,(E512-$T$58)/E512,IF(D512=$M$59,(E512-$T$59)/E512,IF(D512=$M$60,(E512-$T$60)/E512,IF(D512=$M$61,(E512-$T$61)/E512,IF(D512=$M$62,(E512-$T$62)/E512)))))))))))))))))))))))))))))))))))))))))))))))))))))))))))))</f>
        <v>0.3987674733203066</v>
      </c>
      <c r="L512" s="44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24"/>
      <c r="Z512" s="154"/>
      <c r="AA512" s="154"/>
    </row>
    <row r="513" spans="1:27" ht="18.75" customHeight="1">
      <c r="A513" s="37">
        <v>511</v>
      </c>
      <c r="B513" s="60">
        <v>44806</v>
      </c>
      <c r="C513" s="43"/>
      <c r="D513" s="44">
        <v>6107</v>
      </c>
      <c r="E513" s="45">
        <v>14.593</v>
      </c>
      <c r="F513" s="45">
        <v>14.439</v>
      </c>
      <c r="G513" s="16">
        <f t="shared" si="11"/>
        <v>17.032373496847189</v>
      </c>
      <c r="H513" s="17">
        <f t="shared" si="12"/>
        <v>-4.0656224947453152</v>
      </c>
      <c r="I513" s="17">
        <f t="shared" si="13"/>
        <v>-0.15399999999999991</v>
      </c>
      <c r="J513" s="18">
        <f t="shared" si="14"/>
        <v>1.0553004865346393E-2</v>
      </c>
      <c r="K513" s="18">
        <f t="shared" si="15"/>
        <v>0.20602580657768985</v>
      </c>
      <c r="L513" s="44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24"/>
      <c r="Z513" s="154"/>
      <c r="AA513" s="154"/>
    </row>
    <row r="514" spans="1:27" ht="18.75" customHeight="1">
      <c r="A514" s="37">
        <v>512</v>
      </c>
      <c r="B514" s="60">
        <v>44806</v>
      </c>
      <c r="C514" s="43" t="s">
        <v>577</v>
      </c>
      <c r="D514" s="44">
        <v>5148</v>
      </c>
      <c r="E514" s="45">
        <v>21.489000000000001</v>
      </c>
      <c r="F514" s="45">
        <v>21.238</v>
      </c>
      <c r="G514" s="16">
        <f t="shared" si="11"/>
        <v>20.202531026311895</v>
      </c>
      <c r="H514" s="17">
        <f t="shared" si="12"/>
        <v>2.1441149561468427</v>
      </c>
      <c r="I514" s="17">
        <f t="shared" si="13"/>
        <v>-0.25100000000000122</v>
      </c>
      <c r="J514" s="18">
        <f t="shared" si="14"/>
        <v>1.1680394620503571E-2</v>
      </c>
      <c r="K514" s="18">
        <f t="shared" si="15"/>
        <v>0.34238795258191479</v>
      </c>
      <c r="L514" s="44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24"/>
      <c r="Z514" s="154"/>
      <c r="AA514" s="154"/>
    </row>
    <row r="515" spans="1:27" ht="18.75" customHeight="1">
      <c r="A515" s="37">
        <v>513</v>
      </c>
      <c r="B515" s="60">
        <v>44807</v>
      </c>
      <c r="C515" s="43"/>
      <c r="D515" s="44">
        <v>5121</v>
      </c>
      <c r="E515" s="45">
        <v>22.991</v>
      </c>
      <c r="F515" s="45">
        <v>22.873000000000001</v>
      </c>
      <c r="G515" s="16">
        <f t="shared" si="11"/>
        <v>22.870927068045674</v>
      </c>
      <c r="H515" s="17">
        <f t="shared" si="12"/>
        <v>0.20012155325720946</v>
      </c>
      <c r="I515" s="17">
        <f t="shared" si="13"/>
        <v>-0.11799999999999855</v>
      </c>
      <c r="J515" s="18">
        <f t="shared" si="14"/>
        <v>5.1324431299203405E-3</v>
      </c>
      <c r="K515" s="18">
        <f t="shared" si="15"/>
        <v>0.30849933603823093</v>
      </c>
      <c r="L515" s="44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24"/>
      <c r="Z515" s="154"/>
      <c r="AA515" s="154"/>
    </row>
    <row r="516" spans="1:27" ht="18.75" customHeight="1">
      <c r="A516" s="37">
        <v>514</v>
      </c>
      <c r="B516" s="60">
        <v>44807</v>
      </c>
      <c r="C516" s="43"/>
      <c r="D516" s="44">
        <v>5169</v>
      </c>
      <c r="E516" s="45">
        <v>24.762</v>
      </c>
      <c r="F516" s="45">
        <v>24.643999999999998</v>
      </c>
      <c r="G516" s="16">
        <f t="shared" si="11"/>
        <v>24.534583675052499</v>
      </c>
      <c r="H516" s="17">
        <f t="shared" si="12"/>
        <v>0.37902720824583608</v>
      </c>
      <c r="I516" s="17">
        <f t="shared" si="13"/>
        <v>-0.1180000000000021</v>
      </c>
      <c r="J516" s="18">
        <f t="shared" si="14"/>
        <v>4.7653662870528269E-3</v>
      </c>
      <c r="K516" s="18">
        <f t="shared" si="15"/>
        <v>0.32429878409111412</v>
      </c>
      <c r="L516" s="44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24"/>
      <c r="Z516" s="154"/>
      <c r="AA516" s="154"/>
    </row>
    <row r="517" spans="1:27" ht="18.75" customHeight="1">
      <c r="A517" s="37">
        <v>515</v>
      </c>
      <c r="B517" s="60">
        <v>44807</v>
      </c>
      <c r="C517" s="43"/>
      <c r="D517" s="44">
        <v>5621</v>
      </c>
      <c r="E517" s="45">
        <v>22.07</v>
      </c>
      <c r="F517" s="45">
        <v>21.965</v>
      </c>
      <c r="G517" s="16">
        <f t="shared" si="11"/>
        <v>22.870927068045674</v>
      </c>
      <c r="H517" s="17">
        <f t="shared" si="12"/>
        <v>-1.3348784467427897</v>
      </c>
      <c r="I517" s="17">
        <f t="shared" si="13"/>
        <v>-0.10500000000000043</v>
      </c>
      <c r="J517" s="18">
        <f t="shared" si="14"/>
        <v>4.7575894879927699E-3</v>
      </c>
      <c r="K517" s="18">
        <f t="shared" si="15"/>
        <v>0.27964242115337418</v>
      </c>
      <c r="L517" s="44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24"/>
      <c r="Z517" s="154"/>
      <c r="AA517" s="154"/>
    </row>
    <row r="518" spans="1:27" ht="18.75" customHeight="1">
      <c r="A518" s="37">
        <v>516</v>
      </c>
      <c r="B518" s="60">
        <v>44809</v>
      </c>
      <c r="C518" s="43" t="s">
        <v>578</v>
      </c>
      <c r="D518" s="44">
        <v>8107</v>
      </c>
      <c r="E518" s="45">
        <v>16.166</v>
      </c>
      <c r="F518" s="45">
        <v>16.128</v>
      </c>
      <c r="G518" s="16">
        <f t="shared" si="11"/>
        <v>16.123457228651652</v>
      </c>
      <c r="H518" s="17">
        <f t="shared" si="12"/>
        <v>7.0904618913913239E-2</v>
      </c>
      <c r="I518" s="17">
        <f t="shared" si="13"/>
        <v>-3.8000000000000256E-2</v>
      </c>
      <c r="J518" s="18">
        <f t="shared" si="14"/>
        <v>2.3506123963874955E-3</v>
      </c>
      <c r="K518" s="18">
        <f t="shared" si="15"/>
        <v>0.29750193755073367</v>
      </c>
      <c r="L518" s="44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24"/>
      <c r="Z518" s="154"/>
      <c r="AA518" s="154"/>
    </row>
    <row r="519" spans="1:27" ht="18.75" customHeight="1">
      <c r="A519" s="37">
        <v>517</v>
      </c>
      <c r="B519" s="60">
        <v>44809</v>
      </c>
      <c r="C519" s="43" t="s">
        <v>579</v>
      </c>
      <c r="D519" s="44">
        <v>8127</v>
      </c>
      <c r="E519" s="45">
        <v>20.2</v>
      </c>
      <c r="F519" s="45">
        <v>20.161999999999999</v>
      </c>
      <c r="G519" s="16">
        <f t="shared" si="11"/>
        <v>19.906047079520491</v>
      </c>
      <c r="H519" s="17">
        <f t="shared" si="12"/>
        <v>0.48992153413251438</v>
      </c>
      <c r="I519" s="17">
        <f t="shared" si="13"/>
        <v>-3.8000000000000256E-2</v>
      </c>
      <c r="J519" s="18">
        <f t="shared" si="14"/>
        <v>1.8811881188118939E-3</v>
      </c>
      <c r="K519" s="18">
        <f t="shared" si="15"/>
        <v>0.31196499981254011</v>
      </c>
      <c r="L519" s="44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24"/>
      <c r="Z519" s="154"/>
      <c r="AA519" s="154"/>
    </row>
    <row r="520" spans="1:27" ht="18.75" customHeight="1">
      <c r="A520" s="37">
        <v>518</v>
      </c>
      <c r="B520" s="60">
        <v>44811</v>
      </c>
      <c r="C520" s="43" t="s">
        <v>580</v>
      </c>
      <c r="D520" s="44">
        <v>6617</v>
      </c>
      <c r="E520" s="45">
        <v>21.334</v>
      </c>
      <c r="F520" s="45">
        <v>20.995999999999999</v>
      </c>
      <c r="G520" s="16">
        <f t="shared" si="11"/>
        <v>21.071999999999999</v>
      </c>
      <c r="H520" s="17">
        <f t="shared" si="12"/>
        <v>0.43666666666666742</v>
      </c>
      <c r="I520" s="17">
        <f t="shared" si="13"/>
        <v>-0.33800000000000097</v>
      </c>
      <c r="J520" s="18">
        <f t="shared" si="14"/>
        <v>1.5843254898284476E-2</v>
      </c>
      <c r="K520" s="18">
        <f t="shared" si="15"/>
        <v>0.40866222930533436</v>
      </c>
      <c r="L520" s="44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24"/>
      <c r="Z520" s="154"/>
      <c r="AA520" s="154"/>
    </row>
    <row r="521" spans="1:27" ht="18.75" customHeight="1">
      <c r="A521" s="37">
        <v>519</v>
      </c>
      <c r="B521" s="60">
        <v>44811</v>
      </c>
      <c r="C521" s="43" t="s">
        <v>581</v>
      </c>
      <c r="D521" s="44">
        <v>1011</v>
      </c>
      <c r="E521" s="45">
        <v>27.088999999999999</v>
      </c>
      <c r="F521" s="45">
        <v>26.866</v>
      </c>
      <c r="G521" s="16">
        <f t="shared" si="11"/>
        <v>27</v>
      </c>
      <c r="H521" s="17">
        <f t="shared" si="12"/>
        <v>0.14833333333333107</v>
      </c>
      <c r="I521" s="17">
        <f t="shared" si="13"/>
        <v>-0.22299999999999898</v>
      </c>
      <c r="J521" s="18">
        <f t="shared" si="14"/>
        <v>8.2321237402635389E-3</v>
      </c>
      <c r="K521" s="18">
        <f t="shared" si="15"/>
        <v>0.5570157628557717</v>
      </c>
      <c r="L521" s="44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24"/>
      <c r="Z521" s="154"/>
      <c r="AA521" s="154"/>
    </row>
    <row r="522" spans="1:27" ht="18.75" customHeight="1">
      <c r="A522" s="37">
        <v>520</v>
      </c>
      <c r="B522" s="60">
        <v>44811</v>
      </c>
      <c r="C522" s="43"/>
      <c r="D522" s="44">
        <v>6107</v>
      </c>
      <c r="E522" s="45">
        <v>16.143000000000001</v>
      </c>
      <c r="F522" s="45">
        <v>15.772</v>
      </c>
      <c r="G522" s="16">
        <f t="shared" si="11"/>
        <v>17.032373496847189</v>
      </c>
      <c r="H522" s="17">
        <f t="shared" si="12"/>
        <v>-1.4822891614119804</v>
      </c>
      <c r="I522" s="17">
        <f t="shared" si="13"/>
        <v>-0.37100000000000044</v>
      </c>
      <c r="J522" s="18">
        <f t="shared" si="14"/>
        <v>2.2982097503561942E-2</v>
      </c>
      <c r="K522" s="18">
        <f t="shared" si="15"/>
        <v>0.28226070714168544</v>
      </c>
      <c r="L522" s="44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24"/>
      <c r="Z522" s="154"/>
      <c r="AA522" s="154"/>
    </row>
    <row r="523" spans="1:27" ht="18.75" customHeight="1">
      <c r="A523" s="37">
        <v>521</v>
      </c>
      <c r="B523" s="60">
        <v>44812</v>
      </c>
      <c r="C523" s="43" t="s">
        <v>582</v>
      </c>
      <c r="D523" s="44">
        <v>8127</v>
      </c>
      <c r="E523" s="45">
        <v>20.75</v>
      </c>
      <c r="F523" s="45">
        <v>20.707999999999998</v>
      </c>
      <c r="G523" s="16">
        <f t="shared" si="11"/>
        <v>19.906047079520491</v>
      </c>
      <c r="H523" s="17">
        <f t="shared" si="12"/>
        <v>1.4065882007991823</v>
      </c>
      <c r="I523" s="17">
        <f t="shared" si="13"/>
        <v>-4.2000000000001592E-2</v>
      </c>
      <c r="J523" s="18">
        <f t="shared" si="14"/>
        <v>2.0240963855422452E-3</v>
      </c>
      <c r="K523" s="18">
        <f t="shared" si="15"/>
        <v>0.33020207210666558</v>
      </c>
      <c r="L523" s="44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24"/>
      <c r="Z523" s="154"/>
      <c r="AA523" s="154"/>
    </row>
    <row r="524" spans="1:27" ht="18.75" customHeight="1">
      <c r="A524" s="37">
        <v>522</v>
      </c>
      <c r="B524" s="60">
        <v>44812</v>
      </c>
      <c r="C524" s="43" t="s">
        <v>583</v>
      </c>
      <c r="D524" s="44">
        <v>515</v>
      </c>
      <c r="E524" s="45">
        <v>17.257000000000001</v>
      </c>
      <c r="F524" s="45">
        <v>17.134</v>
      </c>
      <c r="G524" s="16">
        <f t="shared" si="11"/>
        <v>16.637999999999998</v>
      </c>
      <c r="H524" s="17">
        <f t="shared" si="12"/>
        <v>1.0316666666666723</v>
      </c>
      <c r="I524" s="17">
        <f t="shared" si="13"/>
        <v>-0.12300000000000111</v>
      </c>
      <c r="J524" s="18">
        <f t="shared" si="14"/>
        <v>7.1275424465434955E-3</v>
      </c>
      <c r="K524" s="18">
        <f t="shared" si="15"/>
        <v>0.52262849858028637</v>
      </c>
      <c r="L524" s="44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24"/>
      <c r="Z524" s="154"/>
      <c r="AA524" s="154"/>
    </row>
    <row r="525" spans="1:27" ht="18.75" customHeight="1">
      <c r="A525" s="37">
        <v>523</v>
      </c>
      <c r="B525" s="44" t="s">
        <v>584</v>
      </c>
      <c r="C525" s="43" t="s">
        <v>585</v>
      </c>
      <c r="D525" s="44">
        <v>6107</v>
      </c>
      <c r="E525" s="45">
        <v>18.443999999999999</v>
      </c>
      <c r="F525" s="45">
        <v>18.216000000000001</v>
      </c>
      <c r="G525" s="16">
        <f t="shared" si="11"/>
        <v>17.032373496847189</v>
      </c>
      <c r="H525" s="17">
        <f t="shared" si="12"/>
        <v>2.3527108385880169</v>
      </c>
      <c r="I525" s="17">
        <f t="shared" si="13"/>
        <v>-0.22799999999999798</v>
      </c>
      <c r="J525" s="18">
        <f t="shared" si="14"/>
        <v>1.2361743656473542E-2</v>
      </c>
      <c r="K525" s="18">
        <f t="shared" si="15"/>
        <v>0.37180300343679396</v>
      </c>
      <c r="L525" s="44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24"/>
      <c r="Z525" s="154"/>
      <c r="AA525" s="154"/>
    </row>
    <row r="526" spans="1:27" ht="18.75" customHeight="1">
      <c r="A526" s="37">
        <v>524</v>
      </c>
      <c r="B526" s="44" t="s">
        <v>586</v>
      </c>
      <c r="C526" s="43" t="s">
        <v>585</v>
      </c>
      <c r="D526" s="44">
        <v>6107</v>
      </c>
      <c r="E526" s="45">
        <v>15.333</v>
      </c>
      <c r="F526" s="45">
        <v>18.135000000000002</v>
      </c>
      <c r="G526" s="16">
        <f t="shared" si="11"/>
        <v>17.032373496847189</v>
      </c>
      <c r="H526" s="17">
        <f t="shared" si="12"/>
        <v>-2.8322891614119814</v>
      </c>
      <c r="I526" s="17">
        <f t="shared" si="13"/>
        <v>2.8020000000000014</v>
      </c>
      <c r="J526" s="18">
        <f t="shared" si="14"/>
        <v>-0.18274310311093728</v>
      </c>
      <c r="K526" s="18">
        <f t="shared" si="15"/>
        <v>0.24434452458020139</v>
      </c>
      <c r="L526" s="44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24"/>
      <c r="Z526" s="154"/>
      <c r="AA526" s="154"/>
    </row>
    <row r="527" spans="1:27" ht="18.75" customHeight="1">
      <c r="A527" s="37">
        <v>525</v>
      </c>
      <c r="B527" s="60">
        <v>44816</v>
      </c>
      <c r="C527" s="43" t="s">
        <v>587</v>
      </c>
      <c r="D527" s="44">
        <v>7108</v>
      </c>
      <c r="E527" s="45">
        <v>19.292000000000002</v>
      </c>
      <c r="F527" s="45">
        <v>19.213999999999999</v>
      </c>
      <c r="G527" s="16">
        <f t="shared" si="11"/>
        <v>18.039622077854567</v>
      </c>
      <c r="H527" s="17">
        <f t="shared" si="12"/>
        <v>2.0872965369090579</v>
      </c>
      <c r="I527" s="17">
        <f t="shared" si="13"/>
        <v>-7.8000000000002956E-2</v>
      </c>
      <c r="J527" s="18">
        <f t="shared" si="14"/>
        <v>4.0431266846362715E-3</v>
      </c>
      <c r="K527" s="18">
        <f t="shared" si="15"/>
        <v>0.39652552235356731</v>
      </c>
      <c r="L527" s="44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24"/>
      <c r="Z527" s="154"/>
      <c r="AA527" s="154"/>
    </row>
    <row r="528" spans="1:27" ht="18.75" customHeight="1">
      <c r="A528" s="37">
        <v>526</v>
      </c>
      <c r="B528" s="60">
        <v>44816</v>
      </c>
      <c r="C528" s="43"/>
      <c r="D528" s="44">
        <v>6117</v>
      </c>
      <c r="E528" s="45">
        <v>20.827999999999999</v>
      </c>
      <c r="F528" s="45">
        <v>20.582000000000001</v>
      </c>
      <c r="G528" s="16">
        <f t="shared" si="11"/>
        <v>19.9327573208373</v>
      </c>
      <c r="H528" s="17">
        <f t="shared" si="12"/>
        <v>1.4920711319378319</v>
      </c>
      <c r="I528" s="17">
        <f t="shared" si="13"/>
        <v>-0.24599999999999866</v>
      </c>
      <c r="J528" s="18">
        <f t="shared" si="14"/>
        <v>1.181102362204718E-2</v>
      </c>
      <c r="K528" s="18">
        <f t="shared" si="15"/>
        <v>0.34872388515268521</v>
      </c>
      <c r="L528" s="44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24"/>
      <c r="Z528" s="154"/>
      <c r="AA528" s="154"/>
    </row>
    <row r="529" spans="1:27" ht="18.75" customHeight="1">
      <c r="A529" s="37"/>
      <c r="B529" s="60">
        <v>44816</v>
      </c>
      <c r="C529" s="43" t="s">
        <v>588</v>
      </c>
      <c r="D529" s="44">
        <v>5003</v>
      </c>
      <c r="E529" s="45">
        <v>39.484999999999999</v>
      </c>
      <c r="F529" s="45">
        <v>39.281999999999996</v>
      </c>
      <c r="G529" s="16">
        <f t="shared" si="11"/>
        <v>38.4</v>
      </c>
      <c r="H529" s="17">
        <f t="shared" si="12"/>
        <v>1.8083333333333349</v>
      </c>
      <c r="I529" s="17">
        <f t="shared" si="13"/>
        <v>-0.20300000000000296</v>
      </c>
      <c r="J529" s="18">
        <f t="shared" si="14"/>
        <v>5.1411928580474345E-3</v>
      </c>
      <c r="K529" s="18">
        <f t="shared" si="15"/>
        <v>0.39217424338356338</v>
      </c>
      <c r="L529" s="44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24"/>
      <c r="Z529" s="154"/>
      <c r="AA529" s="154"/>
    </row>
    <row r="530" spans="1:27" ht="18.75" customHeight="1">
      <c r="A530" s="37"/>
      <c r="B530" s="60">
        <v>44817</v>
      </c>
      <c r="C530" s="43" t="s">
        <v>589</v>
      </c>
      <c r="D530" s="44">
        <v>8107</v>
      </c>
      <c r="E530" s="45">
        <v>17.382999999999999</v>
      </c>
      <c r="F530" s="45">
        <v>17.376999999999999</v>
      </c>
      <c r="G530" s="16">
        <f t="shared" si="11"/>
        <v>16.123457228651652</v>
      </c>
      <c r="H530" s="17">
        <f t="shared" si="12"/>
        <v>2.0992379522472446</v>
      </c>
      <c r="I530" s="17">
        <f t="shared" si="13"/>
        <v>-6.0000000000002274E-3</v>
      </c>
      <c r="J530" s="18">
        <f t="shared" si="14"/>
        <v>3.4516481619974848E-4</v>
      </c>
      <c r="K530" s="18">
        <f t="shared" si="15"/>
        <v>0.34668448037997812</v>
      </c>
      <c r="L530" s="44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24"/>
      <c r="Z530" s="154"/>
      <c r="AA530" s="154"/>
    </row>
    <row r="531" spans="1:27" ht="18.75" customHeight="1">
      <c r="A531" s="37"/>
      <c r="B531" s="60">
        <v>44817</v>
      </c>
      <c r="C531" s="43" t="s">
        <v>590</v>
      </c>
      <c r="D531" s="44">
        <v>8127</v>
      </c>
      <c r="E531" s="45">
        <v>21.702999999999999</v>
      </c>
      <c r="F531" s="45">
        <v>21.7</v>
      </c>
      <c r="G531" s="16">
        <f t="shared" si="11"/>
        <v>19.906047079520491</v>
      </c>
      <c r="H531" s="17">
        <f t="shared" si="12"/>
        <v>2.9949215341325148</v>
      </c>
      <c r="I531" s="17">
        <f t="shared" si="13"/>
        <v>-3.0000000000001137E-3</v>
      </c>
      <c r="J531" s="18">
        <f t="shared" si="14"/>
        <v>1.3822973782426918E-4</v>
      </c>
      <c r="K531" s="18">
        <f t="shared" si="15"/>
        <v>0.35961355555514496</v>
      </c>
      <c r="L531" s="44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24"/>
      <c r="Z531" s="154"/>
      <c r="AA531" s="154"/>
    </row>
    <row r="532" spans="1:27" ht="18.75" customHeight="1">
      <c r="A532" s="37">
        <v>527</v>
      </c>
      <c r="B532" s="60">
        <v>44817</v>
      </c>
      <c r="C532" s="43"/>
      <c r="D532" s="44">
        <v>6617</v>
      </c>
      <c r="E532" s="45">
        <v>24.158000000000001</v>
      </c>
      <c r="F532" s="45">
        <v>23.632999999999999</v>
      </c>
      <c r="G532" s="16">
        <f t="shared" si="11"/>
        <v>21.071999999999999</v>
      </c>
      <c r="H532" s="17">
        <f t="shared" si="12"/>
        <v>5.1433333333333371</v>
      </c>
      <c r="I532" s="17">
        <f t="shared" si="13"/>
        <v>-0.52500000000000213</v>
      </c>
      <c r="J532" s="18">
        <f t="shared" si="14"/>
        <v>2.1731931451279166E-2</v>
      </c>
      <c r="K532" s="18">
        <f t="shared" si="15"/>
        <v>0.47778789634903568</v>
      </c>
      <c r="L532" s="44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24"/>
      <c r="Z532" s="154"/>
      <c r="AA532" s="154"/>
    </row>
    <row r="533" spans="1:27" ht="18.75" customHeight="1">
      <c r="A533" s="37">
        <v>528</v>
      </c>
      <c r="B533" s="60">
        <v>44819</v>
      </c>
      <c r="C533" s="43" t="s">
        <v>591</v>
      </c>
      <c r="D533" s="44" t="s">
        <v>21</v>
      </c>
      <c r="E533" s="62">
        <v>20.257000000000001</v>
      </c>
      <c r="F533" s="45">
        <v>20.007999999999999</v>
      </c>
      <c r="G533" s="16">
        <f t="shared" si="11"/>
        <v>19.9327573208373</v>
      </c>
      <c r="H533" s="17">
        <f t="shared" si="12"/>
        <v>0.54040446527116859</v>
      </c>
      <c r="I533" s="17">
        <f t="shared" si="13"/>
        <v>-0.24900000000000233</v>
      </c>
      <c r="J533" s="18">
        <f t="shared" si="14"/>
        <v>1.2292047193562833E-2</v>
      </c>
      <c r="K533" s="18">
        <f t="shared" si="15"/>
        <v>0.3303658527896593</v>
      </c>
      <c r="L533" s="44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24"/>
      <c r="Z533" s="154"/>
      <c r="AA533" s="154"/>
    </row>
    <row r="534" spans="1:27" ht="18.75" customHeight="1">
      <c r="A534" s="37"/>
      <c r="B534" s="159">
        <v>44819</v>
      </c>
      <c r="C534" s="43" t="s">
        <v>592</v>
      </c>
      <c r="D534" s="44">
        <v>6608</v>
      </c>
      <c r="E534" s="45">
        <v>18.359000000000002</v>
      </c>
      <c r="F534" s="45">
        <v>18.187999999999999</v>
      </c>
      <c r="G534" s="16">
        <f t="shared" si="11"/>
        <v>17.912399999999998</v>
      </c>
      <c r="H534" s="17">
        <f t="shared" si="12"/>
        <v>0.74433333333333951</v>
      </c>
      <c r="I534" s="17">
        <f t="shared" si="13"/>
        <v>-0.17100000000000293</v>
      </c>
      <c r="J534" s="18">
        <f t="shared" si="14"/>
        <v>9.3142328013509947E-3</v>
      </c>
      <c r="K534" s="18">
        <f t="shared" si="15"/>
        <v>0.41307260744049251</v>
      </c>
      <c r="L534" s="44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24"/>
      <c r="Z534" s="154"/>
      <c r="AA534" s="154"/>
    </row>
    <row r="535" spans="1:27" ht="18.75" customHeight="1">
      <c r="A535" s="37"/>
      <c r="B535" s="159">
        <v>44819</v>
      </c>
      <c r="C535" s="43" t="s">
        <v>593</v>
      </c>
      <c r="D535" s="44">
        <v>535</v>
      </c>
      <c r="E535" s="45">
        <v>17.280999999999999</v>
      </c>
      <c r="F535" s="45">
        <v>17.238</v>
      </c>
      <c r="G535" s="16">
        <f t="shared" si="11"/>
        <v>16.637999999999998</v>
      </c>
      <c r="H535" s="17">
        <f t="shared" si="12"/>
        <v>1.0716666666666679</v>
      </c>
      <c r="I535" s="17">
        <f t="shared" si="13"/>
        <v>-4.2999999999999261E-2</v>
      </c>
      <c r="J535" s="18">
        <f t="shared" si="14"/>
        <v>2.4882819281291167E-3</v>
      </c>
      <c r="K535" s="18">
        <f t="shared" si="15"/>
        <v>0.52329147618772065</v>
      </c>
      <c r="L535" s="44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24"/>
      <c r="Z535" s="154"/>
      <c r="AA535" s="154"/>
    </row>
    <row r="536" spans="1:27" ht="18.75" customHeight="1">
      <c r="A536" s="37"/>
      <c r="B536" s="159">
        <v>44819</v>
      </c>
      <c r="C536" s="43" t="s">
        <v>594</v>
      </c>
      <c r="D536" s="44">
        <v>1013</v>
      </c>
      <c r="E536" s="45">
        <v>26.908000000000001</v>
      </c>
      <c r="F536" s="45">
        <v>26.818999999999999</v>
      </c>
      <c r="G536" s="16">
        <f t="shared" si="11"/>
        <v>27</v>
      </c>
      <c r="H536" s="17">
        <f t="shared" si="12"/>
        <v>-0.15333333333333127</v>
      </c>
      <c r="I536" s="17">
        <f t="shared" si="13"/>
        <v>-8.9000000000002188E-2</v>
      </c>
      <c r="J536" s="18">
        <f t="shared" si="14"/>
        <v>3.3075665229672286E-3</v>
      </c>
      <c r="K536" s="18">
        <f t="shared" si="15"/>
        <v>0.55403597443139585</v>
      </c>
      <c r="L536" s="44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24"/>
      <c r="Z536" s="154"/>
      <c r="AA536" s="154"/>
    </row>
    <row r="537" spans="1:27" ht="18.75" customHeight="1">
      <c r="A537" s="37"/>
      <c r="B537" s="159">
        <v>44819</v>
      </c>
      <c r="C537" s="43" t="s">
        <v>595</v>
      </c>
      <c r="D537" s="44">
        <v>6617</v>
      </c>
      <c r="E537" s="45">
        <v>20.183</v>
      </c>
      <c r="F537" s="45">
        <v>19.949000000000002</v>
      </c>
      <c r="G537" s="16">
        <f t="shared" si="11"/>
        <v>21.071999999999999</v>
      </c>
      <c r="H537" s="17">
        <f t="shared" si="12"/>
        <v>-1.4816666666666656</v>
      </c>
      <c r="I537" s="17">
        <f t="shared" si="13"/>
        <v>-0.23399999999999821</v>
      </c>
      <c r="J537" s="18">
        <f t="shared" si="14"/>
        <v>1.1593915671604726E-2</v>
      </c>
      <c r="K537" s="18">
        <f t="shared" si="15"/>
        <v>0.37493930535599279</v>
      </c>
      <c r="L537" s="44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24"/>
      <c r="Z537" s="154"/>
      <c r="AA537" s="154"/>
    </row>
    <row r="538" spans="1:27" ht="18.75" customHeight="1">
      <c r="A538" s="37">
        <v>529</v>
      </c>
      <c r="B538" s="159">
        <v>44819</v>
      </c>
      <c r="C538" s="43" t="s">
        <v>596</v>
      </c>
      <c r="D538" s="44" t="s">
        <v>25</v>
      </c>
      <c r="E538" s="45">
        <v>18.395</v>
      </c>
      <c r="F538" s="45">
        <v>18.329999999999998</v>
      </c>
      <c r="G538" s="16">
        <f t="shared" si="11"/>
        <v>18.039622077854567</v>
      </c>
      <c r="H538" s="17">
        <f t="shared" si="12"/>
        <v>0.59229653690905459</v>
      </c>
      <c r="I538" s="17">
        <f t="shared" si="13"/>
        <v>-6.5000000000001279E-2</v>
      </c>
      <c r="J538" s="18">
        <f t="shared" si="14"/>
        <v>3.5335689045937094E-3</v>
      </c>
      <c r="K538" s="18">
        <f t="shared" si="15"/>
        <v>0.36709814499837018</v>
      </c>
      <c r="L538" s="44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24"/>
      <c r="Z538" s="154"/>
      <c r="AA538" s="154"/>
    </row>
    <row r="539" spans="1:27" ht="18.75" customHeight="1">
      <c r="A539" s="37">
        <v>530</v>
      </c>
      <c r="B539" s="60">
        <v>44819</v>
      </c>
      <c r="C539" s="43"/>
      <c r="D539" s="44" t="s">
        <v>31</v>
      </c>
      <c r="E539" s="45">
        <v>19.97</v>
      </c>
      <c r="F539" s="45">
        <v>19.530999999999999</v>
      </c>
      <c r="G539" s="16">
        <f t="shared" si="11"/>
        <v>17.912399999999998</v>
      </c>
      <c r="H539" s="17">
        <f t="shared" si="12"/>
        <v>3.4293333333333349</v>
      </c>
      <c r="I539" s="17">
        <f t="shared" si="13"/>
        <v>-0.43900000000000006</v>
      </c>
      <c r="J539" s="18">
        <f t="shared" si="14"/>
        <v>2.1982974461692544E-2</v>
      </c>
      <c r="K539" s="18">
        <f t="shared" si="15"/>
        <v>0.46042063094641961</v>
      </c>
      <c r="L539" s="44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24"/>
      <c r="Z539" s="154"/>
      <c r="AA539" s="154"/>
    </row>
    <row r="540" spans="1:27" ht="18.75" customHeight="1">
      <c r="A540" s="37">
        <v>531</v>
      </c>
      <c r="B540" s="60">
        <v>44819</v>
      </c>
      <c r="C540" s="43"/>
      <c r="D540" s="44" t="s">
        <v>20</v>
      </c>
      <c r="E540" s="45">
        <v>15.347</v>
      </c>
      <c r="F540" s="45">
        <v>15.122999999999999</v>
      </c>
      <c r="G540" s="16">
        <f t="shared" si="11"/>
        <v>17.032373496847189</v>
      </c>
      <c r="H540" s="17">
        <f t="shared" si="12"/>
        <v>-2.8089558280786493</v>
      </c>
      <c r="I540" s="17">
        <f t="shared" si="13"/>
        <v>-0.2240000000000002</v>
      </c>
      <c r="J540" s="18">
        <f t="shared" si="14"/>
        <v>1.4595686453378524E-2</v>
      </c>
      <c r="K540" s="18">
        <f t="shared" si="15"/>
        <v>0.24503385647932674</v>
      </c>
      <c r="L540" s="44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24"/>
      <c r="Z540" s="154"/>
      <c r="AA540" s="154"/>
    </row>
    <row r="541" spans="1:27" ht="18.75" customHeight="1">
      <c r="A541" s="37">
        <v>533</v>
      </c>
      <c r="B541" s="60">
        <v>44820</v>
      </c>
      <c r="C541" s="43" t="s">
        <v>597</v>
      </c>
      <c r="D541" s="44">
        <v>515</v>
      </c>
      <c r="E541" s="45">
        <v>16.896999999999998</v>
      </c>
      <c r="F541" s="45">
        <v>16.815000000000001</v>
      </c>
      <c r="G541" s="16">
        <f t="shared" si="11"/>
        <v>16.637999999999998</v>
      </c>
      <c r="H541" s="17">
        <f t="shared" si="12"/>
        <v>0.43166666666666725</v>
      </c>
      <c r="I541" s="17">
        <f t="shared" si="13"/>
        <v>-8.1999999999997186E-2</v>
      </c>
      <c r="J541" s="18">
        <f t="shared" si="14"/>
        <v>4.8529324732199319E-3</v>
      </c>
      <c r="K541" s="18">
        <f t="shared" si="15"/>
        <v>0.51245783275137602</v>
      </c>
      <c r="L541" s="44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24"/>
      <c r="Z541" s="154"/>
      <c r="AA541" s="154"/>
    </row>
    <row r="542" spans="1:27" ht="18.75" customHeight="1">
      <c r="A542" s="37">
        <v>532</v>
      </c>
      <c r="B542" s="60">
        <v>44820</v>
      </c>
      <c r="C542" s="43" t="s">
        <v>598</v>
      </c>
      <c r="D542" s="44">
        <v>5621</v>
      </c>
      <c r="E542" s="45">
        <v>22.827000000000002</v>
      </c>
      <c r="F542" s="45">
        <v>22.79</v>
      </c>
      <c r="G542" s="16">
        <f t="shared" si="11"/>
        <v>22.870927068045674</v>
      </c>
      <c r="H542" s="17">
        <f t="shared" si="12"/>
        <v>-7.3211780076120433E-2</v>
      </c>
      <c r="I542" s="17">
        <f t="shared" si="13"/>
        <v>-3.7000000000002586E-2</v>
      </c>
      <c r="J542" s="18">
        <f t="shared" si="14"/>
        <v>1.6208875454506761E-3</v>
      </c>
      <c r="K542" s="18">
        <f t="shared" si="15"/>
        <v>0.30353126713343709</v>
      </c>
      <c r="L542" s="44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24"/>
      <c r="Z542" s="154"/>
      <c r="AA542" s="154"/>
    </row>
    <row r="543" spans="1:27" ht="18.75" customHeight="1">
      <c r="A543" s="37">
        <v>534</v>
      </c>
      <c r="B543" s="42">
        <v>44820</v>
      </c>
      <c r="C543" s="43" t="s">
        <v>599</v>
      </c>
      <c r="D543" s="44" t="s">
        <v>600</v>
      </c>
      <c r="E543" s="45">
        <v>20.437000000000001</v>
      </c>
      <c r="F543" s="45">
        <v>20.350000000000001</v>
      </c>
      <c r="G543" s="16" t="b">
        <f t="shared" si="11"/>
        <v>0</v>
      </c>
      <c r="H543" s="17">
        <f t="shared" si="12"/>
        <v>34.061666666666667</v>
      </c>
      <c r="I543" s="17">
        <f t="shared" si="13"/>
        <v>-8.6999999999999744E-2</v>
      </c>
      <c r="J543" s="18">
        <f t="shared" si="14"/>
        <v>4.2569848803640327E-3</v>
      </c>
      <c r="K543" s="18" t="b">
        <f t="shared" si="15"/>
        <v>0</v>
      </c>
      <c r="L543" s="44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24"/>
      <c r="Z543" s="154"/>
      <c r="AA543" s="154"/>
    </row>
    <row r="544" spans="1:27" ht="18.75" customHeight="1">
      <c r="A544" s="37">
        <v>535</v>
      </c>
      <c r="B544" s="60">
        <v>44820</v>
      </c>
      <c r="C544" s="43" t="s">
        <v>601</v>
      </c>
      <c r="D544" s="154" t="s">
        <v>602</v>
      </c>
      <c r="E544" s="44">
        <v>26.756</v>
      </c>
      <c r="F544" s="45">
        <v>26.754999999999999</v>
      </c>
      <c r="G544" s="16" t="b">
        <f t="shared" si="11"/>
        <v>0</v>
      </c>
      <c r="H544" s="17">
        <f t="shared" si="12"/>
        <v>44.593333333333334</v>
      </c>
      <c r="I544" s="17">
        <f t="shared" si="13"/>
        <v>-1.0000000000012221E-3</v>
      </c>
      <c r="J544" s="18">
        <f t="shared" si="14"/>
        <v>3.7374794438676266E-5</v>
      </c>
      <c r="K544" s="18" t="b">
        <f t="shared" si="15"/>
        <v>0</v>
      </c>
      <c r="L544" s="44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24"/>
      <c r="Z544" s="154"/>
      <c r="AA544" s="154"/>
    </row>
    <row r="545" spans="1:27" ht="18.75" customHeight="1">
      <c r="A545" s="37">
        <v>536</v>
      </c>
      <c r="B545" s="60">
        <v>44821</v>
      </c>
      <c r="C545" s="43" t="s">
        <v>603</v>
      </c>
      <c r="D545" s="44">
        <v>5621</v>
      </c>
      <c r="E545" s="45">
        <v>23.577999999999999</v>
      </c>
      <c r="F545" s="45">
        <v>23.547000000000001</v>
      </c>
      <c r="G545" s="16">
        <f t="shared" si="11"/>
        <v>22.870927068045674</v>
      </c>
      <c r="H545" s="17">
        <f t="shared" si="12"/>
        <v>1.1784548865905424</v>
      </c>
      <c r="I545" s="17">
        <f t="shared" si="13"/>
        <v>-3.0999999999998806E-2</v>
      </c>
      <c r="J545" s="18">
        <f t="shared" si="14"/>
        <v>1.3147849690388839E-3</v>
      </c>
      <c r="K545" s="18">
        <f t="shared" si="15"/>
        <v>0.32571499850941416</v>
      </c>
      <c r="L545" s="44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24"/>
      <c r="Z545" s="154"/>
      <c r="AA545" s="154"/>
    </row>
    <row r="546" spans="1:27" ht="18.75" customHeight="1">
      <c r="A546" s="37">
        <v>537</v>
      </c>
      <c r="B546" s="60">
        <v>44823</v>
      </c>
      <c r="C546" s="43" t="s">
        <v>604</v>
      </c>
      <c r="D546" s="44">
        <v>5148</v>
      </c>
      <c r="E546" s="45">
        <v>20.882999999999999</v>
      </c>
      <c r="F546" s="45">
        <v>20.771000000000001</v>
      </c>
      <c r="G546" s="16">
        <f t="shared" si="11"/>
        <v>20.202531026311895</v>
      </c>
      <c r="H546" s="17">
        <f t="shared" si="12"/>
        <v>1.1341149561468398</v>
      </c>
      <c r="I546" s="17">
        <f t="shared" si="13"/>
        <v>-0.11199999999999832</v>
      </c>
      <c r="J546" s="18">
        <f t="shared" si="14"/>
        <v>5.3632140975912622E-3</v>
      </c>
      <c r="K546" s="18">
        <f t="shared" si="15"/>
        <v>0.32330482751677275</v>
      </c>
      <c r="L546" s="44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24"/>
      <c r="Z546" s="154"/>
      <c r="AA546" s="154"/>
    </row>
    <row r="547" spans="1:27" ht="18.75" customHeight="1">
      <c r="A547" s="37">
        <v>538</v>
      </c>
      <c r="B547" s="60">
        <v>44824</v>
      </c>
      <c r="C547" s="43" t="s">
        <v>605</v>
      </c>
      <c r="D547" s="44">
        <v>5000</v>
      </c>
      <c r="E547" s="45">
        <v>39.185000000000002</v>
      </c>
      <c r="F547" s="45">
        <v>38.843000000000004</v>
      </c>
      <c r="G547" s="16">
        <f t="shared" si="11"/>
        <v>38.4</v>
      </c>
      <c r="H547" s="17">
        <f t="shared" si="12"/>
        <v>1.3083333333333396</v>
      </c>
      <c r="I547" s="17">
        <f t="shared" si="13"/>
        <v>-0.34199999999999875</v>
      </c>
      <c r="J547" s="18">
        <f t="shared" si="14"/>
        <v>8.7278295266045355E-3</v>
      </c>
      <c r="K547" s="18">
        <f t="shared" si="15"/>
        <v>0.38752073497511808</v>
      </c>
      <c r="L547" s="44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24"/>
      <c r="Z547" s="154"/>
      <c r="AA547" s="154"/>
    </row>
    <row r="548" spans="1:27" ht="18.75" customHeight="1">
      <c r="A548" s="37">
        <v>539</v>
      </c>
      <c r="B548" s="60">
        <v>44824</v>
      </c>
      <c r="C548" s="43" t="s">
        <v>606</v>
      </c>
      <c r="D548" s="44">
        <v>5001</v>
      </c>
      <c r="E548" s="45">
        <v>39.037999999999997</v>
      </c>
      <c r="F548" s="45">
        <v>38.744999999999997</v>
      </c>
      <c r="G548" s="16">
        <f t="shared" si="11"/>
        <v>38.4</v>
      </c>
      <c r="H548" s="17">
        <f t="shared" si="12"/>
        <v>1.0633333333333304</v>
      </c>
      <c r="I548" s="17">
        <f t="shared" si="13"/>
        <v>-0.29299999999999926</v>
      </c>
      <c r="J548" s="18">
        <f t="shared" si="14"/>
        <v>7.5055074542753029E-3</v>
      </c>
      <c r="K548" s="18">
        <f t="shared" si="15"/>
        <v>0.38521440647574151</v>
      </c>
      <c r="L548" s="44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24"/>
      <c r="Z548" s="154"/>
      <c r="AA548" s="154"/>
    </row>
    <row r="549" spans="1:27" ht="18.75" customHeight="1">
      <c r="A549" s="37">
        <v>540</v>
      </c>
      <c r="B549" s="60">
        <v>44824</v>
      </c>
      <c r="C549" s="43" t="s">
        <v>607</v>
      </c>
      <c r="D549" s="44">
        <v>6176</v>
      </c>
      <c r="E549" s="45">
        <v>37.734000000000002</v>
      </c>
      <c r="F549" s="45">
        <v>37.215000000000003</v>
      </c>
      <c r="G549" s="16">
        <f t="shared" si="11"/>
        <v>36.028673497593743</v>
      </c>
      <c r="H549" s="17">
        <f t="shared" si="12"/>
        <v>2.8422108373437638</v>
      </c>
      <c r="I549" s="17">
        <f t="shared" si="13"/>
        <v>-0.51899999999999835</v>
      </c>
      <c r="J549" s="18">
        <f t="shared" si="14"/>
        <v>1.3754173954523727E-2</v>
      </c>
      <c r="K549" s="18">
        <f t="shared" si="15"/>
        <v>0.36429609585697154</v>
      </c>
      <c r="L549" s="44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24"/>
      <c r="Z549" s="154"/>
      <c r="AA549" s="154"/>
    </row>
    <row r="550" spans="1:27" ht="18.75" customHeight="1">
      <c r="A550" s="37">
        <v>541</v>
      </c>
      <c r="B550" s="60">
        <v>44824</v>
      </c>
      <c r="C550" s="43" t="s">
        <v>608</v>
      </c>
      <c r="D550" s="44">
        <v>5121</v>
      </c>
      <c r="E550" s="45">
        <v>23.818999999999999</v>
      </c>
      <c r="F550" s="45">
        <v>23.724</v>
      </c>
      <c r="G550" s="16">
        <f t="shared" si="11"/>
        <v>22.870927068045674</v>
      </c>
      <c r="H550" s="17">
        <f t="shared" si="12"/>
        <v>1.5801215532572086</v>
      </c>
      <c r="I550" s="17">
        <f t="shared" si="13"/>
        <v>-9.4999999999998863E-2</v>
      </c>
      <c r="J550" s="18">
        <f t="shared" si="14"/>
        <v>3.9884126117804642E-3</v>
      </c>
      <c r="K550" s="18">
        <f t="shared" si="15"/>
        <v>0.33253739598030846</v>
      </c>
      <c r="L550" s="44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24"/>
      <c r="Z550" s="154"/>
      <c r="AA550" s="154"/>
    </row>
    <row r="551" spans="1:27" ht="18.75" customHeight="1">
      <c r="A551" s="37">
        <v>542</v>
      </c>
      <c r="B551" s="60">
        <v>44824</v>
      </c>
      <c r="C551" s="43" t="s">
        <v>609</v>
      </c>
      <c r="D551" s="44">
        <v>6157</v>
      </c>
      <c r="E551" s="45">
        <v>31.027000000000001</v>
      </c>
      <c r="F551" s="45">
        <v>30.547000000000001</v>
      </c>
      <c r="G551" s="16">
        <f t="shared" si="11"/>
        <v>30.17176486559946</v>
      </c>
      <c r="H551" s="17">
        <f t="shared" si="12"/>
        <v>1.4253918906675682</v>
      </c>
      <c r="I551" s="17">
        <f t="shared" si="13"/>
        <v>-0.48000000000000043</v>
      </c>
      <c r="J551" s="18">
        <f t="shared" si="14"/>
        <v>1.5470396751216696E-2</v>
      </c>
      <c r="K551" s="18">
        <f t="shared" si="15"/>
        <v>0.34390850846405741</v>
      </c>
      <c r="L551" s="44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24"/>
      <c r="Z551" s="154"/>
      <c r="AA551" s="154"/>
    </row>
    <row r="552" spans="1:27" ht="18.75" customHeight="1">
      <c r="A552" s="37">
        <v>543</v>
      </c>
      <c r="B552" s="60">
        <v>44825</v>
      </c>
      <c r="C552" s="43"/>
      <c r="D552" s="44">
        <v>6107</v>
      </c>
      <c r="E552" s="45">
        <v>17.823</v>
      </c>
      <c r="F552" s="45">
        <v>17.503</v>
      </c>
      <c r="G552" s="16">
        <f t="shared" si="11"/>
        <v>17.032373496847189</v>
      </c>
      <c r="H552" s="17">
        <f t="shared" si="12"/>
        <v>1.3177108385880192</v>
      </c>
      <c r="I552" s="17">
        <f t="shared" si="13"/>
        <v>-0.32000000000000028</v>
      </c>
      <c r="J552" s="18">
        <f t="shared" si="14"/>
        <v>1.7954328676429349E-2</v>
      </c>
      <c r="K552" s="18">
        <f t="shared" si="15"/>
        <v>0.34991497477350775</v>
      </c>
      <c r="L552" s="44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24"/>
      <c r="Z552" s="154"/>
      <c r="AA552" s="154"/>
    </row>
    <row r="553" spans="1:27" ht="18.75" customHeight="1">
      <c r="A553" s="37">
        <v>544</v>
      </c>
      <c r="B553" s="60">
        <v>44825</v>
      </c>
      <c r="C553" s="43" t="s">
        <v>610</v>
      </c>
      <c r="D553" s="44">
        <v>6117</v>
      </c>
      <c r="E553" s="45">
        <v>19.591000000000001</v>
      </c>
      <c r="F553" s="45">
        <v>19.175999999999998</v>
      </c>
      <c r="G553" s="16">
        <f t="shared" si="11"/>
        <v>19.9327573208373</v>
      </c>
      <c r="H553" s="17">
        <f t="shared" si="12"/>
        <v>-0.56959553472883218</v>
      </c>
      <c r="I553" s="17">
        <f t="shared" si="13"/>
        <v>-0.4150000000000027</v>
      </c>
      <c r="J553" s="18">
        <f t="shared" si="14"/>
        <v>2.1183196365678253E-2</v>
      </c>
      <c r="K553" s="18">
        <f t="shared" si="15"/>
        <v>0.30760150477056447</v>
      </c>
      <c r="L553" s="44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24"/>
      <c r="Z553" s="154"/>
      <c r="AA553" s="154"/>
    </row>
    <row r="554" spans="1:27" ht="18.75" customHeight="1">
      <c r="A554" s="37">
        <v>545</v>
      </c>
      <c r="B554" s="60">
        <v>44825</v>
      </c>
      <c r="C554" s="43" t="s">
        <v>611</v>
      </c>
      <c r="D554" s="44">
        <v>5169</v>
      </c>
      <c r="E554" s="45">
        <v>25.13</v>
      </c>
      <c r="F554" s="45">
        <v>24.001000000000001</v>
      </c>
      <c r="G554" s="16">
        <f t="shared" si="11"/>
        <v>24.534583675052499</v>
      </c>
      <c r="H554" s="17">
        <f t="shared" si="12"/>
        <v>0.99236054157916698</v>
      </c>
      <c r="I554" s="17">
        <f t="shared" si="13"/>
        <v>-1.1289999999999978</v>
      </c>
      <c r="J554" s="18">
        <f t="shared" si="14"/>
        <v>4.4926382809391083E-2</v>
      </c>
      <c r="K554" s="18">
        <f t="shared" si="15"/>
        <v>0.33419365267266876</v>
      </c>
      <c r="L554" s="44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24"/>
      <c r="Z554" s="154"/>
      <c r="AA554" s="154"/>
    </row>
    <row r="555" spans="1:27" ht="18.75" customHeight="1">
      <c r="A555" s="37">
        <v>546</v>
      </c>
      <c r="B555" s="60">
        <v>44826</v>
      </c>
      <c r="C555" s="43" t="s">
        <v>612</v>
      </c>
      <c r="D555" s="44">
        <v>5621</v>
      </c>
      <c r="E555" s="45">
        <v>23.689</v>
      </c>
      <c r="F555" s="45">
        <v>23.611999999999998</v>
      </c>
      <c r="G555" s="16">
        <f t="shared" si="11"/>
        <v>22.870927068045674</v>
      </c>
      <c r="H555" s="17">
        <f t="shared" si="12"/>
        <v>1.3634548865905436</v>
      </c>
      <c r="I555" s="17">
        <f t="shared" si="13"/>
        <v>-7.7000000000001734E-2</v>
      </c>
      <c r="J555" s="18">
        <f t="shared" si="14"/>
        <v>3.2504537971211E-3</v>
      </c>
      <c r="K555" s="18">
        <f t="shared" si="15"/>
        <v>0.32887450862657636</v>
      </c>
      <c r="L555" s="44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24"/>
      <c r="Z555" s="154"/>
      <c r="AA555" s="154"/>
    </row>
    <row r="556" spans="1:27" ht="18.75" customHeight="1">
      <c r="A556" s="37">
        <v>547</v>
      </c>
      <c r="B556" s="60">
        <v>44826</v>
      </c>
      <c r="C556" s="43" t="s">
        <v>613</v>
      </c>
      <c r="D556" s="44">
        <v>1011</v>
      </c>
      <c r="E556" s="45">
        <v>26.719000000000001</v>
      </c>
      <c r="F556" s="45">
        <v>26.521999999999998</v>
      </c>
      <c r="G556" s="16">
        <f t="shared" si="11"/>
        <v>27</v>
      </c>
      <c r="H556" s="17">
        <f t="shared" si="12"/>
        <v>-0.46833333333333138</v>
      </c>
      <c r="I556" s="17">
        <f t="shared" si="13"/>
        <v>-0.19700000000000273</v>
      </c>
      <c r="J556" s="18">
        <f t="shared" si="14"/>
        <v>7.3730304277855726E-3</v>
      </c>
      <c r="K556" s="18">
        <f t="shared" si="15"/>
        <v>0.55088139526179869</v>
      </c>
      <c r="L556" s="44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24"/>
      <c r="Z556" s="154"/>
      <c r="AA556" s="154"/>
    </row>
    <row r="557" spans="1:27" ht="18.75" customHeight="1">
      <c r="A557" s="37">
        <v>548</v>
      </c>
      <c r="B557" s="60">
        <v>44827</v>
      </c>
      <c r="C557" s="43" t="s">
        <v>614</v>
      </c>
      <c r="D557" s="44">
        <v>6617</v>
      </c>
      <c r="E557" s="45">
        <v>21.904</v>
      </c>
      <c r="F557" s="45">
        <v>21.571999999999999</v>
      </c>
      <c r="G557" s="16">
        <f t="shared" si="11"/>
        <v>21.071999999999999</v>
      </c>
      <c r="H557" s="17">
        <f t="shared" si="12"/>
        <v>1.386666666666668</v>
      </c>
      <c r="I557" s="17">
        <f t="shared" si="13"/>
        <v>-0.33200000000000074</v>
      </c>
      <c r="J557" s="18">
        <f t="shared" si="14"/>
        <v>1.5157048940832758E-2</v>
      </c>
      <c r="K557" s="18">
        <f t="shared" si="15"/>
        <v>0.4240504017531046</v>
      </c>
      <c r="L557" s="44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24"/>
      <c r="Z557" s="154"/>
      <c r="AA557" s="154"/>
    </row>
    <row r="558" spans="1:27" ht="18.75" customHeight="1">
      <c r="A558" s="37">
        <v>549</v>
      </c>
      <c r="B558" s="60">
        <v>44827</v>
      </c>
      <c r="C558" s="43"/>
      <c r="D558" s="44">
        <v>6618</v>
      </c>
      <c r="E558" s="45">
        <v>22.754000000000001</v>
      </c>
      <c r="F558" s="45">
        <v>22.471</v>
      </c>
      <c r="G558" s="16">
        <f t="shared" si="11"/>
        <v>21.437999999999999</v>
      </c>
      <c r="H558" s="17">
        <f t="shared" si="12"/>
        <v>2.1933333333333378</v>
      </c>
      <c r="I558" s="17">
        <f t="shared" si="13"/>
        <v>-0.28300000000000125</v>
      </c>
      <c r="J558" s="18">
        <f t="shared" si="14"/>
        <v>1.2437373648589314E-2</v>
      </c>
      <c r="K558" s="18">
        <f t="shared" si="15"/>
        <v>0.43335677243561582</v>
      </c>
      <c r="L558" s="44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24"/>
      <c r="Z558" s="154"/>
      <c r="AA558" s="154"/>
    </row>
    <row r="559" spans="1:27" ht="18.75" customHeight="1">
      <c r="A559" s="37">
        <v>550</v>
      </c>
      <c r="B559" s="60">
        <v>44827</v>
      </c>
      <c r="C559" s="43" t="s">
        <v>615</v>
      </c>
      <c r="D559" s="44">
        <v>8108</v>
      </c>
      <c r="E559" s="45">
        <v>17.035</v>
      </c>
      <c r="F559" s="45">
        <v>17.015000000000001</v>
      </c>
      <c r="G559" s="16">
        <f t="shared" si="11"/>
        <v>18.363527102940179</v>
      </c>
      <c r="H559" s="17">
        <f t="shared" si="12"/>
        <v>-2.2142118382336307</v>
      </c>
      <c r="I559" s="17">
        <f t="shared" si="13"/>
        <v>-1.9999999999999574E-2</v>
      </c>
      <c r="J559" s="18">
        <f t="shared" si="14"/>
        <v>1.1740534194305591E-3</v>
      </c>
      <c r="K559" s="18">
        <f t="shared" si="15"/>
        <v>0.23761352089412507</v>
      </c>
      <c r="L559" s="44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24"/>
      <c r="Z559" s="154"/>
      <c r="AA559" s="154"/>
    </row>
    <row r="560" spans="1:27" ht="18.75" customHeight="1">
      <c r="A560" s="37">
        <v>551</v>
      </c>
      <c r="B560" s="60">
        <v>44827</v>
      </c>
      <c r="C560" s="43" t="s">
        <v>616</v>
      </c>
      <c r="D560" s="44">
        <v>8128</v>
      </c>
      <c r="E560" s="45">
        <v>21.045999999999999</v>
      </c>
      <c r="F560" s="45">
        <v>21.024999999999999</v>
      </c>
      <c r="G560" s="16">
        <f t="shared" si="11"/>
        <v>20.092045107828728</v>
      </c>
      <c r="H560" s="17">
        <f t="shared" si="12"/>
        <v>1.5899248202854526</v>
      </c>
      <c r="I560" s="17">
        <f t="shared" si="13"/>
        <v>-2.1000000000000796E-2</v>
      </c>
      <c r="J560" s="18">
        <f t="shared" si="14"/>
        <v>9.9781431150816288E-4</v>
      </c>
      <c r="K560" s="18">
        <f t="shared" si="15"/>
        <v>0.3269141854626178</v>
      </c>
      <c r="L560" s="44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24"/>
      <c r="Z560" s="154"/>
      <c r="AA560" s="154"/>
    </row>
    <row r="561" spans="1:27" ht="18.75" customHeight="1">
      <c r="A561" s="37">
        <v>552</v>
      </c>
      <c r="B561" s="60">
        <v>44827</v>
      </c>
      <c r="C561" s="43" t="s">
        <v>617</v>
      </c>
      <c r="D561" s="44">
        <v>8107</v>
      </c>
      <c r="E561" s="45">
        <v>16.672000000000001</v>
      </c>
      <c r="F561" s="45">
        <v>16.652999999999999</v>
      </c>
      <c r="G561" s="16">
        <f t="shared" si="11"/>
        <v>16.123457228651652</v>
      </c>
      <c r="H561" s="17">
        <f t="shared" si="12"/>
        <v>0.91423795224724702</v>
      </c>
      <c r="I561" s="17">
        <f t="shared" si="13"/>
        <v>-1.9000000000001904E-2</v>
      </c>
      <c r="J561" s="18">
        <f t="shared" si="14"/>
        <v>1.1396353166987707E-3</v>
      </c>
      <c r="K561" s="18">
        <f t="shared" si="15"/>
        <v>0.31882295600078941</v>
      </c>
      <c r="L561" s="44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24"/>
      <c r="Z561" s="154"/>
      <c r="AA561" s="154"/>
    </row>
    <row r="562" spans="1:27" ht="18.75" customHeight="1">
      <c r="A562" s="37">
        <v>553</v>
      </c>
      <c r="B562" s="60">
        <v>44827</v>
      </c>
      <c r="C562" s="43"/>
      <c r="D562" s="44">
        <v>8127</v>
      </c>
      <c r="E562" s="45">
        <v>23.018000000000001</v>
      </c>
      <c r="F562" s="45">
        <v>22.992000000000001</v>
      </c>
      <c r="G562" s="16">
        <f t="shared" si="11"/>
        <v>19.906047079520491</v>
      </c>
      <c r="H562" s="17">
        <f t="shared" si="12"/>
        <v>5.1865882007991839</v>
      </c>
      <c r="I562" s="17">
        <f t="shared" si="13"/>
        <v>-2.5999999999999801E-2</v>
      </c>
      <c r="J562" s="18">
        <f t="shared" si="14"/>
        <v>1.1295507863411157E-3</v>
      </c>
      <c r="K562" s="18">
        <f t="shared" si="15"/>
        <v>0.39619832288701501</v>
      </c>
      <c r="L562" s="44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24"/>
      <c r="Z562" s="154"/>
      <c r="AA562" s="154"/>
    </row>
    <row r="563" spans="1:27" ht="18.75" customHeight="1">
      <c r="A563" s="37">
        <v>554</v>
      </c>
      <c r="B563" s="60">
        <v>44827</v>
      </c>
      <c r="C563" s="43" t="s">
        <v>618</v>
      </c>
      <c r="D563" s="44">
        <v>6617</v>
      </c>
      <c r="E563" s="45">
        <v>25.484999999999999</v>
      </c>
      <c r="F563" s="45">
        <v>25.195</v>
      </c>
      <c r="G563" s="16">
        <f t="shared" si="11"/>
        <v>21.071999999999999</v>
      </c>
      <c r="H563" s="17">
        <f t="shared" si="12"/>
        <v>7.3550000000000004</v>
      </c>
      <c r="I563" s="17">
        <f t="shared" si="13"/>
        <v>-0.28999999999999915</v>
      </c>
      <c r="J563" s="18">
        <f t="shared" si="14"/>
        <v>1.1379242691779446E-2</v>
      </c>
      <c r="K563" s="18">
        <f t="shared" si="15"/>
        <v>0.50497939964685123</v>
      </c>
      <c r="L563" s="44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24"/>
      <c r="Z563" s="154"/>
      <c r="AA563" s="154"/>
    </row>
    <row r="564" spans="1:27" ht="18.75" customHeight="1">
      <c r="A564" s="37">
        <v>555</v>
      </c>
      <c r="B564" s="60">
        <v>44828</v>
      </c>
      <c r="C564" s="43" t="s">
        <v>619</v>
      </c>
      <c r="D564" s="44">
        <v>5148</v>
      </c>
      <c r="E564" s="45">
        <v>21.39</v>
      </c>
      <c r="F564" s="45">
        <v>21.286000000000001</v>
      </c>
      <c r="G564" s="16">
        <f t="shared" si="11"/>
        <v>20.202531026311895</v>
      </c>
      <c r="H564" s="17">
        <f t="shared" si="12"/>
        <v>1.9791149561468422</v>
      </c>
      <c r="I564" s="17">
        <f t="shared" si="13"/>
        <v>-0.1039999999999992</v>
      </c>
      <c r="J564" s="18">
        <f t="shared" si="14"/>
        <v>4.8620850864889761E-3</v>
      </c>
      <c r="K564" s="18">
        <f t="shared" si="15"/>
        <v>0.33934430635964313</v>
      </c>
      <c r="L564" s="44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24"/>
      <c r="Z564" s="154"/>
      <c r="AA564" s="154"/>
    </row>
    <row r="565" spans="1:27" ht="18.75" customHeight="1">
      <c r="A565" s="37">
        <v>556</v>
      </c>
      <c r="B565" s="60">
        <v>44828</v>
      </c>
      <c r="C565" s="43"/>
      <c r="D565" s="44">
        <v>5648</v>
      </c>
      <c r="E565" s="45">
        <v>18.491</v>
      </c>
      <c r="F565" s="45">
        <v>18.396000000000001</v>
      </c>
      <c r="G565" s="16">
        <f t="shared" si="11"/>
        <v>19.240505739344663</v>
      </c>
      <c r="H565" s="17">
        <f t="shared" si="12"/>
        <v>-1.2491762322411049</v>
      </c>
      <c r="I565" s="17">
        <f t="shared" si="13"/>
        <v>-9.4999999999998863E-2</v>
      </c>
      <c r="J565" s="18">
        <f t="shared" si="14"/>
        <v>5.1376345249039461E-3</v>
      </c>
      <c r="K565" s="18">
        <f t="shared" si="15"/>
        <v>0.28779406197609642</v>
      </c>
      <c r="L565" s="44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24"/>
      <c r="Z565" s="154"/>
      <c r="AA565" s="154"/>
    </row>
    <row r="566" spans="1:27" ht="18.75" customHeight="1">
      <c r="A566" s="37">
        <v>557</v>
      </c>
      <c r="B566" s="60">
        <v>44803</v>
      </c>
      <c r="C566" s="43" t="s">
        <v>620</v>
      </c>
      <c r="D566" s="44">
        <v>7108</v>
      </c>
      <c r="E566" s="45">
        <v>21.053000000000001</v>
      </c>
      <c r="F566" s="45">
        <v>20.966000000000001</v>
      </c>
      <c r="G566" s="16">
        <f t="shared" si="11"/>
        <v>18.039622077854567</v>
      </c>
      <c r="H566" s="17">
        <f t="shared" si="12"/>
        <v>5.0222965369090566</v>
      </c>
      <c r="I566" s="17">
        <f t="shared" si="13"/>
        <v>-8.6999999999999744E-2</v>
      </c>
      <c r="J566" s="18">
        <f t="shared" si="14"/>
        <v>4.1324276825155434E-3</v>
      </c>
      <c r="K566" s="18">
        <f t="shared" si="15"/>
        <v>0.44700377035315725</v>
      </c>
      <c r="L566" s="44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24"/>
      <c r="Z566" s="154"/>
      <c r="AA566" s="154"/>
    </row>
    <row r="567" spans="1:27" ht="18.75" customHeight="1">
      <c r="A567" s="37">
        <v>558</v>
      </c>
      <c r="B567" s="60">
        <v>44830</v>
      </c>
      <c r="C567" s="43"/>
      <c r="D567" s="44">
        <v>1011</v>
      </c>
      <c r="E567" s="45">
        <v>26.928999999999998</v>
      </c>
      <c r="F567" s="45">
        <v>26.797000000000001</v>
      </c>
      <c r="G567" s="16">
        <f t="shared" si="11"/>
        <v>27</v>
      </c>
      <c r="H567" s="17">
        <f t="shared" si="12"/>
        <v>-0.11833333333333584</v>
      </c>
      <c r="I567" s="17">
        <f t="shared" si="13"/>
        <v>-0.1319999999999979</v>
      </c>
      <c r="J567" s="18">
        <f t="shared" si="14"/>
        <v>4.9017787515317282E-3</v>
      </c>
      <c r="K567" s="18">
        <f t="shared" si="15"/>
        <v>0.5543837498607449</v>
      </c>
      <c r="L567" s="44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24"/>
      <c r="Z567" s="154"/>
      <c r="AA567" s="154"/>
    </row>
    <row r="568" spans="1:27" ht="18.75" customHeight="1">
      <c r="A568" s="37">
        <v>559</v>
      </c>
      <c r="B568" s="60">
        <v>44830</v>
      </c>
      <c r="C568" s="43" t="s">
        <v>621</v>
      </c>
      <c r="D568" s="44">
        <v>6107</v>
      </c>
      <c r="E568" s="45">
        <v>18.405000000000001</v>
      </c>
      <c r="F568" s="45">
        <v>18.2</v>
      </c>
      <c r="G568" s="16">
        <f t="shared" si="11"/>
        <v>17.032373496847189</v>
      </c>
      <c r="H568" s="17">
        <f t="shared" si="12"/>
        <v>2.2877108385880205</v>
      </c>
      <c r="I568" s="17">
        <f t="shared" si="13"/>
        <v>-0.20500000000000185</v>
      </c>
      <c r="J568" s="18">
        <f t="shared" si="14"/>
        <v>1.1138277641945223E-2</v>
      </c>
      <c r="K568" s="18">
        <f t="shared" si="15"/>
        <v>0.3704718606567905</v>
      </c>
      <c r="L568" s="44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24"/>
      <c r="Z568" s="154"/>
      <c r="AA568" s="154"/>
    </row>
    <row r="569" spans="1:27" ht="18.75" customHeight="1">
      <c r="A569" s="37">
        <v>560</v>
      </c>
      <c r="B569" s="60">
        <v>44830</v>
      </c>
      <c r="C569" s="43"/>
      <c r="D569" s="44">
        <v>5648</v>
      </c>
      <c r="E569" s="45">
        <v>19.84</v>
      </c>
      <c r="F569" s="45">
        <v>19.780999999999999</v>
      </c>
      <c r="G569" s="16">
        <f t="shared" si="11"/>
        <v>19.240505739344663</v>
      </c>
      <c r="H569" s="17">
        <f t="shared" si="12"/>
        <v>0.99915710109222888</v>
      </c>
      <c r="I569" s="17">
        <f t="shared" si="13"/>
        <v>-5.9000000000001052E-2</v>
      </c>
      <c r="J569" s="18">
        <f t="shared" si="14"/>
        <v>2.9737903225806983E-3</v>
      </c>
      <c r="K569" s="18">
        <f t="shared" si="15"/>
        <v>0.33621975806451604</v>
      </c>
      <c r="L569" s="44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24"/>
      <c r="Z569" s="154"/>
      <c r="AA569" s="154"/>
    </row>
    <row r="570" spans="1:27" ht="18.75" customHeight="1">
      <c r="A570" s="37">
        <v>561</v>
      </c>
      <c r="B570" s="60">
        <v>44831</v>
      </c>
      <c r="C570" s="43" t="s">
        <v>622</v>
      </c>
      <c r="D570" s="44">
        <v>5623</v>
      </c>
      <c r="E570" s="45">
        <v>26.155999999999999</v>
      </c>
      <c r="F570" s="45">
        <v>26.085000000000001</v>
      </c>
      <c r="G570" s="16">
        <f t="shared" si="11"/>
        <v>22.870927068045674</v>
      </c>
      <c r="H570" s="17">
        <f t="shared" si="12"/>
        <v>5.4751215532572086</v>
      </c>
      <c r="I570" s="17">
        <f t="shared" si="13"/>
        <v>-7.0999999999997954E-2</v>
      </c>
      <c r="J570" s="18">
        <f t="shared" si="14"/>
        <v>2.71448233674866E-3</v>
      </c>
      <c r="K570" s="18">
        <f t="shared" si="15"/>
        <v>0.39217419463430825</v>
      </c>
      <c r="L570" s="44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24"/>
      <c r="Z570" s="154"/>
      <c r="AA570" s="154"/>
    </row>
    <row r="571" spans="1:27" ht="18.75" customHeight="1">
      <c r="A571" s="37">
        <v>562</v>
      </c>
      <c r="B571" s="60">
        <v>44831</v>
      </c>
      <c r="C571" s="43" t="s">
        <v>623</v>
      </c>
      <c r="D571" s="44">
        <v>7108</v>
      </c>
      <c r="E571" s="45">
        <v>19.010999999999999</v>
      </c>
      <c r="F571" s="45">
        <v>18.879000000000001</v>
      </c>
      <c r="G571" s="16">
        <f t="shared" si="11"/>
        <v>18.039622077854567</v>
      </c>
      <c r="H571" s="17">
        <f t="shared" si="12"/>
        <v>1.6189632035757207</v>
      </c>
      <c r="I571" s="17">
        <f t="shared" si="13"/>
        <v>-0.1319999999999979</v>
      </c>
      <c r="J571" s="18">
        <f t="shared" si="14"/>
        <v>6.9433485876596659E-3</v>
      </c>
      <c r="K571" s="18">
        <f t="shared" si="15"/>
        <v>0.3876056166032833</v>
      </c>
      <c r="L571" s="44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24"/>
      <c r="Z571" s="154"/>
      <c r="AA571" s="154"/>
    </row>
    <row r="572" spans="1:27" ht="18.75" customHeight="1">
      <c r="A572" s="37">
        <v>563</v>
      </c>
      <c r="B572" s="60">
        <v>44831</v>
      </c>
      <c r="C572" s="43" t="s">
        <v>624</v>
      </c>
      <c r="D572" s="44">
        <v>5003</v>
      </c>
      <c r="E572" s="45">
        <v>38.853999999999999</v>
      </c>
      <c r="F572" s="45">
        <v>38.659999999999997</v>
      </c>
      <c r="G572" s="16">
        <f t="shared" si="11"/>
        <v>38.4</v>
      </c>
      <c r="H572" s="17">
        <f t="shared" si="12"/>
        <v>0.75666666666666771</v>
      </c>
      <c r="I572" s="17">
        <f t="shared" si="13"/>
        <v>-0.19400000000000261</v>
      </c>
      <c r="J572" s="18">
        <f t="shared" si="14"/>
        <v>4.9930509085294337E-3</v>
      </c>
      <c r="K572" s="18">
        <f t="shared" si="15"/>
        <v>0.38230298038811961</v>
      </c>
      <c r="L572" s="44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24"/>
      <c r="Z572" s="154"/>
      <c r="AA572" s="154"/>
    </row>
    <row r="573" spans="1:27" ht="18.75" customHeight="1">
      <c r="A573" s="37">
        <v>564</v>
      </c>
      <c r="B573" s="60">
        <v>44831</v>
      </c>
      <c r="C573" s="43" t="s">
        <v>625</v>
      </c>
      <c r="D573" s="44">
        <v>6117</v>
      </c>
      <c r="E573" s="45">
        <v>18.87</v>
      </c>
      <c r="F573" s="45">
        <v>18.571000000000002</v>
      </c>
      <c r="G573" s="16">
        <f t="shared" si="11"/>
        <v>19.9327573208373</v>
      </c>
      <c r="H573" s="17">
        <f t="shared" si="12"/>
        <v>-1.7712622013954991</v>
      </c>
      <c r="I573" s="17">
        <f t="shared" si="13"/>
        <v>-0.29899999999999949</v>
      </c>
      <c r="J573" s="18">
        <f t="shared" si="14"/>
        <v>1.5845257021727583E-2</v>
      </c>
      <c r="K573" s="18">
        <f t="shared" si="15"/>
        <v>0.2811457912008547</v>
      </c>
      <c r="L573" s="44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24"/>
      <c r="Z573" s="154"/>
      <c r="AA573" s="154"/>
    </row>
    <row r="574" spans="1:27" ht="18.75" customHeight="1">
      <c r="A574" s="37">
        <v>565</v>
      </c>
      <c r="B574" s="60">
        <v>44831</v>
      </c>
      <c r="C574" s="43" t="s">
        <v>626</v>
      </c>
      <c r="D574" s="44">
        <v>6617</v>
      </c>
      <c r="E574" s="45">
        <v>21.699000000000002</v>
      </c>
      <c r="F574" s="45">
        <v>21.378</v>
      </c>
      <c r="G574" s="16">
        <f t="shared" si="11"/>
        <v>21.071999999999999</v>
      </c>
      <c r="H574" s="17">
        <f t="shared" si="12"/>
        <v>1.0450000000000041</v>
      </c>
      <c r="I574" s="17">
        <f t="shared" si="13"/>
        <v>-0.32100000000000151</v>
      </c>
      <c r="J574" s="18">
        <f t="shared" si="14"/>
        <v>1.4793308447393957E-2</v>
      </c>
      <c r="K574" s="18">
        <f t="shared" si="15"/>
        <v>0.4186091524955069</v>
      </c>
      <c r="L574" s="44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24"/>
      <c r="Z574" s="154"/>
      <c r="AA574" s="154"/>
    </row>
    <row r="575" spans="1:27" ht="18.75" customHeight="1">
      <c r="A575" s="37">
        <v>566</v>
      </c>
      <c r="B575" s="60">
        <v>44831</v>
      </c>
      <c r="C575" s="43" t="s">
        <v>627</v>
      </c>
      <c r="D575" s="44">
        <v>5001</v>
      </c>
      <c r="E575" s="45">
        <v>37.43</v>
      </c>
      <c r="F575" s="45">
        <v>37.186999999999998</v>
      </c>
      <c r="G575" s="16">
        <f t="shared" si="11"/>
        <v>38.4</v>
      </c>
      <c r="H575" s="17">
        <f t="shared" si="12"/>
        <v>-1.6166666666666649</v>
      </c>
      <c r="I575" s="17">
        <f t="shared" si="13"/>
        <v>-0.2430000000000021</v>
      </c>
      <c r="J575" s="18">
        <f t="shared" si="14"/>
        <v>6.492118621426719E-3</v>
      </c>
      <c r="K575" s="18">
        <f t="shared" si="15"/>
        <v>0.35880309911835423</v>
      </c>
      <c r="L575" s="44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24"/>
      <c r="Z575" s="154"/>
      <c r="AA575" s="154"/>
    </row>
    <row r="576" spans="1:27" ht="18.75" customHeight="1">
      <c r="A576" s="37">
        <v>567</v>
      </c>
      <c r="B576" s="60">
        <v>44833</v>
      </c>
      <c r="C576" s="43" t="s">
        <v>628</v>
      </c>
      <c r="D576" s="44">
        <v>5003</v>
      </c>
      <c r="E576" s="45">
        <v>38.161000000000001</v>
      </c>
      <c r="F576" s="45">
        <v>37.816000000000003</v>
      </c>
      <c r="G576" s="16">
        <f t="shared" si="11"/>
        <v>38.4</v>
      </c>
      <c r="H576" s="17">
        <f t="shared" si="12"/>
        <v>-0.39833333333332871</v>
      </c>
      <c r="I576" s="17">
        <f t="shared" si="13"/>
        <v>-0.34499999999999886</v>
      </c>
      <c r="J576" s="18">
        <f t="shared" si="14"/>
        <v>9.0406435890044504E-3</v>
      </c>
      <c r="K576" s="18">
        <f t="shared" si="15"/>
        <v>0.37108566337360133</v>
      </c>
      <c r="L576" s="44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24"/>
      <c r="Z576" s="154"/>
      <c r="AA576" s="154"/>
    </row>
    <row r="577" spans="1:27" ht="18.75" customHeight="1">
      <c r="A577" s="37"/>
      <c r="B577" s="60">
        <v>44833</v>
      </c>
      <c r="C577" s="43" t="s">
        <v>629</v>
      </c>
      <c r="D577" s="44">
        <v>5621</v>
      </c>
      <c r="E577" s="45">
        <v>22.681999999999999</v>
      </c>
      <c r="F577" s="45">
        <v>22.640999999999998</v>
      </c>
      <c r="G577" s="16">
        <f t="shared" si="11"/>
        <v>22.870927068045674</v>
      </c>
      <c r="H577" s="17">
        <f t="shared" si="12"/>
        <v>-0.31487844674279231</v>
      </c>
      <c r="I577" s="17">
        <f t="shared" si="13"/>
        <v>-4.1000000000000369E-2</v>
      </c>
      <c r="J577" s="18">
        <f t="shared" si="14"/>
        <v>1.8076007406754419E-3</v>
      </c>
      <c r="K577" s="18">
        <f t="shared" si="15"/>
        <v>0.29907892755731269</v>
      </c>
      <c r="L577" s="44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24"/>
      <c r="Z577" s="154"/>
      <c r="AA577" s="154"/>
    </row>
    <row r="578" spans="1:27" ht="18.75" customHeight="1">
      <c r="A578" s="37"/>
      <c r="B578" s="60">
        <v>44833</v>
      </c>
      <c r="C578" s="43" t="s">
        <v>630</v>
      </c>
      <c r="D578" s="44">
        <v>515</v>
      </c>
      <c r="E578" s="45">
        <v>18.151</v>
      </c>
      <c r="F578" s="45">
        <v>18.088000000000001</v>
      </c>
      <c r="G578" s="16">
        <f t="shared" si="11"/>
        <v>16.637999999999998</v>
      </c>
      <c r="H578" s="17">
        <f t="shared" si="12"/>
        <v>2.5216666666666696</v>
      </c>
      <c r="I578" s="17">
        <f t="shared" si="13"/>
        <v>-6.2999999999998835E-2</v>
      </c>
      <c r="J578" s="18">
        <f t="shared" si="14"/>
        <v>3.470883146933989E-3</v>
      </c>
      <c r="K578" s="18">
        <f t="shared" si="15"/>
        <v>0.54614070850090901</v>
      </c>
      <c r="L578" s="44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24"/>
      <c r="Z578" s="154"/>
      <c r="AA578" s="154"/>
    </row>
    <row r="579" spans="1:27" ht="18.75" customHeight="1">
      <c r="A579" s="37"/>
      <c r="B579" s="60">
        <v>44834</v>
      </c>
      <c r="C579" s="43" t="s">
        <v>631</v>
      </c>
      <c r="D579" s="44">
        <v>6618</v>
      </c>
      <c r="E579" s="45">
        <v>23.2</v>
      </c>
      <c r="F579" s="45">
        <v>22.754000000000001</v>
      </c>
      <c r="G579" s="16">
        <f t="shared" si="11"/>
        <v>21.437999999999999</v>
      </c>
      <c r="H579" s="17">
        <f t="shared" si="12"/>
        <v>2.9366666666666674</v>
      </c>
      <c r="I579" s="17">
        <f t="shared" si="13"/>
        <v>-0.44599999999999795</v>
      </c>
      <c r="J579" s="18">
        <f t="shared" si="14"/>
        <v>1.9224137931034394E-2</v>
      </c>
      <c r="K579" s="18">
        <f t="shared" si="15"/>
        <v>0.44425000000000009</v>
      </c>
      <c r="L579" s="44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24"/>
      <c r="Z579" s="154"/>
      <c r="AA579" s="154"/>
    </row>
    <row r="580" spans="1:27" ht="18.75" customHeight="1">
      <c r="A580" s="37"/>
      <c r="B580" s="60">
        <v>44834</v>
      </c>
      <c r="C580" s="43" t="s">
        <v>632</v>
      </c>
      <c r="D580" s="44">
        <v>5148</v>
      </c>
      <c r="E580" s="45">
        <v>21.445</v>
      </c>
      <c r="F580" s="45">
        <v>21.337</v>
      </c>
      <c r="G580" s="16">
        <f t="shared" si="11"/>
        <v>20.202531026311895</v>
      </c>
      <c r="H580" s="17">
        <f t="shared" si="12"/>
        <v>2.0707816228135085</v>
      </c>
      <c r="I580" s="17">
        <f t="shared" si="13"/>
        <v>-0.10800000000000054</v>
      </c>
      <c r="J580" s="18">
        <f t="shared" si="14"/>
        <v>5.0361389601305913E-3</v>
      </c>
      <c r="K580" s="18">
        <f t="shared" si="15"/>
        <v>0.34103869027898187</v>
      </c>
      <c r="L580" s="44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24"/>
      <c r="Z580" s="154"/>
      <c r="AA580" s="154"/>
    </row>
    <row r="581" spans="1:27" ht="18.75" customHeight="1">
      <c r="A581" s="37"/>
      <c r="B581" s="60">
        <v>44834</v>
      </c>
      <c r="C581" s="43" t="s">
        <v>633</v>
      </c>
      <c r="D581" s="44">
        <v>6608</v>
      </c>
      <c r="E581" s="45">
        <v>20.719000000000001</v>
      </c>
      <c r="F581" s="45">
        <v>20.422000000000001</v>
      </c>
      <c r="G581" s="16">
        <f t="shared" si="11"/>
        <v>17.912399999999998</v>
      </c>
      <c r="H581" s="17">
        <f t="shared" si="12"/>
        <v>4.6776666666666724</v>
      </c>
      <c r="I581" s="17">
        <f t="shared" si="13"/>
        <v>-0.2970000000000006</v>
      </c>
      <c r="J581" s="18">
        <f t="shared" si="14"/>
        <v>1.4334668661614971E-2</v>
      </c>
      <c r="K581" s="18">
        <f t="shared" si="15"/>
        <v>0.4799266373859743</v>
      </c>
      <c r="L581" s="44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24"/>
      <c r="Z581" s="154"/>
      <c r="AA581" s="154"/>
    </row>
    <row r="582" spans="1:27" ht="18.75" customHeight="1">
      <c r="A582" s="37"/>
      <c r="B582" s="60">
        <v>44834</v>
      </c>
      <c r="C582" s="43" t="s">
        <v>634</v>
      </c>
      <c r="D582" s="44">
        <v>5148</v>
      </c>
      <c r="E582" s="45">
        <v>21.863</v>
      </c>
      <c r="F582" s="45">
        <v>21.689</v>
      </c>
      <c r="G582" s="16">
        <f t="shared" ref="G582:G836" si="16">IF(D582=$M$2,$P$2,IF(D582=$M$3,$P$3,IF(D582=$M$4,$P$4,IF(D582=$M$5,$P$5,IF(D582=$M$6,$P$6,IF(D582=$M$7,$P$7,IF(D582=$M$8,$P$8,IF(D582=$M$9,$P$9,IF(D582=$M$10,$P$10,IF(D582=$M$11,$P$11,IF(D582=$M$12,$P$12,IF(D582=$M$13,$P$13,IF(D582=$M$14,$P$14,IF(D582=$M$15,$P$15,IF(D582=$M$16,$P$16,IF(D582=$M$17,$P$17,IF(D582=$M$18,$P$18,IF(D582=$M$19,$P$19,IF(D582=$M$20,$P$20,IF(D582=$M$21,$P$21,IF(D582=$M$22,$P$22,IF(D582=$M$23,$P$23,IF(D582=$M$24,$P$24,IF(D582=$M$25,$P$25,IF(D582=$M$26,$P$26,IF(D582=$M$27,$P$27,IF(D582=$M$28,$P$28,IF(D582=$M$29,$P$29,IF(D582=$M$30,$P$30,IF(D582=$M$31,$P$31,IF(D582=$M$32,$P$32,IF(D582=$M$33,$P$33,IF(D582=$M$34,$P$34,IF(D582=$M$35,$P$35,IF(D582=$M$36,$P$36,IF(D582=$M$37,$P$37,IF(D582=$M$38,$P$38,IF(D582=$M$39,$P$39,IF(D582=$M$40,$P$40,IF(D582=$M$41,$P$41,IF(D582=$M$42,$P$42,IF(D582=$M$43,$P$43,IF(D582=$M$44,$P$44,IF(D582=$M$45,$P$45,IF(D582=$M$46,$P$46,IF(D582=$M$47,$P$47,IF(D582=$M$48,$P$48,IF(D582=$M$49,$P$49,IF(D582=$M$50,$P$50,IF(D582=$M$51,$P$51,IF(D582=$M$52,$P$52,IF(D582=$M$53,$P$53,IF(D582=$M$54,$P$54,IF(D582=$M$55,$P$55,IF(D582=$M$56,$P$56,IF(D582=$M$57,$P$57,IF(D582=$M$58,$P$58,IF(D582=$M$59,$P$59,IF(D582=$M$60,$P$60,IF(D582=$M$61,$P$61,IF(D582=$M$62,$P$62)))))))))))))))))))))))))))))))))))))))))))))))))))))))))))))</f>
        <v>20.202531026311895</v>
      </c>
      <c r="H582" s="17">
        <f t="shared" si="12"/>
        <v>2.767448289480174</v>
      </c>
      <c r="I582" s="17">
        <f t="shared" si="13"/>
        <v>-0.17399999999999949</v>
      </c>
      <c r="J582" s="18">
        <f t="shared" si="14"/>
        <v>7.9586516031651417E-3</v>
      </c>
      <c r="K582" s="18">
        <f t="shared" si="15"/>
        <v>0.35363741083258315</v>
      </c>
      <c r="L582" s="44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24"/>
      <c r="Z582" s="154"/>
      <c r="AA582" s="154"/>
    </row>
    <row r="583" spans="1:27" ht="18.75" customHeight="1">
      <c r="A583" s="37"/>
      <c r="B583" s="60">
        <v>44835</v>
      </c>
      <c r="C583" s="43" t="s">
        <v>635</v>
      </c>
      <c r="D583" s="44">
        <v>5648</v>
      </c>
      <c r="E583" s="45">
        <v>22.407</v>
      </c>
      <c r="F583" s="45">
        <v>22.273</v>
      </c>
      <c r="G583" s="16">
        <f t="shared" si="16"/>
        <v>19.240505739344663</v>
      </c>
      <c r="H583" s="17">
        <f t="shared" si="12"/>
        <v>5.2774904344255624</v>
      </c>
      <c r="I583" s="17">
        <f t="shared" si="13"/>
        <v>-0.13400000000000034</v>
      </c>
      <c r="J583" s="18">
        <f t="shared" si="14"/>
        <v>5.9802740215111503E-3</v>
      </c>
      <c r="K583" s="18">
        <f t="shared" si="15"/>
        <v>0.4122640246351586</v>
      </c>
      <c r="L583" s="44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24"/>
      <c r="Z583" s="154"/>
      <c r="AA583" s="154"/>
    </row>
    <row r="584" spans="1:27" ht="18.75" customHeight="1">
      <c r="A584" s="37" t="s">
        <v>636</v>
      </c>
      <c r="B584" s="60">
        <v>44837</v>
      </c>
      <c r="C584" s="43" t="s">
        <v>637</v>
      </c>
      <c r="D584" s="44">
        <v>8127</v>
      </c>
      <c r="E584" s="45">
        <v>20.664999999999999</v>
      </c>
      <c r="F584" s="45">
        <v>20.591999999999999</v>
      </c>
      <c r="G584" s="16">
        <f t="shared" si="16"/>
        <v>19.906047079520491</v>
      </c>
      <c r="H584" s="17">
        <f t="shared" si="12"/>
        <v>1.2649215341325142</v>
      </c>
      <c r="I584" s="17">
        <f t="shared" si="13"/>
        <v>-7.3000000000000398E-2</v>
      </c>
      <c r="J584" s="18">
        <f t="shared" si="14"/>
        <v>3.5325429470118752E-3</v>
      </c>
      <c r="K584" s="18">
        <f t="shared" si="15"/>
        <v>0.32744703586805274</v>
      </c>
      <c r="L584" s="44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24"/>
      <c r="Z584" s="154"/>
      <c r="AA584" s="154"/>
    </row>
    <row r="585" spans="1:27" ht="18.75" customHeight="1">
      <c r="A585" s="37"/>
      <c r="B585" s="60">
        <v>44835</v>
      </c>
      <c r="C585" s="43"/>
      <c r="D585" s="44">
        <v>6117</v>
      </c>
      <c r="E585" s="45">
        <v>20.350000000000001</v>
      </c>
      <c r="F585" s="45">
        <v>20.047999999999998</v>
      </c>
      <c r="G585" s="16">
        <f t="shared" si="16"/>
        <v>19.9327573208373</v>
      </c>
      <c r="H585" s="17">
        <f t="shared" si="12"/>
        <v>0.6954044652711685</v>
      </c>
      <c r="I585" s="17">
        <f t="shared" si="13"/>
        <v>-0.30200000000000315</v>
      </c>
      <c r="J585" s="18">
        <f t="shared" si="14"/>
        <v>1.4840294840294994E-2</v>
      </c>
      <c r="K585" s="18">
        <f t="shared" si="15"/>
        <v>0.33342609729533801</v>
      </c>
      <c r="L585" s="44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24"/>
      <c r="Z585" s="154"/>
      <c r="AA585" s="154"/>
    </row>
    <row r="586" spans="1:27" ht="18.75" customHeight="1">
      <c r="A586" s="37"/>
      <c r="B586" s="60">
        <v>44837</v>
      </c>
      <c r="C586" s="43" t="s">
        <v>638</v>
      </c>
      <c r="D586" s="44">
        <v>5003</v>
      </c>
      <c r="E586" s="45">
        <v>39.899000000000001</v>
      </c>
      <c r="F586" s="45">
        <v>39.612000000000002</v>
      </c>
      <c r="G586" s="16">
        <f t="shared" si="16"/>
        <v>38.4</v>
      </c>
      <c r="H586" s="17">
        <f t="shared" si="12"/>
        <v>2.4983333333333375</v>
      </c>
      <c r="I586" s="17">
        <f t="shared" si="13"/>
        <v>-0.28699999999999903</v>
      </c>
      <c r="J586" s="18">
        <f t="shared" si="14"/>
        <v>7.1931627359081438E-3</v>
      </c>
      <c r="K586" s="18">
        <f t="shared" si="15"/>
        <v>0.39848116494147723</v>
      </c>
      <c r="L586" s="44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24"/>
      <c r="Z586" s="154"/>
      <c r="AA586" s="154"/>
    </row>
    <row r="587" spans="1:27" ht="18.75" customHeight="1">
      <c r="A587" s="37"/>
      <c r="B587" s="60">
        <v>44837</v>
      </c>
      <c r="C587" s="43"/>
      <c r="D587" s="44">
        <v>8107</v>
      </c>
      <c r="E587" s="45">
        <v>16.373999999999999</v>
      </c>
      <c r="F587" s="45">
        <v>16.347000000000001</v>
      </c>
      <c r="G587" s="16">
        <f t="shared" si="16"/>
        <v>16.123457228651652</v>
      </c>
      <c r="H587" s="17">
        <f t="shared" si="12"/>
        <v>0.41757128558057727</v>
      </c>
      <c r="I587" s="17">
        <f t="shared" si="13"/>
        <v>-2.699999999999747E-2</v>
      </c>
      <c r="J587" s="18">
        <f t="shared" si="14"/>
        <v>1.6489556614142831E-3</v>
      </c>
      <c r="K587" s="18">
        <f t="shared" si="15"/>
        <v>0.30642581668774643</v>
      </c>
      <c r="L587" s="44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24"/>
      <c r="Z587" s="154"/>
      <c r="AA587" s="154"/>
    </row>
    <row r="588" spans="1:27" ht="18.75" customHeight="1">
      <c r="A588" s="37"/>
      <c r="B588" s="60">
        <v>44837</v>
      </c>
      <c r="C588" s="43" t="s">
        <v>639</v>
      </c>
      <c r="D588" s="44">
        <v>6107</v>
      </c>
      <c r="E588" s="45">
        <v>17.917000000000002</v>
      </c>
      <c r="F588" s="45">
        <v>17.718</v>
      </c>
      <c r="G588" s="16">
        <f t="shared" si="16"/>
        <v>17.032373496847189</v>
      </c>
      <c r="H588" s="17">
        <f t="shared" si="12"/>
        <v>1.4743775052546879</v>
      </c>
      <c r="I588" s="17">
        <f t="shared" si="13"/>
        <v>-0.19900000000000162</v>
      </c>
      <c r="J588" s="18">
        <f t="shared" si="14"/>
        <v>1.1106770106602758E-2</v>
      </c>
      <c r="K588" s="18">
        <f t="shared" si="15"/>
        <v>0.3533255899641809</v>
      </c>
      <c r="L588" s="44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24"/>
      <c r="Z588" s="154"/>
      <c r="AA588" s="154"/>
    </row>
    <row r="589" spans="1:27" ht="18.75" customHeight="1">
      <c r="A589" s="37"/>
      <c r="B589" s="60">
        <v>44837</v>
      </c>
      <c r="C589" s="43"/>
      <c r="D589" s="44">
        <v>8108</v>
      </c>
      <c r="E589" s="45">
        <v>19.844000000000001</v>
      </c>
      <c r="F589" s="45">
        <v>19.818000000000001</v>
      </c>
      <c r="G589" s="16">
        <f t="shared" si="16"/>
        <v>18.363527102940179</v>
      </c>
      <c r="H589" s="17">
        <f t="shared" si="12"/>
        <v>2.4674548284330378</v>
      </c>
      <c r="I589" s="17">
        <f t="shared" si="13"/>
        <v>-2.5999999999999801E-2</v>
      </c>
      <c r="J589" s="18">
        <f t="shared" si="14"/>
        <v>1.3102197137673756E-3</v>
      </c>
      <c r="K589" s="18">
        <f t="shared" si="15"/>
        <v>0.34553246968511497</v>
      </c>
      <c r="L589" s="44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24"/>
      <c r="Z589" s="154"/>
      <c r="AA589" s="154"/>
    </row>
    <row r="590" spans="1:27" ht="18.75" customHeight="1">
      <c r="A590" s="37"/>
      <c r="B590" s="60">
        <v>44838</v>
      </c>
      <c r="C590" s="43" t="s">
        <v>640</v>
      </c>
      <c r="D590" s="44">
        <v>1013</v>
      </c>
      <c r="E590" s="45">
        <v>27.236999999999998</v>
      </c>
      <c r="F590" s="45">
        <v>27.097000000000001</v>
      </c>
      <c r="G590" s="16">
        <f t="shared" si="16"/>
        <v>27</v>
      </c>
      <c r="H590" s="17">
        <f t="shared" si="12"/>
        <v>0.39499999999999724</v>
      </c>
      <c r="I590" s="17">
        <f t="shared" si="13"/>
        <v>-0.13999999999999702</v>
      </c>
      <c r="J590" s="18">
        <f t="shared" si="14"/>
        <v>5.1400668208685619E-3</v>
      </c>
      <c r="K590" s="18">
        <f t="shared" si="15"/>
        <v>0.55942284392554242</v>
      </c>
      <c r="L590" s="44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24"/>
      <c r="Z590" s="154"/>
      <c r="AA590" s="154"/>
    </row>
    <row r="591" spans="1:27" ht="18.75" customHeight="1">
      <c r="A591" s="37"/>
      <c r="B591" s="60">
        <v>44838</v>
      </c>
      <c r="C591" s="43"/>
      <c r="D591" s="44">
        <v>6117</v>
      </c>
      <c r="E591" s="45">
        <v>19.309999999999999</v>
      </c>
      <c r="F591" s="45">
        <v>18.864999999999998</v>
      </c>
      <c r="G591" s="16">
        <f t="shared" si="16"/>
        <v>19.9327573208373</v>
      </c>
      <c r="H591" s="17">
        <f t="shared" si="12"/>
        <v>-1.0379288680621694</v>
      </c>
      <c r="I591" s="17">
        <f t="shared" si="13"/>
        <v>-0.44500000000000028</v>
      </c>
      <c r="J591" s="18">
        <f t="shared" si="14"/>
        <v>2.3045054375971017E-2</v>
      </c>
      <c r="K591" s="18">
        <f t="shared" si="15"/>
        <v>0.29752569031383358</v>
      </c>
      <c r="L591" s="44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24"/>
      <c r="Z591" s="154"/>
      <c r="AA591" s="154"/>
    </row>
    <row r="592" spans="1:27" ht="18.75" customHeight="1">
      <c r="A592" s="37"/>
      <c r="B592" s="60">
        <v>44839</v>
      </c>
      <c r="C592" s="43"/>
      <c r="D592" s="44">
        <v>5120</v>
      </c>
      <c r="E592" s="45">
        <v>25.11</v>
      </c>
      <c r="F592" s="45">
        <v>24.684999999999999</v>
      </c>
      <c r="G592" s="16">
        <f t="shared" si="16"/>
        <v>22.870927068045674</v>
      </c>
      <c r="H592" s="17">
        <f t="shared" si="12"/>
        <v>3.7317882199238759</v>
      </c>
      <c r="I592" s="17">
        <f t="shared" si="13"/>
        <v>-0.42500000000000071</v>
      </c>
      <c r="J592" s="18">
        <f t="shared" si="14"/>
        <v>1.6925527678215879E-2</v>
      </c>
      <c r="K592" s="18">
        <f t="shared" si="15"/>
        <v>0.36685417104161561</v>
      </c>
      <c r="L592" s="44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24"/>
      <c r="Z592" s="154"/>
      <c r="AA592" s="154"/>
    </row>
    <row r="593" spans="1:27" ht="18.75" customHeight="1">
      <c r="A593" s="37"/>
      <c r="B593" s="60">
        <v>44839</v>
      </c>
      <c r="C593" s="43"/>
      <c r="D593" s="44">
        <v>6107</v>
      </c>
      <c r="E593" s="45">
        <v>17.033999999999999</v>
      </c>
      <c r="F593" s="45">
        <v>16.641999999999999</v>
      </c>
      <c r="G593" s="16">
        <f t="shared" si="16"/>
        <v>17.032373496847189</v>
      </c>
      <c r="H593" s="17">
        <f t="shared" si="12"/>
        <v>2.7108385880166472E-3</v>
      </c>
      <c r="I593" s="17">
        <f t="shared" si="13"/>
        <v>-0.39199999999999946</v>
      </c>
      <c r="J593" s="18">
        <f t="shared" si="14"/>
        <v>2.3012797933544646E-2</v>
      </c>
      <c r="K593" s="18">
        <f t="shared" si="15"/>
        <v>0.31980360428485544</v>
      </c>
      <c r="L593" s="44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24"/>
      <c r="Z593" s="154"/>
      <c r="AA593" s="154"/>
    </row>
    <row r="594" spans="1:27" ht="18.75" customHeight="1">
      <c r="A594" s="37"/>
      <c r="B594" s="60">
        <v>44839</v>
      </c>
      <c r="C594" s="43" t="s">
        <v>641</v>
      </c>
      <c r="D594" s="44">
        <v>5148</v>
      </c>
      <c r="E594" s="45">
        <v>21.143000000000001</v>
      </c>
      <c r="F594" s="45">
        <v>20.981999999999999</v>
      </c>
      <c r="G594" s="16">
        <f t="shared" si="16"/>
        <v>20.202531026311895</v>
      </c>
      <c r="H594" s="17">
        <f t="shared" si="12"/>
        <v>1.5674482894801756</v>
      </c>
      <c r="I594" s="17">
        <f t="shared" si="13"/>
        <v>-0.16100000000000136</v>
      </c>
      <c r="J594" s="18">
        <f t="shared" si="14"/>
        <v>7.6148134134229467E-3</v>
      </c>
      <c r="K594" s="18">
        <f t="shared" si="15"/>
        <v>0.33162629300632673</v>
      </c>
      <c r="L594" s="44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24"/>
      <c r="Z594" s="154"/>
      <c r="AA594" s="154"/>
    </row>
    <row r="595" spans="1:27" ht="18.75" customHeight="1">
      <c r="A595" s="37"/>
      <c r="B595" s="60">
        <v>44839</v>
      </c>
      <c r="C595" s="43" t="s">
        <v>642</v>
      </c>
      <c r="D595" s="44">
        <v>5648</v>
      </c>
      <c r="E595" s="45">
        <v>21.82</v>
      </c>
      <c r="F595" s="45">
        <v>21.727</v>
      </c>
      <c r="G595" s="16">
        <f t="shared" si="16"/>
        <v>19.240505739344663</v>
      </c>
      <c r="H595" s="17">
        <f t="shared" si="12"/>
        <v>4.2991571010922298</v>
      </c>
      <c r="I595" s="17">
        <f t="shared" si="13"/>
        <v>-9.2999999999999972E-2</v>
      </c>
      <c r="J595" s="18">
        <f t="shared" si="14"/>
        <v>4.2621448212648936E-3</v>
      </c>
      <c r="K595" s="18">
        <f t="shared" si="15"/>
        <v>0.39645279560036656</v>
      </c>
      <c r="L595" s="44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24"/>
      <c r="Z595" s="154"/>
      <c r="AA595" s="154"/>
    </row>
    <row r="596" spans="1:27" ht="18.75" customHeight="1">
      <c r="A596" s="37"/>
      <c r="B596" s="60">
        <v>44839</v>
      </c>
      <c r="C596" s="43" t="s">
        <v>643</v>
      </c>
      <c r="D596" s="44">
        <v>5648</v>
      </c>
      <c r="E596" s="45">
        <v>24.02</v>
      </c>
      <c r="F596" s="45">
        <v>23.885000000000002</v>
      </c>
      <c r="G596" s="16">
        <f t="shared" si="16"/>
        <v>19.240505739344663</v>
      </c>
      <c r="H596" s="17">
        <f t="shared" si="12"/>
        <v>7.965823767758895</v>
      </c>
      <c r="I596" s="17">
        <f t="shared" si="13"/>
        <v>-0.13499999999999801</v>
      </c>
      <c r="J596" s="18">
        <f t="shared" si="14"/>
        <v>5.6203164029974195E-3</v>
      </c>
      <c r="K596" s="18">
        <f t="shared" si="15"/>
        <v>0.45173189009159026</v>
      </c>
      <c r="L596" s="44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24"/>
      <c r="Z596" s="154"/>
      <c r="AA596" s="154"/>
    </row>
    <row r="597" spans="1:27" ht="18.75" customHeight="1">
      <c r="A597" s="37"/>
      <c r="B597" s="60">
        <v>44840</v>
      </c>
      <c r="C597" s="43"/>
      <c r="D597" s="44">
        <v>1011</v>
      </c>
      <c r="E597" s="45">
        <v>28.396999999999998</v>
      </c>
      <c r="F597" s="45">
        <v>28.189</v>
      </c>
      <c r="G597" s="16">
        <f t="shared" si="16"/>
        <v>27</v>
      </c>
      <c r="H597" s="17">
        <f t="shared" si="12"/>
        <v>2.3283333333333309</v>
      </c>
      <c r="I597" s="17">
        <f t="shared" si="13"/>
        <v>-0.20799999999999841</v>
      </c>
      <c r="J597" s="18">
        <f t="shared" si="14"/>
        <v>7.3247173997252673E-3</v>
      </c>
      <c r="K597" s="18">
        <f t="shared" si="15"/>
        <v>0.57742015001584668</v>
      </c>
      <c r="L597" s="44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24"/>
      <c r="Z597" s="154"/>
      <c r="AA597" s="154"/>
    </row>
    <row r="598" spans="1:27" ht="18.75" customHeight="1">
      <c r="A598" s="37"/>
      <c r="B598" s="60">
        <v>44840</v>
      </c>
      <c r="C598" s="43" t="s">
        <v>644</v>
      </c>
      <c r="D598" s="44">
        <v>1010</v>
      </c>
      <c r="E598" s="44">
        <v>27.788</v>
      </c>
      <c r="F598" s="45">
        <v>27.638000000000002</v>
      </c>
      <c r="G598" s="16">
        <f t="shared" si="16"/>
        <v>27</v>
      </c>
      <c r="H598" s="17">
        <f t="shared" si="12"/>
        <v>1.3133333333333339</v>
      </c>
      <c r="I598" s="17">
        <f t="shared" si="13"/>
        <v>-0.14999999999999858</v>
      </c>
      <c r="J598" s="18">
        <f t="shared" si="14"/>
        <v>5.3980135310205332E-3</v>
      </c>
      <c r="K598" s="18">
        <f t="shared" si="15"/>
        <v>0.56815891751835323</v>
      </c>
      <c r="L598" s="44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24"/>
      <c r="Z598" s="154"/>
      <c r="AA598" s="154"/>
    </row>
    <row r="599" spans="1:27" ht="18.75" customHeight="1">
      <c r="A599" s="37"/>
      <c r="B599" s="60">
        <v>44840</v>
      </c>
      <c r="C599" s="43" t="s">
        <v>645</v>
      </c>
      <c r="D599" s="44">
        <v>5000</v>
      </c>
      <c r="E599" s="45">
        <v>37.944000000000003</v>
      </c>
      <c r="F599" s="45">
        <v>37.65</v>
      </c>
      <c r="G599" s="16">
        <f t="shared" si="16"/>
        <v>38.4</v>
      </c>
      <c r="H599" s="17">
        <f t="shared" si="12"/>
        <v>-0.75999999999999335</v>
      </c>
      <c r="I599" s="17">
        <f t="shared" si="13"/>
        <v>-0.29400000000000404</v>
      </c>
      <c r="J599" s="18">
        <f t="shared" si="14"/>
        <v>7.7482605945605109E-3</v>
      </c>
      <c r="K599" s="18">
        <f t="shared" si="15"/>
        <v>0.36748893105629354</v>
      </c>
      <c r="L599" s="44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24"/>
      <c r="Z599" s="154"/>
      <c r="AA599" s="154"/>
    </row>
    <row r="600" spans="1:27" ht="18.75" customHeight="1">
      <c r="A600" s="37"/>
      <c r="B600" s="60">
        <v>44840</v>
      </c>
      <c r="C600" s="43" t="s">
        <v>646</v>
      </c>
      <c r="D600" s="44">
        <v>515</v>
      </c>
      <c r="E600" s="45">
        <v>17.602</v>
      </c>
      <c r="F600" s="45">
        <v>17.483000000000001</v>
      </c>
      <c r="G600" s="16">
        <f t="shared" si="16"/>
        <v>16.637999999999998</v>
      </c>
      <c r="H600" s="17">
        <f t="shared" si="12"/>
        <v>1.6066666666666705</v>
      </c>
      <c r="I600" s="17">
        <f t="shared" si="13"/>
        <v>-0.11899999999999977</v>
      </c>
      <c r="J600" s="18">
        <f t="shared" si="14"/>
        <v>6.7605953868878407E-3</v>
      </c>
      <c r="K600" s="18">
        <f t="shared" si="15"/>
        <v>0.53198500170435181</v>
      </c>
      <c r="L600" s="44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24"/>
      <c r="Z600" s="154"/>
      <c r="AA600" s="154"/>
    </row>
    <row r="601" spans="1:27" ht="18.75" customHeight="1">
      <c r="A601" s="37"/>
      <c r="B601" s="60">
        <v>44840</v>
      </c>
      <c r="C601" s="43" t="s">
        <v>647</v>
      </c>
      <c r="D601" s="44">
        <v>7108</v>
      </c>
      <c r="E601" s="45">
        <v>18.138999999999999</v>
      </c>
      <c r="F601" s="45">
        <v>17.882999999999999</v>
      </c>
      <c r="G601" s="16">
        <f t="shared" si="16"/>
        <v>18.039622077854567</v>
      </c>
      <c r="H601" s="17">
        <f t="shared" si="12"/>
        <v>0.16562987024238751</v>
      </c>
      <c r="I601" s="17">
        <f t="shared" si="13"/>
        <v>-0.25600000000000023</v>
      </c>
      <c r="J601" s="18">
        <f t="shared" si="14"/>
        <v>1.4113236672363428E-2</v>
      </c>
      <c r="K601" s="18">
        <f t="shared" si="15"/>
        <v>0.35816585132835432</v>
      </c>
      <c r="L601" s="44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24"/>
      <c r="Z601" s="154"/>
      <c r="AA601" s="154"/>
    </row>
    <row r="602" spans="1:27" ht="18.75" customHeight="1">
      <c r="A602" s="37"/>
      <c r="B602" s="60">
        <v>44841</v>
      </c>
      <c r="C602" s="43" t="s">
        <v>648</v>
      </c>
      <c r="D602" s="44">
        <v>5648</v>
      </c>
      <c r="E602" s="45">
        <v>20.012</v>
      </c>
      <c r="F602" s="45">
        <v>19.827000000000002</v>
      </c>
      <c r="G602" s="16">
        <f t="shared" si="16"/>
        <v>19.240505739344663</v>
      </c>
      <c r="H602" s="17">
        <f t="shared" si="12"/>
        <v>1.2858237677588966</v>
      </c>
      <c r="I602" s="17">
        <f t="shared" si="13"/>
        <v>-0.18499999999999872</v>
      </c>
      <c r="J602" s="18">
        <f t="shared" si="14"/>
        <v>9.2444533280031348E-3</v>
      </c>
      <c r="K602" s="18">
        <f t="shared" si="15"/>
        <v>0.34192484509294419</v>
      </c>
      <c r="L602" s="44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24"/>
      <c r="Z602" s="154"/>
      <c r="AA602" s="154"/>
    </row>
    <row r="603" spans="1:27" ht="18.75" customHeight="1">
      <c r="A603" s="37"/>
      <c r="B603" s="60">
        <v>44841</v>
      </c>
      <c r="C603" s="43" t="s">
        <v>649</v>
      </c>
      <c r="D603" s="44">
        <v>6617</v>
      </c>
      <c r="E603" s="45">
        <v>22.524999999999999</v>
      </c>
      <c r="F603" s="45">
        <v>22.07</v>
      </c>
      <c r="G603" s="16">
        <f t="shared" si="16"/>
        <v>21.071999999999999</v>
      </c>
      <c r="H603" s="17">
        <f t="shared" si="12"/>
        <v>2.421666666666666</v>
      </c>
      <c r="I603" s="17">
        <f t="shared" si="13"/>
        <v>-0.45499999999999829</v>
      </c>
      <c r="J603" s="18">
        <f t="shared" si="14"/>
        <v>2.0199778024417241E-2</v>
      </c>
      <c r="K603" s="18">
        <f t="shared" si="15"/>
        <v>0.43992896781354063</v>
      </c>
      <c r="L603" s="44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24"/>
      <c r="Z603" s="154"/>
      <c r="AA603" s="154"/>
    </row>
    <row r="604" spans="1:27" ht="18.75" customHeight="1">
      <c r="A604" s="37"/>
      <c r="B604" s="60">
        <v>44842</v>
      </c>
      <c r="C604" s="43" t="s">
        <v>650</v>
      </c>
      <c r="D604" s="44">
        <v>8127</v>
      </c>
      <c r="E604" s="45">
        <v>20.744</v>
      </c>
      <c r="F604" s="45">
        <v>20.69</v>
      </c>
      <c r="G604" s="16">
        <f t="shared" si="16"/>
        <v>19.906047079520491</v>
      </c>
      <c r="H604" s="17">
        <f t="shared" si="12"/>
        <v>1.3965882007991819</v>
      </c>
      <c r="I604" s="17">
        <f t="shared" si="13"/>
        <v>-5.3999999999998494E-2</v>
      </c>
      <c r="J604" s="18">
        <f t="shared" si="14"/>
        <v>2.6031623602004671E-3</v>
      </c>
      <c r="K604" s="18">
        <f t="shared" si="15"/>
        <v>0.33000833957835091</v>
      </c>
      <c r="L604" s="44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24"/>
      <c r="Z604" s="154"/>
      <c r="AA604" s="154"/>
    </row>
    <row r="605" spans="1:27" ht="18.75" customHeight="1">
      <c r="A605" s="37"/>
      <c r="B605" s="60">
        <v>44842</v>
      </c>
      <c r="C605" s="43" t="s">
        <v>651</v>
      </c>
      <c r="D605" s="44">
        <v>8107</v>
      </c>
      <c r="E605" s="45">
        <v>15.784000000000001</v>
      </c>
      <c r="F605" s="45">
        <v>15.731</v>
      </c>
      <c r="G605" s="16">
        <f t="shared" si="16"/>
        <v>16.123457228651652</v>
      </c>
      <c r="H605" s="17">
        <f t="shared" si="12"/>
        <v>-0.56576204775275296</v>
      </c>
      <c r="I605" s="17">
        <f t="shared" si="13"/>
        <v>-5.3000000000000824E-2</v>
      </c>
      <c r="J605" s="18">
        <f t="shared" si="14"/>
        <v>3.3578307146477967E-3</v>
      </c>
      <c r="K605" s="18">
        <f t="shared" si="15"/>
        <v>0.28050027384979481</v>
      </c>
      <c r="L605" s="44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24"/>
      <c r="Z605" s="154"/>
      <c r="AA605" s="154"/>
    </row>
    <row r="606" spans="1:27" ht="18.75" customHeight="1">
      <c r="A606" s="37"/>
      <c r="B606" s="60">
        <v>44842</v>
      </c>
      <c r="C606" s="43"/>
      <c r="D606" s="44">
        <v>6107</v>
      </c>
      <c r="E606" s="45">
        <v>14.552</v>
      </c>
      <c r="F606" s="45">
        <v>14.288</v>
      </c>
      <c r="G606" s="16">
        <f t="shared" si="16"/>
        <v>17.032373496847189</v>
      </c>
      <c r="H606" s="17">
        <f t="shared" si="12"/>
        <v>-4.1339558280786495</v>
      </c>
      <c r="I606" s="17">
        <f t="shared" si="13"/>
        <v>-0.26399999999999935</v>
      </c>
      <c r="J606" s="18">
        <f t="shared" si="14"/>
        <v>1.8141836173721781E-2</v>
      </c>
      <c r="K606" s="18">
        <f t="shared" si="15"/>
        <v>0.20378879847362752</v>
      </c>
      <c r="L606" s="44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24"/>
      <c r="Z606" s="154"/>
      <c r="AA606" s="154"/>
    </row>
    <row r="607" spans="1:27" ht="18.75" customHeight="1">
      <c r="A607" s="37"/>
      <c r="B607" s="60">
        <v>44844</v>
      </c>
      <c r="C607" s="43"/>
      <c r="D607" s="44">
        <v>5148</v>
      </c>
      <c r="E607" s="45">
        <v>20.878</v>
      </c>
      <c r="F607" s="45">
        <v>20.73</v>
      </c>
      <c r="G607" s="16">
        <f t="shared" si="16"/>
        <v>20.202531026311895</v>
      </c>
      <c r="H607" s="17">
        <f t="shared" si="12"/>
        <v>1.125781622813508</v>
      </c>
      <c r="I607" s="17">
        <f t="shared" si="13"/>
        <v>-0.14799999999999969</v>
      </c>
      <c r="J607" s="18">
        <f t="shared" si="14"/>
        <v>7.0888016093495392E-3</v>
      </c>
      <c r="K607" s="18">
        <f t="shared" si="15"/>
        <v>0.32314276813070053</v>
      </c>
      <c r="L607" s="44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24"/>
      <c r="Z607" s="154"/>
      <c r="AA607" s="154"/>
    </row>
    <row r="608" spans="1:27" ht="18.75" customHeight="1">
      <c r="A608" s="37"/>
      <c r="B608" s="60">
        <v>44844</v>
      </c>
      <c r="C608" s="43" t="s">
        <v>652</v>
      </c>
      <c r="D608" s="44">
        <v>5648</v>
      </c>
      <c r="E608" s="45">
        <v>20.780999999999999</v>
      </c>
      <c r="F608" s="45">
        <v>20.678000000000001</v>
      </c>
      <c r="G608" s="16">
        <f t="shared" si="16"/>
        <v>19.240505739344663</v>
      </c>
      <c r="H608" s="17">
        <f t="shared" si="12"/>
        <v>2.5674904344255607</v>
      </c>
      <c r="I608" s="17">
        <f t="shared" si="13"/>
        <v>-0.10299999999999798</v>
      </c>
      <c r="J608" s="18">
        <f t="shared" si="14"/>
        <v>4.9564506039169428E-3</v>
      </c>
      <c r="K608" s="18">
        <f t="shared" si="15"/>
        <v>0.36627688754150417</v>
      </c>
      <c r="L608" s="44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24"/>
      <c r="Z608" s="154"/>
      <c r="AA608" s="154"/>
    </row>
    <row r="609" spans="1:27" ht="18.75" customHeight="1">
      <c r="A609" s="37"/>
      <c r="B609" s="60">
        <v>44844</v>
      </c>
      <c r="C609" s="43" t="s">
        <v>653</v>
      </c>
      <c r="D609" s="44">
        <v>5169</v>
      </c>
      <c r="E609" s="45">
        <v>23.872</v>
      </c>
      <c r="F609" s="45">
        <v>23.826000000000001</v>
      </c>
      <c r="G609" s="16">
        <f t="shared" si="16"/>
        <v>24.534583675052499</v>
      </c>
      <c r="H609" s="17">
        <f t="shared" si="12"/>
        <v>-1.1043061250874984</v>
      </c>
      <c r="I609" s="17">
        <f t="shared" si="13"/>
        <v>-4.5999999999999375E-2</v>
      </c>
      <c r="J609" s="18">
        <f t="shared" si="14"/>
        <v>1.9269436997318772E-3</v>
      </c>
      <c r="K609" s="18">
        <f t="shared" si="15"/>
        <v>0.29910717542158877</v>
      </c>
      <c r="L609" s="44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24"/>
      <c r="Z609" s="154"/>
      <c r="AA609" s="154"/>
    </row>
    <row r="610" spans="1:27" ht="18.75" customHeight="1">
      <c r="A610" s="37"/>
      <c r="B610" s="60">
        <v>44845</v>
      </c>
      <c r="C610" s="43" t="s">
        <v>654</v>
      </c>
      <c r="D610" s="44">
        <v>6107</v>
      </c>
      <c r="E610" s="45">
        <v>16.010999999999999</v>
      </c>
      <c r="F610" s="45">
        <v>15.878</v>
      </c>
      <c r="G610" s="16">
        <f t="shared" si="16"/>
        <v>17.032373496847189</v>
      </c>
      <c r="H610" s="17">
        <f t="shared" si="12"/>
        <v>-1.7022891614119828</v>
      </c>
      <c r="I610" s="17">
        <f t="shared" si="13"/>
        <v>-0.13299999999999912</v>
      </c>
      <c r="J610" s="18">
        <f t="shared" si="14"/>
        <v>8.3067890825057229E-3</v>
      </c>
      <c r="K610" s="18">
        <f t="shared" si="15"/>
        <v>0.27634342610631613</v>
      </c>
      <c r="L610" s="44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24"/>
      <c r="Z610" s="154"/>
      <c r="AA610" s="154"/>
    </row>
    <row r="611" spans="1:27" ht="18.75" customHeight="1">
      <c r="A611" s="37"/>
      <c r="B611" s="60">
        <v>44845</v>
      </c>
      <c r="C611" s="43" t="s">
        <v>655</v>
      </c>
      <c r="D611" s="44">
        <v>1013</v>
      </c>
      <c r="E611" s="44">
        <v>26.466000000000001</v>
      </c>
      <c r="F611" s="45">
        <v>26.379000000000001</v>
      </c>
      <c r="G611" s="16">
        <f t="shared" si="16"/>
        <v>27</v>
      </c>
      <c r="H611" s="17">
        <f t="shared" si="12"/>
        <v>-0.88999999999999824</v>
      </c>
      <c r="I611" s="17">
        <f t="shared" si="13"/>
        <v>-8.6999999999999744E-2</v>
      </c>
      <c r="J611" s="18">
        <f t="shared" si="14"/>
        <v>3.2872364543187387E-3</v>
      </c>
      <c r="K611" s="18">
        <f t="shared" si="15"/>
        <v>0.54658807526637954</v>
      </c>
      <c r="L611" s="44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24"/>
      <c r="Z611" s="154"/>
      <c r="AA611" s="154"/>
    </row>
    <row r="612" spans="1:27" ht="18.75" customHeight="1">
      <c r="A612" s="37"/>
      <c r="B612" s="60">
        <v>44845</v>
      </c>
      <c r="C612" s="43" t="s">
        <v>656</v>
      </c>
      <c r="D612" s="44">
        <v>6107</v>
      </c>
      <c r="E612" s="45">
        <v>18.018000000000001</v>
      </c>
      <c r="F612" s="45">
        <v>17.739000000000001</v>
      </c>
      <c r="G612" s="16">
        <f t="shared" si="16"/>
        <v>17.032373496847189</v>
      </c>
      <c r="H612" s="17">
        <f t="shared" si="12"/>
        <v>1.6427108385880196</v>
      </c>
      <c r="I612" s="17">
        <f t="shared" si="13"/>
        <v>-0.27899999999999991</v>
      </c>
      <c r="J612" s="18">
        <f t="shared" si="14"/>
        <v>1.5484515484515479E-2</v>
      </c>
      <c r="K612" s="18">
        <f t="shared" si="15"/>
        <v>0.35695052699457369</v>
      </c>
      <c r="L612" s="44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24"/>
      <c r="Z612" s="154"/>
      <c r="AA612" s="154"/>
    </row>
    <row r="613" spans="1:27" ht="18.75" customHeight="1">
      <c r="A613" s="37"/>
      <c r="B613" s="60">
        <v>44845</v>
      </c>
      <c r="C613" s="43" t="s">
        <v>657</v>
      </c>
      <c r="D613" s="44">
        <v>6608</v>
      </c>
      <c r="E613" s="45">
        <v>19.75</v>
      </c>
      <c r="F613" s="45">
        <v>19.492000000000001</v>
      </c>
      <c r="G613" s="16">
        <f t="shared" si="16"/>
        <v>17.912399999999998</v>
      </c>
      <c r="H613" s="17">
        <f t="shared" si="12"/>
        <v>3.06266666666667</v>
      </c>
      <c r="I613" s="17">
        <f t="shared" si="13"/>
        <v>-0.25799999999999912</v>
      </c>
      <c r="J613" s="18">
        <f t="shared" si="14"/>
        <v>1.3063291139240462E-2</v>
      </c>
      <c r="K613" s="18">
        <f t="shared" si="15"/>
        <v>0.45441012658227853</v>
      </c>
      <c r="L613" s="44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24"/>
      <c r="Z613" s="154"/>
      <c r="AA613" s="154"/>
    </row>
    <row r="614" spans="1:27" ht="18.75" customHeight="1">
      <c r="A614" s="37"/>
      <c r="B614" s="60">
        <v>44845</v>
      </c>
      <c r="C614" s="43" t="s">
        <v>658</v>
      </c>
      <c r="D614" s="44">
        <v>5001</v>
      </c>
      <c r="E614" s="45">
        <v>38.962000000000003</v>
      </c>
      <c r="F614" s="45">
        <v>38.621000000000002</v>
      </c>
      <c r="G614" s="16">
        <f t="shared" si="16"/>
        <v>38.4</v>
      </c>
      <c r="H614" s="17">
        <f t="shared" si="12"/>
        <v>0.93666666666667453</v>
      </c>
      <c r="I614" s="17">
        <f t="shared" si="13"/>
        <v>-0.34100000000000108</v>
      </c>
      <c r="J614" s="18">
        <f t="shared" si="14"/>
        <v>8.752117447769648E-3</v>
      </c>
      <c r="K614" s="18">
        <f t="shared" si="15"/>
        <v>0.3840151942918742</v>
      </c>
      <c r="L614" s="44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24"/>
      <c r="Z614" s="154"/>
      <c r="AA614" s="154"/>
    </row>
    <row r="615" spans="1:27" ht="18.75" customHeight="1">
      <c r="A615" s="37"/>
      <c r="B615" s="60">
        <v>44846</v>
      </c>
      <c r="C615" s="43" t="s">
        <v>659</v>
      </c>
      <c r="D615" s="44">
        <v>5621</v>
      </c>
      <c r="E615" s="45">
        <v>27.015000000000001</v>
      </c>
      <c r="F615" s="45">
        <v>26.895</v>
      </c>
      <c r="G615" s="16">
        <f t="shared" si="16"/>
        <v>22.870927068045674</v>
      </c>
      <c r="H615" s="17">
        <f t="shared" si="12"/>
        <v>6.9067882199238779</v>
      </c>
      <c r="I615" s="17">
        <f t="shared" si="13"/>
        <v>-0.12000000000000099</v>
      </c>
      <c r="J615" s="18">
        <f t="shared" si="14"/>
        <v>4.4419766796224688E-3</v>
      </c>
      <c r="K615" s="18">
        <f t="shared" si="15"/>
        <v>0.41150132277827017</v>
      </c>
      <c r="L615" s="44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24"/>
      <c r="Z615" s="154"/>
      <c r="AA615" s="154"/>
    </row>
    <row r="616" spans="1:27" ht="18.75" customHeight="1">
      <c r="A616" s="37"/>
      <c r="B616" s="60">
        <v>44846</v>
      </c>
      <c r="C616" s="154"/>
      <c r="D616" s="44">
        <v>5121</v>
      </c>
      <c r="E616" s="45">
        <v>21.79</v>
      </c>
      <c r="F616" s="45">
        <v>21.716000000000001</v>
      </c>
      <c r="G616" s="16">
        <f t="shared" si="16"/>
        <v>22.870927068045674</v>
      </c>
      <c r="H616" s="17">
        <f t="shared" si="12"/>
        <v>-1.8015451134094582</v>
      </c>
      <c r="I616" s="17">
        <f t="shared" si="13"/>
        <v>-7.3999999999998067E-2</v>
      </c>
      <c r="J616" s="18">
        <f t="shared" si="14"/>
        <v>3.3960532354290075E-3</v>
      </c>
      <c r="K616" s="18">
        <f t="shared" si="15"/>
        <v>0.2703858758538305</v>
      </c>
      <c r="L616" s="44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24"/>
      <c r="Z616" s="154"/>
      <c r="AA616" s="154"/>
    </row>
    <row r="617" spans="1:27" ht="18.75" customHeight="1">
      <c r="A617" s="37"/>
      <c r="B617" s="60">
        <v>44846</v>
      </c>
      <c r="C617" s="43" t="s">
        <v>660</v>
      </c>
      <c r="D617" s="44">
        <v>5148</v>
      </c>
      <c r="E617" s="45">
        <v>25.385999999999999</v>
      </c>
      <c r="F617" s="45">
        <v>25.094999999999999</v>
      </c>
      <c r="G617" s="16">
        <f t="shared" si="16"/>
        <v>20.202531026311895</v>
      </c>
      <c r="H617" s="17">
        <f t="shared" si="12"/>
        <v>8.639114956146841</v>
      </c>
      <c r="I617" s="17">
        <f t="shared" si="13"/>
        <v>-0.29100000000000037</v>
      </c>
      <c r="J617" s="18">
        <f t="shared" si="14"/>
        <v>1.1463011108485006E-2</v>
      </c>
      <c r="K617" s="18">
        <f t="shared" si="15"/>
        <v>0.44333785208511645</v>
      </c>
      <c r="L617" s="44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24"/>
      <c r="Z617" s="154"/>
      <c r="AA617" s="154"/>
    </row>
    <row r="618" spans="1:27" ht="18.75" customHeight="1">
      <c r="A618" s="37"/>
      <c r="B618" s="60">
        <v>44847</v>
      </c>
      <c r="C618" s="43" t="s">
        <v>661</v>
      </c>
      <c r="D618" s="44">
        <v>6176</v>
      </c>
      <c r="E618" s="45">
        <v>35.234000000000002</v>
      </c>
      <c r="F618" s="45">
        <v>34.432000000000002</v>
      </c>
      <c r="G618" s="16">
        <f t="shared" si="16"/>
        <v>36.028673497593743</v>
      </c>
      <c r="H618" s="17">
        <f t="shared" si="12"/>
        <v>-1.324455829322903</v>
      </c>
      <c r="I618" s="17">
        <f t="shared" si="13"/>
        <v>-0.8019999999999996</v>
      </c>
      <c r="J618" s="18">
        <f t="shared" si="14"/>
        <v>2.2762104785150693E-2</v>
      </c>
      <c r="K618" s="18">
        <f t="shared" si="15"/>
        <v>0.31919023900400079</v>
      </c>
      <c r="L618" s="44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24"/>
      <c r="Z618" s="154"/>
      <c r="AA618" s="154"/>
    </row>
    <row r="619" spans="1:27" ht="18.75" customHeight="1">
      <c r="A619" s="37"/>
      <c r="B619" s="60">
        <v>44847</v>
      </c>
      <c r="C619" s="43" t="s">
        <v>662</v>
      </c>
      <c r="D619" s="44">
        <v>5648</v>
      </c>
      <c r="E619" s="45">
        <v>22.289000000000001</v>
      </c>
      <c r="F619" s="45">
        <v>22.154</v>
      </c>
      <c r="G619" s="16">
        <f t="shared" si="16"/>
        <v>19.240505739344663</v>
      </c>
      <c r="H619" s="17">
        <f t="shared" si="12"/>
        <v>5.0808237677588988</v>
      </c>
      <c r="I619" s="17">
        <f t="shared" si="13"/>
        <v>-0.13500000000000156</v>
      </c>
      <c r="J619" s="18">
        <f t="shared" si="14"/>
        <v>6.0567993180493315E-3</v>
      </c>
      <c r="K619" s="18">
        <f t="shared" si="15"/>
        <v>0.40915249674727444</v>
      </c>
      <c r="L619" s="44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24"/>
      <c r="Z619" s="154"/>
      <c r="AA619" s="154"/>
    </row>
    <row r="620" spans="1:27" ht="18.75" customHeight="1">
      <c r="A620" s="37"/>
      <c r="B620" s="60">
        <v>44847</v>
      </c>
      <c r="C620" s="43" t="s">
        <v>663</v>
      </c>
      <c r="D620" s="44">
        <v>6137</v>
      </c>
      <c r="E620" s="45">
        <v>25.747</v>
      </c>
      <c r="F620" s="45">
        <v>25.161999999999999</v>
      </c>
      <c r="G620" s="16">
        <f t="shared" si="16"/>
        <v>24.625485865816515</v>
      </c>
      <c r="H620" s="17">
        <f t="shared" si="12"/>
        <v>1.869190223639142</v>
      </c>
      <c r="I620" s="17">
        <f t="shared" si="13"/>
        <v>-0.58500000000000085</v>
      </c>
      <c r="J620" s="18">
        <f t="shared" si="14"/>
        <v>2.2721093719656693E-2</v>
      </c>
      <c r="K620" s="18">
        <f t="shared" si="15"/>
        <v>0.35396581411090622</v>
      </c>
      <c r="L620" s="44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24"/>
      <c r="Z620" s="154"/>
      <c r="AA620" s="154"/>
    </row>
    <row r="621" spans="1:27" ht="18.75" customHeight="1">
      <c r="A621" s="37"/>
      <c r="B621" s="60">
        <v>44848</v>
      </c>
      <c r="C621" s="43"/>
      <c r="D621" s="44">
        <v>8107</v>
      </c>
      <c r="E621" s="45">
        <v>17.698</v>
      </c>
      <c r="F621" s="45">
        <v>17.585999999999999</v>
      </c>
      <c r="G621" s="16">
        <f t="shared" si="16"/>
        <v>16.123457228651652</v>
      </c>
      <c r="H621" s="17">
        <f t="shared" si="12"/>
        <v>2.6242379522472468</v>
      </c>
      <c r="I621" s="17">
        <f t="shared" si="13"/>
        <v>-0.11200000000000188</v>
      </c>
      <c r="J621" s="18">
        <f t="shared" si="14"/>
        <v>6.3283986891175198E-3</v>
      </c>
      <c r="K621" s="18">
        <f t="shared" si="15"/>
        <v>0.35831259591169401</v>
      </c>
      <c r="L621" s="44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24"/>
      <c r="Z621" s="154"/>
      <c r="AA621" s="154"/>
    </row>
    <row r="622" spans="1:27" ht="18.75" customHeight="1">
      <c r="A622" s="37"/>
      <c r="B622" s="60">
        <v>44848</v>
      </c>
      <c r="C622" s="43"/>
      <c r="D622" s="44">
        <v>8127</v>
      </c>
      <c r="E622" s="45">
        <v>20.887</v>
      </c>
      <c r="F622" s="45">
        <v>20.832999999999998</v>
      </c>
      <c r="G622" s="16">
        <f t="shared" si="16"/>
        <v>19.906047079520491</v>
      </c>
      <c r="H622" s="17">
        <f t="shared" si="12"/>
        <v>1.6349215341325163</v>
      </c>
      <c r="I622" s="17">
        <f t="shared" si="13"/>
        <v>-5.4000000000002046E-2</v>
      </c>
      <c r="J622" s="18">
        <f t="shared" si="14"/>
        <v>2.5853401637383083E-3</v>
      </c>
      <c r="K622" s="18">
        <f t="shared" si="15"/>
        <v>0.33459534620641124</v>
      </c>
      <c r="L622" s="44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24"/>
      <c r="Z622" s="154"/>
      <c r="AA622" s="154"/>
    </row>
    <row r="623" spans="1:27" ht="18.75" customHeight="1">
      <c r="A623" s="37"/>
      <c r="B623" s="60">
        <v>44849</v>
      </c>
      <c r="C623" s="43" t="s">
        <v>664</v>
      </c>
      <c r="D623" s="44">
        <v>5648</v>
      </c>
      <c r="E623" s="45">
        <v>21.135999999999999</v>
      </c>
      <c r="F623" s="45">
        <v>20.85</v>
      </c>
      <c r="G623" s="16">
        <f t="shared" si="16"/>
        <v>19.240505739344663</v>
      </c>
      <c r="H623" s="17">
        <f t="shared" si="12"/>
        <v>3.1591571010922279</v>
      </c>
      <c r="I623" s="17">
        <f t="shared" si="13"/>
        <v>-0.28599999999999781</v>
      </c>
      <c r="J623" s="18">
        <f t="shared" si="14"/>
        <v>1.3531415594246679E-2</v>
      </c>
      <c r="K623" s="18">
        <f t="shared" si="15"/>
        <v>0.37692089326267969</v>
      </c>
      <c r="L623" s="44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24"/>
      <c r="Z623" s="154"/>
      <c r="AA623" s="154"/>
    </row>
    <row r="624" spans="1:27" ht="18.75" customHeight="1">
      <c r="A624" s="37"/>
      <c r="B624" s="60">
        <v>44851</v>
      </c>
      <c r="C624" s="43" t="s">
        <v>665</v>
      </c>
      <c r="D624" s="44">
        <v>6617</v>
      </c>
      <c r="E624" s="45">
        <v>21.896999999999998</v>
      </c>
      <c r="F624" s="45">
        <v>21.3</v>
      </c>
      <c r="G624" s="16">
        <f t="shared" si="16"/>
        <v>21.071999999999999</v>
      </c>
      <c r="H624" s="17">
        <f t="shared" si="12"/>
        <v>1.3749999999999989</v>
      </c>
      <c r="I624" s="17">
        <f t="shared" si="13"/>
        <v>-0.59699999999999775</v>
      </c>
      <c r="J624" s="18">
        <f t="shared" si="14"/>
        <v>2.7264008768324327E-2</v>
      </c>
      <c r="K624" s="18">
        <f t="shared" si="15"/>
        <v>0.42386628305247304</v>
      </c>
      <c r="L624" s="44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24"/>
      <c r="Z624" s="154"/>
      <c r="AA624" s="154"/>
    </row>
    <row r="625" spans="1:27" ht="18.75" customHeight="1">
      <c r="A625" s="37"/>
      <c r="B625" s="60">
        <v>44852</v>
      </c>
      <c r="C625" s="43" t="s">
        <v>666</v>
      </c>
      <c r="D625" s="44">
        <v>5003</v>
      </c>
      <c r="E625" s="45">
        <v>40.85</v>
      </c>
      <c r="F625" s="45">
        <v>40.134999999999998</v>
      </c>
      <c r="G625" s="16">
        <f t="shared" si="16"/>
        <v>38.4</v>
      </c>
      <c r="H625" s="17">
        <f t="shared" si="12"/>
        <v>4.0833333333333384</v>
      </c>
      <c r="I625" s="17">
        <f t="shared" si="13"/>
        <v>-0.71500000000000341</v>
      </c>
      <c r="J625" s="18">
        <f t="shared" si="14"/>
        <v>1.7503059975520277E-2</v>
      </c>
      <c r="K625" s="18">
        <f t="shared" si="15"/>
        <v>0.41248470012239902</v>
      </c>
      <c r="L625" s="44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24"/>
      <c r="Z625" s="154"/>
      <c r="AA625" s="154"/>
    </row>
    <row r="626" spans="1:27" ht="18.75" customHeight="1">
      <c r="A626" s="37"/>
      <c r="B626" s="60">
        <v>44852</v>
      </c>
      <c r="C626" s="43"/>
      <c r="D626" s="44">
        <v>5623</v>
      </c>
      <c r="E626" s="45">
        <v>27.044</v>
      </c>
      <c r="F626" s="45">
        <v>26.870999999999999</v>
      </c>
      <c r="G626" s="16">
        <f t="shared" si="16"/>
        <v>22.870927068045674</v>
      </c>
      <c r="H626" s="17">
        <f t="shared" si="12"/>
        <v>6.9551215532572108</v>
      </c>
      <c r="I626" s="17">
        <f t="shared" si="13"/>
        <v>-0.17300000000000182</v>
      </c>
      <c r="J626" s="18">
        <f t="shared" si="14"/>
        <v>6.3969826948676901E-3</v>
      </c>
      <c r="K626" s="18">
        <f t="shared" si="15"/>
        <v>0.4121323855515075</v>
      </c>
      <c r="L626" s="44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24"/>
      <c r="Z626" s="154"/>
      <c r="AA626" s="154"/>
    </row>
    <row r="627" spans="1:27" ht="18.75" customHeight="1">
      <c r="A627" s="37"/>
      <c r="B627" s="60">
        <v>44852</v>
      </c>
      <c r="C627" s="43"/>
      <c r="D627" s="44">
        <v>6608</v>
      </c>
      <c r="E627" s="45">
        <v>22.791</v>
      </c>
      <c r="F627" s="45">
        <v>22.306999999999999</v>
      </c>
      <c r="G627" s="16">
        <f t="shared" si="16"/>
        <v>17.912399999999998</v>
      </c>
      <c r="H627" s="17">
        <f t="shared" si="12"/>
        <v>8.1310000000000038</v>
      </c>
      <c r="I627" s="17">
        <f t="shared" si="13"/>
        <v>-0.48400000000000176</v>
      </c>
      <c r="J627" s="18">
        <f t="shared" si="14"/>
        <v>2.1236452985827815E-2</v>
      </c>
      <c r="K627" s="18">
        <f t="shared" si="15"/>
        <v>0.52720810846386734</v>
      </c>
      <c r="L627" s="44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24"/>
      <c r="Z627" s="154"/>
      <c r="AA627" s="154"/>
    </row>
    <row r="628" spans="1:27" ht="18.75" customHeight="1">
      <c r="A628" s="37"/>
      <c r="B628" s="60">
        <v>44852</v>
      </c>
      <c r="C628" s="43"/>
      <c r="D628" s="44">
        <v>5169</v>
      </c>
      <c r="E628" s="45">
        <v>24.843</v>
      </c>
      <c r="F628" s="45">
        <v>24.693999999999999</v>
      </c>
      <c r="G628" s="16">
        <f t="shared" si="16"/>
        <v>24.534583675052499</v>
      </c>
      <c r="H628" s="17">
        <f t="shared" si="12"/>
        <v>0.51402720824583525</v>
      </c>
      <c r="I628" s="17">
        <f t="shared" si="13"/>
        <v>-0.14900000000000091</v>
      </c>
      <c r="J628" s="18">
        <f t="shared" si="14"/>
        <v>5.9976653383247156E-3</v>
      </c>
      <c r="K628" s="18">
        <f t="shared" si="15"/>
        <v>0.32650189154547227</v>
      </c>
      <c r="L628" s="44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24"/>
      <c r="Z628" s="154"/>
      <c r="AA628" s="154"/>
    </row>
    <row r="629" spans="1:27" ht="18.75" customHeight="1">
      <c r="A629" s="37"/>
      <c r="B629" s="60">
        <v>44853</v>
      </c>
      <c r="C629" s="43" t="s">
        <v>667</v>
      </c>
      <c r="D629" s="44">
        <v>6117</v>
      </c>
      <c r="E629" s="45">
        <v>17.437999999999999</v>
      </c>
      <c r="F629" s="45">
        <v>17.023</v>
      </c>
      <c r="G629" s="16">
        <f t="shared" si="16"/>
        <v>19.9327573208373</v>
      </c>
      <c r="H629" s="17">
        <f t="shared" si="12"/>
        <v>-4.1579288680621698</v>
      </c>
      <c r="I629" s="17">
        <f t="shared" si="13"/>
        <v>-0.41499999999999915</v>
      </c>
      <c r="J629" s="18">
        <f t="shared" si="14"/>
        <v>2.3798600756967495E-2</v>
      </c>
      <c r="K629" s="18">
        <f t="shared" si="15"/>
        <v>0.22211383644684751</v>
      </c>
      <c r="L629" s="44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24"/>
      <c r="Z629" s="154"/>
      <c r="AA629" s="154"/>
    </row>
    <row r="630" spans="1:27" ht="18.75" customHeight="1">
      <c r="A630" s="37"/>
      <c r="B630" s="60">
        <v>44853</v>
      </c>
      <c r="C630" s="43" t="s">
        <v>668</v>
      </c>
      <c r="D630" s="44">
        <v>5621</v>
      </c>
      <c r="E630" s="45">
        <v>24.734000000000002</v>
      </c>
      <c r="F630" s="45">
        <v>24.664999999999999</v>
      </c>
      <c r="G630" s="16">
        <f t="shared" si="16"/>
        <v>22.870927068045674</v>
      </c>
      <c r="H630" s="17">
        <f t="shared" si="12"/>
        <v>3.105121553257213</v>
      </c>
      <c r="I630" s="17">
        <f t="shared" si="13"/>
        <v>-6.9000000000002615E-2</v>
      </c>
      <c r="J630" s="18">
        <f t="shared" si="14"/>
        <v>2.7896822188082241E-3</v>
      </c>
      <c r="K630" s="18">
        <f t="shared" si="15"/>
        <v>0.35722924859929528</v>
      </c>
      <c r="L630" s="44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24"/>
      <c r="Z630" s="154"/>
      <c r="AA630" s="154"/>
    </row>
    <row r="631" spans="1:27" ht="18.75" customHeight="1">
      <c r="A631" s="37"/>
      <c r="B631" s="60">
        <v>44853</v>
      </c>
      <c r="C631" s="43" t="s">
        <v>669</v>
      </c>
      <c r="D631" s="44">
        <v>6107</v>
      </c>
      <c r="E631" s="45">
        <v>16.826000000000001</v>
      </c>
      <c r="F631" s="45">
        <v>16.524000000000001</v>
      </c>
      <c r="G631" s="16">
        <f t="shared" si="16"/>
        <v>17.032373496847189</v>
      </c>
      <c r="H631" s="17">
        <f t="shared" si="12"/>
        <v>-0.34395582807864739</v>
      </c>
      <c r="I631" s="17">
        <f t="shared" si="13"/>
        <v>-0.3019999999999996</v>
      </c>
      <c r="J631" s="18">
        <f t="shared" si="14"/>
        <v>1.794841317009388E-2</v>
      </c>
      <c r="K631" s="18">
        <f t="shared" si="15"/>
        <v>0.31139513820208181</v>
      </c>
      <c r="L631" s="44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24"/>
      <c r="Z631" s="154"/>
      <c r="AA631" s="154"/>
    </row>
    <row r="632" spans="1:27" ht="18.75" customHeight="1">
      <c r="A632" s="37"/>
      <c r="B632" s="60">
        <v>44854</v>
      </c>
      <c r="C632" s="43" t="s">
        <v>670</v>
      </c>
      <c r="D632" s="44">
        <v>5120</v>
      </c>
      <c r="E632" s="45">
        <v>21.213999999999999</v>
      </c>
      <c r="F632" s="45">
        <v>21.163</v>
      </c>
      <c r="G632" s="16">
        <f t="shared" si="16"/>
        <v>22.870927068045674</v>
      </c>
      <c r="H632" s="17">
        <f t="shared" si="12"/>
        <v>-2.7615451134094591</v>
      </c>
      <c r="I632" s="17">
        <f t="shared" si="13"/>
        <v>-5.099999999999838E-2</v>
      </c>
      <c r="J632" s="18">
        <f t="shared" si="14"/>
        <v>2.4040727821249357E-3</v>
      </c>
      <c r="K632" s="18">
        <f t="shared" si="15"/>
        <v>0.25057548010063951</v>
      </c>
      <c r="L632" s="44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24"/>
      <c r="Z632" s="154"/>
      <c r="AA632" s="154"/>
    </row>
    <row r="633" spans="1:27" ht="18.75" customHeight="1">
      <c r="A633" s="37"/>
      <c r="B633" s="60">
        <v>44854</v>
      </c>
      <c r="C633" s="43" t="s">
        <v>671</v>
      </c>
      <c r="D633" s="44">
        <v>5648</v>
      </c>
      <c r="E633" s="45">
        <v>21.696000000000002</v>
      </c>
      <c r="F633" s="45">
        <v>21.533999999999999</v>
      </c>
      <c r="G633" s="16">
        <f t="shared" si="16"/>
        <v>19.240505739344663</v>
      </c>
      <c r="H633" s="17">
        <f t="shared" si="12"/>
        <v>4.0924904344255655</v>
      </c>
      <c r="I633" s="17">
        <f t="shared" si="13"/>
        <v>-0.16200000000000259</v>
      </c>
      <c r="J633" s="18">
        <f t="shared" si="14"/>
        <v>7.4668141592921537E-3</v>
      </c>
      <c r="K633" s="18">
        <f t="shared" si="15"/>
        <v>0.39300331858407078</v>
      </c>
      <c r="L633" s="44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24"/>
      <c r="Z633" s="154"/>
      <c r="AA633" s="154"/>
    </row>
    <row r="634" spans="1:27" ht="18.75" customHeight="1">
      <c r="A634" s="37"/>
      <c r="B634" s="60">
        <v>44854</v>
      </c>
      <c r="C634" s="43" t="s">
        <v>672</v>
      </c>
      <c r="D634" s="44">
        <v>5148</v>
      </c>
      <c r="E634" s="45">
        <v>20.581</v>
      </c>
      <c r="F634" s="45">
        <v>20.312999999999999</v>
      </c>
      <c r="G634" s="16">
        <f t="shared" si="16"/>
        <v>20.202531026311895</v>
      </c>
      <c r="H634" s="17">
        <f t="shared" si="12"/>
        <v>0.63078162281350703</v>
      </c>
      <c r="I634" s="17">
        <f t="shared" si="13"/>
        <v>-0.26800000000000068</v>
      </c>
      <c r="J634" s="18">
        <f t="shared" si="14"/>
        <v>1.3021719061270138E-2</v>
      </c>
      <c r="K634" s="18">
        <f t="shared" si="15"/>
        <v>0.31337518648427021</v>
      </c>
      <c r="L634" s="44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24"/>
      <c r="Z634" s="154"/>
      <c r="AA634" s="154"/>
    </row>
    <row r="635" spans="1:27" ht="18.75" customHeight="1">
      <c r="A635" s="37"/>
      <c r="B635" s="60">
        <v>44855</v>
      </c>
      <c r="C635" s="43"/>
      <c r="D635" s="44">
        <v>5121</v>
      </c>
      <c r="E635" s="45">
        <v>21.981000000000002</v>
      </c>
      <c r="F635" s="45">
        <v>21.87</v>
      </c>
      <c r="G635" s="16">
        <f t="shared" si="16"/>
        <v>22.870927068045674</v>
      </c>
      <c r="H635" s="17">
        <f t="shared" si="12"/>
        <v>-1.4832117800761206</v>
      </c>
      <c r="I635" s="17">
        <f t="shared" si="13"/>
        <v>-0.11100000000000065</v>
      </c>
      <c r="J635" s="18">
        <f t="shared" si="14"/>
        <v>5.0498157499659089E-3</v>
      </c>
      <c r="K635" s="18">
        <f t="shared" si="15"/>
        <v>0.27672572834970971</v>
      </c>
      <c r="L635" s="44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24"/>
      <c r="Z635" s="154"/>
      <c r="AA635" s="154"/>
    </row>
    <row r="636" spans="1:27" ht="18.75" customHeight="1">
      <c r="A636" s="37"/>
      <c r="B636" s="60">
        <v>44855</v>
      </c>
      <c r="C636" s="43" t="s">
        <v>673</v>
      </c>
      <c r="D636" s="44">
        <v>6117</v>
      </c>
      <c r="E636" s="45">
        <v>18.187999999999999</v>
      </c>
      <c r="F636" s="45">
        <v>17.949000000000002</v>
      </c>
      <c r="G636" s="16">
        <f t="shared" si="16"/>
        <v>19.9327573208373</v>
      </c>
      <c r="H636" s="17">
        <f t="shared" si="12"/>
        <v>-2.9079288680621693</v>
      </c>
      <c r="I636" s="17">
        <f t="shared" si="13"/>
        <v>-0.23899999999999721</v>
      </c>
      <c r="J636" s="18">
        <f t="shared" si="14"/>
        <v>1.3140532219045372E-2</v>
      </c>
      <c r="K636" s="18">
        <f t="shared" si="15"/>
        <v>0.25419073454806063</v>
      </c>
      <c r="L636" s="44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24"/>
      <c r="Z636" s="154"/>
      <c r="AA636" s="154"/>
    </row>
    <row r="637" spans="1:27" ht="18.75" customHeight="1">
      <c r="A637" s="37"/>
      <c r="B637" s="60">
        <v>44855</v>
      </c>
      <c r="C637" s="43"/>
      <c r="D637" s="44">
        <v>5648</v>
      </c>
      <c r="E637" s="45">
        <v>23.901</v>
      </c>
      <c r="F637" s="45">
        <v>23.847999999999999</v>
      </c>
      <c r="G637" s="16">
        <f t="shared" si="16"/>
        <v>19.240505739344663</v>
      </c>
      <c r="H637" s="17">
        <f t="shared" si="12"/>
        <v>7.7674904344255626</v>
      </c>
      <c r="I637" s="17">
        <f t="shared" si="13"/>
        <v>-5.3000000000000824E-2</v>
      </c>
      <c r="J637" s="18">
        <f t="shared" si="14"/>
        <v>2.2174804401489823E-3</v>
      </c>
      <c r="K637" s="18">
        <f t="shared" si="15"/>
        <v>0.44900213380193293</v>
      </c>
      <c r="L637" s="44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24"/>
      <c r="Z637" s="154"/>
      <c r="AA637" s="154"/>
    </row>
    <row r="638" spans="1:27" ht="18.75" customHeight="1">
      <c r="A638" s="37"/>
      <c r="B638" s="60">
        <v>44855</v>
      </c>
      <c r="C638" s="43" t="s">
        <v>674</v>
      </c>
      <c r="D638" s="44">
        <v>5003</v>
      </c>
      <c r="E638" s="45">
        <v>35.963999999999999</v>
      </c>
      <c r="F638" s="45">
        <v>35.564999999999998</v>
      </c>
      <c r="G638" s="16">
        <f t="shared" si="16"/>
        <v>38.4</v>
      </c>
      <c r="H638" s="17">
        <f t="shared" si="12"/>
        <v>-4.0600000000000005</v>
      </c>
      <c r="I638" s="17">
        <f t="shared" si="13"/>
        <v>-0.39900000000000091</v>
      </c>
      <c r="J638" s="18">
        <f t="shared" si="14"/>
        <v>1.1094427761094454E-2</v>
      </c>
      <c r="K638" s="18">
        <f t="shared" si="15"/>
        <v>0.332665999332666</v>
      </c>
      <c r="L638" s="44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24"/>
      <c r="Z638" s="154"/>
      <c r="AA638" s="154"/>
    </row>
    <row r="639" spans="1:27" ht="18.75" customHeight="1">
      <c r="A639" s="37"/>
      <c r="B639" s="60">
        <v>44856</v>
      </c>
      <c r="C639" s="43" t="s">
        <v>675</v>
      </c>
      <c r="D639" s="44">
        <v>1011</v>
      </c>
      <c r="E639" s="45">
        <v>27.093</v>
      </c>
      <c r="F639" s="45">
        <v>26.808</v>
      </c>
      <c r="G639" s="16">
        <f t="shared" si="16"/>
        <v>27</v>
      </c>
      <c r="H639" s="17">
        <f t="shared" si="12"/>
        <v>0.15499999999999997</v>
      </c>
      <c r="I639" s="17">
        <f t="shared" si="13"/>
        <v>-0.28500000000000014</v>
      </c>
      <c r="J639" s="18">
        <f t="shared" si="14"/>
        <v>1.0519322334182266E-2</v>
      </c>
      <c r="K639" s="18">
        <f t="shared" si="15"/>
        <v>0.55708116487653636</v>
      </c>
      <c r="L639" s="44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24"/>
      <c r="Z639" s="154"/>
      <c r="AA639" s="154"/>
    </row>
    <row r="640" spans="1:27" ht="18.75" customHeight="1">
      <c r="A640" s="37"/>
      <c r="B640" s="60">
        <v>44856</v>
      </c>
      <c r="C640" s="43" t="s">
        <v>676</v>
      </c>
      <c r="D640" s="44">
        <v>7108</v>
      </c>
      <c r="E640" s="45">
        <v>18.712</v>
      </c>
      <c r="F640" s="45">
        <v>18.626999999999999</v>
      </c>
      <c r="G640" s="16">
        <f t="shared" si="16"/>
        <v>18.039622077854567</v>
      </c>
      <c r="H640" s="17">
        <f t="shared" si="12"/>
        <v>1.1206298702423882</v>
      </c>
      <c r="I640" s="17">
        <f t="shared" si="13"/>
        <v>-8.5000000000000853E-2</v>
      </c>
      <c r="J640" s="18">
        <f t="shared" si="14"/>
        <v>4.542539546814924E-3</v>
      </c>
      <c r="K640" s="18">
        <f t="shared" si="15"/>
        <v>0.37782013559453931</v>
      </c>
      <c r="L640" s="44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24"/>
      <c r="Z640" s="154"/>
      <c r="AA640" s="154"/>
    </row>
    <row r="641" spans="1:27" ht="18.75" customHeight="1">
      <c r="A641" s="37"/>
      <c r="B641" s="60">
        <v>44856</v>
      </c>
      <c r="C641" s="43" t="s">
        <v>677</v>
      </c>
      <c r="D641" s="44">
        <v>5169</v>
      </c>
      <c r="E641" s="45">
        <v>23.82</v>
      </c>
      <c r="F641" s="45">
        <v>23.785</v>
      </c>
      <c r="G641" s="16">
        <f t="shared" si="16"/>
        <v>24.534583675052499</v>
      </c>
      <c r="H641" s="17">
        <f t="shared" si="12"/>
        <v>-1.1909727917541644</v>
      </c>
      <c r="I641" s="17">
        <f t="shared" si="13"/>
        <v>-3.5000000000000142E-2</v>
      </c>
      <c r="J641" s="18">
        <f t="shared" si="14"/>
        <v>1.4693534844668406E-3</v>
      </c>
      <c r="K641" s="18">
        <f t="shared" si="15"/>
        <v>0.29757709872645538</v>
      </c>
      <c r="L641" s="44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24"/>
      <c r="Z641" s="154"/>
      <c r="AA641" s="154"/>
    </row>
    <row r="642" spans="1:27" ht="18.75" customHeight="1">
      <c r="A642" s="37"/>
      <c r="B642" s="60">
        <v>44856</v>
      </c>
      <c r="C642" s="43" t="s">
        <v>678</v>
      </c>
      <c r="D642" s="44">
        <v>6107</v>
      </c>
      <c r="E642" s="45">
        <v>16.248999999999999</v>
      </c>
      <c r="F642" s="45">
        <v>16.010999999999999</v>
      </c>
      <c r="G642" s="16">
        <f t="shared" si="16"/>
        <v>17.032373496847189</v>
      </c>
      <c r="H642" s="17">
        <f t="shared" si="12"/>
        <v>-1.305622494745317</v>
      </c>
      <c r="I642" s="17">
        <f t="shared" si="13"/>
        <v>-0.23799999999999955</v>
      </c>
      <c r="J642" s="18">
        <f t="shared" si="14"/>
        <v>1.4647055203397106E-2</v>
      </c>
      <c r="K642" s="18">
        <f t="shared" si="15"/>
        <v>0.28694286389243812</v>
      </c>
      <c r="L642" s="44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24"/>
      <c r="Z642" s="154"/>
      <c r="AA642" s="154"/>
    </row>
    <row r="643" spans="1:27" ht="18.75" customHeight="1">
      <c r="A643" s="37"/>
      <c r="B643" s="60">
        <v>44858</v>
      </c>
      <c r="C643" s="43" t="s">
        <v>679</v>
      </c>
      <c r="D643" s="44">
        <v>8127</v>
      </c>
      <c r="E643" s="45">
        <v>21.215</v>
      </c>
      <c r="F643" s="45">
        <v>21.167999999999999</v>
      </c>
      <c r="G643" s="16">
        <f t="shared" si="16"/>
        <v>19.906047079520491</v>
      </c>
      <c r="H643" s="17">
        <f t="shared" si="12"/>
        <v>2.1815882007991823</v>
      </c>
      <c r="I643" s="17">
        <f t="shared" si="13"/>
        <v>-4.7000000000000597E-2</v>
      </c>
      <c r="J643" s="18">
        <f t="shared" si="14"/>
        <v>2.2154136224369833E-3</v>
      </c>
      <c r="K643" s="18">
        <f t="shared" si="15"/>
        <v>0.34488300712766018</v>
      </c>
      <c r="L643" s="44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24"/>
      <c r="Z643" s="154"/>
      <c r="AA643" s="154"/>
    </row>
    <row r="644" spans="1:27" ht="18.75" customHeight="1">
      <c r="A644" s="37"/>
      <c r="B644" s="60">
        <v>44858</v>
      </c>
      <c r="C644" s="43" t="s">
        <v>680</v>
      </c>
      <c r="D644" s="44">
        <v>8147</v>
      </c>
      <c r="E644" s="45">
        <v>25.084</v>
      </c>
      <c r="F644" s="45">
        <v>25.050999999999998</v>
      </c>
      <c r="G644" s="16">
        <f t="shared" si="16"/>
        <v>25.037035574840008</v>
      </c>
      <c r="H644" s="17">
        <f t="shared" si="12"/>
        <v>7.8274041933319438E-2</v>
      </c>
      <c r="I644" s="17">
        <f t="shared" si="13"/>
        <v>-3.3000000000001251E-2</v>
      </c>
      <c r="J644" s="18">
        <f t="shared" si="14"/>
        <v>1.3155796523680932E-3</v>
      </c>
      <c r="K644" s="18">
        <f t="shared" si="15"/>
        <v>0.30496572359758828</v>
      </c>
      <c r="L644" s="44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24"/>
      <c r="Z644" s="154"/>
      <c r="AA644" s="154"/>
    </row>
    <row r="645" spans="1:27" ht="18.75" customHeight="1">
      <c r="A645" s="37"/>
      <c r="B645" s="60">
        <v>44858</v>
      </c>
      <c r="C645" s="43" t="s">
        <v>681</v>
      </c>
      <c r="D645" s="44">
        <v>8608</v>
      </c>
      <c r="E645" s="45">
        <v>21.719000000000001</v>
      </c>
      <c r="F645" s="45">
        <v>21.677</v>
      </c>
      <c r="G645" s="16">
        <f t="shared" si="16"/>
        <v>22.02</v>
      </c>
      <c r="H645" s="17">
        <f t="shared" si="12"/>
        <v>-0.50166666666666404</v>
      </c>
      <c r="I645" s="17">
        <f t="shared" si="13"/>
        <v>-4.2000000000001592E-2</v>
      </c>
      <c r="J645" s="18">
        <f t="shared" si="14"/>
        <v>1.9337906901791791E-3</v>
      </c>
      <c r="K645" s="18">
        <f t="shared" si="15"/>
        <v>0.54390165293061377</v>
      </c>
      <c r="L645" s="44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24"/>
      <c r="Z645" s="154"/>
      <c r="AA645" s="154"/>
    </row>
    <row r="646" spans="1:27" ht="18.75" customHeight="1">
      <c r="A646" s="37"/>
      <c r="B646" s="60">
        <v>44858</v>
      </c>
      <c r="C646" s="43" t="s">
        <v>682</v>
      </c>
      <c r="D646" s="44">
        <v>8107</v>
      </c>
      <c r="E646" s="45">
        <v>17.173999999999999</v>
      </c>
      <c r="F646" s="45">
        <v>17.143000000000001</v>
      </c>
      <c r="G646" s="16">
        <f t="shared" si="16"/>
        <v>16.123457228651652</v>
      </c>
      <c r="H646" s="17">
        <f t="shared" si="12"/>
        <v>1.7509046189139119</v>
      </c>
      <c r="I646" s="17">
        <f t="shared" si="13"/>
        <v>-3.0999999999998806E-2</v>
      </c>
      <c r="J646" s="18">
        <f t="shared" si="14"/>
        <v>1.8050541516244792E-3</v>
      </c>
      <c r="K646" s="18">
        <f t="shared" si="15"/>
        <v>0.33873391885671134</v>
      </c>
      <c r="L646" s="44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24"/>
      <c r="Z646" s="154"/>
      <c r="AA646" s="154"/>
    </row>
    <row r="647" spans="1:27" ht="18.75" customHeight="1">
      <c r="A647" s="37"/>
      <c r="B647" s="60">
        <v>44858</v>
      </c>
      <c r="C647" s="43" t="s">
        <v>683</v>
      </c>
      <c r="D647" s="44">
        <v>6107</v>
      </c>
      <c r="E647" s="45">
        <v>17.600999999999999</v>
      </c>
      <c r="F647" s="45">
        <v>17.326000000000001</v>
      </c>
      <c r="G647" s="16">
        <f t="shared" si="16"/>
        <v>17.032373496847189</v>
      </c>
      <c r="H647" s="17">
        <f t="shared" si="12"/>
        <v>0.94771083858801697</v>
      </c>
      <c r="I647" s="17">
        <f t="shared" si="13"/>
        <v>-0.27499999999999858</v>
      </c>
      <c r="J647" s="18">
        <f t="shared" si="14"/>
        <v>1.5624112266348423E-2</v>
      </c>
      <c r="K647" s="18">
        <f t="shared" si="15"/>
        <v>0.34171550453884592</v>
      </c>
      <c r="L647" s="44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24"/>
      <c r="Z647" s="154"/>
      <c r="AA647" s="154"/>
    </row>
    <row r="648" spans="1:27" ht="18.75" customHeight="1">
      <c r="A648" s="37"/>
      <c r="B648" s="60">
        <v>44859</v>
      </c>
      <c r="C648" s="43" t="s">
        <v>684</v>
      </c>
      <c r="D648" s="44">
        <v>6608</v>
      </c>
      <c r="E648" s="45">
        <v>19.684999999999999</v>
      </c>
      <c r="F648" s="45">
        <v>19.43</v>
      </c>
      <c r="G648" s="16">
        <f t="shared" si="16"/>
        <v>17.912399999999998</v>
      </c>
      <c r="H648" s="17">
        <f t="shared" si="12"/>
        <v>2.9543333333333344</v>
      </c>
      <c r="I648" s="17">
        <f t="shared" si="13"/>
        <v>-0.25499999999999901</v>
      </c>
      <c r="J648" s="18">
        <f t="shared" si="14"/>
        <v>1.2954025908051767E-2</v>
      </c>
      <c r="K648" s="18">
        <f t="shared" si="15"/>
        <v>0.4526085852171704</v>
      </c>
      <c r="L648" s="44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24"/>
      <c r="Z648" s="154"/>
      <c r="AA648" s="154"/>
    </row>
    <row r="649" spans="1:27" ht="18.75" customHeight="1">
      <c r="A649" s="37"/>
      <c r="B649" s="60">
        <v>44859</v>
      </c>
      <c r="C649" s="43" t="s">
        <v>685</v>
      </c>
      <c r="D649" s="44">
        <v>5621</v>
      </c>
      <c r="E649" s="45">
        <v>23.221</v>
      </c>
      <c r="F649" s="45">
        <v>23.183</v>
      </c>
      <c r="G649" s="16">
        <f t="shared" si="16"/>
        <v>22.870927068045674</v>
      </c>
      <c r="H649" s="17">
        <f t="shared" si="12"/>
        <v>0.58345488659054356</v>
      </c>
      <c r="I649" s="17">
        <f t="shared" si="13"/>
        <v>-3.8000000000000256E-2</v>
      </c>
      <c r="J649" s="18">
        <f t="shared" si="14"/>
        <v>1.6364497652986631E-3</v>
      </c>
      <c r="K649" s="18">
        <f t="shared" si="15"/>
        <v>0.31534853084944525</v>
      </c>
      <c r="L649" s="44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24"/>
      <c r="Z649" s="154"/>
      <c r="AA649" s="154"/>
    </row>
    <row r="650" spans="1:27" ht="18.75" customHeight="1">
      <c r="A650" s="37"/>
      <c r="B650" s="60">
        <v>44859</v>
      </c>
      <c r="C650" s="43" t="s">
        <v>685</v>
      </c>
      <c r="D650" s="44">
        <v>5621</v>
      </c>
      <c r="E650" s="45">
        <v>24.116</v>
      </c>
      <c r="F650" s="45">
        <v>24.071000000000002</v>
      </c>
      <c r="G650" s="16">
        <f t="shared" si="16"/>
        <v>22.870927068045674</v>
      </c>
      <c r="H650" s="17">
        <f t="shared" si="12"/>
        <v>2.0751215532572096</v>
      </c>
      <c r="I650" s="17">
        <f t="shared" si="13"/>
        <v>-4.4999999999998153E-2</v>
      </c>
      <c r="J650" s="18">
        <f t="shared" si="14"/>
        <v>1.8659810913915307E-3</v>
      </c>
      <c r="K650" s="18">
        <f t="shared" si="15"/>
        <v>0.34075751512916602</v>
      </c>
      <c r="L650" s="44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24"/>
      <c r="Z650" s="154"/>
      <c r="AA650" s="154"/>
    </row>
    <row r="651" spans="1:27" ht="18.75" customHeight="1">
      <c r="A651" s="37"/>
      <c r="B651" s="60">
        <v>44859</v>
      </c>
      <c r="C651" s="43" t="s">
        <v>686</v>
      </c>
      <c r="D651" s="44">
        <v>5648</v>
      </c>
      <c r="E651" s="45">
        <v>22.228999999999999</v>
      </c>
      <c r="F651" s="45">
        <v>22.132000000000001</v>
      </c>
      <c r="G651" s="16">
        <f t="shared" si="16"/>
        <v>19.240505739344663</v>
      </c>
      <c r="H651" s="17">
        <f t="shared" si="12"/>
        <v>4.9808237677588947</v>
      </c>
      <c r="I651" s="17">
        <f t="shared" si="13"/>
        <v>-9.6999999999997755E-2</v>
      </c>
      <c r="J651" s="18">
        <f t="shared" si="14"/>
        <v>4.3636690809302154E-3</v>
      </c>
      <c r="K651" s="18">
        <f t="shared" si="15"/>
        <v>0.40755769490305449</v>
      </c>
      <c r="L651" s="44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24"/>
      <c r="Z651" s="154"/>
      <c r="AA651" s="154"/>
    </row>
    <row r="652" spans="1:27" ht="18.75" customHeight="1">
      <c r="A652" s="37"/>
      <c r="B652" s="60" t="s">
        <v>687</v>
      </c>
      <c r="C652" s="43" t="s">
        <v>688</v>
      </c>
      <c r="D652" s="44">
        <v>5148</v>
      </c>
      <c r="E652" s="45">
        <v>21.565000000000001</v>
      </c>
      <c r="F652" s="45">
        <v>21.4741</v>
      </c>
      <c r="G652" s="16">
        <f t="shared" si="16"/>
        <v>20.202531026311895</v>
      </c>
      <c r="H652" s="17">
        <f t="shared" si="12"/>
        <v>2.27078162281351</v>
      </c>
      <c r="I652" s="17">
        <f t="shared" si="13"/>
        <v>-9.0900000000001313E-2</v>
      </c>
      <c r="J652" s="18">
        <f t="shared" si="14"/>
        <v>4.2151634593091264E-3</v>
      </c>
      <c r="K652" s="18">
        <f t="shared" si="15"/>
        <v>0.34470552807942345</v>
      </c>
      <c r="L652" s="44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24"/>
      <c r="Z652" s="154"/>
      <c r="AA652" s="154"/>
    </row>
    <row r="653" spans="1:27" ht="18.75" customHeight="1">
      <c r="A653" s="37"/>
      <c r="B653" s="60">
        <v>44860</v>
      </c>
      <c r="C653" s="43" t="s">
        <v>689</v>
      </c>
      <c r="D653" s="44">
        <v>5121</v>
      </c>
      <c r="E653" s="45">
        <v>22.346</v>
      </c>
      <c r="F653" s="45">
        <v>22.265999999999998</v>
      </c>
      <c r="G653" s="16">
        <f t="shared" si="16"/>
        <v>22.870927068045674</v>
      </c>
      <c r="H653" s="17">
        <f t="shared" si="12"/>
        <v>-0.87487844674278992</v>
      </c>
      <c r="I653" s="17">
        <f t="shared" si="13"/>
        <v>-8.0000000000001847E-2</v>
      </c>
      <c r="J653" s="18">
        <f t="shared" si="14"/>
        <v>3.5800590709747539E-3</v>
      </c>
      <c r="K653" s="18">
        <f t="shared" si="15"/>
        <v>0.28853970441488264</v>
      </c>
      <c r="L653" s="44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24"/>
      <c r="Z653" s="154"/>
      <c r="AA653" s="154"/>
    </row>
    <row r="654" spans="1:27" ht="18.75" customHeight="1">
      <c r="A654" s="37"/>
      <c r="B654" s="60">
        <v>44860</v>
      </c>
      <c r="C654" s="43" t="s">
        <v>690</v>
      </c>
      <c r="D654" s="44">
        <v>5120</v>
      </c>
      <c r="E654" s="45">
        <v>22.677</v>
      </c>
      <c r="F654" s="45">
        <v>22.6</v>
      </c>
      <c r="G654" s="16">
        <f t="shared" si="16"/>
        <v>22.870927068045674</v>
      </c>
      <c r="H654" s="17">
        <f t="shared" si="12"/>
        <v>-0.323211780076124</v>
      </c>
      <c r="I654" s="17">
        <f t="shared" si="13"/>
        <v>-7.6999999999998181E-2</v>
      </c>
      <c r="J654" s="18">
        <f t="shared" si="14"/>
        <v>3.3955108700444584E-3</v>
      </c>
      <c r="K654" s="18">
        <f t="shared" si="15"/>
        <v>0.29892438306896713</v>
      </c>
      <c r="L654" s="44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24"/>
      <c r="Z654" s="154"/>
      <c r="AA654" s="154"/>
    </row>
    <row r="655" spans="1:27" ht="18.75" customHeight="1">
      <c r="A655" s="37"/>
      <c r="B655" s="60">
        <v>44860</v>
      </c>
      <c r="C655" s="43" t="s">
        <v>691</v>
      </c>
      <c r="D655" s="44">
        <v>5169</v>
      </c>
      <c r="E655" s="45">
        <v>24.294</v>
      </c>
      <c r="F655" s="45">
        <v>24.216999999999999</v>
      </c>
      <c r="G655" s="16">
        <f t="shared" si="16"/>
        <v>24.534583675052499</v>
      </c>
      <c r="H655" s="17">
        <f t="shared" si="12"/>
        <v>-0.40097279175416389</v>
      </c>
      <c r="I655" s="17">
        <f t="shared" si="13"/>
        <v>-7.7000000000001734E-2</v>
      </c>
      <c r="J655" s="18">
        <f t="shared" si="14"/>
        <v>3.1695068741253696E-3</v>
      </c>
      <c r="K655" s="18">
        <f t="shared" si="15"/>
        <v>0.3112820651874606</v>
      </c>
      <c r="L655" s="44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24"/>
      <c r="Z655" s="154"/>
      <c r="AA655" s="154"/>
    </row>
    <row r="656" spans="1:27" ht="18.75" customHeight="1">
      <c r="A656" s="37"/>
      <c r="B656" s="60">
        <v>44861</v>
      </c>
      <c r="C656" s="43" t="s">
        <v>692</v>
      </c>
      <c r="D656" s="44">
        <v>5001</v>
      </c>
      <c r="E656" s="45">
        <v>38.747999999999998</v>
      </c>
      <c r="F656" s="45">
        <v>38.298000000000002</v>
      </c>
      <c r="G656" s="16">
        <f t="shared" si="16"/>
        <v>38.4</v>
      </c>
      <c r="H656" s="17">
        <f t="shared" si="12"/>
        <v>0.57999999999999829</v>
      </c>
      <c r="I656" s="17">
        <f t="shared" si="13"/>
        <v>-0.44999999999999574</v>
      </c>
      <c r="J656" s="18">
        <f t="shared" si="14"/>
        <v>1.1613502632393821E-2</v>
      </c>
      <c r="K656" s="18">
        <f t="shared" si="15"/>
        <v>0.38061319293899037</v>
      </c>
      <c r="L656" s="44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24"/>
      <c r="Z656" s="154"/>
      <c r="AA656" s="154"/>
    </row>
    <row r="657" spans="1:27" ht="18.75" customHeight="1">
      <c r="A657" s="37"/>
      <c r="B657" s="60">
        <v>44861</v>
      </c>
      <c r="C657" s="43" t="s">
        <v>693</v>
      </c>
      <c r="D657" s="44">
        <v>7108</v>
      </c>
      <c r="E657" s="45">
        <v>18.742999999999999</v>
      </c>
      <c r="F657" s="45">
        <v>18.561</v>
      </c>
      <c r="G657" s="16">
        <f t="shared" si="16"/>
        <v>18.039622077854567</v>
      </c>
      <c r="H657" s="17">
        <f t="shared" si="12"/>
        <v>1.172296536909053</v>
      </c>
      <c r="I657" s="17">
        <f t="shared" si="13"/>
        <v>-0.18199999999999861</v>
      </c>
      <c r="J657" s="18">
        <f t="shared" si="14"/>
        <v>9.7102918422877146E-3</v>
      </c>
      <c r="K657" s="18">
        <f t="shared" si="15"/>
        <v>0.37884919048418175</v>
      </c>
      <c r="L657" s="44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24"/>
      <c r="Z657" s="154"/>
      <c r="AA657" s="154"/>
    </row>
    <row r="658" spans="1:27" ht="18.75" customHeight="1">
      <c r="A658" s="37"/>
      <c r="B658" s="60">
        <v>44862</v>
      </c>
      <c r="C658" s="43" t="s">
        <v>694</v>
      </c>
      <c r="D658" s="44">
        <v>5003</v>
      </c>
      <c r="E658" s="45">
        <v>38.79</v>
      </c>
      <c r="F658" s="45">
        <v>38.432000000000002</v>
      </c>
      <c r="G658" s="16">
        <f t="shared" si="16"/>
        <v>38.4</v>
      </c>
      <c r="H658" s="17">
        <f t="shared" si="12"/>
        <v>0.65000000000000102</v>
      </c>
      <c r="I658" s="17">
        <f t="shared" si="13"/>
        <v>-0.35799999999999699</v>
      </c>
      <c r="J658" s="18">
        <f t="shared" si="14"/>
        <v>9.2291827790666921E-3</v>
      </c>
      <c r="K658" s="18">
        <f t="shared" si="15"/>
        <v>0.38128383604021654</v>
      </c>
      <c r="L658" s="44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24"/>
      <c r="Z658" s="154"/>
      <c r="AA658" s="154"/>
    </row>
    <row r="659" spans="1:27" ht="18.75" customHeight="1">
      <c r="A659" s="37"/>
      <c r="B659" s="60">
        <v>44862</v>
      </c>
      <c r="C659" s="43" t="s">
        <v>695</v>
      </c>
      <c r="D659" s="44">
        <v>5000</v>
      </c>
      <c r="E659" s="45">
        <v>45.401000000000003</v>
      </c>
      <c r="F659" s="45">
        <v>44.973999999999997</v>
      </c>
      <c r="G659" s="16">
        <f t="shared" si="16"/>
        <v>38.4</v>
      </c>
      <c r="H659" s="17">
        <f t="shared" si="12"/>
        <v>11.668333333333342</v>
      </c>
      <c r="I659" s="17">
        <f t="shared" si="13"/>
        <v>-0.42700000000000671</v>
      </c>
      <c r="J659" s="18">
        <f t="shared" si="14"/>
        <v>9.4050791832780492E-3</v>
      </c>
      <c r="K659" s="18">
        <f t="shared" si="15"/>
        <v>0.47137728243871285</v>
      </c>
      <c r="L659" s="44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24"/>
      <c r="Z659" s="154"/>
      <c r="AA659" s="154"/>
    </row>
    <row r="660" spans="1:27" ht="18.75" customHeight="1">
      <c r="A660" s="37"/>
      <c r="B660" s="60">
        <v>44862</v>
      </c>
      <c r="C660" s="43" t="s">
        <v>696</v>
      </c>
      <c r="D660" s="44">
        <v>1010</v>
      </c>
      <c r="E660" s="45">
        <v>28.648</v>
      </c>
      <c r="F660" s="45">
        <v>28.494</v>
      </c>
      <c r="G660" s="16">
        <f t="shared" si="16"/>
        <v>27</v>
      </c>
      <c r="H660" s="17">
        <f t="shared" si="12"/>
        <v>2.7466666666666661</v>
      </c>
      <c r="I660" s="17">
        <f t="shared" si="13"/>
        <v>-0.15399999999999991</v>
      </c>
      <c r="J660" s="18">
        <f t="shared" si="14"/>
        <v>5.3755934096621025E-3</v>
      </c>
      <c r="K660" s="18">
        <f t="shared" si="15"/>
        <v>0.58112259145490086</v>
      </c>
      <c r="L660" s="44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24"/>
      <c r="Z660" s="154"/>
      <c r="AA660" s="154"/>
    </row>
    <row r="661" spans="1:27" ht="18.75" customHeight="1">
      <c r="A661" s="37"/>
      <c r="B661" s="60">
        <v>44863</v>
      </c>
      <c r="C661" s="43" t="s">
        <v>697</v>
      </c>
      <c r="D661" s="44">
        <v>8127</v>
      </c>
      <c r="E661" s="45">
        <v>19.437999999999999</v>
      </c>
      <c r="F661" s="45">
        <v>19.417999999999999</v>
      </c>
      <c r="G661" s="16">
        <f t="shared" si="16"/>
        <v>19.906047079520491</v>
      </c>
      <c r="H661" s="17">
        <f t="shared" si="12"/>
        <v>-0.78007846586748641</v>
      </c>
      <c r="I661" s="17">
        <f t="shared" si="13"/>
        <v>-1.9999999999999574E-2</v>
      </c>
      <c r="J661" s="18">
        <f t="shared" si="14"/>
        <v>1.0289124395513724E-3</v>
      </c>
      <c r="K661" s="18">
        <f t="shared" si="15"/>
        <v>0.28499295175498046</v>
      </c>
      <c r="L661" s="44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24"/>
      <c r="Z661" s="154"/>
      <c r="AA661" s="154"/>
    </row>
    <row r="662" spans="1:27" ht="18.75" customHeight="1">
      <c r="A662" s="37"/>
      <c r="B662" s="60">
        <v>44863</v>
      </c>
      <c r="C662" s="43" t="s">
        <v>698</v>
      </c>
      <c r="D662" s="44">
        <v>6617</v>
      </c>
      <c r="E662" s="45">
        <v>21.765999999999998</v>
      </c>
      <c r="F662" s="45">
        <v>21.367000000000001</v>
      </c>
      <c r="G662" s="16">
        <f t="shared" si="16"/>
        <v>21.071999999999999</v>
      </c>
      <c r="H662" s="17">
        <f t="shared" si="12"/>
        <v>1.1566666666666652</v>
      </c>
      <c r="I662" s="17">
        <f t="shared" si="13"/>
        <v>-0.39899999999999736</v>
      </c>
      <c r="J662" s="18">
        <f t="shared" si="14"/>
        <v>1.8331342460718433E-2</v>
      </c>
      <c r="K662" s="18">
        <f t="shared" si="15"/>
        <v>0.42039878709914552</v>
      </c>
      <c r="L662" s="44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24"/>
      <c r="Z662" s="154"/>
      <c r="AA662" s="154"/>
    </row>
    <row r="663" spans="1:27" ht="18.75" customHeight="1">
      <c r="A663" s="37"/>
      <c r="B663" s="60">
        <v>44863</v>
      </c>
      <c r="C663" s="43" t="s">
        <v>699</v>
      </c>
      <c r="D663" s="44">
        <v>5148</v>
      </c>
      <c r="E663" s="45">
        <v>21.257999999999999</v>
      </c>
      <c r="F663" s="45">
        <v>21.093</v>
      </c>
      <c r="G663" s="16">
        <f t="shared" si="16"/>
        <v>20.202531026311895</v>
      </c>
      <c r="H663" s="17">
        <f t="shared" si="12"/>
        <v>1.7591149561468398</v>
      </c>
      <c r="I663" s="17">
        <f t="shared" si="13"/>
        <v>-0.16499999999999915</v>
      </c>
      <c r="J663" s="18">
        <f t="shared" si="14"/>
        <v>7.7617837990403213E-3</v>
      </c>
      <c r="K663" s="18">
        <f t="shared" si="15"/>
        <v>0.33524201303192985</v>
      </c>
      <c r="L663" s="44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24"/>
      <c r="Z663" s="154"/>
      <c r="AA663" s="154"/>
    </row>
    <row r="664" spans="1:27" ht="18.75" customHeight="1">
      <c r="A664" s="37"/>
      <c r="B664" s="60">
        <v>44863</v>
      </c>
      <c r="C664" s="43" t="s">
        <v>700</v>
      </c>
      <c r="D664" s="44">
        <v>6107</v>
      </c>
      <c r="E664" s="45">
        <v>17.428999999999998</v>
      </c>
      <c r="F664" s="45">
        <v>17.196000000000002</v>
      </c>
      <c r="G664" s="16">
        <f t="shared" si="16"/>
        <v>17.032373496847189</v>
      </c>
      <c r="H664" s="17">
        <f t="shared" si="12"/>
        <v>0.66104417192134934</v>
      </c>
      <c r="I664" s="17">
        <f t="shared" si="13"/>
        <v>-0.23299999999999699</v>
      </c>
      <c r="J664" s="18">
        <f t="shared" si="14"/>
        <v>1.3368523724826267E-2</v>
      </c>
      <c r="K664" s="18">
        <f t="shared" si="15"/>
        <v>0.33521915172346245</v>
      </c>
      <c r="L664" s="44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24"/>
      <c r="Z664" s="154"/>
      <c r="AA664" s="154"/>
    </row>
    <row r="665" spans="1:27" ht="18.75" customHeight="1">
      <c r="A665" s="37"/>
      <c r="B665" s="60">
        <v>44865</v>
      </c>
      <c r="C665" s="43" t="s">
        <v>701</v>
      </c>
      <c r="D665" s="44">
        <v>8107</v>
      </c>
      <c r="E665" s="45">
        <v>20.637</v>
      </c>
      <c r="F665" s="45">
        <v>20.606999999999999</v>
      </c>
      <c r="G665" s="16">
        <f t="shared" si="16"/>
        <v>16.123457228651652</v>
      </c>
      <c r="H665" s="17">
        <f t="shared" si="12"/>
        <v>7.5225712855805806</v>
      </c>
      <c r="I665" s="17">
        <f t="shared" si="13"/>
        <v>-3.0000000000001137E-2</v>
      </c>
      <c r="J665" s="18">
        <f t="shared" si="14"/>
        <v>1.4536996656491319E-3</v>
      </c>
      <c r="K665" s="18">
        <f t="shared" si="15"/>
        <v>0.4496979368340922</v>
      </c>
      <c r="L665" s="44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24"/>
      <c r="Z665" s="154"/>
      <c r="AA665" s="154"/>
    </row>
    <row r="666" spans="1:27" ht="18.75" customHeight="1">
      <c r="A666" s="37"/>
      <c r="B666" s="60">
        <v>44865</v>
      </c>
      <c r="C666" s="43" t="s">
        <v>702</v>
      </c>
      <c r="D666" s="44">
        <v>6137</v>
      </c>
      <c r="E666" s="45">
        <v>24.395</v>
      </c>
      <c r="F666" s="45">
        <v>24.007000000000001</v>
      </c>
      <c r="G666" s="16">
        <f t="shared" si="16"/>
        <v>24.625485865816515</v>
      </c>
      <c r="H666" s="17">
        <f t="shared" si="12"/>
        <v>-0.38414310969419202</v>
      </c>
      <c r="I666" s="17">
        <f t="shared" si="13"/>
        <v>-0.38799999999999812</v>
      </c>
      <c r="J666" s="18">
        <f t="shared" si="14"/>
        <v>1.5904898544783691E-2</v>
      </c>
      <c r="K666" s="18">
        <f t="shared" si="15"/>
        <v>0.3181618288958189</v>
      </c>
      <c r="L666" s="44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24"/>
      <c r="Z666" s="154"/>
      <c r="AA666" s="154"/>
    </row>
    <row r="667" spans="1:27" ht="18.75" customHeight="1">
      <c r="A667" s="37"/>
      <c r="B667" s="60">
        <v>44865</v>
      </c>
      <c r="C667" s="43" t="s">
        <v>703</v>
      </c>
      <c r="D667" s="44">
        <v>6117</v>
      </c>
      <c r="E667" s="45">
        <v>16.847000000000001</v>
      </c>
      <c r="F667" s="45">
        <v>16.536000000000001</v>
      </c>
      <c r="G667" s="16">
        <f t="shared" si="16"/>
        <v>19.9327573208373</v>
      </c>
      <c r="H667" s="17">
        <f t="shared" si="12"/>
        <v>-5.1429288680621656</v>
      </c>
      <c r="I667" s="17">
        <f t="shared" si="13"/>
        <v>-0.31099999999999994</v>
      </c>
      <c r="J667" s="18">
        <f t="shared" si="14"/>
        <v>1.8460259986941289E-2</v>
      </c>
      <c r="K667" s="18">
        <f t="shared" si="15"/>
        <v>0.19482525553274344</v>
      </c>
      <c r="L667" s="44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24"/>
      <c r="Z667" s="154"/>
      <c r="AA667" s="154"/>
    </row>
    <row r="668" spans="1:27" ht="18.75" customHeight="1">
      <c r="A668" s="37"/>
      <c r="B668" s="60">
        <v>44865</v>
      </c>
      <c r="C668" s="43" t="s">
        <v>697</v>
      </c>
      <c r="D668" s="44">
        <v>8127</v>
      </c>
      <c r="E668" s="45">
        <v>16.64</v>
      </c>
      <c r="F668" s="45">
        <v>16.616</v>
      </c>
      <c r="G668" s="16">
        <f t="shared" si="16"/>
        <v>19.906047079520491</v>
      </c>
      <c r="H668" s="17">
        <f t="shared" si="12"/>
        <v>-5.4434117992008169</v>
      </c>
      <c r="I668" s="17">
        <f t="shared" si="13"/>
        <v>-2.4000000000000909E-2</v>
      </c>
      <c r="J668" s="18">
        <f t="shared" si="14"/>
        <v>1.4423076923077468E-3</v>
      </c>
      <c r="K668" s="18">
        <f t="shared" si="15"/>
        <v>0.16476520409935766</v>
      </c>
      <c r="L668" s="44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24"/>
      <c r="Z668" s="154"/>
      <c r="AA668" s="154"/>
    </row>
    <row r="669" spans="1:27" ht="18.75" customHeight="1">
      <c r="A669" s="37"/>
      <c r="B669" s="60">
        <v>44866</v>
      </c>
      <c r="C669" s="43" t="s">
        <v>704</v>
      </c>
      <c r="D669" s="44">
        <v>5621</v>
      </c>
      <c r="E669" s="45">
        <v>22.613</v>
      </c>
      <c r="F669" s="45">
        <v>22.565999999999999</v>
      </c>
      <c r="G669" s="16">
        <f t="shared" si="16"/>
        <v>22.870927068045674</v>
      </c>
      <c r="H669" s="17">
        <f t="shared" si="12"/>
        <v>-0.42987844674279074</v>
      </c>
      <c r="I669" s="17">
        <f t="shared" si="13"/>
        <v>-4.7000000000000597E-2</v>
      </c>
      <c r="J669" s="18">
        <f t="shared" si="14"/>
        <v>2.0784504488568787E-3</v>
      </c>
      <c r="K669" s="18">
        <f t="shared" si="15"/>
        <v>0.29694017754632146</v>
      </c>
      <c r="L669" s="44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24"/>
      <c r="Z669" s="154"/>
      <c r="AA669" s="154"/>
    </row>
    <row r="670" spans="1:27" ht="18.75" customHeight="1">
      <c r="A670" s="37"/>
      <c r="B670" s="60">
        <v>44866</v>
      </c>
      <c r="C670" s="43" t="s">
        <v>704</v>
      </c>
      <c r="D670" s="44">
        <v>5621</v>
      </c>
      <c r="E670" s="45">
        <v>23.56</v>
      </c>
      <c r="F670" s="45">
        <v>23.498000000000001</v>
      </c>
      <c r="G670" s="16">
        <f t="shared" si="16"/>
        <v>22.870927068045674</v>
      </c>
      <c r="H670" s="17">
        <f t="shared" si="12"/>
        <v>1.1484548865905413</v>
      </c>
      <c r="I670" s="17">
        <f t="shared" si="13"/>
        <v>-6.1999999999997613E-2</v>
      </c>
      <c r="J670" s="18">
        <f t="shared" si="14"/>
        <v>2.6315789473683199E-3</v>
      </c>
      <c r="K670" s="18">
        <f t="shared" si="15"/>
        <v>0.32519984018909026</v>
      </c>
      <c r="L670" s="44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24"/>
      <c r="Z670" s="154"/>
      <c r="AA670" s="154"/>
    </row>
    <row r="671" spans="1:27" ht="18.75" customHeight="1">
      <c r="A671" s="37"/>
      <c r="B671" s="60">
        <v>44866</v>
      </c>
      <c r="C671" s="43" t="s">
        <v>705</v>
      </c>
      <c r="D671" s="44">
        <v>7108</v>
      </c>
      <c r="E671" s="63">
        <v>18.285</v>
      </c>
      <c r="F671" s="64">
        <v>18.161999999999999</v>
      </c>
      <c r="G671" s="16">
        <f t="shared" si="16"/>
        <v>18.039622077854567</v>
      </c>
      <c r="H671" s="17">
        <f t="shared" si="12"/>
        <v>0.40896320357572219</v>
      </c>
      <c r="I671" s="17">
        <f t="shared" si="13"/>
        <v>-0.12300000000000111</v>
      </c>
      <c r="J671" s="18">
        <f t="shared" si="14"/>
        <v>6.7268252666120376E-3</v>
      </c>
      <c r="K671" s="18">
        <f t="shared" si="15"/>
        <v>0.36329069604840142</v>
      </c>
      <c r="L671" s="44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24"/>
      <c r="Z671" s="154"/>
      <c r="AA671" s="154"/>
    </row>
    <row r="672" spans="1:27" ht="18.75" customHeight="1">
      <c r="A672" s="37"/>
      <c r="B672" s="60">
        <v>44866</v>
      </c>
      <c r="C672" s="43" t="s">
        <v>706</v>
      </c>
      <c r="D672" s="44">
        <v>5120</v>
      </c>
      <c r="E672" s="45">
        <v>21.654</v>
      </c>
      <c r="F672" s="45">
        <v>21.599</v>
      </c>
      <c r="G672" s="16">
        <f t="shared" si="16"/>
        <v>22.870927068045674</v>
      </c>
      <c r="H672" s="17">
        <f t="shared" si="12"/>
        <v>-2.0282117800761235</v>
      </c>
      <c r="I672" s="17">
        <f t="shared" si="13"/>
        <v>-5.4999999999999716E-2</v>
      </c>
      <c r="J672" s="18">
        <f t="shared" si="14"/>
        <v>2.5399464302207314E-3</v>
      </c>
      <c r="K672" s="18">
        <f t="shared" si="15"/>
        <v>0.26580346517294579</v>
      </c>
      <c r="L672" s="44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24"/>
      <c r="Z672" s="154"/>
      <c r="AA672" s="154"/>
    </row>
    <row r="673" spans="1:27" ht="18.75" customHeight="1">
      <c r="A673" s="37"/>
      <c r="B673" s="60">
        <v>44866</v>
      </c>
      <c r="C673" s="43" t="s">
        <v>707</v>
      </c>
      <c r="D673" s="44">
        <v>5003</v>
      </c>
      <c r="E673" s="45">
        <v>41.500999999999998</v>
      </c>
      <c r="F673" s="45">
        <v>41.061999999999998</v>
      </c>
      <c r="G673" s="16">
        <f t="shared" si="16"/>
        <v>38.4</v>
      </c>
      <c r="H673" s="17">
        <f t="shared" si="12"/>
        <v>5.1683333333333321</v>
      </c>
      <c r="I673" s="17">
        <f t="shared" si="13"/>
        <v>-0.43900000000000006</v>
      </c>
      <c r="J673" s="18">
        <f t="shared" si="14"/>
        <v>1.0578058360039519E-2</v>
      </c>
      <c r="K673" s="18">
        <f t="shared" si="15"/>
        <v>0.42170068191127924</v>
      </c>
      <c r="L673" s="44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24"/>
      <c r="Z673" s="154"/>
      <c r="AA673" s="154"/>
    </row>
    <row r="674" spans="1:27" ht="18.75" customHeight="1">
      <c r="A674" s="37"/>
      <c r="B674" s="60">
        <v>44867</v>
      </c>
      <c r="C674" s="43"/>
      <c r="D674" s="44">
        <v>5648</v>
      </c>
      <c r="E674" s="45">
        <v>24.071999999999999</v>
      </c>
      <c r="F674" s="45">
        <v>23.818999999999999</v>
      </c>
      <c r="G674" s="16">
        <f t="shared" si="16"/>
        <v>19.240505739344663</v>
      </c>
      <c r="H674" s="17">
        <f t="shared" si="12"/>
        <v>8.052490434425561</v>
      </c>
      <c r="I674" s="17">
        <f t="shared" si="13"/>
        <v>-0.25300000000000011</v>
      </c>
      <c r="J674" s="18">
        <f t="shared" si="14"/>
        <v>1.0510136257892993E-2</v>
      </c>
      <c r="K674" s="18">
        <f t="shared" si="15"/>
        <v>0.45291625124626117</v>
      </c>
      <c r="L674" s="44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24"/>
      <c r="Z674" s="154"/>
      <c r="AA674" s="154"/>
    </row>
    <row r="675" spans="1:27" ht="18.75" customHeight="1">
      <c r="A675" s="37"/>
      <c r="B675" s="60">
        <v>44867</v>
      </c>
      <c r="C675" s="43" t="s">
        <v>708</v>
      </c>
      <c r="D675" s="44">
        <v>5148</v>
      </c>
      <c r="E675" s="45">
        <v>22.164000000000001</v>
      </c>
      <c r="F675" s="45">
        <v>21.919</v>
      </c>
      <c r="G675" s="16">
        <f t="shared" si="16"/>
        <v>20.202531026311895</v>
      </c>
      <c r="H675" s="17">
        <f t="shared" si="12"/>
        <v>3.2691149561468436</v>
      </c>
      <c r="I675" s="17">
        <f t="shared" si="13"/>
        <v>-0.24500000000000099</v>
      </c>
      <c r="J675" s="18">
        <f t="shared" si="14"/>
        <v>1.1053961378812533E-2</v>
      </c>
      <c r="K675" s="18">
        <f t="shared" si="15"/>
        <v>0.362415390409347</v>
      </c>
      <c r="L675" s="44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24"/>
      <c r="Z675" s="154"/>
      <c r="AA675" s="154"/>
    </row>
    <row r="676" spans="1:27" ht="18.75" customHeight="1">
      <c r="A676" s="37"/>
      <c r="B676" s="60">
        <v>44867</v>
      </c>
      <c r="C676" s="43" t="s">
        <v>709</v>
      </c>
      <c r="D676" s="44">
        <v>5169</v>
      </c>
      <c r="E676" s="45">
        <v>24.777000000000001</v>
      </c>
      <c r="F676" s="45">
        <v>24.663</v>
      </c>
      <c r="G676" s="16">
        <f t="shared" si="16"/>
        <v>24.534583675052499</v>
      </c>
      <c r="H676" s="17">
        <f t="shared" si="12"/>
        <v>0.40402720824583704</v>
      </c>
      <c r="I676" s="17">
        <f t="shared" si="13"/>
        <v>-0.11400000000000077</v>
      </c>
      <c r="J676" s="18">
        <f t="shared" si="14"/>
        <v>4.6010412882915913E-3</v>
      </c>
      <c r="K676" s="18">
        <f t="shared" si="15"/>
        <v>0.32470785372176486</v>
      </c>
      <c r="L676" s="44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24"/>
      <c r="Z676" s="154"/>
      <c r="AA676" s="154"/>
    </row>
    <row r="677" spans="1:27" ht="18.75" customHeight="1">
      <c r="A677" s="37"/>
      <c r="B677" s="60">
        <v>44868</v>
      </c>
      <c r="C677" s="43"/>
      <c r="D677" s="44">
        <v>5121</v>
      </c>
      <c r="E677" s="45">
        <v>24.983000000000001</v>
      </c>
      <c r="F677" s="45">
        <v>24.850999999999999</v>
      </c>
      <c r="G677" s="16">
        <f t="shared" si="16"/>
        <v>22.870927068045674</v>
      </c>
      <c r="H677" s="17">
        <f t="shared" si="12"/>
        <v>3.5201215532572112</v>
      </c>
      <c r="I677" s="17">
        <f t="shared" si="13"/>
        <v>-0.13200000000000145</v>
      </c>
      <c r="J677" s="18">
        <f t="shared" si="14"/>
        <v>5.2835928431333888E-3</v>
      </c>
      <c r="K677" s="18">
        <f t="shared" si="15"/>
        <v>0.36363560160328895</v>
      </c>
      <c r="L677" s="44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24"/>
      <c r="Z677" s="154"/>
      <c r="AA677" s="154"/>
    </row>
    <row r="678" spans="1:27" ht="18.75" customHeight="1">
      <c r="A678" s="37"/>
      <c r="B678" s="42">
        <v>44868</v>
      </c>
      <c r="C678" s="43" t="s">
        <v>710</v>
      </c>
      <c r="D678" s="44">
        <v>515</v>
      </c>
      <c r="E678" s="45">
        <v>16.379000000000001</v>
      </c>
      <c r="F678" s="45">
        <v>16.277000000000001</v>
      </c>
      <c r="G678" s="16">
        <f t="shared" si="16"/>
        <v>16.637999999999998</v>
      </c>
      <c r="H678" s="17">
        <f t="shared" si="12"/>
        <v>-0.43166666666666131</v>
      </c>
      <c r="I678" s="17">
        <f t="shared" si="13"/>
        <v>-0.10200000000000031</v>
      </c>
      <c r="J678" s="18">
        <f t="shared" si="14"/>
        <v>6.2274864155321026E-3</v>
      </c>
      <c r="K678" s="18">
        <f t="shared" si="15"/>
        <v>0.49703889126320294</v>
      </c>
      <c r="L678" s="44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24"/>
      <c r="Z678" s="154"/>
      <c r="AA678" s="154"/>
    </row>
    <row r="679" spans="1:27" ht="18.75" customHeight="1">
      <c r="A679" s="37"/>
      <c r="B679" s="42">
        <v>44868</v>
      </c>
      <c r="C679" s="43" t="s">
        <v>710</v>
      </c>
      <c r="D679" s="44">
        <v>515</v>
      </c>
      <c r="E679" s="45">
        <v>18.027000000000001</v>
      </c>
      <c r="F679" s="45">
        <v>17.881</v>
      </c>
      <c r="G679" s="16">
        <f t="shared" si="16"/>
        <v>16.637999999999998</v>
      </c>
      <c r="H679" s="17">
        <f t="shared" si="12"/>
        <v>2.3150000000000048</v>
      </c>
      <c r="I679" s="17">
        <f t="shared" si="13"/>
        <v>-0.1460000000000008</v>
      </c>
      <c r="J679" s="18">
        <f t="shared" si="14"/>
        <v>8.0989626671104896E-3</v>
      </c>
      <c r="K679" s="18">
        <f t="shared" si="15"/>
        <v>0.54301880512564493</v>
      </c>
      <c r="L679" s="44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24"/>
      <c r="Z679" s="154"/>
      <c r="AA679" s="154"/>
    </row>
    <row r="680" spans="1:27" ht="18.75" customHeight="1">
      <c r="A680" s="37"/>
      <c r="B680" s="60">
        <v>44868</v>
      </c>
      <c r="C680" s="43" t="s">
        <v>711</v>
      </c>
      <c r="D680" s="44">
        <v>1011</v>
      </c>
      <c r="E680" s="45">
        <v>26.097000000000001</v>
      </c>
      <c r="F680" s="45">
        <v>25.856999999999999</v>
      </c>
      <c r="G680" s="16">
        <f t="shared" si="16"/>
        <v>27</v>
      </c>
      <c r="H680" s="17">
        <f t="shared" si="12"/>
        <v>-1.5049999999999979</v>
      </c>
      <c r="I680" s="17">
        <f t="shared" si="13"/>
        <v>-0.24000000000000199</v>
      </c>
      <c r="J680" s="18">
        <f t="shared" si="14"/>
        <v>9.1964593631452644E-3</v>
      </c>
      <c r="K680" s="18">
        <f t="shared" si="15"/>
        <v>0.54017703184274057</v>
      </c>
      <c r="L680" s="44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24"/>
      <c r="Z680" s="154"/>
      <c r="AA680" s="154"/>
    </row>
    <row r="681" spans="1:27" ht="18.75" customHeight="1">
      <c r="A681" s="37"/>
      <c r="B681" s="60">
        <v>44868</v>
      </c>
      <c r="C681" s="43" t="s">
        <v>712</v>
      </c>
      <c r="D681" s="44">
        <v>8128</v>
      </c>
      <c r="E681" s="45">
        <v>20.016999999999999</v>
      </c>
      <c r="F681" s="45">
        <v>19.931999999999999</v>
      </c>
      <c r="G681" s="16">
        <f t="shared" si="16"/>
        <v>20.092045107828728</v>
      </c>
      <c r="H681" s="17">
        <f t="shared" si="12"/>
        <v>-0.12507517971454737</v>
      </c>
      <c r="I681" s="17">
        <f t="shared" si="13"/>
        <v>-8.5000000000000853E-2</v>
      </c>
      <c r="J681" s="18">
        <f t="shared" si="14"/>
        <v>4.2463905680172279E-3</v>
      </c>
      <c r="K681" s="18">
        <f t="shared" si="15"/>
        <v>0.29231333103093643</v>
      </c>
      <c r="L681" s="44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24"/>
      <c r="Z681" s="154"/>
      <c r="AA681" s="154"/>
    </row>
    <row r="682" spans="1:27" ht="18.75" customHeight="1">
      <c r="A682" s="37"/>
      <c r="B682" s="60">
        <v>44868</v>
      </c>
      <c r="C682" s="43" t="s">
        <v>713</v>
      </c>
      <c r="D682" s="44">
        <v>6618</v>
      </c>
      <c r="E682" s="45">
        <v>22.989000000000001</v>
      </c>
      <c r="F682" s="45">
        <v>22.544</v>
      </c>
      <c r="G682" s="16">
        <f t="shared" si="16"/>
        <v>21.437999999999999</v>
      </c>
      <c r="H682" s="17">
        <f t="shared" si="12"/>
        <v>2.5850000000000035</v>
      </c>
      <c r="I682" s="17">
        <f t="shared" si="13"/>
        <v>-0.44500000000000028</v>
      </c>
      <c r="J682" s="18">
        <f t="shared" si="14"/>
        <v>1.9357083822697824E-2</v>
      </c>
      <c r="K682" s="18">
        <f t="shared" si="15"/>
        <v>0.43914915829309681</v>
      </c>
      <c r="L682" s="44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24"/>
      <c r="Z682" s="154"/>
      <c r="AA682" s="154"/>
    </row>
    <row r="683" spans="1:27" ht="18.75" customHeight="1">
      <c r="A683" s="37"/>
      <c r="B683" s="60">
        <v>44868</v>
      </c>
      <c r="C683" s="43" t="s">
        <v>714</v>
      </c>
      <c r="D683" s="44">
        <v>8127</v>
      </c>
      <c r="E683" s="45">
        <v>20.931000000000001</v>
      </c>
      <c r="F683" s="45">
        <v>20.86</v>
      </c>
      <c r="G683" s="16">
        <f t="shared" si="16"/>
        <v>19.906047079520491</v>
      </c>
      <c r="H683" s="17">
        <f t="shared" si="12"/>
        <v>1.7082548674658504</v>
      </c>
      <c r="I683" s="17">
        <f t="shared" si="13"/>
        <v>-7.1000000000001506E-2</v>
      </c>
      <c r="J683" s="18">
        <f t="shared" si="14"/>
        <v>3.3920978453012996E-3</v>
      </c>
      <c r="K683" s="18">
        <f t="shared" si="15"/>
        <v>0.33599412336789031</v>
      </c>
      <c r="L683" s="44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24"/>
      <c r="Z683" s="154"/>
      <c r="AA683" s="154"/>
    </row>
    <row r="684" spans="1:27" ht="18.75" customHeight="1">
      <c r="A684" s="37"/>
      <c r="B684" s="60">
        <v>44868</v>
      </c>
      <c r="C684" s="43" t="s">
        <v>715</v>
      </c>
      <c r="D684" s="44">
        <v>8127</v>
      </c>
      <c r="E684" s="45">
        <v>21.251999999999999</v>
      </c>
      <c r="F684" s="45">
        <v>21.181999999999999</v>
      </c>
      <c r="G684" s="16">
        <f t="shared" si="16"/>
        <v>19.906047079520491</v>
      </c>
      <c r="H684" s="17">
        <f t="shared" si="12"/>
        <v>2.243254867465847</v>
      </c>
      <c r="I684" s="17">
        <f t="shared" si="13"/>
        <v>-7.0000000000000284E-2</v>
      </c>
      <c r="J684" s="18">
        <f t="shared" si="14"/>
        <v>3.293807641633742E-3</v>
      </c>
      <c r="K684" s="18">
        <f t="shared" si="15"/>
        <v>0.34602357407365469</v>
      </c>
      <c r="L684" s="44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24"/>
      <c r="Z684" s="154"/>
      <c r="AA684" s="154"/>
    </row>
    <row r="685" spans="1:27" ht="18.75" customHeight="1">
      <c r="A685" s="37"/>
      <c r="B685" s="60">
        <v>44868</v>
      </c>
      <c r="C685" s="43" t="s">
        <v>716</v>
      </c>
      <c r="D685" s="44">
        <v>8107</v>
      </c>
      <c r="E685" s="45">
        <v>16.221</v>
      </c>
      <c r="F685" s="45">
        <v>16.163</v>
      </c>
      <c r="G685" s="16">
        <f t="shared" si="16"/>
        <v>16.123457228651652</v>
      </c>
      <c r="H685" s="17">
        <f t="shared" si="12"/>
        <v>0.16257128558057943</v>
      </c>
      <c r="I685" s="17">
        <f t="shared" si="13"/>
        <v>-5.7999999999999829E-2</v>
      </c>
      <c r="J685" s="18">
        <f t="shared" si="14"/>
        <v>3.5756118611676119E-3</v>
      </c>
      <c r="K685" s="18">
        <f t="shared" si="15"/>
        <v>0.29988387414124656</v>
      </c>
      <c r="L685" s="44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24"/>
      <c r="Z685" s="154"/>
      <c r="AA685" s="154"/>
    </row>
    <row r="686" spans="1:27" ht="18.75" customHeight="1">
      <c r="A686" s="37"/>
      <c r="B686" s="60">
        <v>44868</v>
      </c>
      <c r="C686" s="43" t="s">
        <v>717</v>
      </c>
      <c r="D686" s="44">
        <v>8107</v>
      </c>
      <c r="E686" s="45">
        <v>16.78</v>
      </c>
      <c r="F686" s="45">
        <v>16.73</v>
      </c>
      <c r="G686" s="16">
        <f t="shared" si="16"/>
        <v>16.123457228651652</v>
      </c>
      <c r="H686" s="17">
        <f t="shared" si="12"/>
        <v>1.0942379522472478</v>
      </c>
      <c r="I686" s="17">
        <f t="shared" si="13"/>
        <v>-5.0000000000000711E-2</v>
      </c>
      <c r="J686" s="18">
        <f t="shared" si="14"/>
        <v>2.9797377830751317E-3</v>
      </c>
      <c r="K686" s="18">
        <f t="shared" si="15"/>
        <v>0.32320717058671999</v>
      </c>
      <c r="L686" s="44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24"/>
      <c r="Z686" s="154"/>
      <c r="AA686" s="154"/>
    </row>
    <row r="687" spans="1:27" ht="18.75" customHeight="1">
      <c r="A687" s="37"/>
      <c r="B687" s="60">
        <v>44868</v>
      </c>
      <c r="C687" s="43" t="s">
        <v>718</v>
      </c>
      <c r="D687" s="44">
        <v>8107</v>
      </c>
      <c r="E687" s="45">
        <v>15.824999999999999</v>
      </c>
      <c r="F687" s="45">
        <v>15.779</v>
      </c>
      <c r="G687" s="16">
        <f t="shared" si="16"/>
        <v>16.123457228651652</v>
      </c>
      <c r="H687" s="17">
        <f t="shared" si="12"/>
        <v>-0.49742871441942194</v>
      </c>
      <c r="I687" s="17">
        <f t="shared" si="13"/>
        <v>-4.5999999999999375E-2</v>
      </c>
      <c r="J687" s="18">
        <f t="shared" si="14"/>
        <v>2.9067930489731042E-3</v>
      </c>
      <c r="K687" s="18">
        <f t="shared" si="15"/>
        <v>0.28236438056525498</v>
      </c>
      <c r="L687" s="44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24"/>
      <c r="Z687" s="154"/>
      <c r="AA687" s="154"/>
    </row>
    <row r="688" spans="1:27" ht="18.75" customHeight="1">
      <c r="A688" s="37"/>
      <c r="B688" s="60">
        <v>44868</v>
      </c>
      <c r="C688" s="43" t="s">
        <v>719</v>
      </c>
      <c r="D688" s="44">
        <v>8107</v>
      </c>
      <c r="E688" s="45">
        <v>15.956</v>
      </c>
      <c r="F688" s="45">
        <v>15.911</v>
      </c>
      <c r="G688" s="16">
        <f t="shared" si="16"/>
        <v>16.123457228651652</v>
      </c>
      <c r="H688" s="17">
        <f t="shared" si="12"/>
        <v>-0.27909538108608822</v>
      </c>
      <c r="I688" s="17">
        <f t="shared" si="13"/>
        <v>-4.4999999999999929E-2</v>
      </c>
      <c r="J688" s="18">
        <f t="shared" si="14"/>
        <v>2.8202557031837511E-3</v>
      </c>
      <c r="K688" s="18">
        <f t="shared" si="15"/>
        <v>0.28825622477094259</v>
      </c>
      <c r="L688" s="44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24"/>
      <c r="Z688" s="154"/>
      <c r="AA688" s="154"/>
    </row>
    <row r="689" spans="1:27" ht="18.75" customHeight="1">
      <c r="A689" s="37"/>
      <c r="B689" s="60">
        <v>44868</v>
      </c>
      <c r="C689" s="43" t="s">
        <v>720</v>
      </c>
      <c r="D689" s="44">
        <v>8108</v>
      </c>
      <c r="E689" s="45">
        <v>19.105</v>
      </c>
      <c r="F689" s="45">
        <v>18.972999999999999</v>
      </c>
      <c r="G689" s="16">
        <f t="shared" si="16"/>
        <v>18.363527102940179</v>
      </c>
      <c r="H689" s="17">
        <f t="shared" si="12"/>
        <v>1.23578816176637</v>
      </c>
      <c r="I689" s="17">
        <f t="shared" si="13"/>
        <v>-0.13200000000000145</v>
      </c>
      <c r="J689" s="18">
        <f t="shared" si="14"/>
        <v>6.9091860769432845E-3</v>
      </c>
      <c r="K689" s="18">
        <f t="shared" si="15"/>
        <v>0.32021702844446065</v>
      </c>
      <c r="L689" s="44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24"/>
      <c r="Z689" s="154"/>
      <c r="AA689" s="154"/>
    </row>
    <row r="690" spans="1:27" ht="18.75" customHeight="1">
      <c r="A690" s="37"/>
      <c r="B690" s="60">
        <v>44869</v>
      </c>
      <c r="C690" s="43" t="s">
        <v>721</v>
      </c>
      <c r="D690" s="44">
        <v>8608</v>
      </c>
      <c r="E690" s="45">
        <v>21.292000000000002</v>
      </c>
      <c r="F690" s="45">
        <v>21.196000000000002</v>
      </c>
      <c r="G690" s="16">
        <f t="shared" si="16"/>
        <v>22.02</v>
      </c>
      <c r="H690" s="17">
        <f t="shared" si="12"/>
        <v>-1.21333333333333</v>
      </c>
      <c r="I690" s="17">
        <f t="shared" si="13"/>
        <v>-9.6000000000000085E-2</v>
      </c>
      <c r="J690" s="18">
        <f t="shared" si="14"/>
        <v>4.508735675371035E-3</v>
      </c>
      <c r="K690" s="18">
        <f t="shared" si="15"/>
        <v>0.53475483749765174</v>
      </c>
      <c r="L690" s="44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24"/>
      <c r="Z690" s="154"/>
      <c r="AA690" s="154"/>
    </row>
    <row r="691" spans="1:27" ht="18.75" customHeight="1">
      <c r="A691" s="37"/>
      <c r="B691" s="60">
        <v>44869</v>
      </c>
      <c r="C691" s="43" t="s">
        <v>722</v>
      </c>
      <c r="D691" s="44">
        <v>6107</v>
      </c>
      <c r="E691" s="45">
        <v>17.632999999999999</v>
      </c>
      <c r="F691" s="45">
        <v>17.385999999999999</v>
      </c>
      <c r="G691" s="16">
        <f t="shared" si="16"/>
        <v>17.032373496847189</v>
      </c>
      <c r="H691" s="17">
        <f t="shared" si="12"/>
        <v>1.0010441719213503</v>
      </c>
      <c r="I691" s="17">
        <f t="shared" si="13"/>
        <v>-0.24699999999999989</v>
      </c>
      <c r="J691" s="18">
        <f t="shared" si="14"/>
        <v>1.4007826234900465E-2</v>
      </c>
      <c r="K691" s="18">
        <f t="shared" si="15"/>
        <v>0.34291014548790494</v>
      </c>
      <c r="L691" s="44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24"/>
      <c r="Z691" s="154"/>
      <c r="AA691" s="154"/>
    </row>
    <row r="692" spans="1:27" ht="18.75" customHeight="1">
      <c r="A692" s="37"/>
      <c r="B692" s="60">
        <v>44869</v>
      </c>
      <c r="C692" s="43" t="s">
        <v>723</v>
      </c>
      <c r="D692" s="44">
        <v>6107</v>
      </c>
      <c r="E692" s="45">
        <v>16.469000000000001</v>
      </c>
      <c r="F692" s="45">
        <v>16.167000000000002</v>
      </c>
      <c r="G692" s="16">
        <f t="shared" si="16"/>
        <v>17.032373496847189</v>
      </c>
      <c r="H692" s="17">
        <f t="shared" si="12"/>
        <v>-0.9389558280786463</v>
      </c>
      <c r="I692" s="17">
        <f t="shared" si="13"/>
        <v>-0.3019999999999996</v>
      </c>
      <c r="J692" s="18">
        <f t="shared" si="14"/>
        <v>1.8337482542959475E-2</v>
      </c>
      <c r="K692" s="18">
        <f t="shared" si="15"/>
        <v>0.29646818843817041</v>
      </c>
      <c r="L692" s="44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24"/>
      <c r="Z692" s="154"/>
      <c r="AA692" s="154"/>
    </row>
    <row r="693" spans="1:27" ht="18.75" customHeight="1">
      <c r="A693" s="37"/>
      <c r="B693" s="60">
        <v>44869</v>
      </c>
      <c r="C693" s="43" t="s">
        <v>724</v>
      </c>
      <c r="D693" s="44">
        <v>6608</v>
      </c>
      <c r="E693" s="45">
        <v>19.722999999999999</v>
      </c>
      <c r="F693" s="45">
        <v>19.385999999999999</v>
      </c>
      <c r="G693" s="16">
        <f t="shared" si="16"/>
        <v>17.912399999999998</v>
      </c>
      <c r="H693" s="17">
        <f t="shared" si="12"/>
        <v>3.0176666666666683</v>
      </c>
      <c r="I693" s="17">
        <f t="shared" si="13"/>
        <v>-0.33699999999999974</v>
      </c>
      <c r="J693" s="18">
        <f t="shared" si="14"/>
        <v>1.708665010393955E-2</v>
      </c>
      <c r="K693" s="18">
        <f t="shared" si="15"/>
        <v>0.45366323581605233</v>
      </c>
      <c r="L693" s="44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24"/>
      <c r="Z693" s="154"/>
      <c r="AA693" s="154"/>
    </row>
    <row r="694" spans="1:27" ht="18.75" customHeight="1">
      <c r="A694" s="37"/>
      <c r="B694" s="60">
        <v>44869</v>
      </c>
      <c r="C694" s="43" t="s">
        <v>725</v>
      </c>
      <c r="D694" s="44">
        <v>6617</v>
      </c>
      <c r="E694" s="45">
        <v>20.561</v>
      </c>
      <c r="F694" s="45">
        <v>20.145</v>
      </c>
      <c r="G694" s="16">
        <f t="shared" si="16"/>
        <v>21.071999999999999</v>
      </c>
      <c r="H694" s="17">
        <f t="shared" si="12"/>
        <v>-0.85166666666666546</v>
      </c>
      <c r="I694" s="17">
        <f t="shared" si="13"/>
        <v>-0.41600000000000037</v>
      </c>
      <c r="J694" s="18">
        <f t="shared" si="14"/>
        <v>2.0232478965030901E-2</v>
      </c>
      <c r="K694" s="18">
        <f t="shared" si="15"/>
        <v>0.38643062107874143</v>
      </c>
      <c r="L694" s="44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24"/>
      <c r="Z694" s="154"/>
      <c r="AA694" s="154"/>
    </row>
    <row r="695" spans="1:27" ht="18.75" customHeight="1">
      <c r="A695" s="37"/>
      <c r="B695" s="60">
        <v>44869</v>
      </c>
      <c r="C695" s="43" t="s">
        <v>726</v>
      </c>
      <c r="D695" s="44">
        <v>8127</v>
      </c>
      <c r="E695" s="45">
        <v>20.699000000000002</v>
      </c>
      <c r="F695" s="45">
        <v>20.658999999999999</v>
      </c>
      <c r="G695" s="16">
        <f t="shared" si="16"/>
        <v>19.906047079520491</v>
      </c>
      <c r="H695" s="17">
        <f t="shared" si="12"/>
        <v>1.321588200799185</v>
      </c>
      <c r="I695" s="17">
        <f t="shared" si="13"/>
        <v>-4.00000000000027E-2</v>
      </c>
      <c r="J695" s="18">
        <f t="shared" si="14"/>
        <v>1.9324605053385525E-3</v>
      </c>
      <c r="K695" s="18">
        <f t="shared" si="15"/>
        <v>0.3285517656028461</v>
      </c>
      <c r="L695" s="44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24"/>
      <c r="Z695" s="154"/>
      <c r="AA695" s="154"/>
    </row>
    <row r="696" spans="1:27" ht="18.75" customHeight="1">
      <c r="A696" s="37"/>
      <c r="B696" s="60">
        <v>44869</v>
      </c>
      <c r="C696" s="43" t="s">
        <v>727</v>
      </c>
      <c r="D696" s="44">
        <v>8127</v>
      </c>
      <c r="E696" s="45">
        <v>20.683</v>
      </c>
      <c r="F696" s="45">
        <v>20.641999999999999</v>
      </c>
      <c r="G696" s="16">
        <f t="shared" si="16"/>
        <v>19.906047079520491</v>
      </c>
      <c r="H696" s="17">
        <f t="shared" si="12"/>
        <v>1.2949215341325153</v>
      </c>
      <c r="I696" s="17">
        <f t="shared" si="13"/>
        <v>-4.1000000000000369E-2</v>
      </c>
      <c r="J696" s="18">
        <f t="shared" si="14"/>
        <v>1.9823043078857211E-3</v>
      </c>
      <c r="K696" s="18">
        <f t="shared" si="15"/>
        <v>0.32803234522135621</v>
      </c>
      <c r="L696" s="44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24"/>
      <c r="Z696" s="154"/>
      <c r="AA696" s="154"/>
    </row>
    <row r="697" spans="1:27" ht="18.75" customHeight="1">
      <c r="A697" s="37"/>
      <c r="B697" s="60">
        <v>44869</v>
      </c>
      <c r="C697" s="43" t="s">
        <v>728</v>
      </c>
      <c r="D697" s="44">
        <v>8127</v>
      </c>
      <c r="E697" s="45">
        <v>20.571000000000002</v>
      </c>
      <c r="F697" s="45">
        <v>20.170999999999999</v>
      </c>
      <c r="G697" s="16">
        <f t="shared" si="16"/>
        <v>19.906047079520491</v>
      </c>
      <c r="H697" s="17">
        <f t="shared" si="12"/>
        <v>1.1082548674658514</v>
      </c>
      <c r="I697" s="17">
        <f t="shared" si="13"/>
        <v>-0.40000000000000213</v>
      </c>
      <c r="J697" s="18">
        <f t="shared" si="14"/>
        <v>1.9444849545476744E-2</v>
      </c>
      <c r="K697" s="18">
        <f t="shared" si="15"/>
        <v>0.32437377843630899</v>
      </c>
      <c r="L697" s="44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24"/>
      <c r="Z697" s="154"/>
      <c r="AA697" s="154"/>
    </row>
    <row r="698" spans="1:27" ht="18.75" customHeight="1">
      <c r="A698" s="37"/>
      <c r="B698" s="60">
        <v>44869</v>
      </c>
      <c r="C698" s="43" t="s">
        <v>729</v>
      </c>
      <c r="D698" s="44">
        <v>8127</v>
      </c>
      <c r="E698" s="45">
        <v>20.323</v>
      </c>
      <c r="F698" s="45">
        <v>20.288</v>
      </c>
      <c r="G698" s="16">
        <f t="shared" si="16"/>
        <v>19.906047079520491</v>
      </c>
      <c r="H698" s="17">
        <f t="shared" si="12"/>
        <v>0.69492153413251623</v>
      </c>
      <c r="I698" s="17">
        <f t="shared" si="13"/>
        <v>-3.5000000000000142E-2</v>
      </c>
      <c r="J698" s="18">
        <f t="shared" si="14"/>
        <v>1.7221866850366649E-3</v>
      </c>
      <c r="K698" s="18">
        <f t="shared" si="15"/>
        <v>0.31612916381505246</v>
      </c>
      <c r="L698" s="44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24"/>
      <c r="Z698" s="154"/>
      <c r="AA698" s="154"/>
    </row>
    <row r="699" spans="1:27" ht="18.75" customHeight="1">
      <c r="A699" s="37"/>
      <c r="B699" s="60">
        <v>44869</v>
      </c>
      <c r="C699" s="43" t="s">
        <v>730</v>
      </c>
      <c r="D699" s="44">
        <v>8127</v>
      </c>
      <c r="E699" s="45">
        <v>20.564</v>
      </c>
      <c r="F699" s="45">
        <v>20.478999999999999</v>
      </c>
      <c r="G699" s="16">
        <f t="shared" si="16"/>
        <v>19.906047079520491</v>
      </c>
      <c r="H699" s="17">
        <f t="shared" si="12"/>
        <v>1.0965882007991823</v>
      </c>
      <c r="I699" s="17">
        <f t="shared" si="13"/>
        <v>-8.5000000000000853E-2</v>
      </c>
      <c r="J699" s="18">
        <f t="shared" si="14"/>
        <v>4.1334370744991657E-3</v>
      </c>
      <c r="K699" s="18">
        <f t="shared" si="15"/>
        <v>0.32414379479737943</v>
      </c>
      <c r="L699" s="44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24"/>
      <c r="Z699" s="154"/>
      <c r="AA699" s="154"/>
    </row>
    <row r="700" spans="1:27" ht="18.75" customHeight="1">
      <c r="A700" s="37"/>
      <c r="B700" s="60">
        <v>44869</v>
      </c>
      <c r="C700" s="43" t="s">
        <v>731</v>
      </c>
      <c r="D700" s="44">
        <v>6107</v>
      </c>
      <c r="E700" s="45">
        <v>16.561</v>
      </c>
      <c r="F700" s="45">
        <v>16.257999999999999</v>
      </c>
      <c r="G700" s="16">
        <f t="shared" si="16"/>
        <v>17.032373496847189</v>
      </c>
      <c r="H700" s="17">
        <f t="shared" si="12"/>
        <v>-0.78562249474531498</v>
      </c>
      <c r="I700" s="17">
        <f t="shared" si="13"/>
        <v>-0.30300000000000082</v>
      </c>
      <c r="J700" s="18">
        <f t="shared" si="14"/>
        <v>1.8295996618561731E-2</v>
      </c>
      <c r="K700" s="18">
        <f t="shared" si="15"/>
        <v>0.30037646249551525</v>
      </c>
      <c r="L700" s="44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24"/>
      <c r="Z700" s="154"/>
      <c r="AA700" s="154"/>
    </row>
    <row r="701" spans="1:27" ht="18.75" customHeight="1">
      <c r="A701" s="37"/>
      <c r="B701" s="60">
        <v>44869</v>
      </c>
      <c r="C701" s="43" t="s">
        <v>732</v>
      </c>
      <c r="D701" s="44">
        <v>6107</v>
      </c>
      <c r="E701" s="45">
        <v>17.559000000000001</v>
      </c>
      <c r="F701" s="45">
        <v>17.234999999999999</v>
      </c>
      <c r="G701" s="16">
        <f t="shared" si="16"/>
        <v>17.032373496847189</v>
      </c>
      <c r="H701" s="17">
        <f t="shared" si="12"/>
        <v>0.87771083858802024</v>
      </c>
      <c r="I701" s="17">
        <f t="shared" si="13"/>
        <v>-0.32400000000000162</v>
      </c>
      <c r="J701" s="18">
        <f t="shared" si="14"/>
        <v>1.8452075858534176E-2</v>
      </c>
      <c r="K701" s="18">
        <f t="shared" si="15"/>
        <v>0.34014093031426784</v>
      </c>
      <c r="L701" s="44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24"/>
      <c r="Z701" s="154"/>
      <c r="AA701" s="154"/>
    </row>
    <row r="702" spans="1:27" ht="18.75" customHeight="1">
      <c r="A702" s="37"/>
      <c r="B702" s="60">
        <v>44869</v>
      </c>
      <c r="C702" s="43" t="s">
        <v>733</v>
      </c>
      <c r="D702" s="44">
        <v>6107</v>
      </c>
      <c r="E702" s="45">
        <v>16.896000000000001</v>
      </c>
      <c r="F702" s="45">
        <v>16.59</v>
      </c>
      <c r="G702" s="16">
        <f t="shared" si="16"/>
        <v>17.032373496847189</v>
      </c>
      <c r="H702" s="17">
        <f t="shared" si="12"/>
        <v>-0.22728916141198025</v>
      </c>
      <c r="I702" s="17">
        <f t="shared" si="13"/>
        <v>-0.30600000000000094</v>
      </c>
      <c r="J702" s="18">
        <f t="shared" si="14"/>
        <v>1.8110795454545508E-2</v>
      </c>
      <c r="K702" s="18">
        <f t="shared" si="15"/>
        <v>0.31424802292780707</v>
      </c>
      <c r="L702" s="44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24"/>
      <c r="Z702" s="154"/>
      <c r="AA702" s="154"/>
    </row>
    <row r="703" spans="1:27" ht="18.75" customHeight="1">
      <c r="A703" s="37"/>
      <c r="B703" s="60">
        <v>44870</v>
      </c>
      <c r="C703" s="43" t="s">
        <v>734</v>
      </c>
      <c r="D703" s="44">
        <v>5648</v>
      </c>
      <c r="E703" s="45">
        <v>21.361000000000001</v>
      </c>
      <c r="F703" s="45">
        <v>21.175000000000001</v>
      </c>
      <c r="G703" s="16">
        <f t="shared" si="16"/>
        <v>19.240505739344663</v>
      </c>
      <c r="H703" s="17">
        <f t="shared" si="12"/>
        <v>3.5341571010922301</v>
      </c>
      <c r="I703" s="17">
        <f t="shared" si="13"/>
        <v>-0.18599999999999994</v>
      </c>
      <c r="J703" s="18">
        <f t="shared" si="14"/>
        <v>8.707457516033891E-3</v>
      </c>
      <c r="K703" s="18">
        <f t="shared" si="15"/>
        <v>0.38348391929216791</v>
      </c>
      <c r="L703" s="44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24"/>
      <c r="Z703" s="154"/>
      <c r="AA703" s="154"/>
    </row>
    <row r="704" spans="1:27" ht="18.75" customHeight="1">
      <c r="A704" s="37"/>
      <c r="B704" s="60">
        <v>44870</v>
      </c>
      <c r="C704" s="43" t="s">
        <v>735</v>
      </c>
      <c r="D704" s="44">
        <v>5648</v>
      </c>
      <c r="E704" s="45">
        <v>22.532</v>
      </c>
      <c r="F704" s="45">
        <v>22.369</v>
      </c>
      <c r="G704" s="16">
        <f t="shared" si="16"/>
        <v>19.240505739344663</v>
      </c>
      <c r="H704" s="17">
        <f t="shared" si="12"/>
        <v>5.4858237677588964</v>
      </c>
      <c r="I704" s="17">
        <f t="shared" si="13"/>
        <v>-0.16300000000000026</v>
      </c>
      <c r="J704" s="18">
        <f t="shared" si="14"/>
        <v>7.2341558672110893E-3</v>
      </c>
      <c r="K704" s="18">
        <f t="shared" si="15"/>
        <v>0.41552458725368357</v>
      </c>
      <c r="L704" s="44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24"/>
      <c r="Z704" s="154"/>
      <c r="AA704" s="154"/>
    </row>
    <row r="705" spans="1:27" ht="18.75" customHeight="1">
      <c r="A705" s="37"/>
      <c r="B705" s="60">
        <v>44870</v>
      </c>
      <c r="C705" s="65" t="s">
        <v>736</v>
      </c>
      <c r="D705" s="44">
        <v>5648</v>
      </c>
      <c r="E705" s="45">
        <v>20.524000000000001</v>
      </c>
      <c r="F705" s="45">
        <v>20.404</v>
      </c>
      <c r="G705" s="16">
        <f t="shared" si="16"/>
        <v>19.240505739344663</v>
      </c>
      <c r="H705" s="17">
        <f t="shared" si="12"/>
        <v>2.1391571010922306</v>
      </c>
      <c r="I705" s="17">
        <f t="shared" si="13"/>
        <v>-0.12000000000000099</v>
      </c>
      <c r="J705" s="18">
        <f t="shared" si="14"/>
        <v>5.8468134866498239E-3</v>
      </c>
      <c r="K705" s="18">
        <f t="shared" si="15"/>
        <v>0.35834145390762029</v>
      </c>
      <c r="L705" s="44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24"/>
      <c r="Z705" s="154"/>
      <c r="AA705" s="154"/>
    </row>
    <row r="706" spans="1:27" ht="18.75" customHeight="1">
      <c r="A706" s="37"/>
      <c r="B706" s="60">
        <v>44870</v>
      </c>
      <c r="C706" s="65" t="s">
        <v>737</v>
      </c>
      <c r="D706" s="44">
        <v>5648</v>
      </c>
      <c r="E706" s="45">
        <v>22.454999999999998</v>
      </c>
      <c r="F706" s="45">
        <v>22.315000000000001</v>
      </c>
      <c r="G706" s="16">
        <f t="shared" si="16"/>
        <v>19.240505739344663</v>
      </c>
      <c r="H706" s="17">
        <f t="shared" si="12"/>
        <v>5.3574904344255598</v>
      </c>
      <c r="I706" s="17">
        <f t="shared" si="13"/>
        <v>-0.13999999999999702</v>
      </c>
      <c r="J706" s="18">
        <f t="shared" si="14"/>
        <v>6.234691605432956E-3</v>
      </c>
      <c r="K706" s="18">
        <f t="shared" si="15"/>
        <v>0.41352037408149622</v>
      </c>
      <c r="L706" s="44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24"/>
      <c r="Z706" s="154"/>
      <c r="AA706" s="154"/>
    </row>
    <row r="707" spans="1:27" ht="18.75" customHeight="1">
      <c r="A707" s="37"/>
      <c r="B707" s="60">
        <v>44870</v>
      </c>
      <c r="C707" s="65" t="s">
        <v>738</v>
      </c>
      <c r="D707" s="44">
        <v>5648</v>
      </c>
      <c r="E707" s="45">
        <v>22.013000000000002</v>
      </c>
      <c r="F707" s="45">
        <v>21.866</v>
      </c>
      <c r="G707" s="16">
        <f t="shared" si="16"/>
        <v>19.240505739344663</v>
      </c>
      <c r="H707" s="17">
        <f t="shared" si="12"/>
        <v>4.6208237677588988</v>
      </c>
      <c r="I707" s="17">
        <f t="shared" si="13"/>
        <v>-0.14700000000000202</v>
      </c>
      <c r="J707" s="18">
        <f t="shared" si="14"/>
        <v>6.6778721664471907E-3</v>
      </c>
      <c r="K707" s="18">
        <f t="shared" si="15"/>
        <v>0.40174442374960251</v>
      </c>
      <c r="L707" s="44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24"/>
      <c r="Z707" s="154"/>
      <c r="AA707" s="154"/>
    </row>
    <row r="708" spans="1:27" ht="18.75" customHeight="1">
      <c r="A708" s="37"/>
      <c r="B708" s="60">
        <v>44870</v>
      </c>
      <c r="C708" s="43" t="s">
        <v>739</v>
      </c>
      <c r="D708" s="44">
        <v>5621</v>
      </c>
      <c r="E708" s="45">
        <v>21.902000000000001</v>
      </c>
      <c r="F708" s="45">
        <v>21.847000000000001</v>
      </c>
      <c r="G708" s="16">
        <f t="shared" si="16"/>
        <v>22.870927068045674</v>
      </c>
      <c r="H708" s="17">
        <f t="shared" si="12"/>
        <v>-1.6148784467427884</v>
      </c>
      <c r="I708" s="17">
        <f t="shared" si="13"/>
        <v>-5.4999999999999716E-2</v>
      </c>
      <c r="J708" s="18">
        <f t="shared" si="14"/>
        <v>2.5111861930417183E-3</v>
      </c>
      <c r="K708" s="18">
        <f t="shared" si="15"/>
        <v>0.27411689502579528</v>
      </c>
      <c r="L708" s="44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24"/>
      <c r="Z708" s="154"/>
      <c r="AA708" s="154"/>
    </row>
    <row r="709" spans="1:27" ht="18.75" customHeight="1">
      <c r="A709" s="37"/>
      <c r="B709" s="60">
        <v>44870</v>
      </c>
      <c r="C709" s="43"/>
      <c r="D709" s="44">
        <v>5648</v>
      </c>
      <c r="E709" s="45">
        <v>22.001000000000001</v>
      </c>
      <c r="F709" s="45">
        <v>21.827999999999999</v>
      </c>
      <c r="G709" s="16">
        <f t="shared" si="16"/>
        <v>19.240505739344663</v>
      </c>
      <c r="H709" s="17">
        <f t="shared" si="12"/>
        <v>4.6008237677588983</v>
      </c>
      <c r="I709" s="17">
        <f t="shared" si="13"/>
        <v>-0.17300000000000182</v>
      </c>
      <c r="J709" s="18">
        <f t="shared" si="14"/>
        <v>7.8632789418663605E-3</v>
      </c>
      <c r="K709" s="18">
        <f t="shared" si="15"/>
        <v>0.40141811735830185</v>
      </c>
      <c r="L709" s="44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24"/>
      <c r="Z709" s="154"/>
      <c r="AA709" s="154"/>
    </row>
    <row r="710" spans="1:27" ht="18.75" customHeight="1">
      <c r="A710" s="37"/>
      <c r="B710" s="60">
        <v>44870</v>
      </c>
      <c r="C710" s="43" t="s">
        <v>739</v>
      </c>
      <c r="D710" s="44">
        <v>5621</v>
      </c>
      <c r="E710" s="45">
        <v>23.437000000000001</v>
      </c>
      <c r="F710" s="45">
        <v>23.347000000000001</v>
      </c>
      <c r="G710" s="16">
        <f t="shared" si="16"/>
        <v>22.870927068045674</v>
      </c>
      <c r="H710" s="17">
        <f t="shared" si="12"/>
        <v>0.94345488659054533</v>
      </c>
      <c r="I710" s="17">
        <f t="shared" si="13"/>
        <v>-8.9999999999999858E-2</v>
      </c>
      <c r="J710" s="18">
        <f t="shared" si="14"/>
        <v>3.8400819217476578E-3</v>
      </c>
      <c r="K710" s="18">
        <f t="shared" si="15"/>
        <v>0.32165841339996454</v>
      </c>
      <c r="L710" s="44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24"/>
      <c r="Z710" s="154"/>
      <c r="AA710" s="154"/>
    </row>
    <row r="711" spans="1:27" ht="18.75" customHeight="1">
      <c r="A711" s="37"/>
      <c r="B711" s="60">
        <v>44870</v>
      </c>
      <c r="C711" s="43" t="s">
        <v>740</v>
      </c>
      <c r="D711" s="44">
        <v>5621</v>
      </c>
      <c r="E711" s="45">
        <v>23.51</v>
      </c>
      <c r="F711" s="45">
        <v>23.43</v>
      </c>
      <c r="G711" s="16">
        <f t="shared" si="16"/>
        <v>22.870927068045674</v>
      </c>
      <c r="H711" s="17">
        <f t="shared" si="12"/>
        <v>1.0651215532572127</v>
      </c>
      <c r="I711" s="17">
        <f t="shared" si="13"/>
        <v>-8.0000000000001847E-2</v>
      </c>
      <c r="J711" s="18">
        <f t="shared" si="14"/>
        <v>3.4028073160358076E-3</v>
      </c>
      <c r="K711" s="18">
        <f t="shared" si="15"/>
        <v>0.32376470586367373</v>
      </c>
      <c r="L711" s="44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24"/>
      <c r="Z711" s="154"/>
      <c r="AA711" s="154"/>
    </row>
    <row r="712" spans="1:27" ht="18.75" customHeight="1">
      <c r="A712" s="37"/>
      <c r="B712" s="60">
        <v>44870</v>
      </c>
      <c r="C712" s="43" t="s">
        <v>741</v>
      </c>
      <c r="D712" s="44">
        <v>5621</v>
      </c>
      <c r="E712" s="45">
        <v>24.18</v>
      </c>
      <c r="F712" s="45">
        <v>24.087</v>
      </c>
      <c r="G712" s="16">
        <f t="shared" si="16"/>
        <v>22.870927068045674</v>
      </c>
      <c r="H712" s="17">
        <f t="shared" si="12"/>
        <v>2.1817882199238765</v>
      </c>
      <c r="I712" s="17">
        <f t="shared" si="13"/>
        <v>-9.2999999999999972E-2</v>
      </c>
      <c r="J712" s="18">
        <f t="shared" si="14"/>
        <v>3.8461538461538451E-3</v>
      </c>
      <c r="K712" s="18">
        <f t="shared" si="15"/>
        <v>0.34250240838937002</v>
      </c>
      <c r="L712" s="44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24"/>
      <c r="Z712" s="154"/>
      <c r="AA712" s="154"/>
    </row>
    <row r="713" spans="1:27" ht="18.75" customHeight="1">
      <c r="A713" s="37"/>
      <c r="B713" s="60">
        <v>44870</v>
      </c>
      <c r="C713" s="43" t="s">
        <v>742</v>
      </c>
      <c r="D713" s="44">
        <v>5621</v>
      </c>
      <c r="E713" s="45">
        <v>24.591999999999999</v>
      </c>
      <c r="F713" s="45">
        <v>24.49</v>
      </c>
      <c r="G713" s="16">
        <f t="shared" si="16"/>
        <v>22.870927068045674</v>
      </c>
      <c r="H713" s="17">
        <f t="shared" si="12"/>
        <v>2.8684548865905413</v>
      </c>
      <c r="I713" s="17">
        <f t="shared" si="13"/>
        <v>-0.10200000000000031</v>
      </c>
      <c r="J713" s="18">
        <f t="shared" si="14"/>
        <v>4.1476903057905143E-3</v>
      </c>
      <c r="K713" s="18">
        <f t="shared" si="15"/>
        <v>0.35351773889293131</v>
      </c>
      <c r="L713" s="44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24"/>
      <c r="Z713" s="154"/>
      <c r="AA713" s="154"/>
    </row>
    <row r="714" spans="1:27" ht="18.75" customHeight="1">
      <c r="A714" s="37"/>
      <c r="B714" s="60">
        <v>44871</v>
      </c>
      <c r="C714" s="43" t="s">
        <v>743</v>
      </c>
      <c r="D714" s="44">
        <v>6117</v>
      </c>
      <c r="E714" s="45">
        <v>19.841999999999999</v>
      </c>
      <c r="F714" s="45">
        <v>19.536999999999999</v>
      </c>
      <c r="G714" s="16">
        <f t="shared" si="16"/>
        <v>19.9327573208373</v>
      </c>
      <c r="H714" s="17">
        <f t="shared" si="12"/>
        <v>-0.15126220139550267</v>
      </c>
      <c r="I714" s="17">
        <f t="shared" si="13"/>
        <v>-0.30499999999999972</v>
      </c>
      <c r="J714" s="18">
        <f t="shared" si="14"/>
        <v>1.5371434331216597E-2</v>
      </c>
      <c r="K714" s="18">
        <f t="shared" si="15"/>
        <v>0.31636030037093676</v>
      </c>
      <c r="L714" s="44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24"/>
      <c r="Z714" s="154"/>
      <c r="AA714" s="154"/>
    </row>
    <row r="715" spans="1:27" ht="18.75" customHeight="1">
      <c r="A715" s="37"/>
      <c r="B715" s="60">
        <v>44871</v>
      </c>
      <c r="C715" s="43" t="s">
        <v>744</v>
      </c>
      <c r="D715" s="44">
        <v>6117</v>
      </c>
      <c r="E715" s="45">
        <v>19.536999999999999</v>
      </c>
      <c r="F715" s="45">
        <v>19.276</v>
      </c>
      <c r="G715" s="16">
        <f t="shared" si="16"/>
        <v>19.9327573208373</v>
      </c>
      <c r="H715" s="17">
        <f t="shared" si="12"/>
        <v>-0.65959553472883559</v>
      </c>
      <c r="I715" s="17">
        <f t="shared" si="13"/>
        <v>-0.26099999999999923</v>
      </c>
      <c r="J715" s="18">
        <f t="shared" si="14"/>
        <v>1.3359267031785804E-2</v>
      </c>
      <c r="K715" s="18">
        <f t="shared" si="15"/>
        <v>0.30568772482776924</v>
      </c>
      <c r="L715" s="44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24"/>
      <c r="Z715" s="154"/>
      <c r="AA715" s="154"/>
    </row>
    <row r="716" spans="1:27" ht="18.75" customHeight="1">
      <c r="A716" s="37"/>
      <c r="B716" s="60">
        <v>44871</v>
      </c>
      <c r="C716" s="43" t="s">
        <v>745</v>
      </c>
      <c r="D716" s="44">
        <v>6617</v>
      </c>
      <c r="E716" s="45">
        <v>21.545000000000002</v>
      </c>
      <c r="F716" s="45">
        <v>21.26</v>
      </c>
      <c r="G716" s="16">
        <f t="shared" si="16"/>
        <v>21.071999999999999</v>
      </c>
      <c r="H716" s="17">
        <f t="shared" si="12"/>
        <v>0.78833333333333755</v>
      </c>
      <c r="I716" s="17">
        <f t="shared" si="13"/>
        <v>-0.28500000000000014</v>
      </c>
      <c r="J716" s="18">
        <f t="shared" si="14"/>
        <v>1.3228127175678818E-2</v>
      </c>
      <c r="K716" s="18">
        <f t="shared" si="15"/>
        <v>0.41445346948247874</v>
      </c>
      <c r="L716" s="44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24"/>
      <c r="Z716" s="154"/>
      <c r="AA716" s="154"/>
    </row>
    <row r="717" spans="1:27" ht="18.75" customHeight="1">
      <c r="A717" s="37"/>
      <c r="B717" s="60">
        <v>44871</v>
      </c>
      <c r="C717" s="43" t="s">
        <v>746</v>
      </c>
      <c r="D717" s="44">
        <v>6617</v>
      </c>
      <c r="E717" s="45">
        <v>22.408000000000001</v>
      </c>
      <c r="F717" s="45">
        <v>22.14</v>
      </c>
      <c r="G717" s="16">
        <f t="shared" si="16"/>
        <v>21.071999999999999</v>
      </c>
      <c r="H717" s="17">
        <f t="shared" si="12"/>
        <v>2.2266666666666701</v>
      </c>
      <c r="I717" s="17">
        <f t="shared" si="13"/>
        <v>-0.26800000000000068</v>
      </c>
      <c r="J717" s="18">
        <f t="shared" si="14"/>
        <v>1.1960014280614096E-2</v>
      </c>
      <c r="K717" s="18">
        <f t="shared" si="15"/>
        <v>0.43700464119957172</v>
      </c>
      <c r="L717" s="44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24"/>
      <c r="Z717" s="154"/>
      <c r="AA717" s="154"/>
    </row>
    <row r="718" spans="1:27" ht="18.75" customHeight="1">
      <c r="A718" s="37"/>
      <c r="B718" s="60">
        <v>44871</v>
      </c>
      <c r="C718" s="43" t="s">
        <v>747</v>
      </c>
      <c r="D718" s="44">
        <v>6617</v>
      </c>
      <c r="E718" s="45">
        <v>22.401</v>
      </c>
      <c r="F718" s="45">
        <v>22.135999999999999</v>
      </c>
      <c r="G718" s="16">
        <f t="shared" si="16"/>
        <v>21.071999999999999</v>
      </c>
      <c r="H718" s="17">
        <f t="shared" si="12"/>
        <v>2.2150000000000012</v>
      </c>
      <c r="I718" s="17">
        <f t="shared" si="13"/>
        <v>-0.26500000000000057</v>
      </c>
      <c r="J718" s="18">
        <f t="shared" si="14"/>
        <v>1.1829829025489959E-2</v>
      </c>
      <c r="K718" s="18">
        <f t="shared" si="15"/>
        <v>0.43682871300388387</v>
      </c>
      <c r="L718" s="44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24"/>
      <c r="Z718" s="154"/>
      <c r="AA718" s="154"/>
    </row>
    <row r="719" spans="1:27" ht="15.75" customHeight="1">
      <c r="A719" s="37"/>
      <c r="B719" s="60">
        <v>44871</v>
      </c>
      <c r="C719" s="43" t="s">
        <v>748</v>
      </c>
      <c r="D719" s="44">
        <v>8127</v>
      </c>
      <c r="E719" s="45">
        <v>21.047999999999998</v>
      </c>
      <c r="F719" s="45">
        <v>21.013000000000002</v>
      </c>
      <c r="G719" s="16">
        <f t="shared" si="16"/>
        <v>19.906047079520491</v>
      </c>
      <c r="H719" s="17">
        <f t="shared" si="12"/>
        <v>1.903254867465846</v>
      </c>
      <c r="I719" s="17">
        <f t="shared" si="13"/>
        <v>-3.4999999999996589E-2</v>
      </c>
      <c r="J719" s="18">
        <f t="shared" si="14"/>
        <v>1.6628658304825442E-3</v>
      </c>
      <c r="K719" s="18">
        <f t="shared" si="15"/>
        <v>0.33968514805270378</v>
      </c>
      <c r="L719" s="44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24"/>
      <c r="Z719" s="154"/>
      <c r="AA719" s="154"/>
    </row>
    <row r="720" spans="1:27" ht="18.75" customHeight="1">
      <c r="A720" s="37"/>
      <c r="B720" s="60">
        <v>44871</v>
      </c>
      <c r="C720" s="43" t="s">
        <v>749</v>
      </c>
      <c r="D720" s="44">
        <v>8127</v>
      </c>
      <c r="E720" s="45">
        <v>23.175999999999998</v>
      </c>
      <c r="F720" s="45">
        <v>23.143000000000001</v>
      </c>
      <c r="G720" s="16">
        <f t="shared" si="16"/>
        <v>19.906047079520491</v>
      </c>
      <c r="H720" s="17">
        <f t="shared" si="12"/>
        <v>5.4499215341325131</v>
      </c>
      <c r="I720" s="17">
        <f t="shared" si="13"/>
        <v>-3.2999999999997698E-2</v>
      </c>
      <c r="J720" s="18">
        <f t="shared" si="14"/>
        <v>1.4238867794268942E-3</v>
      </c>
      <c r="K720" s="18">
        <f t="shared" si="15"/>
        <v>0.40031467881486493</v>
      </c>
      <c r="L720" s="44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24"/>
      <c r="Z720" s="154"/>
      <c r="AA720" s="154"/>
    </row>
    <row r="721" spans="1:27" ht="18.75" customHeight="1">
      <c r="A721" s="37"/>
      <c r="B721" s="60">
        <v>44871</v>
      </c>
      <c r="C721" s="43" t="s">
        <v>750</v>
      </c>
      <c r="D721" s="44">
        <v>8107</v>
      </c>
      <c r="E721" s="45">
        <v>15.411</v>
      </c>
      <c r="F721" s="45">
        <v>15.403</v>
      </c>
      <c r="G721" s="16">
        <f t="shared" si="16"/>
        <v>16.123457228651652</v>
      </c>
      <c r="H721" s="17">
        <f t="shared" si="12"/>
        <v>-1.1874287144194215</v>
      </c>
      <c r="I721" s="17">
        <f t="shared" si="13"/>
        <v>-7.9999999999991189E-3</v>
      </c>
      <c r="J721" s="18">
        <f t="shared" si="14"/>
        <v>5.1910972681844909E-4</v>
      </c>
      <c r="K721" s="18">
        <f t="shared" si="15"/>
        <v>0.26308586869412498</v>
      </c>
      <c r="L721" s="44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24"/>
      <c r="Z721" s="154"/>
      <c r="AA721" s="154"/>
    </row>
    <row r="722" spans="1:27" ht="18.75" customHeight="1">
      <c r="A722" s="37"/>
      <c r="B722" s="60">
        <v>44871</v>
      </c>
      <c r="C722" s="43" t="s">
        <v>751</v>
      </c>
      <c r="D722" s="44">
        <v>8107</v>
      </c>
      <c r="E722" s="45">
        <v>15.464</v>
      </c>
      <c r="F722" s="45">
        <v>15.433</v>
      </c>
      <c r="G722" s="16">
        <f t="shared" si="16"/>
        <v>16.123457228651652</v>
      </c>
      <c r="H722" s="17">
        <f t="shared" si="12"/>
        <v>-1.0990953810860868</v>
      </c>
      <c r="I722" s="17">
        <f t="shared" si="13"/>
        <v>-3.1000000000000583E-2</v>
      </c>
      <c r="J722" s="18">
        <f t="shared" si="14"/>
        <v>2.0046559751681699E-3</v>
      </c>
      <c r="K722" s="18">
        <f t="shared" si="15"/>
        <v>0.26561150559009061</v>
      </c>
      <c r="L722" s="44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24"/>
      <c r="Z722" s="154"/>
      <c r="AA722" s="154"/>
    </row>
    <row r="723" spans="1:27" ht="18.75" customHeight="1">
      <c r="A723" s="37"/>
      <c r="B723" s="60">
        <v>44871</v>
      </c>
      <c r="C723" s="43" t="s">
        <v>752</v>
      </c>
      <c r="D723" s="44">
        <v>8107</v>
      </c>
      <c r="E723" s="45">
        <v>16.120999999999999</v>
      </c>
      <c r="F723" s="45">
        <v>16.091000000000001</v>
      </c>
      <c r="G723" s="16">
        <f t="shared" si="16"/>
        <v>16.123457228651652</v>
      </c>
      <c r="H723" s="17">
        <f t="shared" si="12"/>
        <v>-4.095381086089608E-3</v>
      </c>
      <c r="I723" s="17">
        <f t="shared" si="13"/>
        <v>-2.9999999999997584E-2</v>
      </c>
      <c r="J723" s="18">
        <f t="shared" si="14"/>
        <v>1.8609267415171259E-3</v>
      </c>
      <c r="K723" s="18">
        <f t="shared" si="15"/>
        <v>0.29554099140531975</v>
      </c>
      <c r="L723" s="44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24"/>
      <c r="Z723" s="154"/>
      <c r="AA723" s="154"/>
    </row>
    <row r="724" spans="1:27" ht="18.75" customHeight="1">
      <c r="A724" s="37"/>
      <c r="B724" s="60">
        <v>44871</v>
      </c>
      <c r="C724" s="43" t="s">
        <v>753</v>
      </c>
      <c r="D724" s="44">
        <v>8107</v>
      </c>
      <c r="E724" s="45">
        <v>16.18</v>
      </c>
      <c r="F724" s="45">
        <v>16.091999999999999</v>
      </c>
      <c r="G724" s="16">
        <f t="shared" si="16"/>
        <v>16.123457228651652</v>
      </c>
      <c r="H724" s="17">
        <f t="shared" si="12"/>
        <v>9.4237952247245488E-2</v>
      </c>
      <c r="I724" s="17">
        <f t="shared" si="13"/>
        <v>-8.8000000000000966E-2</v>
      </c>
      <c r="J724" s="18">
        <f t="shared" si="14"/>
        <v>5.4388133498146458E-3</v>
      </c>
      <c r="K724" s="18">
        <f t="shared" si="15"/>
        <v>0.29810978507077629</v>
      </c>
      <c r="L724" s="44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24"/>
      <c r="Z724" s="154"/>
      <c r="AA724" s="154"/>
    </row>
    <row r="725" spans="1:27" ht="18.75" customHeight="1">
      <c r="A725" s="37"/>
      <c r="B725" s="60">
        <v>44873</v>
      </c>
      <c r="C725" s="43" t="s">
        <v>754</v>
      </c>
      <c r="D725" s="44">
        <v>7108</v>
      </c>
      <c r="E725" s="45">
        <v>18.649999999999999</v>
      </c>
      <c r="F725" s="45">
        <v>18.532</v>
      </c>
      <c r="G725" s="16">
        <f t="shared" si="16"/>
        <v>18.039622077854567</v>
      </c>
      <c r="H725" s="17">
        <f t="shared" si="12"/>
        <v>1.017296536909053</v>
      </c>
      <c r="I725" s="17">
        <f t="shared" si="13"/>
        <v>-0.11799999999999855</v>
      </c>
      <c r="J725" s="18">
        <f t="shared" si="14"/>
        <v>6.3270777479891988E-3</v>
      </c>
      <c r="K725" s="18">
        <f t="shared" si="15"/>
        <v>0.37575176285496081</v>
      </c>
      <c r="L725" s="44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24"/>
      <c r="Z725" s="154"/>
      <c r="AA725" s="154"/>
    </row>
    <row r="726" spans="1:27" ht="18.75" customHeight="1">
      <c r="A726" s="37"/>
      <c r="B726" s="60">
        <v>44873</v>
      </c>
      <c r="C726" s="43" t="s">
        <v>755</v>
      </c>
      <c r="D726" s="44">
        <v>7108</v>
      </c>
      <c r="E726" s="45">
        <v>19.369</v>
      </c>
      <c r="F726" s="45">
        <v>19.248999999999999</v>
      </c>
      <c r="G726" s="16">
        <f t="shared" si="16"/>
        <v>18.039622077854567</v>
      </c>
      <c r="H726" s="17">
        <f t="shared" si="12"/>
        <v>2.2156298702423882</v>
      </c>
      <c r="I726" s="17">
        <f t="shared" si="13"/>
        <v>-0.12000000000000099</v>
      </c>
      <c r="J726" s="18">
        <f t="shared" si="14"/>
        <v>6.1954669833239199E-3</v>
      </c>
      <c r="K726" s="18">
        <f t="shared" si="15"/>
        <v>0.39892458966622024</v>
      </c>
      <c r="L726" s="44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24"/>
      <c r="Z726" s="154"/>
      <c r="AA726" s="154"/>
    </row>
    <row r="727" spans="1:27" ht="18.75" customHeight="1">
      <c r="A727" s="37"/>
      <c r="B727" s="60">
        <v>44873</v>
      </c>
      <c r="C727" s="43" t="s">
        <v>756</v>
      </c>
      <c r="D727" s="44">
        <v>7108</v>
      </c>
      <c r="E727" s="45">
        <v>22.013000000000002</v>
      </c>
      <c r="F727" s="45">
        <v>21.872</v>
      </c>
      <c r="G727" s="16">
        <f t="shared" si="16"/>
        <v>18.039622077854567</v>
      </c>
      <c r="H727" s="17">
        <f t="shared" si="12"/>
        <v>6.6222965369090581</v>
      </c>
      <c r="I727" s="17">
        <f t="shared" si="13"/>
        <v>-0.14100000000000179</v>
      </c>
      <c r="J727" s="18">
        <f t="shared" si="14"/>
        <v>6.4053059555717884E-3</v>
      </c>
      <c r="K727" s="18">
        <f t="shared" si="15"/>
        <v>0.47112026426407216</v>
      </c>
      <c r="L727" s="44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24"/>
      <c r="Z727" s="154"/>
      <c r="AA727" s="154"/>
    </row>
    <row r="728" spans="1:27" ht="18.75" customHeight="1">
      <c r="A728" s="37"/>
      <c r="B728" s="60">
        <v>44873</v>
      </c>
      <c r="C728" s="43" t="s">
        <v>757</v>
      </c>
      <c r="D728" s="44">
        <v>6176</v>
      </c>
      <c r="E728" s="45">
        <v>34.9</v>
      </c>
      <c r="F728" s="45">
        <v>34.332999999999998</v>
      </c>
      <c r="G728" s="16">
        <f t="shared" si="16"/>
        <v>36.028673497593743</v>
      </c>
      <c r="H728" s="17">
        <f t="shared" si="12"/>
        <v>-1.8811224959895749</v>
      </c>
      <c r="I728" s="17">
        <f t="shared" si="13"/>
        <v>-0.56700000000000017</v>
      </c>
      <c r="J728" s="18">
        <f t="shared" si="14"/>
        <v>1.6246418338108887E-2</v>
      </c>
      <c r="K728" s="18">
        <f t="shared" si="15"/>
        <v>0.31267475303916797</v>
      </c>
      <c r="L728" s="44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24"/>
      <c r="Z728" s="154"/>
      <c r="AA728" s="154"/>
    </row>
    <row r="729" spans="1:27" ht="18.75" customHeight="1">
      <c r="A729" s="37"/>
      <c r="B729" s="60">
        <v>44873</v>
      </c>
      <c r="C729" s="43" t="s">
        <v>757</v>
      </c>
      <c r="D729" s="44">
        <v>5648</v>
      </c>
      <c r="E729" s="45">
        <v>19.914999999999999</v>
      </c>
      <c r="F729" s="45">
        <v>19.792000000000002</v>
      </c>
      <c r="G729" s="16">
        <f t="shared" si="16"/>
        <v>19.240505739344663</v>
      </c>
      <c r="H729" s="17">
        <f t="shared" si="12"/>
        <v>1.1241571010922278</v>
      </c>
      <c r="I729" s="17">
        <f t="shared" si="13"/>
        <v>-0.12299999999999756</v>
      </c>
      <c r="J729" s="18">
        <f t="shared" si="14"/>
        <v>6.1762490584984968E-3</v>
      </c>
      <c r="K729" s="18">
        <f t="shared" si="15"/>
        <v>0.33871955812201848</v>
      </c>
      <c r="L729" s="44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24"/>
      <c r="Z729" s="154"/>
      <c r="AA729" s="154"/>
    </row>
    <row r="730" spans="1:27" ht="18.75" customHeight="1">
      <c r="A730" s="37"/>
      <c r="B730" s="60">
        <v>44873</v>
      </c>
      <c r="C730" s="43" t="s">
        <v>758</v>
      </c>
      <c r="D730" s="44">
        <v>5648</v>
      </c>
      <c r="E730" s="45">
        <v>19.852</v>
      </c>
      <c r="F730" s="45">
        <v>19.713999999999999</v>
      </c>
      <c r="G730" s="16">
        <f t="shared" si="16"/>
        <v>19.240505739344663</v>
      </c>
      <c r="H730" s="17">
        <f t="shared" si="12"/>
        <v>1.0191571010922296</v>
      </c>
      <c r="I730" s="17">
        <f t="shared" si="13"/>
        <v>-0.13800000000000168</v>
      </c>
      <c r="J730" s="18">
        <f t="shared" si="14"/>
        <v>6.9514406608906744E-3</v>
      </c>
      <c r="K730" s="18">
        <f t="shared" si="15"/>
        <v>0.33662099536570617</v>
      </c>
      <c r="L730" s="44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24"/>
      <c r="Z730" s="154"/>
      <c r="AA730" s="154"/>
    </row>
    <row r="731" spans="1:27" ht="18.75" customHeight="1">
      <c r="A731" s="37"/>
      <c r="B731" s="60">
        <v>44873</v>
      </c>
      <c r="C731" s="43" t="s">
        <v>759</v>
      </c>
      <c r="D731" s="44">
        <v>5621</v>
      </c>
      <c r="E731" s="45">
        <v>22.100999999999999</v>
      </c>
      <c r="F731" s="45">
        <v>22.062000000000001</v>
      </c>
      <c r="G731" s="16">
        <f t="shared" si="16"/>
        <v>22.870927068045674</v>
      </c>
      <c r="H731" s="17">
        <f t="shared" si="12"/>
        <v>-1.2832117800761249</v>
      </c>
      <c r="I731" s="17">
        <f t="shared" si="13"/>
        <v>-3.8999999999997925E-2</v>
      </c>
      <c r="J731" s="18">
        <f t="shared" si="14"/>
        <v>1.764626035020946E-3</v>
      </c>
      <c r="K731" s="18">
        <f t="shared" si="15"/>
        <v>0.28065283176575573</v>
      </c>
      <c r="L731" s="44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24"/>
      <c r="Z731" s="154"/>
      <c r="AA731" s="154"/>
    </row>
    <row r="732" spans="1:27" ht="18.75" customHeight="1">
      <c r="A732" s="37"/>
      <c r="B732" s="60">
        <v>44873</v>
      </c>
      <c r="C732" s="43" t="s">
        <v>760</v>
      </c>
      <c r="D732" s="44">
        <v>6157</v>
      </c>
      <c r="E732" s="45">
        <v>31.992999999999999</v>
      </c>
      <c r="F732" s="45">
        <v>31.356999999999999</v>
      </c>
      <c r="G732" s="16">
        <f t="shared" si="16"/>
        <v>30.17176486559946</v>
      </c>
      <c r="H732" s="17">
        <f t="shared" si="12"/>
        <v>3.0353918906675643</v>
      </c>
      <c r="I732" s="17">
        <f t="shared" si="13"/>
        <v>-0.63599999999999923</v>
      </c>
      <c r="J732" s="18">
        <f t="shared" si="14"/>
        <v>1.9879348607507868E-2</v>
      </c>
      <c r="K732" s="18">
        <f t="shared" si="15"/>
        <v>0.3637186038231584</v>
      </c>
      <c r="L732" s="44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24"/>
      <c r="Z732" s="154"/>
      <c r="AA732" s="154"/>
    </row>
    <row r="733" spans="1:27" ht="18.75" customHeight="1">
      <c r="A733" s="37"/>
      <c r="B733" s="60">
        <v>44873</v>
      </c>
      <c r="C733" s="43" t="s">
        <v>761</v>
      </c>
      <c r="D733" s="44">
        <v>6117</v>
      </c>
      <c r="E733" s="45">
        <v>19.675000000000001</v>
      </c>
      <c r="F733" s="45">
        <v>19.286000000000001</v>
      </c>
      <c r="G733" s="16">
        <f t="shared" si="16"/>
        <v>19.9327573208373</v>
      </c>
      <c r="H733" s="17">
        <f t="shared" si="12"/>
        <v>-0.42959553472883272</v>
      </c>
      <c r="I733" s="17">
        <f t="shared" si="13"/>
        <v>-0.38899999999999935</v>
      </c>
      <c r="J733" s="18">
        <f t="shared" si="14"/>
        <v>1.9771283354510765E-2</v>
      </c>
      <c r="K733" s="18">
        <f t="shared" si="15"/>
        <v>0.31055761524574982</v>
      </c>
      <c r="L733" s="44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24"/>
      <c r="Z733" s="154"/>
      <c r="AA733" s="154"/>
    </row>
    <row r="734" spans="1:27" ht="18.75" customHeight="1">
      <c r="A734" s="37"/>
      <c r="B734" s="60">
        <v>44874</v>
      </c>
      <c r="C734" s="43"/>
      <c r="D734" s="44">
        <v>6117</v>
      </c>
      <c r="E734" s="45">
        <v>19.931999999999999</v>
      </c>
      <c r="F734" s="45">
        <v>19.62</v>
      </c>
      <c r="G734" s="16">
        <f t="shared" si="16"/>
        <v>19.9327573208373</v>
      </c>
      <c r="H734" s="17">
        <f t="shared" si="12"/>
        <v>-1.2622013955028897E-3</v>
      </c>
      <c r="I734" s="17">
        <f t="shared" si="13"/>
        <v>-0.31199999999999761</v>
      </c>
      <c r="J734" s="18">
        <f t="shared" si="14"/>
        <v>1.5653220951234077E-2</v>
      </c>
      <c r="K734" s="18">
        <f t="shared" si="15"/>
        <v>0.31944717439093551</v>
      </c>
      <c r="L734" s="44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24"/>
      <c r="Z734" s="154"/>
      <c r="AA734" s="154"/>
    </row>
    <row r="735" spans="1:27" ht="18.75" customHeight="1">
      <c r="A735" s="37"/>
      <c r="B735" s="60">
        <v>44874</v>
      </c>
      <c r="C735" s="43" t="s">
        <v>757</v>
      </c>
      <c r="D735" s="44">
        <v>5003</v>
      </c>
      <c r="E735" s="45">
        <v>39.133000000000003</v>
      </c>
      <c r="F735" s="45">
        <v>38.856999999999999</v>
      </c>
      <c r="G735" s="16">
        <f t="shared" si="16"/>
        <v>38.4</v>
      </c>
      <c r="H735" s="17">
        <f t="shared" si="12"/>
        <v>1.2216666666666736</v>
      </c>
      <c r="I735" s="17">
        <f t="shared" si="13"/>
        <v>-0.27600000000000335</v>
      </c>
      <c r="J735" s="18">
        <f t="shared" si="14"/>
        <v>7.0528709784581645E-3</v>
      </c>
      <c r="K735" s="18">
        <f t="shared" si="15"/>
        <v>0.38670687143842797</v>
      </c>
      <c r="L735" s="44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24"/>
      <c r="Z735" s="154"/>
      <c r="AA735" s="154"/>
    </row>
    <row r="736" spans="1:27" ht="18.75" customHeight="1">
      <c r="A736" s="37"/>
      <c r="B736" s="60">
        <v>44874</v>
      </c>
      <c r="C736" s="43" t="s">
        <v>758</v>
      </c>
      <c r="D736" s="44">
        <v>5003</v>
      </c>
      <c r="E736" s="45">
        <v>38.83</v>
      </c>
      <c r="F736" s="45">
        <v>37.96</v>
      </c>
      <c r="G736" s="16">
        <f t="shared" si="16"/>
        <v>38.4</v>
      </c>
      <c r="H736" s="17">
        <f t="shared" si="12"/>
        <v>0.71666666666666623</v>
      </c>
      <c r="I736" s="17">
        <f t="shared" si="13"/>
        <v>-0.86999999999999744</v>
      </c>
      <c r="J736" s="18">
        <f t="shared" si="14"/>
        <v>2.2405356682977013E-2</v>
      </c>
      <c r="K736" s="18">
        <f t="shared" si="15"/>
        <v>0.38192119495235638</v>
      </c>
      <c r="L736" s="44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24"/>
      <c r="Z736" s="154"/>
      <c r="AA736" s="154"/>
    </row>
    <row r="737" spans="1:27" ht="18.75" customHeight="1">
      <c r="A737" s="37"/>
      <c r="B737" s="60">
        <v>44874</v>
      </c>
      <c r="C737" s="43" t="s">
        <v>757</v>
      </c>
      <c r="D737" s="44">
        <v>5000</v>
      </c>
      <c r="E737" s="45">
        <v>41.832999999999998</v>
      </c>
      <c r="F737" s="45">
        <v>41.427</v>
      </c>
      <c r="G737" s="16">
        <f t="shared" si="16"/>
        <v>38.4</v>
      </c>
      <c r="H737" s="17">
        <f t="shared" si="12"/>
        <v>5.7216666666666667</v>
      </c>
      <c r="I737" s="17">
        <f t="shared" si="13"/>
        <v>-0.40599999999999881</v>
      </c>
      <c r="J737" s="18">
        <f t="shared" si="14"/>
        <v>9.7052566155905341E-3</v>
      </c>
      <c r="K737" s="18">
        <f t="shared" si="15"/>
        <v>0.42629024932469578</v>
      </c>
      <c r="L737" s="44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24"/>
      <c r="Z737" s="154"/>
      <c r="AA737" s="154"/>
    </row>
    <row r="738" spans="1:27" ht="18.75" customHeight="1">
      <c r="A738" s="37"/>
      <c r="B738" s="60">
        <v>44874</v>
      </c>
      <c r="C738" s="43" t="s">
        <v>757</v>
      </c>
      <c r="D738" s="44">
        <v>6107</v>
      </c>
      <c r="E738" s="45">
        <v>17.132999999999999</v>
      </c>
      <c r="F738" s="45">
        <v>16.948</v>
      </c>
      <c r="G738" s="16">
        <f t="shared" si="16"/>
        <v>17.032373496847189</v>
      </c>
      <c r="H738" s="17">
        <f t="shared" si="12"/>
        <v>0.167710838588017</v>
      </c>
      <c r="I738" s="17">
        <f t="shared" si="13"/>
        <v>-0.18499999999999872</v>
      </c>
      <c r="J738" s="18">
        <f t="shared" si="14"/>
        <v>1.0797875445047496E-2</v>
      </c>
      <c r="K738" s="18">
        <f t="shared" si="15"/>
        <v>0.32373399844675349</v>
      </c>
      <c r="L738" s="44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24"/>
      <c r="Z738" s="154"/>
      <c r="AA738" s="154"/>
    </row>
    <row r="739" spans="1:27" ht="18.75" customHeight="1">
      <c r="A739" s="37"/>
      <c r="B739" s="60">
        <v>44874</v>
      </c>
      <c r="C739" s="43" t="s">
        <v>758</v>
      </c>
      <c r="D739" s="44">
        <v>6107</v>
      </c>
      <c r="E739" s="45">
        <v>17.227</v>
      </c>
      <c r="F739" s="45">
        <v>16.984000000000002</v>
      </c>
      <c r="G739" s="16">
        <f t="shared" si="16"/>
        <v>17.032373496847189</v>
      </c>
      <c r="H739" s="17">
        <f t="shared" si="12"/>
        <v>0.32437750525468567</v>
      </c>
      <c r="I739" s="17">
        <f t="shared" si="13"/>
        <v>-0.24299999999999855</v>
      </c>
      <c r="J739" s="18">
        <f t="shared" si="14"/>
        <v>1.4105764207348844E-2</v>
      </c>
      <c r="K739" s="18">
        <f t="shared" si="15"/>
        <v>0.32742407821374747</v>
      </c>
      <c r="L739" s="44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24"/>
      <c r="Z739" s="154"/>
      <c r="AA739" s="154"/>
    </row>
    <row r="740" spans="1:27" ht="18.75" customHeight="1">
      <c r="A740" s="37"/>
      <c r="B740" s="60">
        <v>44874</v>
      </c>
      <c r="C740" s="43" t="s">
        <v>762</v>
      </c>
      <c r="D740" s="44">
        <v>6107</v>
      </c>
      <c r="E740" s="45">
        <v>16.841000000000001</v>
      </c>
      <c r="F740" s="45">
        <v>16.643000000000001</v>
      </c>
      <c r="G740" s="16">
        <f t="shared" si="16"/>
        <v>17.032373496847189</v>
      </c>
      <c r="H740" s="17">
        <f t="shared" si="12"/>
        <v>-0.31895582807864642</v>
      </c>
      <c r="I740" s="17">
        <f t="shared" si="13"/>
        <v>-0.1980000000000004</v>
      </c>
      <c r="J740" s="18">
        <f t="shared" si="14"/>
        <v>1.1757021554539539E-2</v>
      </c>
      <c r="K740" s="18">
        <f t="shared" si="15"/>
        <v>0.31200846715683322</v>
      </c>
      <c r="L740" s="44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24"/>
      <c r="Z740" s="154"/>
      <c r="AA740" s="154"/>
    </row>
    <row r="741" spans="1:27" ht="18.75" customHeight="1">
      <c r="A741" s="37"/>
      <c r="B741" s="60">
        <v>44874</v>
      </c>
      <c r="C741" s="43" t="s">
        <v>763</v>
      </c>
      <c r="D741" s="44">
        <v>6107</v>
      </c>
      <c r="E741" s="45">
        <v>16.95</v>
      </c>
      <c r="F741" s="45">
        <v>16.663</v>
      </c>
      <c r="G741" s="16">
        <f t="shared" si="16"/>
        <v>17.032373496847189</v>
      </c>
      <c r="H741" s="17">
        <f t="shared" si="12"/>
        <v>-0.13728916141198275</v>
      </c>
      <c r="I741" s="17">
        <f t="shared" si="13"/>
        <v>-0.28699999999999903</v>
      </c>
      <c r="J741" s="18">
        <f t="shared" si="14"/>
        <v>1.6932153392330326E-2</v>
      </c>
      <c r="K741" s="18">
        <f t="shared" si="15"/>
        <v>0.3164327194919308</v>
      </c>
      <c r="L741" s="44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24"/>
      <c r="Z741" s="154"/>
      <c r="AA741" s="154"/>
    </row>
    <row r="742" spans="1:27" ht="18.75" customHeight="1">
      <c r="A742" s="37"/>
      <c r="B742" s="60">
        <v>44874</v>
      </c>
      <c r="C742" s="43" t="s">
        <v>764</v>
      </c>
      <c r="D742" s="44">
        <v>6107</v>
      </c>
      <c r="E742" s="45">
        <v>17.132000000000001</v>
      </c>
      <c r="F742" s="45">
        <v>16.855</v>
      </c>
      <c r="G742" s="16">
        <f t="shared" si="16"/>
        <v>17.032373496847189</v>
      </c>
      <c r="H742" s="17">
        <f t="shared" si="12"/>
        <v>0.16604417192135421</v>
      </c>
      <c r="I742" s="17">
        <f t="shared" si="13"/>
        <v>-0.27700000000000102</v>
      </c>
      <c r="J742" s="18">
        <f t="shared" si="14"/>
        <v>1.6168573429838955E-2</v>
      </c>
      <c r="K742" s="18">
        <f t="shared" si="15"/>
        <v>0.32369452459655784</v>
      </c>
      <c r="L742" s="44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24"/>
      <c r="Z742" s="154"/>
      <c r="AA742" s="154"/>
    </row>
    <row r="743" spans="1:27" ht="18.75" customHeight="1">
      <c r="A743" s="37"/>
      <c r="B743" s="60">
        <v>44874</v>
      </c>
      <c r="C743" s="43" t="s">
        <v>765</v>
      </c>
      <c r="D743" s="44">
        <v>5120</v>
      </c>
      <c r="E743" s="45">
        <v>22.007000000000001</v>
      </c>
      <c r="F743" s="45">
        <v>21.962</v>
      </c>
      <c r="G743" s="16">
        <f t="shared" si="16"/>
        <v>22.870927068045674</v>
      </c>
      <c r="H743" s="17">
        <f t="shared" si="12"/>
        <v>-1.4398784467427876</v>
      </c>
      <c r="I743" s="17">
        <f t="shared" si="13"/>
        <v>-4.5000000000001705E-2</v>
      </c>
      <c r="J743" s="18">
        <f t="shared" si="14"/>
        <v>2.0448039260236154E-3</v>
      </c>
      <c r="K743" s="18">
        <f t="shared" si="15"/>
        <v>0.27758023514586128</v>
      </c>
      <c r="L743" s="44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24"/>
      <c r="Z743" s="154"/>
      <c r="AA743" s="154"/>
    </row>
    <row r="744" spans="1:27" ht="18.75" customHeight="1">
      <c r="A744" s="37"/>
      <c r="B744" s="60">
        <v>44874</v>
      </c>
      <c r="C744" s="43" t="s">
        <v>766</v>
      </c>
      <c r="D744" s="44">
        <v>5120</v>
      </c>
      <c r="E744" s="45">
        <v>22.06</v>
      </c>
      <c r="F744" s="45">
        <v>22.021000000000001</v>
      </c>
      <c r="G744" s="16">
        <f t="shared" si="16"/>
        <v>22.870927068045674</v>
      </c>
      <c r="H744" s="17">
        <f t="shared" si="12"/>
        <v>-1.3515451134094589</v>
      </c>
      <c r="I744" s="17">
        <f t="shared" si="13"/>
        <v>-3.8999999999997925E-2</v>
      </c>
      <c r="J744" s="18">
        <f t="shared" si="14"/>
        <v>1.7679057116952823E-3</v>
      </c>
      <c r="K744" s="18">
        <f t="shared" si="15"/>
        <v>0.27931587646668027</v>
      </c>
      <c r="L744" s="44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24"/>
      <c r="Z744" s="154"/>
      <c r="AA744" s="154"/>
    </row>
    <row r="745" spans="1:27" ht="18.75" customHeight="1">
      <c r="A745" s="37"/>
      <c r="B745" s="60">
        <v>44874</v>
      </c>
      <c r="C745" s="43" t="s">
        <v>767</v>
      </c>
      <c r="D745" s="44">
        <v>5120</v>
      </c>
      <c r="E745" s="45">
        <v>22.13</v>
      </c>
      <c r="F745" s="45">
        <v>22.015000000000001</v>
      </c>
      <c r="G745" s="16">
        <f t="shared" si="16"/>
        <v>22.870927068045674</v>
      </c>
      <c r="H745" s="17">
        <f t="shared" si="12"/>
        <v>-1.2348784467427918</v>
      </c>
      <c r="I745" s="17">
        <f t="shared" si="13"/>
        <v>-0.11499999999999844</v>
      </c>
      <c r="J745" s="18">
        <f t="shared" si="14"/>
        <v>5.1965657478535224E-3</v>
      </c>
      <c r="K745" s="18">
        <f t="shared" si="15"/>
        <v>0.28159549185969124</v>
      </c>
      <c r="L745" s="44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24"/>
      <c r="Z745" s="154"/>
      <c r="AA745" s="154"/>
    </row>
    <row r="746" spans="1:27" ht="18.75" customHeight="1">
      <c r="A746" s="37"/>
      <c r="B746" s="60">
        <v>44874</v>
      </c>
      <c r="C746" s="43" t="s">
        <v>764</v>
      </c>
      <c r="D746" s="44">
        <v>6107</v>
      </c>
      <c r="E746" s="45">
        <v>17.132000000000001</v>
      </c>
      <c r="F746" s="45">
        <v>16.855</v>
      </c>
      <c r="G746" s="16">
        <f t="shared" si="16"/>
        <v>17.032373496847189</v>
      </c>
      <c r="H746" s="17">
        <f t="shared" si="12"/>
        <v>0.16604417192135421</v>
      </c>
      <c r="I746" s="17">
        <f t="shared" si="13"/>
        <v>-0.27700000000000102</v>
      </c>
      <c r="J746" s="18">
        <f t="shared" si="14"/>
        <v>1.6168573429838955E-2</v>
      </c>
      <c r="K746" s="18">
        <f t="shared" si="15"/>
        <v>0.32369452459655784</v>
      </c>
      <c r="L746" s="44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24"/>
      <c r="Z746" s="154"/>
      <c r="AA746" s="154"/>
    </row>
    <row r="747" spans="1:27" ht="18.75" customHeight="1">
      <c r="A747" s="37"/>
      <c r="B747" s="60">
        <v>44874</v>
      </c>
      <c r="C747" s="43" t="s">
        <v>763</v>
      </c>
      <c r="D747" s="44">
        <v>6107</v>
      </c>
      <c r="E747" s="45">
        <v>16.95</v>
      </c>
      <c r="F747" s="45">
        <v>16.663</v>
      </c>
      <c r="G747" s="16">
        <f t="shared" si="16"/>
        <v>17.032373496847189</v>
      </c>
      <c r="H747" s="17">
        <f t="shared" si="12"/>
        <v>-0.13728916141198275</v>
      </c>
      <c r="I747" s="17">
        <f t="shared" si="13"/>
        <v>-0.28699999999999903</v>
      </c>
      <c r="J747" s="18">
        <f t="shared" si="14"/>
        <v>1.6932153392330326E-2</v>
      </c>
      <c r="K747" s="18">
        <f t="shared" si="15"/>
        <v>0.3164327194919308</v>
      </c>
      <c r="L747" s="44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24"/>
      <c r="Z747" s="154"/>
      <c r="AA747" s="154"/>
    </row>
    <row r="748" spans="1:27" ht="18.75" customHeight="1">
      <c r="A748" s="37"/>
      <c r="B748" s="60">
        <v>44875</v>
      </c>
      <c r="C748" s="43" t="s">
        <v>768</v>
      </c>
      <c r="D748" s="44">
        <v>8107</v>
      </c>
      <c r="E748" s="45">
        <v>17.530999999999999</v>
      </c>
      <c r="F748" s="45">
        <v>17.495000000000001</v>
      </c>
      <c r="G748" s="16">
        <f t="shared" si="16"/>
        <v>16.123457228651652</v>
      </c>
      <c r="H748" s="17">
        <f t="shared" si="12"/>
        <v>2.3459046189139108</v>
      </c>
      <c r="I748" s="17">
        <f t="shared" si="13"/>
        <v>-3.5999999999997812E-2</v>
      </c>
      <c r="J748" s="18">
        <f t="shared" si="14"/>
        <v>2.0535052193256412E-3</v>
      </c>
      <c r="K748" s="18">
        <f t="shared" si="15"/>
        <v>0.35219989290087045</v>
      </c>
      <c r="L748" s="44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24"/>
      <c r="Z748" s="154"/>
      <c r="AA748" s="154"/>
    </row>
    <row r="749" spans="1:27" ht="18.75" customHeight="1">
      <c r="A749" s="37"/>
      <c r="B749" s="60">
        <v>44875</v>
      </c>
      <c r="C749" s="43" t="s">
        <v>769</v>
      </c>
      <c r="D749" s="44">
        <v>5120</v>
      </c>
      <c r="E749" s="45">
        <v>22.802</v>
      </c>
      <c r="F749" s="45">
        <v>22.751000000000001</v>
      </c>
      <c r="G749" s="16">
        <f t="shared" si="16"/>
        <v>22.870927068045674</v>
      </c>
      <c r="H749" s="17">
        <f t="shared" si="12"/>
        <v>-0.11487844674279066</v>
      </c>
      <c r="I749" s="17">
        <f t="shared" si="13"/>
        <v>-5.099999999999838E-2</v>
      </c>
      <c r="J749" s="18">
        <f t="shared" si="14"/>
        <v>2.236645908253591E-3</v>
      </c>
      <c r="K749" s="18">
        <f t="shared" si="15"/>
        <v>0.30276766226010732</v>
      </c>
      <c r="L749" s="44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24"/>
      <c r="Z749" s="154"/>
      <c r="AA749" s="154"/>
    </row>
    <row r="750" spans="1:27" ht="18.75" customHeight="1">
      <c r="A750" s="37"/>
      <c r="B750" s="60">
        <v>44875</v>
      </c>
      <c r="C750" s="43" t="s">
        <v>770</v>
      </c>
      <c r="D750" s="44">
        <v>5120</v>
      </c>
      <c r="E750" s="45">
        <v>23.576000000000001</v>
      </c>
      <c r="F750" s="45">
        <v>23.524000000000001</v>
      </c>
      <c r="G750" s="16">
        <f t="shared" si="16"/>
        <v>22.870927068045674</v>
      </c>
      <c r="H750" s="17">
        <f t="shared" si="12"/>
        <v>1.175121553257211</v>
      </c>
      <c r="I750" s="17">
        <f t="shared" si="13"/>
        <v>-5.1999999999999602E-2</v>
      </c>
      <c r="J750" s="18">
        <f t="shared" si="14"/>
        <v>2.2056328469629962E-3</v>
      </c>
      <c r="K750" s="18">
        <f t="shared" si="15"/>
        <v>0.32565779754220259</v>
      </c>
      <c r="L750" s="44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24"/>
      <c r="Z750" s="154"/>
      <c r="AA750" s="154"/>
    </row>
    <row r="751" spans="1:27" ht="18.75" customHeight="1">
      <c r="A751" s="37"/>
      <c r="B751" s="60">
        <v>44875</v>
      </c>
      <c r="C751" s="43" t="s">
        <v>771</v>
      </c>
      <c r="D751" s="44">
        <v>8127</v>
      </c>
      <c r="E751" s="45">
        <v>21.277000000000001</v>
      </c>
      <c r="F751" s="45">
        <v>21.238</v>
      </c>
      <c r="G751" s="16">
        <f t="shared" si="16"/>
        <v>19.906047079520491</v>
      </c>
      <c r="H751" s="17">
        <f t="shared" si="12"/>
        <v>2.2849215341325175</v>
      </c>
      <c r="I751" s="17">
        <f t="shared" si="13"/>
        <v>-3.9000000000001478E-2</v>
      </c>
      <c r="J751" s="18">
        <f t="shared" si="14"/>
        <v>1.8329651736617698E-3</v>
      </c>
      <c r="K751" s="18">
        <f t="shared" si="15"/>
        <v>0.34679198177437193</v>
      </c>
      <c r="L751" s="44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24"/>
      <c r="Z751" s="154"/>
      <c r="AA751" s="154"/>
    </row>
    <row r="752" spans="1:27" ht="18.75" customHeight="1">
      <c r="A752" s="37"/>
      <c r="B752" s="60">
        <v>44875</v>
      </c>
      <c r="C752" s="43" t="s">
        <v>772</v>
      </c>
      <c r="D752" s="44">
        <v>8127</v>
      </c>
      <c r="E752" s="45">
        <v>21.684999999999999</v>
      </c>
      <c r="F752" s="45">
        <v>21.651</v>
      </c>
      <c r="G752" s="16">
        <f t="shared" si="16"/>
        <v>19.906047079520491</v>
      </c>
      <c r="H752" s="17">
        <f t="shared" si="12"/>
        <v>2.9649215341325137</v>
      </c>
      <c r="I752" s="17">
        <f t="shared" si="13"/>
        <v>-3.399999999999892E-2</v>
      </c>
      <c r="J752" s="18">
        <f t="shared" si="14"/>
        <v>1.5679040811620438E-3</v>
      </c>
      <c r="K752" s="18">
        <f t="shared" si="15"/>
        <v>0.35908199198585705</v>
      </c>
      <c r="L752" s="44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24"/>
      <c r="Z752" s="154"/>
      <c r="AA752" s="154"/>
    </row>
    <row r="753" spans="1:27" ht="18.75" customHeight="1">
      <c r="A753" s="37"/>
      <c r="B753" s="60">
        <v>44875</v>
      </c>
      <c r="C753" s="43" t="s">
        <v>773</v>
      </c>
      <c r="D753" s="44">
        <v>8107</v>
      </c>
      <c r="E753" s="45">
        <v>18.449000000000002</v>
      </c>
      <c r="F753" s="45">
        <v>18.43</v>
      </c>
      <c r="G753" s="16">
        <f t="shared" si="16"/>
        <v>16.123457228651652</v>
      </c>
      <c r="H753" s="17">
        <f t="shared" si="12"/>
        <v>3.8759046189139155</v>
      </c>
      <c r="I753" s="17">
        <f t="shared" si="13"/>
        <v>-1.9000000000001904E-2</v>
      </c>
      <c r="J753" s="18">
        <f t="shared" si="14"/>
        <v>1.0298661174048406E-3</v>
      </c>
      <c r="K753" s="18">
        <f t="shared" si="15"/>
        <v>0.3844336453165571</v>
      </c>
      <c r="L753" s="44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24"/>
      <c r="Z753" s="154"/>
      <c r="AA753" s="154"/>
    </row>
    <row r="754" spans="1:27" ht="18.75" customHeight="1">
      <c r="A754" s="37"/>
      <c r="B754" s="60">
        <v>44875</v>
      </c>
      <c r="C754" s="43" t="s">
        <v>774</v>
      </c>
      <c r="D754" s="44">
        <v>8107</v>
      </c>
      <c r="E754" s="45">
        <v>18.504000000000001</v>
      </c>
      <c r="F754" s="45">
        <v>18.488</v>
      </c>
      <c r="G754" s="16">
        <f t="shared" si="16"/>
        <v>16.123457228651652</v>
      </c>
      <c r="H754" s="17">
        <f t="shared" si="12"/>
        <v>3.9675712855805818</v>
      </c>
      <c r="I754" s="17">
        <f t="shared" si="13"/>
        <v>-1.6000000000001791E-2</v>
      </c>
      <c r="J754" s="18">
        <f t="shared" si="14"/>
        <v>8.6467790747956057E-4</v>
      </c>
      <c r="K754" s="18">
        <f t="shared" si="15"/>
        <v>0.38626331184852797</v>
      </c>
      <c r="L754" s="44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24"/>
      <c r="Z754" s="154"/>
      <c r="AA754" s="154"/>
    </row>
    <row r="755" spans="1:27" ht="18.75" customHeight="1">
      <c r="A755" s="37"/>
      <c r="B755" s="60">
        <v>44875</v>
      </c>
      <c r="C755" s="43" t="s">
        <v>775</v>
      </c>
      <c r="D755" s="44">
        <v>8107</v>
      </c>
      <c r="E755" s="45">
        <v>17.699000000000002</v>
      </c>
      <c r="F755" s="45">
        <v>17.681000000000001</v>
      </c>
      <c r="G755" s="16">
        <f t="shared" si="16"/>
        <v>16.123457228651652</v>
      </c>
      <c r="H755" s="17">
        <f t="shared" si="12"/>
        <v>2.6259046189139155</v>
      </c>
      <c r="I755" s="17">
        <f t="shared" si="13"/>
        <v>-1.8000000000000682E-2</v>
      </c>
      <c r="J755" s="18">
        <f t="shared" si="14"/>
        <v>1.017006610543007E-3</v>
      </c>
      <c r="K755" s="18">
        <f t="shared" si="15"/>
        <v>0.35834885148568629</v>
      </c>
      <c r="L755" s="44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24"/>
      <c r="Z755" s="154"/>
      <c r="AA755" s="154"/>
    </row>
    <row r="756" spans="1:27" ht="18.75" customHeight="1">
      <c r="A756" s="37"/>
      <c r="B756" s="60">
        <v>44875</v>
      </c>
      <c r="C756" s="43" t="s">
        <v>776</v>
      </c>
      <c r="D756" s="44">
        <v>8107</v>
      </c>
      <c r="E756" s="45">
        <v>18.292000000000002</v>
      </c>
      <c r="F756" s="45">
        <v>18.271999999999998</v>
      </c>
      <c r="G756" s="16">
        <f t="shared" si="16"/>
        <v>16.123457228651652</v>
      </c>
      <c r="H756" s="17">
        <f t="shared" si="12"/>
        <v>3.6142379522472488</v>
      </c>
      <c r="I756" s="17">
        <f t="shared" si="13"/>
        <v>-2.0000000000003126E-2</v>
      </c>
      <c r="J756" s="18">
        <f t="shared" si="14"/>
        <v>1.0933741526352025E-3</v>
      </c>
      <c r="K756" s="18">
        <f t="shared" si="15"/>
        <v>0.37915024723623231</v>
      </c>
      <c r="L756" s="44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24"/>
      <c r="Z756" s="154"/>
      <c r="AA756" s="154"/>
    </row>
    <row r="757" spans="1:27" ht="18.75" customHeight="1">
      <c r="A757" s="37"/>
      <c r="B757" s="60">
        <v>44875</v>
      </c>
      <c r="C757" s="43" t="s">
        <v>777</v>
      </c>
      <c r="D757" s="44">
        <v>8107</v>
      </c>
      <c r="E757" s="45">
        <v>18.262</v>
      </c>
      <c r="F757" s="45">
        <v>18.251000000000001</v>
      </c>
      <c r="G757" s="16">
        <f t="shared" si="16"/>
        <v>16.123457228651652</v>
      </c>
      <c r="H757" s="17">
        <f t="shared" si="12"/>
        <v>3.5642379522472467</v>
      </c>
      <c r="I757" s="17">
        <f t="shared" si="13"/>
        <v>-1.0999999999999233E-2</v>
      </c>
      <c r="J757" s="18">
        <f t="shared" si="14"/>
        <v>6.0234366443977835E-4</v>
      </c>
      <c r="K757" s="18">
        <f t="shared" si="15"/>
        <v>0.37813034292219694</v>
      </c>
      <c r="L757" s="44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24"/>
      <c r="Z757" s="154"/>
      <c r="AA757" s="154"/>
    </row>
    <row r="758" spans="1:27" ht="18.75" customHeight="1">
      <c r="A758" s="37"/>
      <c r="B758" s="60">
        <v>44875</v>
      </c>
      <c r="C758" s="43" t="s">
        <v>778</v>
      </c>
      <c r="D758" s="44">
        <v>8107</v>
      </c>
      <c r="E758" s="45">
        <v>17.437000000000001</v>
      </c>
      <c r="F758" s="45">
        <v>17.428999999999998</v>
      </c>
      <c r="G758" s="16">
        <f t="shared" si="16"/>
        <v>16.123457228651652</v>
      </c>
      <c r="H758" s="17">
        <f t="shared" si="12"/>
        <v>2.189237952247248</v>
      </c>
      <c r="I758" s="17">
        <f t="shared" si="13"/>
        <v>-8.0000000000026716E-3</v>
      </c>
      <c r="J758" s="18">
        <f t="shared" si="14"/>
        <v>4.5879451740567017E-4</v>
      </c>
      <c r="K758" s="18">
        <f t="shared" si="15"/>
        <v>0.34870770903510701</v>
      </c>
      <c r="L758" s="44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24"/>
      <c r="Z758" s="154"/>
      <c r="AA758" s="154"/>
    </row>
    <row r="759" spans="1:27" ht="18.75" customHeight="1">
      <c r="A759" s="37"/>
      <c r="B759" s="60">
        <v>44876</v>
      </c>
      <c r="C759" s="43" t="s">
        <v>779</v>
      </c>
      <c r="D759" s="44">
        <v>8107</v>
      </c>
      <c r="E759" s="45">
        <v>19.468</v>
      </c>
      <c r="F759" s="45">
        <v>19.442</v>
      </c>
      <c r="G759" s="16">
        <f t="shared" si="16"/>
        <v>16.123457228651652</v>
      </c>
      <c r="H759" s="17">
        <f t="shared" si="12"/>
        <v>5.5742379522472465</v>
      </c>
      <c r="I759" s="17">
        <f t="shared" si="13"/>
        <v>-2.5999999999999801E-2</v>
      </c>
      <c r="J759" s="18">
        <f t="shared" si="14"/>
        <v>1.3355249640435484E-3</v>
      </c>
      <c r="K759" s="18">
        <f t="shared" si="15"/>
        <v>0.41665380739907337</v>
      </c>
      <c r="L759" s="44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24"/>
      <c r="Z759" s="154"/>
      <c r="AA759" s="154"/>
    </row>
    <row r="760" spans="1:27" ht="18.75" customHeight="1">
      <c r="A760" s="37"/>
      <c r="B760" s="60">
        <v>44876</v>
      </c>
      <c r="C760" s="43" t="s">
        <v>780</v>
      </c>
      <c r="D760" s="44">
        <v>8107</v>
      </c>
      <c r="E760" s="45">
        <v>16.675000000000001</v>
      </c>
      <c r="F760" s="45">
        <v>16.661999999999999</v>
      </c>
      <c r="G760" s="16">
        <f t="shared" si="16"/>
        <v>16.123457228651652</v>
      </c>
      <c r="H760" s="17">
        <f t="shared" si="12"/>
        <v>0.91923795224724714</v>
      </c>
      <c r="I760" s="17">
        <f t="shared" si="13"/>
        <v>-1.3000000000001677E-2</v>
      </c>
      <c r="J760" s="18">
        <f t="shared" si="14"/>
        <v>7.7961019490264928E-4</v>
      </c>
      <c r="K760" s="18">
        <f t="shared" si="15"/>
        <v>0.31894550659341298</v>
      </c>
      <c r="L760" s="44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24"/>
      <c r="Z760" s="154"/>
      <c r="AA760" s="154"/>
    </row>
    <row r="761" spans="1:27" ht="18.75" customHeight="1">
      <c r="A761" s="37"/>
      <c r="B761" s="60">
        <v>44876</v>
      </c>
      <c r="C761" s="43" t="s">
        <v>781</v>
      </c>
      <c r="D761" s="44">
        <v>1010</v>
      </c>
      <c r="E761" s="45">
        <v>27.038</v>
      </c>
      <c r="F761" s="45">
        <v>26.904</v>
      </c>
      <c r="G761" s="16">
        <f t="shared" si="16"/>
        <v>27</v>
      </c>
      <c r="H761" s="17">
        <f t="shared" si="12"/>
        <v>6.3333333333333769E-2</v>
      </c>
      <c r="I761" s="17">
        <f t="shared" si="13"/>
        <v>-0.13400000000000034</v>
      </c>
      <c r="J761" s="18">
        <f t="shared" si="14"/>
        <v>4.9559878689252289E-3</v>
      </c>
      <c r="K761" s="18">
        <f t="shared" si="15"/>
        <v>0.55618019084251791</v>
      </c>
      <c r="L761" s="44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24"/>
      <c r="Z761" s="154"/>
      <c r="AA761" s="154"/>
    </row>
    <row r="762" spans="1:27" ht="18.75" customHeight="1">
      <c r="A762" s="37"/>
      <c r="B762" s="60">
        <v>44876</v>
      </c>
      <c r="C762" s="43" t="s">
        <v>782</v>
      </c>
      <c r="D762" s="44">
        <v>1010</v>
      </c>
      <c r="E762" s="45">
        <v>27.913</v>
      </c>
      <c r="F762" s="45">
        <v>27.748000000000001</v>
      </c>
      <c r="G762" s="16">
        <f t="shared" si="16"/>
        <v>27</v>
      </c>
      <c r="H762" s="17">
        <f t="shared" si="12"/>
        <v>1.5216666666666672</v>
      </c>
      <c r="I762" s="17">
        <f t="shared" si="13"/>
        <v>-0.16499999999999915</v>
      </c>
      <c r="J762" s="18">
        <f t="shared" si="14"/>
        <v>5.9112241607852667E-3</v>
      </c>
      <c r="K762" s="18">
        <f t="shared" si="15"/>
        <v>0.57009278830652388</v>
      </c>
      <c r="L762" s="44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24"/>
      <c r="Z762" s="154"/>
      <c r="AA762" s="154"/>
    </row>
    <row r="763" spans="1:27" ht="18.75" customHeight="1">
      <c r="A763" s="37"/>
      <c r="B763" s="60">
        <v>44876</v>
      </c>
      <c r="C763" s="43" t="s">
        <v>783</v>
      </c>
      <c r="D763" s="44">
        <v>6617</v>
      </c>
      <c r="E763" s="45">
        <v>21.675000000000001</v>
      </c>
      <c r="F763" s="45">
        <v>21.306000000000001</v>
      </c>
      <c r="G763" s="16">
        <f t="shared" si="16"/>
        <v>21.071999999999999</v>
      </c>
      <c r="H763" s="17">
        <f t="shared" si="12"/>
        <v>1.0050000000000026</v>
      </c>
      <c r="I763" s="17">
        <f t="shared" si="13"/>
        <v>-0.36899999999999977</v>
      </c>
      <c r="J763" s="18">
        <f t="shared" si="14"/>
        <v>1.7024221453287185E-2</v>
      </c>
      <c r="K763" s="18">
        <f t="shared" si="15"/>
        <v>0.4179653979238756</v>
      </c>
      <c r="L763" s="44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24"/>
      <c r="Z763" s="154"/>
      <c r="AA763" s="154"/>
    </row>
    <row r="764" spans="1:27" ht="18.75" customHeight="1">
      <c r="A764" s="37"/>
      <c r="B764" s="60">
        <v>44876</v>
      </c>
      <c r="C764" s="43" t="s">
        <v>784</v>
      </c>
      <c r="D764" s="44">
        <v>6617</v>
      </c>
      <c r="E764" s="45">
        <v>23.183</v>
      </c>
      <c r="F764" s="45">
        <v>22.725999999999999</v>
      </c>
      <c r="G764" s="16">
        <f t="shared" si="16"/>
        <v>21.071999999999999</v>
      </c>
      <c r="H764" s="17">
        <f t="shared" si="12"/>
        <v>3.5183333333333344</v>
      </c>
      <c r="I764" s="17">
        <f t="shared" si="13"/>
        <v>-0.45700000000000074</v>
      </c>
      <c r="J764" s="18">
        <f t="shared" si="14"/>
        <v>1.9712720527973116E-2</v>
      </c>
      <c r="K764" s="18">
        <f t="shared" si="15"/>
        <v>0.45582538929387928</v>
      </c>
      <c r="L764" s="44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24"/>
      <c r="Z764" s="154"/>
      <c r="AA764" s="154"/>
    </row>
    <row r="765" spans="1:27" ht="18.75" customHeight="1">
      <c r="A765" s="37"/>
      <c r="B765" s="60">
        <v>44876</v>
      </c>
      <c r="C765" s="43" t="s">
        <v>783</v>
      </c>
      <c r="D765" s="44">
        <v>6617</v>
      </c>
      <c r="E765" s="45">
        <v>22.08</v>
      </c>
      <c r="F765" s="45">
        <v>21.475000000000001</v>
      </c>
      <c r="G765" s="16">
        <f t="shared" si="16"/>
        <v>21.071999999999999</v>
      </c>
      <c r="H765" s="17">
        <f t="shared" si="12"/>
        <v>1.6799999999999986</v>
      </c>
      <c r="I765" s="17">
        <f t="shared" si="13"/>
        <v>-0.60499999999999687</v>
      </c>
      <c r="J765" s="18">
        <f t="shared" si="14"/>
        <v>2.7400362318840441E-2</v>
      </c>
      <c r="K765" s="18">
        <f t="shared" si="15"/>
        <v>0.42864130434782616</v>
      </c>
      <c r="L765" s="44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24"/>
      <c r="Z765" s="154"/>
      <c r="AA765" s="154"/>
    </row>
    <row r="766" spans="1:27" ht="18.75" customHeight="1">
      <c r="A766" s="37"/>
      <c r="B766" s="60">
        <v>44876</v>
      </c>
      <c r="C766" s="43" t="s">
        <v>785</v>
      </c>
      <c r="D766" s="44">
        <v>6617</v>
      </c>
      <c r="E766" s="45">
        <v>23.254999999999999</v>
      </c>
      <c r="F766" s="45">
        <v>22.631</v>
      </c>
      <c r="G766" s="16">
        <f t="shared" si="16"/>
        <v>21.071999999999999</v>
      </c>
      <c r="H766" s="17">
        <f t="shared" si="12"/>
        <v>3.6383333333333332</v>
      </c>
      <c r="I766" s="17">
        <f t="shared" si="13"/>
        <v>-0.62399999999999878</v>
      </c>
      <c r="J766" s="18">
        <f t="shared" si="14"/>
        <v>2.68329391528703E-2</v>
      </c>
      <c r="K766" s="18">
        <f t="shared" si="15"/>
        <v>0.45751021285745014</v>
      </c>
      <c r="L766" s="44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24"/>
      <c r="Z766" s="154"/>
      <c r="AA766" s="154"/>
    </row>
    <row r="767" spans="1:27" ht="18.75" customHeight="1">
      <c r="A767" s="37"/>
      <c r="B767" s="60">
        <v>44876</v>
      </c>
      <c r="C767" s="43" t="s">
        <v>786</v>
      </c>
      <c r="D767" s="44">
        <v>5000</v>
      </c>
      <c r="E767" s="45">
        <v>38.96</v>
      </c>
      <c r="F767" s="45">
        <v>38.686</v>
      </c>
      <c r="G767" s="16">
        <f t="shared" si="16"/>
        <v>38.4</v>
      </c>
      <c r="H767" s="17">
        <f t="shared" ref="H767:H1021" si="17">(E767-G767)/$X$2</f>
        <v>0.93333333333333712</v>
      </c>
      <c r="I767" s="17">
        <f t="shared" ref="I767:I1021" si="18">F767-E767</f>
        <v>-0.27400000000000091</v>
      </c>
      <c r="J767" s="18">
        <f t="shared" ref="J767:J1021" si="19">-1*I767/E767</f>
        <v>7.0328542094456083E-3</v>
      </c>
      <c r="K767" s="18">
        <f t="shared" ref="K767:K1021" si="20">IF(D767=$M$2,(E767-$T$2)/E767,IF(D767=$M$3,(E767-$T$3)/E767,IF(D767=$M$4,(E767-$T$4)/E767,IF(D767=$M$5,(E767-$T$5)/E767,IF(D767=$M$6,(E767-$T$6)/E767,IF(D767=$M$7,(E767-$T$7)/E767,IF(D767=$M$8,(E767-$T$8)/E767,IF(D767=$M$9,(E767-$T$9)/E767,IF(D767=$M$10,(E767-$T$10)/E767,IF(D767=$M$11,(E767-$T$11)/E767,IF(D767=$M$12,(E767-$T$12)/E767,IF(D767=$M$13,(E767-$T$13)/E767,IF(D767=$M$14,(E767-$T$14)/E767,IF(D767=$M$15,(E767-$T$15)/E767,IF(D767=$M$16,(E767-$T$16)/E767,IF(D767=$M$17,(E767-$T$17)/E767,IF(D767=$M$18,(E767-$T$18)/E767,IF(D767=$M$19,(E767-$T$19)/E767,IF(D767=$M$20,(E767-$T$20)/E767,IF(D767=$M$21,(E767-$T$21)/E767,IF(D767=$M$22,(E767-$T$22)/E767,IF(D767=$M$23,(E767-$T$23)/E767,IF(D767=$M$24,(E767-$T$24)/E767,IF(D767=$M$25,(E767-$T$25)/E767,IF(D767=$M$26,(E767-$T$26)/E767,IF(D767=$M$27,(E767-$T$27)/E767,IF(D767=$M$28,(E767-$T$28)/E767,IF(D767=$M$29,(E767-$T$29)/E767,IF(D767=$M$30,(E767-$T$30)/E767,IF(D767=$M$31,(E767-$T$31)/E767,IF(D767=$M$32,(E767-$T$32)/E767,IF(D767=$M$33,(E767-$T$33)/E767,IF(D767=$M$34,(E767-$T$34)/E767,IF(D767=$M$35,(E767-$T$35)/E767,IF(D767=$M$36,(E767-$T$36)/E767,IF(D767=$M$37,(E767-$T$37)/E767,IF(D767=$M$38,(E767-$T$38)/E767,IF(D767=$M$39,(E767-$T$39)/E767,IF(D767=$M$40,(E767-$T$40)/E767,IF(D767=$M$41,(E767-$T$41)/E767,IF(D767=$M$42,(E767-$T$42)/E767,IF(D767=$M$43,(E767-$T$43)/E767,IF(D767=$M$44,(E767-$T$44)/E767,IF(D767=$M$45,(E767-$T$45)/E767,IF(D767=$M$46,(E767-$T$46)/E767,IF(D767=$M$47,(E767-$T$47)/E767,IF(D767=$M$48,(E767-$T$48)/E767,IF(D767=$M$49,(E767-$T$49)/E767,IF(D767=$M$50,(E767-$T$50)/E767,IF(D767=$M$51,(E767-$T$51)/E767,IF(D767=$M$52,(E767-$T$52)/E767,IF(D767=$M$53,(E767-$T$53)/E767,IF(D767=$M$54,(E767-$T$54)/E767,IF(D767=$M$55,(E767-$T$55)/E767,IF(D767=$M$56,(E767-$T$56)/E767,IF(D767=$M$57,(E767-$T$57)/E767,IF(D767=$M$58,(E767-$T$58)/E767,IF(D767=$M$59,(E767-$T$59)/E767,IF(D767=$M$60,(E767-$T$60)/E767,IF(D767=$M$61,(E767-$T$61)/E767,IF(D767=$M$62,(E767-$T$62)/E767)))))))))))))))))))))))))))))))))))))))))))))))))))))))))))))</f>
        <v>0.38398357289527724</v>
      </c>
      <c r="L767" s="44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24"/>
      <c r="Z767" s="154"/>
      <c r="AA767" s="154"/>
    </row>
    <row r="768" spans="1:27" ht="18.75" customHeight="1">
      <c r="A768" s="37"/>
      <c r="B768" s="60">
        <v>44876</v>
      </c>
      <c r="C768" s="43" t="s">
        <v>757</v>
      </c>
      <c r="D768" s="44">
        <v>6117</v>
      </c>
      <c r="E768" s="45">
        <v>19.561</v>
      </c>
      <c r="F768" s="45">
        <v>19.001999999999999</v>
      </c>
      <c r="G768" s="16">
        <f t="shared" si="16"/>
        <v>19.9327573208373</v>
      </c>
      <c r="H768" s="17">
        <f t="shared" si="17"/>
        <v>-0.619595534728834</v>
      </c>
      <c r="I768" s="17">
        <f t="shared" si="18"/>
        <v>-0.55900000000000105</v>
      </c>
      <c r="J768" s="18">
        <f t="shared" si="19"/>
        <v>2.8577271100659531E-2</v>
      </c>
      <c r="K768" s="18">
        <f t="shared" si="20"/>
        <v>0.30653959817801379</v>
      </c>
      <c r="L768" s="44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24"/>
      <c r="Z768" s="154"/>
      <c r="AA768" s="154"/>
    </row>
    <row r="769" spans="1:27" ht="18.75" customHeight="1">
      <c r="A769" s="37"/>
      <c r="B769" s="60">
        <v>44876</v>
      </c>
      <c r="C769" s="43" t="s">
        <v>758</v>
      </c>
      <c r="D769" s="44">
        <v>6117</v>
      </c>
      <c r="E769" s="45">
        <v>23.077999999999999</v>
      </c>
      <c r="F769" s="45">
        <v>22.425000000000001</v>
      </c>
      <c r="G769" s="16">
        <f t="shared" si="16"/>
        <v>19.9327573208373</v>
      </c>
      <c r="H769" s="17">
        <f t="shared" si="17"/>
        <v>5.2420711319378324</v>
      </c>
      <c r="I769" s="17">
        <f t="shared" si="18"/>
        <v>-0.65299999999999869</v>
      </c>
      <c r="J769" s="18">
        <f t="shared" si="19"/>
        <v>2.8295346217176477E-2</v>
      </c>
      <c r="K769" s="18">
        <f t="shared" si="20"/>
        <v>0.41222034318225703</v>
      </c>
      <c r="L769" s="44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24"/>
      <c r="Z769" s="154"/>
      <c r="AA769" s="154"/>
    </row>
    <row r="770" spans="1:27" ht="18.75" customHeight="1">
      <c r="A770" s="37"/>
      <c r="B770" s="60">
        <v>44876</v>
      </c>
      <c r="C770" s="43" t="s">
        <v>787</v>
      </c>
      <c r="D770" s="44">
        <v>5120</v>
      </c>
      <c r="E770" s="45">
        <v>21.97</v>
      </c>
      <c r="F770" s="45">
        <v>21.866</v>
      </c>
      <c r="G770" s="16">
        <f t="shared" si="16"/>
        <v>22.870927068045674</v>
      </c>
      <c r="H770" s="17">
        <f t="shared" si="17"/>
        <v>-1.5015451134094586</v>
      </c>
      <c r="I770" s="17">
        <f t="shared" si="18"/>
        <v>-0.1039999999999992</v>
      </c>
      <c r="J770" s="18">
        <f t="shared" si="19"/>
        <v>4.7337278106508512E-3</v>
      </c>
      <c r="K770" s="18">
        <f t="shared" si="20"/>
        <v>0.27636359739895161</v>
      </c>
      <c r="L770" s="44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24"/>
      <c r="Z770" s="154"/>
      <c r="AA770" s="154"/>
    </row>
    <row r="771" spans="1:27" ht="18.75" customHeight="1">
      <c r="A771" s="37"/>
      <c r="B771" s="60">
        <v>44876</v>
      </c>
      <c r="C771" s="43" t="s">
        <v>788</v>
      </c>
      <c r="D771" s="44">
        <v>5120</v>
      </c>
      <c r="E771" s="45">
        <v>23.951000000000001</v>
      </c>
      <c r="F771" s="45">
        <v>23.844999999999999</v>
      </c>
      <c r="G771" s="16">
        <f t="shared" si="16"/>
        <v>22.870927068045674</v>
      </c>
      <c r="H771" s="17">
        <f t="shared" si="17"/>
        <v>1.800121553257211</v>
      </c>
      <c r="I771" s="17">
        <f t="shared" si="18"/>
        <v>-0.10600000000000165</v>
      </c>
      <c r="J771" s="18">
        <f t="shared" si="19"/>
        <v>4.425702475888341E-3</v>
      </c>
      <c r="K771" s="18">
        <f t="shared" si="20"/>
        <v>0.33621595068493876</v>
      </c>
      <c r="L771" s="44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24"/>
      <c r="Z771" s="154"/>
      <c r="AA771" s="154"/>
    </row>
    <row r="772" spans="1:27" ht="18.75" customHeight="1">
      <c r="A772" s="37"/>
      <c r="B772" s="60">
        <v>44876</v>
      </c>
      <c r="C772" s="43" t="s">
        <v>789</v>
      </c>
      <c r="D772" s="44">
        <v>5120</v>
      </c>
      <c r="E772" s="45">
        <v>23.789000000000001</v>
      </c>
      <c r="F772" s="45">
        <v>23.687999999999999</v>
      </c>
      <c r="G772" s="16">
        <f t="shared" si="16"/>
        <v>22.870927068045674</v>
      </c>
      <c r="H772" s="17">
        <f t="shared" si="17"/>
        <v>1.5301215532572126</v>
      </c>
      <c r="I772" s="17">
        <f t="shared" si="18"/>
        <v>-0.10100000000000264</v>
      </c>
      <c r="J772" s="18">
        <f t="shared" si="19"/>
        <v>4.2456597587121206E-3</v>
      </c>
      <c r="K772" s="18">
        <f t="shared" si="20"/>
        <v>0.33169566752931895</v>
      </c>
      <c r="L772" s="44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24"/>
      <c r="Z772" s="154"/>
      <c r="AA772" s="154"/>
    </row>
    <row r="773" spans="1:27" ht="18.75" customHeight="1">
      <c r="A773" s="37"/>
      <c r="B773" s="60">
        <v>44877</v>
      </c>
      <c r="C773" s="43" t="s">
        <v>790</v>
      </c>
      <c r="D773" s="44">
        <v>5120</v>
      </c>
      <c r="E773" s="45">
        <v>23.753</v>
      </c>
      <c r="F773" s="45">
        <v>23.727</v>
      </c>
      <c r="G773" s="16">
        <f t="shared" si="16"/>
        <v>22.870927068045674</v>
      </c>
      <c r="H773" s="17">
        <f t="shared" si="17"/>
        <v>1.4701215532572103</v>
      </c>
      <c r="I773" s="17">
        <f t="shared" si="18"/>
        <v>-2.5999999999999801E-2</v>
      </c>
      <c r="J773" s="18">
        <f t="shared" si="19"/>
        <v>1.0945985770218416E-3</v>
      </c>
      <c r="K773" s="18">
        <f t="shared" si="20"/>
        <v>0.33068278679977131</v>
      </c>
      <c r="L773" s="44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24"/>
      <c r="Z773" s="154"/>
      <c r="AA773" s="154"/>
    </row>
    <row r="774" spans="1:27" ht="18.75" customHeight="1">
      <c r="A774" s="37"/>
      <c r="B774" s="60">
        <v>44877</v>
      </c>
      <c r="C774" s="43" t="s">
        <v>791</v>
      </c>
      <c r="D774" s="44">
        <v>5120</v>
      </c>
      <c r="E774" s="45">
        <v>23.786999999999999</v>
      </c>
      <c r="F774" s="45">
        <v>23.698</v>
      </c>
      <c r="G774" s="16">
        <f t="shared" si="16"/>
        <v>22.870927068045674</v>
      </c>
      <c r="H774" s="17">
        <f t="shared" si="17"/>
        <v>1.5267882199238751</v>
      </c>
      <c r="I774" s="17">
        <f t="shared" si="18"/>
        <v>-8.8999999999998636E-2</v>
      </c>
      <c r="J774" s="18">
        <f t="shared" si="19"/>
        <v>3.7415394963635027E-3</v>
      </c>
      <c r="K774" s="18">
        <f t="shared" si="20"/>
        <v>0.33163947680896988</v>
      </c>
      <c r="L774" s="44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24"/>
      <c r="Z774" s="154"/>
      <c r="AA774" s="154"/>
    </row>
    <row r="775" spans="1:27" ht="18.75" customHeight="1">
      <c r="A775" s="37"/>
      <c r="B775" s="60">
        <v>44877</v>
      </c>
      <c r="C775" s="43" t="s">
        <v>792</v>
      </c>
      <c r="D775" s="44">
        <v>5148</v>
      </c>
      <c r="E775" s="45">
        <v>21.132000000000001</v>
      </c>
      <c r="F775" s="45">
        <v>20.995999999999999</v>
      </c>
      <c r="G775" s="16">
        <f t="shared" si="16"/>
        <v>20.202531026311895</v>
      </c>
      <c r="H775" s="17">
        <f t="shared" si="17"/>
        <v>1.5491149561468436</v>
      </c>
      <c r="I775" s="17">
        <f t="shared" si="18"/>
        <v>-0.13600000000000279</v>
      </c>
      <c r="J775" s="18">
        <f t="shared" si="19"/>
        <v>6.4357372704903831E-3</v>
      </c>
      <c r="K775" s="18">
        <f t="shared" si="20"/>
        <v>0.33127837937879834</v>
      </c>
      <c r="L775" s="44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24"/>
      <c r="Z775" s="154"/>
      <c r="AA775" s="154"/>
    </row>
    <row r="776" spans="1:27" ht="18.75" customHeight="1">
      <c r="A776" s="37"/>
      <c r="B776" s="60">
        <v>44877</v>
      </c>
      <c r="C776" s="43" t="s">
        <v>793</v>
      </c>
      <c r="D776" s="44">
        <v>5148</v>
      </c>
      <c r="E776" s="45">
        <v>21.213999999999999</v>
      </c>
      <c r="F776" s="45">
        <v>21.045000000000002</v>
      </c>
      <c r="G776" s="16">
        <f t="shared" si="16"/>
        <v>20.202531026311895</v>
      </c>
      <c r="H776" s="17">
        <f t="shared" si="17"/>
        <v>1.6857816228135056</v>
      </c>
      <c r="I776" s="17">
        <f t="shared" si="18"/>
        <v>-0.16899999999999693</v>
      </c>
      <c r="J776" s="18">
        <f t="shared" si="19"/>
        <v>7.9664372584141111E-3</v>
      </c>
      <c r="K776" s="18">
        <f t="shared" si="20"/>
        <v>0.33386323715625366</v>
      </c>
      <c r="L776" s="44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24"/>
      <c r="Z776" s="154"/>
      <c r="AA776" s="154"/>
    </row>
    <row r="777" spans="1:27" ht="18.75" customHeight="1">
      <c r="A777" s="37"/>
      <c r="B777" s="60">
        <v>44877</v>
      </c>
      <c r="C777" s="43" t="s">
        <v>794</v>
      </c>
      <c r="D777" s="44">
        <v>5648</v>
      </c>
      <c r="E777" s="45">
        <v>21.803999999999998</v>
      </c>
      <c r="F777" s="45">
        <v>21.66</v>
      </c>
      <c r="G777" s="16">
        <f t="shared" si="16"/>
        <v>19.240505739344663</v>
      </c>
      <c r="H777" s="17">
        <f t="shared" si="17"/>
        <v>4.2724904344255599</v>
      </c>
      <c r="I777" s="17">
        <f t="shared" si="18"/>
        <v>-0.14399999999999835</v>
      </c>
      <c r="J777" s="18">
        <f t="shared" si="19"/>
        <v>6.6042927903136291E-3</v>
      </c>
      <c r="K777" s="18">
        <f t="shared" si="20"/>
        <v>0.39600990643918538</v>
      </c>
      <c r="L777" s="44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24"/>
      <c r="Z777" s="154"/>
      <c r="AA777" s="154"/>
    </row>
    <row r="778" spans="1:27" ht="18.75" customHeight="1">
      <c r="A778" s="37"/>
      <c r="B778" s="60">
        <v>44877</v>
      </c>
      <c r="C778" s="43" t="s">
        <v>795</v>
      </c>
      <c r="D778" s="44">
        <v>5648</v>
      </c>
      <c r="E778" s="45">
        <v>21.939</v>
      </c>
      <c r="F778" s="45">
        <v>21.777999999999999</v>
      </c>
      <c r="G778" s="16">
        <f t="shared" si="16"/>
        <v>19.240505739344663</v>
      </c>
      <c r="H778" s="17">
        <f t="shared" si="17"/>
        <v>4.4974904344255631</v>
      </c>
      <c r="I778" s="17">
        <f t="shared" si="18"/>
        <v>-0.16100000000000136</v>
      </c>
      <c r="J778" s="18">
        <f t="shared" si="19"/>
        <v>7.3385295592324797E-3</v>
      </c>
      <c r="K778" s="18">
        <f t="shared" si="20"/>
        <v>0.39972651442636398</v>
      </c>
      <c r="L778" s="44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24"/>
      <c r="Z778" s="154"/>
      <c r="AA778" s="154"/>
    </row>
    <row r="779" spans="1:27" ht="18.75" customHeight="1">
      <c r="A779" s="37"/>
      <c r="B779" s="60">
        <v>44877</v>
      </c>
      <c r="C779" s="43" t="s">
        <v>796</v>
      </c>
      <c r="D779" s="44">
        <v>5648</v>
      </c>
      <c r="E779" s="45">
        <v>21.456</v>
      </c>
      <c r="F779" s="45">
        <v>21.335999999999999</v>
      </c>
      <c r="G779" s="16">
        <f t="shared" si="16"/>
        <v>19.240505739344663</v>
      </c>
      <c r="H779" s="17">
        <f t="shared" si="17"/>
        <v>3.6924904344255616</v>
      </c>
      <c r="I779" s="17">
        <f t="shared" si="18"/>
        <v>-0.12000000000000099</v>
      </c>
      <c r="J779" s="18">
        <f t="shared" si="19"/>
        <v>5.5928411633110083E-3</v>
      </c>
      <c r="K779" s="18">
        <f t="shared" si="20"/>
        <v>0.38621364653243839</v>
      </c>
      <c r="L779" s="44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24"/>
      <c r="Z779" s="154"/>
      <c r="AA779" s="154"/>
    </row>
    <row r="780" spans="1:27" ht="18.75" customHeight="1">
      <c r="A780" s="37"/>
      <c r="B780" s="60">
        <v>44877</v>
      </c>
      <c r="C780" s="43" t="s">
        <v>797</v>
      </c>
      <c r="D780" s="44">
        <v>5648</v>
      </c>
      <c r="E780" s="45">
        <v>21.472000000000001</v>
      </c>
      <c r="F780" s="45">
        <v>21.344000000000001</v>
      </c>
      <c r="G780" s="16">
        <f t="shared" si="16"/>
        <v>19.240505739344663</v>
      </c>
      <c r="H780" s="17">
        <f t="shared" si="17"/>
        <v>3.7191571010922315</v>
      </c>
      <c r="I780" s="17">
        <f t="shared" si="18"/>
        <v>-0.12800000000000011</v>
      </c>
      <c r="J780" s="18">
        <f t="shared" si="19"/>
        <v>5.9612518628912124E-3</v>
      </c>
      <c r="K780" s="18">
        <f t="shared" si="20"/>
        <v>0.38667101341281668</v>
      </c>
      <c r="L780" s="44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24"/>
      <c r="Z780" s="154"/>
      <c r="AA780" s="154"/>
    </row>
    <row r="781" spans="1:27" ht="18.75" customHeight="1">
      <c r="A781" s="37"/>
      <c r="B781" s="60">
        <v>44877</v>
      </c>
      <c r="C781" s="43" t="s">
        <v>798</v>
      </c>
      <c r="D781" s="44">
        <v>5000</v>
      </c>
      <c r="E781" s="45">
        <v>38.252000000000002</v>
      </c>
      <c r="F781" s="45">
        <v>38.1</v>
      </c>
      <c r="G781" s="16">
        <f t="shared" si="16"/>
        <v>38.4</v>
      </c>
      <c r="H781" s="17">
        <f t="shared" si="17"/>
        <v>-0.24666666666666023</v>
      </c>
      <c r="I781" s="17">
        <f t="shared" si="18"/>
        <v>-0.15200000000000102</v>
      </c>
      <c r="J781" s="18">
        <f t="shared" si="19"/>
        <v>3.9736484366830757E-3</v>
      </c>
      <c r="K781" s="18">
        <f t="shared" si="20"/>
        <v>0.37258182578688698</v>
      </c>
      <c r="L781" s="44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24"/>
      <c r="Z781" s="154"/>
      <c r="AA781" s="154"/>
    </row>
    <row r="782" spans="1:27" ht="18.75" customHeight="1">
      <c r="A782" s="37"/>
      <c r="B782" s="60">
        <v>44877</v>
      </c>
      <c r="C782" s="43" t="s">
        <v>799</v>
      </c>
      <c r="D782" s="44">
        <v>5000</v>
      </c>
      <c r="E782" s="45">
        <v>39.139000000000003</v>
      </c>
      <c r="F782" s="45">
        <v>38.856999999999999</v>
      </c>
      <c r="G782" s="16">
        <f t="shared" si="16"/>
        <v>38.4</v>
      </c>
      <c r="H782" s="17">
        <f t="shared" si="17"/>
        <v>1.231666666666674</v>
      </c>
      <c r="I782" s="17">
        <f t="shared" si="18"/>
        <v>-0.28200000000000358</v>
      </c>
      <c r="J782" s="18">
        <f t="shared" si="19"/>
        <v>7.20508955262024E-3</v>
      </c>
      <c r="K782" s="18">
        <f t="shared" si="20"/>
        <v>0.3868008891387108</v>
      </c>
      <c r="L782" s="44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24"/>
      <c r="Z782" s="154"/>
      <c r="AA782" s="154"/>
    </row>
    <row r="783" spans="1:27" ht="18.75" customHeight="1">
      <c r="A783" s="37"/>
      <c r="B783" s="60">
        <v>44877</v>
      </c>
      <c r="C783" s="43" t="s">
        <v>800</v>
      </c>
      <c r="D783" s="44">
        <v>5003</v>
      </c>
      <c r="E783" s="45">
        <v>38.792999999999999</v>
      </c>
      <c r="F783" s="45">
        <v>38.603999999999999</v>
      </c>
      <c r="G783" s="16">
        <f t="shared" si="16"/>
        <v>38.4</v>
      </c>
      <c r="H783" s="17">
        <f t="shared" si="17"/>
        <v>0.65500000000000114</v>
      </c>
      <c r="I783" s="17">
        <f t="shared" si="18"/>
        <v>-0.18900000000000006</v>
      </c>
      <c r="J783" s="18">
        <f t="shared" si="19"/>
        <v>4.8720129920346474E-3</v>
      </c>
      <c r="K783" s="18">
        <f t="shared" si="20"/>
        <v>0.3813316835511561</v>
      </c>
      <c r="L783" s="44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24"/>
      <c r="Z783" s="154"/>
      <c r="AA783" s="154"/>
    </row>
    <row r="784" spans="1:27" ht="18.75" customHeight="1">
      <c r="A784" s="37"/>
      <c r="B784" s="60">
        <v>44878</v>
      </c>
      <c r="C784" s="43" t="s">
        <v>801</v>
      </c>
      <c r="D784" s="44">
        <v>8608</v>
      </c>
      <c r="E784" s="45">
        <v>20.053999999999998</v>
      </c>
      <c r="F784" s="45">
        <v>19.998000000000001</v>
      </c>
      <c r="G784" s="16">
        <f t="shared" si="16"/>
        <v>22.02</v>
      </c>
      <c r="H784" s="17">
        <f t="shared" si="17"/>
        <v>-3.2766666666666686</v>
      </c>
      <c r="I784" s="17">
        <f t="shared" si="18"/>
        <v>-5.5999999999997385E-2</v>
      </c>
      <c r="J784" s="18">
        <f t="shared" si="19"/>
        <v>2.7924603570358727E-3</v>
      </c>
      <c r="K784" s="18">
        <f t="shared" si="20"/>
        <v>0.50603370898573841</v>
      </c>
      <c r="L784" s="44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24"/>
      <c r="Z784" s="154"/>
      <c r="AA784" s="154"/>
    </row>
    <row r="785" spans="1:27" ht="18.75" customHeight="1">
      <c r="A785" s="37"/>
      <c r="B785" s="60">
        <v>44878</v>
      </c>
      <c r="C785" s="43" t="s">
        <v>802</v>
      </c>
      <c r="D785" s="44">
        <v>1011</v>
      </c>
      <c r="E785" s="45">
        <v>28.091000000000001</v>
      </c>
      <c r="F785" s="45">
        <v>27.864999999999998</v>
      </c>
      <c r="G785" s="16">
        <f t="shared" si="16"/>
        <v>27</v>
      </c>
      <c r="H785" s="17">
        <f t="shared" si="17"/>
        <v>1.8183333333333351</v>
      </c>
      <c r="I785" s="17">
        <f t="shared" si="18"/>
        <v>-0.22600000000000264</v>
      </c>
      <c r="J785" s="18">
        <f t="shared" si="19"/>
        <v>8.0452814068563815E-3</v>
      </c>
      <c r="K785" s="18">
        <f t="shared" si="20"/>
        <v>0.57281691645010857</v>
      </c>
      <c r="L785" s="44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24"/>
      <c r="Z785" s="154"/>
      <c r="AA785" s="154"/>
    </row>
    <row r="786" spans="1:27" ht="18.75" customHeight="1">
      <c r="A786" s="37"/>
      <c r="B786" s="60">
        <v>44878</v>
      </c>
      <c r="C786" s="43" t="s">
        <v>803</v>
      </c>
      <c r="D786" s="44">
        <v>1011</v>
      </c>
      <c r="E786" s="45">
        <v>31.198</v>
      </c>
      <c r="F786" s="45">
        <v>30.835999999999999</v>
      </c>
      <c r="G786" s="16">
        <f t="shared" si="16"/>
        <v>27</v>
      </c>
      <c r="H786" s="17">
        <f t="shared" si="17"/>
        <v>6.9966666666666679</v>
      </c>
      <c r="I786" s="17">
        <f t="shared" si="18"/>
        <v>-0.36200000000000188</v>
      </c>
      <c r="J786" s="18">
        <f t="shared" si="19"/>
        <v>1.1603307904352904E-2</v>
      </c>
      <c r="K786" s="18">
        <f t="shared" si="20"/>
        <v>0.61535995897172902</v>
      </c>
      <c r="L786" s="44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24"/>
      <c r="Z786" s="154"/>
      <c r="AA786" s="154"/>
    </row>
    <row r="787" spans="1:27" ht="18.75" customHeight="1">
      <c r="A787" s="37"/>
      <c r="B787" s="60">
        <v>44878</v>
      </c>
      <c r="C787" s="43" t="s">
        <v>804</v>
      </c>
      <c r="D787" s="44">
        <v>1011</v>
      </c>
      <c r="E787" s="45">
        <v>27.49</v>
      </c>
      <c r="F787" s="45">
        <v>27.274999999999999</v>
      </c>
      <c r="G787" s="16">
        <f t="shared" si="16"/>
        <v>27</v>
      </c>
      <c r="H787" s="17">
        <f t="shared" si="17"/>
        <v>0.8166666666666641</v>
      </c>
      <c r="I787" s="17">
        <f t="shared" si="18"/>
        <v>-0.21499999999999986</v>
      </c>
      <c r="J787" s="18">
        <f t="shared" si="19"/>
        <v>7.8210258275736577E-3</v>
      </c>
      <c r="K787" s="18">
        <f t="shared" si="20"/>
        <v>0.56347762822844671</v>
      </c>
      <c r="L787" s="44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24"/>
      <c r="Z787" s="154"/>
      <c r="AA787" s="154"/>
    </row>
    <row r="788" spans="1:27" ht="18.75" customHeight="1">
      <c r="A788" s="37"/>
      <c r="B788" s="60">
        <v>44878</v>
      </c>
      <c r="C788" s="43" t="s">
        <v>805</v>
      </c>
      <c r="D788" s="44">
        <v>5001</v>
      </c>
      <c r="E788" s="45">
        <v>37.484000000000002</v>
      </c>
      <c r="F788" s="45">
        <v>37.094000000000001</v>
      </c>
      <c r="G788" s="16">
        <f t="shared" si="16"/>
        <v>38.4</v>
      </c>
      <c r="H788" s="17">
        <f t="shared" si="17"/>
        <v>-1.5266666666666615</v>
      </c>
      <c r="I788" s="17">
        <f t="shared" si="18"/>
        <v>-0.39000000000000057</v>
      </c>
      <c r="J788" s="18">
        <f t="shared" si="19"/>
        <v>1.0404439227403707E-2</v>
      </c>
      <c r="K788" s="18">
        <f t="shared" si="20"/>
        <v>0.35972681677515744</v>
      </c>
      <c r="L788" s="44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24"/>
      <c r="Z788" s="154"/>
      <c r="AA788" s="154"/>
    </row>
    <row r="789" spans="1:27" ht="18.75" customHeight="1">
      <c r="A789" s="37"/>
      <c r="B789" s="60">
        <v>44878</v>
      </c>
      <c r="C789" s="43" t="s">
        <v>806</v>
      </c>
      <c r="D789" s="44">
        <v>5001</v>
      </c>
      <c r="E789" s="45">
        <v>37.04</v>
      </c>
      <c r="F789" s="45">
        <v>36.826000000000001</v>
      </c>
      <c r="G789" s="16">
        <f t="shared" si="16"/>
        <v>38.4</v>
      </c>
      <c r="H789" s="17">
        <f t="shared" si="17"/>
        <v>-2.2666666666666657</v>
      </c>
      <c r="I789" s="17">
        <f t="shared" si="18"/>
        <v>-0.21399999999999864</v>
      </c>
      <c r="J789" s="18">
        <f t="shared" si="19"/>
        <v>5.7775377969762048E-3</v>
      </c>
      <c r="K789" s="18">
        <f t="shared" si="20"/>
        <v>0.35205183585313171</v>
      </c>
      <c r="L789" s="44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24"/>
      <c r="Z789" s="154"/>
      <c r="AA789" s="154"/>
    </row>
    <row r="790" spans="1:27" ht="18.75" customHeight="1">
      <c r="A790" s="37"/>
      <c r="B790" s="60">
        <v>44878</v>
      </c>
      <c r="C790" s="43" t="s">
        <v>807</v>
      </c>
      <c r="D790" s="44">
        <v>5001</v>
      </c>
      <c r="E790" s="45">
        <v>38.630000000000003</v>
      </c>
      <c r="F790" s="45">
        <v>38.228000000000002</v>
      </c>
      <c r="G790" s="16">
        <f t="shared" si="16"/>
        <v>38.4</v>
      </c>
      <c r="H790" s="17">
        <f t="shared" si="17"/>
        <v>0.38333333333333997</v>
      </c>
      <c r="I790" s="17">
        <f t="shared" si="18"/>
        <v>-0.40200000000000102</v>
      </c>
      <c r="J790" s="18">
        <f t="shared" si="19"/>
        <v>1.0406419880921589E-2</v>
      </c>
      <c r="K790" s="18">
        <f t="shared" si="20"/>
        <v>0.3787212011390112</v>
      </c>
      <c r="L790" s="44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24"/>
      <c r="Z790" s="154"/>
      <c r="AA790" s="154"/>
    </row>
    <row r="791" spans="1:27" ht="18.75" customHeight="1">
      <c r="A791" s="37"/>
      <c r="B791" s="60">
        <v>44878</v>
      </c>
      <c r="C791" s="43" t="s">
        <v>808</v>
      </c>
      <c r="D791" s="44">
        <v>5621</v>
      </c>
      <c r="E791" s="45">
        <v>23.798999999999999</v>
      </c>
      <c r="F791" s="45">
        <v>23.734999999999999</v>
      </c>
      <c r="G791" s="16">
        <f t="shared" si="16"/>
        <v>22.870927068045674</v>
      </c>
      <c r="H791" s="17">
        <f t="shared" si="17"/>
        <v>1.5467882199238758</v>
      </c>
      <c r="I791" s="17">
        <f t="shared" si="18"/>
        <v>-6.4000000000000057E-2</v>
      </c>
      <c r="J791" s="18">
        <f t="shared" si="19"/>
        <v>2.6891886213706484E-3</v>
      </c>
      <c r="K791" s="18">
        <f t="shared" si="20"/>
        <v>0.33197647946783343</v>
      </c>
      <c r="L791" s="44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24"/>
      <c r="Z791" s="154"/>
      <c r="AA791" s="154"/>
    </row>
    <row r="792" spans="1:27" ht="18.75" customHeight="1">
      <c r="A792" s="37"/>
      <c r="B792" s="60">
        <v>44878</v>
      </c>
      <c r="C792" s="43" t="s">
        <v>809</v>
      </c>
      <c r="D792" s="44">
        <v>5621</v>
      </c>
      <c r="E792" s="45">
        <v>22.792999999999999</v>
      </c>
      <c r="F792" s="45">
        <v>22.724</v>
      </c>
      <c r="G792" s="16">
        <f t="shared" si="16"/>
        <v>22.870927068045674</v>
      </c>
      <c r="H792" s="17">
        <f t="shared" si="17"/>
        <v>-0.12987844674279123</v>
      </c>
      <c r="I792" s="17">
        <f t="shared" si="18"/>
        <v>-6.8999999999999062E-2</v>
      </c>
      <c r="J792" s="18">
        <f t="shared" si="19"/>
        <v>3.0272452068617148E-3</v>
      </c>
      <c r="K792" s="18">
        <f t="shared" si="20"/>
        <v>0.3024923544445649</v>
      </c>
      <c r="L792" s="44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24"/>
      <c r="Z792" s="154"/>
      <c r="AA792" s="154"/>
    </row>
    <row r="793" spans="1:27" ht="18.75" customHeight="1">
      <c r="A793" s="37"/>
      <c r="B793" s="60">
        <v>44878</v>
      </c>
      <c r="C793" s="43" t="s">
        <v>810</v>
      </c>
      <c r="D793" s="44">
        <v>5621</v>
      </c>
      <c r="E793" s="45">
        <v>23.55</v>
      </c>
      <c r="F793" s="45">
        <v>23.494</v>
      </c>
      <c r="G793" s="16">
        <f t="shared" si="16"/>
        <v>22.870927068045674</v>
      </c>
      <c r="H793" s="17">
        <f t="shared" si="17"/>
        <v>1.131788219923878</v>
      </c>
      <c r="I793" s="17">
        <f t="shared" si="18"/>
        <v>-5.6000000000000938E-2</v>
      </c>
      <c r="J793" s="18">
        <f t="shared" si="19"/>
        <v>2.3779193205945197E-3</v>
      </c>
      <c r="K793" s="18">
        <f t="shared" si="20"/>
        <v>0.32491330084309844</v>
      </c>
      <c r="L793" s="44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24"/>
      <c r="Z793" s="154"/>
      <c r="AA793" s="154"/>
    </row>
    <row r="794" spans="1:27" ht="18.75" customHeight="1">
      <c r="A794" s="37"/>
      <c r="B794" s="60">
        <v>44878</v>
      </c>
      <c r="C794" s="43" t="s">
        <v>811</v>
      </c>
      <c r="D794" s="44">
        <v>5121</v>
      </c>
      <c r="E794" s="45">
        <v>24.558</v>
      </c>
      <c r="F794" s="45">
        <v>24.5</v>
      </c>
      <c r="G794" s="16">
        <f t="shared" si="16"/>
        <v>22.870927068045674</v>
      </c>
      <c r="H794" s="17">
        <f t="shared" si="17"/>
        <v>2.8117882199238764</v>
      </c>
      <c r="I794" s="17">
        <f t="shared" si="18"/>
        <v>-5.7999999999999829E-2</v>
      </c>
      <c r="J794" s="18">
        <f t="shared" si="19"/>
        <v>2.3617558433097091E-3</v>
      </c>
      <c r="K794" s="18">
        <f t="shared" si="20"/>
        <v>0.35262269870734458</v>
      </c>
      <c r="L794" s="44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24"/>
      <c r="Z794" s="154"/>
      <c r="AA794" s="154"/>
    </row>
    <row r="795" spans="1:27" ht="18.75" customHeight="1">
      <c r="A795" s="37"/>
      <c r="B795" s="60">
        <v>44878</v>
      </c>
      <c r="C795" s="43" t="s">
        <v>812</v>
      </c>
      <c r="D795" s="44">
        <v>5121</v>
      </c>
      <c r="E795" s="45">
        <v>24.416</v>
      </c>
      <c r="F795" s="45">
        <v>24.323</v>
      </c>
      <c r="G795" s="16">
        <f t="shared" si="16"/>
        <v>22.870927068045674</v>
      </c>
      <c r="H795" s="17">
        <f t="shared" si="17"/>
        <v>2.5751215532572109</v>
      </c>
      <c r="I795" s="17">
        <f t="shared" si="18"/>
        <v>-9.2999999999999972E-2</v>
      </c>
      <c r="J795" s="18">
        <f t="shared" si="19"/>
        <v>3.8089777195281769E-3</v>
      </c>
      <c r="K795" s="18">
        <f t="shared" si="20"/>
        <v>0.34885764395703506</v>
      </c>
      <c r="L795" s="44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24"/>
      <c r="Z795" s="154"/>
      <c r="AA795" s="154"/>
    </row>
    <row r="796" spans="1:27" ht="18.75" customHeight="1">
      <c r="A796" s="37"/>
      <c r="B796" s="60">
        <v>44879</v>
      </c>
      <c r="C796" s="43" t="s">
        <v>813</v>
      </c>
      <c r="D796" s="44">
        <v>5120</v>
      </c>
      <c r="E796" s="45">
        <v>23.585999999999999</v>
      </c>
      <c r="F796" s="45">
        <v>23.446999999999999</v>
      </c>
      <c r="G796" s="16">
        <f t="shared" si="16"/>
        <v>22.870927068045674</v>
      </c>
      <c r="H796" s="17">
        <f t="shared" si="17"/>
        <v>1.1917882199238743</v>
      </c>
      <c r="I796" s="17">
        <f t="shared" si="18"/>
        <v>-0.13899999999999935</v>
      </c>
      <c r="J796" s="18">
        <f t="shared" si="19"/>
        <v>5.8933265496480692E-3</v>
      </c>
      <c r="K796" s="18">
        <f t="shared" si="20"/>
        <v>0.32594370536992145</v>
      </c>
      <c r="L796" s="44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24"/>
      <c r="Z796" s="154"/>
      <c r="AA796" s="154"/>
    </row>
    <row r="797" spans="1:27" ht="18.75" customHeight="1">
      <c r="A797" s="37"/>
      <c r="B797" s="60">
        <v>44879</v>
      </c>
      <c r="C797" s="43" t="s">
        <v>814</v>
      </c>
      <c r="D797" s="44">
        <v>5120</v>
      </c>
      <c r="E797" s="45">
        <v>24.18</v>
      </c>
      <c r="F797" s="45">
        <v>24.135000000000002</v>
      </c>
      <c r="G797" s="16">
        <f t="shared" si="16"/>
        <v>22.870927068045674</v>
      </c>
      <c r="H797" s="17">
        <f t="shared" si="17"/>
        <v>2.1817882199238765</v>
      </c>
      <c r="I797" s="17">
        <f t="shared" si="18"/>
        <v>-4.4999999999998153E-2</v>
      </c>
      <c r="J797" s="18">
        <f t="shared" si="19"/>
        <v>1.8610421836227525E-3</v>
      </c>
      <c r="K797" s="18">
        <f t="shared" si="20"/>
        <v>0.34250240838937002</v>
      </c>
      <c r="L797" s="44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24"/>
      <c r="Z797" s="154"/>
      <c r="AA797" s="154"/>
    </row>
    <row r="798" spans="1:27" ht="18.75" customHeight="1">
      <c r="A798" s="37"/>
      <c r="B798" s="60">
        <v>44879</v>
      </c>
      <c r="C798" s="43" t="s">
        <v>815</v>
      </c>
      <c r="D798" s="44">
        <v>5120</v>
      </c>
      <c r="E798" s="158">
        <v>22.494</v>
      </c>
      <c r="F798" s="158">
        <v>22.434999999999999</v>
      </c>
      <c r="G798" s="16">
        <f t="shared" si="16"/>
        <v>22.870927068045674</v>
      </c>
      <c r="H798" s="17">
        <f t="shared" si="17"/>
        <v>-0.62821178007612377</v>
      </c>
      <c r="I798" s="17">
        <f t="shared" si="18"/>
        <v>-5.9000000000001052E-2</v>
      </c>
      <c r="J798" s="18">
        <f t="shared" si="19"/>
        <v>2.6229216680004022E-3</v>
      </c>
      <c r="K798" s="18">
        <f t="shared" si="20"/>
        <v>0.29322078042388938</v>
      </c>
      <c r="L798" s="44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24"/>
      <c r="Z798" s="154"/>
      <c r="AA798" s="154"/>
    </row>
    <row r="799" spans="1:27" ht="18.75" customHeight="1">
      <c r="A799" s="37"/>
      <c r="B799" s="60">
        <v>44879</v>
      </c>
      <c r="C799" s="43" t="s">
        <v>816</v>
      </c>
      <c r="D799" s="44">
        <v>5120</v>
      </c>
      <c r="E799" s="158">
        <v>22.408000000000001</v>
      </c>
      <c r="F799" s="158">
        <v>22.324999999999999</v>
      </c>
      <c r="G799" s="16">
        <f t="shared" si="16"/>
        <v>22.870927068045674</v>
      </c>
      <c r="H799" s="17">
        <f t="shared" si="17"/>
        <v>-0.77154511340945464</v>
      </c>
      <c r="I799" s="17">
        <f t="shared" si="18"/>
        <v>-8.3000000000001961E-2</v>
      </c>
      <c r="J799" s="18">
        <f t="shared" si="19"/>
        <v>3.7040342734738466E-3</v>
      </c>
      <c r="K799" s="18">
        <f t="shared" si="20"/>
        <v>0.29050822183394182</v>
      </c>
      <c r="L799" s="44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24"/>
      <c r="Z799" s="154"/>
      <c r="AA799" s="154"/>
    </row>
    <row r="800" spans="1:27" ht="18.75" customHeight="1">
      <c r="A800" s="37"/>
      <c r="B800" s="60">
        <v>44879</v>
      </c>
      <c r="C800" s="43" t="s">
        <v>817</v>
      </c>
      <c r="D800" s="44">
        <v>5120</v>
      </c>
      <c r="E800" s="45">
        <v>22.393999999999998</v>
      </c>
      <c r="F800" s="45">
        <v>22.367000000000001</v>
      </c>
      <c r="G800" s="16">
        <f t="shared" si="16"/>
        <v>22.870927068045674</v>
      </c>
      <c r="H800" s="17">
        <f t="shared" si="17"/>
        <v>-0.79487844674279273</v>
      </c>
      <c r="I800" s="17">
        <f t="shared" si="18"/>
        <v>-2.699999999999747E-2</v>
      </c>
      <c r="J800" s="18">
        <f t="shared" si="19"/>
        <v>1.2056800928819092E-3</v>
      </c>
      <c r="K800" s="18">
        <f t="shared" si="20"/>
        <v>0.29006467066423891</v>
      </c>
      <c r="L800" s="44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24"/>
      <c r="Z800" s="154"/>
      <c r="AA800" s="154"/>
    </row>
    <row r="801" spans="1:27" ht="18.75" customHeight="1">
      <c r="A801" s="37"/>
      <c r="B801" s="60">
        <v>44879</v>
      </c>
      <c r="C801" s="43" t="s">
        <v>818</v>
      </c>
      <c r="D801" s="44">
        <v>5169</v>
      </c>
      <c r="E801" s="158">
        <v>24.576000000000001</v>
      </c>
      <c r="F801" s="169">
        <v>24.5</v>
      </c>
      <c r="G801" s="16">
        <f t="shared" si="16"/>
        <v>24.534583675052499</v>
      </c>
      <c r="H801" s="17">
        <f t="shared" si="17"/>
        <v>6.9027208245836164E-2</v>
      </c>
      <c r="I801" s="17">
        <f t="shared" si="18"/>
        <v>-7.6000000000000512E-2</v>
      </c>
      <c r="J801" s="18">
        <f t="shared" si="19"/>
        <v>3.0924479166666873E-3</v>
      </c>
      <c r="K801" s="18">
        <f t="shared" si="20"/>
        <v>0.31918483445899121</v>
      </c>
      <c r="L801" s="44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24"/>
      <c r="Z801" s="154"/>
      <c r="AA801" s="154"/>
    </row>
    <row r="802" spans="1:27" ht="18.75" customHeight="1">
      <c r="A802" s="37"/>
      <c r="B802" s="60">
        <v>44879</v>
      </c>
      <c r="C802" s="43" t="s">
        <v>819</v>
      </c>
      <c r="D802" s="44">
        <v>5169</v>
      </c>
      <c r="E802" s="45">
        <v>23.103999999999999</v>
      </c>
      <c r="F802" s="45">
        <v>23.007000000000001</v>
      </c>
      <c r="G802" s="16">
        <f t="shared" si="16"/>
        <v>24.534583675052499</v>
      </c>
      <c r="H802" s="17">
        <f t="shared" si="17"/>
        <v>-2.3843061250874995</v>
      </c>
      <c r="I802" s="17">
        <f t="shared" si="18"/>
        <v>-9.6999999999997755E-2</v>
      </c>
      <c r="J802" s="18">
        <f t="shared" si="19"/>
        <v>4.1984072022159692E-3</v>
      </c>
      <c r="K802" s="18">
        <f t="shared" si="20"/>
        <v>0.27580879898130917</v>
      </c>
      <c r="L802" s="44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24"/>
      <c r="Z802" s="154"/>
      <c r="AA802" s="154"/>
    </row>
    <row r="803" spans="1:27" ht="18.75" customHeight="1">
      <c r="A803" s="37"/>
      <c r="B803" s="60">
        <v>44879</v>
      </c>
      <c r="C803" s="43" t="s">
        <v>820</v>
      </c>
      <c r="D803" s="44">
        <v>6107</v>
      </c>
      <c r="E803" s="169">
        <v>16.600000000000001</v>
      </c>
      <c r="F803" s="158">
        <v>16.326000000000001</v>
      </c>
      <c r="G803" s="16">
        <f t="shared" si="16"/>
        <v>17.032373496847189</v>
      </c>
      <c r="H803" s="17">
        <f t="shared" si="17"/>
        <v>-0.72062249474531259</v>
      </c>
      <c r="I803" s="17">
        <f t="shared" si="18"/>
        <v>-0.27400000000000091</v>
      </c>
      <c r="J803" s="18">
        <f t="shared" si="19"/>
        <v>1.6506024096385595E-2</v>
      </c>
      <c r="K803" s="18">
        <f t="shared" si="20"/>
        <v>0.30202015634868851</v>
      </c>
      <c r="L803" s="44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24"/>
      <c r="Z803" s="154"/>
      <c r="AA803" s="154"/>
    </row>
    <row r="804" spans="1:27" ht="18.75" customHeight="1">
      <c r="A804" s="37"/>
      <c r="B804" s="60">
        <v>44879</v>
      </c>
      <c r="C804" s="43" t="s">
        <v>821</v>
      </c>
      <c r="D804" s="44">
        <v>6107</v>
      </c>
      <c r="E804" s="45">
        <v>18.338000000000001</v>
      </c>
      <c r="F804" s="45">
        <v>18.027999999999999</v>
      </c>
      <c r="G804" s="16">
        <f t="shared" si="16"/>
        <v>17.032373496847189</v>
      </c>
      <c r="H804" s="17">
        <f t="shared" si="17"/>
        <v>2.1760441719213537</v>
      </c>
      <c r="I804" s="17">
        <f t="shared" si="18"/>
        <v>-0.31000000000000227</v>
      </c>
      <c r="J804" s="18">
        <f t="shared" si="19"/>
        <v>1.6904787872178115E-2</v>
      </c>
      <c r="K804" s="18">
        <f t="shared" si="20"/>
        <v>0.36817180692486795</v>
      </c>
      <c r="L804" s="44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24"/>
      <c r="Z804" s="154"/>
      <c r="AA804" s="154"/>
    </row>
    <row r="805" spans="1:27" ht="18.75" customHeight="1">
      <c r="A805" s="37"/>
      <c r="B805" s="60">
        <v>44880</v>
      </c>
      <c r="C805" s="43" t="s">
        <v>822</v>
      </c>
      <c r="D805" s="44">
        <v>5003</v>
      </c>
      <c r="E805" s="45">
        <v>40.99</v>
      </c>
      <c r="F805" s="45">
        <v>40.6</v>
      </c>
      <c r="G805" s="16">
        <f t="shared" si="16"/>
        <v>38.4</v>
      </c>
      <c r="H805" s="17">
        <f t="shared" si="17"/>
        <v>4.3166666666666726</v>
      </c>
      <c r="I805" s="17">
        <f t="shared" si="18"/>
        <v>-0.39000000000000057</v>
      </c>
      <c r="J805" s="18">
        <f t="shared" si="19"/>
        <v>9.5145157355452682E-3</v>
      </c>
      <c r="K805" s="18">
        <f t="shared" si="20"/>
        <v>0.41449133935106125</v>
      </c>
      <c r="L805" s="44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24"/>
      <c r="Z805" s="154"/>
      <c r="AA805" s="154"/>
    </row>
    <row r="806" spans="1:27" ht="18.75" customHeight="1">
      <c r="A806" s="37"/>
      <c r="B806" s="60">
        <v>44880</v>
      </c>
      <c r="C806" s="43" t="s">
        <v>823</v>
      </c>
      <c r="D806" s="44">
        <v>5003</v>
      </c>
      <c r="E806" s="45">
        <v>38.96</v>
      </c>
      <c r="F806" s="45">
        <v>38.53</v>
      </c>
      <c r="G806" s="16">
        <f t="shared" si="16"/>
        <v>38.4</v>
      </c>
      <c r="H806" s="17">
        <f t="shared" si="17"/>
        <v>0.93333333333333712</v>
      </c>
      <c r="I806" s="17">
        <f t="shared" si="18"/>
        <v>-0.42999999999999972</v>
      </c>
      <c r="J806" s="18">
        <f t="shared" si="19"/>
        <v>1.1036960985626275E-2</v>
      </c>
      <c r="K806" s="18">
        <f t="shared" si="20"/>
        <v>0.38398357289527724</v>
      </c>
      <c r="L806" s="44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24"/>
      <c r="Z806" s="154"/>
      <c r="AA806" s="154"/>
    </row>
    <row r="807" spans="1:27" ht="18.75" customHeight="1">
      <c r="A807" s="37"/>
      <c r="B807" s="60">
        <v>44880</v>
      </c>
      <c r="C807" s="43" t="s">
        <v>824</v>
      </c>
      <c r="D807" s="44">
        <v>515</v>
      </c>
      <c r="E807" s="45">
        <v>17.86</v>
      </c>
      <c r="F807" s="45">
        <v>17.78</v>
      </c>
      <c r="G807" s="16">
        <f t="shared" si="16"/>
        <v>16.637999999999998</v>
      </c>
      <c r="H807" s="17">
        <f t="shared" si="17"/>
        <v>2.0366666666666688</v>
      </c>
      <c r="I807" s="17">
        <f t="shared" si="18"/>
        <v>-7.9999999999998295E-2</v>
      </c>
      <c r="J807" s="18">
        <f t="shared" si="19"/>
        <v>4.4792833146695575E-3</v>
      </c>
      <c r="K807" s="18">
        <f t="shared" si="20"/>
        <v>0.53874580067189248</v>
      </c>
      <c r="L807" s="44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24"/>
      <c r="Z807" s="154"/>
      <c r="AA807" s="154"/>
    </row>
    <row r="808" spans="1:27" ht="18.75" customHeight="1">
      <c r="A808" s="37"/>
      <c r="B808" s="60">
        <v>44880</v>
      </c>
      <c r="C808" s="43" t="s">
        <v>825</v>
      </c>
      <c r="D808" s="44">
        <v>515</v>
      </c>
      <c r="E808" s="45">
        <v>17.47</v>
      </c>
      <c r="F808" s="45">
        <v>17.39</v>
      </c>
      <c r="G808" s="16">
        <f t="shared" si="16"/>
        <v>16.637999999999998</v>
      </c>
      <c r="H808" s="17">
        <f t="shared" si="17"/>
        <v>1.386666666666668</v>
      </c>
      <c r="I808" s="17">
        <f t="shared" si="18"/>
        <v>-7.9999999999998295E-2</v>
      </c>
      <c r="J808" s="18">
        <f t="shared" si="19"/>
        <v>4.5792787635946363E-3</v>
      </c>
      <c r="K808" s="18">
        <f t="shared" si="20"/>
        <v>0.52844876931883233</v>
      </c>
      <c r="L808" s="44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24"/>
      <c r="Z808" s="154"/>
      <c r="AA808" s="154"/>
    </row>
    <row r="809" spans="1:27" ht="18.75" customHeight="1">
      <c r="A809" s="37"/>
      <c r="B809" s="60">
        <v>44880</v>
      </c>
      <c r="C809" s="43" t="s">
        <v>826</v>
      </c>
      <c r="D809" s="44">
        <v>5001</v>
      </c>
      <c r="E809" s="45">
        <v>39.74</v>
      </c>
      <c r="F809" s="45">
        <v>39.348999999999997</v>
      </c>
      <c r="G809" s="16">
        <f t="shared" si="16"/>
        <v>38.4</v>
      </c>
      <c r="H809" s="17">
        <f t="shared" si="17"/>
        <v>2.2333333333333392</v>
      </c>
      <c r="I809" s="17">
        <f t="shared" si="18"/>
        <v>-0.39100000000000534</v>
      </c>
      <c r="J809" s="18">
        <f t="shared" si="19"/>
        <v>9.838953195772656E-3</v>
      </c>
      <c r="K809" s="18">
        <f t="shared" si="20"/>
        <v>0.39607448414695523</v>
      </c>
      <c r="L809" s="44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24"/>
      <c r="Z809" s="154"/>
      <c r="AA809" s="154"/>
    </row>
    <row r="810" spans="1:27" ht="18.75" customHeight="1">
      <c r="A810" s="37"/>
      <c r="B810" s="60">
        <v>44880</v>
      </c>
      <c r="C810" s="43" t="s">
        <v>827</v>
      </c>
      <c r="D810" s="44">
        <v>5001</v>
      </c>
      <c r="E810" s="45">
        <v>40.165999999999997</v>
      </c>
      <c r="F810" s="45">
        <v>39.735999999999997</v>
      </c>
      <c r="G810" s="16">
        <f t="shared" si="16"/>
        <v>38.4</v>
      </c>
      <c r="H810" s="17">
        <f t="shared" si="17"/>
        <v>2.9433333333333307</v>
      </c>
      <c r="I810" s="17">
        <f t="shared" si="18"/>
        <v>-0.42999999999999972</v>
      </c>
      <c r="J810" s="18">
        <f t="shared" si="19"/>
        <v>1.070557187671164E-2</v>
      </c>
      <c r="K810" s="18">
        <f t="shared" si="20"/>
        <v>0.40247970920679177</v>
      </c>
      <c r="L810" s="44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24"/>
      <c r="Z810" s="154"/>
      <c r="AA810" s="154"/>
    </row>
    <row r="811" spans="1:27" ht="18.75" customHeight="1">
      <c r="A811" s="37"/>
      <c r="B811" s="60">
        <v>44881</v>
      </c>
      <c r="C811" s="43"/>
      <c r="D811" s="44">
        <v>5148</v>
      </c>
      <c r="E811" s="45">
        <v>18.37</v>
      </c>
      <c r="F811" s="45">
        <v>18.234000000000002</v>
      </c>
      <c r="G811" s="16">
        <f t="shared" si="16"/>
        <v>20.202531026311895</v>
      </c>
      <c r="H811" s="17">
        <f t="shared" si="17"/>
        <v>-3.0542183771864906</v>
      </c>
      <c r="I811" s="17">
        <f t="shared" si="18"/>
        <v>-0.13599999999999923</v>
      </c>
      <c r="J811" s="18">
        <f t="shared" si="19"/>
        <v>7.4033750680456848E-3</v>
      </c>
      <c r="K811" s="18">
        <f t="shared" si="20"/>
        <v>0.2307335173126166</v>
      </c>
      <c r="L811" s="44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24"/>
      <c r="Z811" s="154"/>
      <c r="AA811" s="154"/>
    </row>
    <row r="812" spans="1:27" ht="18.75" customHeight="1">
      <c r="A812" s="37"/>
      <c r="B812" s="60">
        <v>44881</v>
      </c>
      <c r="C812" s="43" t="s">
        <v>828</v>
      </c>
      <c r="D812" s="44">
        <v>5648</v>
      </c>
      <c r="E812" s="45">
        <v>21.25</v>
      </c>
      <c r="F812" s="45">
        <v>21.103999999999999</v>
      </c>
      <c r="G812" s="16">
        <f t="shared" si="16"/>
        <v>19.240505739344663</v>
      </c>
      <c r="H812" s="17">
        <f t="shared" si="17"/>
        <v>3.3491571010922292</v>
      </c>
      <c r="I812" s="17">
        <f t="shared" si="18"/>
        <v>-0.1460000000000008</v>
      </c>
      <c r="J812" s="18">
        <f t="shared" si="19"/>
        <v>6.8705882352941552E-3</v>
      </c>
      <c r="K812" s="18">
        <f t="shared" si="20"/>
        <v>0.38026352941176467</v>
      </c>
      <c r="L812" s="44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24"/>
      <c r="Z812" s="154"/>
      <c r="AA812" s="154"/>
    </row>
    <row r="813" spans="1:27" ht="18.75" customHeight="1">
      <c r="A813" s="37"/>
      <c r="B813" s="60">
        <v>44881</v>
      </c>
      <c r="C813" s="43" t="s">
        <v>828</v>
      </c>
      <c r="D813" s="44">
        <v>5648</v>
      </c>
      <c r="E813" s="45">
        <v>22.651</v>
      </c>
      <c r="F813" s="45">
        <v>22.477</v>
      </c>
      <c r="G813" s="16">
        <f t="shared" si="16"/>
        <v>19.240505739344663</v>
      </c>
      <c r="H813" s="17">
        <f t="shared" si="17"/>
        <v>5.6841571010922287</v>
      </c>
      <c r="I813" s="17">
        <f t="shared" si="18"/>
        <v>-0.17399999999999949</v>
      </c>
      <c r="J813" s="18">
        <f t="shared" si="19"/>
        <v>7.6817800538607345E-3</v>
      </c>
      <c r="K813" s="18">
        <f t="shared" si="20"/>
        <v>0.41859520550969048</v>
      </c>
      <c r="L813" s="44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24"/>
      <c r="Z813" s="154"/>
      <c r="AA813" s="154"/>
    </row>
    <row r="814" spans="1:27" ht="18.75" customHeight="1">
      <c r="A814" s="37"/>
      <c r="B814" s="60">
        <v>44881</v>
      </c>
      <c r="C814" s="43" t="s">
        <v>829</v>
      </c>
      <c r="D814" s="44">
        <v>5621</v>
      </c>
      <c r="E814" s="45">
        <v>23.364999999999998</v>
      </c>
      <c r="F814" s="45">
        <v>23.312000000000001</v>
      </c>
      <c r="G814" s="16">
        <f t="shared" si="16"/>
        <v>22.870927068045674</v>
      </c>
      <c r="H814" s="17">
        <f t="shared" si="17"/>
        <v>0.82345488659054078</v>
      </c>
      <c r="I814" s="17">
        <f t="shared" si="18"/>
        <v>-5.2999999999997272E-2</v>
      </c>
      <c r="J814" s="18">
        <f t="shared" si="19"/>
        <v>2.2683500962977646E-3</v>
      </c>
      <c r="K814" s="18">
        <f t="shared" si="20"/>
        <v>0.31956808195398961</v>
      </c>
      <c r="L814" s="44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24"/>
      <c r="Z814" s="154"/>
      <c r="AA814" s="154"/>
    </row>
    <row r="815" spans="1:27" ht="18.75" customHeight="1">
      <c r="A815" s="37"/>
      <c r="B815" s="60">
        <v>44881</v>
      </c>
      <c r="C815" s="43" t="s">
        <v>830</v>
      </c>
      <c r="D815" s="44">
        <v>5621</v>
      </c>
      <c r="E815" s="45">
        <v>23.282</v>
      </c>
      <c r="F815" s="45">
        <v>23.225999999999999</v>
      </c>
      <c r="G815" s="16">
        <f t="shared" si="16"/>
        <v>22.870927068045674</v>
      </c>
      <c r="H815" s="17">
        <f t="shared" si="17"/>
        <v>0.68512155325721014</v>
      </c>
      <c r="I815" s="17">
        <f t="shared" si="18"/>
        <v>-5.6000000000000938E-2</v>
      </c>
      <c r="J815" s="18">
        <f t="shared" si="19"/>
        <v>2.4052916416115858E-3</v>
      </c>
      <c r="K815" s="18">
        <f t="shared" si="20"/>
        <v>0.31714235181062483</v>
      </c>
      <c r="L815" s="44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24"/>
      <c r="Z815" s="154"/>
      <c r="AA815" s="154"/>
    </row>
    <row r="816" spans="1:27" ht="18.75" customHeight="1">
      <c r="A816" s="37"/>
      <c r="B816" s="60">
        <v>44881</v>
      </c>
      <c r="C816" s="43" t="s">
        <v>831</v>
      </c>
      <c r="D816" s="44">
        <v>5621</v>
      </c>
      <c r="E816" s="45">
        <v>23.088000000000001</v>
      </c>
      <c r="F816" s="45">
        <v>23.042000000000002</v>
      </c>
      <c r="G816" s="16">
        <f t="shared" si="16"/>
        <v>22.870927068045674</v>
      </c>
      <c r="H816" s="17">
        <f t="shared" si="17"/>
        <v>0.36178821992387833</v>
      </c>
      <c r="I816" s="17">
        <f t="shared" si="18"/>
        <v>-4.5999999999999375E-2</v>
      </c>
      <c r="J816" s="18">
        <f t="shared" si="19"/>
        <v>1.992376992376965E-3</v>
      </c>
      <c r="K816" s="18">
        <f t="shared" si="20"/>
        <v>0.31140454932670514</v>
      </c>
      <c r="L816" s="44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24"/>
      <c r="Z816" s="154"/>
      <c r="AA816" s="154"/>
    </row>
    <row r="817" spans="1:27" ht="18.75" customHeight="1">
      <c r="A817" s="37"/>
      <c r="B817" s="60">
        <v>44881</v>
      </c>
      <c r="C817" s="43" t="s">
        <v>832</v>
      </c>
      <c r="D817" s="44">
        <v>5621</v>
      </c>
      <c r="E817" s="45">
        <v>23.439</v>
      </c>
      <c r="F817" s="45">
        <v>23.38</v>
      </c>
      <c r="G817" s="16">
        <f t="shared" si="16"/>
        <v>22.870927068045674</v>
      </c>
      <c r="H817" s="17">
        <f t="shared" si="17"/>
        <v>0.94678821992387685</v>
      </c>
      <c r="I817" s="17">
        <f t="shared" si="18"/>
        <v>-5.9000000000001052E-2</v>
      </c>
      <c r="J817" s="18">
        <f t="shared" si="19"/>
        <v>2.5171722343103825E-3</v>
      </c>
      <c r="K817" s="18">
        <f t="shared" si="20"/>
        <v>0.32171629484427527</v>
      </c>
      <c r="L817" s="44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24"/>
      <c r="Z817" s="154"/>
      <c r="AA817" s="154"/>
    </row>
    <row r="818" spans="1:27" ht="18.75" customHeight="1">
      <c r="A818" s="37"/>
      <c r="B818" s="60">
        <v>44881</v>
      </c>
      <c r="C818" s="43" t="s">
        <v>833</v>
      </c>
      <c r="D818" s="44">
        <v>5621</v>
      </c>
      <c r="E818" s="45">
        <v>24.428999999999998</v>
      </c>
      <c r="F818" s="45">
        <v>24.363</v>
      </c>
      <c r="G818" s="16">
        <f t="shared" si="16"/>
        <v>22.870927068045674</v>
      </c>
      <c r="H818" s="17">
        <f t="shared" si="17"/>
        <v>2.5967882199238743</v>
      </c>
      <c r="I818" s="17">
        <f t="shared" si="18"/>
        <v>-6.5999999999998948E-2</v>
      </c>
      <c r="J818" s="18">
        <f t="shared" si="19"/>
        <v>2.7017069875966658E-3</v>
      </c>
      <c r="K818" s="18">
        <f t="shared" si="20"/>
        <v>0.3492041522311583</v>
      </c>
      <c r="L818" s="44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24"/>
      <c r="Z818" s="154"/>
      <c r="AA818" s="154"/>
    </row>
    <row r="819" spans="1:27" ht="18.75" customHeight="1">
      <c r="A819" s="37"/>
      <c r="B819" s="60">
        <v>44882</v>
      </c>
      <c r="C819" s="65" t="s">
        <v>834</v>
      </c>
      <c r="D819" s="44">
        <v>7108</v>
      </c>
      <c r="E819" s="45">
        <v>19.648</v>
      </c>
      <c r="F819" s="45">
        <v>19.481999999999999</v>
      </c>
      <c r="G819" s="16">
        <f t="shared" si="16"/>
        <v>18.039622077854567</v>
      </c>
      <c r="H819" s="17">
        <f t="shared" si="17"/>
        <v>2.6806298702423881</v>
      </c>
      <c r="I819" s="17">
        <f t="shared" si="18"/>
        <v>-0.16600000000000037</v>
      </c>
      <c r="J819" s="18">
        <f t="shared" si="19"/>
        <v>8.4486970684039282E-3</v>
      </c>
      <c r="K819" s="18">
        <f t="shared" si="20"/>
        <v>0.40745981154545091</v>
      </c>
      <c r="L819" s="44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24"/>
      <c r="Z819" s="154"/>
      <c r="AA819" s="154"/>
    </row>
    <row r="820" spans="1:27" ht="18.75" customHeight="1">
      <c r="A820" s="37"/>
      <c r="B820" s="60">
        <v>44882</v>
      </c>
      <c r="C820" s="43" t="s">
        <v>835</v>
      </c>
      <c r="D820" s="44">
        <v>7108</v>
      </c>
      <c r="E820" s="45">
        <v>16.489000000000001</v>
      </c>
      <c r="F820" s="45">
        <v>16.373999999999999</v>
      </c>
      <c r="G820" s="16">
        <f t="shared" si="16"/>
        <v>18.039622077854567</v>
      </c>
      <c r="H820" s="17">
        <f t="shared" si="17"/>
        <v>-2.5843701297576103</v>
      </c>
      <c r="I820" s="17">
        <f t="shared" si="18"/>
        <v>-0.11500000000000199</v>
      </c>
      <c r="J820" s="18">
        <f t="shared" si="19"/>
        <v>6.9743465340531257E-3</v>
      </c>
      <c r="K820" s="18">
        <f t="shared" si="20"/>
        <v>0.2939396189729529</v>
      </c>
      <c r="L820" s="44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24"/>
      <c r="Z820" s="154"/>
      <c r="AA820" s="154"/>
    </row>
    <row r="821" spans="1:27" ht="18.75" customHeight="1">
      <c r="A821" s="37"/>
      <c r="B821" s="60">
        <v>44882</v>
      </c>
      <c r="C821" s="43" t="s">
        <v>836</v>
      </c>
      <c r="D821" s="44">
        <v>7108</v>
      </c>
      <c r="E821" s="45">
        <v>18.997</v>
      </c>
      <c r="F821" s="45">
        <v>18.873999999999999</v>
      </c>
      <c r="G821" s="16">
        <f t="shared" si="16"/>
        <v>18.039622077854567</v>
      </c>
      <c r="H821" s="17">
        <f t="shared" si="17"/>
        <v>1.5956298702423886</v>
      </c>
      <c r="I821" s="17">
        <f t="shared" si="18"/>
        <v>-0.12300000000000111</v>
      </c>
      <c r="J821" s="18">
        <f t="shared" si="19"/>
        <v>6.4747065326104707E-3</v>
      </c>
      <c r="K821" s="18">
        <f t="shared" si="20"/>
        <v>0.38715430737721851</v>
      </c>
      <c r="L821" s="44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24"/>
      <c r="Z821" s="154"/>
      <c r="AA821" s="154"/>
    </row>
    <row r="822" spans="1:27" ht="18.75" customHeight="1">
      <c r="A822" s="37"/>
      <c r="B822" s="60">
        <v>44882</v>
      </c>
      <c r="C822" s="43" t="s">
        <v>837</v>
      </c>
      <c r="D822" s="44">
        <v>5148</v>
      </c>
      <c r="E822" s="45">
        <v>22.143000000000001</v>
      </c>
      <c r="F822" s="45">
        <v>21.927</v>
      </c>
      <c r="G822" s="16">
        <f t="shared" si="16"/>
        <v>20.202531026311895</v>
      </c>
      <c r="H822" s="17">
        <f t="shared" si="17"/>
        <v>3.2341149561468425</v>
      </c>
      <c r="I822" s="17">
        <f t="shared" si="18"/>
        <v>-0.21600000000000108</v>
      </c>
      <c r="J822" s="18">
        <f t="shared" si="19"/>
        <v>9.7547757756402051E-3</v>
      </c>
      <c r="K822" s="18">
        <f t="shared" si="20"/>
        <v>0.36181071729362624</v>
      </c>
      <c r="L822" s="44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24"/>
      <c r="Z822" s="154"/>
      <c r="AA822" s="154"/>
    </row>
    <row r="823" spans="1:27" ht="18.75" customHeight="1">
      <c r="A823" s="37"/>
      <c r="B823" s="60">
        <v>44882</v>
      </c>
      <c r="C823" s="43"/>
      <c r="D823" s="44">
        <v>8608</v>
      </c>
      <c r="E823" s="45">
        <v>17.46</v>
      </c>
      <c r="F823" s="45">
        <v>17.428000000000001</v>
      </c>
      <c r="G823" s="16">
        <f t="shared" si="16"/>
        <v>22.02</v>
      </c>
      <c r="H823" s="17">
        <f t="shared" si="17"/>
        <v>-7.5999999999999979</v>
      </c>
      <c r="I823" s="17">
        <f t="shared" si="18"/>
        <v>-3.2000000000000028E-2</v>
      </c>
      <c r="J823" s="18">
        <f t="shared" si="19"/>
        <v>1.8327605956471951E-3</v>
      </c>
      <c r="K823" s="18">
        <f t="shared" si="20"/>
        <v>0.43264604810996565</v>
      </c>
      <c r="L823" s="44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24"/>
      <c r="Z823" s="154"/>
      <c r="AA823" s="154"/>
    </row>
    <row r="824" spans="1:27" ht="18.75" customHeight="1">
      <c r="A824" s="37"/>
      <c r="B824" s="60">
        <v>44882</v>
      </c>
      <c r="C824" s="43"/>
      <c r="D824" s="44">
        <v>8608</v>
      </c>
      <c r="E824" s="45">
        <v>17.536000000000001</v>
      </c>
      <c r="F824" s="45">
        <v>17.5</v>
      </c>
      <c r="G824" s="16">
        <f t="shared" si="16"/>
        <v>22.02</v>
      </c>
      <c r="H824" s="17">
        <f t="shared" si="17"/>
        <v>-7.4733333333333309</v>
      </c>
      <c r="I824" s="17">
        <f t="shared" si="18"/>
        <v>-3.6000000000001364E-2</v>
      </c>
      <c r="J824" s="18">
        <f t="shared" si="19"/>
        <v>2.0529197080292748E-3</v>
      </c>
      <c r="K824" s="18">
        <f t="shared" si="20"/>
        <v>0.4351049270072993</v>
      </c>
      <c r="L824" s="44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24"/>
      <c r="Z824" s="154"/>
      <c r="AA824" s="154"/>
    </row>
    <row r="825" spans="1:27" ht="18.75" customHeight="1">
      <c r="A825" s="37"/>
      <c r="B825" s="60">
        <v>44883</v>
      </c>
      <c r="C825" s="43" t="s">
        <v>838</v>
      </c>
      <c r="D825" s="44">
        <v>5003</v>
      </c>
      <c r="E825" s="45">
        <v>35.988999999999997</v>
      </c>
      <c r="F825" s="45">
        <v>35.771999999999998</v>
      </c>
      <c r="G825" s="16">
        <f t="shared" si="16"/>
        <v>38.4</v>
      </c>
      <c r="H825" s="17">
        <f t="shared" si="17"/>
        <v>-4.0183333333333362</v>
      </c>
      <c r="I825" s="17">
        <f t="shared" si="18"/>
        <v>-0.21699999999999875</v>
      </c>
      <c r="J825" s="18">
        <f t="shared" si="19"/>
        <v>6.0296201617160454E-3</v>
      </c>
      <c r="K825" s="18">
        <f t="shared" si="20"/>
        <v>0.3331295673678068</v>
      </c>
      <c r="L825" s="44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24"/>
      <c r="Z825" s="154"/>
      <c r="AA825" s="154"/>
    </row>
    <row r="826" spans="1:27" ht="18.75" customHeight="1">
      <c r="A826" s="37"/>
      <c r="B826" s="60">
        <v>44883</v>
      </c>
      <c r="C826" s="43" t="s">
        <v>839</v>
      </c>
      <c r="D826" s="44">
        <v>5003</v>
      </c>
      <c r="E826" s="45">
        <v>41.453000000000003</v>
      </c>
      <c r="F826" s="45">
        <v>40.933999999999997</v>
      </c>
      <c r="G826" s="16">
        <f t="shared" si="16"/>
        <v>38.4</v>
      </c>
      <c r="H826" s="17">
        <f t="shared" si="17"/>
        <v>5.0883333333333409</v>
      </c>
      <c r="I826" s="17">
        <f t="shared" si="18"/>
        <v>-0.51900000000000546</v>
      </c>
      <c r="J826" s="18">
        <f t="shared" si="19"/>
        <v>1.2520203604081862E-2</v>
      </c>
      <c r="K826" s="18">
        <f t="shared" si="20"/>
        <v>0.42103104721009338</v>
      </c>
      <c r="L826" s="44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24"/>
      <c r="Z826" s="154"/>
      <c r="AA826" s="154"/>
    </row>
    <row r="827" spans="1:27" ht="18.75" customHeight="1">
      <c r="A827" s="37"/>
      <c r="B827" s="60">
        <v>44883</v>
      </c>
      <c r="C827" s="43" t="s">
        <v>840</v>
      </c>
      <c r="D827" s="44">
        <v>5003</v>
      </c>
      <c r="E827" s="45">
        <v>39.944000000000003</v>
      </c>
      <c r="F827" s="45">
        <v>39.494999999999997</v>
      </c>
      <c r="G827" s="16">
        <f t="shared" si="16"/>
        <v>38.4</v>
      </c>
      <c r="H827" s="17">
        <f t="shared" si="17"/>
        <v>2.5733333333333404</v>
      </c>
      <c r="I827" s="17">
        <f t="shared" si="18"/>
        <v>-0.44900000000000517</v>
      </c>
      <c r="J827" s="18">
        <f t="shared" si="19"/>
        <v>1.1240737031844712E-2</v>
      </c>
      <c r="K827" s="18">
        <f t="shared" si="20"/>
        <v>0.39915882235129185</v>
      </c>
      <c r="L827" s="44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24"/>
      <c r="Z827" s="154"/>
      <c r="AA827" s="154"/>
    </row>
    <row r="828" spans="1:27" ht="18.75" customHeight="1">
      <c r="A828" s="37"/>
      <c r="B828" s="60">
        <v>44883</v>
      </c>
      <c r="C828" s="43" t="s">
        <v>841</v>
      </c>
      <c r="D828" s="44">
        <v>515</v>
      </c>
      <c r="E828" s="45">
        <v>16.285</v>
      </c>
      <c r="F828" s="45">
        <v>16.22</v>
      </c>
      <c r="G828" s="16">
        <f t="shared" si="16"/>
        <v>16.637999999999998</v>
      </c>
      <c r="H828" s="17">
        <f t="shared" si="17"/>
        <v>-0.58833333333333004</v>
      </c>
      <c r="I828" s="17">
        <f t="shared" si="18"/>
        <v>-6.5000000000001279E-2</v>
      </c>
      <c r="J828" s="18">
        <f t="shared" si="19"/>
        <v>3.9914031317163819E-3</v>
      </c>
      <c r="K828" s="18">
        <f t="shared" si="20"/>
        <v>0.49413570770647841</v>
      </c>
      <c r="L828" s="44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24"/>
      <c r="Z828" s="154"/>
      <c r="AA828" s="154"/>
    </row>
    <row r="829" spans="1:27" ht="18.75" customHeight="1">
      <c r="A829" s="37"/>
      <c r="B829" s="60">
        <v>44883</v>
      </c>
      <c r="C829" s="43" t="s">
        <v>842</v>
      </c>
      <c r="D829" s="44">
        <v>1013</v>
      </c>
      <c r="E829" s="45">
        <v>29.280999999999999</v>
      </c>
      <c r="F829" s="45">
        <v>29.058</v>
      </c>
      <c r="G829" s="16">
        <f t="shared" si="16"/>
        <v>27</v>
      </c>
      <c r="H829" s="17">
        <f t="shared" si="17"/>
        <v>3.801666666666665</v>
      </c>
      <c r="I829" s="17">
        <f t="shared" si="18"/>
        <v>-0.22299999999999898</v>
      </c>
      <c r="J829" s="18">
        <f t="shared" si="19"/>
        <v>7.6158601140671077E-3</v>
      </c>
      <c r="K829" s="18">
        <f t="shared" si="20"/>
        <v>0.59017793108158878</v>
      </c>
      <c r="L829" s="44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24"/>
      <c r="Z829" s="154"/>
      <c r="AA829" s="154"/>
    </row>
    <row r="830" spans="1:27" ht="18.75" customHeight="1">
      <c r="A830" s="37"/>
      <c r="B830" s="60">
        <v>44883</v>
      </c>
      <c r="C830" s="43" t="s">
        <v>843</v>
      </c>
      <c r="D830" s="44">
        <v>535</v>
      </c>
      <c r="E830" s="45">
        <v>18.149999999999999</v>
      </c>
      <c r="F830" s="45">
        <v>18.04</v>
      </c>
      <c r="G830" s="16">
        <f t="shared" si="16"/>
        <v>16.637999999999998</v>
      </c>
      <c r="H830" s="17">
        <f t="shared" si="17"/>
        <v>2.5200000000000009</v>
      </c>
      <c r="I830" s="17">
        <f t="shared" si="18"/>
        <v>-0.10999999999999943</v>
      </c>
      <c r="J830" s="18">
        <f t="shared" si="19"/>
        <v>6.0606060606060294E-3</v>
      </c>
      <c r="K830" s="18">
        <f t="shared" si="20"/>
        <v>0.54611570247933883</v>
      </c>
      <c r="L830" s="44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24"/>
      <c r="Z830" s="154"/>
      <c r="AA830" s="154"/>
    </row>
    <row r="831" spans="1:27" ht="18.75" customHeight="1">
      <c r="A831" s="37"/>
      <c r="B831" s="60">
        <v>44883</v>
      </c>
      <c r="C831" s="43" t="s">
        <v>844</v>
      </c>
      <c r="D831" s="44">
        <v>6608</v>
      </c>
      <c r="E831" s="45">
        <v>18.47</v>
      </c>
      <c r="F831" s="45">
        <v>18.251999999999999</v>
      </c>
      <c r="G831" s="16">
        <f t="shared" si="16"/>
        <v>17.912399999999998</v>
      </c>
      <c r="H831" s="17">
        <f t="shared" si="17"/>
        <v>0.92933333333333468</v>
      </c>
      <c r="I831" s="17">
        <f t="shared" si="18"/>
        <v>-0.21799999999999997</v>
      </c>
      <c r="J831" s="18">
        <f t="shared" si="19"/>
        <v>1.1802923659989171E-2</v>
      </c>
      <c r="K831" s="18">
        <f t="shared" si="20"/>
        <v>0.41659989171629669</v>
      </c>
      <c r="L831" s="44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24"/>
      <c r="Z831" s="154"/>
      <c r="AA831" s="154"/>
    </row>
    <row r="832" spans="1:27" ht="18.75" customHeight="1">
      <c r="A832" s="37"/>
      <c r="B832" s="60">
        <v>44883</v>
      </c>
      <c r="C832" s="43" t="s">
        <v>845</v>
      </c>
      <c r="D832" s="44">
        <v>6176</v>
      </c>
      <c r="E832" s="45">
        <v>35.765000000000001</v>
      </c>
      <c r="F832" s="45">
        <v>35.171999999999997</v>
      </c>
      <c r="G832" s="16">
        <f t="shared" si="16"/>
        <v>36.028673497593743</v>
      </c>
      <c r="H832" s="17">
        <f t="shared" si="17"/>
        <v>-0.43945582932290489</v>
      </c>
      <c r="I832" s="17">
        <f t="shared" si="18"/>
        <v>-0.59300000000000352</v>
      </c>
      <c r="J832" s="18">
        <f t="shared" si="19"/>
        <v>1.658045575283108E-2</v>
      </c>
      <c r="K832" s="18">
        <f t="shared" si="20"/>
        <v>0.32929816527518418</v>
      </c>
      <c r="L832" s="44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24"/>
      <c r="Z832" s="154"/>
      <c r="AA832" s="154"/>
    </row>
    <row r="833" spans="1:27" ht="18.75" customHeight="1">
      <c r="A833" s="37"/>
      <c r="B833" s="60">
        <v>44883</v>
      </c>
      <c r="C833" s="43" t="s">
        <v>846</v>
      </c>
      <c r="D833" s="44">
        <v>6176</v>
      </c>
      <c r="E833" s="45">
        <v>36.518999999999998</v>
      </c>
      <c r="F833" s="45">
        <v>35.959000000000003</v>
      </c>
      <c r="G833" s="16">
        <f t="shared" si="16"/>
        <v>36.028673497593743</v>
      </c>
      <c r="H833" s="17">
        <f t="shared" si="17"/>
        <v>0.8172108373437581</v>
      </c>
      <c r="I833" s="17">
        <f t="shared" si="18"/>
        <v>-0.55999999999999517</v>
      </c>
      <c r="J833" s="18">
        <f t="shared" si="19"/>
        <v>1.5334483419589671E-2</v>
      </c>
      <c r="K833" s="18">
        <f t="shared" si="20"/>
        <v>0.34314600293181524</v>
      </c>
      <c r="L833" s="44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24"/>
      <c r="Z833" s="154"/>
      <c r="AA833" s="154"/>
    </row>
    <row r="834" spans="1:27" ht="18.75" customHeight="1">
      <c r="A834" s="37"/>
      <c r="B834" s="60">
        <v>44883</v>
      </c>
      <c r="C834" s="43" t="s">
        <v>757</v>
      </c>
      <c r="D834" s="44">
        <v>5648</v>
      </c>
      <c r="E834" s="44">
        <v>19.681999999999999</v>
      </c>
      <c r="F834" s="45">
        <v>19.48</v>
      </c>
      <c r="G834" s="16">
        <f t="shared" si="16"/>
        <v>19.240505739344663</v>
      </c>
      <c r="H834" s="17">
        <f t="shared" si="17"/>
        <v>0.73582376775889347</v>
      </c>
      <c r="I834" s="17">
        <f t="shared" si="18"/>
        <v>-0.20199999999999818</v>
      </c>
      <c r="J834" s="18">
        <f t="shared" si="19"/>
        <v>1.0263184635707662E-2</v>
      </c>
      <c r="K834" s="18">
        <f t="shared" si="20"/>
        <v>0.3308911695965856</v>
      </c>
      <c r="L834" s="44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24"/>
      <c r="Z834" s="154"/>
      <c r="AA834" s="154"/>
    </row>
    <row r="835" spans="1:27" ht="18.75" customHeight="1">
      <c r="A835" s="37"/>
      <c r="B835" s="60">
        <v>44883</v>
      </c>
      <c r="C835" s="43" t="s">
        <v>758</v>
      </c>
      <c r="D835" s="44">
        <v>5148</v>
      </c>
      <c r="E835" s="45">
        <v>20.542000000000002</v>
      </c>
      <c r="F835" s="45">
        <v>20.329999999999998</v>
      </c>
      <c r="G835" s="16">
        <f t="shared" si="16"/>
        <v>20.202531026311895</v>
      </c>
      <c r="H835" s="17">
        <f t="shared" si="17"/>
        <v>0.56578162281351041</v>
      </c>
      <c r="I835" s="17">
        <f t="shared" si="18"/>
        <v>-0.2120000000000033</v>
      </c>
      <c r="J835" s="18">
        <f t="shared" si="19"/>
        <v>1.0320319345730859E-2</v>
      </c>
      <c r="K835" s="18">
        <f t="shared" si="20"/>
        <v>0.31207159541586832</v>
      </c>
      <c r="L835" s="44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24"/>
      <c r="Z835" s="154"/>
      <c r="AA835" s="154"/>
    </row>
    <row r="836" spans="1:27" ht="18.75" customHeight="1">
      <c r="A836" s="37"/>
      <c r="B836" s="60">
        <v>44884</v>
      </c>
      <c r="C836" s="43" t="s">
        <v>847</v>
      </c>
      <c r="D836" s="44">
        <v>1011</v>
      </c>
      <c r="E836" s="45">
        <v>26.477</v>
      </c>
      <c r="F836" s="45">
        <v>26.29</v>
      </c>
      <c r="G836" s="16">
        <f t="shared" si="16"/>
        <v>27</v>
      </c>
      <c r="H836" s="17">
        <f t="shared" si="17"/>
        <v>-0.87166666666666615</v>
      </c>
      <c r="I836" s="17">
        <f t="shared" si="18"/>
        <v>-0.18700000000000117</v>
      </c>
      <c r="J836" s="18">
        <f t="shared" si="19"/>
        <v>7.0627336933943106E-3</v>
      </c>
      <c r="K836" s="18">
        <f t="shared" si="20"/>
        <v>0.54677644748272081</v>
      </c>
      <c r="L836" s="44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24"/>
      <c r="Z836" s="154"/>
      <c r="AA836" s="154"/>
    </row>
    <row r="837" spans="1:27" ht="18.75" customHeight="1">
      <c r="A837" s="37"/>
      <c r="B837" s="60">
        <v>44884</v>
      </c>
      <c r="C837" s="43" t="s">
        <v>848</v>
      </c>
      <c r="D837" s="44">
        <v>1011</v>
      </c>
      <c r="E837" s="45">
        <v>27.03</v>
      </c>
      <c r="F837" s="45">
        <v>26.83</v>
      </c>
      <c r="G837" s="16">
        <f t="shared" ref="G837:G1091" si="21">IF(D837=$M$2,$P$2,IF(D837=$M$3,$P$3,IF(D837=$M$4,$P$4,IF(D837=$M$5,$P$5,IF(D837=$M$6,$P$6,IF(D837=$M$7,$P$7,IF(D837=$M$8,$P$8,IF(D837=$M$9,$P$9,IF(D837=$M$10,$P$10,IF(D837=$M$11,$P$11,IF(D837=$M$12,$P$12,IF(D837=$M$13,$P$13,IF(D837=$M$14,$P$14,IF(D837=$M$15,$P$15,IF(D837=$M$16,$P$16,IF(D837=$M$17,$P$17,IF(D837=$M$18,$P$18,IF(D837=$M$19,$P$19,IF(D837=$M$20,$P$20,IF(D837=$M$21,$P$21,IF(D837=$M$22,$P$22,IF(D837=$M$23,$P$23,IF(D837=$M$24,$P$24,IF(D837=$M$25,$P$25,IF(D837=$M$26,$P$26,IF(D837=$M$27,$P$27,IF(D837=$M$28,$P$28,IF(D837=$M$29,$P$29,IF(D837=$M$30,$P$30,IF(D837=$M$31,$P$31,IF(D837=$M$32,$P$32,IF(D837=$M$33,$P$33,IF(D837=$M$34,$P$34,IF(D837=$M$35,$P$35,IF(D837=$M$36,$P$36,IF(D837=$M$37,$P$37,IF(D837=$M$38,$P$38,IF(D837=$M$39,$P$39,IF(D837=$M$40,$P$40,IF(D837=$M$41,$P$41,IF(D837=$M$42,$P$42,IF(D837=$M$43,$P$43,IF(D837=$M$44,$P$44,IF(D837=$M$45,$P$45,IF(D837=$M$46,$P$46,IF(D837=$M$47,$P$47,IF(D837=$M$48,$P$48,IF(D837=$M$49,$P$49,IF(D837=$M$50,$P$50,IF(D837=$M$51,$P$51,IF(D837=$M$52,$P$52,IF(D837=$M$53,$P$53,IF(D837=$M$54,$P$54,IF(D837=$M$55,$P$55,IF(D837=$M$56,$P$56,IF(D837=$M$57,$P$57,IF(D837=$M$58,$P$58,IF(D837=$M$59,$P$59,IF(D837=$M$60,$P$60,IF(D837=$M$61,$P$61,IF(D837=$M$62,$P$62)))))))))))))))))))))))))))))))))))))))))))))))))))))))))))))</f>
        <v>27</v>
      </c>
      <c r="H837" s="17">
        <f t="shared" si="17"/>
        <v>5.0000000000001897E-2</v>
      </c>
      <c r="I837" s="17">
        <f t="shared" si="18"/>
        <v>-0.20000000000000284</v>
      </c>
      <c r="J837" s="18">
        <f t="shared" si="19"/>
        <v>7.3991860895302568E-3</v>
      </c>
      <c r="K837" s="18">
        <f t="shared" si="20"/>
        <v>0.55604883462819088</v>
      </c>
      <c r="L837" s="44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24"/>
      <c r="Z837" s="154"/>
      <c r="AA837" s="154"/>
    </row>
    <row r="838" spans="1:27" ht="18.75" customHeight="1">
      <c r="A838" s="37"/>
      <c r="B838" s="60">
        <v>44884</v>
      </c>
      <c r="C838" s="43" t="s">
        <v>849</v>
      </c>
      <c r="D838" s="44">
        <v>6117</v>
      </c>
      <c r="E838" s="45">
        <v>20.523</v>
      </c>
      <c r="F838" s="45">
        <v>20.49</v>
      </c>
      <c r="G838" s="16">
        <f t="shared" si="21"/>
        <v>19.9327573208373</v>
      </c>
      <c r="H838" s="17">
        <f t="shared" si="17"/>
        <v>0.98373779860449895</v>
      </c>
      <c r="I838" s="17">
        <f t="shared" si="18"/>
        <v>-3.3000000000001251E-2</v>
      </c>
      <c r="J838" s="18">
        <f t="shared" si="19"/>
        <v>1.607952053793366E-3</v>
      </c>
      <c r="K838" s="18">
        <f t="shared" si="20"/>
        <v>0.339045026553629</v>
      </c>
      <c r="L838" s="44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24"/>
      <c r="Z838" s="154"/>
      <c r="AA838" s="154"/>
    </row>
    <row r="839" spans="1:27" ht="18.75" customHeight="1">
      <c r="A839" s="37"/>
      <c r="B839" s="60">
        <v>44884</v>
      </c>
      <c r="C839" s="43" t="s">
        <v>850</v>
      </c>
      <c r="D839" s="44">
        <v>6117</v>
      </c>
      <c r="E839" s="45">
        <v>18.457999999999998</v>
      </c>
      <c r="F839" s="45">
        <v>18.41</v>
      </c>
      <c r="G839" s="16">
        <f t="shared" si="21"/>
        <v>19.9327573208373</v>
      </c>
      <c r="H839" s="17">
        <f t="shared" si="17"/>
        <v>-2.45792886806217</v>
      </c>
      <c r="I839" s="17">
        <f t="shared" si="18"/>
        <v>-4.7999999999998266E-2</v>
      </c>
      <c r="J839" s="18">
        <f t="shared" si="19"/>
        <v>2.600498428865439E-3</v>
      </c>
      <c r="K839" s="18">
        <f t="shared" si="20"/>
        <v>0.26510028605266694</v>
      </c>
      <c r="L839" s="44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24"/>
      <c r="Z839" s="154"/>
      <c r="AA839" s="154"/>
    </row>
    <row r="840" spans="1:27" ht="18.75" customHeight="1">
      <c r="A840" s="37"/>
      <c r="B840" s="60">
        <v>44884</v>
      </c>
      <c r="C840" s="43" t="s">
        <v>851</v>
      </c>
      <c r="D840" s="44">
        <v>6617</v>
      </c>
      <c r="E840" s="45">
        <v>21.66</v>
      </c>
      <c r="F840" s="45">
        <v>21.33</v>
      </c>
      <c r="G840" s="16">
        <f t="shared" si="21"/>
        <v>21.071999999999999</v>
      </c>
      <c r="H840" s="17">
        <f t="shared" si="17"/>
        <v>0.98000000000000165</v>
      </c>
      <c r="I840" s="17">
        <f t="shared" si="18"/>
        <v>-0.33000000000000185</v>
      </c>
      <c r="J840" s="18">
        <f t="shared" si="19"/>
        <v>1.5235457063711997E-2</v>
      </c>
      <c r="K840" s="18">
        <f t="shared" si="20"/>
        <v>0.41756232686980621</v>
      </c>
      <c r="L840" s="44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24"/>
      <c r="Z840" s="154"/>
      <c r="AA840" s="154"/>
    </row>
    <row r="841" spans="1:27" ht="18.75" customHeight="1">
      <c r="A841" s="37"/>
      <c r="B841" s="60">
        <v>44884</v>
      </c>
      <c r="C841" s="43" t="s">
        <v>852</v>
      </c>
      <c r="D841" s="44">
        <v>6617</v>
      </c>
      <c r="E841" s="45">
        <v>21.143000000000001</v>
      </c>
      <c r="F841" s="45">
        <v>20.79</v>
      </c>
      <c r="G841" s="16">
        <f t="shared" si="21"/>
        <v>21.071999999999999</v>
      </c>
      <c r="H841" s="17">
        <f t="shared" si="17"/>
        <v>0.11833333333333584</v>
      </c>
      <c r="I841" s="17">
        <f t="shared" si="18"/>
        <v>-0.35300000000000153</v>
      </c>
      <c r="J841" s="18">
        <f t="shared" si="19"/>
        <v>1.6695833136262665E-2</v>
      </c>
      <c r="K841" s="18">
        <f t="shared" si="20"/>
        <v>0.40332024783616344</v>
      </c>
      <c r="L841" s="44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24"/>
      <c r="Z841" s="154"/>
      <c r="AA841" s="154"/>
    </row>
    <row r="842" spans="1:27" ht="18.75" customHeight="1">
      <c r="A842" s="37"/>
      <c r="B842" s="60">
        <v>44884</v>
      </c>
      <c r="C842" s="43" t="s">
        <v>853</v>
      </c>
      <c r="D842" s="44">
        <v>6617</v>
      </c>
      <c r="E842" s="45">
        <v>22.684999999999999</v>
      </c>
      <c r="F842" s="45">
        <v>22.27</v>
      </c>
      <c r="G842" s="16">
        <f t="shared" si="21"/>
        <v>21.071999999999999</v>
      </c>
      <c r="H842" s="17">
        <f t="shared" si="17"/>
        <v>2.6883333333333326</v>
      </c>
      <c r="I842" s="17">
        <f t="shared" si="18"/>
        <v>-0.41499999999999915</v>
      </c>
      <c r="J842" s="18">
        <f t="shared" si="19"/>
        <v>1.8294026890015393E-2</v>
      </c>
      <c r="K842" s="18">
        <f t="shared" si="20"/>
        <v>0.44387921534053348</v>
      </c>
      <c r="L842" s="44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24"/>
      <c r="Z842" s="154"/>
      <c r="AA842" s="154"/>
    </row>
    <row r="843" spans="1:27" ht="18.75" customHeight="1">
      <c r="A843" s="37"/>
      <c r="B843" s="60">
        <v>44884</v>
      </c>
      <c r="C843" s="43" t="s">
        <v>854</v>
      </c>
      <c r="D843" s="44">
        <v>5648</v>
      </c>
      <c r="E843" s="45">
        <v>20.637</v>
      </c>
      <c r="F843" s="45">
        <v>20.46</v>
      </c>
      <c r="G843" s="16">
        <f t="shared" si="21"/>
        <v>19.240505739344663</v>
      </c>
      <c r="H843" s="17">
        <f t="shared" si="17"/>
        <v>2.3274904344255631</v>
      </c>
      <c r="I843" s="17">
        <f t="shared" si="18"/>
        <v>-0.1769999999999996</v>
      </c>
      <c r="J843" s="18">
        <f t="shared" si="19"/>
        <v>8.5768280273295344E-3</v>
      </c>
      <c r="K843" s="18">
        <f t="shared" si="20"/>
        <v>0.36185492077336817</v>
      </c>
      <c r="L843" s="44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24"/>
      <c r="Z843" s="154"/>
      <c r="AA843" s="154"/>
    </row>
    <row r="844" spans="1:27" ht="18.75" customHeight="1">
      <c r="A844" s="37"/>
      <c r="B844" s="60">
        <v>44884</v>
      </c>
      <c r="C844" s="43" t="s">
        <v>855</v>
      </c>
      <c r="D844" s="44">
        <v>5648</v>
      </c>
      <c r="E844" s="45">
        <v>19.914000000000001</v>
      </c>
      <c r="F844" s="45">
        <v>19.78</v>
      </c>
      <c r="G844" s="16">
        <f t="shared" si="21"/>
        <v>19.240505739344663</v>
      </c>
      <c r="H844" s="17">
        <f t="shared" si="17"/>
        <v>1.1224904344255648</v>
      </c>
      <c r="I844" s="17">
        <f t="shared" si="18"/>
        <v>-0.13400000000000034</v>
      </c>
      <c r="J844" s="18">
        <f t="shared" si="19"/>
        <v>6.7289344179974056E-3</v>
      </c>
      <c r="K844" s="18">
        <f t="shared" si="20"/>
        <v>0.33868635131063574</v>
      </c>
      <c r="L844" s="44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24"/>
      <c r="Z844" s="154"/>
      <c r="AA844" s="154"/>
    </row>
    <row r="845" spans="1:27" ht="18.75" customHeight="1">
      <c r="A845" s="37"/>
      <c r="B845" s="60">
        <v>44884</v>
      </c>
      <c r="C845" s="43" t="s">
        <v>856</v>
      </c>
      <c r="D845" s="44">
        <v>5648</v>
      </c>
      <c r="E845" s="45">
        <v>19.632000000000001</v>
      </c>
      <c r="F845" s="45">
        <v>19.46</v>
      </c>
      <c r="G845" s="16">
        <f t="shared" si="21"/>
        <v>19.240505739344663</v>
      </c>
      <c r="H845" s="17">
        <f t="shared" si="17"/>
        <v>0.65249043442556487</v>
      </c>
      <c r="I845" s="17">
        <f t="shared" si="18"/>
        <v>-0.1720000000000006</v>
      </c>
      <c r="J845" s="18">
        <f t="shared" si="19"/>
        <v>8.7612061939690601E-3</v>
      </c>
      <c r="K845" s="18">
        <f t="shared" si="20"/>
        <v>0.32918704156479217</v>
      </c>
      <c r="L845" s="44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24"/>
      <c r="Z845" s="154"/>
      <c r="AA845" s="154"/>
    </row>
    <row r="846" spans="1:27" ht="18.75" customHeight="1">
      <c r="A846" s="37"/>
      <c r="B846" s="60">
        <v>44884</v>
      </c>
      <c r="C846" s="43" t="s">
        <v>857</v>
      </c>
      <c r="D846" s="44">
        <v>6117</v>
      </c>
      <c r="E846" s="45">
        <v>19.475999999999999</v>
      </c>
      <c r="F846" s="45">
        <v>19.129000000000001</v>
      </c>
      <c r="G846" s="16">
        <f t="shared" si="21"/>
        <v>19.9327573208373</v>
      </c>
      <c r="H846" s="17">
        <f t="shared" si="17"/>
        <v>-0.76126220139550216</v>
      </c>
      <c r="I846" s="17">
        <f t="shared" si="18"/>
        <v>-0.34699999999999775</v>
      </c>
      <c r="J846" s="18">
        <f t="shared" si="19"/>
        <v>1.7816800164304671E-2</v>
      </c>
      <c r="K846" s="18">
        <f t="shared" si="20"/>
        <v>0.30351309714315705</v>
      </c>
      <c r="L846" s="44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24"/>
      <c r="Z846" s="154"/>
      <c r="AA846" s="154"/>
    </row>
    <row r="847" spans="1:27" ht="18.75" customHeight="1">
      <c r="A847" s="37"/>
      <c r="B847" s="60">
        <v>44884</v>
      </c>
      <c r="C847" s="43" t="s">
        <v>858</v>
      </c>
      <c r="D847" s="44">
        <v>6117</v>
      </c>
      <c r="E847" s="45">
        <v>22.234999999999999</v>
      </c>
      <c r="F847" s="45">
        <v>21.812999999999999</v>
      </c>
      <c r="G847" s="16">
        <f t="shared" si="21"/>
        <v>19.9327573208373</v>
      </c>
      <c r="H847" s="17">
        <f t="shared" si="17"/>
        <v>3.8370711319378321</v>
      </c>
      <c r="I847" s="17">
        <f t="shared" si="18"/>
        <v>-0.4220000000000006</v>
      </c>
      <c r="J847" s="18">
        <f t="shared" si="19"/>
        <v>1.8979087024960675E-2</v>
      </c>
      <c r="K847" s="18">
        <f t="shared" si="20"/>
        <v>0.38993573555026434</v>
      </c>
      <c r="L847" s="44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24"/>
      <c r="Z847" s="154"/>
      <c r="AA847" s="154"/>
    </row>
    <row r="848" spans="1:27" ht="18.75" customHeight="1">
      <c r="A848" s="37"/>
      <c r="B848" s="60">
        <v>44884</v>
      </c>
      <c r="C848" s="43" t="s">
        <v>859</v>
      </c>
      <c r="D848" s="44">
        <v>6117</v>
      </c>
      <c r="E848" s="45">
        <v>18.879000000000001</v>
      </c>
      <c r="F848" s="45">
        <v>18.552</v>
      </c>
      <c r="G848" s="16">
        <f t="shared" si="21"/>
        <v>19.9327573208373</v>
      </c>
      <c r="H848" s="17">
        <f t="shared" si="17"/>
        <v>-1.7562622013954985</v>
      </c>
      <c r="I848" s="17">
        <f t="shared" si="18"/>
        <v>-0.32700000000000173</v>
      </c>
      <c r="J848" s="18">
        <f t="shared" si="19"/>
        <v>1.7320832671222083E-2</v>
      </c>
      <c r="K848" s="18">
        <f t="shared" si="20"/>
        <v>0.28148848349807343</v>
      </c>
      <c r="L848" s="44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24"/>
      <c r="Z848" s="154"/>
      <c r="AA848" s="154"/>
    </row>
    <row r="849" spans="1:27" ht="18.75" customHeight="1">
      <c r="A849" s="37"/>
      <c r="B849" s="60">
        <v>44884</v>
      </c>
      <c r="C849" s="43" t="s">
        <v>860</v>
      </c>
      <c r="D849" s="44">
        <v>6117</v>
      </c>
      <c r="E849" s="45">
        <v>18.940999999999999</v>
      </c>
      <c r="F849" s="45">
        <v>18.605</v>
      </c>
      <c r="G849" s="16">
        <f t="shared" si="21"/>
        <v>19.9327573208373</v>
      </c>
      <c r="H849" s="17">
        <f t="shared" si="17"/>
        <v>-1.652928868062169</v>
      </c>
      <c r="I849" s="17">
        <f t="shared" si="18"/>
        <v>-0.33599999999999852</v>
      </c>
      <c r="J849" s="18">
        <f t="shared" si="19"/>
        <v>1.7739295707723909E-2</v>
      </c>
      <c r="K849" s="18">
        <f t="shared" si="20"/>
        <v>0.28384040335569016</v>
      </c>
      <c r="L849" s="44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24"/>
      <c r="Z849" s="154"/>
      <c r="AA849" s="154"/>
    </row>
    <row r="850" spans="1:27" ht="18.75" customHeight="1">
      <c r="A850" s="37"/>
      <c r="B850" s="60">
        <v>44885</v>
      </c>
      <c r="C850" s="43" t="s">
        <v>861</v>
      </c>
      <c r="D850" s="44">
        <v>5148</v>
      </c>
      <c r="E850" s="45">
        <v>20.393000000000001</v>
      </c>
      <c r="F850" s="45">
        <v>20.242000000000001</v>
      </c>
      <c r="G850" s="16">
        <f t="shared" si="21"/>
        <v>20.202531026311895</v>
      </c>
      <c r="H850" s="17">
        <f t="shared" si="17"/>
        <v>0.31744828948017556</v>
      </c>
      <c r="I850" s="17">
        <f t="shared" si="18"/>
        <v>-0.1509999999999998</v>
      </c>
      <c r="J850" s="18">
        <f t="shared" si="19"/>
        <v>7.4045015446476629E-3</v>
      </c>
      <c r="K850" s="18">
        <f t="shared" si="20"/>
        <v>0.30704529559323135</v>
      </c>
      <c r="L850" s="44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24"/>
      <c r="Z850" s="154"/>
      <c r="AA850" s="154"/>
    </row>
    <row r="851" spans="1:27" ht="18.75" customHeight="1">
      <c r="A851" s="37"/>
      <c r="B851" s="60">
        <v>44885</v>
      </c>
      <c r="C851" s="43" t="s">
        <v>862</v>
      </c>
      <c r="D851" s="44">
        <v>5148</v>
      </c>
      <c r="E851" s="45">
        <v>20.562999999999999</v>
      </c>
      <c r="F851" s="45">
        <v>20.390999999999998</v>
      </c>
      <c r="G851" s="16">
        <f t="shared" si="21"/>
        <v>20.202531026311895</v>
      </c>
      <c r="H851" s="17">
        <f t="shared" si="17"/>
        <v>0.60078162281350589</v>
      </c>
      <c r="I851" s="17">
        <f t="shared" si="18"/>
        <v>-0.1720000000000006</v>
      </c>
      <c r="J851" s="18">
        <f t="shared" si="19"/>
        <v>8.3645382483101011E-3</v>
      </c>
      <c r="K851" s="18">
        <f t="shared" si="20"/>
        <v>0.31277414351178162</v>
      </c>
      <c r="L851" s="44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24"/>
      <c r="Z851" s="154"/>
      <c r="AA851" s="154"/>
    </row>
    <row r="852" spans="1:27" ht="18.75" customHeight="1">
      <c r="A852" s="37"/>
      <c r="B852" s="60">
        <v>44885</v>
      </c>
      <c r="C852" s="43" t="s">
        <v>863</v>
      </c>
      <c r="D852" s="44">
        <v>5148</v>
      </c>
      <c r="E852" s="45">
        <v>20.542999999999999</v>
      </c>
      <c r="F852" s="45">
        <v>20.396999999999998</v>
      </c>
      <c r="G852" s="16">
        <f t="shared" si="21"/>
        <v>20.202531026311895</v>
      </c>
      <c r="H852" s="17">
        <f t="shared" si="17"/>
        <v>0.56744828948017323</v>
      </c>
      <c r="I852" s="17">
        <f t="shared" si="18"/>
        <v>-0.1460000000000008</v>
      </c>
      <c r="J852" s="18">
        <f t="shared" si="19"/>
        <v>7.1070437618653949E-3</v>
      </c>
      <c r="K852" s="18">
        <f t="shared" si="20"/>
        <v>0.31210508265748749</v>
      </c>
      <c r="L852" s="44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24"/>
      <c r="Z852" s="154"/>
      <c r="AA852" s="154"/>
    </row>
    <row r="853" spans="1:27" ht="18.75" customHeight="1">
      <c r="A853" s="37"/>
      <c r="B853" s="60">
        <v>44885</v>
      </c>
      <c r="C853" s="43" t="s">
        <v>864</v>
      </c>
      <c r="D853" s="44">
        <v>5169</v>
      </c>
      <c r="E853" s="45">
        <v>24.946000000000002</v>
      </c>
      <c r="F853" s="45">
        <v>24.884</v>
      </c>
      <c r="G853" s="16">
        <f t="shared" si="21"/>
        <v>24.534583675052499</v>
      </c>
      <c r="H853" s="17">
        <f t="shared" si="17"/>
        <v>0.68569387491250455</v>
      </c>
      <c r="I853" s="17">
        <f t="shared" si="18"/>
        <v>-6.2000000000001165E-2</v>
      </c>
      <c r="J853" s="18">
        <f t="shared" si="19"/>
        <v>2.4853683957348337E-3</v>
      </c>
      <c r="K853" s="18">
        <f t="shared" si="20"/>
        <v>0.32928271032085976</v>
      </c>
      <c r="L853" s="44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24"/>
      <c r="Z853" s="154"/>
      <c r="AA853" s="154"/>
    </row>
    <row r="854" spans="1:27" ht="18.75" customHeight="1">
      <c r="A854" s="37"/>
      <c r="B854" s="60">
        <v>44885</v>
      </c>
      <c r="C854" s="43" t="s">
        <v>865</v>
      </c>
      <c r="D854" s="44">
        <v>5169</v>
      </c>
      <c r="E854" s="45">
        <v>25.061</v>
      </c>
      <c r="F854" s="45">
        <v>25</v>
      </c>
      <c r="G854" s="16">
        <f t="shared" si="21"/>
        <v>24.534583675052499</v>
      </c>
      <c r="H854" s="17">
        <f t="shared" si="17"/>
        <v>0.87736054157916854</v>
      </c>
      <c r="I854" s="17">
        <f t="shared" si="18"/>
        <v>-6.0999999999999943E-2</v>
      </c>
      <c r="J854" s="18">
        <f t="shared" si="19"/>
        <v>2.4340608914249209E-3</v>
      </c>
      <c r="K854" s="18">
        <f t="shared" si="20"/>
        <v>0.33236050004645334</v>
      </c>
      <c r="L854" s="44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24"/>
      <c r="Z854" s="154"/>
      <c r="AA854" s="154"/>
    </row>
    <row r="855" spans="1:27" ht="18.75" customHeight="1">
      <c r="A855" s="37"/>
      <c r="B855" s="60">
        <v>44885</v>
      </c>
      <c r="C855" s="43" t="s">
        <v>865</v>
      </c>
      <c r="D855" s="44">
        <v>5169</v>
      </c>
      <c r="E855" s="45">
        <v>24.882999999999999</v>
      </c>
      <c r="F855" s="45">
        <v>24.843</v>
      </c>
      <c r="G855" s="16">
        <f t="shared" si="21"/>
        <v>24.534583675052499</v>
      </c>
      <c r="H855" s="17">
        <f t="shared" si="17"/>
        <v>0.58069387491250057</v>
      </c>
      <c r="I855" s="17">
        <f t="shared" si="18"/>
        <v>-3.9999999999999147E-2</v>
      </c>
      <c r="J855" s="18">
        <f t="shared" si="19"/>
        <v>1.6075232086162903E-3</v>
      </c>
      <c r="K855" s="18">
        <f t="shared" si="20"/>
        <v>0.32758455538577208</v>
      </c>
      <c r="L855" s="44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24"/>
      <c r="Z855" s="154"/>
      <c r="AA855" s="154"/>
    </row>
    <row r="856" spans="1:27" ht="18.75" customHeight="1">
      <c r="A856" s="37"/>
      <c r="B856" s="60">
        <v>44885</v>
      </c>
      <c r="C856" s="43" t="s">
        <v>866</v>
      </c>
      <c r="D856" s="44">
        <v>5120</v>
      </c>
      <c r="E856" s="45">
        <v>20.956</v>
      </c>
      <c r="F856" s="45">
        <v>20.92</v>
      </c>
      <c r="G856" s="16">
        <f t="shared" si="21"/>
        <v>22.870927068045674</v>
      </c>
      <c r="H856" s="17">
        <f t="shared" si="17"/>
        <v>-3.1915451134094575</v>
      </c>
      <c r="I856" s="17">
        <f t="shared" si="18"/>
        <v>-3.5999999999997812E-2</v>
      </c>
      <c r="J856" s="18">
        <f t="shared" si="19"/>
        <v>1.7178850925748145E-3</v>
      </c>
      <c r="K856" s="18">
        <f t="shared" si="20"/>
        <v>0.24134893275696542</v>
      </c>
      <c r="L856" s="44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24"/>
      <c r="Z856" s="154"/>
      <c r="AA856" s="154"/>
    </row>
    <row r="857" spans="1:27" ht="18.75" customHeight="1">
      <c r="A857" s="37"/>
      <c r="B857" s="60">
        <v>44885</v>
      </c>
      <c r="C857" s="43" t="s">
        <v>867</v>
      </c>
      <c r="D857" s="44">
        <v>5120</v>
      </c>
      <c r="E857" s="45">
        <v>21.651</v>
      </c>
      <c r="F857" s="45">
        <v>21.579000000000001</v>
      </c>
      <c r="G857" s="16">
        <f t="shared" si="21"/>
        <v>22.870927068045674</v>
      </c>
      <c r="H857" s="17">
        <f t="shared" si="17"/>
        <v>-2.0332117800761238</v>
      </c>
      <c r="I857" s="17">
        <f t="shared" si="18"/>
        <v>-7.1999999999999176E-2</v>
      </c>
      <c r="J857" s="18">
        <f t="shared" si="19"/>
        <v>3.325481502009107E-3</v>
      </c>
      <c r="K857" s="18">
        <f t="shared" si="20"/>
        <v>0.26570173363147048</v>
      </c>
      <c r="L857" s="44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24"/>
      <c r="Z857" s="154"/>
      <c r="AA857" s="154"/>
    </row>
    <row r="858" spans="1:27" ht="18.75" customHeight="1">
      <c r="A858" s="37"/>
      <c r="B858" s="60">
        <v>44885</v>
      </c>
      <c r="C858" s="43" t="s">
        <v>868</v>
      </c>
      <c r="D858" s="44">
        <v>5120</v>
      </c>
      <c r="E858" s="45">
        <v>21.747</v>
      </c>
      <c r="F858" s="45">
        <v>21.655000000000001</v>
      </c>
      <c r="G858" s="16">
        <f t="shared" si="21"/>
        <v>22.870927068045674</v>
      </c>
      <c r="H858" s="17">
        <f t="shared" si="17"/>
        <v>-1.8732117800761237</v>
      </c>
      <c r="I858" s="17">
        <f t="shared" si="18"/>
        <v>-9.1999999999998749E-2</v>
      </c>
      <c r="J858" s="18">
        <f t="shared" si="19"/>
        <v>4.230468570377466E-3</v>
      </c>
      <c r="K858" s="18">
        <f t="shared" si="20"/>
        <v>0.26894322135719723</v>
      </c>
      <c r="L858" s="44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24"/>
      <c r="Z858" s="154"/>
      <c r="AA858" s="154"/>
    </row>
    <row r="859" spans="1:27" ht="18.75" customHeight="1">
      <c r="A859" s="37"/>
      <c r="B859" s="60">
        <v>44885</v>
      </c>
      <c r="C859" s="43" t="s">
        <v>869</v>
      </c>
      <c r="D859" s="44">
        <v>5120</v>
      </c>
      <c r="E859" s="45">
        <v>21.734999999999999</v>
      </c>
      <c r="F859" s="45">
        <v>21.654</v>
      </c>
      <c r="G859" s="16">
        <f t="shared" si="21"/>
        <v>22.870927068045674</v>
      </c>
      <c r="H859" s="17">
        <f t="shared" si="17"/>
        <v>-1.8932117800761243</v>
      </c>
      <c r="I859" s="17">
        <f t="shared" si="18"/>
        <v>-8.0999999999999517E-2</v>
      </c>
      <c r="J859" s="18">
        <f t="shared" si="19"/>
        <v>3.7267080745341393E-3</v>
      </c>
      <c r="K859" s="18">
        <f t="shared" si="20"/>
        <v>0.26853960132758076</v>
      </c>
      <c r="L859" s="44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24"/>
      <c r="Z859" s="154"/>
      <c r="AA859" s="154"/>
    </row>
    <row r="860" spans="1:27" ht="18.75" customHeight="1">
      <c r="A860" s="37"/>
      <c r="B860" s="60">
        <v>44885</v>
      </c>
      <c r="C860" s="43" t="s">
        <v>870</v>
      </c>
      <c r="D860" s="44">
        <v>5120</v>
      </c>
      <c r="E860" s="45">
        <v>24.364999999999998</v>
      </c>
      <c r="F860" s="45">
        <v>24.277999999999999</v>
      </c>
      <c r="G860" s="16">
        <f t="shared" si="21"/>
        <v>22.870927068045674</v>
      </c>
      <c r="H860" s="17">
        <f t="shared" si="17"/>
        <v>2.4901215532572074</v>
      </c>
      <c r="I860" s="17">
        <f t="shared" si="18"/>
        <v>-8.6999999999999744E-2</v>
      </c>
      <c r="J860" s="18">
        <f t="shared" si="19"/>
        <v>3.5706956700184587E-3</v>
      </c>
      <c r="K860" s="18">
        <f t="shared" si="20"/>
        <v>0.34749469463800398</v>
      </c>
      <c r="L860" s="44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24"/>
      <c r="Z860" s="154"/>
      <c r="AA860" s="154"/>
    </row>
    <row r="861" spans="1:27" ht="18.75" customHeight="1">
      <c r="A861" s="37"/>
      <c r="B861" s="60">
        <v>44885</v>
      </c>
      <c r="C861" s="43" t="s">
        <v>871</v>
      </c>
      <c r="D861" s="44">
        <v>5120</v>
      </c>
      <c r="E861" s="45">
        <v>22.826000000000001</v>
      </c>
      <c r="F861" s="45">
        <v>22.745999999999999</v>
      </c>
      <c r="G861" s="16">
        <f t="shared" si="21"/>
        <v>22.870927068045674</v>
      </c>
      <c r="H861" s="17">
        <f t="shared" si="17"/>
        <v>-7.4878446742789137E-2</v>
      </c>
      <c r="I861" s="17">
        <f t="shared" si="18"/>
        <v>-8.0000000000001847E-2</v>
      </c>
      <c r="J861" s="18">
        <f t="shared" si="19"/>
        <v>3.5047752562867717E-3</v>
      </c>
      <c r="K861" s="18">
        <f t="shared" si="20"/>
        <v>0.30350075505366547</v>
      </c>
      <c r="L861" s="44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24"/>
      <c r="Z861" s="154"/>
      <c r="AA861" s="154"/>
    </row>
    <row r="862" spans="1:27" ht="18.75" customHeight="1">
      <c r="A862" s="37"/>
      <c r="B862" s="60">
        <v>44886</v>
      </c>
      <c r="C862" s="43" t="s">
        <v>872</v>
      </c>
      <c r="D862" s="44">
        <v>6608</v>
      </c>
      <c r="E862" s="45">
        <v>17.986000000000001</v>
      </c>
      <c r="F862" s="45">
        <v>17.715</v>
      </c>
      <c r="G862" s="16">
        <f t="shared" si="21"/>
        <v>17.912399999999998</v>
      </c>
      <c r="H862" s="17">
        <f t="shared" si="17"/>
        <v>0.12266666666667092</v>
      </c>
      <c r="I862" s="17">
        <f t="shared" si="18"/>
        <v>-0.2710000000000008</v>
      </c>
      <c r="J862" s="18">
        <f t="shared" si="19"/>
        <v>1.5067274546869831E-2</v>
      </c>
      <c r="K862" s="18">
        <f t="shared" si="20"/>
        <v>0.40090070054486826</v>
      </c>
      <c r="L862" s="44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24"/>
      <c r="Z862" s="154"/>
      <c r="AA862" s="154"/>
    </row>
    <row r="863" spans="1:27" ht="18.75" customHeight="1">
      <c r="A863" s="37"/>
      <c r="B863" s="60">
        <v>44886</v>
      </c>
      <c r="C863" s="43" t="s">
        <v>873</v>
      </c>
      <c r="D863" s="44">
        <v>6608</v>
      </c>
      <c r="E863" s="45">
        <v>17.649999999999999</v>
      </c>
      <c r="F863" s="45">
        <v>17.433</v>
      </c>
      <c r="G863" s="16">
        <f t="shared" si="21"/>
        <v>17.912399999999998</v>
      </c>
      <c r="H863" s="17">
        <f t="shared" si="17"/>
        <v>-0.43733333333333257</v>
      </c>
      <c r="I863" s="17">
        <f t="shared" si="18"/>
        <v>-0.21699999999999875</v>
      </c>
      <c r="J863" s="18">
        <f t="shared" si="19"/>
        <v>1.2294617563739308E-2</v>
      </c>
      <c r="K863" s="18">
        <f t="shared" si="20"/>
        <v>0.38949575070821529</v>
      </c>
      <c r="L863" s="44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24"/>
      <c r="Z863" s="154"/>
      <c r="AA863" s="154"/>
    </row>
    <row r="864" spans="1:27" ht="18.75" customHeight="1">
      <c r="A864" s="37"/>
      <c r="B864" s="60">
        <v>44886</v>
      </c>
      <c r="C864" s="43" t="s">
        <v>874</v>
      </c>
      <c r="D864" s="44">
        <v>6157</v>
      </c>
      <c r="E864" s="45">
        <v>29.64</v>
      </c>
      <c r="F864" s="45">
        <v>28.786000000000001</v>
      </c>
      <c r="G864" s="16">
        <f t="shared" si="21"/>
        <v>30.17176486559946</v>
      </c>
      <c r="H864" s="17">
        <f t="shared" si="17"/>
        <v>-0.88627477599909932</v>
      </c>
      <c r="I864" s="17">
        <f t="shared" si="18"/>
        <v>-0.8539999999999992</v>
      </c>
      <c r="J864" s="18">
        <f t="shared" si="19"/>
        <v>2.881241565452089E-2</v>
      </c>
      <c r="K864" s="18">
        <f t="shared" si="20"/>
        <v>0.31320679123192674</v>
      </c>
      <c r="L864" s="44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24"/>
      <c r="Z864" s="154"/>
      <c r="AA864" s="154"/>
    </row>
    <row r="865" spans="1:27" ht="18.75" customHeight="1">
      <c r="A865" s="37"/>
      <c r="B865" s="60">
        <v>44886</v>
      </c>
      <c r="C865" s="43" t="s">
        <v>875</v>
      </c>
      <c r="D865" s="44">
        <v>6157</v>
      </c>
      <c r="E865" s="45">
        <v>29.565999999999999</v>
      </c>
      <c r="F865" s="45">
        <v>28.751999999999999</v>
      </c>
      <c r="G865" s="16">
        <f t="shared" si="21"/>
        <v>30.17176486559946</v>
      </c>
      <c r="H865" s="17">
        <f t="shared" si="17"/>
        <v>-1.0096081093324354</v>
      </c>
      <c r="I865" s="17">
        <f t="shared" si="18"/>
        <v>-0.81400000000000006</v>
      </c>
      <c r="J865" s="18">
        <f t="shared" si="19"/>
        <v>2.753162416288981E-2</v>
      </c>
      <c r="K865" s="18">
        <f t="shared" si="20"/>
        <v>0.31148783373179689</v>
      </c>
      <c r="L865" s="44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24"/>
      <c r="Z865" s="154"/>
      <c r="AA865" s="154"/>
    </row>
    <row r="866" spans="1:27" ht="18.75" customHeight="1">
      <c r="A866" s="37"/>
      <c r="B866" s="60">
        <v>44886</v>
      </c>
      <c r="C866" s="43" t="s">
        <v>876</v>
      </c>
      <c r="D866" s="44">
        <v>6137</v>
      </c>
      <c r="E866" s="45">
        <v>23.15</v>
      </c>
      <c r="F866" s="45">
        <v>22.827000000000002</v>
      </c>
      <c r="G866" s="16">
        <f t="shared" si="21"/>
        <v>24.625485865816515</v>
      </c>
      <c r="H866" s="17">
        <f t="shared" si="17"/>
        <v>-2.4591431096941938</v>
      </c>
      <c r="I866" s="17">
        <f t="shared" si="18"/>
        <v>-0.32299999999999685</v>
      </c>
      <c r="J866" s="18">
        <f t="shared" si="19"/>
        <v>1.3952483801295761E-2</v>
      </c>
      <c r="K866" s="18">
        <f t="shared" si="20"/>
        <v>0.28149277822520524</v>
      </c>
      <c r="L866" s="44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24"/>
      <c r="Z866" s="154"/>
      <c r="AA866" s="154"/>
    </row>
    <row r="867" spans="1:27" ht="18.75" customHeight="1">
      <c r="A867" s="37"/>
      <c r="B867" s="60">
        <v>44886</v>
      </c>
      <c r="C867" s="43" t="s">
        <v>877</v>
      </c>
      <c r="D867" s="44">
        <v>6137</v>
      </c>
      <c r="E867" s="45">
        <v>23.788</v>
      </c>
      <c r="F867" s="45">
        <v>23.616</v>
      </c>
      <c r="G867" s="16">
        <f t="shared" si="21"/>
        <v>24.625485865816515</v>
      </c>
      <c r="H867" s="17">
        <f t="shared" si="17"/>
        <v>-1.3958097763608577</v>
      </c>
      <c r="I867" s="17">
        <f t="shared" si="18"/>
        <v>-0.1720000000000006</v>
      </c>
      <c r="J867" s="18">
        <f t="shared" si="19"/>
        <v>7.2305364049100639E-3</v>
      </c>
      <c r="K867" s="18">
        <f t="shared" si="20"/>
        <v>0.30076331830811764</v>
      </c>
      <c r="L867" s="44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24"/>
      <c r="Z867" s="154"/>
      <c r="AA867" s="154"/>
    </row>
    <row r="868" spans="1:27" ht="18.75" customHeight="1">
      <c r="A868" s="37"/>
      <c r="B868" s="60">
        <v>44886</v>
      </c>
      <c r="C868" s="43" t="s">
        <v>878</v>
      </c>
      <c r="D868" s="44">
        <v>6137</v>
      </c>
      <c r="E868" s="45">
        <v>24.654</v>
      </c>
      <c r="F868" s="45">
        <v>24.201000000000001</v>
      </c>
      <c r="G868" s="16">
        <f t="shared" si="21"/>
        <v>24.625485865816515</v>
      </c>
      <c r="H868" s="17">
        <f t="shared" si="17"/>
        <v>4.7523556972475234E-2</v>
      </c>
      <c r="I868" s="17">
        <f t="shared" si="18"/>
        <v>-0.4529999999999994</v>
      </c>
      <c r="J868" s="18">
        <f t="shared" si="19"/>
        <v>1.8374300316378656E-2</v>
      </c>
      <c r="K868" s="18">
        <f t="shared" si="20"/>
        <v>0.32532480797896901</v>
      </c>
      <c r="L868" s="44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24"/>
      <c r="Z868" s="154"/>
      <c r="AA868" s="154"/>
    </row>
    <row r="869" spans="1:27" ht="18.75" customHeight="1">
      <c r="A869" s="37"/>
      <c r="B869" s="60">
        <v>44886</v>
      </c>
      <c r="C869" s="43" t="s">
        <v>879</v>
      </c>
      <c r="D869" s="44">
        <v>7108</v>
      </c>
      <c r="E869" s="45">
        <v>18.082000000000001</v>
      </c>
      <c r="F869" s="45">
        <v>17.875</v>
      </c>
      <c r="G869" s="16">
        <f t="shared" si="21"/>
        <v>18.039622077854567</v>
      </c>
      <c r="H869" s="17">
        <f t="shared" si="17"/>
        <v>7.0629870242389842E-2</v>
      </c>
      <c r="I869" s="17">
        <f t="shared" si="18"/>
        <v>-0.20700000000000074</v>
      </c>
      <c r="J869" s="18">
        <f t="shared" si="19"/>
        <v>1.144784868930432E-2</v>
      </c>
      <c r="K869" s="18">
        <f t="shared" si="20"/>
        <v>0.35614259358727024</v>
      </c>
      <c r="L869" s="44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24"/>
      <c r="Z869" s="154"/>
      <c r="AA869" s="154"/>
    </row>
    <row r="870" spans="1:27" ht="18.75" customHeight="1">
      <c r="A870" s="37"/>
      <c r="B870" s="60">
        <v>44886</v>
      </c>
      <c r="C870" s="43" t="s">
        <v>880</v>
      </c>
      <c r="D870" s="44">
        <v>7108</v>
      </c>
      <c r="E870" s="45">
        <v>18.023</v>
      </c>
      <c r="F870" s="45">
        <v>17.863</v>
      </c>
      <c r="G870" s="16">
        <f t="shared" si="21"/>
        <v>18.039622077854567</v>
      </c>
      <c r="H870" s="17">
        <f t="shared" si="17"/>
        <v>-2.7703463090945256E-2</v>
      </c>
      <c r="I870" s="17">
        <f t="shared" si="18"/>
        <v>-0.16000000000000014</v>
      </c>
      <c r="J870" s="18">
        <f t="shared" si="19"/>
        <v>8.8775453587083258E-3</v>
      </c>
      <c r="K870" s="18">
        <f t="shared" si="20"/>
        <v>0.35403486529684403</v>
      </c>
      <c r="L870" s="44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24"/>
      <c r="Z870" s="154"/>
      <c r="AA870" s="154"/>
    </row>
    <row r="871" spans="1:27" ht="18.75" customHeight="1">
      <c r="A871" s="37"/>
      <c r="B871" s="60">
        <v>44886</v>
      </c>
      <c r="C871" s="43" t="s">
        <v>881</v>
      </c>
      <c r="D871" s="44">
        <v>7108</v>
      </c>
      <c r="E871" s="45">
        <v>18.198</v>
      </c>
      <c r="F871" s="45">
        <v>18.050999999999998</v>
      </c>
      <c r="G871" s="16">
        <f t="shared" si="21"/>
        <v>18.039622077854567</v>
      </c>
      <c r="H871" s="17">
        <f t="shared" si="17"/>
        <v>0.26396320357572262</v>
      </c>
      <c r="I871" s="17">
        <f t="shared" si="18"/>
        <v>-0.14700000000000202</v>
      </c>
      <c r="J871" s="18">
        <f t="shared" si="19"/>
        <v>8.0778107484340052E-3</v>
      </c>
      <c r="K871" s="18">
        <f t="shared" si="20"/>
        <v>0.36024675113996152</v>
      </c>
      <c r="L871" s="44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24"/>
      <c r="Z871" s="154"/>
      <c r="AA871" s="154"/>
    </row>
    <row r="872" spans="1:27" ht="18.75" customHeight="1">
      <c r="A872" s="37"/>
      <c r="B872" s="60">
        <v>44886</v>
      </c>
      <c r="C872" s="43" t="s">
        <v>882</v>
      </c>
      <c r="D872" s="44">
        <v>7108</v>
      </c>
      <c r="E872" s="45">
        <v>18.14</v>
      </c>
      <c r="F872" s="45">
        <v>17.981999999999999</v>
      </c>
      <c r="G872" s="16">
        <f t="shared" si="21"/>
        <v>18.039622077854567</v>
      </c>
      <c r="H872" s="17">
        <f t="shared" si="17"/>
        <v>0.16729653690905621</v>
      </c>
      <c r="I872" s="17">
        <f t="shared" si="18"/>
        <v>-0.15800000000000125</v>
      </c>
      <c r="J872" s="18">
        <f t="shared" si="19"/>
        <v>8.7100330760750411E-3</v>
      </c>
      <c r="K872" s="18">
        <f t="shared" si="20"/>
        <v>0.35820123358572326</v>
      </c>
      <c r="L872" s="44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24"/>
      <c r="Z872" s="154"/>
      <c r="AA872" s="154"/>
    </row>
    <row r="873" spans="1:27" ht="18.75" customHeight="1">
      <c r="A873" s="37"/>
      <c r="B873" s="60">
        <v>44887</v>
      </c>
      <c r="C873" s="43" t="s">
        <v>883</v>
      </c>
      <c r="D873" s="44">
        <v>5621</v>
      </c>
      <c r="E873" s="45">
        <v>21.827999999999999</v>
      </c>
      <c r="F873" s="45">
        <v>21.765000000000001</v>
      </c>
      <c r="G873" s="16">
        <f t="shared" si="21"/>
        <v>22.870927068045674</v>
      </c>
      <c r="H873" s="17">
        <f t="shared" si="17"/>
        <v>-1.7382117800761243</v>
      </c>
      <c r="I873" s="17">
        <f t="shared" si="18"/>
        <v>-6.2999999999998835E-2</v>
      </c>
      <c r="J873" s="18">
        <f t="shared" si="19"/>
        <v>2.8862012094556916E-3</v>
      </c>
      <c r="K873" s="18">
        <f t="shared" si="20"/>
        <v>0.27165604887552536</v>
      </c>
      <c r="L873" s="44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24"/>
      <c r="Z873" s="154"/>
      <c r="AA873" s="154"/>
    </row>
    <row r="874" spans="1:27" ht="18.75" customHeight="1">
      <c r="A874" s="37"/>
      <c r="B874" s="60">
        <v>44887</v>
      </c>
      <c r="C874" s="43" t="s">
        <v>884</v>
      </c>
      <c r="D874" s="44">
        <v>5621</v>
      </c>
      <c r="E874" s="45">
        <v>22.678000000000001</v>
      </c>
      <c r="F874" s="45">
        <v>22.614999999999998</v>
      </c>
      <c r="G874" s="16">
        <f t="shared" si="21"/>
        <v>22.870927068045674</v>
      </c>
      <c r="H874" s="17">
        <f t="shared" si="17"/>
        <v>-0.3215451134094553</v>
      </c>
      <c r="I874" s="17">
        <f t="shared" si="18"/>
        <v>-6.3000000000002387E-2</v>
      </c>
      <c r="J874" s="18">
        <f t="shared" si="19"/>
        <v>2.7780227533293228E-3</v>
      </c>
      <c r="K874" s="18">
        <f t="shared" si="20"/>
        <v>0.29895529741842175</v>
      </c>
      <c r="L874" s="44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24"/>
      <c r="Z874" s="154"/>
      <c r="AA874" s="154"/>
    </row>
    <row r="875" spans="1:27" ht="18.75" customHeight="1">
      <c r="A875" s="37"/>
      <c r="B875" s="60">
        <v>44886</v>
      </c>
      <c r="C875" s="43" t="s">
        <v>883</v>
      </c>
      <c r="D875" s="44">
        <v>5121</v>
      </c>
      <c r="E875" s="45">
        <v>23.135000000000002</v>
      </c>
      <c r="F875" s="45">
        <v>23.065999999999999</v>
      </c>
      <c r="G875" s="16">
        <f t="shared" si="21"/>
        <v>22.870927068045674</v>
      </c>
      <c r="H875" s="17">
        <f t="shared" si="17"/>
        <v>0.44012155325721264</v>
      </c>
      <c r="I875" s="17">
        <f t="shared" si="18"/>
        <v>-6.9000000000002615E-2</v>
      </c>
      <c r="J875" s="18">
        <f t="shared" si="19"/>
        <v>2.9824940566242752E-3</v>
      </c>
      <c r="K875" s="18">
        <f t="shared" si="20"/>
        <v>0.31280346811562432</v>
      </c>
      <c r="L875" s="44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24"/>
      <c r="Z875" s="154"/>
      <c r="AA875" s="154"/>
    </row>
    <row r="876" spans="1:27" ht="18.75" customHeight="1">
      <c r="A876" s="37"/>
      <c r="B876" s="60">
        <v>44886</v>
      </c>
      <c r="C876" s="43" t="s">
        <v>884</v>
      </c>
      <c r="D876" s="44">
        <v>5121</v>
      </c>
      <c r="E876" s="45">
        <v>22.33</v>
      </c>
      <c r="F876" s="45">
        <v>22.260999999999999</v>
      </c>
      <c r="G876" s="16">
        <f t="shared" si="21"/>
        <v>22.870927068045674</v>
      </c>
      <c r="H876" s="17">
        <f t="shared" si="17"/>
        <v>-0.90154511340945953</v>
      </c>
      <c r="I876" s="17">
        <f t="shared" si="18"/>
        <v>-6.8999999999999062E-2</v>
      </c>
      <c r="J876" s="18">
        <f t="shared" si="19"/>
        <v>3.0900134348409792E-3</v>
      </c>
      <c r="K876" s="18">
        <f t="shared" si="20"/>
        <v>0.28802992543013733</v>
      </c>
      <c r="L876" s="44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24"/>
      <c r="Z876" s="154"/>
      <c r="AA876" s="154"/>
    </row>
    <row r="877" spans="1:27" ht="18.75" customHeight="1">
      <c r="A877" s="37"/>
      <c r="B877" s="60">
        <v>44886</v>
      </c>
      <c r="C877" s="43" t="s">
        <v>885</v>
      </c>
      <c r="D877" s="44">
        <v>5121</v>
      </c>
      <c r="E877" s="45">
        <v>22.632999999999999</v>
      </c>
      <c r="F877" s="45">
        <v>22.553999999999998</v>
      </c>
      <c r="G877" s="16">
        <f t="shared" si="21"/>
        <v>22.870927068045674</v>
      </c>
      <c r="H877" s="17">
        <f t="shared" si="17"/>
        <v>-0.39654511340945814</v>
      </c>
      <c r="I877" s="17">
        <f t="shared" si="18"/>
        <v>-7.9000000000000625E-2</v>
      </c>
      <c r="J877" s="18">
        <f t="shared" si="19"/>
        <v>3.4904785048380962E-3</v>
      </c>
      <c r="K877" s="18">
        <f t="shared" si="20"/>
        <v>0.29756144721667332</v>
      </c>
      <c r="L877" s="44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24"/>
      <c r="Z877" s="154"/>
      <c r="AA877" s="154"/>
    </row>
    <row r="878" spans="1:27" ht="18.75" customHeight="1">
      <c r="A878" s="37"/>
      <c r="B878" s="60">
        <v>44886</v>
      </c>
      <c r="C878" s="43" t="s">
        <v>886</v>
      </c>
      <c r="D878" s="44">
        <v>5648</v>
      </c>
      <c r="E878" s="45">
        <v>20.100000000000001</v>
      </c>
      <c r="F878" s="45">
        <v>19.914000000000001</v>
      </c>
      <c r="G878" s="16">
        <f t="shared" si="21"/>
        <v>19.240505739344663</v>
      </c>
      <c r="H878" s="17">
        <f t="shared" si="17"/>
        <v>1.4324904344255649</v>
      </c>
      <c r="I878" s="17">
        <f t="shared" si="18"/>
        <v>-0.18599999999999994</v>
      </c>
      <c r="J878" s="18">
        <f t="shared" si="19"/>
        <v>9.2537313432835781E-3</v>
      </c>
      <c r="K878" s="18">
        <f t="shared" si="20"/>
        <v>0.34480597014925374</v>
      </c>
      <c r="L878" s="44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24"/>
      <c r="Z878" s="154"/>
      <c r="AA878" s="154"/>
    </row>
    <row r="879" spans="1:27" ht="18.75" customHeight="1">
      <c r="A879" s="37"/>
      <c r="B879" s="60">
        <v>44887</v>
      </c>
      <c r="C879" s="43" t="s">
        <v>887</v>
      </c>
      <c r="D879" s="44">
        <v>5648</v>
      </c>
      <c r="E879" s="45">
        <v>18.849</v>
      </c>
      <c r="F879" s="45">
        <v>18.678999999999998</v>
      </c>
      <c r="G879" s="16">
        <f t="shared" si="21"/>
        <v>19.240505739344663</v>
      </c>
      <c r="H879" s="17">
        <f t="shared" si="17"/>
        <v>-0.65250956557443729</v>
      </c>
      <c r="I879" s="17">
        <f t="shared" si="18"/>
        <v>-0.17000000000000171</v>
      </c>
      <c r="J879" s="18">
        <f t="shared" si="19"/>
        <v>9.019046103241642E-3</v>
      </c>
      <c r="K879" s="18">
        <f t="shared" si="20"/>
        <v>0.30132102498806296</v>
      </c>
      <c r="L879" s="44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24"/>
      <c r="Z879" s="154"/>
      <c r="AA879" s="154"/>
    </row>
    <row r="880" spans="1:27" ht="18.75" customHeight="1">
      <c r="A880" s="37"/>
      <c r="B880" s="60">
        <v>44887</v>
      </c>
      <c r="C880" s="43" t="s">
        <v>888</v>
      </c>
      <c r="D880" s="44">
        <v>6617</v>
      </c>
      <c r="E880" s="45">
        <v>21.106999999999999</v>
      </c>
      <c r="F880" s="45">
        <v>21.039000000000001</v>
      </c>
      <c r="G880" s="16">
        <f t="shared" si="21"/>
        <v>21.071999999999999</v>
      </c>
      <c r="H880" s="17">
        <f t="shared" si="17"/>
        <v>5.833333333333357E-2</v>
      </c>
      <c r="I880" s="17">
        <f t="shared" si="18"/>
        <v>-6.799999999999784E-2</v>
      </c>
      <c r="J880" s="18">
        <f t="shared" si="19"/>
        <v>3.2216800113705332E-3</v>
      </c>
      <c r="K880" s="18">
        <f t="shared" si="20"/>
        <v>0.40230255365518558</v>
      </c>
      <c r="L880" s="44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24"/>
      <c r="Z880" s="154"/>
      <c r="AA880" s="154"/>
    </row>
    <row r="881" spans="1:27" ht="18.75" customHeight="1">
      <c r="A881" s="37"/>
      <c r="B881" s="60">
        <v>44887</v>
      </c>
      <c r="C881" s="43" t="s">
        <v>889</v>
      </c>
      <c r="D881" s="44">
        <v>6617</v>
      </c>
      <c r="E881" s="45">
        <v>21.454999999999998</v>
      </c>
      <c r="F881" s="45">
        <v>21.033999999999999</v>
      </c>
      <c r="G881" s="16">
        <f t="shared" si="21"/>
        <v>21.071999999999999</v>
      </c>
      <c r="H881" s="17">
        <f t="shared" si="17"/>
        <v>0.63833333333333186</v>
      </c>
      <c r="I881" s="17">
        <f t="shared" si="18"/>
        <v>-0.42099999999999937</v>
      </c>
      <c r="J881" s="18">
        <f t="shared" si="19"/>
        <v>1.9622465625728242E-2</v>
      </c>
      <c r="K881" s="18">
        <f t="shared" si="20"/>
        <v>0.41199720344907959</v>
      </c>
      <c r="L881" s="44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24"/>
      <c r="Z881" s="154"/>
      <c r="AA881" s="154"/>
    </row>
    <row r="882" spans="1:27" ht="18.75" customHeight="1">
      <c r="A882" s="37"/>
      <c r="B882" s="60">
        <v>44887</v>
      </c>
      <c r="C882" s="43" t="s">
        <v>890</v>
      </c>
      <c r="D882" s="44">
        <v>5621</v>
      </c>
      <c r="E882" s="45">
        <v>21.95</v>
      </c>
      <c r="F882" s="45">
        <v>21.884</v>
      </c>
      <c r="G882" s="16">
        <f t="shared" si="21"/>
        <v>22.870927068045674</v>
      </c>
      <c r="H882" s="17">
        <f t="shared" si="17"/>
        <v>-1.5348784467427912</v>
      </c>
      <c r="I882" s="17">
        <f t="shared" si="18"/>
        <v>-6.5999999999998948E-2</v>
      </c>
      <c r="J882" s="18">
        <f t="shared" si="19"/>
        <v>3.0068337129840069E-3</v>
      </c>
      <c r="K882" s="18">
        <f t="shared" si="20"/>
        <v>0.27570424760159307</v>
      </c>
      <c r="L882" s="44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24"/>
      <c r="Z882" s="154"/>
      <c r="AA882" s="154"/>
    </row>
    <row r="883" spans="1:27" ht="18.75" customHeight="1">
      <c r="A883" s="37"/>
      <c r="B883" s="60">
        <v>44887</v>
      </c>
      <c r="C883" s="43" t="s">
        <v>891</v>
      </c>
      <c r="D883" s="44">
        <v>5621</v>
      </c>
      <c r="E883" s="45">
        <v>23.187999999999999</v>
      </c>
      <c r="F883" s="45">
        <v>23.111000000000001</v>
      </c>
      <c r="G883" s="16">
        <f t="shared" si="21"/>
        <v>22.870927068045674</v>
      </c>
      <c r="H883" s="17">
        <f t="shared" si="17"/>
        <v>0.52845488659054141</v>
      </c>
      <c r="I883" s="17">
        <f t="shared" si="18"/>
        <v>-7.6999999999998181E-2</v>
      </c>
      <c r="J883" s="18">
        <f t="shared" si="19"/>
        <v>3.3206831119543807E-3</v>
      </c>
      <c r="K883" s="18">
        <f t="shared" si="20"/>
        <v>0.31437416917608102</v>
      </c>
      <c r="L883" s="44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24"/>
      <c r="Z883" s="154"/>
      <c r="AA883" s="154"/>
    </row>
    <row r="884" spans="1:27" ht="18.75" customHeight="1">
      <c r="A884" s="37"/>
      <c r="B884" s="60">
        <v>44887</v>
      </c>
      <c r="C884" s="43" t="s">
        <v>892</v>
      </c>
      <c r="D884" s="44">
        <v>6117</v>
      </c>
      <c r="E884" s="45">
        <v>18.738</v>
      </c>
      <c r="F884" s="45">
        <v>18.393999999999998</v>
      </c>
      <c r="G884" s="16">
        <f t="shared" si="21"/>
        <v>19.9327573208373</v>
      </c>
      <c r="H884" s="17">
        <f t="shared" si="17"/>
        <v>-1.9912622013955015</v>
      </c>
      <c r="I884" s="17">
        <f t="shared" si="18"/>
        <v>-0.34400000000000119</v>
      </c>
      <c r="J884" s="18">
        <f t="shared" si="19"/>
        <v>1.8358416052940613E-2</v>
      </c>
      <c r="K884" s="18">
        <f t="shared" si="20"/>
        <v>0.27608181662718151</v>
      </c>
      <c r="L884" s="44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24"/>
      <c r="Z884" s="154"/>
      <c r="AA884" s="154"/>
    </row>
    <row r="885" spans="1:27" ht="18.75" customHeight="1">
      <c r="A885" s="37"/>
      <c r="B885" s="60">
        <v>44887</v>
      </c>
      <c r="C885" s="43" t="s">
        <v>893</v>
      </c>
      <c r="D885" s="44">
        <v>6117</v>
      </c>
      <c r="E885" s="45">
        <v>18.425000000000001</v>
      </c>
      <c r="F885" s="45">
        <v>18.079000000000001</v>
      </c>
      <c r="G885" s="16">
        <f t="shared" si="21"/>
        <v>19.9327573208373</v>
      </c>
      <c r="H885" s="17">
        <f t="shared" si="17"/>
        <v>-2.5129288680621662</v>
      </c>
      <c r="I885" s="17">
        <f t="shared" si="18"/>
        <v>-0.34600000000000009</v>
      </c>
      <c r="J885" s="18">
        <f t="shared" si="19"/>
        <v>1.877883310719132E-2</v>
      </c>
      <c r="K885" s="18">
        <f t="shared" si="20"/>
        <v>0.26378404775903003</v>
      </c>
      <c r="L885" s="44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24"/>
      <c r="Z885" s="154"/>
      <c r="AA885" s="154"/>
    </row>
    <row r="886" spans="1:27" ht="18.75" customHeight="1">
      <c r="A886" s="37"/>
      <c r="B886" s="60">
        <v>44887</v>
      </c>
      <c r="C886" s="43" t="s">
        <v>894</v>
      </c>
      <c r="D886" s="44">
        <v>6117</v>
      </c>
      <c r="E886" s="45">
        <v>19.283000000000001</v>
      </c>
      <c r="F886" s="45">
        <v>18.931999999999999</v>
      </c>
      <c r="G886" s="16">
        <f t="shared" si="21"/>
        <v>19.9327573208373</v>
      </c>
      <c r="H886" s="17">
        <f t="shared" si="17"/>
        <v>-1.0829288680621652</v>
      </c>
      <c r="I886" s="17">
        <f t="shared" si="18"/>
        <v>-0.35100000000000264</v>
      </c>
      <c r="J886" s="18">
        <f t="shared" si="19"/>
        <v>1.8202561842037165E-2</v>
      </c>
      <c r="K886" s="18">
        <f t="shared" si="20"/>
        <v>0.29654208784733332</v>
      </c>
      <c r="L886" s="44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24"/>
      <c r="Z886" s="154"/>
      <c r="AA886" s="154"/>
    </row>
    <row r="887" spans="1:27" ht="18.75" customHeight="1">
      <c r="A887" s="37"/>
      <c r="B887" s="60">
        <v>44887</v>
      </c>
      <c r="C887" s="43" t="s">
        <v>895</v>
      </c>
      <c r="D887" s="44">
        <v>6117</v>
      </c>
      <c r="E887" s="45">
        <v>19.812999999999999</v>
      </c>
      <c r="F887" s="45">
        <v>19.931999999999999</v>
      </c>
      <c r="G887" s="16">
        <f t="shared" si="21"/>
        <v>19.9327573208373</v>
      </c>
      <c r="H887" s="17">
        <f t="shared" si="17"/>
        <v>-0.19959553472883584</v>
      </c>
      <c r="I887" s="17">
        <f t="shared" si="18"/>
        <v>0.11899999999999977</v>
      </c>
      <c r="J887" s="18">
        <f t="shared" si="19"/>
        <v>-6.0061575733104415E-3</v>
      </c>
      <c r="K887" s="18">
        <f t="shared" si="20"/>
        <v>0.31535966688336581</v>
      </c>
      <c r="L887" s="44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24"/>
      <c r="Z887" s="154"/>
      <c r="AA887" s="154"/>
    </row>
    <row r="888" spans="1:27" ht="18.75" customHeight="1">
      <c r="A888" s="37"/>
      <c r="B888" s="60">
        <v>44887</v>
      </c>
      <c r="C888" s="43" t="s">
        <v>896</v>
      </c>
      <c r="D888" s="44">
        <v>6617</v>
      </c>
      <c r="E888" s="45">
        <v>20.992999999999999</v>
      </c>
      <c r="F888" s="45">
        <v>20.68</v>
      </c>
      <c r="G888" s="16">
        <f t="shared" si="21"/>
        <v>21.071999999999999</v>
      </c>
      <c r="H888" s="17">
        <f t="shared" si="17"/>
        <v>-0.13166666666666771</v>
      </c>
      <c r="I888" s="17">
        <f t="shared" si="18"/>
        <v>-0.31299999999999883</v>
      </c>
      <c r="J888" s="18">
        <f t="shared" si="19"/>
        <v>1.4909731815366973E-2</v>
      </c>
      <c r="K888" s="18">
        <f t="shared" si="20"/>
        <v>0.39905682846663182</v>
      </c>
      <c r="L888" s="44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24"/>
      <c r="Z888" s="154"/>
      <c r="AA888" s="154"/>
    </row>
    <row r="889" spans="1:27" ht="18.75" customHeight="1">
      <c r="A889" s="37"/>
      <c r="B889" s="60">
        <v>44887</v>
      </c>
      <c r="C889" s="43" t="s">
        <v>894</v>
      </c>
      <c r="D889" s="154">
        <v>6617</v>
      </c>
      <c r="E889" s="44">
        <v>21.754999999999999</v>
      </c>
      <c r="F889" s="45">
        <v>21.506</v>
      </c>
      <c r="G889" s="16">
        <f t="shared" si="21"/>
        <v>21.071999999999999</v>
      </c>
      <c r="H889" s="17">
        <f t="shared" si="17"/>
        <v>1.1383333333333332</v>
      </c>
      <c r="I889" s="17">
        <f t="shared" si="18"/>
        <v>-0.24899999999999878</v>
      </c>
      <c r="J889" s="18">
        <f t="shared" si="19"/>
        <v>1.1445644679383995E-2</v>
      </c>
      <c r="K889" s="18">
        <f t="shared" si="20"/>
        <v>0.42010572282233982</v>
      </c>
      <c r="L889" s="44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24"/>
      <c r="Z889" s="154"/>
      <c r="AA889" s="154"/>
    </row>
    <row r="890" spans="1:27" ht="18.75" customHeight="1">
      <c r="A890" s="37"/>
      <c r="B890" s="60">
        <v>44888</v>
      </c>
      <c r="C890" s="65" t="s">
        <v>897</v>
      </c>
      <c r="D890" s="44">
        <v>6107</v>
      </c>
      <c r="E890" s="45">
        <v>14.395</v>
      </c>
      <c r="F890" s="45">
        <v>14.156000000000001</v>
      </c>
      <c r="G890" s="16">
        <f t="shared" si="21"/>
        <v>17.032373496847189</v>
      </c>
      <c r="H890" s="17">
        <f t="shared" si="17"/>
        <v>-4.3956224947453162</v>
      </c>
      <c r="I890" s="17">
        <f t="shared" si="18"/>
        <v>-0.23899999999999899</v>
      </c>
      <c r="J890" s="18">
        <f t="shared" si="19"/>
        <v>1.6602987148315318E-2</v>
      </c>
      <c r="K890" s="18">
        <f t="shared" si="20"/>
        <v>0.19510486942606653</v>
      </c>
      <c r="L890" s="44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24"/>
      <c r="Z890" s="154"/>
      <c r="AA890" s="154"/>
    </row>
    <row r="891" spans="1:27" ht="18.75" customHeight="1">
      <c r="A891" s="37"/>
      <c r="B891" s="60">
        <v>44888</v>
      </c>
      <c r="C891" s="43" t="s">
        <v>898</v>
      </c>
      <c r="D891" s="44">
        <v>6107</v>
      </c>
      <c r="E891" s="45">
        <v>14.747999999999999</v>
      </c>
      <c r="F891" s="45">
        <v>14.39</v>
      </c>
      <c r="G891" s="16">
        <f t="shared" si="21"/>
        <v>17.032373496847189</v>
      </c>
      <c r="H891" s="17">
        <f t="shared" si="17"/>
        <v>-3.8072891614119828</v>
      </c>
      <c r="I891" s="17">
        <f t="shared" si="18"/>
        <v>-0.35799999999999876</v>
      </c>
      <c r="J891" s="18">
        <f t="shared" si="19"/>
        <v>2.4274477895307754E-2</v>
      </c>
      <c r="K891" s="18">
        <f t="shared" si="20"/>
        <v>0.21437039567319144</v>
      </c>
      <c r="L891" s="44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24"/>
      <c r="Z891" s="154"/>
      <c r="AA891" s="154"/>
    </row>
    <row r="892" spans="1:27" ht="18.75" customHeight="1">
      <c r="A892" s="37"/>
      <c r="B892" s="60">
        <v>44888</v>
      </c>
      <c r="C892" s="66" t="s">
        <v>899</v>
      </c>
      <c r="D892" s="44">
        <v>6107</v>
      </c>
      <c r="E892" s="45">
        <v>15.595000000000001</v>
      </c>
      <c r="F892" s="45">
        <v>15.291</v>
      </c>
      <c r="G892" s="16">
        <f t="shared" si="21"/>
        <v>17.032373496847189</v>
      </c>
      <c r="H892" s="17">
        <f t="shared" si="17"/>
        <v>-2.395622494745314</v>
      </c>
      <c r="I892" s="17">
        <f t="shared" si="18"/>
        <v>-0.30400000000000027</v>
      </c>
      <c r="J892" s="18">
        <f t="shared" si="19"/>
        <v>1.9493427380570711E-2</v>
      </c>
      <c r="K892" s="18">
        <f t="shared" si="20"/>
        <v>0.25703973038719002</v>
      </c>
      <c r="L892" s="44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24"/>
      <c r="Z892" s="154"/>
      <c r="AA892" s="154"/>
    </row>
    <row r="893" spans="1:27" ht="18.75" customHeight="1">
      <c r="A893" s="37"/>
      <c r="B893" s="60">
        <v>44888</v>
      </c>
      <c r="C893" s="65" t="s">
        <v>900</v>
      </c>
      <c r="D893" s="44">
        <v>6107</v>
      </c>
      <c r="E893" s="45">
        <v>16.539000000000001</v>
      </c>
      <c r="F893" s="45">
        <v>16.134</v>
      </c>
      <c r="G893" s="16">
        <f t="shared" si="21"/>
        <v>17.032373496847189</v>
      </c>
      <c r="H893" s="17">
        <f t="shared" si="17"/>
        <v>-0.82228916141197916</v>
      </c>
      <c r="I893" s="17">
        <f t="shared" si="18"/>
        <v>-0.40500000000000114</v>
      </c>
      <c r="J893" s="18">
        <f t="shared" si="19"/>
        <v>2.4487574823145359E-2</v>
      </c>
      <c r="K893" s="18">
        <f t="shared" si="20"/>
        <v>0.29944583078712311</v>
      </c>
      <c r="L893" s="44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24"/>
      <c r="Z893" s="154"/>
      <c r="AA893" s="154"/>
    </row>
    <row r="894" spans="1:27" ht="18.75" customHeight="1">
      <c r="A894" s="37"/>
      <c r="B894" s="60">
        <v>44888</v>
      </c>
      <c r="C894" s="66" t="s">
        <v>901</v>
      </c>
      <c r="D894" s="44">
        <v>6107</v>
      </c>
      <c r="E894" s="45">
        <v>16.638000000000002</v>
      </c>
      <c r="F894" s="45">
        <v>16.257999999999999</v>
      </c>
      <c r="G894" s="16">
        <f t="shared" si="21"/>
        <v>17.032373496847189</v>
      </c>
      <c r="H894" s="17">
        <f t="shared" si="17"/>
        <v>-0.6572891614119788</v>
      </c>
      <c r="I894" s="17">
        <f t="shared" si="18"/>
        <v>-0.38000000000000256</v>
      </c>
      <c r="J894" s="18">
        <f t="shared" si="19"/>
        <v>2.2839283567736658E-2</v>
      </c>
      <c r="K894" s="18">
        <f t="shared" si="20"/>
        <v>0.30361429230606019</v>
      </c>
      <c r="L894" s="44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24"/>
      <c r="Z894" s="154"/>
      <c r="AA894" s="154"/>
    </row>
    <row r="895" spans="1:27" ht="18.75" customHeight="1">
      <c r="A895" s="37"/>
      <c r="B895" s="60">
        <v>44888</v>
      </c>
      <c r="C895" s="43" t="s">
        <v>902</v>
      </c>
      <c r="D895" s="44">
        <v>6107</v>
      </c>
      <c r="E895" s="45">
        <v>16.541</v>
      </c>
      <c r="F895" s="45">
        <v>16.260000000000002</v>
      </c>
      <c r="G895" s="16">
        <f t="shared" si="21"/>
        <v>17.032373496847189</v>
      </c>
      <c r="H895" s="17">
        <f t="shared" si="17"/>
        <v>-0.81895582807864764</v>
      </c>
      <c r="I895" s="17">
        <f t="shared" si="18"/>
        <v>-0.28099999999999881</v>
      </c>
      <c r="J895" s="18">
        <f t="shared" si="19"/>
        <v>1.6988090200108746E-2</v>
      </c>
      <c r="K895" s="18">
        <f t="shared" si="20"/>
        <v>0.29953053596446577</v>
      </c>
      <c r="L895" s="44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24"/>
      <c r="Z895" s="154"/>
      <c r="AA895" s="154"/>
    </row>
    <row r="896" spans="1:27" ht="18.75" customHeight="1">
      <c r="A896" s="37"/>
      <c r="B896" s="60">
        <v>44888</v>
      </c>
      <c r="C896" s="43" t="s">
        <v>903</v>
      </c>
      <c r="D896" s="44">
        <v>5648</v>
      </c>
      <c r="E896" s="45">
        <v>20.010000000000002</v>
      </c>
      <c r="F896" s="45">
        <v>19.847000000000001</v>
      </c>
      <c r="G896" s="16">
        <f t="shared" si="21"/>
        <v>19.240505739344663</v>
      </c>
      <c r="H896" s="17">
        <f t="shared" si="17"/>
        <v>1.282490434425565</v>
      </c>
      <c r="I896" s="17">
        <f t="shared" si="18"/>
        <v>-0.16300000000000026</v>
      </c>
      <c r="J896" s="18">
        <f t="shared" si="19"/>
        <v>8.1459270364817715E-3</v>
      </c>
      <c r="K896" s="18">
        <f t="shared" si="20"/>
        <v>0.3418590704647676</v>
      </c>
      <c r="L896" s="44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24"/>
      <c r="Z896" s="154"/>
      <c r="AA896" s="154"/>
    </row>
    <row r="897" spans="1:27" ht="18.75" customHeight="1">
      <c r="A897" s="37"/>
      <c r="B897" s="60">
        <v>44888</v>
      </c>
      <c r="C897" s="43" t="s">
        <v>904</v>
      </c>
      <c r="D897" s="44">
        <v>5648</v>
      </c>
      <c r="E897" s="45">
        <v>19.655999999999999</v>
      </c>
      <c r="F897" s="45">
        <v>19.468</v>
      </c>
      <c r="G897" s="16">
        <f t="shared" si="21"/>
        <v>19.240505739344663</v>
      </c>
      <c r="H897" s="17">
        <f t="shared" si="17"/>
        <v>0.69249043442556046</v>
      </c>
      <c r="I897" s="17">
        <f t="shared" si="18"/>
        <v>-0.18799999999999883</v>
      </c>
      <c r="J897" s="18">
        <f t="shared" si="19"/>
        <v>9.5645095645095057E-3</v>
      </c>
      <c r="K897" s="18">
        <f t="shared" si="20"/>
        <v>0.33000610500610489</v>
      </c>
      <c r="L897" s="44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24"/>
      <c r="Z897" s="154"/>
      <c r="AA897" s="154"/>
    </row>
    <row r="898" spans="1:27" ht="18.75" customHeight="1">
      <c r="A898" s="37"/>
      <c r="B898" s="60">
        <v>44888</v>
      </c>
      <c r="C898" s="43" t="s">
        <v>905</v>
      </c>
      <c r="D898" s="44">
        <v>5648</v>
      </c>
      <c r="E898" s="45">
        <v>19.545999999999999</v>
      </c>
      <c r="F898" s="45">
        <v>19.375</v>
      </c>
      <c r="G898" s="16">
        <f t="shared" si="21"/>
        <v>19.240505739344663</v>
      </c>
      <c r="H898" s="17">
        <f t="shared" si="17"/>
        <v>0.509157101092228</v>
      </c>
      <c r="I898" s="17">
        <f t="shared" si="18"/>
        <v>-0.17099999999999937</v>
      </c>
      <c r="J898" s="18">
        <f t="shared" si="19"/>
        <v>8.7485930625191537E-3</v>
      </c>
      <c r="K898" s="18">
        <f t="shared" si="20"/>
        <v>0.3262355469149697</v>
      </c>
      <c r="L898" s="44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24"/>
      <c r="Z898" s="154"/>
      <c r="AA898" s="154"/>
    </row>
    <row r="899" spans="1:27" ht="18.75" customHeight="1">
      <c r="A899" s="37"/>
      <c r="B899" s="60">
        <v>44888</v>
      </c>
      <c r="C899" s="43" t="s">
        <v>906</v>
      </c>
      <c r="D899" s="44">
        <v>5648</v>
      </c>
      <c r="E899" s="45">
        <v>19.516999999999999</v>
      </c>
      <c r="F899" s="45">
        <v>19.341999999999999</v>
      </c>
      <c r="G899" s="16">
        <f t="shared" si="21"/>
        <v>19.240505739344663</v>
      </c>
      <c r="H899" s="17">
        <f t="shared" si="17"/>
        <v>0.46082376775889483</v>
      </c>
      <c r="I899" s="17">
        <f t="shared" si="18"/>
        <v>-0.17500000000000071</v>
      </c>
      <c r="J899" s="18">
        <f t="shared" si="19"/>
        <v>8.9665419890352371E-3</v>
      </c>
      <c r="K899" s="18">
        <f t="shared" si="20"/>
        <v>0.3252344110262847</v>
      </c>
      <c r="L899" s="44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24"/>
      <c r="Z899" s="154"/>
      <c r="AA899" s="154"/>
    </row>
    <row r="900" spans="1:27" ht="18.75" customHeight="1">
      <c r="A900" s="37"/>
      <c r="B900" s="60">
        <v>44889</v>
      </c>
      <c r="C900" s="43" t="s">
        <v>907</v>
      </c>
      <c r="D900" s="44">
        <v>8608</v>
      </c>
      <c r="E900" s="45">
        <v>19.66</v>
      </c>
      <c r="F900" s="45">
        <v>19.606000000000002</v>
      </c>
      <c r="G900" s="16">
        <f t="shared" si="21"/>
        <v>22.02</v>
      </c>
      <c r="H900" s="17">
        <f t="shared" si="17"/>
        <v>-3.9333333333333327</v>
      </c>
      <c r="I900" s="17">
        <f t="shared" si="18"/>
        <v>-5.3999999999998494E-2</v>
      </c>
      <c r="J900" s="18">
        <f t="shared" si="19"/>
        <v>2.7466937945065358E-3</v>
      </c>
      <c r="K900" s="18">
        <f t="shared" si="20"/>
        <v>0.49613428280773142</v>
      </c>
      <c r="L900" s="44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24"/>
      <c r="Z900" s="154"/>
      <c r="AA900" s="154"/>
    </row>
    <row r="901" spans="1:27" ht="18.75" customHeight="1">
      <c r="A901" s="37"/>
      <c r="B901" s="60">
        <v>44889</v>
      </c>
      <c r="C901" s="43" t="s">
        <v>908</v>
      </c>
      <c r="D901" s="44">
        <v>8608</v>
      </c>
      <c r="E901" s="45">
        <v>19.917000000000002</v>
      </c>
      <c r="F901" s="45">
        <v>19.861000000000001</v>
      </c>
      <c r="G901" s="16">
        <f t="shared" si="21"/>
        <v>22.02</v>
      </c>
      <c r="H901" s="17">
        <f t="shared" si="17"/>
        <v>-3.5049999999999968</v>
      </c>
      <c r="I901" s="17">
        <f t="shared" si="18"/>
        <v>-5.6000000000000938E-2</v>
      </c>
      <c r="J901" s="18">
        <f t="shared" si="19"/>
        <v>2.8116684239594784E-3</v>
      </c>
      <c r="K901" s="18">
        <f t="shared" si="20"/>
        <v>0.50263593914746196</v>
      </c>
      <c r="L901" s="44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24"/>
      <c r="Z901" s="154"/>
      <c r="AA901" s="154"/>
    </row>
    <row r="902" spans="1:27" ht="18.75" customHeight="1">
      <c r="A902" s="37"/>
      <c r="B902" s="60">
        <v>44889</v>
      </c>
      <c r="C902" s="43" t="s">
        <v>909</v>
      </c>
      <c r="D902" s="44">
        <v>5148</v>
      </c>
      <c r="E902" s="45">
        <v>23.98</v>
      </c>
      <c r="F902" s="45">
        <v>23.823</v>
      </c>
      <c r="G902" s="16">
        <f t="shared" si="21"/>
        <v>20.202531026311895</v>
      </c>
      <c r="H902" s="17">
        <f t="shared" si="17"/>
        <v>6.2957816228135091</v>
      </c>
      <c r="I902" s="17">
        <f t="shared" si="18"/>
        <v>-0.15700000000000003</v>
      </c>
      <c r="J902" s="18">
        <f t="shared" si="19"/>
        <v>6.5471226021684746E-3</v>
      </c>
      <c r="K902" s="18">
        <f t="shared" si="20"/>
        <v>0.41069952931746312</v>
      </c>
      <c r="L902" s="44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24"/>
      <c r="Z902" s="154"/>
      <c r="AA902" s="154"/>
    </row>
    <row r="903" spans="1:27" ht="18.75" customHeight="1">
      <c r="A903" s="37"/>
      <c r="B903" s="60">
        <v>44889</v>
      </c>
      <c r="C903" s="43" t="s">
        <v>910</v>
      </c>
      <c r="D903" s="44">
        <v>5148</v>
      </c>
      <c r="E903" s="45">
        <v>20.097999999999999</v>
      </c>
      <c r="F903" s="45">
        <v>19.97</v>
      </c>
      <c r="G903" s="16">
        <f t="shared" si="21"/>
        <v>20.202531026311895</v>
      </c>
      <c r="H903" s="17">
        <f t="shared" si="17"/>
        <v>-0.17421837718649397</v>
      </c>
      <c r="I903" s="17">
        <f t="shared" si="18"/>
        <v>-0.12800000000000011</v>
      </c>
      <c r="J903" s="18">
        <f t="shared" si="19"/>
        <v>6.3687929147178881E-3</v>
      </c>
      <c r="K903" s="18">
        <f t="shared" si="20"/>
        <v>0.29687405279295281</v>
      </c>
      <c r="L903" s="44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24"/>
      <c r="Z903" s="154"/>
      <c r="AA903" s="154"/>
    </row>
    <row r="904" spans="1:27" ht="18.75" customHeight="1">
      <c r="A904" s="37"/>
      <c r="B904" s="60">
        <v>44889</v>
      </c>
      <c r="C904" s="43" t="s">
        <v>911</v>
      </c>
      <c r="D904" s="44">
        <v>5148</v>
      </c>
      <c r="E904" s="45">
        <v>19.984999999999999</v>
      </c>
      <c r="F904" s="45">
        <v>19.866</v>
      </c>
      <c r="G904" s="16">
        <f t="shared" si="21"/>
        <v>20.202531026311895</v>
      </c>
      <c r="H904" s="17">
        <f t="shared" si="17"/>
        <v>-0.36255171051982654</v>
      </c>
      <c r="I904" s="17">
        <f t="shared" si="18"/>
        <v>-0.11899999999999977</v>
      </c>
      <c r="J904" s="18">
        <f t="shared" si="19"/>
        <v>5.9544658493870294E-3</v>
      </c>
      <c r="K904" s="18">
        <f t="shared" si="20"/>
        <v>0.2928984094587323</v>
      </c>
      <c r="L904" s="44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24"/>
      <c r="Z904" s="154"/>
      <c r="AA904" s="154"/>
    </row>
    <row r="905" spans="1:27" ht="18.75" customHeight="1">
      <c r="A905" s="37"/>
      <c r="B905" s="60">
        <v>44889</v>
      </c>
      <c r="C905" s="43"/>
      <c r="D905" s="44">
        <v>1013</v>
      </c>
      <c r="E905" s="45">
        <v>27.739000000000001</v>
      </c>
      <c r="F905" s="45">
        <v>27.558</v>
      </c>
      <c r="G905" s="16">
        <f t="shared" si="21"/>
        <v>27</v>
      </c>
      <c r="H905" s="17">
        <f t="shared" si="17"/>
        <v>1.231666666666668</v>
      </c>
      <c r="I905" s="17">
        <f t="shared" si="18"/>
        <v>-0.18100000000000094</v>
      </c>
      <c r="J905" s="18">
        <f t="shared" si="19"/>
        <v>6.5251090522369564E-3</v>
      </c>
      <c r="K905" s="18">
        <f t="shared" si="20"/>
        <v>0.56739608493456872</v>
      </c>
      <c r="L905" s="44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24"/>
      <c r="Z905" s="154"/>
      <c r="AA905" s="154"/>
    </row>
    <row r="906" spans="1:27" ht="18.75" customHeight="1">
      <c r="A906" s="37"/>
      <c r="B906" s="60">
        <v>44889</v>
      </c>
      <c r="C906" s="43" t="s">
        <v>912</v>
      </c>
      <c r="D906" s="44">
        <v>5000</v>
      </c>
      <c r="E906" s="45">
        <v>36.972999999999999</v>
      </c>
      <c r="F906" s="45">
        <v>36.652000000000001</v>
      </c>
      <c r="G906" s="16">
        <f t="shared" si="21"/>
        <v>38.4</v>
      </c>
      <c r="H906" s="17">
        <f t="shared" si="17"/>
        <v>-2.378333333333333</v>
      </c>
      <c r="I906" s="17">
        <f t="shared" si="18"/>
        <v>-0.32099999999999795</v>
      </c>
      <c r="J906" s="18">
        <f t="shared" si="19"/>
        <v>8.6820111973601802E-3</v>
      </c>
      <c r="K906" s="18">
        <f t="shared" si="20"/>
        <v>0.35087766748708515</v>
      </c>
      <c r="L906" s="44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24"/>
      <c r="Z906" s="154"/>
      <c r="AA906" s="154"/>
    </row>
    <row r="907" spans="1:27" ht="18.75" customHeight="1">
      <c r="A907" s="37"/>
      <c r="B907" s="60">
        <v>44889</v>
      </c>
      <c r="C907" s="43" t="s">
        <v>913</v>
      </c>
      <c r="D907" s="44">
        <v>1010</v>
      </c>
      <c r="E907" s="45">
        <v>26.952999999999999</v>
      </c>
      <c r="F907" s="45">
        <v>26.766999999999999</v>
      </c>
      <c r="G907" s="16">
        <f t="shared" si="21"/>
        <v>27</v>
      </c>
      <c r="H907" s="17">
        <f t="shared" si="17"/>
        <v>-7.8333333333334337E-2</v>
      </c>
      <c r="I907" s="17">
        <f t="shared" si="18"/>
        <v>-0.18599999999999994</v>
      </c>
      <c r="J907" s="18">
        <f t="shared" si="19"/>
        <v>6.9009015693985805E-3</v>
      </c>
      <c r="K907" s="18">
        <f t="shared" si="20"/>
        <v>0.55478054390976883</v>
      </c>
      <c r="L907" s="44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24"/>
      <c r="Z907" s="154"/>
      <c r="AA907" s="154"/>
    </row>
    <row r="908" spans="1:27" ht="18.75" customHeight="1">
      <c r="A908" s="37"/>
      <c r="B908" s="60">
        <v>44889</v>
      </c>
      <c r="C908" s="43" t="s">
        <v>912</v>
      </c>
      <c r="D908" s="44">
        <v>5623</v>
      </c>
      <c r="E908" s="45">
        <v>22.783999999999999</v>
      </c>
      <c r="F908" s="45">
        <v>22.706</v>
      </c>
      <c r="G908" s="16">
        <f t="shared" si="21"/>
        <v>22.870927068045674</v>
      </c>
      <c r="H908" s="17">
        <f t="shared" si="17"/>
        <v>-0.14487844674279179</v>
      </c>
      <c r="I908" s="17">
        <f t="shared" si="18"/>
        <v>-7.7999999999999403E-2</v>
      </c>
      <c r="J908" s="18">
        <f t="shared" si="19"/>
        <v>3.4234550561797494E-3</v>
      </c>
      <c r="K908" s="18">
        <f t="shared" si="20"/>
        <v>0.30221682912811476</v>
      </c>
      <c r="L908" s="44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24"/>
      <c r="Z908" s="154"/>
      <c r="AA908" s="154"/>
    </row>
    <row r="909" spans="1:27" ht="18.75" customHeight="1">
      <c r="A909" s="37"/>
      <c r="B909" s="60">
        <v>44889</v>
      </c>
      <c r="C909" s="43" t="s">
        <v>914</v>
      </c>
      <c r="D909" s="44">
        <v>5003</v>
      </c>
      <c r="E909" s="45">
        <v>38.131</v>
      </c>
      <c r="F909" s="45">
        <v>37.767000000000003</v>
      </c>
      <c r="G909" s="16">
        <f t="shared" si="21"/>
        <v>38.4</v>
      </c>
      <c r="H909" s="17">
        <f t="shared" si="17"/>
        <v>-0.44833333333333059</v>
      </c>
      <c r="I909" s="17">
        <f t="shared" si="18"/>
        <v>-0.36399999999999721</v>
      </c>
      <c r="J909" s="18">
        <f t="shared" si="19"/>
        <v>9.5460386562114079E-3</v>
      </c>
      <c r="K909" s="18">
        <f t="shared" si="20"/>
        <v>0.37059085783221002</v>
      </c>
      <c r="L909" s="44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24"/>
      <c r="Z909" s="154"/>
      <c r="AA909" s="154"/>
    </row>
    <row r="910" spans="1:27" ht="18.75" customHeight="1">
      <c r="A910" s="37"/>
      <c r="B910" s="60">
        <v>44890</v>
      </c>
      <c r="C910" s="43" t="s">
        <v>915</v>
      </c>
      <c r="D910" s="44">
        <v>8127</v>
      </c>
      <c r="E910" s="45">
        <v>20.45</v>
      </c>
      <c r="F910" s="45">
        <v>20.414000000000001</v>
      </c>
      <c r="G910" s="16">
        <f t="shared" si="21"/>
        <v>19.906047079520491</v>
      </c>
      <c r="H910" s="17">
        <f t="shared" si="17"/>
        <v>0.90658820079918101</v>
      </c>
      <c r="I910" s="17">
        <f t="shared" si="18"/>
        <v>-3.5999999999997812E-2</v>
      </c>
      <c r="J910" s="18">
        <f t="shared" si="19"/>
        <v>1.7603911980439029E-3</v>
      </c>
      <c r="K910" s="18">
        <f t="shared" si="20"/>
        <v>0.32037618563390269</v>
      </c>
      <c r="L910" s="44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24"/>
      <c r="Z910" s="154"/>
      <c r="AA910" s="154"/>
    </row>
    <row r="911" spans="1:27" ht="18.75" customHeight="1">
      <c r="A911" s="37"/>
      <c r="B911" s="60">
        <v>44890</v>
      </c>
      <c r="C911" s="43" t="s">
        <v>916</v>
      </c>
      <c r="D911" s="44">
        <v>8127</v>
      </c>
      <c r="E911" s="45">
        <v>20.469000000000001</v>
      </c>
      <c r="F911" s="45">
        <v>20.43</v>
      </c>
      <c r="G911" s="16">
        <f t="shared" si="21"/>
        <v>19.906047079520491</v>
      </c>
      <c r="H911" s="17">
        <f t="shared" si="17"/>
        <v>0.93825486746585085</v>
      </c>
      <c r="I911" s="17">
        <f t="shared" si="18"/>
        <v>-3.9000000000001478E-2</v>
      </c>
      <c r="J911" s="18">
        <f t="shared" si="19"/>
        <v>1.9053202403635486E-3</v>
      </c>
      <c r="K911" s="18">
        <f t="shared" si="20"/>
        <v>0.32100703484358356</v>
      </c>
      <c r="L911" s="44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24"/>
      <c r="Z911" s="154"/>
      <c r="AA911" s="154"/>
    </row>
    <row r="912" spans="1:27" ht="18.75" customHeight="1">
      <c r="A912" s="37"/>
      <c r="B912" s="60">
        <v>44890</v>
      </c>
      <c r="C912" s="43" t="s">
        <v>917</v>
      </c>
      <c r="D912" s="44">
        <v>8127</v>
      </c>
      <c r="E912" s="45">
        <v>21.672999999999998</v>
      </c>
      <c r="F912" s="45">
        <v>21.635999999999999</v>
      </c>
      <c r="G912" s="16">
        <f t="shared" si="21"/>
        <v>19.906047079520491</v>
      </c>
      <c r="H912" s="17">
        <f t="shared" si="17"/>
        <v>2.9449215341325128</v>
      </c>
      <c r="I912" s="17">
        <f t="shared" si="18"/>
        <v>-3.6999999999999034E-2</v>
      </c>
      <c r="J912" s="18">
        <f t="shared" si="19"/>
        <v>1.7071932819636892E-3</v>
      </c>
      <c r="K912" s="18">
        <f t="shared" si="20"/>
        <v>0.35872712574232041</v>
      </c>
      <c r="L912" s="44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24"/>
      <c r="Z912" s="154"/>
      <c r="AA912" s="154"/>
    </row>
    <row r="913" spans="1:27" ht="18.75" customHeight="1">
      <c r="A913" s="37"/>
      <c r="B913" s="60">
        <v>44890</v>
      </c>
      <c r="C913" s="43" t="s">
        <v>918</v>
      </c>
      <c r="D913" s="44">
        <v>1011</v>
      </c>
      <c r="E913" s="45">
        <v>27.164000000000001</v>
      </c>
      <c r="F913" s="45">
        <v>26.966999999999999</v>
      </c>
      <c r="G913" s="16">
        <f t="shared" si="21"/>
        <v>27</v>
      </c>
      <c r="H913" s="17">
        <f t="shared" si="17"/>
        <v>0.27333333333333582</v>
      </c>
      <c r="I913" s="17">
        <f t="shared" si="18"/>
        <v>-0.19700000000000273</v>
      </c>
      <c r="J913" s="18">
        <f t="shared" si="19"/>
        <v>7.2522456192019849E-3</v>
      </c>
      <c r="K913" s="18">
        <f t="shared" si="20"/>
        <v>0.55823884553084968</v>
      </c>
      <c r="L913" s="44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24"/>
      <c r="Z913" s="154"/>
      <c r="AA913" s="154"/>
    </row>
    <row r="914" spans="1:27" ht="18.75" customHeight="1">
      <c r="A914" s="37"/>
      <c r="B914" s="60">
        <v>44890</v>
      </c>
      <c r="C914" s="43" t="s">
        <v>919</v>
      </c>
      <c r="D914" s="44">
        <v>1011</v>
      </c>
      <c r="E914" s="45">
        <v>28.879000000000001</v>
      </c>
      <c r="F914" s="45">
        <v>28.65</v>
      </c>
      <c r="G914" s="16">
        <f t="shared" si="21"/>
        <v>27</v>
      </c>
      <c r="H914" s="17">
        <f t="shared" si="17"/>
        <v>3.131666666666669</v>
      </c>
      <c r="I914" s="17">
        <f t="shared" si="18"/>
        <v>-0.22900000000000276</v>
      </c>
      <c r="J914" s="18">
        <f t="shared" si="19"/>
        <v>7.929637452820484E-3</v>
      </c>
      <c r="K914" s="18">
        <f t="shared" si="20"/>
        <v>0.58447314657709759</v>
      </c>
      <c r="L914" s="44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24"/>
      <c r="Z914" s="154"/>
      <c r="AA914" s="154"/>
    </row>
    <row r="915" spans="1:27" ht="18.75" customHeight="1">
      <c r="A915" s="37"/>
      <c r="B915" s="60">
        <v>44890</v>
      </c>
      <c r="C915" s="43" t="s">
        <v>920</v>
      </c>
      <c r="D915" s="44">
        <v>5001</v>
      </c>
      <c r="E915" s="45">
        <v>39.545999999999999</v>
      </c>
      <c r="F915" s="45">
        <v>39.210999999999999</v>
      </c>
      <c r="G915" s="16">
        <f t="shared" si="21"/>
        <v>38.4</v>
      </c>
      <c r="H915" s="17">
        <f t="shared" si="17"/>
        <v>1.9100000000000015</v>
      </c>
      <c r="I915" s="17">
        <f t="shared" si="18"/>
        <v>-0.33500000000000085</v>
      </c>
      <c r="J915" s="18">
        <f t="shared" si="19"/>
        <v>8.4711475244019837E-3</v>
      </c>
      <c r="K915" s="18">
        <f t="shared" si="20"/>
        <v>0.39311181914732207</v>
      </c>
      <c r="L915" s="44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24"/>
      <c r="Z915" s="154"/>
      <c r="AA915" s="154"/>
    </row>
    <row r="916" spans="1:27" ht="18.75" customHeight="1">
      <c r="A916" s="37"/>
      <c r="B916" s="60">
        <v>44890</v>
      </c>
      <c r="C916" s="43" t="s">
        <v>921</v>
      </c>
      <c r="D916" s="44">
        <v>5001</v>
      </c>
      <c r="E916" s="45">
        <v>39.081000000000003</v>
      </c>
      <c r="F916" s="45">
        <v>38.753</v>
      </c>
      <c r="G916" s="16">
        <f t="shared" si="21"/>
        <v>38.4</v>
      </c>
      <c r="H916" s="17">
        <f t="shared" si="17"/>
        <v>1.1350000000000076</v>
      </c>
      <c r="I916" s="17">
        <f t="shared" si="18"/>
        <v>-0.32800000000000296</v>
      </c>
      <c r="J916" s="18">
        <f t="shared" si="19"/>
        <v>8.3928251580052439E-3</v>
      </c>
      <c r="K916" s="18">
        <f t="shared" si="20"/>
        <v>0.38589084209718283</v>
      </c>
      <c r="L916" s="44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24"/>
      <c r="Z916" s="154"/>
      <c r="AA916" s="154"/>
    </row>
    <row r="917" spans="1:27" ht="18.75" customHeight="1">
      <c r="A917" s="37"/>
      <c r="B917" s="60">
        <v>44892</v>
      </c>
      <c r="C917" s="43" t="s">
        <v>922</v>
      </c>
      <c r="D917" s="44">
        <v>6117</v>
      </c>
      <c r="E917" s="45">
        <v>18.824999999999999</v>
      </c>
      <c r="F917" s="45">
        <v>18.562999999999999</v>
      </c>
      <c r="G917" s="16">
        <f t="shared" si="21"/>
        <v>19.9327573208373</v>
      </c>
      <c r="H917" s="17">
        <f t="shared" si="17"/>
        <v>-1.8462622013955019</v>
      </c>
      <c r="I917" s="17">
        <f t="shared" si="18"/>
        <v>-0.26200000000000045</v>
      </c>
      <c r="J917" s="18">
        <f t="shared" si="19"/>
        <v>1.3917662682602947E-2</v>
      </c>
      <c r="K917" s="18">
        <f t="shared" si="20"/>
        <v>0.27942741460611564</v>
      </c>
      <c r="L917" s="44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24"/>
      <c r="Z917" s="154"/>
      <c r="AA917" s="154"/>
    </row>
    <row r="918" spans="1:27" ht="18.75" customHeight="1">
      <c r="A918" s="37"/>
      <c r="B918" s="60">
        <v>44892</v>
      </c>
      <c r="C918" s="43" t="s">
        <v>923</v>
      </c>
      <c r="D918" s="44">
        <v>6117</v>
      </c>
      <c r="E918" s="45">
        <v>19.155999999999999</v>
      </c>
      <c r="F918" s="45">
        <v>18.919</v>
      </c>
      <c r="G918" s="16">
        <f t="shared" si="21"/>
        <v>19.9327573208373</v>
      </c>
      <c r="H918" s="17">
        <f t="shared" si="17"/>
        <v>-1.294595534728836</v>
      </c>
      <c r="I918" s="17">
        <f t="shared" si="18"/>
        <v>-0.23699999999999832</v>
      </c>
      <c r="J918" s="18">
        <f t="shared" si="19"/>
        <v>1.2372102735435287E-2</v>
      </c>
      <c r="K918" s="18">
        <f t="shared" si="20"/>
        <v>0.29187831906244138</v>
      </c>
      <c r="L918" s="44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24"/>
      <c r="Z918" s="154"/>
      <c r="AA918" s="154"/>
    </row>
    <row r="919" spans="1:27" ht="18.75" customHeight="1">
      <c r="A919" s="37"/>
      <c r="B919" s="60">
        <v>44892</v>
      </c>
      <c r="C919" s="43" t="s">
        <v>924</v>
      </c>
      <c r="D919" s="44">
        <v>6117</v>
      </c>
      <c r="E919" s="45">
        <v>18.146999999999998</v>
      </c>
      <c r="F919" s="45">
        <v>17.869</v>
      </c>
      <c r="G919" s="16">
        <f t="shared" si="21"/>
        <v>19.9327573208373</v>
      </c>
      <c r="H919" s="17">
        <f t="shared" si="17"/>
        <v>-2.9762622013955031</v>
      </c>
      <c r="I919" s="17">
        <f t="shared" si="18"/>
        <v>-0.27799999999999869</v>
      </c>
      <c r="J919" s="18">
        <f t="shared" si="19"/>
        <v>1.5319336529453834E-2</v>
      </c>
      <c r="K919" s="18">
        <f t="shared" si="20"/>
        <v>0.25250570782829818</v>
      </c>
      <c r="L919" s="44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24"/>
      <c r="Z919" s="154"/>
      <c r="AA919" s="154"/>
    </row>
    <row r="920" spans="1:27" ht="18.75" customHeight="1">
      <c r="A920" s="37"/>
      <c r="B920" s="60">
        <v>44892</v>
      </c>
      <c r="C920" s="43" t="s">
        <v>925</v>
      </c>
      <c r="D920" s="44">
        <v>6117</v>
      </c>
      <c r="E920" s="45">
        <v>19.233000000000001</v>
      </c>
      <c r="F920" s="45">
        <v>19.023</v>
      </c>
      <c r="G920" s="16">
        <f t="shared" si="21"/>
        <v>19.9327573208373</v>
      </c>
      <c r="H920" s="17">
        <f t="shared" si="17"/>
        <v>-1.1662622013954997</v>
      </c>
      <c r="I920" s="17">
        <f t="shared" si="18"/>
        <v>-0.21000000000000085</v>
      </c>
      <c r="J920" s="18">
        <f t="shared" si="19"/>
        <v>1.0918733426922522E-2</v>
      </c>
      <c r="K920" s="18">
        <f t="shared" si="20"/>
        <v>0.29471330941403462</v>
      </c>
      <c r="L920" s="44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24"/>
      <c r="Z920" s="154"/>
      <c r="AA920" s="154"/>
    </row>
    <row r="921" spans="1:27" ht="18.75" customHeight="1">
      <c r="A921" s="37"/>
      <c r="B921" s="60">
        <v>44892</v>
      </c>
      <c r="C921" s="43" t="s">
        <v>926</v>
      </c>
      <c r="D921" s="44">
        <v>6117</v>
      </c>
      <c r="E921" s="45">
        <v>19.754000000000001</v>
      </c>
      <c r="F921" s="45">
        <v>19.568999999999999</v>
      </c>
      <c r="G921" s="16">
        <f t="shared" si="21"/>
        <v>19.9327573208373</v>
      </c>
      <c r="H921" s="17">
        <f t="shared" si="17"/>
        <v>-0.29792886806216501</v>
      </c>
      <c r="I921" s="17">
        <f t="shared" si="18"/>
        <v>-0.18500000000000227</v>
      </c>
      <c r="J921" s="18">
        <f t="shared" si="19"/>
        <v>9.3651918598765954E-3</v>
      </c>
      <c r="K921" s="18">
        <f t="shared" si="20"/>
        <v>0.31331482636226227</v>
      </c>
      <c r="L921" s="44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24"/>
      <c r="Z921" s="154"/>
      <c r="AA921" s="154"/>
    </row>
    <row r="922" spans="1:27" ht="18.75" customHeight="1">
      <c r="A922" s="37"/>
      <c r="B922" s="60">
        <v>44892</v>
      </c>
      <c r="C922" s="43" t="s">
        <v>927</v>
      </c>
      <c r="D922" s="44">
        <v>6117</v>
      </c>
      <c r="E922" s="45">
        <v>19.815999999999999</v>
      </c>
      <c r="F922" s="45">
        <v>19.571999999999999</v>
      </c>
      <c r="G922" s="16">
        <f t="shared" si="21"/>
        <v>19.9327573208373</v>
      </c>
      <c r="H922" s="17">
        <f t="shared" si="17"/>
        <v>-0.19459553472883567</v>
      </c>
      <c r="I922" s="17">
        <f t="shared" si="18"/>
        <v>-0.24399999999999977</v>
      </c>
      <c r="J922" s="18">
        <f t="shared" si="19"/>
        <v>1.2313282196205077E-2</v>
      </c>
      <c r="K922" s="18">
        <f t="shared" si="20"/>
        <v>0.3154633165098974</v>
      </c>
      <c r="L922" s="44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24"/>
      <c r="Z922" s="154"/>
      <c r="AA922" s="154"/>
    </row>
    <row r="923" spans="1:27" ht="18.75" customHeight="1">
      <c r="A923" s="37"/>
      <c r="B923" s="60">
        <v>44892</v>
      </c>
      <c r="C923" s="43" t="s">
        <v>928</v>
      </c>
      <c r="D923" s="44">
        <v>8107</v>
      </c>
      <c r="E923" s="45">
        <v>17.588000000000001</v>
      </c>
      <c r="F923" s="45">
        <v>17.573</v>
      </c>
      <c r="G923" s="16">
        <f t="shared" si="21"/>
        <v>16.123457228651652</v>
      </c>
      <c r="H923" s="17">
        <f t="shared" si="17"/>
        <v>2.4409046189139145</v>
      </c>
      <c r="I923" s="17">
        <f t="shared" si="18"/>
        <v>-1.5000000000000568E-2</v>
      </c>
      <c r="J923" s="18">
        <f t="shared" si="19"/>
        <v>8.528542187855679E-4</v>
      </c>
      <c r="K923" s="18">
        <f t="shared" si="20"/>
        <v>0.35429931330709352</v>
      </c>
      <c r="L923" s="44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24"/>
      <c r="Z923" s="154"/>
      <c r="AA923" s="154"/>
    </row>
    <row r="924" spans="1:27" ht="18.75" customHeight="1">
      <c r="A924" s="37"/>
      <c r="B924" s="60">
        <v>44893</v>
      </c>
      <c r="C924" s="43" t="s">
        <v>929</v>
      </c>
      <c r="D924" s="44">
        <v>6617</v>
      </c>
      <c r="E924" s="45">
        <v>21.486999999999998</v>
      </c>
      <c r="F924" s="45">
        <v>21.212</v>
      </c>
      <c r="G924" s="16">
        <f t="shared" si="21"/>
        <v>21.071999999999999</v>
      </c>
      <c r="H924" s="17">
        <f t="shared" si="17"/>
        <v>0.69166666666666532</v>
      </c>
      <c r="I924" s="17">
        <f t="shared" si="18"/>
        <v>-0.27499999999999858</v>
      </c>
      <c r="J924" s="18">
        <f t="shared" si="19"/>
        <v>1.2798436263787341E-2</v>
      </c>
      <c r="K924" s="18">
        <f t="shared" si="20"/>
        <v>0.41287289989295861</v>
      </c>
      <c r="L924" s="44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24"/>
      <c r="Z924" s="154"/>
      <c r="AA924" s="154"/>
    </row>
    <row r="925" spans="1:27" ht="18.75" customHeight="1">
      <c r="A925" s="37"/>
      <c r="B925" s="60">
        <v>44893</v>
      </c>
      <c r="C925" s="43" t="s">
        <v>930</v>
      </c>
      <c r="D925" s="44">
        <v>6617</v>
      </c>
      <c r="E925" s="45">
        <v>22.632000000000001</v>
      </c>
      <c r="F925" s="45">
        <v>22.184999999999999</v>
      </c>
      <c r="G925" s="16">
        <f t="shared" si="21"/>
        <v>21.071999999999999</v>
      </c>
      <c r="H925" s="17">
        <f t="shared" si="17"/>
        <v>2.6000000000000041</v>
      </c>
      <c r="I925" s="17">
        <f t="shared" si="18"/>
        <v>-0.44700000000000273</v>
      </c>
      <c r="J925" s="18">
        <f t="shared" si="19"/>
        <v>1.9750795334040415E-2</v>
      </c>
      <c r="K925" s="18">
        <f t="shared" si="20"/>
        <v>0.44257688229056219</v>
      </c>
      <c r="L925" s="44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24"/>
      <c r="Z925" s="154"/>
      <c r="AA925" s="154"/>
    </row>
    <row r="926" spans="1:27" ht="18.75" customHeight="1">
      <c r="A926" s="37"/>
      <c r="B926" s="60">
        <v>44894</v>
      </c>
      <c r="C926" s="43" t="s">
        <v>931</v>
      </c>
      <c r="D926" s="44">
        <v>5148</v>
      </c>
      <c r="E926" s="45">
        <v>22.667000000000002</v>
      </c>
      <c r="F926" s="45">
        <v>22.457999999999998</v>
      </c>
      <c r="G926" s="16">
        <f t="shared" si="21"/>
        <v>20.202531026311895</v>
      </c>
      <c r="H926" s="17">
        <f t="shared" si="17"/>
        <v>4.1074482894801774</v>
      </c>
      <c r="I926" s="17">
        <f t="shared" si="18"/>
        <v>-0.20900000000000318</v>
      </c>
      <c r="J926" s="18">
        <f t="shared" si="19"/>
        <v>9.2204526404024868E-3</v>
      </c>
      <c r="K926" s="18">
        <f t="shared" si="20"/>
        <v>0.37656393492887313</v>
      </c>
      <c r="L926" s="44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24"/>
      <c r="Z926" s="154"/>
      <c r="AA926" s="154"/>
    </row>
    <row r="927" spans="1:27" ht="18.75" customHeight="1">
      <c r="A927" s="37"/>
      <c r="B927" s="60">
        <v>44894</v>
      </c>
      <c r="C927" s="43" t="s">
        <v>931</v>
      </c>
      <c r="D927" s="44">
        <v>5148</v>
      </c>
      <c r="E927" s="45">
        <v>22.962</v>
      </c>
      <c r="F927" s="45">
        <v>22.759</v>
      </c>
      <c r="G927" s="16">
        <f t="shared" si="21"/>
        <v>20.202531026311895</v>
      </c>
      <c r="H927" s="17">
        <f t="shared" si="17"/>
        <v>4.599114956146841</v>
      </c>
      <c r="I927" s="17">
        <f t="shared" si="18"/>
        <v>-0.2029999999999994</v>
      </c>
      <c r="J927" s="18">
        <f t="shared" si="19"/>
        <v>8.8406933193972397E-3</v>
      </c>
      <c r="K927" s="18">
        <f t="shared" si="20"/>
        <v>0.38457341316230143</v>
      </c>
      <c r="L927" s="44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24"/>
      <c r="Z927" s="154"/>
      <c r="AA927" s="154"/>
    </row>
    <row r="928" spans="1:27" ht="18.75" customHeight="1">
      <c r="A928" s="37"/>
      <c r="B928" s="60">
        <v>44894</v>
      </c>
      <c r="C928" s="43" t="s">
        <v>932</v>
      </c>
      <c r="D928" s="44">
        <v>5148</v>
      </c>
      <c r="E928" s="45">
        <v>24.949000000000002</v>
      </c>
      <c r="F928" s="45">
        <v>24.745000000000001</v>
      </c>
      <c r="G928" s="16">
        <f t="shared" si="21"/>
        <v>20.202531026311895</v>
      </c>
      <c r="H928" s="17">
        <f t="shared" si="17"/>
        <v>7.910781622813511</v>
      </c>
      <c r="I928" s="17">
        <f t="shared" si="18"/>
        <v>-0.20400000000000063</v>
      </c>
      <c r="J928" s="18">
        <f t="shared" si="19"/>
        <v>8.1766804280732942E-3</v>
      </c>
      <c r="K928" s="18">
        <f t="shared" si="20"/>
        <v>0.4335875070356634</v>
      </c>
      <c r="L928" s="44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24"/>
      <c r="Z928" s="154"/>
      <c r="AA928" s="154"/>
    </row>
    <row r="929" spans="1:27" ht="18.75" customHeight="1">
      <c r="A929" s="37"/>
      <c r="B929" s="60">
        <v>44893</v>
      </c>
      <c r="C929" s="43" t="s">
        <v>933</v>
      </c>
      <c r="D929" s="44">
        <v>5648</v>
      </c>
      <c r="E929" s="45">
        <v>20.655000000000001</v>
      </c>
      <c r="F929" s="45">
        <v>20.492000000000001</v>
      </c>
      <c r="G929" s="16">
        <f t="shared" si="21"/>
        <v>19.240505739344663</v>
      </c>
      <c r="H929" s="17">
        <f t="shared" si="17"/>
        <v>2.3574904344255643</v>
      </c>
      <c r="I929" s="17">
        <f t="shared" si="18"/>
        <v>-0.16300000000000026</v>
      </c>
      <c r="J929" s="18">
        <f t="shared" si="19"/>
        <v>7.8915516824013682E-3</v>
      </c>
      <c r="K929" s="18">
        <f t="shared" si="20"/>
        <v>0.36241103848946982</v>
      </c>
      <c r="L929" s="44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24"/>
      <c r="Z929" s="154"/>
      <c r="AA929" s="154"/>
    </row>
    <row r="930" spans="1:27" ht="18.75" customHeight="1">
      <c r="A930" s="37"/>
      <c r="B930" s="60">
        <v>44893</v>
      </c>
      <c r="C930" s="43" t="s">
        <v>934</v>
      </c>
      <c r="D930" s="44">
        <v>5648</v>
      </c>
      <c r="E930" s="45">
        <v>19.582000000000001</v>
      </c>
      <c r="F930" s="45">
        <v>19.436</v>
      </c>
      <c r="G930" s="16">
        <f t="shared" si="21"/>
        <v>19.240505739344663</v>
      </c>
      <c r="H930" s="17">
        <f t="shared" si="17"/>
        <v>0.56915710109223028</v>
      </c>
      <c r="I930" s="17">
        <f t="shared" si="18"/>
        <v>-0.1460000000000008</v>
      </c>
      <c r="J930" s="18">
        <f t="shared" si="19"/>
        <v>7.4558267796956791E-3</v>
      </c>
      <c r="K930" s="18">
        <f t="shared" si="20"/>
        <v>0.32747421101011126</v>
      </c>
      <c r="L930" s="44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24"/>
      <c r="Z930" s="154"/>
      <c r="AA930" s="154"/>
    </row>
    <row r="931" spans="1:27" ht="18.75" customHeight="1">
      <c r="A931" s="37"/>
      <c r="B931" s="60">
        <v>44893</v>
      </c>
      <c r="C931" s="43" t="s">
        <v>935</v>
      </c>
      <c r="D931" s="44">
        <v>5648</v>
      </c>
      <c r="E931" s="45">
        <v>20.003</v>
      </c>
      <c r="F931" s="45">
        <v>19.843</v>
      </c>
      <c r="G931" s="16">
        <f t="shared" si="21"/>
        <v>19.240505739344663</v>
      </c>
      <c r="H931" s="17">
        <f t="shared" si="17"/>
        <v>1.2708237677588961</v>
      </c>
      <c r="I931" s="17">
        <f t="shared" si="18"/>
        <v>-0.16000000000000014</v>
      </c>
      <c r="J931" s="18">
        <f t="shared" si="19"/>
        <v>7.9988001799730108E-3</v>
      </c>
      <c r="K931" s="18">
        <f t="shared" si="20"/>
        <v>0.34162875568664697</v>
      </c>
      <c r="L931" s="44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24"/>
      <c r="Z931" s="154"/>
      <c r="AA931" s="154"/>
    </row>
    <row r="932" spans="1:27" ht="18.75" customHeight="1">
      <c r="A932" s="37"/>
      <c r="B932" s="60">
        <v>44893</v>
      </c>
      <c r="C932" s="43" t="s">
        <v>936</v>
      </c>
      <c r="D932" s="44">
        <v>5648</v>
      </c>
      <c r="E932" s="45">
        <v>21.574999999999999</v>
      </c>
      <c r="F932" s="45">
        <v>21.393999999999998</v>
      </c>
      <c r="G932" s="16">
        <f t="shared" si="21"/>
        <v>19.240505739344663</v>
      </c>
      <c r="H932" s="17">
        <f t="shared" si="17"/>
        <v>3.8908237677588948</v>
      </c>
      <c r="I932" s="17">
        <f t="shared" si="18"/>
        <v>-0.18100000000000094</v>
      </c>
      <c r="J932" s="18">
        <f t="shared" si="19"/>
        <v>8.3893395133256519E-3</v>
      </c>
      <c r="K932" s="18">
        <f t="shared" si="20"/>
        <v>0.38959907300115865</v>
      </c>
      <c r="L932" s="44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24"/>
      <c r="Z932" s="154"/>
      <c r="AA932" s="154"/>
    </row>
    <row r="933" spans="1:27" ht="18.75" customHeight="1">
      <c r="A933" s="37"/>
      <c r="B933" s="60">
        <v>44894</v>
      </c>
      <c r="C933" s="43" t="s">
        <v>937</v>
      </c>
      <c r="D933" s="44">
        <v>5621</v>
      </c>
      <c r="E933" s="45">
        <v>23.085999999999999</v>
      </c>
      <c r="F933" s="45">
        <v>22.984999999999999</v>
      </c>
      <c r="G933" s="16">
        <f t="shared" si="21"/>
        <v>22.870927068045674</v>
      </c>
      <c r="H933" s="17">
        <f t="shared" si="17"/>
        <v>0.35845488659054092</v>
      </c>
      <c r="I933" s="17">
        <f t="shared" si="18"/>
        <v>-0.10099999999999909</v>
      </c>
      <c r="J933" s="18">
        <f t="shared" si="19"/>
        <v>4.374945854630473E-3</v>
      </c>
      <c r="K933" s="18">
        <f t="shared" si="20"/>
        <v>0.31134489451853792</v>
      </c>
      <c r="L933" s="44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24"/>
      <c r="Z933" s="154"/>
      <c r="AA933" s="154"/>
    </row>
    <row r="934" spans="1:27" ht="18.75" customHeight="1">
      <c r="A934" s="37"/>
      <c r="B934" s="60">
        <v>44894</v>
      </c>
      <c r="C934" s="43" t="s">
        <v>938</v>
      </c>
      <c r="D934" s="44">
        <v>5621</v>
      </c>
      <c r="E934" s="45">
        <v>23.08</v>
      </c>
      <c r="F934" s="45">
        <v>22.981999999999999</v>
      </c>
      <c r="G934" s="16">
        <f t="shared" si="21"/>
        <v>22.870927068045674</v>
      </c>
      <c r="H934" s="17">
        <f t="shared" si="17"/>
        <v>0.34845488659054052</v>
      </c>
      <c r="I934" s="17">
        <f t="shared" si="18"/>
        <v>-9.7999999999998977E-2</v>
      </c>
      <c r="J934" s="18">
        <f t="shared" si="19"/>
        <v>4.2461005199306316E-3</v>
      </c>
      <c r="K934" s="18">
        <f t="shared" si="20"/>
        <v>0.31116586806130703</v>
      </c>
      <c r="L934" s="44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24"/>
      <c r="Z934" s="154"/>
      <c r="AA934" s="154"/>
    </row>
    <row r="935" spans="1:27" ht="18.75" customHeight="1">
      <c r="A935" s="37"/>
      <c r="B935" s="60">
        <v>44894</v>
      </c>
      <c r="C935" s="43" t="s">
        <v>939</v>
      </c>
      <c r="D935" s="44">
        <v>5621</v>
      </c>
      <c r="E935" s="45">
        <v>24.193999999999999</v>
      </c>
      <c r="F935" s="45">
        <v>24.088999999999999</v>
      </c>
      <c r="G935" s="16">
        <f t="shared" si="21"/>
        <v>22.870927068045674</v>
      </c>
      <c r="H935" s="17">
        <f t="shared" si="17"/>
        <v>2.2051215532572086</v>
      </c>
      <c r="I935" s="17">
        <f t="shared" si="18"/>
        <v>-0.10500000000000043</v>
      </c>
      <c r="J935" s="18">
        <f t="shared" si="19"/>
        <v>4.3399189881789049E-3</v>
      </c>
      <c r="K935" s="18">
        <f t="shared" si="20"/>
        <v>0.34288287322703842</v>
      </c>
      <c r="L935" s="44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24"/>
      <c r="Z935" s="154"/>
      <c r="AA935" s="154"/>
    </row>
    <row r="936" spans="1:27" ht="18.75" customHeight="1">
      <c r="A936" s="37"/>
      <c r="B936" s="60">
        <v>44894</v>
      </c>
      <c r="C936" s="43" t="s">
        <v>940</v>
      </c>
      <c r="D936" s="44">
        <v>5120</v>
      </c>
      <c r="E936" s="45">
        <v>23.27</v>
      </c>
      <c r="F936" s="45">
        <v>23.184999999999999</v>
      </c>
      <c r="G936" s="16">
        <f t="shared" si="21"/>
        <v>22.870927068045674</v>
      </c>
      <c r="H936" s="17">
        <f t="shared" si="17"/>
        <v>0.66512155325720934</v>
      </c>
      <c r="I936" s="17">
        <f t="shared" si="18"/>
        <v>-8.5000000000000853E-2</v>
      </c>
      <c r="J936" s="18">
        <f t="shared" si="19"/>
        <v>3.6527718091964268E-3</v>
      </c>
      <c r="K936" s="18">
        <f t="shared" si="20"/>
        <v>0.31679021206940128</v>
      </c>
      <c r="L936" s="44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24"/>
      <c r="Z936" s="154"/>
      <c r="AA936" s="154"/>
    </row>
    <row r="937" spans="1:27" ht="18.75" customHeight="1">
      <c r="A937" s="37"/>
      <c r="B937" s="60">
        <v>44894</v>
      </c>
      <c r="C937" s="43" t="s">
        <v>941</v>
      </c>
      <c r="D937" s="44">
        <v>5120</v>
      </c>
      <c r="E937" s="45">
        <v>22.585999999999999</v>
      </c>
      <c r="F937" s="45">
        <v>22.518000000000001</v>
      </c>
      <c r="G937" s="16">
        <f t="shared" si="21"/>
        <v>22.870927068045674</v>
      </c>
      <c r="H937" s="17">
        <f t="shared" si="17"/>
        <v>-0.47487844674279245</v>
      </c>
      <c r="I937" s="17">
        <f t="shared" si="18"/>
        <v>-6.799999999999784E-2</v>
      </c>
      <c r="J937" s="18">
        <f t="shared" si="19"/>
        <v>3.0107146019657241E-3</v>
      </c>
      <c r="K937" s="18">
        <f t="shared" si="20"/>
        <v>0.29609971818183684</v>
      </c>
      <c r="L937" s="44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24"/>
      <c r="Z937" s="154"/>
      <c r="AA937" s="154"/>
    </row>
    <row r="938" spans="1:27" ht="18.75" customHeight="1">
      <c r="A938" s="37"/>
      <c r="B938" s="60">
        <v>44894</v>
      </c>
      <c r="C938" s="43" t="s">
        <v>942</v>
      </c>
      <c r="D938" s="44">
        <v>5120</v>
      </c>
      <c r="E938" s="45">
        <v>21.195</v>
      </c>
      <c r="F938" s="45">
        <v>21.126000000000001</v>
      </c>
      <c r="G938" s="16">
        <f t="shared" si="21"/>
        <v>22.870927068045674</v>
      </c>
      <c r="H938" s="17">
        <f t="shared" si="17"/>
        <v>-2.7932117800761231</v>
      </c>
      <c r="I938" s="17">
        <f t="shared" si="18"/>
        <v>-6.8999999999999062E-2</v>
      </c>
      <c r="J938" s="18">
        <f t="shared" si="19"/>
        <v>3.2554847841471603E-3</v>
      </c>
      <c r="K938" s="18">
        <f t="shared" si="20"/>
        <v>0.24990366760344271</v>
      </c>
      <c r="L938" s="44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24"/>
      <c r="Z938" s="154"/>
      <c r="AA938" s="154"/>
    </row>
    <row r="939" spans="1:27" ht="18.75" customHeight="1">
      <c r="A939" s="37"/>
      <c r="B939" s="60">
        <v>44894</v>
      </c>
      <c r="C939" s="43" t="s">
        <v>943</v>
      </c>
      <c r="D939" s="44">
        <v>5120</v>
      </c>
      <c r="E939" s="45">
        <v>23.408000000000001</v>
      </c>
      <c r="F939" s="45">
        <v>23.315999999999999</v>
      </c>
      <c r="G939" s="16">
        <f t="shared" si="21"/>
        <v>22.870927068045674</v>
      </c>
      <c r="H939" s="17">
        <f t="shared" si="17"/>
        <v>0.8951215532572121</v>
      </c>
      <c r="I939" s="17">
        <f t="shared" si="18"/>
        <v>-9.2000000000002302E-2</v>
      </c>
      <c r="J939" s="18">
        <f t="shared" si="19"/>
        <v>3.9302802460698177E-3</v>
      </c>
      <c r="K939" s="18">
        <f t="shared" si="20"/>
        <v>0.32081802096953899</v>
      </c>
      <c r="L939" s="44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24"/>
      <c r="Z939" s="154"/>
      <c r="AA939" s="154"/>
    </row>
    <row r="940" spans="1:27" ht="18.75" customHeight="1">
      <c r="A940" s="37"/>
      <c r="B940" s="60">
        <v>44894</v>
      </c>
      <c r="C940" s="43" t="s">
        <v>944</v>
      </c>
      <c r="D940" s="44">
        <v>5120</v>
      </c>
      <c r="E940" s="45">
        <v>23.638999999999999</v>
      </c>
      <c r="F940" s="45">
        <v>23.582000000000001</v>
      </c>
      <c r="G940" s="16">
        <f t="shared" si="21"/>
        <v>22.870927068045674</v>
      </c>
      <c r="H940" s="17">
        <f t="shared" si="17"/>
        <v>1.280121553257209</v>
      </c>
      <c r="I940" s="17">
        <f t="shared" si="18"/>
        <v>-5.6999999999998607E-2</v>
      </c>
      <c r="J940" s="18">
        <f t="shared" si="19"/>
        <v>2.411269512246652E-3</v>
      </c>
      <c r="K940" s="18">
        <f t="shared" si="20"/>
        <v>0.32745497841934801</v>
      </c>
      <c r="L940" s="44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24"/>
      <c r="Z940" s="154"/>
      <c r="AA940" s="154"/>
    </row>
    <row r="941" spans="1:27" ht="18.75" customHeight="1">
      <c r="A941" s="37"/>
      <c r="B941" s="60">
        <v>44894</v>
      </c>
      <c r="C941" s="43" t="s">
        <v>945</v>
      </c>
      <c r="D941" s="44">
        <v>5120</v>
      </c>
      <c r="E941" s="45">
        <v>22.742999999999999</v>
      </c>
      <c r="F941" s="45">
        <v>22.692</v>
      </c>
      <c r="G941" s="16">
        <f t="shared" si="21"/>
        <v>22.870927068045674</v>
      </c>
      <c r="H941" s="17">
        <f t="shared" si="17"/>
        <v>-0.21321178007612573</v>
      </c>
      <c r="I941" s="17">
        <f t="shared" si="18"/>
        <v>-5.099999999999838E-2</v>
      </c>
      <c r="J941" s="18">
        <f t="shared" si="19"/>
        <v>2.2424482258276562E-3</v>
      </c>
      <c r="K941" s="18">
        <f t="shared" si="20"/>
        <v>0.30095889877566578</v>
      </c>
      <c r="L941" s="44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24"/>
      <c r="Z941" s="154"/>
      <c r="AA941" s="154"/>
    </row>
    <row r="942" spans="1:27" ht="18.75" customHeight="1">
      <c r="A942" s="37"/>
      <c r="B942" s="60">
        <v>44894</v>
      </c>
      <c r="C942" s="43" t="s">
        <v>946</v>
      </c>
      <c r="D942" s="44">
        <v>6107</v>
      </c>
      <c r="E942" s="45">
        <v>16.286000000000001</v>
      </c>
      <c r="F942" s="45">
        <v>16.015000000000001</v>
      </c>
      <c r="G942" s="16">
        <f t="shared" si="21"/>
        <v>17.032373496847189</v>
      </c>
      <c r="H942" s="17">
        <f t="shared" si="17"/>
        <v>-1.243955828078646</v>
      </c>
      <c r="I942" s="17">
        <f t="shared" si="18"/>
        <v>-0.2710000000000008</v>
      </c>
      <c r="J942" s="18">
        <f t="shared" si="19"/>
        <v>1.6640058946334323E-2</v>
      </c>
      <c r="K942" s="18">
        <f t="shared" si="20"/>
        <v>0.2885628512457466</v>
      </c>
      <c r="L942" s="44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24"/>
      <c r="Z942" s="154"/>
      <c r="AA942" s="154"/>
    </row>
    <row r="943" spans="1:27" ht="18.75" customHeight="1">
      <c r="A943" s="37"/>
      <c r="B943" s="60">
        <v>44894</v>
      </c>
      <c r="C943" s="43" t="s">
        <v>947</v>
      </c>
      <c r="D943" s="44">
        <v>6107</v>
      </c>
      <c r="E943" s="45">
        <v>17.425000000000001</v>
      </c>
      <c r="F943" s="45">
        <v>17.254999999999999</v>
      </c>
      <c r="G943" s="16">
        <f t="shared" si="21"/>
        <v>17.032373496847189</v>
      </c>
      <c r="H943" s="17">
        <f t="shared" si="17"/>
        <v>0.6543775052546863</v>
      </c>
      <c r="I943" s="17">
        <f t="shared" si="18"/>
        <v>-0.17000000000000171</v>
      </c>
      <c r="J943" s="18">
        <f t="shared" si="19"/>
        <v>9.7560975609757069E-3</v>
      </c>
      <c r="K943" s="18">
        <f t="shared" si="20"/>
        <v>0.33506654779846362</v>
      </c>
      <c r="L943" s="44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24"/>
      <c r="Z943" s="154"/>
      <c r="AA943" s="154"/>
    </row>
    <row r="944" spans="1:27" ht="18.75" customHeight="1">
      <c r="A944" s="37"/>
      <c r="B944" s="60">
        <v>44895</v>
      </c>
      <c r="C944" s="43" t="s">
        <v>943</v>
      </c>
      <c r="D944" s="44">
        <v>5120</v>
      </c>
      <c r="E944" s="45">
        <v>22.812000000000001</v>
      </c>
      <c r="F944" s="45">
        <v>22.7</v>
      </c>
      <c r="G944" s="16">
        <f t="shared" si="21"/>
        <v>22.870927068045674</v>
      </c>
      <c r="H944" s="17">
        <f t="shared" si="17"/>
        <v>-9.8211780076121385E-2</v>
      </c>
      <c r="I944" s="17">
        <f t="shared" si="18"/>
        <v>-0.11200000000000188</v>
      </c>
      <c r="J944" s="18">
        <f t="shared" si="19"/>
        <v>4.9096966508855805E-3</v>
      </c>
      <c r="K944" s="18">
        <f t="shared" si="20"/>
        <v>0.30307330505238333</v>
      </c>
      <c r="L944" s="44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24"/>
      <c r="Z944" s="154"/>
      <c r="AA944" s="154"/>
    </row>
    <row r="945" spans="1:27" ht="18.75" customHeight="1">
      <c r="A945" s="37"/>
      <c r="B945" s="60">
        <v>44895</v>
      </c>
      <c r="C945" s="43" t="s">
        <v>944</v>
      </c>
      <c r="D945" s="44">
        <v>5120</v>
      </c>
      <c r="E945" s="45">
        <v>22.849</v>
      </c>
      <c r="F945" s="45">
        <v>22.731999999999999</v>
      </c>
      <c r="G945" s="16">
        <f t="shared" si="21"/>
        <v>22.870927068045674</v>
      </c>
      <c r="H945" s="17">
        <f t="shared" si="17"/>
        <v>-3.654511340945632E-2</v>
      </c>
      <c r="I945" s="17">
        <f t="shared" si="18"/>
        <v>-0.11700000000000088</v>
      </c>
      <c r="J945" s="18">
        <f t="shared" si="19"/>
        <v>5.120574204560413E-3</v>
      </c>
      <c r="K945" s="18">
        <f t="shared" si="20"/>
        <v>0.30420185718652754</v>
      </c>
      <c r="L945" s="44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24"/>
      <c r="Z945" s="154"/>
      <c r="AA945" s="154"/>
    </row>
    <row r="946" spans="1:27" ht="18.75" customHeight="1">
      <c r="A946" s="37"/>
      <c r="B946" s="60">
        <v>44895</v>
      </c>
      <c r="C946" s="43" t="s">
        <v>948</v>
      </c>
      <c r="D946" s="44">
        <v>5003</v>
      </c>
      <c r="E946" s="45">
        <v>39.17</v>
      </c>
      <c r="F946" s="45">
        <v>38.69</v>
      </c>
      <c r="G946" s="16">
        <f t="shared" si="21"/>
        <v>38.4</v>
      </c>
      <c r="H946" s="17">
        <f t="shared" si="17"/>
        <v>1.2833333333333385</v>
      </c>
      <c r="I946" s="17">
        <f t="shared" si="18"/>
        <v>-0.48000000000000398</v>
      </c>
      <c r="J946" s="18">
        <f t="shared" si="19"/>
        <v>1.2254276231810159E-2</v>
      </c>
      <c r="K946" s="18">
        <f t="shared" si="20"/>
        <v>0.38728618840949708</v>
      </c>
      <c r="L946" s="44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24"/>
      <c r="Z946" s="154"/>
      <c r="AA946" s="154"/>
    </row>
    <row r="947" spans="1:27" ht="18.75" customHeight="1">
      <c r="A947" s="37"/>
      <c r="B947" s="60">
        <v>44895</v>
      </c>
      <c r="C947" s="43" t="s">
        <v>949</v>
      </c>
      <c r="D947" s="44">
        <v>5003</v>
      </c>
      <c r="E947" s="45">
        <v>37.472000000000001</v>
      </c>
      <c r="F947" s="45">
        <v>37.08</v>
      </c>
      <c r="G947" s="16">
        <f t="shared" si="21"/>
        <v>38.4</v>
      </c>
      <c r="H947" s="17">
        <f t="shared" si="17"/>
        <v>-1.5466666666666622</v>
      </c>
      <c r="I947" s="17">
        <f t="shared" si="18"/>
        <v>-0.39200000000000301</v>
      </c>
      <c r="J947" s="18">
        <f t="shared" si="19"/>
        <v>1.0461144321093163E-2</v>
      </c>
      <c r="K947" s="18">
        <f t="shared" si="20"/>
        <v>0.35952177625960718</v>
      </c>
      <c r="L947" s="44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24"/>
      <c r="Z947" s="154"/>
      <c r="AA947" s="154"/>
    </row>
    <row r="948" spans="1:27" ht="18.75" customHeight="1">
      <c r="A948" s="37"/>
      <c r="B948" s="60">
        <v>44895</v>
      </c>
      <c r="C948" s="43" t="s">
        <v>950</v>
      </c>
      <c r="D948" s="44">
        <v>5003</v>
      </c>
      <c r="E948" s="45">
        <v>39.472999999999999</v>
      </c>
      <c r="F948" s="45">
        <v>38.945999999999998</v>
      </c>
      <c r="G948" s="16">
        <f t="shared" si="21"/>
        <v>38.4</v>
      </c>
      <c r="H948" s="17">
        <f t="shared" si="17"/>
        <v>1.788333333333334</v>
      </c>
      <c r="I948" s="17">
        <f t="shared" si="18"/>
        <v>-0.52700000000000102</v>
      </c>
      <c r="J948" s="18">
        <f t="shared" si="19"/>
        <v>1.3350898082233451E-2</v>
      </c>
      <c r="K948" s="18">
        <f t="shared" si="20"/>
        <v>0.39198946115065991</v>
      </c>
      <c r="L948" s="44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24"/>
      <c r="Z948" s="154"/>
      <c r="AA948" s="154"/>
    </row>
    <row r="949" spans="1:27" ht="18.75" customHeight="1">
      <c r="A949" s="37"/>
      <c r="B949" s="60">
        <v>44895</v>
      </c>
      <c r="C949" s="43" t="s">
        <v>951</v>
      </c>
      <c r="D949" s="44">
        <v>5003</v>
      </c>
      <c r="E949" s="45">
        <v>37.970999999999997</v>
      </c>
      <c r="F949" s="45">
        <v>37.726999999999997</v>
      </c>
      <c r="G949" s="16">
        <f t="shared" si="21"/>
        <v>38.4</v>
      </c>
      <c r="H949" s="17">
        <f t="shared" si="17"/>
        <v>-0.71500000000000341</v>
      </c>
      <c r="I949" s="17">
        <f t="shared" si="18"/>
        <v>-0.24399999999999977</v>
      </c>
      <c r="J949" s="18">
        <f t="shared" si="19"/>
        <v>6.4259566511284871E-3</v>
      </c>
      <c r="K949" s="18">
        <f t="shared" si="20"/>
        <v>0.36793869005293506</v>
      </c>
      <c r="L949" s="44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24"/>
      <c r="Z949" s="154"/>
      <c r="AA949" s="154"/>
    </row>
    <row r="950" spans="1:27" ht="18.75" customHeight="1">
      <c r="A950" s="37"/>
      <c r="B950" s="60">
        <v>44895</v>
      </c>
      <c r="C950" s="43" t="s">
        <v>952</v>
      </c>
      <c r="D950" s="44">
        <v>5003</v>
      </c>
      <c r="E950" s="45">
        <v>38.238999999999997</v>
      </c>
      <c r="F950" s="45">
        <v>37.953000000000003</v>
      </c>
      <c r="G950" s="16">
        <f t="shared" si="21"/>
        <v>38.4</v>
      </c>
      <c r="H950" s="17">
        <f t="shared" si="17"/>
        <v>-0.26833333333333564</v>
      </c>
      <c r="I950" s="17">
        <f t="shared" si="18"/>
        <v>-0.28599999999999426</v>
      </c>
      <c r="J950" s="18">
        <f t="shared" si="19"/>
        <v>7.4792750856453958E-3</v>
      </c>
      <c r="K950" s="18">
        <f t="shared" si="20"/>
        <v>0.3723685242814927</v>
      </c>
      <c r="L950" s="44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24"/>
      <c r="Z950" s="154"/>
      <c r="AA950" s="154"/>
    </row>
    <row r="951" spans="1:27" ht="18.75" customHeight="1">
      <c r="A951" s="37"/>
      <c r="B951" s="60">
        <v>44895</v>
      </c>
      <c r="C951" s="43" t="s">
        <v>953</v>
      </c>
      <c r="D951" s="44">
        <v>5648</v>
      </c>
      <c r="E951" s="154">
        <v>19.847999999999999</v>
      </c>
      <c r="F951" s="45">
        <v>19.645</v>
      </c>
      <c r="G951" s="16">
        <f t="shared" si="21"/>
        <v>19.240505739344663</v>
      </c>
      <c r="H951" s="17">
        <f t="shared" si="17"/>
        <v>1.0124904344255607</v>
      </c>
      <c r="I951" s="17">
        <f t="shared" si="18"/>
        <v>-0.2029999999999994</v>
      </c>
      <c r="J951" s="18">
        <f t="shared" si="19"/>
        <v>1.0227730753728306E-2</v>
      </c>
      <c r="K951" s="18">
        <f t="shared" si="20"/>
        <v>0.33648730350665046</v>
      </c>
      <c r="L951" s="44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24"/>
      <c r="Z951" s="154"/>
      <c r="AA951" s="154"/>
    </row>
    <row r="952" spans="1:27" ht="18.75" customHeight="1">
      <c r="A952" s="37"/>
      <c r="B952" s="60">
        <v>44895</v>
      </c>
      <c r="C952" s="43" t="s">
        <v>954</v>
      </c>
      <c r="D952" s="44">
        <v>5648</v>
      </c>
      <c r="E952" s="45">
        <v>20.285</v>
      </c>
      <c r="F952" s="45">
        <v>20.09</v>
      </c>
      <c r="G952" s="16">
        <f t="shared" si="21"/>
        <v>19.240505739344663</v>
      </c>
      <c r="H952" s="17">
        <f t="shared" si="17"/>
        <v>1.740823767758896</v>
      </c>
      <c r="I952" s="17">
        <f t="shared" si="18"/>
        <v>-0.19500000000000028</v>
      </c>
      <c r="J952" s="18">
        <f t="shared" si="19"/>
        <v>9.6130145427656046E-3</v>
      </c>
      <c r="K952" s="18">
        <f t="shared" si="20"/>
        <v>0.35078136554104011</v>
      </c>
      <c r="L952" s="44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24"/>
      <c r="Z952" s="154"/>
      <c r="AA952" s="154"/>
    </row>
    <row r="953" spans="1:27" ht="18.75" customHeight="1">
      <c r="A953" s="37"/>
      <c r="B953" s="60">
        <v>44895</v>
      </c>
      <c r="C953" s="43" t="s">
        <v>947</v>
      </c>
      <c r="D953" s="44">
        <v>6107</v>
      </c>
      <c r="E953" s="45">
        <v>14.026999999999999</v>
      </c>
      <c r="F953" s="45">
        <v>13.706</v>
      </c>
      <c r="G953" s="16">
        <f t="shared" si="21"/>
        <v>17.032373496847189</v>
      </c>
      <c r="H953" s="17">
        <f t="shared" si="17"/>
        <v>-5.0089558280786495</v>
      </c>
      <c r="I953" s="17">
        <f t="shared" si="18"/>
        <v>-0.32099999999999973</v>
      </c>
      <c r="J953" s="18">
        <f t="shared" si="19"/>
        <v>2.2884437156911651E-2</v>
      </c>
      <c r="K953" s="18">
        <f t="shared" si="20"/>
        <v>0.17398835070850696</v>
      </c>
      <c r="L953" s="44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24"/>
      <c r="Z953" s="154"/>
      <c r="AA953" s="154"/>
    </row>
    <row r="954" spans="1:27" ht="18.75" customHeight="1">
      <c r="A954" s="37"/>
      <c r="B954" s="60">
        <v>44896</v>
      </c>
      <c r="C954" s="43" t="s">
        <v>955</v>
      </c>
      <c r="D954" s="44">
        <v>515</v>
      </c>
      <c r="E954" s="45">
        <v>15.571</v>
      </c>
      <c r="F954" s="45">
        <v>15.49</v>
      </c>
      <c r="G954" s="16">
        <f t="shared" si="21"/>
        <v>16.637999999999998</v>
      </c>
      <c r="H954" s="17">
        <f t="shared" si="17"/>
        <v>-1.7783333333333307</v>
      </c>
      <c r="I954" s="17">
        <f t="shared" si="18"/>
        <v>-8.0999999999999517E-2</v>
      </c>
      <c r="J954" s="18">
        <f t="shared" si="19"/>
        <v>5.2019780360927055E-3</v>
      </c>
      <c r="K954" s="18">
        <f t="shared" si="20"/>
        <v>0.47093956714404983</v>
      </c>
      <c r="L954" s="44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24"/>
      <c r="Z954" s="154"/>
      <c r="AA954" s="154"/>
    </row>
    <row r="955" spans="1:27" ht="18.75" customHeight="1">
      <c r="A955" s="37"/>
      <c r="B955" s="60">
        <v>44896</v>
      </c>
      <c r="C955" s="43" t="s">
        <v>956</v>
      </c>
      <c r="D955" s="44">
        <v>515</v>
      </c>
      <c r="E955" s="45">
        <v>15.589</v>
      </c>
      <c r="F955" s="45">
        <v>15.513</v>
      </c>
      <c r="G955" s="16">
        <f t="shared" si="21"/>
        <v>16.637999999999998</v>
      </c>
      <c r="H955" s="17">
        <f t="shared" si="17"/>
        <v>-1.7483333333333295</v>
      </c>
      <c r="I955" s="17">
        <f t="shared" si="18"/>
        <v>-7.6000000000000512E-2</v>
      </c>
      <c r="J955" s="18">
        <f t="shared" si="19"/>
        <v>4.8752325357624294E-3</v>
      </c>
      <c r="K955" s="18">
        <f t="shared" si="20"/>
        <v>0.47155045224196551</v>
      </c>
      <c r="L955" s="44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24"/>
      <c r="Z955" s="154"/>
      <c r="AA955" s="154"/>
    </row>
    <row r="956" spans="1:27" ht="18.75" customHeight="1">
      <c r="A956" s="37"/>
      <c r="B956" s="60">
        <v>44896</v>
      </c>
      <c r="C956" s="43" t="s">
        <v>956</v>
      </c>
      <c r="D956" s="44">
        <v>515</v>
      </c>
      <c r="E956" s="45">
        <v>15.680999999999999</v>
      </c>
      <c r="F956" s="45">
        <v>15.6</v>
      </c>
      <c r="G956" s="16">
        <f t="shared" si="21"/>
        <v>16.637999999999998</v>
      </c>
      <c r="H956" s="17">
        <f t="shared" si="17"/>
        <v>-1.5949999999999984</v>
      </c>
      <c r="I956" s="17">
        <f t="shared" si="18"/>
        <v>-8.0999999999999517E-2</v>
      </c>
      <c r="J956" s="18">
        <f t="shared" si="19"/>
        <v>5.1654868949684027E-3</v>
      </c>
      <c r="K956" s="18">
        <f t="shared" si="20"/>
        <v>0.474650851348766</v>
      </c>
      <c r="L956" s="44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24"/>
      <c r="Z956" s="154"/>
      <c r="AA956" s="154"/>
    </row>
    <row r="957" spans="1:27" ht="18.75" customHeight="1">
      <c r="A957" s="37"/>
      <c r="B957" s="60">
        <v>44896</v>
      </c>
      <c r="C957" s="43" t="s">
        <v>957</v>
      </c>
      <c r="D957" s="44">
        <v>515</v>
      </c>
      <c r="E957" s="45">
        <v>15.775</v>
      </c>
      <c r="F957" s="45">
        <v>15.686999999999999</v>
      </c>
      <c r="G957" s="16">
        <f t="shared" si="21"/>
        <v>16.637999999999998</v>
      </c>
      <c r="H957" s="17">
        <f t="shared" si="17"/>
        <v>-1.4383333333333297</v>
      </c>
      <c r="I957" s="17">
        <f t="shared" si="18"/>
        <v>-8.8000000000000966E-2</v>
      </c>
      <c r="J957" s="18">
        <f t="shared" si="19"/>
        <v>5.5784469096672564E-3</v>
      </c>
      <c r="K957" s="18">
        <f t="shared" si="20"/>
        <v>0.47778129952456422</v>
      </c>
      <c r="L957" s="44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24"/>
      <c r="Z957" s="154"/>
      <c r="AA957" s="154"/>
    </row>
    <row r="958" spans="1:27" ht="18.75" customHeight="1">
      <c r="A958" s="37"/>
      <c r="B958" s="60">
        <v>44896</v>
      </c>
      <c r="C958" s="43" t="s">
        <v>958</v>
      </c>
      <c r="D958" s="44">
        <v>5001</v>
      </c>
      <c r="E958" s="45">
        <v>37.401000000000003</v>
      </c>
      <c r="F958" s="45">
        <v>37.03</v>
      </c>
      <c r="G958" s="16">
        <f t="shared" si="21"/>
        <v>38.4</v>
      </c>
      <c r="H958" s="17">
        <f t="shared" si="17"/>
        <v>-1.664999999999992</v>
      </c>
      <c r="I958" s="17">
        <f t="shared" si="18"/>
        <v>-0.37100000000000222</v>
      </c>
      <c r="J958" s="18">
        <f t="shared" si="19"/>
        <v>9.9195208684260371E-3</v>
      </c>
      <c r="K958" s="18">
        <f t="shared" si="20"/>
        <v>0.35830592764899338</v>
      </c>
      <c r="L958" s="44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24"/>
      <c r="Z958" s="154"/>
      <c r="AA958" s="154"/>
    </row>
    <row r="959" spans="1:27" ht="18.75" customHeight="1">
      <c r="A959" s="37"/>
      <c r="B959" s="60">
        <v>44896</v>
      </c>
      <c r="C959" s="43" t="s">
        <v>959</v>
      </c>
      <c r="D959" s="44">
        <v>5001</v>
      </c>
      <c r="E959" s="45">
        <v>39.031999999999996</v>
      </c>
      <c r="F959" s="45">
        <v>38.619999999999997</v>
      </c>
      <c r="G959" s="16">
        <f t="shared" si="21"/>
        <v>38.4</v>
      </c>
      <c r="H959" s="17">
        <f t="shared" si="17"/>
        <v>1.0533333333333299</v>
      </c>
      <c r="I959" s="17">
        <f t="shared" si="18"/>
        <v>-0.41199999999999903</v>
      </c>
      <c r="J959" s="18">
        <f t="shared" si="19"/>
        <v>1.0555441688870647E-2</v>
      </c>
      <c r="K959" s="18">
        <f t="shared" si="20"/>
        <v>0.38511990161918419</v>
      </c>
      <c r="L959" s="44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24"/>
      <c r="Z959" s="154"/>
      <c r="AA959" s="154"/>
    </row>
    <row r="960" spans="1:27" ht="18.75" customHeight="1">
      <c r="A960" s="37"/>
      <c r="B960" s="60">
        <v>44897</v>
      </c>
      <c r="C960" s="43" t="s">
        <v>960</v>
      </c>
      <c r="D960" s="44">
        <v>6608</v>
      </c>
      <c r="E960" s="45">
        <v>18.268999999999998</v>
      </c>
      <c r="F960" s="45">
        <v>17.920000000000002</v>
      </c>
      <c r="G960" s="16">
        <f t="shared" si="21"/>
        <v>17.912399999999998</v>
      </c>
      <c r="H960" s="17">
        <f t="shared" si="17"/>
        <v>0.59433333333333382</v>
      </c>
      <c r="I960" s="17">
        <f t="shared" si="18"/>
        <v>-0.34899999999999665</v>
      </c>
      <c r="J960" s="18">
        <f t="shared" si="19"/>
        <v>1.9103399200831827E-2</v>
      </c>
      <c r="K960" s="18">
        <f t="shared" si="20"/>
        <v>0.41018118123597347</v>
      </c>
      <c r="L960" s="44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24"/>
      <c r="Z960" s="154"/>
      <c r="AA960" s="154"/>
    </row>
    <row r="961" spans="1:27" ht="18.75" customHeight="1">
      <c r="A961" s="37"/>
      <c r="B961" s="60">
        <v>44897</v>
      </c>
      <c r="C961" s="43" t="s">
        <v>961</v>
      </c>
      <c r="D961" s="44">
        <v>6608</v>
      </c>
      <c r="E961" s="45">
        <v>18.420000000000002</v>
      </c>
      <c r="F961" s="45">
        <v>18.053999999999998</v>
      </c>
      <c r="G961" s="16">
        <f t="shared" si="21"/>
        <v>17.912399999999998</v>
      </c>
      <c r="H961" s="17">
        <f t="shared" si="17"/>
        <v>0.84600000000000608</v>
      </c>
      <c r="I961" s="17">
        <f t="shared" si="18"/>
        <v>-0.36600000000000321</v>
      </c>
      <c r="J961" s="18">
        <f t="shared" si="19"/>
        <v>1.9869706840391053E-2</v>
      </c>
      <c r="K961" s="18">
        <f t="shared" si="20"/>
        <v>0.41501628664495122</v>
      </c>
      <c r="L961" s="44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24"/>
      <c r="Z961" s="154"/>
      <c r="AA961" s="154"/>
    </row>
    <row r="962" spans="1:27" ht="18.75" customHeight="1">
      <c r="A962" s="37"/>
      <c r="B962" s="60">
        <v>44897</v>
      </c>
      <c r="C962" s="43" t="s">
        <v>962</v>
      </c>
      <c r="D962" s="44">
        <v>7108</v>
      </c>
      <c r="E962" s="45">
        <v>19.416</v>
      </c>
      <c r="F962" s="45">
        <v>19.236999999999998</v>
      </c>
      <c r="G962" s="16">
        <f t="shared" si="21"/>
        <v>18.039622077854567</v>
      </c>
      <c r="H962" s="17">
        <f t="shared" si="17"/>
        <v>2.2939632035757227</v>
      </c>
      <c r="I962" s="17">
        <f t="shared" si="18"/>
        <v>-0.17900000000000205</v>
      </c>
      <c r="J962" s="18">
        <f t="shared" si="19"/>
        <v>9.2192006592502086E-3</v>
      </c>
      <c r="K962" s="18">
        <f t="shared" si="20"/>
        <v>0.40037960327796762</v>
      </c>
      <c r="L962" s="44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24"/>
      <c r="Z962" s="154"/>
      <c r="AA962" s="154"/>
    </row>
    <row r="963" spans="1:27" ht="18.75" customHeight="1">
      <c r="A963" s="37"/>
      <c r="B963" s="60">
        <v>44897</v>
      </c>
      <c r="C963" s="43" t="s">
        <v>963</v>
      </c>
      <c r="D963" s="44">
        <v>7108</v>
      </c>
      <c r="E963" s="45">
        <v>17.645</v>
      </c>
      <c r="F963" s="45">
        <v>17.481999999999999</v>
      </c>
      <c r="G963" s="16">
        <f t="shared" si="21"/>
        <v>18.039622077854567</v>
      </c>
      <c r="H963" s="17">
        <f t="shared" si="17"/>
        <v>-0.65770346309094552</v>
      </c>
      <c r="I963" s="17">
        <f t="shared" si="18"/>
        <v>-0.16300000000000026</v>
      </c>
      <c r="J963" s="18">
        <f t="shared" si="19"/>
        <v>9.237744403513758E-3</v>
      </c>
      <c r="K963" s="18">
        <f t="shared" si="20"/>
        <v>0.34019667765627765</v>
      </c>
      <c r="L963" s="44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24"/>
      <c r="Z963" s="154"/>
      <c r="AA963" s="154"/>
    </row>
    <row r="964" spans="1:27" ht="18.75" customHeight="1">
      <c r="A964" s="37"/>
      <c r="B964" s="60">
        <v>44897</v>
      </c>
      <c r="C964" s="43" t="s">
        <v>964</v>
      </c>
      <c r="D964" s="44">
        <v>6117</v>
      </c>
      <c r="E964" s="45">
        <v>19.791</v>
      </c>
      <c r="F964" s="45">
        <v>19.332999999999998</v>
      </c>
      <c r="G964" s="16">
        <f t="shared" si="21"/>
        <v>19.9327573208373</v>
      </c>
      <c r="H964" s="17">
        <f t="shared" si="17"/>
        <v>-0.23626220139549997</v>
      </c>
      <c r="I964" s="17">
        <f t="shared" si="18"/>
        <v>-0.45800000000000196</v>
      </c>
      <c r="J964" s="18">
        <f t="shared" si="19"/>
        <v>2.3141832145925013E-2</v>
      </c>
      <c r="K964" s="18">
        <f t="shared" si="20"/>
        <v>0.31459860946693585</v>
      </c>
      <c r="L964" s="44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24"/>
      <c r="Z964" s="154"/>
      <c r="AA964" s="154"/>
    </row>
    <row r="965" spans="1:27" ht="18.75" customHeight="1">
      <c r="A965" s="37"/>
      <c r="B965" s="60">
        <v>44897</v>
      </c>
      <c r="C965" s="43" t="s">
        <v>965</v>
      </c>
      <c r="D965" s="44">
        <v>6117</v>
      </c>
      <c r="E965" s="45">
        <v>20.306000000000001</v>
      </c>
      <c r="F965" s="45">
        <v>19.821000000000002</v>
      </c>
      <c r="G965" s="16">
        <f t="shared" si="21"/>
        <v>19.9327573208373</v>
      </c>
      <c r="H965" s="17">
        <f t="shared" si="17"/>
        <v>0.62207113193783437</v>
      </c>
      <c r="I965" s="17">
        <f t="shared" si="18"/>
        <v>-0.48499999999999943</v>
      </c>
      <c r="J965" s="18">
        <f t="shared" si="19"/>
        <v>2.3884566138087236E-2</v>
      </c>
      <c r="K965" s="18">
        <f t="shared" si="20"/>
        <v>0.33198173347582627</v>
      </c>
      <c r="L965" s="44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24"/>
      <c r="Z965" s="154"/>
      <c r="AA965" s="154"/>
    </row>
    <row r="966" spans="1:27" ht="18.75" customHeight="1">
      <c r="A966" s="37"/>
      <c r="B966" s="60">
        <v>44897</v>
      </c>
      <c r="C966" s="43" t="s">
        <v>966</v>
      </c>
      <c r="D966" s="44">
        <v>6117</v>
      </c>
      <c r="E966" s="45">
        <v>18.501999999999999</v>
      </c>
      <c r="F966" s="45">
        <v>18.007000000000001</v>
      </c>
      <c r="G966" s="16">
        <f t="shared" si="21"/>
        <v>19.9327573208373</v>
      </c>
      <c r="H966" s="17">
        <f t="shared" si="17"/>
        <v>-2.3845955347288359</v>
      </c>
      <c r="I966" s="17">
        <f t="shared" si="18"/>
        <v>-0.49499999999999744</v>
      </c>
      <c r="J966" s="18">
        <f t="shared" si="19"/>
        <v>2.6753864447086665E-2</v>
      </c>
      <c r="K966" s="18">
        <f t="shared" si="20"/>
        <v>0.26684796670414695</v>
      </c>
      <c r="L966" s="44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24"/>
      <c r="Z966" s="154"/>
      <c r="AA966" s="154"/>
    </row>
    <row r="967" spans="1:27" ht="18.75" customHeight="1">
      <c r="A967" s="37"/>
      <c r="B967" s="60">
        <v>44897</v>
      </c>
      <c r="C967" s="43" t="s">
        <v>967</v>
      </c>
      <c r="D967" s="44">
        <v>6176</v>
      </c>
      <c r="E967" s="45">
        <v>37.613999999999997</v>
      </c>
      <c r="F967" s="45">
        <v>36.793999999999997</v>
      </c>
      <c r="G967" s="16">
        <f t="shared" si="21"/>
        <v>36.028673497593743</v>
      </c>
      <c r="H967" s="17">
        <f t="shared" si="17"/>
        <v>2.6422108373437565</v>
      </c>
      <c r="I967" s="17">
        <f t="shared" si="18"/>
        <v>-0.82000000000000028</v>
      </c>
      <c r="J967" s="18">
        <f t="shared" si="19"/>
        <v>2.1800393470516308E-2</v>
      </c>
      <c r="K967" s="18">
        <f t="shared" si="20"/>
        <v>0.36226800874852344</v>
      </c>
      <c r="L967" s="44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24"/>
      <c r="Z967" s="154"/>
      <c r="AA967" s="154"/>
    </row>
    <row r="968" spans="1:27" ht="18.75" customHeight="1">
      <c r="A968" s="37"/>
      <c r="B968" s="60">
        <v>44898</v>
      </c>
      <c r="C968" s="43" t="s">
        <v>968</v>
      </c>
      <c r="D968" s="44">
        <v>5000</v>
      </c>
      <c r="E968" s="45">
        <v>38.988</v>
      </c>
      <c r="F968" s="45">
        <v>38.656999999999996</v>
      </c>
      <c r="G968" s="16">
        <f t="shared" si="21"/>
        <v>38.4</v>
      </c>
      <c r="H968" s="17">
        <f t="shared" si="17"/>
        <v>0.98000000000000165</v>
      </c>
      <c r="I968" s="17">
        <f t="shared" si="18"/>
        <v>-0.33100000000000307</v>
      </c>
      <c r="J968" s="18">
        <f t="shared" si="19"/>
        <v>8.4897917307890404E-3</v>
      </c>
      <c r="K968" s="18">
        <f t="shared" si="20"/>
        <v>0.38442597722376115</v>
      </c>
      <c r="L968" s="44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24"/>
      <c r="Z968" s="154"/>
      <c r="AA968" s="154"/>
    </row>
    <row r="969" spans="1:27" ht="18.75" customHeight="1">
      <c r="A969" s="37"/>
      <c r="B969" s="60">
        <v>44898</v>
      </c>
      <c r="C969" s="43" t="s">
        <v>969</v>
      </c>
      <c r="D969" s="44">
        <v>5000</v>
      </c>
      <c r="E969" s="45">
        <v>41.591999999999999</v>
      </c>
      <c r="F969" s="45">
        <v>41.098999999999997</v>
      </c>
      <c r="G969" s="16">
        <f t="shared" si="21"/>
        <v>38.4</v>
      </c>
      <c r="H969" s="17">
        <f t="shared" si="17"/>
        <v>5.32</v>
      </c>
      <c r="I969" s="17">
        <f t="shared" si="18"/>
        <v>-0.4930000000000021</v>
      </c>
      <c r="J969" s="18">
        <f t="shared" si="19"/>
        <v>1.1853241007886183E-2</v>
      </c>
      <c r="K969" s="18">
        <f t="shared" si="20"/>
        <v>0.42296595499134448</v>
      </c>
      <c r="L969" s="44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24"/>
      <c r="Z969" s="154"/>
      <c r="AA969" s="154"/>
    </row>
    <row r="970" spans="1:27" ht="18.75" customHeight="1">
      <c r="A970" s="37"/>
      <c r="B970" s="60">
        <v>44898</v>
      </c>
      <c r="C970" s="43" t="s">
        <v>970</v>
      </c>
      <c r="D970" s="44">
        <v>5000</v>
      </c>
      <c r="E970" s="45">
        <v>39.348999999999997</v>
      </c>
      <c r="F970" s="45">
        <v>38.991</v>
      </c>
      <c r="G970" s="16">
        <f t="shared" si="21"/>
        <v>38.4</v>
      </c>
      <c r="H970" s="17">
        <f t="shared" si="17"/>
        <v>1.5816666666666634</v>
      </c>
      <c r="I970" s="17">
        <f t="shared" si="18"/>
        <v>-0.35799999999999699</v>
      </c>
      <c r="J970" s="18">
        <f t="shared" si="19"/>
        <v>9.0980711072707575E-3</v>
      </c>
      <c r="K970" s="18">
        <f t="shared" si="20"/>
        <v>0.39007344532262567</v>
      </c>
      <c r="L970" s="44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24"/>
      <c r="Z970" s="154"/>
      <c r="AA970" s="154"/>
    </row>
    <row r="971" spans="1:27" ht="18.75" customHeight="1">
      <c r="A971" s="37"/>
      <c r="B971" s="60">
        <v>44898</v>
      </c>
      <c r="C971" s="43" t="s">
        <v>971</v>
      </c>
      <c r="D971" s="44">
        <v>535</v>
      </c>
      <c r="E971" s="45">
        <v>17.218</v>
      </c>
      <c r="F971" s="45">
        <v>17.087</v>
      </c>
      <c r="G971" s="16">
        <f t="shared" si="21"/>
        <v>16.637999999999998</v>
      </c>
      <c r="H971" s="17">
        <f t="shared" si="17"/>
        <v>0.96666666666666978</v>
      </c>
      <c r="I971" s="17">
        <f t="shared" si="18"/>
        <v>-0.13100000000000023</v>
      </c>
      <c r="J971" s="18">
        <f t="shared" si="19"/>
        <v>7.6083168776861559E-3</v>
      </c>
      <c r="K971" s="18">
        <f t="shared" si="20"/>
        <v>0.52154721802764548</v>
      </c>
      <c r="L971" s="44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24"/>
      <c r="Z971" s="154"/>
      <c r="AA971" s="154"/>
    </row>
    <row r="972" spans="1:27" ht="18.75" customHeight="1">
      <c r="A972" s="37"/>
      <c r="B972" s="60">
        <v>44898</v>
      </c>
      <c r="C972" s="43" t="s">
        <v>972</v>
      </c>
      <c r="D972" s="44">
        <v>5003</v>
      </c>
      <c r="E972" s="45">
        <v>38.308999999999997</v>
      </c>
      <c r="F972" s="45">
        <v>37.908000000000001</v>
      </c>
      <c r="G972" s="16">
        <f t="shared" si="21"/>
        <v>38.4</v>
      </c>
      <c r="H972" s="17">
        <f t="shared" si="17"/>
        <v>-0.15166666666666848</v>
      </c>
      <c r="I972" s="17">
        <f t="shared" si="18"/>
        <v>-0.40099999999999625</v>
      </c>
      <c r="J972" s="18">
        <f t="shared" si="19"/>
        <v>1.0467514161163077E-2</v>
      </c>
      <c r="K972" s="18">
        <f t="shared" si="20"/>
        <v>0.37351536192539608</v>
      </c>
      <c r="L972" s="44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24"/>
      <c r="Z972" s="154"/>
      <c r="AA972" s="154"/>
    </row>
    <row r="973" spans="1:27" ht="18.75" customHeight="1">
      <c r="A973" s="37"/>
      <c r="B973" s="60">
        <v>44898</v>
      </c>
      <c r="C973" s="43" t="s">
        <v>973</v>
      </c>
      <c r="D973" s="44">
        <v>5003</v>
      </c>
      <c r="E973" s="45">
        <v>41.442</v>
      </c>
      <c r="F973" s="45">
        <v>41.003999999999998</v>
      </c>
      <c r="G973" s="16">
        <f t="shared" si="21"/>
        <v>38.4</v>
      </c>
      <c r="H973" s="17">
        <f t="shared" si="17"/>
        <v>5.0700000000000029</v>
      </c>
      <c r="I973" s="17">
        <f t="shared" si="18"/>
        <v>-0.43800000000000239</v>
      </c>
      <c r="J973" s="18">
        <f t="shared" si="19"/>
        <v>1.0568987983205502E-2</v>
      </c>
      <c r="K973" s="18">
        <f t="shared" si="20"/>
        <v>0.42087737078326337</v>
      </c>
      <c r="L973" s="44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24"/>
      <c r="Z973" s="154"/>
      <c r="AA973" s="154"/>
    </row>
    <row r="974" spans="1:27" ht="18.75" customHeight="1">
      <c r="A974" s="37"/>
      <c r="B974" s="60">
        <v>44898</v>
      </c>
      <c r="C974" s="43" t="s">
        <v>974</v>
      </c>
      <c r="D974" s="44">
        <v>1010</v>
      </c>
      <c r="E974" s="45">
        <v>26.978999999999999</v>
      </c>
      <c r="F974" s="45">
        <v>26.791</v>
      </c>
      <c r="G974" s="16">
        <f t="shared" si="21"/>
        <v>27</v>
      </c>
      <c r="H974" s="17">
        <f t="shared" si="17"/>
        <v>-3.5000000000001329E-2</v>
      </c>
      <c r="I974" s="17">
        <f t="shared" si="18"/>
        <v>-0.18799999999999883</v>
      </c>
      <c r="J974" s="18">
        <f t="shared" si="19"/>
        <v>6.9683828162644592E-3</v>
      </c>
      <c r="K974" s="18">
        <f t="shared" si="20"/>
        <v>0.55520960747247861</v>
      </c>
      <c r="L974" s="44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24"/>
      <c r="Z974" s="154"/>
      <c r="AA974" s="154"/>
    </row>
    <row r="975" spans="1:27" ht="18.75" customHeight="1">
      <c r="A975" s="37"/>
      <c r="B975" s="60">
        <v>44898</v>
      </c>
      <c r="C975" s="43" t="s">
        <v>975</v>
      </c>
      <c r="D975" s="44">
        <v>6117</v>
      </c>
      <c r="E975" s="45">
        <v>20.605</v>
      </c>
      <c r="F975" s="45">
        <v>20.167000000000002</v>
      </c>
      <c r="G975" s="16">
        <f t="shared" si="21"/>
        <v>19.9327573208373</v>
      </c>
      <c r="H975" s="17">
        <f t="shared" si="17"/>
        <v>1.1204044652711669</v>
      </c>
      <c r="I975" s="17">
        <f t="shared" si="18"/>
        <v>-0.43799999999999883</v>
      </c>
      <c r="J975" s="18">
        <f t="shared" si="19"/>
        <v>2.1256976462023725E-2</v>
      </c>
      <c r="K975" s="18">
        <f t="shared" si="20"/>
        <v>0.34167537393642938</v>
      </c>
      <c r="L975" s="44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24"/>
      <c r="Z975" s="154"/>
      <c r="AA975" s="154"/>
    </row>
    <row r="976" spans="1:27" ht="18.75" customHeight="1">
      <c r="A976" s="37"/>
      <c r="B976" s="60">
        <v>44898</v>
      </c>
      <c r="C976" s="43" t="s">
        <v>976</v>
      </c>
      <c r="D976" s="44">
        <v>6117</v>
      </c>
      <c r="E976" s="45">
        <v>19.478000000000002</v>
      </c>
      <c r="F976" s="45">
        <v>19.053000000000001</v>
      </c>
      <c r="G976" s="16">
        <f t="shared" si="21"/>
        <v>19.9327573208373</v>
      </c>
      <c r="H976" s="17">
        <f t="shared" si="17"/>
        <v>-0.75792886806216475</v>
      </c>
      <c r="I976" s="17">
        <f t="shared" si="18"/>
        <v>-0.42500000000000071</v>
      </c>
      <c r="J976" s="18">
        <f t="shared" si="19"/>
        <v>2.1819488653865935E-2</v>
      </c>
      <c r="K976" s="18">
        <f t="shared" si="20"/>
        <v>0.30358461238115458</v>
      </c>
      <c r="L976" s="44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24"/>
      <c r="Z976" s="154"/>
      <c r="AA976" s="154"/>
    </row>
    <row r="977" spans="1:27" ht="18.75" customHeight="1">
      <c r="A977" s="37"/>
      <c r="B977" s="60">
        <v>44898</v>
      </c>
      <c r="C977" s="43" t="s">
        <v>977</v>
      </c>
      <c r="D977" s="44">
        <v>6117</v>
      </c>
      <c r="E977" s="45">
        <v>18.896000000000001</v>
      </c>
      <c r="F977" s="45">
        <v>18.492999999999999</v>
      </c>
      <c r="G977" s="16">
        <f t="shared" si="21"/>
        <v>19.9327573208373</v>
      </c>
      <c r="H977" s="17">
        <f t="shared" si="17"/>
        <v>-1.7279288680621661</v>
      </c>
      <c r="I977" s="17">
        <f t="shared" si="18"/>
        <v>-0.40300000000000225</v>
      </c>
      <c r="J977" s="18">
        <f t="shared" si="19"/>
        <v>2.1327265029636021E-2</v>
      </c>
      <c r="K977" s="18">
        <f t="shared" si="20"/>
        <v>0.28213490050593398</v>
      </c>
      <c r="L977" s="44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24"/>
      <c r="Z977" s="154"/>
      <c r="AA977" s="154"/>
    </row>
    <row r="978" spans="1:27" ht="18.75" customHeight="1">
      <c r="A978" s="37"/>
      <c r="B978" s="60">
        <v>44898</v>
      </c>
      <c r="C978" s="43" t="s">
        <v>978</v>
      </c>
      <c r="D978" s="44">
        <v>8608</v>
      </c>
      <c r="E978" s="45">
        <v>18.643000000000001</v>
      </c>
      <c r="F978" s="45">
        <v>18.611000000000001</v>
      </c>
      <c r="G978" s="16">
        <f t="shared" si="21"/>
        <v>22.02</v>
      </c>
      <c r="H978" s="17">
        <f t="shared" si="17"/>
        <v>-5.6283333333333321</v>
      </c>
      <c r="I978" s="17">
        <f t="shared" si="18"/>
        <v>-3.2000000000000028E-2</v>
      </c>
      <c r="J978" s="18">
        <f t="shared" si="19"/>
        <v>1.7164619428203631E-3</v>
      </c>
      <c r="K978" s="18">
        <f t="shared" si="20"/>
        <v>0.46864774982567181</v>
      </c>
      <c r="L978" s="44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24"/>
      <c r="Z978" s="154"/>
      <c r="AA978" s="154"/>
    </row>
    <row r="979" spans="1:27" ht="18.75" customHeight="1">
      <c r="A979" s="37"/>
      <c r="B979" s="60">
        <v>44898</v>
      </c>
      <c r="C979" s="43" t="s">
        <v>979</v>
      </c>
      <c r="D979" s="44">
        <v>1011</v>
      </c>
      <c r="E979" s="45">
        <v>26.606000000000002</v>
      </c>
      <c r="F979" s="45">
        <v>26.431999999999999</v>
      </c>
      <c r="G979" s="16">
        <f t="shared" si="21"/>
        <v>27</v>
      </c>
      <c r="H979" s="17">
        <f t="shared" si="17"/>
        <v>-0.65666666666666396</v>
      </c>
      <c r="I979" s="17">
        <f t="shared" si="18"/>
        <v>-0.17400000000000304</v>
      </c>
      <c r="J979" s="18">
        <f t="shared" si="19"/>
        <v>6.5398782229573417E-3</v>
      </c>
      <c r="K979" s="18">
        <f t="shared" si="20"/>
        <v>0.54897391565812226</v>
      </c>
      <c r="L979" s="44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24"/>
      <c r="Z979" s="154"/>
      <c r="AA979" s="154"/>
    </row>
    <row r="980" spans="1:27" ht="18.75" customHeight="1">
      <c r="A980" s="37"/>
      <c r="B980" s="60">
        <v>44898</v>
      </c>
      <c r="C980" s="43" t="s">
        <v>980</v>
      </c>
      <c r="D980" s="44">
        <v>1011</v>
      </c>
      <c r="E980" s="45">
        <v>29.234999999999999</v>
      </c>
      <c r="F980" s="45">
        <v>29.012</v>
      </c>
      <c r="G980" s="16">
        <f t="shared" si="21"/>
        <v>27</v>
      </c>
      <c r="H980" s="17">
        <f t="shared" si="17"/>
        <v>3.7249999999999992</v>
      </c>
      <c r="I980" s="17">
        <f t="shared" si="18"/>
        <v>-0.22299999999999898</v>
      </c>
      <c r="J980" s="18">
        <f t="shared" si="19"/>
        <v>7.6278433384641348E-3</v>
      </c>
      <c r="K980" s="18">
        <f t="shared" si="20"/>
        <v>0.58953309389430475</v>
      </c>
      <c r="L980" s="44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24"/>
      <c r="Z980" s="154"/>
      <c r="AA980" s="154"/>
    </row>
    <row r="981" spans="1:27" ht="18.75" customHeight="1">
      <c r="A981" s="37"/>
      <c r="B981" s="60">
        <v>44899</v>
      </c>
      <c r="C981" s="43" t="s">
        <v>981</v>
      </c>
      <c r="D981" s="44">
        <v>5648</v>
      </c>
      <c r="E981" s="45">
        <v>19.911000000000001</v>
      </c>
      <c r="F981" s="45">
        <v>19.733000000000001</v>
      </c>
      <c r="G981" s="16">
        <f t="shared" si="21"/>
        <v>19.240505739344663</v>
      </c>
      <c r="H981" s="17">
        <f t="shared" si="17"/>
        <v>1.1174904344255647</v>
      </c>
      <c r="I981" s="17">
        <f t="shared" si="18"/>
        <v>-0.17800000000000082</v>
      </c>
      <c r="J981" s="18">
        <f t="shared" si="19"/>
        <v>8.9397820300336911E-3</v>
      </c>
      <c r="K981" s="18">
        <f t="shared" si="20"/>
        <v>0.33858671086334186</v>
      </c>
      <c r="L981" s="44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24"/>
      <c r="Z981" s="154"/>
      <c r="AA981" s="154"/>
    </row>
    <row r="982" spans="1:27" ht="18.75" customHeight="1">
      <c r="A982" s="37"/>
      <c r="B982" s="60">
        <v>44899</v>
      </c>
      <c r="C982" s="43" t="s">
        <v>982</v>
      </c>
      <c r="D982" s="44">
        <v>5648</v>
      </c>
      <c r="E982" s="45">
        <v>20.526</v>
      </c>
      <c r="F982" s="45">
        <v>20.341999999999999</v>
      </c>
      <c r="G982" s="16">
        <f t="shared" si="21"/>
        <v>19.240505739344663</v>
      </c>
      <c r="H982" s="17">
        <f t="shared" si="17"/>
        <v>2.1424904344255622</v>
      </c>
      <c r="I982" s="17">
        <f t="shared" si="18"/>
        <v>-0.18400000000000105</v>
      </c>
      <c r="J982" s="18">
        <f t="shared" si="19"/>
        <v>8.9642404754945466E-3</v>
      </c>
      <c r="K982" s="18">
        <f t="shared" si="20"/>
        <v>0.35840397544577601</v>
      </c>
      <c r="L982" s="44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24"/>
      <c r="Z982" s="154"/>
      <c r="AA982" s="154"/>
    </row>
    <row r="983" spans="1:27" ht="18.75" customHeight="1">
      <c r="A983" s="37"/>
      <c r="B983" s="60">
        <v>44899</v>
      </c>
      <c r="C983" s="43" t="s">
        <v>983</v>
      </c>
      <c r="D983" s="44">
        <v>5648</v>
      </c>
      <c r="E983" s="45">
        <v>20.202000000000002</v>
      </c>
      <c r="F983" s="45">
        <v>19.997</v>
      </c>
      <c r="G983" s="16">
        <f t="shared" si="21"/>
        <v>19.240505739344663</v>
      </c>
      <c r="H983" s="17">
        <f t="shared" si="17"/>
        <v>1.6024904344255653</v>
      </c>
      <c r="I983" s="17">
        <f t="shared" si="18"/>
        <v>-0.20500000000000185</v>
      </c>
      <c r="J983" s="18">
        <f t="shared" si="19"/>
        <v>1.0147510147510239E-2</v>
      </c>
      <c r="K983" s="18">
        <f t="shared" si="20"/>
        <v>0.34811404811404811</v>
      </c>
      <c r="L983" s="44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24"/>
      <c r="Z983" s="154"/>
      <c r="AA983" s="154"/>
    </row>
    <row r="984" spans="1:27" ht="18.75" customHeight="1">
      <c r="A984" s="37"/>
      <c r="B984" s="60">
        <v>44899</v>
      </c>
      <c r="C984" s="43" t="s">
        <v>984</v>
      </c>
      <c r="D984" s="44">
        <v>5648</v>
      </c>
      <c r="E984" s="45">
        <v>20.603999999999999</v>
      </c>
      <c r="F984" s="45">
        <v>20.347000000000001</v>
      </c>
      <c r="G984" s="16">
        <f t="shared" si="21"/>
        <v>19.240505739344663</v>
      </c>
      <c r="H984" s="17">
        <f t="shared" si="17"/>
        <v>2.2724904344255612</v>
      </c>
      <c r="I984" s="17">
        <f t="shared" si="18"/>
        <v>-0.2569999999999979</v>
      </c>
      <c r="J984" s="18">
        <f t="shared" si="19"/>
        <v>1.2473306154144725E-2</v>
      </c>
      <c r="K984" s="18">
        <f t="shared" si="20"/>
        <v>0.36083284799068133</v>
      </c>
      <c r="L984" s="44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24"/>
      <c r="Z984" s="154"/>
      <c r="AA984" s="154"/>
    </row>
    <row r="985" spans="1:27" ht="18.75" customHeight="1">
      <c r="A985" s="37"/>
      <c r="B985" s="60">
        <v>44899</v>
      </c>
      <c r="C985" s="43" t="s">
        <v>985</v>
      </c>
      <c r="D985" s="44">
        <v>5648</v>
      </c>
      <c r="E985" s="45">
        <v>20.120999999999999</v>
      </c>
      <c r="F985" s="45">
        <v>19.939</v>
      </c>
      <c r="G985" s="16">
        <f t="shared" si="21"/>
        <v>19.240505739344663</v>
      </c>
      <c r="H985" s="17">
        <f t="shared" si="17"/>
        <v>1.4674904344255602</v>
      </c>
      <c r="I985" s="17">
        <f t="shared" si="18"/>
        <v>-0.18199999999999861</v>
      </c>
      <c r="J985" s="18">
        <f t="shared" si="19"/>
        <v>9.0452760797176384E-3</v>
      </c>
      <c r="K985" s="18">
        <f t="shared" si="20"/>
        <v>0.34548978678992087</v>
      </c>
      <c r="L985" s="44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24"/>
      <c r="Z985" s="154"/>
      <c r="AA985" s="154"/>
    </row>
    <row r="986" spans="1:27" ht="18.75" customHeight="1">
      <c r="A986" s="37"/>
      <c r="B986" s="60">
        <v>44899</v>
      </c>
      <c r="C986" s="43" t="s">
        <v>986</v>
      </c>
      <c r="D986" s="44">
        <v>5648</v>
      </c>
      <c r="E986" s="45">
        <v>20.295999999999999</v>
      </c>
      <c r="F986" s="45">
        <v>20.11</v>
      </c>
      <c r="G986" s="16">
        <f t="shared" si="21"/>
        <v>19.240505739344663</v>
      </c>
      <c r="H986" s="17">
        <f t="shared" si="17"/>
        <v>1.759157101092228</v>
      </c>
      <c r="I986" s="17">
        <f t="shared" si="18"/>
        <v>-0.18599999999999994</v>
      </c>
      <c r="J986" s="18">
        <f t="shared" si="19"/>
        <v>9.1643673630271948E-3</v>
      </c>
      <c r="K986" s="18">
        <f t="shared" si="20"/>
        <v>0.35113322822230975</v>
      </c>
      <c r="L986" s="44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24"/>
      <c r="Z986" s="154"/>
      <c r="AA986" s="154"/>
    </row>
    <row r="987" spans="1:27" ht="18.75" customHeight="1">
      <c r="A987" s="37"/>
      <c r="B987" s="60">
        <v>44899</v>
      </c>
      <c r="C987" s="43" t="s">
        <v>987</v>
      </c>
      <c r="D987" s="44">
        <v>5648</v>
      </c>
      <c r="E987" s="45">
        <v>20.010999999999999</v>
      </c>
      <c r="F987" s="45">
        <v>19.814</v>
      </c>
      <c r="G987" s="16">
        <f t="shared" si="21"/>
        <v>19.240505739344663</v>
      </c>
      <c r="H987" s="17">
        <f t="shared" si="17"/>
        <v>1.2841571010922279</v>
      </c>
      <c r="I987" s="17">
        <f t="shared" si="18"/>
        <v>-0.19699999999999918</v>
      </c>
      <c r="J987" s="18">
        <f t="shared" si="19"/>
        <v>9.844585477987066E-3</v>
      </c>
      <c r="K987" s="18">
        <f t="shared" si="20"/>
        <v>0.34189195942231765</v>
      </c>
      <c r="L987" s="44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24"/>
      <c r="Z987" s="154"/>
      <c r="AA987" s="154"/>
    </row>
    <row r="988" spans="1:27" ht="18.75" customHeight="1">
      <c r="A988" s="37"/>
      <c r="B988" s="60">
        <v>44899</v>
      </c>
      <c r="C988" s="43" t="s">
        <v>988</v>
      </c>
      <c r="D988" s="44">
        <v>8127</v>
      </c>
      <c r="E988" s="45">
        <v>22.192</v>
      </c>
      <c r="F988" s="45">
        <v>22.105</v>
      </c>
      <c r="G988" s="16">
        <f t="shared" si="21"/>
        <v>19.906047079520491</v>
      </c>
      <c r="H988" s="17">
        <f t="shared" si="17"/>
        <v>3.8099215341325161</v>
      </c>
      <c r="I988" s="17">
        <f t="shared" si="18"/>
        <v>-8.6999999999999744E-2</v>
      </c>
      <c r="J988" s="18">
        <f t="shared" si="19"/>
        <v>3.9203316510454103E-3</v>
      </c>
      <c r="K988" s="18">
        <f t="shared" si="20"/>
        <v>0.37372445008171012</v>
      </c>
      <c r="L988" s="44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24"/>
      <c r="Z988" s="154"/>
      <c r="AA988" s="154"/>
    </row>
    <row r="989" spans="1:27" ht="18.75" customHeight="1">
      <c r="A989" s="37"/>
      <c r="B989" s="60">
        <v>44899</v>
      </c>
      <c r="C989" s="43" t="s">
        <v>989</v>
      </c>
      <c r="D989" s="44">
        <v>8127</v>
      </c>
      <c r="E989" s="45">
        <v>22.056000000000001</v>
      </c>
      <c r="F989" s="45">
        <v>22.015000000000001</v>
      </c>
      <c r="G989" s="16">
        <f t="shared" si="21"/>
        <v>19.906047079520491</v>
      </c>
      <c r="H989" s="17">
        <f t="shared" si="17"/>
        <v>3.5832548674658504</v>
      </c>
      <c r="I989" s="17">
        <f t="shared" si="18"/>
        <v>-4.1000000000000369E-2</v>
      </c>
      <c r="J989" s="18">
        <f t="shared" si="19"/>
        <v>1.8589046064563098E-3</v>
      </c>
      <c r="K989" s="18">
        <f t="shared" si="20"/>
        <v>0.36986275826139425</v>
      </c>
      <c r="L989" s="44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24"/>
      <c r="Z989" s="154"/>
      <c r="AA989" s="154"/>
    </row>
    <row r="990" spans="1:27" ht="18.75" customHeight="1">
      <c r="A990" s="37"/>
      <c r="B990" s="60">
        <v>44899</v>
      </c>
      <c r="C990" s="43" t="s">
        <v>990</v>
      </c>
      <c r="D990" s="44">
        <v>8107</v>
      </c>
      <c r="E990" s="45">
        <v>17.015000000000001</v>
      </c>
      <c r="F990" s="45">
        <v>16.981999999999999</v>
      </c>
      <c r="G990" s="16">
        <f t="shared" si="21"/>
        <v>16.123457228651652</v>
      </c>
      <c r="H990" s="17">
        <f t="shared" si="17"/>
        <v>1.4859046189139136</v>
      </c>
      <c r="I990" s="17">
        <f t="shared" si="18"/>
        <v>-3.3000000000001251E-2</v>
      </c>
      <c r="J990" s="18">
        <f t="shared" si="19"/>
        <v>1.9394651777843814E-3</v>
      </c>
      <c r="K990" s="18">
        <f t="shared" si="20"/>
        <v>0.33255458844814345</v>
      </c>
      <c r="L990" s="44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24"/>
      <c r="Z990" s="154"/>
      <c r="AA990" s="154"/>
    </row>
    <row r="991" spans="1:27" ht="18.75" customHeight="1">
      <c r="A991" s="37"/>
      <c r="B991" s="60">
        <v>44899</v>
      </c>
      <c r="C991" s="43" t="s">
        <v>991</v>
      </c>
      <c r="D991" s="44">
        <v>8107</v>
      </c>
      <c r="E991" s="45">
        <v>17.163</v>
      </c>
      <c r="F991" s="45">
        <v>17.126000000000001</v>
      </c>
      <c r="G991" s="16">
        <f t="shared" si="21"/>
        <v>16.123457228651652</v>
      </c>
      <c r="H991" s="17">
        <f t="shared" si="17"/>
        <v>1.7325712855805797</v>
      </c>
      <c r="I991" s="17">
        <f t="shared" si="18"/>
        <v>-3.6999999999999034E-2</v>
      </c>
      <c r="J991" s="18">
        <f t="shared" si="19"/>
        <v>2.1558002680183552E-3</v>
      </c>
      <c r="K991" s="18">
        <f t="shared" si="20"/>
        <v>0.33831010443658804</v>
      </c>
      <c r="L991" s="44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24"/>
      <c r="Z991" s="154"/>
      <c r="AA991" s="154"/>
    </row>
    <row r="992" spans="1:27" ht="18.75" customHeight="1">
      <c r="A992" s="37"/>
      <c r="B992" s="60">
        <v>44900</v>
      </c>
      <c r="C992" s="43" t="s">
        <v>990</v>
      </c>
      <c r="D992" s="44">
        <v>8107</v>
      </c>
      <c r="E992" s="45">
        <v>17.945</v>
      </c>
      <c r="F992" s="45">
        <v>17.919</v>
      </c>
      <c r="G992" s="16">
        <f t="shared" si="21"/>
        <v>16.123457228651652</v>
      </c>
      <c r="H992" s="17">
        <f t="shared" si="17"/>
        <v>3.0359046189139134</v>
      </c>
      <c r="I992" s="17">
        <f t="shared" si="18"/>
        <v>-2.5999999999999801E-2</v>
      </c>
      <c r="J992" s="18">
        <f t="shared" si="19"/>
        <v>1.4488715519643243E-3</v>
      </c>
      <c r="K992" s="18">
        <f t="shared" si="20"/>
        <v>0.36714496084954923</v>
      </c>
      <c r="L992" s="44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24"/>
      <c r="Z992" s="154"/>
      <c r="AA992" s="154"/>
    </row>
    <row r="993" spans="1:27" ht="18.75" customHeight="1">
      <c r="A993" s="37"/>
      <c r="B993" s="60">
        <v>44900</v>
      </c>
      <c r="C993" s="43" t="s">
        <v>991</v>
      </c>
      <c r="D993" s="44">
        <v>8107</v>
      </c>
      <c r="E993" s="45">
        <v>16.446999999999999</v>
      </c>
      <c r="F993" s="45">
        <v>16.37</v>
      </c>
      <c r="G993" s="16">
        <f t="shared" si="21"/>
        <v>16.123457228651652</v>
      </c>
      <c r="H993" s="17">
        <f t="shared" si="17"/>
        <v>0.53923795224724458</v>
      </c>
      <c r="I993" s="17">
        <f t="shared" si="18"/>
        <v>-7.6999999999998181E-2</v>
      </c>
      <c r="J993" s="18">
        <f t="shared" si="19"/>
        <v>4.6817048701889817E-3</v>
      </c>
      <c r="K993" s="18">
        <f t="shared" si="20"/>
        <v>0.30950424529976045</v>
      </c>
      <c r="L993" s="44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24"/>
      <c r="Z993" s="154"/>
      <c r="AA993" s="154"/>
    </row>
    <row r="994" spans="1:27" ht="18.75" customHeight="1">
      <c r="A994" s="37"/>
      <c r="B994" s="60">
        <v>44900</v>
      </c>
      <c r="C994" s="43" t="s">
        <v>992</v>
      </c>
      <c r="D994" s="44">
        <v>6607</v>
      </c>
      <c r="E994" s="45">
        <v>17.87</v>
      </c>
      <c r="F994" s="45">
        <v>17.695</v>
      </c>
      <c r="G994" s="16">
        <f t="shared" si="21"/>
        <v>17.912399999999998</v>
      </c>
      <c r="H994" s="17">
        <f t="shared" si="17"/>
        <v>-7.0666666666661854E-2</v>
      </c>
      <c r="I994" s="17">
        <f t="shared" si="18"/>
        <v>-0.17500000000000071</v>
      </c>
      <c r="J994" s="18">
        <f t="shared" si="19"/>
        <v>9.7929490766648399E-3</v>
      </c>
      <c r="K994" s="18">
        <f t="shared" si="20"/>
        <v>0.39701175153889207</v>
      </c>
      <c r="L994" s="44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24"/>
      <c r="Z994" s="154"/>
      <c r="AA994" s="154"/>
    </row>
    <row r="995" spans="1:27" ht="18.75" customHeight="1">
      <c r="A995" s="37"/>
      <c r="B995" s="60">
        <v>44900</v>
      </c>
      <c r="C995" s="43" t="s">
        <v>993</v>
      </c>
      <c r="D995" s="44">
        <v>1013</v>
      </c>
      <c r="E995" s="45">
        <v>26.684000000000001</v>
      </c>
      <c r="F995" s="45">
        <v>26.556000000000001</v>
      </c>
      <c r="G995" s="16">
        <f t="shared" si="21"/>
        <v>27</v>
      </c>
      <c r="H995" s="17">
        <f t="shared" si="17"/>
        <v>-0.52666666666666495</v>
      </c>
      <c r="I995" s="17">
        <f t="shared" si="18"/>
        <v>-0.12800000000000011</v>
      </c>
      <c r="J995" s="18">
        <f t="shared" si="19"/>
        <v>4.7968820266826601E-3</v>
      </c>
      <c r="K995" s="18">
        <f t="shared" si="20"/>
        <v>0.55029230999850098</v>
      </c>
      <c r="L995" s="44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24"/>
      <c r="Z995" s="154"/>
      <c r="AA995" s="154"/>
    </row>
    <row r="996" spans="1:27" ht="18.75" customHeight="1">
      <c r="A996" s="37"/>
      <c r="B996" s="60">
        <v>44900</v>
      </c>
      <c r="C996" s="43" t="s">
        <v>994</v>
      </c>
      <c r="D996" s="44">
        <v>5121</v>
      </c>
      <c r="E996" s="45">
        <v>22.965</v>
      </c>
      <c r="F996" s="45">
        <v>22.934999999999999</v>
      </c>
      <c r="G996" s="16">
        <f t="shared" si="21"/>
        <v>22.870927068045674</v>
      </c>
      <c r="H996" s="17">
        <f t="shared" si="17"/>
        <v>0.15678821992387645</v>
      </c>
      <c r="I996" s="17">
        <f t="shared" si="18"/>
        <v>-3.0000000000001137E-2</v>
      </c>
      <c r="J996" s="18">
        <f t="shared" si="19"/>
        <v>1.306335728282218E-3</v>
      </c>
      <c r="K996" s="18">
        <f t="shared" si="20"/>
        <v>0.30771644828456207</v>
      </c>
      <c r="L996" s="44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24"/>
      <c r="Z996" s="154"/>
      <c r="AA996" s="154"/>
    </row>
    <row r="997" spans="1:27" ht="18.75" customHeight="1">
      <c r="A997" s="37"/>
      <c r="B997" s="60">
        <v>44900</v>
      </c>
      <c r="C997" s="43" t="s">
        <v>995</v>
      </c>
      <c r="D997" s="44">
        <v>5121</v>
      </c>
      <c r="E997" s="45">
        <v>22.91</v>
      </c>
      <c r="F997" s="45">
        <v>22.881</v>
      </c>
      <c r="G997" s="16">
        <f t="shared" si="21"/>
        <v>22.870927068045674</v>
      </c>
      <c r="H997" s="17">
        <f t="shared" si="17"/>
        <v>6.5121553257210252E-2</v>
      </c>
      <c r="I997" s="17">
        <f t="shared" si="18"/>
        <v>-2.8999999999999915E-2</v>
      </c>
      <c r="J997" s="18">
        <f t="shared" si="19"/>
        <v>1.2658227848101229E-3</v>
      </c>
      <c r="K997" s="18">
        <f t="shared" si="20"/>
        <v>0.30605448428000731</v>
      </c>
      <c r="L997" s="44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24"/>
      <c r="Z997" s="154"/>
      <c r="AA997" s="154"/>
    </row>
    <row r="998" spans="1:27" ht="18.75" customHeight="1">
      <c r="A998" s="37"/>
      <c r="B998" s="60">
        <v>44900</v>
      </c>
      <c r="C998" s="43" t="s">
        <v>996</v>
      </c>
      <c r="D998" s="44">
        <v>6117</v>
      </c>
      <c r="E998" s="45">
        <v>17.512</v>
      </c>
      <c r="F998" s="45">
        <v>17.236000000000001</v>
      </c>
      <c r="G998" s="16">
        <f t="shared" si="21"/>
        <v>19.9327573208373</v>
      </c>
      <c r="H998" s="17">
        <f t="shared" si="17"/>
        <v>-4.0345955347288331</v>
      </c>
      <c r="I998" s="17">
        <f t="shared" si="18"/>
        <v>-0.2759999999999998</v>
      </c>
      <c r="J998" s="18">
        <f t="shared" si="19"/>
        <v>1.5760621288259467E-2</v>
      </c>
      <c r="K998" s="18">
        <f t="shared" si="20"/>
        <v>0.22540092964596437</v>
      </c>
      <c r="L998" s="44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24"/>
      <c r="Z998" s="154"/>
      <c r="AA998" s="154"/>
    </row>
    <row r="999" spans="1:27" ht="18.75" customHeight="1">
      <c r="A999" s="37"/>
      <c r="B999" s="60">
        <v>44900</v>
      </c>
      <c r="C999" s="43" t="s">
        <v>997</v>
      </c>
      <c r="D999" s="44">
        <v>6117</v>
      </c>
      <c r="E999" s="45">
        <v>18.919</v>
      </c>
      <c r="F999" s="45">
        <v>18.634</v>
      </c>
      <c r="G999" s="16">
        <f t="shared" si="21"/>
        <v>19.9327573208373</v>
      </c>
      <c r="H999" s="17">
        <f t="shared" si="17"/>
        <v>-1.6895955347288332</v>
      </c>
      <c r="I999" s="17">
        <f t="shared" si="18"/>
        <v>-0.28500000000000014</v>
      </c>
      <c r="J999" s="18">
        <f t="shared" si="19"/>
        <v>1.5064221153337921E-2</v>
      </c>
      <c r="K999" s="18">
        <f t="shared" si="20"/>
        <v>0.28300761562239696</v>
      </c>
      <c r="L999" s="44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24"/>
      <c r="Z999" s="154"/>
      <c r="AA999" s="154"/>
    </row>
    <row r="1000" spans="1:27" ht="18.75" customHeight="1">
      <c r="A1000" s="37"/>
      <c r="B1000" s="60">
        <v>44901</v>
      </c>
      <c r="C1000" s="43" t="s">
        <v>998</v>
      </c>
      <c r="D1000" s="44">
        <v>5120</v>
      </c>
      <c r="E1000" s="45">
        <v>21.692</v>
      </c>
      <c r="F1000" s="45">
        <v>21.594999999999999</v>
      </c>
      <c r="G1000" s="16">
        <f t="shared" si="21"/>
        <v>22.870927068045674</v>
      </c>
      <c r="H1000" s="17">
        <f t="shared" si="17"/>
        <v>-1.9648784467427898</v>
      </c>
      <c r="I1000" s="17">
        <f t="shared" si="18"/>
        <v>-9.7000000000001307E-2</v>
      </c>
      <c r="J1000" s="18">
        <f t="shared" si="19"/>
        <v>4.4716946339664991E-3</v>
      </c>
      <c r="K1000" s="18">
        <f t="shared" si="20"/>
        <v>0.2670896291192591</v>
      </c>
      <c r="L1000" s="44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24"/>
      <c r="Z1000" s="154"/>
      <c r="AA1000" s="154"/>
    </row>
    <row r="1001" spans="1:27" ht="18.75" customHeight="1">
      <c r="A1001" s="37"/>
      <c r="B1001" s="60">
        <v>44901</v>
      </c>
      <c r="C1001" s="43" t="s">
        <v>999</v>
      </c>
      <c r="D1001" s="44">
        <v>5120</v>
      </c>
      <c r="E1001" s="45">
        <v>21.709</v>
      </c>
      <c r="F1001" s="45">
        <v>21.616</v>
      </c>
      <c r="G1001" s="16">
        <f t="shared" si="21"/>
        <v>22.870927068045674</v>
      </c>
      <c r="H1001" s="17">
        <f t="shared" si="17"/>
        <v>-1.9365451134094573</v>
      </c>
      <c r="I1001" s="17">
        <f t="shared" si="18"/>
        <v>-9.2999999999999972E-2</v>
      </c>
      <c r="J1001" s="18">
        <f t="shared" si="19"/>
        <v>4.2839375374268728E-3</v>
      </c>
      <c r="K1001" s="18">
        <f t="shared" si="20"/>
        <v>0.26766356049817897</v>
      </c>
      <c r="L1001" s="44"/>
      <c r="M1001" s="46"/>
      <c r="N1001" s="46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24"/>
      <c r="Z1001" s="154"/>
      <c r="AA1001" s="154"/>
    </row>
    <row r="1002" spans="1:27" ht="18.75" customHeight="1">
      <c r="A1002" s="37"/>
      <c r="B1002" s="60">
        <v>44901</v>
      </c>
      <c r="C1002" s="43" t="s">
        <v>1000</v>
      </c>
      <c r="D1002" s="44">
        <v>5120</v>
      </c>
      <c r="E1002" s="45">
        <v>23.905999999999999</v>
      </c>
      <c r="F1002" s="45">
        <v>23.8</v>
      </c>
      <c r="G1002" s="16">
        <f t="shared" si="21"/>
        <v>22.870927068045674</v>
      </c>
      <c r="H1002" s="17">
        <f t="shared" si="17"/>
        <v>1.7251215532572082</v>
      </c>
      <c r="I1002" s="17">
        <f t="shared" si="18"/>
        <v>-0.1059999999999981</v>
      </c>
      <c r="J1002" s="18">
        <f t="shared" si="19"/>
        <v>4.4340332970801517E-3</v>
      </c>
      <c r="K1002" s="18">
        <f t="shared" si="20"/>
        <v>0.33496646176085365</v>
      </c>
      <c r="L1002" s="44"/>
      <c r="M1002" s="46"/>
      <c r="N1002" s="46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24"/>
      <c r="Z1002" s="154"/>
      <c r="AA1002" s="154"/>
    </row>
    <row r="1003" spans="1:27" ht="18.75" customHeight="1">
      <c r="A1003" s="37"/>
      <c r="B1003" s="60">
        <v>44901</v>
      </c>
      <c r="C1003" s="43" t="s">
        <v>1001</v>
      </c>
      <c r="D1003" s="44">
        <v>7108</v>
      </c>
      <c r="E1003" s="45">
        <v>17.416</v>
      </c>
      <c r="F1003" s="45">
        <v>17.27</v>
      </c>
      <c r="G1003" s="16">
        <f t="shared" si="21"/>
        <v>18.039622077854567</v>
      </c>
      <c r="H1003" s="17">
        <f t="shared" si="17"/>
        <v>-1.0393701297576108</v>
      </c>
      <c r="I1003" s="17">
        <f t="shared" si="18"/>
        <v>-0.1460000000000008</v>
      </c>
      <c r="J1003" s="18">
        <f t="shared" si="19"/>
        <v>8.3830960036748274E-3</v>
      </c>
      <c r="K1003" s="18">
        <f t="shared" si="20"/>
        <v>0.33152103681930523</v>
      </c>
      <c r="L1003" s="44"/>
      <c r="M1003" s="46"/>
      <c r="N1003" s="46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24"/>
      <c r="Z1003" s="154"/>
      <c r="AA1003" s="154"/>
    </row>
    <row r="1004" spans="1:27" ht="18.75" customHeight="1">
      <c r="A1004" s="37"/>
      <c r="B1004" s="60">
        <v>44901</v>
      </c>
      <c r="C1004" s="43" t="s">
        <v>1002</v>
      </c>
      <c r="D1004" s="44">
        <v>7108</v>
      </c>
      <c r="E1004" s="45">
        <v>17.995999999999999</v>
      </c>
      <c r="F1004" s="45">
        <v>17.873000000000001</v>
      </c>
      <c r="G1004" s="16">
        <f t="shared" si="21"/>
        <v>18.039622077854567</v>
      </c>
      <c r="H1004" s="17">
        <f t="shared" si="17"/>
        <v>-7.2703463090946968E-2</v>
      </c>
      <c r="I1004" s="17">
        <f t="shared" si="18"/>
        <v>-0.12299999999999756</v>
      </c>
      <c r="J1004" s="18">
        <f t="shared" si="19"/>
        <v>6.8348521893752817E-3</v>
      </c>
      <c r="K1004" s="18">
        <f t="shared" si="20"/>
        <v>0.35306570222521777</v>
      </c>
      <c r="L1004" s="44"/>
      <c r="M1004" s="46"/>
      <c r="N1004" s="46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24"/>
      <c r="Z1004" s="154"/>
      <c r="AA1004" s="154"/>
    </row>
    <row r="1005" spans="1:27" ht="18.75" customHeight="1">
      <c r="A1005" s="37"/>
      <c r="B1005" s="60">
        <v>44901</v>
      </c>
      <c r="C1005" s="43" t="s">
        <v>1003</v>
      </c>
      <c r="D1005" s="44">
        <v>5121</v>
      </c>
      <c r="E1005" s="45">
        <v>24.684999999999999</v>
      </c>
      <c r="F1005" s="45">
        <v>24.577999999999999</v>
      </c>
      <c r="G1005" s="16">
        <f t="shared" si="21"/>
        <v>22.870927068045674</v>
      </c>
      <c r="H1005" s="17">
        <f t="shared" si="17"/>
        <v>3.0234548865905415</v>
      </c>
      <c r="I1005" s="17">
        <f t="shared" si="18"/>
        <v>-0.10699999999999932</v>
      </c>
      <c r="J1005" s="18">
        <f t="shared" si="19"/>
        <v>4.3346161636621154E-3</v>
      </c>
      <c r="K1005" s="18">
        <f t="shared" si="20"/>
        <v>0.35595334149706165</v>
      </c>
      <c r="L1005" s="44"/>
      <c r="M1005" s="46"/>
      <c r="N1005" s="46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24"/>
      <c r="Z1005" s="154"/>
      <c r="AA1005" s="154"/>
    </row>
    <row r="1006" spans="1:27" ht="18.75" customHeight="1">
      <c r="A1006" s="37"/>
      <c r="B1006" s="60">
        <v>44901</v>
      </c>
      <c r="C1006" s="43" t="s">
        <v>1004</v>
      </c>
      <c r="D1006" s="44">
        <v>5121</v>
      </c>
      <c r="E1006" s="45">
        <v>22.812999999999999</v>
      </c>
      <c r="F1006" s="45">
        <v>22.716999999999999</v>
      </c>
      <c r="G1006" s="16">
        <f t="shared" si="21"/>
        <v>22.870927068045674</v>
      </c>
      <c r="H1006" s="17">
        <f t="shared" si="17"/>
        <v>-9.6545113409458594E-2</v>
      </c>
      <c r="I1006" s="17">
        <f t="shared" si="18"/>
        <v>-9.6000000000000085E-2</v>
      </c>
      <c r="J1006" s="18">
        <f t="shared" si="19"/>
        <v>4.2081269451628494E-3</v>
      </c>
      <c r="K1006" s="18">
        <f t="shared" si="20"/>
        <v>0.30310385459408962</v>
      </c>
      <c r="L1006" s="44"/>
      <c r="M1006" s="46"/>
      <c r="N1006" s="46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24"/>
      <c r="Z1006" s="154"/>
      <c r="AA1006" s="154"/>
    </row>
    <row r="1007" spans="1:27" ht="18.75" customHeight="1">
      <c r="A1007" s="37"/>
      <c r="B1007" s="60">
        <v>44901</v>
      </c>
      <c r="C1007" s="43" t="s">
        <v>1005</v>
      </c>
      <c r="D1007" s="44">
        <v>5121</v>
      </c>
      <c r="E1007" s="45">
        <v>23.9</v>
      </c>
      <c r="F1007" s="45">
        <v>23.803000000000001</v>
      </c>
      <c r="G1007" s="16">
        <f t="shared" si="21"/>
        <v>22.870927068045674</v>
      </c>
      <c r="H1007" s="17">
        <f t="shared" si="17"/>
        <v>1.7151215532572077</v>
      </c>
      <c r="I1007" s="17">
        <f t="shared" si="18"/>
        <v>-9.6999999999997755E-2</v>
      </c>
      <c r="J1007" s="18">
        <f t="shared" si="19"/>
        <v>4.0585774058576468E-3</v>
      </c>
      <c r="K1007" s="18">
        <f t="shared" si="20"/>
        <v>0.33479950773451744</v>
      </c>
      <c r="L1007" s="44"/>
      <c r="M1007" s="46"/>
      <c r="N1007" s="46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24"/>
      <c r="Z1007" s="154"/>
      <c r="AA1007" s="154"/>
    </row>
    <row r="1008" spans="1:27" ht="18.75" customHeight="1">
      <c r="A1008" s="37"/>
      <c r="B1008" s="60">
        <v>44903</v>
      </c>
      <c r="C1008" s="43" t="s">
        <v>1006</v>
      </c>
      <c r="D1008" s="44">
        <v>5169</v>
      </c>
      <c r="E1008" s="45">
        <v>25.855</v>
      </c>
      <c r="F1008" s="45">
        <v>25.774999999999999</v>
      </c>
      <c r="G1008" s="16">
        <f t="shared" si="21"/>
        <v>24.534583675052499</v>
      </c>
      <c r="H1008" s="17">
        <f t="shared" si="17"/>
        <v>2.2006938749125027</v>
      </c>
      <c r="I1008" s="17">
        <f t="shared" si="18"/>
        <v>-8.0000000000001847E-2</v>
      </c>
      <c r="J1008" s="18">
        <f t="shared" si="19"/>
        <v>3.0941790756140726E-3</v>
      </c>
      <c r="K1008" s="18">
        <f t="shared" si="20"/>
        <v>0.35286352704173923</v>
      </c>
      <c r="L1008" s="44"/>
      <c r="M1008" s="46"/>
      <c r="N1008" s="46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24"/>
      <c r="Z1008" s="154"/>
      <c r="AA1008" s="154"/>
    </row>
    <row r="1009" spans="1:27" ht="18.75" customHeight="1">
      <c r="A1009" s="37"/>
      <c r="B1009" s="60">
        <v>44903</v>
      </c>
      <c r="C1009" s="43" t="s">
        <v>1007</v>
      </c>
      <c r="D1009" s="44">
        <v>5169</v>
      </c>
      <c r="E1009" s="45">
        <v>25.635999999999999</v>
      </c>
      <c r="F1009" s="45">
        <v>25.524999999999999</v>
      </c>
      <c r="G1009" s="16">
        <f t="shared" si="21"/>
        <v>24.534583675052499</v>
      </c>
      <c r="H1009" s="17">
        <f t="shared" si="17"/>
        <v>1.8356938749125007</v>
      </c>
      <c r="I1009" s="17">
        <f t="shared" si="18"/>
        <v>-0.11100000000000065</v>
      </c>
      <c r="J1009" s="18">
        <f t="shared" si="19"/>
        <v>4.329848650335491E-3</v>
      </c>
      <c r="K1009" s="18">
        <f t="shared" si="20"/>
        <v>0.3473352508840758</v>
      </c>
      <c r="L1009" s="44"/>
      <c r="M1009" s="46"/>
      <c r="N1009" s="46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24"/>
      <c r="Z1009" s="154"/>
      <c r="AA1009" s="154"/>
    </row>
    <row r="1010" spans="1:27" ht="18.75" customHeight="1">
      <c r="A1010" s="37"/>
      <c r="B1010" s="60">
        <v>44903</v>
      </c>
      <c r="C1010" s="43" t="s">
        <v>1008</v>
      </c>
      <c r="D1010" s="44">
        <v>5169</v>
      </c>
      <c r="E1010" s="45">
        <v>26.247</v>
      </c>
      <c r="F1010" s="45">
        <v>26.128</v>
      </c>
      <c r="G1010" s="16">
        <f t="shared" si="21"/>
        <v>24.534583675052499</v>
      </c>
      <c r="H1010" s="17">
        <f t="shared" si="17"/>
        <v>2.8540272082458351</v>
      </c>
      <c r="I1010" s="17">
        <f t="shared" si="18"/>
        <v>-0.11899999999999977</v>
      </c>
      <c r="J1010" s="18">
        <f t="shared" si="19"/>
        <v>4.5338514877890724E-3</v>
      </c>
      <c r="K1010" s="18">
        <f t="shared" si="20"/>
        <v>0.3625285362770666</v>
      </c>
      <c r="L1010" s="44"/>
      <c r="M1010" s="46"/>
      <c r="N1010" s="46"/>
      <c r="O1010" s="46"/>
      <c r="P1010" s="46"/>
      <c r="Q1010" s="46"/>
      <c r="R1010" s="46"/>
      <c r="S1010" s="46"/>
      <c r="T1010" s="46"/>
      <c r="U1010" s="46"/>
      <c r="V1010" s="46"/>
      <c r="W1010" s="46"/>
      <c r="X1010" s="46"/>
      <c r="Y1010" s="24"/>
      <c r="Z1010" s="154"/>
      <c r="AA1010" s="154"/>
    </row>
    <row r="1011" spans="1:27" ht="18.75" customHeight="1">
      <c r="A1011" s="37"/>
      <c r="B1011" s="60">
        <v>44903</v>
      </c>
      <c r="C1011" s="43" t="s">
        <v>1009</v>
      </c>
      <c r="D1011" s="44">
        <v>5621</v>
      </c>
      <c r="E1011" s="45">
        <v>22.117999999999999</v>
      </c>
      <c r="F1011" s="45">
        <v>22.04</v>
      </c>
      <c r="G1011" s="16">
        <f t="shared" si="21"/>
        <v>22.870927068045674</v>
      </c>
      <c r="H1011" s="17">
        <f t="shared" si="17"/>
        <v>-1.2548784467427925</v>
      </c>
      <c r="I1011" s="17">
        <f t="shared" si="18"/>
        <v>-7.7999999999999403E-2</v>
      </c>
      <c r="J1011" s="18">
        <f t="shared" si="19"/>
        <v>3.5265394701148116E-3</v>
      </c>
      <c r="K1011" s="18">
        <f t="shared" si="20"/>
        <v>0.28120572542069655</v>
      </c>
      <c r="L1011" s="44"/>
      <c r="M1011" s="46"/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24"/>
      <c r="Z1011" s="154"/>
      <c r="AA1011" s="154"/>
    </row>
    <row r="1012" spans="1:27" ht="18.75" customHeight="1">
      <c r="A1012" s="37"/>
      <c r="B1012" s="60">
        <v>44903</v>
      </c>
      <c r="C1012" s="43" t="s">
        <v>1010</v>
      </c>
      <c r="D1012" s="44">
        <v>5621</v>
      </c>
      <c r="E1012" s="45">
        <v>21.241</v>
      </c>
      <c r="F1012" s="45">
        <v>21.161999999999999</v>
      </c>
      <c r="G1012" s="16">
        <f t="shared" si="21"/>
        <v>22.870927068045674</v>
      </c>
      <c r="H1012" s="17">
        <f t="shared" si="17"/>
        <v>-2.7165451134094574</v>
      </c>
      <c r="I1012" s="17">
        <f t="shared" si="18"/>
        <v>-7.9000000000000625E-2</v>
      </c>
      <c r="J1012" s="18">
        <f t="shared" si="19"/>
        <v>3.7192222588390673E-3</v>
      </c>
      <c r="K1012" s="18">
        <f t="shared" si="20"/>
        <v>0.25152809353867367</v>
      </c>
      <c r="L1012" s="44"/>
      <c r="M1012" s="46"/>
      <c r="N1012" s="46"/>
      <c r="O1012" s="46"/>
      <c r="P1012" s="46"/>
      <c r="Q1012" s="46"/>
      <c r="R1012" s="46"/>
      <c r="S1012" s="46"/>
      <c r="T1012" s="46"/>
      <c r="U1012" s="46"/>
      <c r="V1012" s="46"/>
      <c r="W1012" s="46"/>
      <c r="X1012" s="46"/>
      <c r="Y1012" s="24"/>
      <c r="Z1012" s="154"/>
      <c r="AA1012" s="154"/>
    </row>
    <row r="1013" spans="1:27" ht="18.75" customHeight="1">
      <c r="A1013" s="37"/>
      <c r="B1013" s="60">
        <v>44903</v>
      </c>
      <c r="C1013" s="43" t="s">
        <v>1011</v>
      </c>
      <c r="D1013" s="44">
        <v>5621</v>
      </c>
      <c r="E1013" s="45">
        <v>22.821999999999999</v>
      </c>
      <c r="F1013" s="45">
        <v>22.733000000000001</v>
      </c>
      <c r="G1013" s="16">
        <f t="shared" si="21"/>
        <v>22.870927068045674</v>
      </c>
      <c r="H1013" s="17">
        <f t="shared" si="17"/>
        <v>-8.1545113409458025E-2</v>
      </c>
      <c r="I1013" s="17">
        <f t="shared" si="18"/>
        <v>-8.8999999999998636E-2</v>
      </c>
      <c r="J1013" s="18">
        <f t="shared" si="19"/>
        <v>3.8997458592585506E-3</v>
      </c>
      <c r="K1013" s="18">
        <f t="shared" si="20"/>
        <v>0.30337867999539775</v>
      </c>
      <c r="L1013" s="44"/>
      <c r="M1013" s="46"/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24"/>
      <c r="Z1013" s="154"/>
      <c r="AA1013" s="154"/>
    </row>
    <row r="1014" spans="1:27" ht="18.75" customHeight="1">
      <c r="A1014" s="37"/>
      <c r="B1014" s="60">
        <v>44903</v>
      </c>
      <c r="C1014" s="43" t="s">
        <v>1012</v>
      </c>
      <c r="D1014" s="44">
        <v>5621</v>
      </c>
      <c r="E1014" s="45">
        <v>23.632999999999999</v>
      </c>
      <c r="F1014" s="45">
        <v>23.54</v>
      </c>
      <c r="G1014" s="16">
        <f t="shared" si="21"/>
        <v>22.870927068045674</v>
      </c>
      <c r="H1014" s="17">
        <f t="shared" si="17"/>
        <v>1.2701215532572085</v>
      </c>
      <c r="I1014" s="17">
        <f t="shared" si="18"/>
        <v>-9.2999999999999972E-2</v>
      </c>
      <c r="J1014" s="18">
        <f t="shared" si="19"/>
        <v>3.9351753903440097E-3</v>
      </c>
      <c r="K1014" s="18">
        <f t="shared" si="20"/>
        <v>0.32728423115368205</v>
      </c>
      <c r="L1014" s="44"/>
      <c r="M1014" s="46"/>
      <c r="N1014" s="46"/>
      <c r="O1014" s="46"/>
      <c r="P1014" s="46"/>
      <c r="Q1014" s="46"/>
      <c r="R1014" s="46"/>
      <c r="S1014" s="46"/>
      <c r="T1014" s="46"/>
      <c r="U1014" s="46"/>
      <c r="V1014" s="46"/>
      <c r="W1014" s="46"/>
      <c r="X1014" s="46"/>
      <c r="Y1014" s="24"/>
      <c r="Z1014" s="154"/>
      <c r="AA1014" s="154"/>
    </row>
    <row r="1015" spans="1:27" ht="18.75" customHeight="1">
      <c r="A1015" s="37"/>
      <c r="B1015" s="60">
        <v>44903</v>
      </c>
      <c r="C1015" s="43" t="s">
        <v>1013</v>
      </c>
      <c r="D1015" s="44">
        <v>6617</v>
      </c>
      <c r="E1015" s="45">
        <v>21.370999999999999</v>
      </c>
      <c r="F1015" s="45">
        <v>21.087</v>
      </c>
      <c r="G1015" s="16">
        <f t="shared" si="21"/>
        <v>21.071999999999999</v>
      </c>
      <c r="H1015" s="17">
        <f t="shared" si="17"/>
        <v>0.49833333333333252</v>
      </c>
      <c r="I1015" s="17">
        <f t="shared" si="18"/>
        <v>-0.28399999999999892</v>
      </c>
      <c r="J1015" s="18">
        <f t="shared" si="19"/>
        <v>1.3289036544850448E-2</v>
      </c>
      <c r="K1015" s="18">
        <f t="shared" si="20"/>
        <v>0.40968602311543689</v>
      </c>
      <c r="L1015" s="44"/>
      <c r="M1015" s="46"/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24"/>
      <c r="Z1015" s="154"/>
      <c r="AA1015" s="154"/>
    </row>
    <row r="1016" spans="1:27" ht="18.75" customHeight="1">
      <c r="A1016" s="37"/>
      <c r="B1016" s="60">
        <v>44903</v>
      </c>
      <c r="C1016" s="43" t="s">
        <v>1014</v>
      </c>
      <c r="D1016" s="44">
        <v>6617</v>
      </c>
      <c r="E1016" s="45">
        <v>21.713000000000001</v>
      </c>
      <c r="F1016" s="45">
        <v>21.265000000000001</v>
      </c>
      <c r="G1016" s="16">
        <f t="shared" si="21"/>
        <v>21.071999999999999</v>
      </c>
      <c r="H1016" s="17">
        <f t="shared" si="17"/>
        <v>1.0683333333333365</v>
      </c>
      <c r="I1016" s="17">
        <f t="shared" si="18"/>
        <v>-0.4480000000000004</v>
      </c>
      <c r="J1016" s="18">
        <f t="shared" si="19"/>
        <v>2.0632800626352893E-2</v>
      </c>
      <c r="K1016" s="18">
        <f t="shared" si="20"/>
        <v>0.41898401879058644</v>
      </c>
      <c r="L1016" s="44"/>
      <c r="M1016" s="46"/>
      <c r="N1016" s="46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24"/>
      <c r="Z1016" s="154"/>
      <c r="AA1016" s="154"/>
    </row>
    <row r="1017" spans="1:27" ht="18.75" customHeight="1">
      <c r="A1017" s="37"/>
      <c r="B1017" s="60">
        <v>44903</v>
      </c>
      <c r="C1017" s="43" t="s">
        <v>1015</v>
      </c>
      <c r="D1017" s="44">
        <v>6117</v>
      </c>
      <c r="E1017" s="45">
        <v>18.911000000000001</v>
      </c>
      <c r="F1017" s="45">
        <v>18.510999999999999</v>
      </c>
      <c r="G1017" s="16">
        <f t="shared" si="21"/>
        <v>19.9327573208373</v>
      </c>
      <c r="H1017" s="17">
        <f t="shared" si="17"/>
        <v>-1.702928868062165</v>
      </c>
      <c r="I1017" s="17">
        <f t="shared" si="18"/>
        <v>-0.40000000000000213</v>
      </c>
      <c r="J1017" s="18">
        <f t="shared" si="19"/>
        <v>2.1151710644598493E-2</v>
      </c>
      <c r="K1017" s="18">
        <f t="shared" si="20"/>
        <v>0.28270430331342228</v>
      </c>
      <c r="L1017" s="44"/>
      <c r="M1017" s="46"/>
      <c r="N1017" s="46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24"/>
      <c r="Z1017" s="154"/>
      <c r="AA1017" s="154"/>
    </row>
    <row r="1018" spans="1:27" ht="18.75" customHeight="1">
      <c r="A1018" s="37"/>
      <c r="B1018" s="60">
        <v>44903</v>
      </c>
      <c r="C1018" s="43" t="s">
        <v>1016</v>
      </c>
      <c r="D1018" s="44">
        <v>6117</v>
      </c>
      <c r="E1018" s="45">
        <v>18.928999999999998</v>
      </c>
      <c r="F1018" s="45">
        <v>18.529</v>
      </c>
      <c r="G1018" s="16">
        <f t="shared" si="21"/>
        <v>19.9327573208373</v>
      </c>
      <c r="H1018" s="17">
        <f t="shared" si="17"/>
        <v>-1.6729288680621699</v>
      </c>
      <c r="I1018" s="17">
        <f t="shared" si="18"/>
        <v>-0.39999999999999858</v>
      </c>
      <c r="J1018" s="18">
        <f t="shared" si="19"/>
        <v>2.1131597020444745E-2</v>
      </c>
      <c r="K1018" s="18">
        <f t="shared" si="20"/>
        <v>0.28338639547573174</v>
      </c>
      <c r="L1018" s="44"/>
      <c r="M1018" s="46"/>
      <c r="N1018" s="46"/>
      <c r="O1018" s="46"/>
      <c r="P1018" s="46"/>
      <c r="Q1018" s="46"/>
      <c r="R1018" s="46"/>
      <c r="S1018" s="46"/>
      <c r="T1018" s="46"/>
      <c r="U1018" s="46"/>
      <c r="V1018" s="46"/>
      <c r="W1018" s="46"/>
      <c r="X1018" s="46"/>
      <c r="Y1018" s="24"/>
      <c r="Z1018" s="154"/>
      <c r="AA1018" s="154"/>
    </row>
    <row r="1019" spans="1:27" ht="18.75" customHeight="1">
      <c r="A1019" s="37"/>
      <c r="B1019" s="60">
        <v>44903</v>
      </c>
      <c r="C1019" s="43" t="s">
        <v>1017</v>
      </c>
      <c r="D1019" s="44">
        <v>6117</v>
      </c>
      <c r="E1019" s="45">
        <v>19.734999999999999</v>
      </c>
      <c r="F1019" s="45">
        <v>19.385000000000002</v>
      </c>
      <c r="G1019" s="16">
        <f t="shared" si="21"/>
        <v>19.9327573208373</v>
      </c>
      <c r="H1019" s="17">
        <f t="shared" si="17"/>
        <v>-0.32959553472883485</v>
      </c>
      <c r="I1019" s="17">
        <f t="shared" si="18"/>
        <v>-0.34999999999999787</v>
      </c>
      <c r="J1019" s="18">
        <f t="shared" si="19"/>
        <v>1.7734988598935793E-2</v>
      </c>
      <c r="K1019" s="18">
        <f t="shared" si="20"/>
        <v>0.31265371573144807</v>
      </c>
      <c r="L1019" s="44"/>
      <c r="M1019" s="46"/>
      <c r="N1019" s="46"/>
      <c r="O1019" s="46"/>
      <c r="P1019" s="46"/>
      <c r="Q1019" s="46"/>
      <c r="R1019" s="46"/>
      <c r="S1019" s="46"/>
      <c r="T1019" s="46"/>
      <c r="U1019" s="46"/>
      <c r="V1019" s="46"/>
      <c r="W1019" s="46"/>
      <c r="X1019" s="46"/>
      <c r="Y1019" s="24"/>
      <c r="Z1019" s="154"/>
      <c r="AA1019" s="154"/>
    </row>
    <row r="1020" spans="1:27" ht="18.75" customHeight="1">
      <c r="A1020" s="37"/>
      <c r="B1020" s="60">
        <v>44903</v>
      </c>
      <c r="C1020" s="43" t="s">
        <v>1018</v>
      </c>
      <c r="D1020" s="44">
        <v>6117</v>
      </c>
      <c r="E1020" s="45">
        <v>19.312999999999999</v>
      </c>
      <c r="F1020" s="45">
        <v>18.933</v>
      </c>
      <c r="G1020" s="16">
        <f t="shared" si="21"/>
        <v>19.9327573208373</v>
      </c>
      <c r="H1020" s="17">
        <f t="shared" si="17"/>
        <v>-1.0329288680621693</v>
      </c>
      <c r="I1020" s="17">
        <f t="shared" si="18"/>
        <v>-0.37999999999999901</v>
      </c>
      <c r="J1020" s="18">
        <f t="shared" si="19"/>
        <v>1.9675865996996791E-2</v>
      </c>
      <c r="K1020" s="18">
        <f t="shared" si="20"/>
        <v>0.29763480971159978</v>
      </c>
      <c r="L1020" s="44"/>
      <c r="M1020" s="46"/>
      <c r="N1020" s="46"/>
      <c r="O1020" s="46"/>
      <c r="P1020" s="46"/>
      <c r="Q1020" s="46"/>
      <c r="R1020" s="46"/>
      <c r="S1020" s="46"/>
      <c r="T1020" s="46"/>
      <c r="U1020" s="46"/>
      <c r="V1020" s="46"/>
      <c r="W1020" s="46"/>
      <c r="X1020" s="46"/>
      <c r="Y1020" s="24"/>
      <c r="Z1020" s="154"/>
      <c r="AA1020" s="154"/>
    </row>
    <row r="1021" spans="1:27" ht="18.75" customHeight="1">
      <c r="A1021" s="37"/>
      <c r="B1021" s="60">
        <v>44904</v>
      </c>
      <c r="C1021" s="43" t="s">
        <v>1019</v>
      </c>
      <c r="D1021" s="44">
        <v>6117</v>
      </c>
      <c r="E1021" s="45">
        <v>20.178999999999998</v>
      </c>
      <c r="F1021" s="45">
        <v>19.707000000000001</v>
      </c>
      <c r="G1021" s="16">
        <f t="shared" si="21"/>
        <v>19.9327573208373</v>
      </c>
      <c r="H1021" s="17">
        <f t="shared" si="17"/>
        <v>0.41040446527116359</v>
      </c>
      <c r="I1021" s="17">
        <f t="shared" si="18"/>
        <v>-0.47199999999999775</v>
      </c>
      <c r="J1021" s="18">
        <f t="shared" si="19"/>
        <v>2.3390653649833875E-2</v>
      </c>
      <c r="K1021" s="18">
        <f t="shared" si="20"/>
        <v>0.32777744585758101</v>
      </c>
      <c r="L1021" s="44"/>
      <c r="M1021" s="46"/>
      <c r="N1021" s="46"/>
      <c r="O1021" s="46"/>
      <c r="P1021" s="46"/>
      <c r="Q1021" s="46"/>
      <c r="R1021" s="46"/>
      <c r="S1021" s="46"/>
      <c r="T1021" s="46"/>
      <c r="U1021" s="46"/>
      <c r="V1021" s="46"/>
      <c r="W1021" s="46"/>
      <c r="X1021" s="46"/>
      <c r="Y1021" s="24"/>
      <c r="Z1021" s="154"/>
      <c r="AA1021" s="154"/>
    </row>
    <row r="1022" spans="1:27" ht="18.75" customHeight="1">
      <c r="A1022" s="37"/>
      <c r="B1022" s="60">
        <v>44904</v>
      </c>
      <c r="C1022" s="43" t="s">
        <v>1020</v>
      </c>
      <c r="D1022" s="44" t="s">
        <v>25</v>
      </c>
      <c r="E1022" s="45">
        <v>18.294</v>
      </c>
      <c r="F1022" s="45">
        <v>18.145</v>
      </c>
      <c r="G1022" s="16">
        <f t="shared" si="21"/>
        <v>18.039622077854567</v>
      </c>
      <c r="H1022" s="17">
        <f t="shared" ref="H1022:H1276" si="22">(E1022-G1022)/$X$2</f>
        <v>0.42396320357572276</v>
      </c>
      <c r="I1022" s="17">
        <f t="shared" ref="I1022:I1276" si="23">F1022-E1022</f>
        <v>-0.14900000000000091</v>
      </c>
      <c r="J1022" s="18">
        <f t="shared" ref="J1022:J1276" si="24">-1*I1022/E1022</f>
        <v>8.1447469115557506E-3</v>
      </c>
      <c r="K1022" s="18">
        <f t="shared" ref="K1022:K1276" si="25">IF(D1022=$M$2,(E1022-$T$2)/E1022,IF(D1022=$M$3,(E1022-$T$3)/E1022,IF(D1022=$M$4,(E1022-$T$4)/E1022,IF(D1022=$M$5,(E1022-$T$5)/E1022,IF(D1022=$M$6,(E1022-$T$6)/E1022,IF(D1022=$M$7,(E1022-$T$7)/E1022,IF(D1022=$M$8,(E1022-$T$8)/E1022,IF(D1022=$M$9,(E1022-$T$9)/E1022,IF(D1022=$M$10,(E1022-$T$10)/E1022,IF(D1022=$M$11,(E1022-$T$11)/E1022,IF(D1022=$M$12,(E1022-$T$12)/E1022,IF(D1022=$M$13,(E1022-$T$13)/E1022,IF(D1022=$M$14,(E1022-$T$14)/E1022,IF(D1022=$M$15,(E1022-$T$15)/E1022,IF(D1022=$M$16,(E1022-$T$16)/E1022,IF(D1022=$M$17,(E1022-$T$17)/E1022,IF(D1022=$M$18,(E1022-$T$18)/E1022,IF(D1022=$M$19,(E1022-$T$19)/E1022,IF(D1022=$M$20,(E1022-$T$20)/E1022,IF(D1022=$M$21,(E1022-$T$21)/E1022,IF(D1022=$M$22,(E1022-$T$22)/E1022,IF(D1022=$M$23,(E1022-$T$23)/E1022,IF(D1022=$M$24,(E1022-$T$24)/E1022,IF(D1022=$M$25,(E1022-$T$25)/E1022,IF(D1022=$M$26,(E1022-$T$26)/E1022,IF(D1022=$M$27,(E1022-$T$27)/E1022,IF(D1022=$M$28,(E1022-$T$28)/E1022,IF(D1022=$M$29,(E1022-$T$29)/E1022,IF(D1022=$M$30,(E1022-$T$30)/E1022,IF(D1022=$M$31,(E1022-$T$31)/E1022,IF(D1022=$M$32,(E1022-$T$32)/E1022,IF(D1022=$M$33,(E1022-$T$33)/E1022,IF(D1022=$M$34,(E1022-$T$34)/E1022,IF(D1022=$M$35,(E1022-$T$35)/E1022,IF(D1022=$M$36,(E1022-$T$36)/E1022,IF(D1022=$M$37,(E1022-$T$37)/E1022,IF(D1022=$M$38,(E1022-$T$38)/E1022,IF(D1022=$M$39,(E1022-$T$39)/E1022,IF(D1022=$M$40,(E1022-$T$40)/E1022,IF(D1022=$M$41,(E1022-$T$41)/E1022,IF(D1022=$M$42,(E1022-$T$42)/E1022,IF(D1022=$M$43,(E1022-$T$43)/E1022,IF(D1022=$M$44,(E1022-$T$44)/E1022,IF(D1022=$M$45,(E1022-$T$45)/E1022,IF(D1022=$M$46,(E1022-$T$46)/E1022,IF(D1022=$M$47,(E1022-$T$47)/E1022,IF(D1022=$M$48,(E1022-$T$48)/E1022,IF(D1022=$M$49,(E1022-$T$49)/E1022,IF(D1022=$M$50,(E1022-$T$50)/E1022,IF(D1022=$M$51,(E1022-$T$51)/E1022,IF(D1022=$M$52,(E1022-$T$52)/E1022,IF(D1022=$M$53,(E1022-$T$53)/E1022,IF(D1022=$M$54,(E1022-$T$54)/E1022,IF(D1022=$M$55,(E1022-$T$55)/E1022,IF(D1022=$M$56,(E1022-$T$56)/E1022,IF(D1022=$M$57,(E1022-$T$57)/E1022,IF(D1022=$M$58,(E1022-$T$58)/E1022,IF(D1022=$M$59,(E1022-$T$59)/E1022,IF(D1022=$M$60,(E1022-$T$60)/E1022,IF(D1022=$M$61,(E1022-$T$61)/E1022,IF(D1022=$M$62,(E1022-$T$62)/E1022)))))))))))))))))))))))))))))))))))))))))))))))))))))))))))))</f>
        <v>0.36360393447277906</v>
      </c>
      <c r="L1022" s="44"/>
      <c r="M1022" s="46"/>
      <c r="N1022" s="46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24"/>
      <c r="Z1022" s="154"/>
      <c r="AA1022" s="154"/>
    </row>
    <row r="1023" spans="1:27" ht="18.75" customHeight="1">
      <c r="A1023" s="37"/>
      <c r="B1023" s="60">
        <v>44904</v>
      </c>
      <c r="C1023" s="43" t="s">
        <v>1021</v>
      </c>
      <c r="D1023" s="44" t="s">
        <v>20</v>
      </c>
      <c r="E1023" s="45">
        <v>17.928000000000001</v>
      </c>
      <c r="F1023" s="45">
        <v>17.626000000000001</v>
      </c>
      <c r="G1023" s="16">
        <f t="shared" si="21"/>
        <v>17.032373496847189</v>
      </c>
      <c r="H1023" s="17">
        <f t="shared" si="22"/>
        <v>1.4927108385880199</v>
      </c>
      <c r="I1023" s="17">
        <f t="shared" si="23"/>
        <v>-0.3019999999999996</v>
      </c>
      <c r="J1023" s="18">
        <f t="shared" si="24"/>
        <v>1.684515841142345E-2</v>
      </c>
      <c r="K1023" s="18">
        <f t="shared" si="25"/>
        <v>0.35372236698952636</v>
      </c>
      <c r="L1023" s="44"/>
      <c r="M1023" s="46"/>
      <c r="N1023" s="46"/>
      <c r="O1023" s="46"/>
      <c r="P1023" s="46"/>
      <c r="Q1023" s="46"/>
      <c r="R1023" s="46"/>
      <c r="S1023" s="46"/>
      <c r="T1023" s="46"/>
      <c r="U1023" s="46"/>
      <c r="V1023" s="46"/>
      <c r="W1023" s="46"/>
      <c r="X1023" s="46"/>
      <c r="Y1023" s="24"/>
      <c r="Z1023" s="154"/>
      <c r="AA1023" s="154"/>
    </row>
    <row r="1024" spans="1:27" ht="18.75" customHeight="1">
      <c r="A1024" s="37"/>
      <c r="B1024" s="60">
        <v>44904</v>
      </c>
      <c r="C1024" s="43" t="s">
        <v>1022</v>
      </c>
      <c r="D1024" s="44" t="s">
        <v>31</v>
      </c>
      <c r="E1024" s="45">
        <v>20.366</v>
      </c>
      <c r="F1024" s="45">
        <v>20.056000000000001</v>
      </c>
      <c r="G1024" s="16">
        <f t="shared" si="21"/>
        <v>17.912399999999998</v>
      </c>
      <c r="H1024" s="17">
        <f t="shared" si="22"/>
        <v>4.0893333333333359</v>
      </c>
      <c r="I1024" s="17">
        <f t="shared" si="23"/>
        <v>-0.30999999999999872</v>
      </c>
      <c r="J1024" s="18">
        <f t="shared" si="24"/>
        <v>1.5221447510556747E-2</v>
      </c>
      <c r="K1024" s="18">
        <f t="shared" si="25"/>
        <v>0.47091230482176177</v>
      </c>
      <c r="L1024" s="44"/>
      <c r="M1024" s="46"/>
      <c r="N1024" s="46"/>
      <c r="O1024" s="46"/>
      <c r="P1024" s="46"/>
      <c r="Q1024" s="46"/>
      <c r="R1024" s="46"/>
      <c r="S1024" s="46"/>
      <c r="T1024" s="46"/>
      <c r="U1024" s="46"/>
      <c r="V1024" s="46"/>
      <c r="W1024" s="46"/>
      <c r="X1024" s="46"/>
      <c r="Y1024" s="24"/>
      <c r="Z1024" s="154"/>
      <c r="AA1024" s="154"/>
    </row>
    <row r="1025" spans="1:27" ht="18.75" customHeight="1">
      <c r="A1025" s="67"/>
      <c r="B1025" s="60">
        <v>44904</v>
      </c>
      <c r="C1025" s="43" t="s">
        <v>1023</v>
      </c>
      <c r="D1025" s="44" t="s">
        <v>32</v>
      </c>
      <c r="E1025" s="45">
        <v>22.082000000000001</v>
      </c>
      <c r="F1025" s="45">
        <v>21.7</v>
      </c>
      <c r="G1025" s="16">
        <f t="shared" si="21"/>
        <v>21.071999999999999</v>
      </c>
      <c r="H1025" s="17">
        <f t="shared" si="22"/>
        <v>1.683333333333336</v>
      </c>
      <c r="I1025" s="17">
        <f t="shared" si="23"/>
        <v>-0.38200000000000145</v>
      </c>
      <c r="J1025" s="18">
        <f t="shared" si="24"/>
        <v>1.7299157684992367E-2</v>
      </c>
      <c r="K1025" s="18">
        <f t="shared" si="25"/>
        <v>0.42869305316547429</v>
      </c>
      <c r="L1025" s="44"/>
      <c r="M1025" s="68"/>
      <c r="N1025" s="68"/>
      <c r="O1025" s="68"/>
      <c r="P1025" s="68"/>
      <c r="Q1025" s="68"/>
      <c r="R1025" s="68"/>
      <c r="S1025" s="68"/>
      <c r="T1025" s="68"/>
      <c r="U1025" s="68"/>
      <c r="V1025" s="68"/>
      <c r="W1025" s="68"/>
      <c r="X1025" s="68"/>
      <c r="Y1025" s="69"/>
      <c r="Z1025" s="170"/>
      <c r="AA1025" s="170"/>
    </row>
    <row r="1026" spans="1:27" ht="15.75" customHeight="1">
      <c r="A1026" s="157"/>
      <c r="B1026" s="60">
        <v>44904</v>
      </c>
      <c r="C1026" s="43" t="s">
        <v>1024</v>
      </c>
      <c r="D1026" s="44" t="s">
        <v>21</v>
      </c>
      <c r="E1026" s="45">
        <v>19.626999999999999</v>
      </c>
      <c r="F1026" s="45">
        <v>19.236000000000001</v>
      </c>
      <c r="G1026" s="16">
        <f t="shared" si="21"/>
        <v>19.9327573208373</v>
      </c>
      <c r="H1026" s="17">
        <f t="shared" si="22"/>
        <v>-0.50959553472883579</v>
      </c>
      <c r="I1026" s="17">
        <f t="shared" si="23"/>
        <v>-0.39099999999999824</v>
      </c>
      <c r="J1026" s="18">
        <f t="shared" si="24"/>
        <v>1.9921536658684378E-2</v>
      </c>
      <c r="K1026" s="18">
        <f t="shared" si="25"/>
        <v>0.30887150761502657</v>
      </c>
      <c r="L1026" s="44"/>
      <c r="M1026" s="154"/>
      <c r="N1026" s="154"/>
      <c r="O1026" s="154"/>
      <c r="P1026" s="154"/>
      <c r="Q1026" s="154"/>
      <c r="R1026" s="154"/>
      <c r="S1026" s="154"/>
      <c r="T1026" s="154"/>
      <c r="U1026" s="154"/>
      <c r="V1026" s="154"/>
      <c r="W1026" s="154"/>
      <c r="X1026" s="154"/>
      <c r="Y1026" s="154"/>
      <c r="Z1026" s="154"/>
      <c r="AA1026" s="154"/>
    </row>
    <row r="1027" spans="1:27" ht="15.75" customHeight="1">
      <c r="A1027" s="157"/>
      <c r="B1027" s="60">
        <v>44904</v>
      </c>
      <c r="C1027" s="43" t="s">
        <v>1025</v>
      </c>
      <c r="D1027" s="44">
        <v>5003</v>
      </c>
      <c r="E1027" s="45">
        <v>40.082000000000001</v>
      </c>
      <c r="F1027" s="45">
        <v>39.222999999999999</v>
      </c>
      <c r="G1027" s="16">
        <f t="shared" si="21"/>
        <v>38.4</v>
      </c>
      <c r="H1027" s="17">
        <f t="shared" si="22"/>
        <v>2.8033333333333372</v>
      </c>
      <c r="I1027" s="17">
        <f t="shared" si="23"/>
        <v>-0.85900000000000176</v>
      </c>
      <c r="J1027" s="18">
        <f t="shared" si="24"/>
        <v>2.1431066314056228E-2</v>
      </c>
      <c r="K1027" s="18">
        <f t="shared" si="25"/>
        <v>0.40122748365850008</v>
      </c>
      <c r="L1027" s="44"/>
      <c r="M1027" s="154"/>
      <c r="N1027" s="154"/>
      <c r="O1027" s="154"/>
      <c r="P1027" s="154"/>
      <c r="Q1027" s="154"/>
      <c r="R1027" s="154"/>
      <c r="S1027" s="154"/>
      <c r="T1027" s="154"/>
      <c r="U1027" s="154"/>
      <c r="V1027" s="154"/>
      <c r="W1027" s="154"/>
      <c r="X1027" s="154"/>
      <c r="Y1027" s="154"/>
      <c r="Z1027" s="154"/>
      <c r="AA1027" s="154"/>
    </row>
    <row r="1028" spans="1:27" ht="15.75" customHeight="1">
      <c r="A1028" s="155"/>
      <c r="B1028" s="60">
        <v>44904</v>
      </c>
      <c r="C1028" s="43" t="s">
        <v>1026</v>
      </c>
      <c r="D1028" s="44">
        <v>5003</v>
      </c>
      <c r="E1028" s="45">
        <v>40.491</v>
      </c>
      <c r="F1028" s="45">
        <v>39.975999999999999</v>
      </c>
      <c r="G1028" s="16">
        <f t="shared" si="21"/>
        <v>38.4</v>
      </c>
      <c r="H1028" s="17">
        <f t="shared" si="22"/>
        <v>3.4850000000000021</v>
      </c>
      <c r="I1028" s="17">
        <f t="shared" si="23"/>
        <v>-0.51500000000000057</v>
      </c>
      <c r="J1028" s="18">
        <f t="shared" si="24"/>
        <v>1.271887579956041E-2</v>
      </c>
      <c r="K1028" s="18">
        <f t="shared" si="25"/>
        <v>0.40727569089427279</v>
      </c>
      <c r="L1028" s="44"/>
      <c r="M1028" s="154"/>
      <c r="N1028" s="154"/>
      <c r="O1028" s="154"/>
      <c r="P1028" s="154"/>
      <c r="Q1028" s="154"/>
      <c r="R1028" s="154"/>
      <c r="S1028" s="154"/>
      <c r="T1028" s="154"/>
      <c r="U1028" s="154"/>
      <c r="V1028" s="154"/>
      <c r="W1028" s="154"/>
      <c r="X1028" s="154"/>
      <c r="Y1028" s="154"/>
      <c r="Z1028" s="154"/>
      <c r="AA1028" s="154"/>
    </row>
    <row r="1029" spans="1:27" ht="15.75" customHeight="1">
      <c r="A1029" s="155"/>
      <c r="B1029" s="60">
        <v>44904</v>
      </c>
      <c r="C1029" s="43" t="s">
        <v>1027</v>
      </c>
      <c r="D1029" s="44">
        <v>5003</v>
      </c>
      <c r="E1029" s="45">
        <v>40.526000000000003</v>
      </c>
      <c r="F1029" s="45">
        <v>40.090000000000003</v>
      </c>
      <c r="G1029" s="16">
        <f t="shared" si="21"/>
        <v>38.4</v>
      </c>
      <c r="H1029" s="17">
        <f t="shared" si="22"/>
        <v>3.5433333333333414</v>
      </c>
      <c r="I1029" s="17">
        <f t="shared" si="23"/>
        <v>-0.43599999999999994</v>
      </c>
      <c r="J1029" s="18">
        <f t="shared" si="24"/>
        <v>1.0758525391106942E-2</v>
      </c>
      <c r="K1029" s="18">
        <f t="shared" si="25"/>
        <v>0.40778759315007657</v>
      </c>
      <c r="L1029" s="44"/>
      <c r="M1029" s="154"/>
      <c r="N1029" s="154"/>
      <c r="O1029" s="154"/>
      <c r="P1029" s="154"/>
      <c r="Q1029" s="154"/>
      <c r="R1029" s="154"/>
      <c r="S1029" s="154"/>
      <c r="T1029" s="154"/>
      <c r="U1029" s="154"/>
      <c r="V1029" s="154"/>
      <c r="W1029" s="154"/>
      <c r="X1029" s="154"/>
      <c r="Y1029" s="154"/>
      <c r="Z1029" s="154"/>
      <c r="AA1029" s="154"/>
    </row>
    <row r="1030" spans="1:27" ht="15.75" customHeight="1">
      <c r="A1030" s="155"/>
      <c r="B1030" s="60">
        <v>44904</v>
      </c>
      <c r="C1030" s="43" t="s">
        <v>1028</v>
      </c>
      <c r="D1030" s="44">
        <v>5003</v>
      </c>
      <c r="E1030" s="45">
        <v>38.125</v>
      </c>
      <c r="F1030" s="45">
        <v>37.832999999999998</v>
      </c>
      <c r="G1030" s="16">
        <f t="shared" si="21"/>
        <v>38.4</v>
      </c>
      <c r="H1030" s="17">
        <f t="shared" si="22"/>
        <v>-0.45833333333333098</v>
      </c>
      <c r="I1030" s="17">
        <f t="shared" si="23"/>
        <v>-0.29200000000000159</v>
      </c>
      <c r="J1030" s="18">
        <f t="shared" si="24"/>
        <v>7.659016393442665E-3</v>
      </c>
      <c r="K1030" s="18">
        <f t="shared" si="25"/>
        <v>0.37049180327868853</v>
      </c>
      <c r="L1030" s="44"/>
      <c r="M1030" s="154"/>
      <c r="N1030" s="154"/>
      <c r="O1030" s="154"/>
      <c r="P1030" s="154"/>
      <c r="Q1030" s="154"/>
      <c r="R1030" s="154"/>
      <c r="S1030" s="154"/>
      <c r="T1030" s="154"/>
      <c r="U1030" s="154"/>
      <c r="V1030" s="154"/>
      <c r="W1030" s="154"/>
      <c r="X1030" s="154"/>
      <c r="Y1030" s="154"/>
      <c r="Z1030" s="154"/>
      <c r="AA1030" s="154"/>
    </row>
    <row r="1031" spans="1:27" ht="15.75" customHeight="1">
      <c r="A1031" s="155"/>
      <c r="B1031" s="60">
        <v>44904</v>
      </c>
      <c r="C1031" s="43" t="s">
        <v>1025</v>
      </c>
      <c r="D1031" s="44">
        <v>5003</v>
      </c>
      <c r="E1031" s="45">
        <v>39.488999999999997</v>
      </c>
      <c r="F1031" s="45">
        <v>39.097000000000001</v>
      </c>
      <c r="G1031" s="16">
        <f t="shared" si="21"/>
        <v>38.4</v>
      </c>
      <c r="H1031" s="17">
        <f t="shared" si="22"/>
        <v>1.8149999999999977</v>
      </c>
      <c r="I1031" s="17">
        <f t="shared" si="23"/>
        <v>-0.39199999999999591</v>
      </c>
      <c r="J1031" s="18">
        <f t="shared" si="24"/>
        <v>9.9268150624223436E-3</v>
      </c>
      <c r="K1031" s="18">
        <f t="shared" si="25"/>
        <v>0.39223581250474809</v>
      </c>
      <c r="L1031" s="44"/>
      <c r="M1031" s="154"/>
      <c r="N1031" s="154"/>
      <c r="O1031" s="154"/>
      <c r="P1031" s="154"/>
      <c r="Q1031" s="154"/>
      <c r="R1031" s="154"/>
      <c r="S1031" s="154"/>
      <c r="T1031" s="154"/>
      <c r="U1031" s="154"/>
      <c r="V1031" s="154"/>
      <c r="W1031" s="154"/>
      <c r="X1031" s="154"/>
      <c r="Y1031" s="154"/>
      <c r="Z1031" s="154"/>
      <c r="AA1031" s="154"/>
    </row>
    <row r="1032" spans="1:27" ht="15.75" customHeight="1">
      <c r="A1032" s="155"/>
      <c r="B1032" s="60">
        <v>44904</v>
      </c>
      <c r="C1032" s="43" t="s">
        <v>1026</v>
      </c>
      <c r="D1032" s="44">
        <v>5003</v>
      </c>
      <c r="E1032" s="45">
        <v>39.948999999999998</v>
      </c>
      <c r="F1032" s="45">
        <v>39.517000000000003</v>
      </c>
      <c r="G1032" s="16">
        <f t="shared" si="21"/>
        <v>38.4</v>
      </c>
      <c r="H1032" s="17">
        <f t="shared" si="22"/>
        <v>2.5816666666666661</v>
      </c>
      <c r="I1032" s="17">
        <f t="shared" si="23"/>
        <v>-0.43199999999999505</v>
      </c>
      <c r="J1032" s="18">
        <f t="shared" si="24"/>
        <v>1.0813787579163309E-2</v>
      </c>
      <c r="K1032" s="18">
        <f t="shared" si="25"/>
        <v>0.39923402337980923</v>
      </c>
      <c r="L1032" s="44"/>
      <c r="M1032" s="154"/>
      <c r="N1032" s="154"/>
      <c r="O1032" s="154"/>
      <c r="P1032" s="154"/>
      <c r="Q1032" s="154"/>
      <c r="R1032" s="154"/>
      <c r="S1032" s="154"/>
      <c r="T1032" s="154"/>
      <c r="U1032" s="154"/>
      <c r="V1032" s="154"/>
      <c r="W1032" s="154"/>
      <c r="X1032" s="154"/>
      <c r="Y1032" s="154"/>
      <c r="Z1032" s="154"/>
      <c r="AA1032" s="154"/>
    </row>
    <row r="1033" spans="1:27" ht="15.75" customHeight="1">
      <c r="A1033" s="155"/>
      <c r="B1033" s="60">
        <v>44904</v>
      </c>
      <c r="C1033" s="43" t="s">
        <v>1029</v>
      </c>
      <c r="D1033" s="44">
        <v>5120</v>
      </c>
      <c r="E1033" s="45">
        <v>22.809000000000001</v>
      </c>
      <c r="F1033" s="45">
        <v>22.704999999999998</v>
      </c>
      <c r="G1033" s="16">
        <f t="shared" si="21"/>
        <v>22.870927068045674</v>
      </c>
      <c r="H1033" s="17">
        <f t="shared" si="22"/>
        <v>-0.10321178007612157</v>
      </c>
      <c r="I1033" s="17">
        <f t="shared" si="23"/>
        <v>-0.10400000000000276</v>
      </c>
      <c r="J1033" s="18">
        <f t="shared" si="24"/>
        <v>4.5596036652199899E-3</v>
      </c>
      <c r="K1033" s="18">
        <f t="shared" si="25"/>
        <v>0.30298164035490238</v>
      </c>
      <c r="L1033" s="44"/>
      <c r="M1033" s="154"/>
      <c r="N1033" s="154"/>
      <c r="O1033" s="154"/>
      <c r="P1033" s="154"/>
      <c r="Q1033" s="154"/>
      <c r="R1033" s="154"/>
      <c r="S1033" s="154"/>
      <c r="T1033" s="154"/>
      <c r="U1033" s="154"/>
      <c r="V1033" s="154"/>
      <c r="W1033" s="154"/>
      <c r="X1033" s="154"/>
      <c r="Y1033" s="154"/>
      <c r="Z1033" s="154"/>
      <c r="AA1033" s="154"/>
    </row>
    <row r="1034" spans="1:27" ht="15.75" customHeight="1">
      <c r="A1034" s="155"/>
      <c r="B1034" s="60">
        <v>44904</v>
      </c>
      <c r="C1034" s="43" t="s">
        <v>1030</v>
      </c>
      <c r="D1034" s="44">
        <v>5120</v>
      </c>
      <c r="E1034" s="45">
        <v>22.893999999999998</v>
      </c>
      <c r="F1034" s="45">
        <v>22.786000000000001</v>
      </c>
      <c r="G1034" s="16">
        <f t="shared" si="21"/>
        <v>22.870927068045674</v>
      </c>
      <c r="H1034" s="17">
        <f t="shared" si="22"/>
        <v>3.8454886590540603E-2</v>
      </c>
      <c r="I1034" s="17">
        <f t="shared" si="23"/>
        <v>-0.10799999999999699</v>
      </c>
      <c r="J1034" s="18">
        <f t="shared" si="24"/>
        <v>4.7173932034592905E-3</v>
      </c>
      <c r="K1034" s="18">
        <f t="shared" si="25"/>
        <v>0.30556950444898079</v>
      </c>
      <c r="L1034" s="44"/>
      <c r="M1034" s="154"/>
      <c r="N1034" s="154"/>
      <c r="O1034" s="154"/>
      <c r="P1034" s="154"/>
      <c r="Q1034" s="154"/>
      <c r="R1034" s="154"/>
      <c r="S1034" s="154"/>
      <c r="T1034" s="154"/>
      <c r="U1034" s="154"/>
      <c r="V1034" s="154"/>
      <c r="W1034" s="154"/>
      <c r="X1034" s="154"/>
      <c r="Y1034" s="154"/>
      <c r="Z1034" s="154"/>
      <c r="AA1034" s="154"/>
    </row>
    <row r="1035" spans="1:27" ht="15.75" customHeight="1">
      <c r="A1035" s="155"/>
      <c r="B1035" s="60">
        <v>44904</v>
      </c>
      <c r="C1035" s="43" t="s">
        <v>1030</v>
      </c>
      <c r="D1035" s="44">
        <v>5120</v>
      </c>
      <c r="E1035" s="45">
        <v>23.571999999999999</v>
      </c>
      <c r="F1035" s="45">
        <v>23.457999999999998</v>
      </c>
      <c r="G1035" s="16">
        <f t="shared" si="21"/>
        <v>22.870927068045674</v>
      </c>
      <c r="H1035" s="17">
        <f t="shared" si="22"/>
        <v>1.168454886590542</v>
      </c>
      <c r="I1035" s="17">
        <f t="shared" si="23"/>
        <v>-0.11400000000000077</v>
      </c>
      <c r="J1035" s="18">
        <f t="shared" si="24"/>
        <v>4.8362463940268439E-3</v>
      </c>
      <c r="K1035" s="18">
        <f t="shared" si="25"/>
        <v>0.32554336648799287</v>
      </c>
      <c r="L1035" s="44"/>
      <c r="M1035" s="154"/>
      <c r="N1035" s="154"/>
      <c r="O1035" s="154"/>
      <c r="P1035" s="154"/>
      <c r="Q1035" s="154"/>
      <c r="R1035" s="154"/>
      <c r="S1035" s="154"/>
      <c r="T1035" s="154"/>
      <c r="U1035" s="154"/>
      <c r="V1035" s="154"/>
      <c r="W1035" s="154"/>
      <c r="X1035" s="154"/>
      <c r="Y1035" s="154"/>
      <c r="Z1035" s="154"/>
      <c r="AA1035" s="154"/>
    </row>
    <row r="1036" spans="1:27" ht="15.75" customHeight="1">
      <c r="A1036" s="155"/>
      <c r="B1036" s="60">
        <v>44905</v>
      </c>
      <c r="C1036" s="43" t="s">
        <v>1031</v>
      </c>
      <c r="D1036" s="44">
        <v>5000</v>
      </c>
      <c r="E1036" s="45">
        <v>38.53</v>
      </c>
      <c r="F1036" s="45">
        <v>38.133000000000003</v>
      </c>
      <c r="G1036" s="16">
        <f t="shared" si="21"/>
        <v>38.4</v>
      </c>
      <c r="H1036" s="17">
        <f t="shared" si="22"/>
        <v>0.21666666666667095</v>
      </c>
      <c r="I1036" s="17">
        <f t="shared" si="23"/>
        <v>-0.39699999999999847</v>
      </c>
      <c r="J1036" s="18">
        <f t="shared" si="24"/>
        <v>1.0303659486114676E-2</v>
      </c>
      <c r="K1036" s="18">
        <f t="shared" si="25"/>
        <v>0.37710874643135223</v>
      </c>
      <c r="L1036" s="44"/>
      <c r="M1036" s="154"/>
      <c r="N1036" s="154"/>
      <c r="O1036" s="154"/>
      <c r="P1036" s="154"/>
      <c r="Q1036" s="154"/>
      <c r="R1036" s="154"/>
      <c r="S1036" s="154"/>
      <c r="T1036" s="154"/>
      <c r="U1036" s="154"/>
      <c r="V1036" s="154"/>
      <c r="W1036" s="154"/>
      <c r="X1036" s="154"/>
      <c r="Y1036" s="154"/>
      <c r="Z1036" s="154"/>
      <c r="AA1036" s="154"/>
    </row>
    <row r="1037" spans="1:27" ht="15.75" customHeight="1">
      <c r="A1037" s="155"/>
      <c r="B1037" s="60">
        <v>44905</v>
      </c>
      <c r="C1037" s="43" t="s">
        <v>1032</v>
      </c>
      <c r="D1037" s="44">
        <v>5000</v>
      </c>
      <c r="E1037" s="45">
        <v>39.551000000000002</v>
      </c>
      <c r="F1037" s="45">
        <v>39.180999999999997</v>
      </c>
      <c r="G1037" s="16">
        <f t="shared" si="21"/>
        <v>38.4</v>
      </c>
      <c r="H1037" s="17">
        <f t="shared" si="22"/>
        <v>1.918333333333339</v>
      </c>
      <c r="I1037" s="17">
        <f t="shared" si="23"/>
        <v>-0.37000000000000455</v>
      </c>
      <c r="J1037" s="18">
        <f t="shared" si="24"/>
        <v>9.3550099871053706E-3</v>
      </c>
      <c r="K1037" s="18">
        <f t="shared" si="25"/>
        <v>0.39318854137695636</v>
      </c>
      <c r="L1037" s="44"/>
      <c r="M1037" s="154"/>
      <c r="N1037" s="154"/>
      <c r="O1037" s="154"/>
      <c r="P1037" s="154"/>
      <c r="Q1037" s="154"/>
      <c r="R1037" s="154"/>
      <c r="S1037" s="154"/>
      <c r="T1037" s="154"/>
      <c r="U1037" s="154"/>
      <c r="V1037" s="154"/>
      <c r="W1037" s="154"/>
      <c r="X1037" s="154"/>
      <c r="Y1037" s="154"/>
      <c r="Z1037" s="154"/>
      <c r="AA1037" s="154"/>
    </row>
    <row r="1038" spans="1:27" ht="15.75" customHeight="1">
      <c r="A1038" s="155"/>
      <c r="B1038" s="60">
        <v>44905</v>
      </c>
      <c r="C1038" s="43" t="s">
        <v>1033</v>
      </c>
      <c r="D1038" s="44">
        <v>7148</v>
      </c>
      <c r="E1038" s="45">
        <v>22.459</v>
      </c>
      <c r="F1038" s="45">
        <v>22.219000000000001</v>
      </c>
      <c r="G1038" s="16">
        <f t="shared" si="21"/>
        <v>25.578129335331514</v>
      </c>
      <c r="H1038" s="17">
        <f t="shared" si="22"/>
        <v>-5.1985488922191916</v>
      </c>
      <c r="I1038" s="17">
        <f t="shared" si="23"/>
        <v>-0.23999999999999844</v>
      </c>
      <c r="J1038" s="18">
        <f t="shared" si="24"/>
        <v>1.068613918696284E-2</v>
      </c>
      <c r="K1038" s="18">
        <f t="shared" si="25"/>
        <v>0.27542605820271132</v>
      </c>
      <c r="L1038" s="44"/>
      <c r="M1038" s="154"/>
      <c r="N1038" s="154"/>
      <c r="O1038" s="154"/>
      <c r="P1038" s="154"/>
      <c r="Q1038" s="154"/>
      <c r="R1038" s="154"/>
      <c r="S1038" s="154"/>
      <c r="T1038" s="154"/>
      <c r="U1038" s="154"/>
      <c r="V1038" s="154"/>
      <c r="W1038" s="154"/>
      <c r="X1038" s="154"/>
      <c r="Y1038" s="154"/>
      <c r="Z1038" s="154"/>
      <c r="AA1038" s="154"/>
    </row>
    <row r="1039" spans="1:27" ht="15.75" customHeight="1">
      <c r="A1039" s="155"/>
      <c r="B1039" s="60">
        <v>44905</v>
      </c>
      <c r="C1039" s="43" t="s">
        <v>1034</v>
      </c>
      <c r="D1039" s="44">
        <v>5001</v>
      </c>
      <c r="E1039" s="45">
        <v>36.686999999999998</v>
      </c>
      <c r="F1039" s="45">
        <v>36.115000000000002</v>
      </c>
      <c r="G1039" s="16">
        <f t="shared" si="21"/>
        <v>38.4</v>
      </c>
      <c r="H1039" s="17">
        <f t="shared" si="22"/>
        <v>-2.8550000000000018</v>
      </c>
      <c r="I1039" s="17">
        <f t="shared" si="23"/>
        <v>-0.57199999999999562</v>
      </c>
      <c r="J1039" s="18">
        <f t="shared" si="24"/>
        <v>1.5591353885572428E-2</v>
      </c>
      <c r="K1039" s="18">
        <f t="shared" si="25"/>
        <v>0.34581731948646655</v>
      </c>
      <c r="L1039" s="44"/>
      <c r="M1039" s="154"/>
      <c r="N1039" s="154"/>
      <c r="O1039" s="154"/>
      <c r="P1039" s="154"/>
      <c r="Q1039" s="154"/>
      <c r="R1039" s="154"/>
      <c r="S1039" s="154"/>
      <c r="T1039" s="154"/>
      <c r="U1039" s="154"/>
      <c r="V1039" s="154"/>
      <c r="W1039" s="154"/>
      <c r="X1039" s="154"/>
      <c r="Y1039" s="154"/>
      <c r="Z1039" s="154"/>
      <c r="AA1039" s="154"/>
    </row>
    <row r="1040" spans="1:27" ht="15.75" customHeight="1">
      <c r="A1040" s="155"/>
      <c r="B1040" s="60">
        <v>44905</v>
      </c>
      <c r="C1040" s="43" t="s">
        <v>1035</v>
      </c>
      <c r="D1040" s="44">
        <v>5001</v>
      </c>
      <c r="E1040" s="45">
        <v>36.046999999999997</v>
      </c>
      <c r="F1040" s="45">
        <v>35.729999999999997</v>
      </c>
      <c r="G1040" s="16">
        <f t="shared" si="21"/>
        <v>38.4</v>
      </c>
      <c r="H1040" s="17">
        <f t="shared" si="22"/>
        <v>-3.9216666666666695</v>
      </c>
      <c r="I1040" s="17">
        <f t="shared" si="23"/>
        <v>-0.31700000000000017</v>
      </c>
      <c r="J1040" s="18">
        <f t="shared" si="24"/>
        <v>8.7940744028629347E-3</v>
      </c>
      <c r="K1040" s="18">
        <f t="shared" si="25"/>
        <v>0.3342025688684217</v>
      </c>
      <c r="L1040" s="44"/>
      <c r="M1040" s="154"/>
      <c r="N1040" s="154"/>
      <c r="O1040" s="154"/>
      <c r="P1040" s="154"/>
      <c r="Q1040" s="154"/>
      <c r="R1040" s="154"/>
      <c r="S1040" s="154"/>
      <c r="T1040" s="154"/>
      <c r="U1040" s="154"/>
      <c r="V1040" s="154"/>
      <c r="W1040" s="154"/>
      <c r="X1040" s="154"/>
      <c r="Y1040" s="154"/>
      <c r="Z1040" s="154"/>
      <c r="AA1040" s="154"/>
    </row>
    <row r="1041" spans="1:27" ht="15.75" customHeight="1">
      <c r="A1041" s="155"/>
      <c r="B1041" s="60">
        <v>44905</v>
      </c>
      <c r="C1041" s="43" t="s">
        <v>1036</v>
      </c>
      <c r="D1041" s="44">
        <v>5001</v>
      </c>
      <c r="E1041" s="45">
        <v>35.918999999999997</v>
      </c>
      <c r="F1041" s="45">
        <v>35.545999999999999</v>
      </c>
      <c r="G1041" s="16">
        <f t="shared" si="21"/>
        <v>38.4</v>
      </c>
      <c r="H1041" s="17">
        <f t="shared" si="22"/>
        <v>-4.1350000000000033</v>
      </c>
      <c r="I1041" s="17">
        <f t="shared" si="23"/>
        <v>-0.37299999999999756</v>
      </c>
      <c r="J1041" s="18">
        <f t="shared" si="24"/>
        <v>1.0384476182521718E-2</v>
      </c>
      <c r="K1041" s="18">
        <f t="shared" si="25"/>
        <v>0.3318299507224588</v>
      </c>
      <c r="L1041" s="44"/>
      <c r="M1041" s="154"/>
      <c r="N1041" s="154"/>
      <c r="O1041" s="154"/>
      <c r="P1041" s="154"/>
      <c r="Q1041" s="154"/>
      <c r="R1041" s="154"/>
      <c r="S1041" s="154"/>
      <c r="T1041" s="154"/>
      <c r="U1041" s="154"/>
      <c r="V1041" s="154"/>
      <c r="W1041" s="154"/>
      <c r="X1041" s="154"/>
      <c r="Y1041" s="154"/>
      <c r="Z1041" s="154"/>
      <c r="AA1041" s="154"/>
    </row>
    <row r="1042" spans="1:27" ht="15.75" customHeight="1">
      <c r="A1042" s="155"/>
      <c r="B1042" s="60">
        <v>44905</v>
      </c>
      <c r="C1042" s="43" t="s">
        <v>1037</v>
      </c>
      <c r="D1042" s="44">
        <v>5001</v>
      </c>
      <c r="E1042" s="45">
        <v>37.911000000000001</v>
      </c>
      <c r="F1042" s="45">
        <v>37.533999999999999</v>
      </c>
      <c r="G1042" s="16">
        <f t="shared" si="21"/>
        <v>38.4</v>
      </c>
      <c r="H1042" s="17">
        <f t="shared" si="22"/>
        <v>-0.81499999999999539</v>
      </c>
      <c r="I1042" s="17">
        <f t="shared" si="23"/>
        <v>-0.37700000000000244</v>
      </c>
      <c r="J1042" s="18">
        <f t="shared" si="24"/>
        <v>9.9443433304318655E-3</v>
      </c>
      <c r="K1042" s="18">
        <f t="shared" si="25"/>
        <v>0.36693835562237875</v>
      </c>
      <c r="L1042" s="44"/>
      <c r="M1042" s="154"/>
      <c r="N1042" s="154"/>
      <c r="O1042" s="154"/>
      <c r="P1042" s="154"/>
      <c r="Q1042" s="154"/>
      <c r="R1042" s="154"/>
      <c r="S1042" s="154"/>
      <c r="T1042" s="154"/>
      <c r="U1042" s="154"/>
      <c r="V1042" s="154"/>
      <c r="W1042" s="154"/>
      <c r="X1042" s="154"/>
      <c r="Y1042" s="154"/>
      <c r="Z1042" s="154"/>
      <c r="AA1042" s="154"/>
    </row>
    <row r="1043" spans="1:27" ht="15.75" customHeight="1">
      <c r="A1043" s="155"/>
      <c r="B1043" s="60">
        <v>44906</v>
      </c>
      <c r="C1043" s="43" t="s">
        <v>1038</v>
      </c>
      <c r="D1043" s="44">
        <v>6117</v>
      </c>
      <c r="E1043" s="45">
        <v>17.225999999999999</v>
      </c>
      <c r="F1043" s="45">
        <v>16.79</v>
      </c>
      <c r="G1043" s="16">
        <f t="shared" si="21"/>
        <v>19.9327573208373</v>
      </c>
      <c r="H1043" s="17">
        <f t="shared" si="22"/>
        <v>-4.5112622013955024</v>
      </c>
      <c r="I1043" s="17">
        <f t="shared" si="23"/>
        <v>-0.43599999999999994</v>
      </c>
      <c r="J1043" s="18">
        <f t="shared" si="24"/>
        <v>2.5310577034714964E-2</v>
      </c>
      <c r="K1043" s="18">
        <f t="shared" si="25"/>
        <v>0.21254040868223192</v>
      </c>
      <c r="L1043" s="44"/>
      <c r="M1043" s="154"/>
      <c r="N1043" s="154"/>
      <c r="O1043" s="154"/>
      <c r="P1043" s="154"/>
      <c r="Q1043" s="154"/>
      <c r="R1043" s="154"/>
      <c r="S1043" s="154"/>
      <c r="T1043" s="154"/>
      <c r="U1043" s="154"/>
      <c r="V1043" s="154"/>
      <c r="W1043" s="154"/>
      <c r="X1043" s="154"/>
      <c r="Y1043" s="154"/>
      <c r="Z1043" s="154"/>
      <c r="AA1043" s="154"/>
    </row>
    <row r="1044" spans="1:27" ht="15.75" customHeight="1">
      <c r="A1044" s="155"/>
      <c r="B1044" s="60">
        <v>44906</v>
      </c>
      <c r="C1044" s="43" t="s">
        <v>1039</v>
      </c>
      <c r="D1044" s="44">
        <v>1011</v>
      </c>
      <c r="E1044" s="45">
        <v>29.327000000000002</v>
      </c>
      <c r="F1044" s="45">
        <v>29.074000000000002</v>
      </c>
      <c r="G1044" s="16">
        <f t="shared" si="21"/>
        <v>27</v>
      </c>
      <c r="H1044" s="17">
        <f t="shared" si="22"/>
        <v>3.8783333333333365</v>
      </c>
      <c r="I1044" s="17">
        <f t="shared" si="23"/>
        <v>-0.25300000000000011</v>
      </c>
      <c r="J1044" s="18">
        <f t="shared" si="24"/>
        <v>8.6268626180652681E-3</v>
      </c>
      <c r="K1044" s="18">
        <f t="shared" si="25"/>
        <v>0.59082074538820883</v>
      </c>
      <c r="L1044" s="44"/>
      <c r="M1044" s="154"/>
      <c r="N1044" s="154"/>
      <c r="O1044" s="154"/>
      <c r="P1044" s="154"/>
      <c r="Q1044" s="154"/>
      <c r="R1044" s="154"/>
      <c r="S1044" s="154"/>
      <c r="T1044" s="154"/>
      <c r="U1044" s="154"/>
      <c r="V1044" s="154"/>
      <c r="W1044" s="154"/>
      <c r="X1044" s="154"/>
      <c r="Y1044" s="154"/>
      <c r="Z1044" s="154"/>
      <c r="AA1044" s="154"/>
    </row>
    <row r="1045" spans="1:27" ht="15.75" customHeight="1">
      <c r="A1045" s="155"/>
      <c r="B1045" s="60">
        <v>44906</v>
      </c>
      <c r="C1045" s="43" t="s">
        <v>1040</v>
      </c>
      <c r="D1045" s="44">
        <v>1011</v>
      </c>
      <c r="E1045" s="45">
        <v>28.701000000000001</v>
      </c>
      <c r="F1045" s="45">
        <v>28.466000000000001</v>
      </c>
      <c r="G1045" s="16">
        <f t="shared" si="21"/>
        <v>27</v>
      </c>
      <c r="H1045" s="17">
        <f t="shared" si="22"/>
        <v>2.8350000000000009</v>
      </c>
      <c r="I1045" s="17">
        <f t="shared" si="23"/>
        <v>-0.23499999999999943</v>
      </c>
      <c r="J1045" s="18">
        <f t="shared" si="24"/>
        <v>8.1878680185359203E-3</v>
      </c>
      <c r="K1045" s="18">
        <f t="shared" si="25"/>
        <v>0.58189610118114354</v>
      </c>
      <c r="L1045" s="44"/>
      <c r="M1045" s="154"/>
      <c r="N1045" s="154"/>
      <c r="O1045" s="154"/>
      <c r="P1045" s="154"/>
      <c r="Q1045" s="154"/>
      <c r="R1045" s="154"/>
      <c r="S1045" s="154"/>
      <c r="T1045" s="154"/>
      <c r="U1045" s="154"/>
      <c r="V1045" s="154"/>
      <c r="W1045" s="154"/>
      <c r="X1045" s="154"/>
      <c r="Y1045" s="154"/>
      <c r="Z1045" s="154"/>
      <c r="AA1045" s="154"/>
    </row>
    <row r="1046" spans="1:27" ht="15.75" customHeight="1">
      <c r="A1046" s="155"/>
      <c r="B1046" s="60">
        <v>44905</v>
      </c>
      <c r="C1046" s="43" t="s">
        <v>1041</v>
      </c>
      <c r="D1046" s="44">
        <v>7108</v>
      </c>
      <c r="E1046" s="45">
        <v>17.469000000000001</v>
      </c>
      <c r="F1046" s="45">
        <v>17.329999999999998</v>
      </c>
      <c r="G1046" s="16">
        <f t="shared" si="21"/>
        <v>18.039622077854567</v>
      </c>
      <c r="H1046" s="17">
        <f t="shared" si="22"/>
        <v>-0.95103679642427608</v>
      </c>
      <c r="I1046" s="17">
        <f t="shared" si="23"/>
        <v>-0.1390000000000029</v>
      </c>
      <c r="J1046" s="18">
        <f t="shared" si="24"/>
        <v>7.9569523155305338E-3</v>
      </c>
      <c r="K1046" s="18">
        <f t="shared" si="25"/>
        <v>0.33354916579340665</v>
      </c>
      <c r="L1046" s="44"/>
      <c r="M1046" s="154"/>
      <c r="N1046" s="154"/>
      <c r="O1046" s="154"/>
      <c r="P1046" s="154"/>
      <c r="Q1046" s="154"/>
      <c r="R1046" s="154"/>
      <c r="S1046" s="154"/>
      <c r="T1046" s="154"/>
      <c r="U1046" s="154"/>
      <c r="V1046" s="154"/>
      <c r="W1046" s="154"/>
      <c r="X1046" s="154"/>
      <c r="Y1046" s="154"/>
      <c r="Z1046" s="154"/>
      <c r="AA1046" s="154"/>
    </row>
    <row r="1047" spans="1:27" ht="15.75" customHeight="1">
      <c r="A1047" s="155"/>
      <c r="B1047" s="60">
        <v>44905</v>
      </c>
      <c r="C1047" s="43" t="s">
        <v>1042</v>
      </c>
      <c r="D1047" s="44">
        <v>7108</v>
      </c>
      <c r="E1047" s="45">
        <v>17.690999999999999</v>
      </c>
      <c r="F1047" s="45">
        <v>17.553000000000001</v>
      </c>
      <c r="G1047" s="16">
        <f t="shared" si="21"/>
        <v>18.039622077854567</v>
      </c>
      <c r="H1047" s="17">
        <f t="shared" si="22"/>
        <v>-0.58103679642427986</v>
      </c>
      <c r="I1047" s="17">
        <f t="shared" si="23"/>
        <v>-0.13799999999999812</v>
      </c>
      <c r="J1047" s="18">
        <f t="shared" si="24"/>
        <v>7.8005765643546507E-3</v>
      </c>
      <c r="K1047" s="18">
        <f t="shared" si="25"/>
        <v>0.34191229310073024</v>
      </c>
      <c r="L1047" s="44"/>
      <c r="M1047" s="154"/>
      <c r="N1047" s="154"/>
      <c r="O1047" s="154"/>
      <c r="P1047" s="154"/>
      <c r="Q1047" s="154"/>
      <c r="R1047" s="154"/>
      <c r="S1047" s="154"/>
      <c r="T1047" s="154"/>
      <c r="U1047" s="154"/>
      <c r="V1047" s="154"/>
      <c r="W1047" s="154"/>
      <c r="X1047" s="154"/>
      <c r="Y1047" s="154"/>
      <c r="Z1047" s="154"/>
      <c r="AA1047" s="154"/>
    </row>
    <row r="1048" spans="1:27" ht="15.75" customHeight="1">
      <c r="A1048" s="155"/>
      <c r="B1048" s="60">
        <v>44905</v>
      </c>
      <c r="C1048" s="43" t="s">
        <v>1043</v>
      </c>
      <c r="D1048" s="44">
        <v>7108</v>
      </c>
      <c r="E1048" s="45">
        <v>18.484999999999999</v>
      </c>
      <c r="F1048" s="45">
        <v>18.337</v>
      </c>
      <c r="G1048" s="16">
        <f t="shared" si="21"/>
        <v>18.039622077854567</v>
      </c>
      <c r="H1048" s="17">
        <f t="shared" si="22"/>
        <v>0.74229653690905439</v>
      </c>
      <c r="I1048" s="17">
        <f t="shared" si="23"/>
        <v>-0.14799999999999969</v>
      </c>
      <c r="J1048" s="18">
        <f t="shared" si="24"/>
        <v>8.0064917500676062E-3</v>
      </c>
      <c r="K1048" s="18">
        <f t="shared" si="25"/>
        <v>0.37017962549337402</v>
      </c>
      <c r="L1048" s="44"/>
      <c r="M1048" s="154"/>
      <c r="N1048" s="154"/>
      <c r="O1048" s="154"/>
      <c r="P1048" s="154"/>
      <c r="Q1048" s="154"/>
      <c r="R1048" s="154"/>
      <c r="S1048" s="154"/>
      <c r="T1048" s="154"/>
      <c r="U1048" s="154"/>
      <c r="V1048" s="154"/>
      <c r="W1048" s="154"/>
      <c r="X1048" s="154"/>
      <c r="Y1048" s="154"/>
      <c r="Z1048" s="154"/>
      <c r="AA1048" s="154"/>
    </row>
    <row r="1049" spans="1:27" ht="15.75" customHeight="1">
      <c r="A1049" s="155"/>
      <c r="B1049" s="60">
        <v>44905</v>
      </c>
      <c r="C1049" s="43" t="s">
        <v>1044</v>
      </c>
      <c r="D1049" s="44">
        <v>5621</v>
      </c>
      <c r="E1049" s="45">
        <v>21.594999999999999</v>
      </c>
      <c r="F1049" s="45">
        <v>21.533000000000001</v>
      </c>
      <c r="G1049" s="16">
        <f t="shared" si="21"/>
        <v>22.870927068045674</v>
      </c>
      <c r="H1049" s="17">
        <f t="shared" si="22"/>
        <v>-2.1265451134094588</v>
      </c>
      <c r="I1049" s="17">
        <f t="shared" si="23"/>
        <v>-6.1999999999997613E-2</v>
      </c>
      <c r="J1049" s="18">
        <f t="shared" si="24"/>
        <v>2.8710349617966017E-3</v>
      </c>
      <c r="K1049" s="18">
        <f t="shared" si="25"/>
        <v>0.26379755660361043</v>
      </c>
      <c r="L1049" s="44"/>
      <c r="M1049" s="154"/>
      <c r="N1049" s="154"/>
      <c r="O1049" s="154"/>
      <c r="P1049" s="154"/>
      <c r="Q1049" s="154"/>
      <c r="R1049" s="154"/>
      <c r="S1049" s="154"/>
      <c r="T1049" s="154"/>
      <c r="U1049" s="154"/>
      <c r="V1049" s="154"/>
      <c r="W1049" s="154"/>
      <c r="X1049" s="154"/>
      <c r="Y1049" s="154"/>
      <c r="Z1049" s="154"/>
      <c r="AA1049" s="154"/>
    </row>
    <row r="1050" spans="1:27" ht="15.75" customHeight="1">
      <c r="A1050" s="155"/>
      <c r="B1050" s="60">
        <v>44905</v>
      </c>
      <c r="C1050" s="43" t="s">
        <v>1045</v>
      </c>
      <c r="D1050" s="44">
        <v>5621</v>
      </c>
      <c r="E1050" s="45">
        <v>22.609000000000002</v>
      </c>
      <c r="F1050" s="45">
        <v>22.550999999999998</v>
      </c>
      <c r="G1050" s="16">
        <f t="shared" si="21"/>
        <v>22.870927068045674</v>
      </c>
      <c r="H1050" s="17">
        <f t="shared" si="22"/>
        <v>-0.43654511340945373</v>
      </c>
      <c r="I1050" s="17">
        <f t="shared" si="23"/>
        <v>-5.8000000000003382E-2</v>
      </c>
      <c r="J1050" s="18">
        <f t="shared" si="24"/>
        <v>2.565350081825971E-3</v>
      </c>
      <c r="K1050" s="18">
        <f t="shared" si="25"/>
        <v>0.29681579171369671</v>
      </c>
      <c r="L1050" s="44"/>
      <c r="M1050" s="154"/>
      <c r="N1050" s="154"/>
      <c r="O1050" s="154"/>
      <c r="P1050" s="154"/>
      <c r="Q1050" s="154"/>
      <c r="R1050" s="154"/>
      <c r="S1050" s="154"/>
      <c r="T1050" s="154"/>
      <c r="U1050" s="154"/>
      <c r="V1050" s="154"/>
      <c r="W1050" s="154"/>
      <c r="X1050" s="154"/>
      <c r="Y1050" s="154"/>
      <c r="Z1050" s="154"/>
      <c r="AA1050" s="154"/>
    </row>
    <row r="1051" spans="1:27" ht="15.75" customHeight="1">
      <c r="A1051" s="155"/>
      <c r="B1051" s="60">
        <v>44905</v>
      </c>
      <c r="C1051" s="43" t="s">
        <v>1046</v>
      </c>
      <c r="D1051" s="44">
        <v>5621</v>
      </c>
      <c r="E1051" s="45">
        <v>22.454999999999998</v>
      </c>
      <c r="F1051" s="45">
        <v>22.399000000000001</v>
      </c>
      <c r="G1051" s="16">
        <f t="shared" si="21"/>
        <v>22.870927068045674</v>
      </c>
      <c r="H1051" s="17">
        <f t="shared" si="22"/>
        <v>-0.69321178007612616</v>
      </c>
      <c r="I1051" s="17">
        <f t="shared" si="23"/>
        <v>-5.5999999999997385E-2</v>
      </c>
      <c r="J1051" s="18">
        <f t="shared" si="24"/>
        <v>2.4938766421731193E-3</v>
      </c>
      <c r="K1051" s="18">
        <f t="shared" si="25"/>
        <v>0.29199324136517329</v>
      </c>
      <c r="L1051" s="44"/>
      <c r="M1051" s="154"/>
      <c r="N1051" s="154"/>
      <c r="O1051" s="154"/>
      <c r="P1051" s="154"/>
      <c r="Q1051" s="154"/>
      <c r="R1051" s="154"/>
      <c r="S1051" s="154"/>
      <c r="T1051" s="154"/>
      <c r="U1051" s="154"/>
      <c r="V1051" s="154"/>
      <c r="W1051" s="154"/>
      <c r="X1051" s="154"/>
      <c r="Y1051" s="154"/>
      <c r="Z1051" s="154"/>
      <c r="AA1051" s="154"/>
    </row>
    <row r="1052" spans="1:27" ht="15.75" customHeight="1">
      <c r="A1052" s="155"/>
      <c r="B1052" s="60">
        <v>44877</v>
      </c>
      <c r="C1052" s="43" t="s">
        <v>1038</v>
      </c>
      <c r="D1052" s="44">
        <v>6117</v>
      </c>
      <c r="E1052" s="45">
        <v>16.739000000000001</v>
      </c>
      <c r="F1052" s="45">
        <v>16.305</v>
      </c>
      <c r="G1052" s="16">
        <f t="shared" si="21"/>
        <v>19.9327573208373</v>
      </c>
      <c r="H1052" s="17">
        <f t="shared" si="22"/>
        <v>-5.3229288680621663</v>
      </c>
      <c r="I1052" s="17">
        <f t="shared" si="23"/>
        <v>-0.43400000000000105</v>
      </c>
      <c r="J1052" s="18">
        <f t="shared" si="24"/>
        <v>2.5927474759543642E-2</v>
      </c>
      <c r="K1052" s="18">
        <f t="shared" si="25"/>
        <v>0.18963026942828892</v>
      </c>
      <c r="L1052" s="44"/>
      <c r="M1052" s="154"/>
      <c r="N1052" s="154"/>
      <c r="O1052" s="154"/>
      <c r="P1052" s="154"/>
      <c r="Q1052" s="154"/>
      <c r="R1052" s="154"/>
      <c r="S1052" s="154"/>
      <c r="T1052" s="154"/>
      <c r="U1052" s="154"/>
      <c r="V1052" s="154"/>
      <c r="W1052" s="154"/>
      <c r="X1052" s="154"/>
      <c r="Y1052" s="154"/>
      <c r="Z1052" s="154"/>
      <c r="AA1052" s="154"/>
    </row>
    <row r="1053" spans="1:27" ht="15.75" customHeight="1">
      <c r="A1053" s="155"/>
      <c r="B1053" s="60">
        <v>44877</v>
      </c>
      <c r="C1053" s="43" t="s">
        <v>1047</v>
      </c>
      <c r="D1053" s="44">
        <v>6117</v>
      </c>
      <c r="E1053" s="45">
        <v>17.658000000000001</v>
      </c>
      <c r="F1053" s="45">
        <v>17.233000000000001</v>
      </c>
      <c r="G1053" s="16">
        <f t="shared" si="21"/>
        <v>19.9327573208373</v>
      </c>
      <c r="H1053" s="17">
        <f t="shared" si="22"/>
        <v>-3.7912622013954986</v>
      </c>
      <c r="I1053" s="17">
        <f t="shared" si="23"/>
        <v>-0.42500000000000071</v>
      </c>
      <c r="J1053" s="18">
        <f t="shared" si="24"/>
        <v>2.4068410918563862E-2</v>
      </c>
      <c r="K1053" s="18">
        <f t="shared" si="25"/>
        <v>0.23180547513648933</v>
      </c>
      <c r="L1053" s="44"/>
      <c r="M1053" s="154"/>
      <c r="N1053" s="154"/>
      <c r="O1053" s="154"/>
      <c r="P1053" s="154"/>
      <c r="Q1053" s="154"/>
      <c r="R1053" s="154"/>
      <c r="S1053" s="154"/>
      <c r="T1053" s="154"/>
      <c r="U1053" s="154"/>
      <c r="V1053" s="154"/>
      <c r="W1053" s="154"/>
      <c r="X1053" s="154"/>
      <c r="Y1053" s="154"/>
      <c r="Z1053" s="154"/>
      <c r="AA1053" s="154"/>
    </row>
    <row r="1054" spans="1:27" ht="15.75" customHeight="1">
      <c r="A1054" s="155"/>
      <c r="B1054" s="60">
        <v>44877</v>
      </c>
      <c r="C1054" s="43" t="s">
        <v>1048</v>
      </c>
      <c r="D1054" s="44">
        <v>6107</v>
      </c>
      <c r="E1054" s="45">
        <v>15.239000000000001</v>
      </c>
      <c r="F1054" s="45">
        <v>14.925000000000001</v>
      </c>
      <c r="G1054" s="16">
        <f t="shared" si="21"/>
        <v>17.032373496847189</v>
      </c>
      <c r="H1054" s="17">
        <f t="shared" si="22"/>
        <v>-2.9889558280786472</v>
      </c>
      <c r="I1054" s="17">
        <f t="shared" si="23"/>
        <v>-0.31400000000000006</v>
      </c>
      <c r="J1054" s="18">
        <f t="shared" si="24"/>
        <v>2.060502657654702E-2</v>
      </c>
      <c r="K1054" s="18">
        <f t="shared" si="25"/>
        <v>0.23968335162334986</v>
      </c>
      <c r="L1054" s="44"/>
      <c r="M1054" s="154"/>
      <c r="N1054" s="154"/>
      <c r="O1054" s="154"/>
      <c r="P1054" s="154"/>
      <c r="Q1054" s="154"/>
      <c r="R1054" s="154"/>
      <c r="S1054" s="154"/>
      <c r="T1054" s="154"/>
      <c r="U1054" s="154"/>
      <c r="V1054" s="154"/>
      <c r="W1054" s="154"/>
      <c r="X1054" s="154"/>
      <c r="Y1054" s="154"/>
      <c r="Z1054" s="154"/>
      <c r="AA1054" s="154"/>
    </row>
    <row r="1055" spans="1:27" ht="15.75" customHeight="1">
      <c r="A1055" s="155"/>
      <c r="B1055" s="60">
        <v>44877</v>
      </c>
      <c r="C1055" s="43" t="s">
        <v>1049</v>
      </c>
      <c r="D1055" s="44">
        <v>6107</v>
      </c>
      <c r="E1055" s="45">
        <v>16.648</v>
      </c>
      <c r="F1055" s="45">
        <v>16.300999999999998</v>
      </c>
      <c r="G1055" s="16">
        <f t="shared" si="21"/>
        <v>17.032373496847189</v>
      </c>
      <c r="H1055" s="17">
        <f t="shared" si="22"/>
        <v>-0.64062249474531541</v>
      </c>
      <c r="I1055" s="17">
        <f t="shared" si="23"/>
        <v>-0.34700000000000131</v>
      </c>
      <c r="J1055" s="18">
        <f t="shared" si="24"/>
        <v>2.0843344545891478E-2</v>
      </c>
      <c r="K1055" s="18">
        <f t="shared" si="25"/>
        <v>0.30403259222658746</v>
      </c>
      <c r="L1055" s="44"/>
      <c r="M1055" s="154"/>
      <c r="N1055" s="154"/>
      <c r="O1055" s="154"/>
      <c r="P1055" s="154"/>
      <c r="Q1055" s="154"/>
      <c r="R1055" s="154"/>
      <c r="S1055" s="154"/>
      <c r="T1055" s="154"/>
      <c r="U1055" s="154"/>
      <c r="V1055" s="154"/>
      <c r="W1055" s="154"/>
      <c r="X1055" s="154"/>
      <c r="Y1055" s="154"/>
      <c r="Z1055" s="154"/>
      <c r="AA1055" s="154"/>
    </row>
    <row r="1056" spans="1:27" ht="15.75" customHeight="1">
      <c r="A1056" s="155"/>
      <c r="B1056" s="60">
        <v>44877</v>
      </c>
      <c r="C1056" s="43" t="s">
        <v>1050</v>
      </c>
      <c r="D1056" s="44">
        <v>6107</v>
      </c>
      <c r="E1056" s="45">
        <v>16.045999999999999</v>
      </c>
      <c r="F1056" s="45">
        <v>15.689</v>
      </c>
      <c r="G1056" s="16">
        <f t="shared" si="21"/>
        <v>17.032373496847189</v>
      </c>
      <c r="H1056" s="17">
        <f t="shared" si="22"/>
        <v>-1.6439558280786493</v>
      </c>
      <c r="I1056" s="17">
        <f t="shared" si="23"/>
        <v>-0.35699999999999932</v>
      </c>
      <c r="J1056" s="18">
        <f t="shared" si="24"/>
        <v>2.2248535460550875E-2</v>
      </c>
      <c r="K1056" s="18">
        <f t="shared" si="25"/>
        <v>0.27792188678725088</v>
      </c>
      <c r="L1056" s="44"/>
      <c r="M1056" s="154"/>
      <c r="N1056" s="154"/>
      <c r="O1056" s="154"/>
      <c r="P1056" s="154"/>
      <c r="Q1056" s="154"/>
      <c r="R1056" s="154"/>
      <c r="S1056" s="154"/>
      <c r="T1056" s="154"/>
      <c r="U1056" s="154"/>
      <c r="V1056" s="154"/>
      <c r="W1056" s="154"/>
      <c r="X1056" s="154"/>
      <c r="Y1056" s="154"/>
      <c r="Z1056" s="154"/>
      <c r="AA1056" s="154"/>
    </row>
    <row r="1057" spans="1:27" ht="15.75" customHeight="1">
      <c r="A1057" s="155"/>
      <c r="B1057" s="60">
        <v>44877</v>
      </c>
      <c r="C1057" s="43" t="s">
        <v>1051</v>
      </c>
      <c r="D1057" s="44">
        <v>6107</v>
      </c>
      <c r="E1057" s="45">
        <v>15.977</v>
      </c>
      <c r="F1057" s="45">
        <v>15.55</v>
      </c>
      <c r="G1057" s="16">
        <f t="shared" si="21"/>
        <v>17.032373496847189</v>
      </c>
      <c r="H1057" s="17">
        <f t="shared" si="22"/>
        <v>-1.7589558280786477</v>
      </c>
      <c r="I1057" s="17">
        <f t="shared" si="23"/>
        <v>-0.4269999999999996</v>
      </c>
      <c r="J1057" s="18">
        <f t="shared" si="24"/>
        <v>2.6725918507855016E-2</v>
      </c>
      <c r="K1057" s="18">
        <f t="shared" si="25"/>
        <v>0.27480344215986907</v>
      </c>
      <c r="L1057" s="44"/>
      <c r="M1057" s="154"/>
      <c r="N1057" s="154"/>
      <c r="O1057" s="154"/>
      <c r="P1057" s="154"/>
      <c r="Q1057" s="154"/>
      <c r="R1057" s="154"/>
      <c r="S1057" s="154"/>
      <c r="T1057" s="154"/>
      <c r="U1057" s="154"/>
      <c r="V1057" s="154"/>
      <c r="W1057" s="154"/>
      <c r="X1057" s="154"/>
      <c r="Y1057" s="154"/>
      <c r="Z1057" s="154"/>
      <c r="AA1057" s="154"/>
    </row>
    <row r="1058" spans="1:27" ht="15.75" customHeight="1">
      <c r="A1058" s="155"/>
      <c r="B1058" s="60">
        <v>44877</v>
      </c>
      <c r="C1058" s="43" t="s">
        <v>1052</v>
      </c>
      <c r="D1058" s="44">
        <v>6107</v>
      </c>
      <c r="E1058" s="45">
        <v>16.704999999999998</v>
      </c>
      <c r="F1058" s="45">
        <v>16.326000000000001</v>
      </c>
      <c r="G1058" s="16">
        <f t="shared" si="21"/>
        <v>17.032373496847189</v>
      </c>
      <c r="H1058" s="17">
        <f t="shared" si="22"/>
        <v>-0.54562249474531777</v>
      </c>
      <c r="I1058" s="17">
        <f t="shared" si="23"/>
        <v>-0.37899999999999778</v>
      </c>
      <c r="J1058" s="18">
        <f t="shared" si="24"/>
        <v>2.2687818018557189E-2</v>
      </c>
      <c r="K1058" s="18">
        <f t="shared" si="25"/>
        <v>0.30640733884395249</v>
      </c>
      <c r="L1058" s="44"/>
      <c r="M1058" s="154"/>
      <c r="N1058" s="154"/>
      <c r="O1058" s="154"/>
      <c r="P1058" s="154"/>
      <c r="Q1058" s="154"/>
      <c r="R1058" s="154"/>
      <c r="S1058" s="154"/>
      <c r="T1058" s="154"/>
      <c r="U1058" s="154"/>
      <c r="V1058" s="154"/>
      <c r="W1058" s="154"/>
      <c r="X1058" s="154"/>
      <c r="Y1058" s="154"/>
      <c r="Z1058" s="154"/>
      <c r="AA1058" s="154"/>
    </row>
    <row r="1059" spans="1:27" ht="15.75" customHeight="1">
      <c r="A1059" s="155"/>
      <c r="B1059" s="60">
        <v>44907</v>
      </c>
      <c r="C1059" s="43" t="s">
        <v>1053</v>
      </c>
      <c r="D1059" s="44">
        <v>5003</v>
      </c>
      <c r="E1059" s="45">
        <v>39.850999999999999</v>
      </c>
      <c r="F1059" s="45">
        <v>39.343000000000004</v>
      </c>
      <c r="G1059" s="16">
        <f t="shared" si="21"/>
        <v>38.4</v>
      </c>
      <c r="H1059" s="17">
        <f t="shared" si="22"/>
        <v>2.4183333333333343</v>
      </c>
      <c r="I1059" s="17">
        <f t="shared" si="23"/>
        <v>-0.50799999999999557</v>
      </c>
      <c r="J1059" s="18">
        <f t="shared" si="24"/>
        <v>1.2747484379312829E-2</v>
      </c>
      <c r="K1059" s="18">
        <f t="shared" si="25"/>
        <v>0.39775664349702639</v>
      </c>
      <c r="L1059" s="44"/>
      <c r="M1059" s="154"/>
      <c r="N1059" s="154"/>
      <c r="O1059" s="154"/>
      <c r="P1059" s="154"/>
      <c r="Q1059" s="154"/>
      <c r="R1059" s="154"/>
      <c r="S1059" s="154"/>
      <c r="T1059" s="154"/>
      <c r="U1059" s="154"/>
      <c r="V1059" s="154"/>
      <c r="W1059" s="154"/>
      <c r="X1059" s="154"/>
      <c r="Y1059" s="154"/>
      <c r="Z1059" s="154"/>
      <c r="AA1059" s="154"/>
    </row>
    <row r="1060" spans="1:27" ht="15.75" customHeight="1">
      <c r="A1060" s="155"/>
      <c r="B1060" s="60">
        <v>44907</v>
      </c>
      <c r="C1060" s="43" t="s">
        <v>1054</v>
      </c>
      <c r="D1060" s="44">
        <v>1013</v>
      </c>
      <c r="E1060" s="45">
        <v>28.745000000000001</v>
      </c>
      <c r="F1060" s="45">
        <v>28.388000000000002</v>
      </c>
      <c r="G1060" s="16">
        <f t="shared" si="21"/>
        <v>27</v>
      </c>
      <c r="H1060" s="17">
        <f t="shared" si="22"/>
        <v>2.908333333333335</v>
      </c>
      <c r="I1060" s="17">
        <f t="shared" si="23"/>
        <v>-0.35699999999999932</v>
      </c>
      <c r="J1060" s="18">
        <f t="shared" si="24"/>
        <v>1.2419551226300202E-2</v>
      </c>
      <c r="K1060" s="18">
        <f t="shared" si="25"/>
        <v>0.58253609323360589</v>
      </c>
      <c r="L1060" s="44"/>
      <c r="M1060" s="154"/>
      <c r="N1060" s="154"/>
      <c r="O1060" s="154"/>
      <c r="P1060" s="154"/>
      <c r="Q1060" s="154"/>
      <c r="R1060" s="154"/>
      <c r="S1060" s="154"/>
      <c r="T1060" s="154"/>
      <c r="U1060" s="154"/>
      <c r="V1060" s="154"/>
      <c r="W1060" s="154"/>
      <c r="X1060" s="154"/>
      <c r="Y1060" s="154"/>
      <c r="Z1060" s="154"/>
      <c r="AA1060" s="154"/>
    </row>
    <row r="1061" spans="1:27" ht="15.75" customHeight="1">
      <c r="A1061" s="155"/>
      <c r="B1061" s="60">
        <v>44907</v>
      </c>
      <c r="C1061" s="43" t="s">
        <v>1055</v>
      </c>
      <c r="D1061" s="44">
        <v>1013</v>
      </c>
      <c r="E1061" s="45">
        <v>26.943000000000001</v>
      </c>
      <c r="F1061" s="45">
        <v>26.76</v>
      </c>
      <c r="G1061" s="16">
        <f t="shared" si="21"/>
        <v>27</v>
      </c>
      <c r="H1061" s="17">
        <f t="shared" si="22"/>
        <v>-9.4999999999997684E-2</v>
      </c>
      <c r="I1061" s="17">
        <f t="shared" si="23"/>
        <v>-0.18299999999999983</v>
      </c>
      <c r="J1061" s="18">
        <f t="shared" si="24"/>
        <v>6.7921166907916643E-3</v>
      </c>
      <c r="K1061" s="18">
        <f t="shared" si="25"/>
        <v>0.55461529896448059</v>
      </c>
      <c r="L1061" s="44"/>
      <c r="M1061" s="154"/>
      <c r="N1061" s="154"/>
      <c r="O1061" s="154"/>
      <c r="P1061" s="154"/>
      <c r="Q1061" s="154"/>
      <c r="R1061" s="154"/>
      <c r="S1061" s="154"/>
      <c r="T1061" s="154"/>
      <c r="U1061" s="154"/>
      <c r="V1061" s="154"/>
      <c r="W1061" s="154"/>
      <c r="X1061" s="154"/>
      <c r="Y1061" s="154"/>
      <c r="Z1061" s="154"/>
      <c r="AA1061" s="154"/>
    </row>
    <row r="1062" spans="1:27" ht="15.75" customHeight="1">
      <c r="A1062" s="155"/>
      <c r="B1062" s="60">
        <v>44907</v>
      </c>
      <c r="C1062" s="43" t="s">
        <v>1056</v>
      </c>
      <c r="D1062" s="44">
        <v>5648</v>
      </c>
      <c r="E1062" s="45">
        <v>22.614999999999998</v>
      </c>
      <c r="F1062" s="45">
        <v>22.483000000000001</v>
      </c>
      <c r="G1062" s="16">
        <f t="shared" si="21"/>
        <v>19.240505739344663</v>
      </c>
      <c r="H1062" s="17">
        <f t="shared" si="22"/>
        <v>5.6241571010922264</v>
      </c>
      <c r="I1062" s="17">
        <f t="shared" si="23"/>
        <v>-0.1319999999999979</v>
      </c>
      <c r="J1062" s="18">
        <f t="shared" si="24"/>
        <v>5.8368339597611278E-3</v>
      </c>
      <c r="K1062" s="18">
        <f t="shared" si="25"/>
        <v>0.41766968826000433</v>
      </c>
      <c r="L1062" s="44"/>
      <c r="M1062" s="154"/>
      <c r="N1062" s="154"/>
      <c r="O1062" s="154"/>
      <c r="P1062" s="154"/>
      <c r="Q1062" s="154"/>
      <c r="R1062" s="154"/>
      <c r="S1062" s="154"/>
      <c r="T1062" s="154"/>
      <c r="U1062" s="154"/>
      <c r="V1062" s="154"/>
      <c r="W1062" s="154"/>
      <c r="X1062" s="154"/>
      <c r="Y1062" s="154"/>
      <c r="Z1062" s="154"/>
      <c r="AA1062" s="154"/>
    </row>
    <row r="1063" spans="1:27" ht="15.75" customHeight="1">
      <c r="A1063" s="155"/>
      <c r="B1063" s="60">
        <v>44907</v>
      </c>
      <c r="C1063" s="43" t="s">
        <v>1057</v>
      </c>
      <c r="D1063" s="44">
        <v>6608</v>
      </c>
      <c r="E1063" s="45">
        <v>19.038</v>
      </c>
      <c r="F1063" s="45">
        <v>18.844999999999999</v>
      </c>
      <c r="G1063" s="16">
        <f t="shared" si="21"/>
        <v>17.912399999999998</v>
      </c>
      <c r="H1063" s="17">
        <f t="shared" si="22"/>
        <v>1.8760000000000037</v>
      </c>
      <c r="I1063" s="17">
        <f t="shared" si="23"/>
        <v>-0.19300000000000139</v>
      </c>
      <c r="J1063" s="18">
        <f t="shared" si="24"/>
        <v>1.0137619497846485E-2</v>
      </c>
      <c r="K1063" s="18">
        <f t="shared" si="25"/>
        <v>0.43400567286479674</v>
      </c>
      <c r="L1063" s="44"/>
      <c r="M1063" s="154"/>
      <c r="N1063" s="154"/>
      <c r="O1063" s="154"/>
      <c r="P1063" s="154"/>
      <c r="Q1063" s="154"/>
      <c r="R1063" s="154"/>
      <c r="S1063" s="154"/>
      <c r="T1063" s="154"/>
      <c r="U1063" s="154"/>
      <c r="V1063" s="154"/>
      <c r="W1063" s="154"/>
      <c r="X1063" s="154"/>
      <c r="Y1063" s="154"/>
      <c r="Z1063" s="154"/>
      <c r="AA1063" s="154"/>
    </row>
    <row r="1064" spans="1:27" ht="15.75" customHeight="1">
      <c r="A1064" s="155"/>
      <c r="B1064" s="60">
        <v>44907</v>
      </c>
      <c r="C1064" s="43" t="s">
        <v>1058</v>
      </c>
      <c r="D1064" s="44">
        <v>6608</v>
      </c>
      <c r="E1064" s="45">
        <v>18.603999999999999</v>
      </c>
      <c r="F1064" s="45">
        <v>18.367000000000001</v>
      </c>
      <c r="G1064" s="16">
        <f t="shared" si="21"/>
        <v>17.912399999999998</v>
      </c>
      <c r="H1064" s="17">
        <f t="shared" si="22"/>
        <v>1.1526666666666685</v>
      </c>
      <c r="I1064" s="17">
        <f t="shared" si="23"/>
        <v>-0.23699999999999832</v>
      </c>
      <c r="J1064" s="18">
        <f t="shared" si="24"/>
        <v>1.2739195871855425E-2</v>
      </c>
      <c r="K1064" s="18">
        <f t="shared" si="25"/>
        <v>0.42080197806923242</v>
      </c>
      <c r="L1064" s="44"/>
      <c r="M1064" s="154"/>
      <c r="N1064" s="154"/>
      <c r="O1064" s="154"/>
      <c r="P1064" s="154"/>
      <c r="Q1064" s="154"/>
      <c r="R1064" s="154"/>
      <c r="S1064" s="154"/>
      <c r="T1064" s="154"/>
      <c r="U1064" s="154"/>
      <c r="V1064" s="154"/>
      <c r="W1064" s="154"/>
      <c r="X1064" s="154"/>
      <c r="Y1064" s="154"/>
      <c r="Z1064" s="154"/>
      <c r="AA1064" s="154"/>
    </row>
    <row r="1065" spans="1:27" ht="15.75" customHeight="1">
      <c r="A1065" s="155"/>
      <c r="B1065" s="60">
        <v>44907</v>
      </c>
      <c r="C1065" s="43" t="s">
        <v>1059</v>
      </c>
      <c r="D1065" s="44">
        <v>6608</v>
      </c>
      <c r="E1065" s="45">
        <v>20.774999999999999</v>
      </c>
      <c r="F1065" s="45">
        <v>20.513999999999999</v>
      </c>
      <c r="G1065" s="16">
        <f t="shared" si="21"/>
        <v>17.912399999999998</v>
      </c>
      <c r="H1065" s="17">
        <f t="shared" si="22"/>
        <v>4.7710000000000008</v>
      </c>
      <c r="I1065" s="17">
        <f t="shared" si="23"/>
        <v>-0.26099999999999923</v>
      </c>
      <c r="J1065" s="18">
        <f t="shared" si="24"/>
        <v>1.2563176895306822E-2</v>
      </c>
      <c r="K1065" s="18">
        <f t="shared" si="25"/>
        <v>0.48132851985559566</v>
      </c>
      <c r="L1065" s="44"/>
      <c r="M1065" s="154"/>
      <c r="N1065" s="154"/>
      <c r="O1065" s="154"/>
      <c r="P1065" s="154"/>
      <c r="Q1065" s="154"/>
      <c r="R1065" s="154"/>
      <c r="S1065" s="154"/>
      <c r="T1065" s="154"/>
      <c r="U1065" s="154"/>
      <c r="V1065" s="154"/>
      <c r="W1065" s="154"/>
      <c r="X1065" s="154"/>
      <c r="Y1065" s="154"/>
      <c r="Z1065" s="154"/>
      <c r="AA1065" s="154"/>
    </row>
    <row r="1066" spans="1:27" ht="15.75" customHeight="1">
      <c r="A1066" s="155"/>
      <c r="B1066" s="60">
        <v>44908</v>
      </c>
      <c r="C1066" s="43" t="s">
        <v>1060</v>
      </c>
      <c r="D1066" s="44">
        <v>8608</v>
      </c>
      <c r="E1066" s="45">
        <v>20.273</v>
      </c>
      <c r="F1066" s="45">
        <v>20.202000000000002</v>
      </c>
      <c r="G1066" s="16">
        <f t="shared" si="21"/>
        <v>22.02</v>
      </c>
      <c r="H1066" s="17">
        <f t="shared" si="22"/>
        <v>-2.9116666666666666</v>
      </c>
      <c r="I1066" s="17">
        <f t="shared" si="23"/>
        <v>-7.0999999999997954E-2</v>
      </c>
      <c r="J1066" s="18">
        <f t="shared" si="24"/>
        <v>3.5021950377348175E-3</v>
      </c>
      <c r="K1066" s="18">
        <f t="shared" si="25"/>
        <v>0.51136980219997041</v>
      </c>
      <c r="L1066" s="44"/>
      <c r="M1066" s="154"/>
      <c r="N1066" s="154"/>
      <c r="O1066" s="154"/>
      <c r="P1066" s="154"/>
      <c r="Q1066" s="154"/>
      <c r="R1066" s="154"/>
      <c r="S1066" s="154"/>
      <c r="T1066" s="154"/>
      <c r="U1066" s="154"/>
      <c r="V1066" s="154"/>
      <c r="W1066" s="154"/>
      <c r="X1066" s="154"/>
      <c r="Y1066" s="154"/>
      <c r="Z1066" s="154"/>
      <c r="AA1066" s="154"/>
    </row>
    <row r="1067" spans="1:27" ht="15.75" customHeight="1">
      <c r="A1067" s="155"/>
      <c r="B1067" s="60">
        <v>44908</v>
      </c>
      <c r="C1067" s="43" t="s">
        <v>1061</v>
      </c>
      <c r="D1067" s="44">
        <v>5148</v>
      </c>
      <c r="E1067" s="45">
        <v>20.619</v>
      </c>
      <c r="F1067" s="45">
        <v>20.498999999999999</v>
      </c>
      <c r="G1067" s="16">
        <f t="shared" si="21"/>
        <v>20.202531026311895</v>
      </c>
      <c r="H1067" s="17">
        <f t="shared" si="22"/>
        <v>0.69411495614684071</v>
      </c>
      <c r="I1067" s="17">
        <f t="shared" si="23"/>
        <v>-0.12000000000000099</v>
      </c>
      <c r="J1067" s="18">
        <f t="shared" si="24"/>
        <v>5.8198748726902855E-3</v>
      </c>
      <c r="K1067" s="18">
        <f t="shared" si="25"/>
        <v>0.31464060880899974</v>
      </c>
      <c r="L1067" s="44"/>
      <c r="M1067" s="154"/>
      <c r="N1067" s="154"/>
      <c r="O1067" s="154"/>
      <c r="P1067" s="154"/>
      <c r="Q1067" s="154"/>
      <c r="R1067" s="154"/>
      <c r="S1067" s="154"/>
      <c r="T1067" s="154"/>
      <c r="U1067" s="154"/>
      <c r="V1067" s="154"/>
      <c r="W1067" s="154"/>
      <c r="X1067" s="154"/>
      <c r="Y1067" s="154"/>
      <c r="Z1067" s="154"/>
      <c r="AA1067" s="154"/>
    </row>
    <row r="1068" spans="1:27" ht="15.75" customHeight="1">
      <c r="A1068" s="155"/>
      <c r="B1068" s="60">
        <v>44908</v>
      </c>
      <c r="C1068" s="43" t="s">
        <v>1062</v>
      </c>
      <c r="D1068" s="44">
        <v>5148</v>
      </c>
      <c r="E1068" s="45">
        <v>22.111000000000001</v>
      </c>
      <c r="F1068" s="45">
        <v>21.992999999999999</v>
      </c>
      <c r="G1068" s="16">
        <f t="shared" si="21"/>
        <v>20.202531026311895</v>
      </c>
      <c r="H1068" s="17">
        <f t="shared" si="22"/>
        <v>3.1807816228135088</v>
      </c>
      <c r="I1068" s="17">
        <f t="shared" si="23"/>
        <v>-0.1180000000000021</v>
      </c>
      <c r="J1068" s="18">
        <f t="shared" si="24"/>
        <v>5.3367102347248929E-3</v>
      </c>
      <c r="K1068" s="18">
        <f t="shared" si="25"/>
        <v>0.36088710203214536</v>
      </c>
      <c r="L1068" s="44"/>
      <c r="M1068" s="154"/>
      <c r="N1068" s="154"/>
      <c r="O1068" s="154"/>
      <c r="P1068" s="154"/>
      <c r="Q1068" s="154"/>
      <c r="R1068" s="154"/>
      <c r="S1068" s="154"/>
      <c r="T1068" s="154"/>
      <c r="U1068" s="154"/>
      <c r="V1068" s="154"/>
      <c r="W1068" s="154"/>
      <c r="X1068" s="154"/>
      <c r="Y1068" s="154"/>
      <c r="Z1068" s="154"/>
      <c r="AA1068" s="154"/>
    </row>
    <row r="1069" spans="1:27" ht="15.75" customHeight="1">
      <c r="A1069" s="155"/>
      <c r="B1069" s="60">
        <v>44908</v>
      </c>
      <c r="C1069" s="43" t="s">
        <v>1063</v>
      </c>
      <c r="D1069" s="44">
        <v>5648</v>
      </c>
      <c r="E1069" s="45">
        <v>21.132000000000001</v>
      </c>
      <c r="F1069" s="45">
        <v>20.939</v>
      </c>
      <c r="G1069" s="16">
        <f t="shared" si="21"/>
        <v>19.240505739344663</v>
      </c>
      <c r="H1069" s="17">
        <f t="shared" si="22"/>
        <v>3.1524904344255651</v>
      </c>
      <c r="I1069" s="17">
        <f t="shared" si="23"/>
        <v>-0.19300000000000139</v>
      </c>
      <c r="J1069" s="18">
        <f t="shared" si="24"/>
        <v>9.1330683323869663E-3</v>
      </c>
      <c r="K1069" s="18">
        <f t="shared" si="25"/>
        <v>0.37680295286768878</v>
      </c>
      <c r="L1069" s="44"/>
      <c r="M1069" s="154"/>
      <c r="N1069" s="154"/>
      <c r="O1069" s="154"/>
      <c r="P1069" s="154"/>
      <c r="Q1069" s="154"/>
      <c r="R1069" s="154"/>
      <c r="S1069" s="154"/>
      <c r="T1069" s="154"/>
      <c r="U1069" s="154"/>
      <c r="V1069" s="154"/>
      <c r="W1069" s="154"/>
      <c r="X1069" s="154"/>
      <c r="Y1069" s="154"/>
      <c r="Z1069" s="154"/>
      <c r="AA1069" s="154"/>
    </row>
    <row r="1070" spans="1:27" ht="15.75" customHeight="1">
      <c r="A1070" s="155"/>
      <c r="B1070" s="60">
        <v>44908</v>
      </c>
      <c r="C1070" s="43" t="s">
        <v>1064</v>
      </c>
      <c r="D1070" s="44">
        <v>5648</v>
      </c>
      <c r="E1070" s="45">
        <v>21.835999999999999</v>
      </c>
      <c r="F1070" s="45">
        <v>21.632999999999999</v>
      </c>
      <c r="G1070" s="16">
        <f t="shared" si="21"/>
        <v>19.240505739344663</v>
      </c>
      <c r="H1070" s="17">
        <f t="shared" si="22"/>
        <v>4.3258237677588935</v>
      </c>
      <c r="I1070" s="17">
        <f t="shared" si="23"/>
        <v>-0.2029999999999994</v>
      </c>
      <c r="J1070" s="18">
        <f t="shared" si="24"/>
        <v>9.2965744641875531E-3</v>
      </c>
      <c r="K1070" s="18">
        <f t="shared" si="25"/>
        <v>0.3968950357208279</v>
      </c>
      <c r="L1070" s="44"/>
      <c r="M1070" s="154"/>
      <c r="N1070" s="154"/>
      <c r="O1070" s="154"/>
      <c r="P1070" s="154"/>
      <c r="Q1070" s="154"/>
      <c r="R1070" s="154"/>
      <c r="S1070" s="154"/>
      <c r="T1070" s="154"/>
      <c r="U1070" s="154"/>
      <c r="V1070" s="154"/>
      <c r="W1070" s="154"/>
      <c r="X1070" s="154"/>
      <c r="Y1070" s="154"/>
      <c r="Z1070" s="154"/>
      <c r="AA1070" s="154"/>
    </row>
    <row r="1071" spans="1:27" ht="15.75" customHeight="1">
      <c r="A1071" s="155"/>
      <c r="B1071" s="60">
        <v>44908</v>
      </c>
      <c r="C1071" s="43" t="s">
        <v>1065</v>
      </c>
      <c r="D1071" s="44">
        <v>5648</v>
      </c>
      <c r="E1071" s="45">
        <v>21.529</v>
      </c>
      <c r="F1071" s="45">
        <v>21.32</v>
      </c>
      <c r="G1071" s="16">
        <f t="shared" si="21"/>
        <v>19.240505739344663</v>
      </c>
      <c r="H1071" s="17">
        <f t="shared" si="22"/>
        <v>3.8141571010922291</v>
      </c>
      <c r="I1071" s="17">
        <f t="shared" si="23"/>
        <v>-0.20899999999999963</v>
      </c>
      <c r="J1071" s="18">
        <f t="shared" si="24"/>
        <v>9.7078359422174566E-3</v>
      </c>
      <c r="K1071" s="18">
        <f t="shared" si="25"/>
        <v>0.38829485809837888</v>
      </c>
      <c r="L1071" s="44" t="s">
        <v>1066</v>
      </c>
      <c r="M1071" s="154"/>
      <c r="N1071" s="154"/>
      <c r="O1071" s="154"/>
      <c r="P1071" s="154"/>
      <c r="Q1071" s="154"/>
      <c r="R1071" s="154"/>
      <c r="S1071" s="154"/>
      <c r="T1071" s="154"/>
      <c r="U1071" s="154"/>
      <c r="V1071" s="154"/>
      <c r="W1071" s="154"/>
      <c r="X1071" s="154"/>
      <c r="Y1071" s="154"/>
      <c r="Z1071" s="154"/>
      <c r="AA1071" s="154"/>
    </row>
    <row r="1072" spans="1:27" ht="15.75" customHeight="1">
      <c r="A1072" s="155"/>
      <c r="B1072" s="60">
        <v>44908</v>
      </c>
      <c r="C1072" s="43" t="s">
        <v>1067</v>
      </c>
      <c r="D1072" s="44">
        <v>6608</v>
      </c>
      <c r="E1072" s="45">
        <v>18.901</v>
      </c>
      <c r="F1072" s="45">
        <v>18.591000000000001</v>
      </c>
      <c r="G1072" s="16">
        <f t="shared" si="21"/>
        <v>17.912399999999998</v>
      </c>
      <c r="H1072" s="17">
        <f t="shared" si="22"/>
        <v>1.6476666666666695</v>
      </c>
      <c r="I1072" s="17">
        <f t="shared" si="23"/>
        <v>-0.30999999999999872</v>
      </c>
      <c r="J1072" s="18">
        <f t="shared" si="24"/>
        <v>1.6401248611184527E-2</v>
      </c>
      <c r="K1072" s="18">
        <f t="shared" si="25"/>
        <v>0.42990317972594044</v>
      </c>
      <c r="L1072" s="44" t="s">
        <v>1066</v>
      </c>
      <c r="M1072" s="154"/>
      <c r="N1072" s="154"/>
      <c r="O1072" s="154"/>
      <c r="P1072" s="154"/>
      <c r="Q1072" s="154"/>
      <c r="R1072" s="154"/>
      <c r="S1072" s="154"/>
      <c r="T1072" s="154"/>
      <c r="U1072" s="154"/>
      <c r="V1072" s="154"/>
      <c r="W1072" s="154"/>
      <c r="X1072" s="154"/>
      <c r="Y1072" s="154"/>
      <c r="Z1072" s="154"/>
      <c r="AA1072" s="154"/>
    </row>
    <row r="1073" spans="1:27" ht="15.75" customHeight="1">
      <c r="A1073" s="155"/>
      <c r="B1073" s="60">
        <v>44908</v>
      </c>
      <c r="C1073" s="43" t="s">
        <v>1068</v>
      </c>
      <c r="D1073" s="44">
        <v>8608</v>
      </c>
      <c r="E1073" s="45">
        <v>20.46</v>
      </c>
      <c r="F1073" s="45">
        <v>20.417999999999999</v>
      </c>
      <c r="G1073" s="16">
        <f t="shared" si="21"/>
        <v>22.02</v>
      </c>
      <c r="H1073" s="17">
        <f t="shared" si="22"/>
        <v>-2.5999999999999979</v>
      </c>
      <c r="I1073" s="17">
        <f t="shared" si="23"/>
        <v>-4.2000000000001592E-2</v>
      </c>
      <c r="J1073" s="18">
        <f t="shared" si="24"/>
        <v>2.0527859237537433E-3</v>
      </c>
      <c r="K1073" s="18">
        <f t="shared" si="25"/>
        <v>0.51583577712609974</v>
      </c>
      <c r="L1073" s="44" t="s">
        <v>1066</v>
      </c>
      <c r="M1073" s="154"/>
      <c r="N1073" s="154"/>
      <c r="O1073" s="154"/>
      <c r="P1073" s="154"/>
      <c r="Q1073" s="154"/>
      <c r="R1073" s="154"/>
      <c r="S1073" s="154"/>
      <c r="T1073" s="154"/>
      <c r="U1073" s="154"/>
      <c r="V1073" s="154"/>
      <c r="W1073" s="154"/>
      <c r="X1073" s="154"/>
      <c r="Y1073" s="154"/>
      <c r="Z1073" s="154"/>
      <c r="AA1073" s="154"/>
    </row>
    <row r="1074" spans="1:27" ht="15.75" customHeight="1">
      <c r="A1074" s="155"/>
      <c r="B1074" s="60">
        <v>44908</v>
      </c>
      <c r="C1074" s="43" t="s">
        <v>1069</v>
      </c>
      <c r="D1074" s="44">
        <v>5621</v>
      </c>
      <c r="E1074" s="45">
        <v>24.367000000000001</v>
      </c>
      <c r="F1074" s="45">
        <v>24.292999999999999</v>
      </c>
      <c r="G1074" s="16">
        <f t="shared" si="21"/>
        <v>22.870927068045674</v>
      </c>
      <c r="H1074" s="17">
        <f t="shared" si="22"/>
        <v>2.4934548865905448</v>
      </c>
      <c r="I1074" s="17">
        <f t="shared" si="23"/>
        <v>-7.400000000000162E-2</v>
      </c>
      <c r="J1074" s="18">
        <f t="shared" si="24"/>
        <v>3.0368941601346747E-3</v>
      </c>
      <c r="K1074" s="18">
        <f t="shared" si="25"/>
        <v>0.34754825111236376</v>
      </c>
      <c r="L1074" s="44" t="s">
        <v>1066</v>
      </c>
      <c r="M1074" s="154"/>
      <c r="N1074" s="154"/>
      <c r="O1074" s="154"/>
      <c r="P1074" s="154"/>
      <c r="Q1074" s="154"/>
      <c r="R1074" s="154"/>
      <c r="S1074" s="154"/>
      <c r="T1074" s="154"/>
      <c r="U1074" s="154"/>
      <c r="V1074" s="154"/>
      <c r="W1074" s="154"/>
      <c r="X1074" s="154"/>
      <c r="Y1074" s="154"/>
      <c r="Z1074" s="154"/>
      <c r="AA1074" s="154"/>
    </row>
    <row r="1075" spans="1:27" ht="15.75" customHeight="1">
      <c r="A1075" s="155"/>
      <c r="B1075" s="60">
        <v>44908</v>
      </c>
      <c r="C1075" s="43" t="s">
        <v>1070</v>
      </c>
      <c r="D1075" s="44">
        <v>5621</v>
      </c>
      <c r="E1075" s="45">
        <v>22.774999999999999</v>
      </c>
      <c r="F1075" s="45">
        <v>22.713000000000001</v>
      </c>
      <c r="G1075" s="16">
        <f t="shared" si="21"/>
        <v>22.870927068045674</v>
      </c>
      <c r="H1075" s="17">
        <f t="shared" si="22"/>
        <v>-0.15987844674279236</v>
      </c>
      <c r="I1075" s="17">
        <f t="shared" si="23"/>
        <v>-6.1999999999997613E-2</v>
      </c>
      <c r="J1075" s="18">
        <f t="shared" si="24"/>
        <v>2.7222832052688304E-3</v>
      </c>
      <c r="K1075" s="18">
        <f t="shared" si="25"/>
        <v>0.30194108605290743</v>
      </c>
      <c r="L1075" s="44"/>
      <c r="M1075" s="154"/>
      <c r="N1075" s="154"/>
      <c r="O1075" s="154"/>
      <c r="P1075" s="154"/>
      <c r="Q1075" s="154"/>
      <c r="R1075" s="154"/>
      <c r="S1075" s="154"/>
      <c r="T1075" s="154"/>
      <c r="U1075" s="154"/>
      <c r="V1075" s="154"/>
      <c r="W1075" s="154"/>
      <c r="X1075" s="154"/>
      <c r="Y1075" s="154"/>
      <c r="Z1075" s="154"/>
      <c r="AA1075" s="154"/>
    </row>
    <row r="1076" spans="1:27" ht="15.75" customHeight="1">
      <c r="A1076" s="155"/>
      <c r="B1076" s="60">
        <v>44908</v>
      </c>
      <c r="C1076" s="43" t="s">
        <v>1071</v>
      </c>
      <c r="D1076" s="44">
        <v>5621</v>
      </c>
      <c r="E1076" s="45">
        <v>22.425999999999998</v>
      </c>
      <c r="F1076" s="45">
        <v>22.369</v>
      </c>
      <c r="G1076" s="16">
        <f t="shared" si="21"/>
        <v>22.870927068045674</v>
      </c>
      <c r="H1076" s="17">
        <f t="shared" si="22"/>
        <v>-0.74154511340945939</v>
      </c>
      <c r="I1076" s="17">
        <f t="shared" si="23"/>
        <v>-5.6999999999998607E-2</v>
      </c>
      <c r="J1076" s="18">
        <f t="shared" si="24"/>
        <v>2.5416926781413811E-3</v>
      </c>
      <c r="K1076" s="18">
        <f t="shared" si="25"/>
        <v>0.29107768816797319</v>
      </c>
      <c r="L1076" s="44"/>
      <c r="M1076" s="154"/>
      <c r="N1076" s="154"/>
      <c r="O1076" s="154"/>
      <c r="P1076" s="154"/>
      <c r="Q1076" s="154"/>
      <c r="R1076" s="154"/>
      <c r="S1076" s="154"/>
      <c r="T1076" s="154"/>
      <c r="U1076" s="154"/>
      <c r="V1076" s="154"/>
      <c r="W1076" s="154"/>
      <c r="X1076" s="154"/>
      <c r="Y1076" s="154"/>
      <c r="Z1076" s="154"/>
      <c r="AA1076" s="154"/>
    </row>
    <row r="1077" spans="1:27" ht="15.75" customHeight="1">
      <c r="A1077" s="155"/>
      <c r="B1077" s="60">
        <v>44908</v>
      </c>
      <c r="C1077" s="43" t="s">
        <v>1072</v>
      </c>
      <c r="D1077" s="44">
        <v>5621</v>
      </c>
      <c r="E1077" s="45">
        <v>21.629000000000001</v>
      </c>
      <c r="F1077" s="45">
        <v>21.577999999999999</v>
      </c>
      <c r="G1077" s="16">
        <f t="shared" si="21"/>
        <v>22.870927068045674</v>
      </c>
      <c r="H1077" s="17">
        <f t="shared" si="22"/>
        <v>-2.0698784467427878</v>
      </c>
      <c r="I1077" s="17">
        <f t="shared" si="23"/>
        <v>-5.1000000000001933E-2</v>
      </c>
      <c r="J1077" s="18">
        <f t="shared" si="24"/>
        <v>2.3579453511490098E-3</v>
      </c>
      <c r="K1077" s="18">
        <f t="shared" si="25"/>
        <v>0.2649548400228845</v>
      </c>
      <c r="L1077" s="44"/>
      <c r="M1077" s="154"/>
      <c r="N1077" s="154"/>
      <c r="O1077" s="154"/>
      <c r="P1077" s="154"/>
      <c r="Q1077" s="154"/>
      <c r="R1077" s="154"/>
      <c r="S1077" s="154"/>
      <c r="T1077" s="154"/>
      <c r="U1077" s="154"/>
      <c r="V1077" s="154"/>
      <c r="W1077" s="154"/>
      <c r="X1077" s="154"/>
      <c r="Y1077" s="154"/>
      <c r="Z1077" s="154"/>
      <c r="AA1077" s="154"/>
    </row>
    <row r="1078" spans="1:27" ht="15.75" customHeight="1">
      <c r="A1078" s="155"/>
      <c r="B1078" s="60">
        <v>44908</v>
      </c>
      <c r="C1078" s="43" t="s">
        <v>1073</v>
      </c>
      <c r="D1078" s="44">
        <v>5621</v>
      </c>
      <c r="E1078" s="45">
        <v>23.574000000000002</v>
      </c>
      <c r="F1078" s="45">
        <v>23.454000000000001</v>
      </c>
      <c r="G1078" s="16">
        <f t="shared" si="21"/>
        <v>22.870927068045674</v>
      </c>
      <c r="H1078" s="17">
        <f t="shared" si="22"/>
        <v>1.1717882199238794</v>
      </c>
      <c r="I1078" s="17">
        <f t="shared" si="23"/>
        <v>-0.12000000000000099</v>
      </c>
      <c r="J1078" s="18">
        <f t="shared" si="24"/>
        <v>5.0903537795877231E-3</v>
      </c>
      <c r="K1078" s="18">
        <f t="shared" si="25"/>
        <v>0.325600586869219</v>
      </c>
      <c r="L1078" s="44"/>
      <c r="M1078" s="154"/>
      <c r="N1078" s="154"/>
      <c r="O1078" s="154"/>
      <c r="P1078" s="154"/>
      <c r="Q1078" s="154"/>
      <c r="R1078" s="154"/>
      <c r="S1078" s="154"/>
      <c r="T1078" s="154"/>
      <c r="U1078" s="154"/>
      <c r="V1078" s="154"/>
      <c r="W1078" s="154"/>
      <c r="X1078" s="154"/>
      <c r="Y1078" s="154"/>
      <c r="Z1078" s="154"/>
      <c r="AA1078" s="154"/>
    </row>
    <row r="1079" spans="1:27" ht="15.75" customHeight="1">
      <c r="A1079" s="155"/>
      <c r="B1079" s="60">
        <v>44909</v>
      </c>
      <c r="C1079" s="43"/>
      <c r="D1079" s="44">
        <v>5621</v>
      </c>
      <c r="E1079" s="45">
        <v>23.074999999999999</v>
      </c>
      <c r="F1079" s="45">
        <v>23.021000000000001</v>
      </c>
      <c r="G1079" s="16">
        <f t="shared" si="21"/>
        <v>22.870927068045674</v>
      </c>
      <c r="H1079" s="17">
        <f t="shared" si="22"/>
        <v>0.34012155325720883</v>
      </c>
      <c r="I1079" s="17">
        <f t="shared" si="23"/>
        <v>-5.3999999999998494E-2</v>
      </c>
      <c r="J1079" s="18">
        <f t="shared" si="24"/>
        <v>2.3401950162512892E-3</v>
      </c>
      <c r="K1079" s="18">
        <f t="shared" si="25"/>
        <v>0.31101660822773425</v>
      </c>
      <c r="L1079" s="44" t="s">
        <v>1066</v>
      </c>
      <c r="M1079" s="154"/>
      <c r="N1079" s="154"/>
      <c r="O1079" s="154"/>
      <c r="P1079" s="154"/>
      <c r="Q1079" s="154"/>
      <c r="R1079" s="154"/>
      <c r="S1079" s="154"/>
      <c r="T1079" s="154"/>
      <c r="U1079" s="154"/>
      <c r="V1079" s="154"/>
      <c r="W1079" s="154"/>
      <c r="X1079" s="154"/>
      <c r="Y1079" s="154"/>
      <c r="Z1079" s="154"/>
      <c r="AA1079" s="154"/>
    </row>
    <row r="1080" spans="1:27" ht="15.75" customHeight="1">
      <c r="A1080" s="155"/>
      <c r="B1080" s="60">
        <v>44909</v>
      </c>
      <c r="C1080" s="43" t="s">
        <v>1074</v>
      </c>
      <c r="D1080" s="44">
        <v>8608</v>
      </c>
      <c r="E1080" s="45">
        <v>21.193999999999999</v>
      </c>
      <c r="F1080" s="45">
        <v>21.14</v>
      </c>
      <c r="G1080" s="16">
        <f t="shared" si="21"/>
        <v>22.02</v>
      </c>
      <c r="H1080" s="17">
        <f t="shared" si="22"/>
        <v>-1.3766666666666676</v>
      </c>
      <c r="I1080" s="17">
        <f t="shared" si="23"/>
        <v>-5.3999999999998494E-2</v>
      </c>
      <c r="J1080" s="18">
        <f t="shared" si="24"/>
        <v>2.5478909125223412E-3</v>
      </c>
      <c r="K1080" s="18">
        <f t="shared" si="25"/>
        <v>0.53260356704727752</v>
      </c>
      <c r="L1080" s="44" t="s">
        <v>1066</v>
      </c>
      <c r="M1080" s="154"/>
      <c r="N1080" s="154"/>
      <c r="O1080" s="154"/>
      <c r="P1080" s="154"/>
      <c r="Q1080" s="154"/>
      <c r="R1080" s="154"/>
      <c r="S1080" s="154"/>
      <c r="T1080" s="154"/>
      <c r="U1080" s="154"/>
      <c r="V1080" s="154"/>
      <c r="W1080" s="154"/>
      <c r="X1080" s="154"/>
      <c r="Y1080" s="154"/>
      <c r="Z1080" s="154"/>
      <c r="AA1080" s="154"/>
    </row>
    <row r="1081" spans="1:27" ht="15.75" customHeight="1">
      <c r="A1081" s="155"/>
      <c r="B1081" s="60">
        <v>44909</v>
      </c>
      <c r="C1081" s="43"/>
      <c r="D1081" s="44">
        <v>5648</v>
      </c>
      <c r="E1081" s="45">
        <v>21.741</v>
      </c>
      <c r="F1081" s="45">
        <v>21.573</v>
      </c>
      <c r="G1081" s="16">
        <f t="shared" si="21"/>
        <v>19.240505739344663</v>
      </c>
      <c r="H1081" s="17">
        <f t="shared" si="22"/>
        <v>4.1674904344255621</v>
      </c>
      <c r="I1081" s="17">
        <f t="shared" si="23"/>
        <v>-0.16799999999999926</v>
      </c>
      <c r="J1081" s="18">
        <f t="shared" si="24"/>
        <v>7.7273354491513395E-3</v>
      </c>
      <c r="K1081" s="18">
        <f t="shared" si="25"/>
        <v>0.39425969366634461</v>
      </c>
      <c r="L1081" s="44" t="s">
        <v>1066</v>
      </c>
      <c r="M1081" s="154"/>
      <c r="N1081" s="154"/>
      <c r="O1081" s="154"/>
      <c r="P1081" s="154"/>
      <c r="Q1081" s="154"/>
      <c r="R1081" s="154"/>
      <c r="S1081" s="154"/>
      <c r="T1081" s="154"/>
      <c r="U1081" s="154"/>
      <c r="V1081" s="154"/>
      <c r="W1081" s="154"/>
      <c r="X1081" s="154"/>
      <c r="Y1081" s="154"/>
      <c r="Z1081" s="154"/>
      <c r="AA1081" s="154"/>
    </row>
    <row r="1082" spans="1:27" ht="15.75" customHeight="1">
      <c r="A1082" s="155"/>
      <c r="B1082" s="60">
        <v>44909</v>
      </c>
      <c r="C1082" s="43"/>
      <c r="D1082" s="44">
        <v>6608</v>
      </c>
      <c r="E1082" s="45">
        <v>18.251999999999999</v>
      </c>
      <c r="F1082" s="45">
        <v>17.936</v>
      </c>
      <c r="G1082" s="16">
        <f t="shared" si="21"/>
        <v>17.912399999999998</v>
      </c>
      <c r="H1082" s="17">
        <f t="shared" si="22"/>
        <v>0.56600000000000139</v>
      </c>
      <c r="I1082" s="17">
        <f t="shared" si="23"/>
        <v>-0.31599999999999895</v>
      </c>
      <c r="J1082" s="18">
        <f t="shared" si="24"/>
        <v>1.7313171159324948E-2</v>
      </c>
      <c r="K1082" s="18">
        <f t="shared" si="25"/>
        <v>0.40963182117028268</v>
      </c>
      <c r="L1082" s="44" t="s">
        <v>1066</v>
      </c>
      <c r="M1082" s="154"/>
      <c r="N1082" s="154"/>
      <c r="O1082" s="154"/>
      <c r="P1082" s="154"/>
      <c r="Q1082" s="154"/>
      <c r="R1082" s="154"/>
      <c r="S1082" s="154"/>
      <c r="T1082" s="154"/>
      <c r="U1082" s="154"/>
      <c r="V1082" s="154"/>
      <c r="W1082" s="154"/>
      <c r="X1082" s="154"/>
      <c r="Y1082" s="154"/>
      <c r="Z1082" s="154"/>
      <c r="AA1082" s="154"/>
    </row>
    <row r="1083" spans="1:27" ht="15.75" customHeight="1">
      <c r="A1083" s="155"/>
      <c r="B1083" s="60">
        <v>44909</v>
      </c>
      <c r="C1083" s="43" t="s">
        <v>757</v>
      </c>
      <c r="D1083" s="44">
        <v>5121</v>
      </c>
      <c r="E1083" s="45">
        <v>23.777000000000001</v>
      </c>
      <c r="F1083" s="45">
        <v>23.693999999999999</v>
      </c>
      <c r="G1083" s="16">
        <f t="shared" si="21"/>
        <v>22.870927068045674</v>
      </c>
      <c r="H1083" s="17">
        <f t="shared" si="22"/>
        <v>1.5101215532572119</v>
      </c>
      <c r="I1083" s="17">
        <f t="shared" si="23"/>
        <v>-8.3000000000001961E-2</v>
      </c>
      <c r="J1083" s="18">
        <f t="shared" si="24"/>
        <v>3.4907683896203035E-3</v>
      </c>
      <c r="K1083" s="18">
        <f t="shared" si="25"/>
        <v>0.33135838141291873</v>
      </c>
      <c r="L1083" s="44"/>
      <c r="M1083" s="154"/>
      <c r="N1083" s="154"/>
      <c r="O1083" s="154"/>
      <c r="P1083" s="154"/>
      <c r="Q1083" s="154"/>
      <c r="R1083" s="154"/>
      <c r="S1083" s="154"/>
      <c r="T1083" s="154"/>
      <c r="U1083" s="154"/>
      <c r="V1083" s="154"/>
      <c r="W1083" s="154"/>
      <c r="X1083" s="154"/>
      <c r="Y1083" s="154"/>
      <c r="Z1083" s="154"/>
      <c r="AA1083" s="154"/>
    </row>
    <row r="1084" spans="1:27" ht="15.75" customHeight="1">
      <c r="A1084" s="155"/>
      <c r="B1084" s="60">
        <v>44909</v>
      </c>
      <c r="C1084" s="43" t="s">
        <v>758</v>
      </c>
      <c r="D1084" s="44">
        <v>5121</v>
      </c>
      <c r="E1084" s="45">
        <v>23.254000000000001</v>
      </c>
      <c r="F1084" s="45">
        <v>23.199000000000002</v>
      </c>
      <c r="G1084" s="16">
        <f t="shared" si="21"/>
        <v>22.870927068045674</v>
      </c>
      <c r="H1084" s="17">
        <f t="shared" si="22"/>
        <v>0.63845488659054561</v>
      </c>
      <c r="I1084" s="17">
        <f t="shared" si="23"/>
        <v>-5.4999999999999716E-2</v>
      </c>
      <c r="J1084" s="18">
        <f t="shared" si="24"/>
        <v>2.3651844843897703E-3</v>
      </c>
      <c r="K1084" s="18">
        <f t="shared" si="25"/>
        <v>0.31632012706867502</v>
      </c>
      <c r="L1084" s="44"/>
      <c r="M1084" s="154"/>
      <c r="N1084" s="154"/>
      <c r="O1084" s="154"/>
      <c r="P1084" s="154"/>
      <c r="Q1084" s="154"/>
      <c r="R1084" s="154"/>
      <c r="S1084" s="154"/>
      <c r="T1084" s="154"/>
      <c r="U1084" s="154"/>
      <c r="V1084" s="154"/>
      <c r="W1084" s="154"/>
      <c r="X1084" s="154"/>
      <c r="Y1084" s="154"/>
      <c r="Z1084" s="154"/>
      <c r="AA1084" s="154"/>
    </row>
    <row r="1085" spans="1:27" ht="15.75" customHeight="1">
      <c r="A1085" s="155"/>
      <c r="B1085" s="60">
        <v>44909</v>
      </c>
      <c r="C1085" s="43" t="s">
        <v>762</v>
      </c>
      <c r="D1085" s="44">
        <v>5121</v>
      </c>
      <c r="E1085" s="45">
        <v>22.686</v>
      </c>
      <c r="F1085" s="45">
        <v>22.542999999999999</v>
      </c>
      <c r="G1085" s="16">
        <f t="shared" si="21"/>
        <v>22.870927068045674</v>
      </c>
      <c r="H1085" s="17">
        <f t="shared" si="22"/>
        <v>-0.30821178007612343</v>
      </c>
      <c r="I1085" s="17">
        <f t="shared" si="23"/>
        <v>-0.14300000000000068</v>
      </c>
      <c r="J1085" s="18">
        <f t="shared" si="24"/>
        <v>6.3034470598607372E-3</v>
      </c>
      <c r="K1085" s="18">
        <f t="shared" si="25"/>
        <v>0.29920251409922277</v>
      </c>
      <c r="L1085" s="44"/>
      <c r="M1085" s="154"/>
      <c r="N1085" s="154"/>
      <c r="O1085" s="154"/>
      <c r="P1085" s="154"/>
      <c r="Q1085" s="154"/>
      <c r="R1085" s="154"/>
      <c r="S1085" s="154"/>
      <c r="T1085" s="154"/>
      <c r="U1085" s="154"/>
      <c r="V1085" s="154"/>
      <c r="W1085" s="154"/>
      <c r="X1085" s="154"/>
      <c r="Y1085" s="154"/>
      <c r="Z1085" s="154"/>
      <c r="AA1085" s="154"/>
    </row>
    <row r="1086" spans="1:27" ht="15.75" customHeight="1">
      <c r="A1086" s="155"/>
      <c r="B1086" s="60">
        <v>44909</v>
      </c>
      <c r="C1086" s="43" t="s">
        <v>762</v>
      </c>
      <c r="D1086" s="44">
        <v>5121</v>
      </c>
      <c r="E1086" s="45">
        <v>22.591999999999999</v>
      </c>
      <c r="F1086" s="45">
        <v>22.539000000000001</v>
      </c>
      <c r="G1086" s="16">
        <f t="shared" si="21"/>
        <v>22.870927068045674</v>
      </c>
      <c r="H1086" s="17">
        <f t="shared" si="22"/>
        <v>-0.46487844674279211</v>
      </c>
      <c r="I1086" s="17">
        <f t="shared" si="23"/>
        <v>-5.2999999999997272E-2</v>
      </c>
      <c r="J1086" s="18">
        <f t="shared" si="24"/>
        <v>2.3459631728044118E-3</v>
      </c>
      <c r="K1086" s="18">
        <f t="shared" si="25"/>
        <v>0.29628666053713559</v>
      </c>
      <c r="L1086" s="44"/>
      <c r="M1086" s="154"/>
      <c r="N1086" s="154"/>
      <c r="O1086" s="154"/>
      <c r="P1086" s="154"/>
      <c r="Q1086" s="154"/>
      <c r="R1086" s="154"/>
      <c r="S1086" s="154"/>
      <c r="T1086" s="154"/>
      <c r="U1086" s="154"/>
      <c r="V1086" s="154"/>
      <c r="W1086" s="154"/>
      <c r="X1086" s="154"/>
      <c r="Y1086" s="154"/>
      <c r="Z1086" s="154"/>
      <c r="AA1086" s="154"/>
    </row>
    <row r="1087" spans="1:27" ht="15.75" customHeight="1">
      <c r="A1087" s="155"/>
      <c r="B1087" s="60">
        <v>44909</v>
      </c>
      <c r="C1087" s="43" t="s">
        <v>1075</v>
      </c>
      <c r="D1087" s="44">
        <v>5121</v>
      </c>
      <c r="E1087" s="45">
        <v>19.462</v>
      </c>
      <c r="F1087" s="45">
        <v>19.059000000000001</v>
      </c>
      <c r="G1087" s="16">
        <f t="shared" si="21"/>
        <v>22.870927068045674</v>
      </c>
      <c r="H1087" s="17">
        <f t="shared" si="22"/>
        <v>-5.6815451134094577</v>
      </c>
      <c r="I1087" s="17">
        <f t="shared" si="23"/>
        <v>-0.40299999999999869</v>
      </c>
      <c r="J1087" s="18">
        <f t="shared" si="24"/>
        <v>2.0707018805878056E-2</v>
      </c>
      <c r="K1087" s="18">
        <f t="shared" si="25"/>
        <v>0.18311110034194675</v>
      </c>
      <c r="L1087" s="44"/>
      <c r="M1087" s="154"/>
      <c r="N1087" s="154"/>
      <c r="O1087" s="154"/>
      <c r="P1087" s="154"/>
      <c r="Q1087" s="154"/>
      <c r="R1087" s="154"/>
      <c r="S1087" s="154"/>
      <c r="T1087" s="154"/>
      <c r="U1087" s="154"/>
      <c r="V1087" s="154"/>
      <c r="W1087" s="154"/>
      <c r="X1087" s="154"/>
      <c r="Y1087" s="154"/>
      <c r="Z1087" s="154"/>
      <c r="AA1087" s="154"/>
    </row>
    <row r="1088" spans="1:27" ht="15.75" customHeight="1">
      <c r="A1088" s="155"/>
      <c r="B1088" s="60">
        <v>44909</v>
      </c>
      <c r="C1088" s="43" t="s">
        <v>1076</v>
      </c>
      <c r="D1088" s="44">
        <v>6117</v>
      </c>
      <c r="E1088" s="45">
        <v>20.701000000000001</v>
      </c>
      <c r="F1088" s="45">
        <v>20.263000000000002</v>
      </c>
      <c r="G1088" s="16">
        <f t="shared" si="21"/>
        <v>19.9327573208373</v>
      </c>
      <c r="H1088" s="17">
        <f t="shared" si="22"/>
        <v>1.280404465271167</v>
      </c>
      <c r="I1088" s="17">
        <f t="shared" si="23"/>
        <v>-0.43799999999999883</v>
      </c>
      <c r="J1088" s="18">
        <f t="shared" si="24"/>
        <v>2.115839814501709E-2</v>
      </c>
      <c r="K1088" s="18">
        <f t="shared" si="25"/>
        <v>0.34472832616589189</v>
      </c>
      <c r="L1088" s="44"/>
      <c r="M1088" s="154"/>
      <c r="N1088" s="154"/>
      <c r="O1088" s="154"/>
      <c r="P1088" s="154"/>
      <c r="Q1088" s="154"/>
      <c r="R1088" s="154"/>
      <c r="S1088" s="154"/>
      <c r="T1088" s="154"/>
      <c r="U1088" s="154"/>
      <c r="V1088" s="154"/>
      <c r="W1088" s="154"/>
      <c r="X1088" s="154"/>
      <c r="Y1088" s="154"/>
      <c r="Z1088" s="154"/>
      <c r="AA1088" s="154"/>
    </row>
    <row r="1089" spans="1:27" ht="15.75" customHeight="1">
      <c r="A1089" s="155"/>
      <c r="B1089" s="60">
        <v>44909</v>
      </c>
      <c r="C1089" s="43" t="s">
        <v>1077</v>
      </c>
      <c r="D1089" s="44">
        <v>6117</v>
      </c>
      <c r="E1089" s="45">
        <v>22.57</v>
      </c>
      <c r="F1089" s="45">
        <v>22.521999999999998</v>
      </c>
      <c r="G1089" s="16">
        <f t="shared" si="21"/>
        <v>19.9327573208373</v>
      </c>
      <c r="H1089" s="17">
        <f t="shared" si="22"/>
        <v>4.3954044652711666</v>
      </c>
      <c r="I1089" s="17">
        <f t="shared" si="23"/>
        <v>-4.8000000000001819E-2</v>
      </c>
      <c r="J1089" s="18">
        <f t="shared" si="24"/>
        <v>2.126716880815322E-3</v>
      </c>
      <c r="K1089" s="18">
        <f t="shared" si="25"/>
        <v>0.39899074346300967</v>
      </c>
      <c r="L1089" s="44"/>
      <c r="M1089" s="154"/>
      <c r="N1089" s="154"/>
      <c r="O1089" s="154"/>
      <c r="P1089" s="154"/>
      <c r="Q1089" s="154"/>
      <c r="R1089" s="154"/>
      <c r="S1089" s="154"/>
      <c r="T1089" s="154"/>
      <c r="U1089" s="154"/>
      <c r="V1089" s="154"/>
      <c r="W1089" s="154"/>
      <c r="X1089" s="154"/>
      <c r="Y1089" s="154"/>
      <c r="Z1089" s="154"/>
      <c r="AA1089" s="154"/>
    </row>
    <row r="1090" spans="1:27" ht="15.75" customHeight="1">
      <c r="A1090" s="155"/>
      <c r="B1090" s="60">
        <v>44909</v>
      </c>
      <c r="C1090" s="43" t="s">
        <v>1078</v>
      </c>
      <c r="D1090" s="44">
        <v>6117</v>
      </c>
      <c r="E1090" s="45">
        <v>19.356999999999999</v>
      </c>
      <c r="F1090" s="45">
        <v>18.986999999999998</v>
      </c>
      <c r="G1090" s="16">
        <f t="shared" si="21"/>
        <v>19.9327573208373</v>
      </c>
      <c r="H1090" s="17">
        <f t="shared" si="22"/>
        <v>-0.95959553472883508</v>
      </c>
      <c r="I1090" s="17">
        <f t="shared" si="23"/>
        <v>-0.37000000000000099</v>
      </c>
      <c r="J1090" s="18">
        <f t="shared" si="24"/>
        <v>1.9114532210569871E-2</v>
      </c>
      <c r="K1090" s="18">
        <f t="shared" si="25"/>
        <v>0.2992313416314577</v>
      </c>
      <c r="L1090" s="44"/>
      <c r="M1090" s="154"/>
      <c r="N1090" s="154"/>
      <c r="O1090" s="154"/>
      <c r="P1090" s="154"/>
      <c r="Q1090" s="154"/>
      <c r="R1090" s="154"/>
      <c r="S1090" s="154"/>
      <c r="T1090" s="154"/>
      <c r="U1090" s="154"/>
      <c r="V1090" s="154"/>
      <c r="W1090" s="154"/>
      <c r="X1090" s="154"/>
      <c r="Y1090" s="154"/>
      <c r="Z1090" s="154"/>
      <c r="AA1090" s="154"/>
    </row>
    <row r="1091" spans="1:27" ht="15.75" customHeight="1">
      <c r="A1091" s="155"/>
      <c r="B1091" s="60">
        <v>44910</v>
      </c>
      <c r="C1091" s="43" t="s">
        <v>1079</v>
      </c>
      <c r="D1091" s="44">
        <v>5003</v>
      </c>
      <c r="E1091" s="45">
        <v>38.841999999999999</v>
      </c>
      <c r="F1091" s="45">
        <v>38.503</v>
      </c>
      <c r="G1091" s="16">
        <f t="shared" si="21"/>
        <v>38.4</v>
      </c>
      <c r="H1091" s="17">
        <f t="shared" si="22"/>
        <v>0.73666666666666702</v>
      </c>
      <c r="I1091" s="17">
        <f t="shared" si="23"/>
        <v>-0.33899999999999864</v>
      </c>
      <c r="J1091" s="18">
        <f t="shared" si="24"/>
        <v>8.7276659286339188E-3</v>
      </c>
      <c r="K1091" s="18">
        <f t="shared" si="25"/>
        <v>0.38211214664538384</v>
      </c>
      <c r="L1091" s="44"/>
      <c r="M1091" s="154"/>
      <c r="N1091" s="154"/>
      <c r="O1091" s="154"/>
      <c r="P1091" s="154"/>
      <c r="Q1091" s="154"/>
      <c r="R1091" s="154"/>
      <c r="S1091" s="154"/>
      <c r="T1091" s="154"/>
      <c r="U1091" s="154"/>
      <c r="V1091" s="154"/>
      <c r="W1091" s="154"/>
      <c r="X1091" s="154"/>
      <c r="Y1091" s="154"/>
      <c r="Z1091" s="154"/>
      <c r="AA1091" s="154"/>
    </row>
    <row r="1092" spans="1:27" ht="15.75" customHeight="1">
      <c r="A1092" s="155"/>
      <c r="B1092" s="60">
        <v>44910</v>
      </c>
      <c r="C1092" s="43" t="s">
        <v>1080</v>
      </c>
      <c r="D1092" s="44">
        <v>5003</v>
      </c>
      <c r="E1092" s="45">
        <v>39.93</v>
      </c>
      <c r="F1092" s="45">
        <v>39.616</v>
      </c>
      <c r="G1092" s="16">
        <f t="shared" ref="G1092:G1346" si="26">IF(D1092=$M$2,$P$2,IF(D1092=$M$3,$P$3,IF(D1092=$M$4,$P$4,IF(D1092=$M$5,$P$5,IF(D1092=$M$6,$P$6,IF(D1092=$M$7,$P$7,IF(D1092=$M$8,$P$8,IF(D1092=$M$9,$P$9,IF(D1092=$M$10,$P$10,IF(D1092=$M$11,$P$11,IF(D1092=$M$12,$P$12,IF(D1092=$M$13,$P$13,IF(D1092=$M$14,$P$14,IF(D1092=$M$15,$P$15,IF(D1092=$M$16,$P$16,IF(D1092=$M$17,$P$17,IF(D1092=$M$18,$P$18,IF(D1092=$M$19,$P$19,IF(D1092=$M$20,$P$20,IF(D1092=$M$21,$P$21,IF(D1092=$M$22,$P$22,IF(D1092=$M$23,$P$23,IF(D1092=$M$24,$P$24,IF(D1092=$M$25,$P$25,IF(D1092=$M$26,$P$26,IF(D1092=$M$27,$P$27,IF(D1092=$M$28,$P$28,IF(D1092=$M$29,$P$29,IF(D1092=$M$30,$P$30,IF(D1092=$M$31,$P$31,IF(D1092=$M$32,$P$32,IF(D1092=$M$33,$P$33,IF(D1092=$M$34,$P$34,IF(D1092=$M$35,$P$35,IF(D1092=$M$36,$P$36,IF(D1092=$M$37,$P$37,IF(D1092=$M$38,$P$38,IF(D1092=$M$39,$P$39,IF(D1092=$M$40,$P$40,IF(D1092=$M$41,$P$41,IF(D1092=$M$42,$P$42,IF(D1092=$M$43,$P$43,IF(D1092=$M$44,$P$44,IF(D1092=$M$45,$P$45,IF(D1092=$M$46,$P$46,IF(D1092=$M$47,$P$47,IF(D1092=$M$48,$P$48,IF(D1092=$M$49,$P$49,IF(D1092=$M$50,$P$50,IF(D1092=$M$51,$P$51,IF(D1092=$M$52,$P$52,IF(D1092=$M$53,$P$53,IF(D1092=$M$54,$P$54,IF(D1092=$M$55,$P$55,IF(D1092=$M$56,$P$56,IF(D1092=$M$57,$P$57,IF(D1092=$M$58,$P$58,IF(D1092=$M$59,$P$59,IF(D1092=$M$60,$P$60,IF(D1092=$M$61,$P$61,IF(D1092=$M$62,$P$62)))))))))))))))))))))))))))))))))))))))))))))))))))))))))))))</f>
        <v>38.4</v>
      </c>
      <c r="H1092" s="17">
        <f t="shared" si="22"/>
        <v>2.550000000000002</v>
      </c>
      <c r="I1092" s="17">
        <f t="shared" si="23"/>
        <v>-0.31400000000000006</v>
      </c>
      <c r="J1092" s="18">
        <f t="shared" si="24"/>
        <v>7.8637615827698484E-3</v>
      </c>
      <c r="K1092" s="18">
        <f t="shared" si="25"/>
        <v>0.39894815927873778</v>
      </c>
      <c r="L1092" s="44"/>
      <c r="M1092" s="154"/>
      <c r="N1092" s="154"/>
      <c r="O1092" s="154"/>
      <c r="P1092" s="154"/>
      <c r="Q1092" s="154"/>
      <c r="R1092" s="154"/>
      <c r="S1092" s="154"/>
      <c r="T1092" s="154"/>
      <c r="U1092" s="154"/>
      <c r="V1092" s="154"/>
      <c r="W1092" s="154"/>
      <c r="X1092" s="154"/>
      <c r="Y1092" s="154"/>
      <c r="Z1092" s="154"/>
      <c r="AA1092" s="154"/>
    </row>
    <row r="1093" spans="1:27" ht="15.75" customHeight="1">
      <c r="A1093" s="155"/>
      <c r="B1093" s="60">
        <v>44910</v>
      </c>
      <c r="C1093" s="43" t="s">
        <v>1081</v>
      </c>
      <c r="D1093" s="44">
        <v>515</v>
      </c>
      <c r="E1093" s="45">
        <v>16.771000000000001</v>
      </c>
      <c r="F1093" s="45">
        <v>16.684000000000001</v>
      </c>
      <c r="G1093" s="16">
        <f t="shared" si="26"/>
        <v>16.637999999999998</v>
      </c>
      <c r="H1093" s="17">
        <f t="shared" si="22"/>
        <v>0.22166666666667112</v>
      </c>
      <c r="I1093" s="17">
        <f t="shared" si="23"/>
        <v>-8.6999999999999744E-2</v>
      </c>
      <c r="J1093" s="18">
        <f t="shared" si="24"/>
        <v>5.1875260866972592E-3</v>
      </c>
      <c r="K1093" s="18">
        <f t="shared" si="25"/>
        <v>0.50879494365273392</v>
      </c>
      <c r="L1093" s="44"/>
      <c r="M1093" s="154"/>
      <c r="N1093" s="154"/>
      <c r="O1093" s="154"/>
      <c r="P1093" s="154"/>
      <c r="Q1093" s="154"/>
      <c r="R1093" s="154"/>
      <c r="S1093" s="154"/>
      <c r="T1093" s="154"/>
      <c r="U1093" s="154"/>
      <c r="V1093" s="154"/>
      <c r="W1093" s="154"/>
      <c r="X1093" s="154"/>
      <c r="Y1093" s="154"/>
      <c r="Z1093" s="154"/>
      <c r="AA1093" s="154"/>
    </row>
    <row r="1094" spans="1:27" ht="15.75" customHeight="1">
      <c r="A1094" s="155"/>
      <c r="B1094" s="60">
        <v>44910</v>
      </c>
      <c r="C1094" s="43" t="s">
        <v>1082</v>
      </c>
      <c r="D1094" s="44">
        <v>515</v>
      </c>
      <c r="E1094" s="45">
        <v>17.553000000000001</v>
      </c>
      <c r="F1094" s="45">
        <v>17.45</v>
      </c>
      <c r="G1094" s="16">
        <f t="shared" si="26"/>
        <v>16.637999999999998</v>
      </c>
      <c r="H1094" s="17">
        <f t="shared" si="22"/>
        <v>1.5250000000000046</v>
      </c>
      <c r="I1094" s="17">
        <f t="shared" si="23"/>
        <v>-0.10300000000000153</v>
      </c>
      <c r="J1094" s="18">
        <f t="shared" si="24"/>
        <v>5.8679428018003493E-3</v>
      </c>
      <c r="K1094" s="18">
        <f t="shared" si="25"/>
        <v>0.5306785164929072</v>
      </c>
      <c r="L1094" s="44"/>
      <c r="M1094" s="154"/>
      <c r="N1094" s="154"/>
      <c r="O1094" s="154"/>
      <c r="P1094" s="154"/>
      <c r="Q1094" s="154"/>
      <c r="R1094" s="154"/>
      <c r="S1094" s="154"/>
      <c r="T1094" s="154"/>
      <c r="U1094" s="154"/>
      <c r="V1094" s="154"/>
      <c r="W1094" s="154"/>
      <c r="X1094" s="154"/>
      <c r="Y1094" s="154"/>
      <c r="Z1094" s="154"/>
      <c r="AA1094" s="154"/>
    </row>
    <row r="1095" spans="1:27" ht="15.75" customHeight="1">
      <c r="A1095" s="155"/>
      <c r="B1095" s="60">
        <v>44910</v>
      </c>
      <c r="C1095" s="43" t="s">
        <v>1083</v>
      </c>
      <c r="D1095" s="44">
        <v>6176</v>
      </c>
      <c r="E1095" s="45">
        <v>36.578000000000003</v>
      </c>
      <c r="F1095" s="45">
        <v>35.953000000000003</v>
      </c>
      <c r="G1095" s="16">
        <f t="shared" si="26"/>
        <v>36.028673497593743</v>
      </c>
      <c r="H1095" s="17">
        <f t="shared" si="22"/>
        <v>0.91554417067709915</v>
      </c>
      <c r="I1095" s="17">
        <f t="shared" si="23"/>
        <v>-0.625</v>
      </c>
      <c r="J1095" s="18">
        <f t="shared" si="24"/>
        <v>1.7086773470392037E-2</v>
      </c>
      <c r="K1095" s="18">
        <f t="shared" si="25"/>
        <v>0.34420550279039219</v>
      </c>
      <c r="L1095" s="44"/>
      <c r="M1095" s="154"/>
      <c r="N1095" s="154"/>
      <c r="O1095" s="154"/>
      <c r="P1095" s="154"/>
      <c r="Q1095" s="154"/>
      <c r="R1095" s="154"/>
      <c r="S1095" s="154"/>
      <c r="T1095" s="154"/>
      <c r="U1095" s="154"/>
      <c r="V1095" s="154"/>
      <c r="W1095" s="154"/>
      <c r="X1095" s="154"/>
      <c r="Y1095" s="154"/>
      <c r="Z1095" s="154"/>
      <c r="AA1095" s="154"/>
    </row>
    <row r="1096" spans="1:27" ht="15.75" customHeight="1">
      <c r="A1096" s="155"/>
      <c r="B1096" s="60">
        <v>44910</v>
      </c>
      <c r="C1096" s="43" t="s">
        <v>1084</v>
      </c>
      <c r="D1096" s="44">
        <v>6176</v>
      </c>
      <c r="E1096" s="45">
        <v>34.962000000000003</v>
      </c>
      <c r="F1096" s="45">
        <v>34.420999999999999</v>
      </c>
      <c r="G1096" s="16">
        <f t="shared" si="26"/>
        <v>36.028673497593743</v>
      </c>
      <c r="H1096" s="17">
        <f t="shared" si="22"/>
        <v>-1.7777891626562337</v>
      </c>
      <c r="I1096" s="17">
        <f t="shared" si="23"/>
        <v>-0.54100000000000392</v>
      </c>
      <c r="J1096" s="18">
        <f t="shared" si="24"/>
        <v>1.5473943138264511E-2</v>
      </c>
      <c r="K1096" s="18">
        <f t="shared" si="25"/>
        <v>0.31389362396507536</v>
      </c>
      <c r="L1096" s="44"/>
      <c r="M1096" s="154"/>
      <c r="N1096" s="154"/>
      <c r="O1096" s="154"/>
      <c r="P1096" s="154"/>
      <c r="Q1096" s="154"/>
      <c r="R1096" s="154"/>
      <c r="S1096" s="154"/>
      <c r="T1096" s="154"/>
      <c r="U1096" s="154"/>
      <c r="V1096" s="154"/>
      <c r="W1096" s="154"/>
      <c r="X1096" s="154"/>
      <c r="Y1096" s="154"/>
      <c r="Z1096" s="154"/>
      <c r="AA1096" s="154"/>
    </row>
    <row r="1097" spans="1:27" ht="15.75" customHeight="1">
      <c r="A1097" s="155"/>
      <c r="B1097" s="60">
        <v>44910</v>
      </c>
      <c r="C1097" s="43" t="s">
        <v>1085</v>
      </c>
      <c r="D1097" s="44">
        <v>6176</v>
      </c>
      <c r="E1097" s="45">
        <v>34.649000000000001</v>
      </c>
      <c r="F1097" s="45">
        <v>34.113999999999997</v>
      </c>
      <c r="G1097" s="16">
        <f t="shared" si="26"/>
        <v>36.028673497593743</v>
      </c>
      <c r="H1097" s="17">
        <f t="shared" si="22"/>
        <v>-2.2994558293229046</v>
      </c>
      <c r="I1097" s="17">
        <f t="shared" si="23"/>
        <v>-0.53500000000000369</v>
      </c>
      <c r="J1097" s="18">
        <f t="shared" si="24"/>
        <v>1.5440561055153214E-2</v>
      </c>
      <c r="K1097" s="18">
        <f t="shared" si="25"/>
        <v>0.30769571650168731</v>
      </c>
      <c r="L1097" s="44"/>
      <c r="M1097" s="154"/>
      <c r="N1097" s="154"/>
      <c r="O1097" s="154"/>
      <c r="P1097" s="154"/>
      <c r="Q1097" s="154"/>
      <c r="R1097" s="154"/>
      <c r="S1097" s="154"/>
      <c r="T1097" s="154"/>
      <c r="U1097" s="154"/>
      <c r="V1097" s="154"/>
      <c r="W1097" s="154"/>
      <c r="X1097" s="154"/>
      <c r="Y1097" s="154"/>
      <c r="Z1097" s="154"/>
      <c r="AA1097" s="154"/>
    </row>
    <row r="1098" spans="1:27" ht="15.75" customHeight="1">
      <c r="A1098" s="155"/>
      <c r="B1098" s="60">
        <v>44910</v>
      </c>
      <c r="C1098" s="43" t="s">
        <v>1086</v>
      </c>
      <c r="D1098" s="44">
        <v>6176</v>
      </c>
      <c r="E1098" s="45">
        <v>38.338999999999999</v>
      </c>
      <c r="F1098" s="45">
        <v>37.572000000000003</v>
      </c>
      <c r="G1098" s="16">
        <f t="shared" si="26"/>
        <v>36.028673497593743</v>
      </c>
      <c r="H1098" s="17">
        <f t="shared" si="22"/>
        <v>3.8505441706770922</v>
      </c>
      <c r="I1098" s="17">
        <f t="shared" si="23"/>
        <v>-0.76699999999999591</v>
      </c>
      <c r="J1098" s="18">
        <f t="shared" si="24"/>
        <v>2.0005738282166879E-2</v>
      </c>
      <c r="K1098" s="18">
        <f t="shared" si="25"/>
        <v>0.37432767889269314</v>
      </c>
      <c r="L1098" s="44"/>
      <c r="M1098" s="154"/>
      <c r="N1098" s="154"/>
      <c r="O1098" s="154"/>
      <c r="P1098" s="154"/>
      <c r="Q1098" s="154"/>
      <c r="R1098" s="154"/>
      <c r="S1098" s="154"/>
      <c r="T1098" s="154"/>
      <c r="U1098" s="154"/>
      <c r="V1098" s="154"/>
      <c r="W1098" s="154"/>
      <c r="X1098" s="154"/>
      <c r="Y1098" s="154"/>
      <c r="Z1098" s="154"/>
      <c r="AA1098" s="154"/>
    </row>
    <row r="1099" spans="1:27" ht="15.75" customHeight="1">
      <c r="A1099" s="155"/>
      <c r="B1099" s="60">
        <v>44910</v>
      </c>
      <c r="C1099" s="43" t="s">
        <v>1087</v>
      </c>
      <c r="D1099" s="44">
        <v>5120</v>
      </c>
      <c r="E1099" s="45">
        <v>23.01</v>
      </c>
      <c r="F1099" s="45">
        <v>22.951000000000001</v>
      </c>
      <c r="G1099" s="16">
        <f t="shared" si="26"/>
        <v>22.870927068045674</v>
      </c>
      <c r="H1099" s="17">
        <f t="shared" si="22"/>
        <v>0.2317882199238793</v>
      </c>
      <c r="I1099" s="17">
        <f t="shared" si="23"/>
        <v>-5.9000000000001052E-2</v>
      </c>
      <c r="J1099" s="18">
        <f t="shared" si="24"/>
        <v>2.5641025641026096E-3</v>
      </c>
      <c r="K1099" s="18">
        <f t="shared" si="25"/>
        <v>0.30907032746001606</v>
      </c>
      <c r="L1099" s="44"/>
      <c r="M1099" s="154"/>
      <c r="N1099" s="154"/>
      <c r="O1099" s="154"/>
      <c r="P1099" s="154"/>
      <c r="Q1099" s="154"/>
      <c r="R1099" s="154"/>
      <c r="S1099" s="154"/>
      <c r="T1099" s="154"/>
      <c r="U1099" s="154"/>
      <c r="V1099" s="154"/>
      <c r="W1099" s="154"/>
      <c r="X1099" s="154"/>
      <c r="Y1099" s="154"/>
      <c r="Z1099" s="154"/>
      <c r="AA1099" s="154"/>
    </row>
    <row r="1100" spans="1:27" ht="15.75" customHeight="1">
      <c r="A1100" s="155"/>
      <c r="B1100" s="60">
        <v>44910</v>
      </c>
      <c r="C1100" s="43" t="s">
        <v>1088</v>
      </c>
      <c r="D1100" s="44">
        <v>5120</v>
      </c>
      <c r="E1100" s="45">
        <v>23.081</v>
      </c>
      <c r="F1100" s="45">
        <v>23.015000000000001</v>
      </c>
      <c r="G1100" s="16">
        <f t="shared" si="26"/>
        <v>22.870927068045674</v>
      </c>
      <c r="H1100" s="17">
        <f t="shared" si="22"/>
        <v>0.35012155325720923</v>
      </c>
      <c r="I1100" s="17">
        <f t="shared" si="23"/>
        <v>-6.5999999999998948E-2</v>
      </c>
      <c r="J1100" s="18">
        <f t="shared" si="24"/>
        <v>2.8594948225812984E-3</v>
      </c>
      <c r="K1100" s="18">
        <f t="shared" si="25"/>
        <v>0.31119571226788129</v>
      </c>
      <c r="L1100" s="44"/>
      <c r="M1100" s="154"/>
      <c r="N1100" s="154"/>
      <c r="O1100" s="154"/>
      <c r="P1100" s="154"/>
      <c r="Q1100" s="154"/>
      <c r="R1100" s="154"/>
      <c r="S1100" s="154"/>
      <c r="T1100" s="154"/>
      <c r="U1100" s="154"/>
      <c r="V1100" s="154"/>
      <c r="W1100" s="154"/>
      <c r="X1100" s="154"/>
      <c r="Y1100" s="154"/>
      <c r="Z1100" s="154"/>
      <c r="AA1100" s="154"/>
    </row>
    <row r="1101" spans="1:27" ht="15.75" customHeight="1">
      <c r="A1101" s="155"/>
      <c r="B1101" s="60">
        <v>44910</v>
      </c>
      <c r="C1101" s="43" t="s">
        <v>1089</v>
      </c>
      <c r="D1101" s="44">
        <v>5120</v>
      </c>
      <c r="E1101" s="45">
        <v>21.689</v>
      </c>
      <c r="F1101" s="45">
        <v>21.626000000000001</v>
      </c>
      <c r="G1101" s="16">
        <f t="shared" si="26"/>
        <v>22.870927068045674</v>
      </c>
      <c r="H1101" s="17">
        <f t="shared" si="22"/>
        <v>-1.9698784467427899</v>
      </c>
      <c r="I1101" s="17">
        <f t="shared" si="23"/>
        <v>-6.2999999999998835E-2</v>
      </c>
      <c r="J1101" s="18">
        <f t="shared" si="24"/>
        <v>2.9046982341278454E-3</v>
      </c>
      <c r="K1101" s="18">
        <f t="shared" si="25"/>
        <v>0.26698825371639856</v>
      </c>
      <c r="L1101" s="44"/>
      <c r="M1101" s="154"/>
      <c r="N1101" s="154"/>
      <c r="O1101" s="154"/>
      <c r="P1101" s="154"/>
      <c r="Q1101" s="154"/>
      <c r="R1101" s="154"/>
      <c r="S1101" s="154"/>
      <c r="T1101" s="154"/>
      <c r="U1101" s="154"/>
      <c r="V1101" s="154"/>
      <c r="W1101" s="154"/>
      <c r="X1101" s="154"/>
      <c r="Y1101" s="154"/>
      <c r="Z1101" s="154"/>
      <c r="AA1101" s="154"/>
    </row>
    <row r="1102" spans="1:27" ht="15.75" customHeight="1">
      <c r="A1102" s="155"/>
      <c r="B1102" s="60">
        <v>44910</v>
      </c>
      <c r="C1102" s="43" t="s">
        <v>1090</v>
      </c>
      <c r="D1102" s="44">
        <v>5120</v>
      </c>
      <c r="E1102" s="45">
        <v>21.88</v>
      </c>
      <c r="F1102" s="45">
        <v>23.507999999999999</v>
      </c>
      <c r="G1102" s="16">
        <f t="shared" si="26"/>
        <v>22.870927068045674</v>
      </c>
      <c r="H1102" s="17">
        <f t="shared" si="22"/>
        <v>-1.6515451134094583</v>
      </c>
      <c r="I1102" s="17">
        <f t="shared" si="23"/>
        <v>1.6280000000000001</v>
      </c>
      <c r="J1102" s="18">
        <f t="shared" si="24"/>
        <v>-7.4405850091407683E-2</v>
      </c>
      <c r="K1102" s="18">
        <f t="shared" si="25"/>
        <v>0.27338703084346283</v>
      </c>
      <c r="L1102" s="44"/>
      <c r="M1102" s="154"/>
      <c r="N1102" s="154"/>
      <c r="O1102" s="154"/>
      <c r="P1102" s="154"/>
      <c r="Q1102" s="154"/>
      <c r="R1102" s="154"/>
      <c r="S1102" s="154"/>
      <c r="T1102" s="154"/>
      <c r="U1102" s="154"/>
      <c r="V1102" s="154"/>
      <c r="W1102" s="154"/>
      <c r="X1102" s="154"/>
      <c r="Y1102" s="154"/>
      <c r="Z1102" s="154"/>
      <c r="AA1102" s="154"/>
    </row>
    <row r="1103" spans="1:27" ht="15.75" customHeight="1">
      <c r="A1103" s="155"/>
      <c r="B1103" s="60">
        <v>44910</v>
      </c>
      <c r="C1103" s="43" t="s">
        <v>1091</v>
      </c>
      <c r="D1103" s="44">
        <v>5120</v>
      </c>
      <c r="E1103" s="45">
        <v>23.577999999999999</v>
      </c>
      <c r="F1103" s="45">
        <v>19.687000000000001</v>
      </c>
      <c r="G1103" s="16">
        <f t="shared" si="26"/>
        <v>22.870927068045674</v>
      </c>
      <c r="H1103" s="17">
        <f t="shared" si="22"/>
        <v>1.1784548865905424</v>
      </c>
      <c r="I1103" s="17">
        <f t="shared" si="23"/>
        <v>-3.8909999999999982</v>
      </c>
      <c r="J1103" s="18">
        <f t="shared" si="24"/>
        <v>0.16502671982356426</v>
      </c>
      <c r="K1103" s="18">
        <f t="shared" si="25"/>
        <v>0.32571499850941416</v>
      </c>
      <c r="L1103" s="44"/>
      <c r="M1103" s="154"/>
      <c r="N1103" s="154"/>
      <c r="O1103" s="154"/>
      <c r="P1103" s="154"/>
      <c r="Q1103" s="154"/>
      <c r="R1103" s="154"/>
      <c r="S1103" s="154"/>
      <c r="T1103" s="154"/>
      <c r="U1103" s="154"/>
      <c r="V1103" s="154"/>
      <c r="W1103" s="154"/>
      <c r="X1103" s="154"/>
      <c r="Y1103" s="154"/>
      <c r="Z1103" s="154"/>
      <c r="AA1103" s="154"/>
    </row>
    <row r="1104" spans="1:27" ht="15.75" customHeight="1">
      <c r="A1104" s="155"/>
      <c r="B1104" s="60">
        <v>44911</v>
      </c>
      <c r="C1104" s="43" t="s">
        <v>1092</v>
      </c>
      <c r="D1104" s="44">
        <v>8608</v>
      </c>
      <c r="E1104" s="45">
        <v>19.738</v>
      </c>
      <c r="F1104" s="45">
        <v>19.687000000000001</v>
      </c>
      <c r="G1104" s="16">
        <f t="shared" si="26"/>
        <v>22.02</v>
      </c>
      <c r="H1104" s="17">
        <f t="shared" si="22"/>
        <v>-3.8033333333333337</v>
      </c>
      <c r="I1104" s="17">
        <f t="shared" si="23"/>
        <v>-5.099999999999838E-2</v>
      </c>
      <c r="J1104" s="18">
        <f t="shared" si="24"/>
        <v>2.5838484142262832E-3</v>
      </c>
      <c r="K1104" s="18">
        <f t="shared" si="25"/>
        <v>0.49812544330732594</v>
      </c>
      <c r="L1104" s="44"/>
      <c r="M1104" s="154"/>
      <c r="N1104" s="154"/>
      <c r="O1104" s="154"/>
      <c r="P1104" s="154"/>
      <c r="Q1104" s="154"/>
      <c r="R1104" s="154"/>
      <c r="S1104" s="154"/>
      <c r="T1104" s="154"/>
      <c r="U1104" s="154"/>
      <c r="V1104" s="154"/>
      <c r="W1104" s="154"/>
      <c r="X1104" s="154"/>
      <c r="Y1104" s="154"/>
      <c r="Z1104" s="154"/>
      <c r="AA1104" s="154"/>
    </row>
    <row r="1105" spans="1:27" ht="15.75" customHeight="1">
      <c r="A1105" s="155"/>
      <c r="B1105" s="60">
        <v>44911</v>
      </c>
      <c r="C1105" s="43" t="s">
        <v>1093</v>
      </c>
      <c r="D1105" s="44">
        <v>8608</v>
      </c>
      <c r="E1105" s="45">
        <v>20.57</v>
      </c>
      <c r="F1105" s="45">
        <v>20.521000000000001</v>
      </c>
      <c r="G1105" s="16">
        <f t="shared" si="26"/>
        <v>22.02</v>
      </c>
      <c r="H1105" s="17">
        <f t="shared" si="22"/>
        <v>-2.4166666666666656</v>
      </c>
      <c r="I1105" s="17">
        <f t="shared" si="23"/>
        <v>-4.8999999999999488E-2</v>
      </c>
      <c r="J1105" s="18">
        <f t="shared" si="24"/>
        <v>2.3821098687408599E-3</v>
      </c>
      <c r="K1105" s="18">
        <f t="shared" si="25"/>
        <v>0.51842489061740393</v>
      </c>
      <c r="L1105" s="44"/>
      <c r="M1105" s="154"/>
      <c r="N1105" s="154"/>
      <c r="O1105" s="154"/>
      <c r="P1105" s="154"/>
      <c r="Q1105" s="154"/>
      <c r="R1105" s="154"/>
      <c r="S1105" s="154"/>
      <c r="T1105" s="154"/>
      <c r="U1105" s="154"/>
      <c r="V1105" s="154"/>
      <c r="W1105" s="154"/>
      <c r="X1105" s="154"/>
      <c r="Y1105" s="154"/>
      <c r="Z1105" s="154"/>
      <c r="AA1105" s="154"/>
    </row>
    <row r="1106" spans="1:27" ht="15.75" customHeight="1">
      <c r="A1106" s="155"/>
      <c r="B1106" s="60">
        <v>44911</v>
      </c>
      <c r="C1106" s="43" t="s">
        <v>1094</v>
      </c>
      <c r="D1106" s="44">
        <v>8608</v>
      </c>
      <c r="E1106" s="45">
        <v>19.484000000000002</v>
      </c>
      <c r="F1106" s="45">
        <v>19.385999999999999</v>
      </c>
      <c r="G1106" s="16">
        <f t="shared" si="26"/>
        <v>22.02</v>
      </c>
      <c r="H1106" s="17">
        <f t="shared" si="22"/>
        <v>-4.226666666666663</v>
      </c>
      <c r="I1106" s="17">
        <f t="shared" si="23"/>
        <v>-9.800000000000253E-2</v>
      </c>
      <c r="J1106" s="18">
        <f t="shared" si="24"/>
        <v>5.0297680147814881E-3</v>
      </c>
      <c r="K1106" s="18">
        <f t="shared" si="25"/>
        <v>0.49158283719975365</v>
      </c>
      <c r="L1106" s="44"/>
      <c r="M1106" s="154"/>
      <c r="N1106" s="154"/>
      <c r="O1106" s="154"/>
      <c r="P1106" s="154"/>
      <c r="Q1106" s="154"/>
      <c r="R1106" s="154"/>
      <c r="S1106" s="154"/>
      <c r="T1106" s="154"/>
      <c r="U1106" s="154"/>
      <c r="V1106" s="154"/>
      <c r="W1106" s="154"/>
      <c r="X1106" s="154"/>
      <c r="Y1106" s="154"/>
      <c r="Z1106" s="154"/>
      <c r="AA1106" s="154"/>
    </row>
    <row r="1107" spans="1:27" ht="15.75" customHeight="1">
      <c r="A1107" s="155"/>
      <c r="B1107" s="60">
        <v>44911</v>
      </c>
      <c r="C1107" s="43" t="s">
        <v>1095</v>
      </c>
      <c r="D1107" s="44">
        <v>8147</v>
      </c>
      <c r="E1107" s="45">
        <v>24.370999999999999</v>
      </c>
      <c r="F1107" s="45">
        <v>24.32</v>
      </c>
      <c r="G1107" s="16">
        <f t="shared" si="26"/>
        <v>25.037035574840008</v>
      </c>
      <c r="H1107" s="17">
        <f t="shared" si="22"/>
        <v>-1.1100592914000156</v>
      </c>
      <c r="I1107" s="17">
        <f t="shared" si="23"/>
        <v>-5.099999999999838E-2</v>
      </c>
      <c r="J1107" s="18">
        <f t="shared" si="24"/>
        <v>2.09265110171919E-3</v>
      </c>
      <c r="K1107" s="18">
        <f t="shared" si="25"/>
        <v>0.28463174308489203</v>
      </c>
      <c r="L1107" s="44"/>
      <c r="M1107" s="154"/>
      <c r="N1107" s="154"/>
      <c r="O1107" s="154"/>
      <c r="P1107" s="154"/>
      <c r="Q1107" s="154"/>
      <c r="R1107" s="154"/>
      <c r="S1107" s="154"/>
      <c r="T1107" s="154"/>
      <c r="U1107" s="154"/>
      <c r="V1107" s="154"/>
      <c r="W1107" s="154"/>
      <c r="X1107" s="154"/>
      <c r="Y1107" s="154"/>
      <c r="Z1107" s="154"/>
      <c r="AA1107" s="154"/>
    </row>
    <row r="1108" spans="1:27" ht="15.75" customHeight="1">
      <c r="A1108" s="155"/>
      <c r="B1108" s="60">
        <v>44911</v>
      </c>
      <c r="C1108" s="43" t="s">
        <v>1096</v>
      </c>
      <c r="D1108" s="44">
        <v>8127</v>
      </c>
      <c r="E1108" s="45">
        <v>24.327999999999999</v>
      </c>
      <c r="F1108" s="45">
        <v>24.265999999999998</v>
      </c>
      <c r="G1108" s="16">
        <f t="shared" si="26"/>
        <v>19.906047079520491</v>
      </c>
      <c r="H1108" s="17">
        <f t="shared" si="22"/>
        <v>7.3699215341325148</v>
      </c>
      <c r="I1108" s="17">
        <f t="shared" si="23"/>
        <v>-6.2000000000001165E-2</v>
      </c>
      <c r="J1108" s="18">
        <f t="shared" si="24"/>
        <v>2.5485037816508206E-3</v>
      </c>
      <c r="K1108" s="18">
        <f t="shared" si="25"/>
        <v>0.42871148455332581</v>
      </c>
      <c r="L1108" s="44"/>
      <c r="M1108" s="154"/>
      <c r="N1108" s="154"/>
      <c r="O1108" s="154"/>
      <c r="P1108" s="154"/>
      <c r="Q1108" s="154"/>
      <c r="R1108" s="154"/>
      <c r="S1108" s="154"/>
      <c r="T1108" s="154"/>
      <c r="U1108" s="154"/>
      <c r="V1108" s="154"/>
      <c r="W1108" s="154"/>
      <c r="X1108" s="154"/>
      <c r="Y1108" s="154"/>
      <c r="Z1108" s="154"/>
      <c r="AA1108" s="154"/>
    </row>
    <row r="1109" spans="1:27" ht="15.75" customHeight="1">
      <c r="A1109" s="155"/>
      <c r="B1109" s="60">
        <v>44911</v>
      </c>
      <c r="C1109" s="43" t="s">
        <v>1097</v>
      </c>
      <c r="D1109" s="44">
        <v>8127</v>
      </c>
      <c r="E1109" s="45">
        <v>22.053000000000001</v>
      </c>
      <c r="F1109" s="45">
        <v>21.992999999999999</v>
      </c>
      <c r="G1109" s="16">
        <f t="shared" si="26"/>
        <v>19.906047079520491</v>
      </c>
      <c r="H1109" s="17">
        <f t="shared" si="22"/>
        <v>3.5782548674658505</v>
      </c>
      <c r="I1109" s="17">
        <f t="shared" si="23"/>
        <v>-6.0000000000002274E-2</v>
      </c>
      <c r="J1109" s="18">
        <f t="shared" si="24"/>
        <v>2.7207182696232833E-3</v>
      </c>
      <c r="K1109" s="18">
        <f t="shared" si="25"/>
        <v>0.36977703696609582</v>
      </c>
      <c r="L1109" s="44"/>
      <c r="M1109" s="154"/>
      <c r="N1109" s="154"/>
      <c r="O1109" s="154"/>
      <c r="P1109" s="154"/>
      <c r="Q1109" s="154"/>
      <c r="R1109" s="154"/>
      <c r="S1109" s="154"/>
      <c r="T1109" s="154"/>
      <c r="U1109" s="154"/>
      <c r="V1109" s="154"/>
      <c r="W1109" s="154"/>
      <c r="X1109" s="154"/>
      <c r="Y1109" s="154"/>
      <c r="Z1109" s="154"/>
      <c r="AA1109" s="154"/>
    </row>
    <row r="1110" spans="1:27" ht="15.75" customHeight="1">
      <c r="A1110" s="155"/>
      <c r="B1110" s="60">
        <v>44911</v>
      </c>
      <c r="C1110" s="43" t="s">
        <v>1098</v>
      </c>
      <c r="D1110" s="44">
        <v>5169</v>
      </c>
      <c r="E1110" s="45">
        <v>24.666</v>
      </c>
      <c r="F1110" s="45">
        <v>24.623999999999999</v>
      </c>
      <c r="G1110" s="16">
        <f t="shared" si="26"/>
        <v>24.534583675052499</v>
      </c>
      <c r="H1110" s="17">
        <f t="shared" si="22"/>
        <v>0.21902720824583594</v>
      </c>
      <c r="I1110" s="17">
        <f t="shared" si="23"/>
        <v>-4.2000000000001592E-2</v>
      </c>
      <c r="J1110" s="18">
        <f t="shared" si="24"/>
        <v>1.7027487229385222E-3</v>
      </c>
      <c r="K1110" s="18">
        <f t="shared" si="25"/>
        <v>0.32166895693116709</v>
      </c>
      <c r="L1110" s="44"/>
      <c r="M1110" s="154"/>
      <c r="N1110" s="154"/>
      <c r="O1110" s="154"/>
      <c r="P1110" s="154"/>
      <c r="Q1110" s="154"/>
      <c r="R1110" s="154"/>
      <c r="S1110" s="154"/>
      <c r="T1110" s="154"/>
      <c r="U1110" s="154"/>
      <c r="V1110" s="154"/>
      <c r="W1110" s="154"/>
      <c r="X1110" s="154"/>
      <c r="Y1110" s="154"/>
      <c r="Z1110" s="154"/>
      <c r="AA1110" s="154"/>
    </row>
    <row r="1111" spans="1:27" ht="15.75" customHeight="1">
      <c r="A1111" s="155"/>
      <c r="B1111" s="60">
        <v>44911</v>
      </c>
      <c r="C1111" s="43" t="s">
        <v>1099</v>
      </c>
      <c r="D1111" s="44">
        <v>5169</v>
      </c>
      <c r="E1111" s="45">
        <v>24.881</v>
      </c>
      <c r="F1111" s="45">
        <v>24.824999999999999</v>
      </c>
      <c r="G1111" s="16">
        <f t="shared" si="26"/>
        <v>24.534583675052499</v>
      </c>
      <c r="H1111" s="17">
        <f t="shared" si="22"/>
        <v>0.57736054157916905</v>
      </c>
      <c r="I1111" s="17">
        <f t="shared" si="23"/>
        <v>-5.6000000000000938E-2</v>
      </c>
      <c r="J1111" s="18">
        <f t="shared" si="24"/>
        <v>2.2507133957638736E-3</v>
      </c>
      <c r="K1111" s="18">
        <f t="shared" si="25"/>
        <v>0.32753050486974666</v>
      </c>
      <c r="L1111" s="44"/>
      <c r="M1111" s="154"/>
      <c r="N1111" s="154"/>
      <c r="O1111" s="154"/>
      <c r="P1111" s="154"/>
      <c r="Q1111" s="154"/>
      <c r="R1111" s="154"/>
      <c r="S1111" s="154"/>
      <c r="T1111" s="154"/>
      <c r="U1111" s="154"/>
      <c r="V1111" s="154"/>
      <c r="W1111" s="154"/>
      <c r="X1111" s="154"/>
      <c r="Y1111" s="154"/>
      <c r="Z1111" s="154"/>
      <c r="AA1111" s="154"/>
    </row>
    <row r="1112" spans="1:27" ht="15.75" customHeight="1">
      <c r="A1112" s="155"/>
      <c r="B1112" s="60">
        <v>44911</v>
      </c>
      <c r="C1112" s="43" t="s">
        <v>1100</v>
      </c>
      <c r="D1112" s="44">
        <v>5169</v>
      </c>
      <c r="E1112" s="45">
        <v>25.349</v>
      </c>
      <c r="F1112" s="45">
        <v>25.292999999999999</v>
      </c>
      <c r="G1112" s="16">
        <f t="shared" si="26"/>
        <v>24.534583675052499</v>
      </c>
      <c r="H1112" s="17">
        <f t="shared" si="22"/>
        <v>1.357360541579169</v>
      </c>
      <c r="I1112" s="17">
        <f t="shared" si="23"/>
        <v>-5.6000000000000938E-2</v>
      </c>
      <c r="J1112" s="18">
        <f t="shared" si="24"/>
        <v>2.2091601246597868E-3</v>
      </c>
      <c r="K1112" s="18">
        <f t="shared" si="25"/>
        <v>0.33994581607417124</v>
      </c>
      <c r="L1112" s="44"/>
      <c r="M1112" s="154"/>
      <c r="N1112" s="154"/>
      <c r="O1112" s="154"/>
      <c r="P1112" s="154"/>
      <c r="Q1112" s="154"/>
      <c r="R1112" s="154"/>
      <c r="S1112" s="154"/>
      <c r="T1112" s="154"/>
      <c r="U1112" s="154"/>
      <c r="V1112" s="154"/>
      <c r="W1112" s="154"/>
      <c r="X1112" s="154"/>
      <c r="Y1112" s="154"/>
      <c r="Z1112" s="154"/>
      <c r="AA1112" s="154"/>
    </row>
    <row r="1113" spans="1:27" ht="15.75" customHeight="1">
      <c r="A1113" s="155"/>
      <c r="B1113" s="60">
        <v>44911</v>
      </c>
      <c r="C1113" s="43" t="s">
        <v>1101</v>
      </c>
      <c r="D1113" s="44">
        <v>5169</v>
      </c>
      <c r="E1113" s="45">
        <v>25.54</v>
      </c>
      <c r="F1113" s="45">
        <v>25.442</v>
      </c>
      <c r="G1113" s="16">
        <f t="shared" si="26"/>
        <v>24.534583675052499</v>
      </c>
      <c r="H1113" s="17">
        <f t="shared" si="22"/>
        <v>1.6756938749125005</v>
      </c>
      <c r="I1113" s="17">
        <f t="shared" si="23"/>
        <v>-9.7999999999998977E-2</v>
      </c>
      <c r="J1113" s="18">
        <f t="shared" si="24"/>
        <v>3.8371182458887621E-3</v>
      </c>
      <c r="K1113" s="18">
        <f t="shared" si="25"/>
        <v>0.34488200828755544</v>
      </c>
      <c r="L1113" s="44"/>
      <c r="M1113" s="154"/>
      <c r="N1113" s="154"/>
      <c r="O1113" s="154"/>
      <c r="P1113" s="154"/>
      <c r="Q1113" s="154"/>
      <c r="R1113" s="154"/>
      <c r="S1113" s="154"/>
      <c r="T1113" s="154"/>
      <c r="U1113" s="154"/>
      <c r="V1113" s="154"/>
      <c r="W1113" s="154"/>
      <c r="X1113" s="154"/>
      <c r="Y1113" s="154"/>
      <c r="Z1113" s="154"/>
      <c r="AA1113" s="154"/>
    </row>
    <row r="1114" spans="1:27" ht="15.75" customHeight="1">
      <c r="A1114" s="155"/>
      <c r="B1114" s="60">
        <v>44911</v>
      </c>
      <c r="C1114" s="43" t="s">
        <v>1102</v>
      </c>
      <c r="D1114" s="44">
        <v>5169</v>
      </c>
      <c r="E1114" s="45">
        <v>26.7</v>
      </c>
      <c r="F1114" s="45">
        <v>26.629000000000001</v>
      </c>
      <c r="G1114" s="16">
        <f t="shared" si="26"/>
        <v>24.534583675052499</v>
      </c>
      <c r="H1114" s="17">
        <f t="shared" si="22"/>
        <v>3.6090272082458341</v>
      </c>
      <c r="I1114" s="17">
        <f t="shared" si="23"/>
        <v>-7.0999999999997954E-2</v>
      </c>
      <c r="J1114" s="18">
        <f t="shared" si="24"/>
        <v>2.6591760299624701E-3</v>
      </c>
      <c r="K1114" s="18">
        <f t="shared" si="25"/>
        <v>0.37334406335820847</v>
      </c>
      <c r="L1114" s="44"/>
      <c r="M1114" s="154"/>
      <c r="N1114" s="154"/>
      <c r="O1114" s="154"/>
      <c r="P1114" s="154"/>
      <c r="Q1114" s="154"/>
      <c r="R1114" s="154"/>
      <c r="S1114" s="154"/>
      <c r="T1114" s="154"/>
      <c r="U1114" s="154"/>
      <c r="V1114" s="154"/>
      <c r="W1114" s="154"/>
      <c r="X1114" s="154"/>
      <c r="Y1114" s="154"/>
      <c r="Z1114" s="154"/>
      <c r="AA1114" s="154"/>
    </row>
    <row r="1115" spans="1:27" ht="15.75" customHeight="1">
      <c r="A1115" s="155"/>
      <c r="B1115" s="60">
        <v>44912</v>
      </c>
      <c r="C1115" s="43"/>
      <c r="D1115" s="44">
        <v>5000</v>
      </c>
      <c r="E1115" s="45">
        <v>30.285</v>
      </c>
      <c r="F1115" s="45">
        <v>30.013000000000002</v>
      </c>
      <c r="G1115" s="16">
        <f t="shared" si="26"/>
        <v>38.4</v>
      </c>
      <c r="H1115" s="17">
        <f t="shared" si="22"/>
        <v>-13.524999999999999</v>
      </c>
      <c r="I1115" s="17">
        <f t="shared" si="23"/>
        <v>-0.27199999999999847</v>
      </c>
      <c r="J1115" s="18">
        <f t="shared" si="24"/>
        <v>8.9813438996202231E-3</v>
      </c>
      <c r="K1115" s="18">
        <f t="shared" si="25"/>
        <v>0.20752847944526995</v>
      </c>
      <c r="L1115" s="44"/>
      <c r="M1115" s="154"/>
      <c r="N1115" s="154"/>
      <c r="O1115" s="154"/>
      <c r="P1115" s="154"/>
      <c r="Q1115" s="154"/>
      <c r="R1115" s="154"/>
      <c r="S1115" s="154"/>
      <c r="T1115" s="154"/>
      <c r="U1115" s="154"/>
      <c r="V1115" s="154"/>
      <c r="W1115" s="154"/>
      <c r="X1115" s="154"/>
      <c r="Y1115" s="154"/>
      <c r="Z1115" s="154"/>
      <c r="AA1115" s="154"/>
    </row>
    <row r="1116" spans="1:27" ht="15.75" customHeight="1">
      <c r="A1116" s="155"/>
      <c r="B1116" s="60">
        <v>44912</v>
      </c>
      <c r="C1116" s="43" t="s">
        <v>1103</v>
      </c>
      <c r="D1116" s="44">
        <v>1010</v>
      </c>
      <c r="E1116" s="45">
        <v>28.273</v>
      </c>
      <c r="F1116" s="45">
        <v>28.079000000000001</v>
      </c>
      <c r="G1116" s="16">
        <f t="shared" si="26"/>
        <v>27</v>
      </c>
      <c r="H1116" s="17">
        <f t="shared" si="22"/>
        <v>2.1216666666666661</v>
      </c>
      <c r="I1116" s="17">
        <f t="shared" si="23"/>
        <v>-0.19399999999999906</v>
      </c>
      <c r="J1116" s="18">
        <f t="shared" si="24"/>
        <v>6.861670144660951E-3</v>
      </c>
      <c r="K1116" s="18">
        <f t="shared" si="25"/>
        <v>0.57556679517560927</v>
      </c>
      <c r="L1116" s="44"/>
      <c r="M1116" s="154"/>
      <c r="N1116" s="154"/>
      <c r="O1116" s="154"/>
      <c r="P1116" s="154"/>
      <c r="Q1116" s="154"/>
      <c r="R1116" s="154"/>
      <c r="S1116" s="154"/>
      <c r="T1116" s="154"/>
      <c r="U1116" s="154"/>
      <c r="V1116" s="154"/>
      <c r="W1116" s="154"/>
      <c r="X1116" s="154"/>
      <c r="Y1116" s="154"/>
      <c r="Z1116" s="154"/>
      <c r="AA1116" s="154"/>
    </row>
    <row r="1117" spans="1:27" ht="15.75" customHeight="1">
      <c r="A1117" s="155"/>
      <c r="B1117" s="60">
        <v>44912</v>
      </c>
      <c r="C1117" s="43" t="s">
        <v>1104</v>
      </c>
      <c r="D1117" s="44">
        <v>6117</v>
      </c>
      <c r="E1117" s="45">
        <v>17.334</v>
      </c>
      <c r="F1117" s="45">
        <v>16.966999999999999</v>
      </c>
      <c r="G1117" s="16">
        <f t="shared" si="26"/>
        <v>19.9327573208373</v>
      </c>
      <c r="H1117" s="17">
        <f t="shared" si="22"/>
        <v>-4.3312622013955018</v>
      </c>
      <c r="I1117" s="17">
        <f t="shared" si="23"/>
        <v>-0.36700000000000088</v>
      </c>
      <c r="J1117" s="18">
        <f t="shared" si="24"/>
        <v>2.1172262605284462E-2</v>
      </c>
      <c r="K1117" s="18">
        <f t="shared" si="25"/>
        <v>0.21744669897081617</v>
      </c>
      <c r="L1117" s="44"/>
      <c r="M1117" s="154"/>
      <c r="N1117" s="154"/>
      <c r="O1117" s="154"/>
      <c r="P1117" s="154"/>
      <c r="Q1117" s="154"/>
      <c r="R1117" s="154"/>
      <c r="S1117" s="154"/>
      <c r="T1117" s="154"/>
      <c r="U1117" s="154"/>
      <c r="V1117" s="154"/>
      <c r="W1117" s="154"/>
      <c r="X1117" s="154"/>
      <c r="Y1117" s="154"/>
      <c r="Z1117" s="154"/>
      <c r="AA1117" s="154"/>
    </row>
    <row r="1118" spans="1:27" ht="15.75" customHeight="1">
      <c r="A1118" s="155"/>
      <c r="B1118" s="60">
        <v>44912</v>
      </c>
      <c r="C1118" s="43" t="s">
        <v>1105</v>
      </c>
      <c r="D1118" s="44">
        <v>6117</v>
      </c>
      <c r="E1118" s="45">
        <v>19.285</v>
      </c>
      <c r="F1118" s="45">
        <v>18.940999999999999</v>
      </c>
      <c r="G1118" s="16">
        <f t="shared" si="26"/>
        <v>19.9327573208373</v>
      </c>
      <c r="H1118" s="17">
        <f t="shared" si="22"/>
        <v>-1.0795955347288337</v>
      </c>
      <c r="I1118" s="17">
        <f t="shared" si="23"/>
        <v>-0.34400000000000119</v>
      </c>
      <c r="J1118" s="18">
        <f t="shared" si="24"/>
        <v>1.783769769250719E-2</v>
      </c>
      <c r="K1118" s="18">
        <f t="shared" si="25"/>
        <v>0.29661504174021924</v>
      </c>
      <c r="L1118" s="44"/>
      <c r="M1118" s="154"/>
      <c r="N1118" s="154"/>
      <c r="O1118" s="154"/>
      <c r="P1118" s="154"/>
      <c r="Q1118" s="154"/>
      <c r="R1118" s="154"/>
      <c r="S1118" s="154"/>
      <c r="T1118" s="154"/>
      <c r="U1118" s="154"/>
      <c r="V1118" s="154"/>
      <c r="W1118" s="154"/>
      <c r="X1118" s="154"/>
      <c r="Y1118" s="154"/>
      <c r="Z1118" s="154"/>
      <c r="AA1118" s="154"/>
    </row>
    <row r="1119" spans="1:27" ht="15.75" customHeight="1">
      <c r="A1119" s="155"/>
      <c r="B1119" s="60">
        <v>44912</v>
      </c>
      <c r="C1119" s="43" t="s">
        <v>1106</v>
      </c>
      <c r="D1119" s="44">
        <v>6117</v>
      </c>
      <c r="E1119" s="45">
        <v>18.902999999999999</v>
      </c>
      <c r="F1119" s="45">
        <v>18.637</v>
      </c>
      <c r="G1119" s="16">
        <f t="shared" si="26"/>
        <v>19.9327573208373</v>
      </c>
      <c r="H1119" s="17">
        <f t="shared" si="22"/>
        <v>-1.7162622013955029</v>
      </c>
      <c r="I1119" s="17">
        <f t="shared" si="23"/>
        <v>-0.26599999999999824</v>
      </c>
      <c r="J1119" s="18">
        <f t="shared" si="24"/>
        <v>1.407184044860595E-2</v>
      </c>
      <c r="K1119" s="18">
        <f t="shared" si="25"/>
        <v>0.28240073427287343</v>
      </c>
      <c r="L1119" s="44"/>
      <c r="M1119" s="154"/>
      <c r="N1119" s="154"/>
      <c r="O1119" s="154"/>
      <c r="P1119" s="154"/>
      <c r="Q1119" s="154"/>
      <c r="R1119" s="154"/>
      <c r="S1119" s="154"/>
      <c r="T1119" s="154"/>
      <c r="U1119" s="154"/>
      <c r="V1119" s="154"/>
      <c r="W1119" s="154"/>
      <c r="X1119" s="154"/>
      <c r="Y1119" s="154"/>
      <c r="Z1119" s="154"/>
      <c r="AA1119" s="154"/>
    </row>
    <row r="1120" spans="1:27" ht="15.75" customHeight="1">
      <c r="A1120" s="155"/>
      <c r="B1120" s="60">
        <v>44912</v>
      </c>
      <c r="C1120" s="43" t="s">
        <v>1107</v>
      </c>
      <c r="D1120" s="44">
        <v>5621</v>
      </c>
      <c r="E1120" s="45">
        <v>23.483000000000001</v>
      </c>
      <c r="F1120" s="45">
        <v>23.45</v>
      </c>
      <c r="G1120" s="16">
        <f t="shared" si="26"/>
        <v>22.870927068045674</v>
      </c>
      <c r="H1120" s="17">
        <f t="shared" si="22"/>
        <v>1.020121553257211</v>
      </c>
      <c r="I1120" s="17">
        <f t="shared" si="23"/>
        <v>-3.3000000000001251E-2</v>
      </c>
      <c r="J1120" s="18">
        <f t="shared" si="24"/>
        <v>1.4052718988204764E-3</v>
      </c>
      <c r="K1120" s="18">
        <f t="shared" si="25"/>
        <v>0.32298719221798611</v>
      </c>
      <c r="L1120" s="44"/>
      <c r="M1120" s="154"/>
      <c r="N1120" s="154"/>
      <c r="O1120" s="154"/>
      <c r="P1120" s="154"/>
      <c r="Q1120" s="154"/>
      <c r="R1120" s="154"/>
      <c r="S1120" s="154"/>
      <c r="T1120" s="154"/>
      <c r="U1120" s="154"/>
      <c r="V1120" s="154"/>
      <c r="W1120" s="154"/>
      <c r="X1120" s="154"/>
      <c r="Y1120" s="154"/>
      <c r="Z1120" s="154"/>
      <c r="AA1120" s="154"/>
    </row>
    <row r="1121" spans="1:27" ht="15.75" customHeight="1">
      <c r="A1121" s="155"/>
      <c r="B1121" s="60">
        <v>44912</v>
      </c>
      <c r="C1121" s="43" t="s">
        <v>1108</v>
      </c>
      <c r="D1121" s="44">
        <v>5621</v>
      </c>
      <c r="E1121" s="45">
        <v>23.338999999999999</v>
      </c>
      <c r="F1121" s="45">
        <v>23.305</v>
      </c>
      <c r="G1121" s="16">
        <f t="shared" si="26"/>
        <v>22.870927068045674</v>
      </c>
      <c r="H1121" s="17">
        <f t="shared" si="22"/>
        <v>0.78012155325720778</v>
      </c>
      <c r="I1121" s="17">
        <f t="shared" si="23"/>
        <v>-3.399999999999892E-2</v>
      </c>
      <c r="J1121" s="18">
        <f t="shared" si="24"/>
        <v>1.4567890655126151E-3</v>
      </c>
      <c r="K1121" s="18">
        <f t="shared" si="25"/>
        <v>0.31881007047666854</v>
      </c>
      <c r="L1121" s="44"/>
      <c r="M1121" s="154"/>
      <c r="N1121" s="154"/>
      <c r="O1121" s="154"/>
      <c r="P1121" s="154"/>
      <c r="Q1121" s="154"/>
      <c r="R1121" s="154"/>
      <c r="S1121" s="154"/>
      <c r="T1121" s="154"/>
      <c r="U1121" s="154"/>
      <c r="V1121" s="154"/>
      <c r="W1121" s="154"/>
      <c r="X1121" s="154"/>
      <c r="Y1121" s="154"/>
      <c r="Z1121" s="154"/>
      <c r="AA1121" s="154"/>
    </row>
    <row r="1122" spans="1:27" ht="15.75" customHeight="1">
      <c r="A1122" s="155"/>
      <c r="B1122" s="60">
        <v>44912</v>
      </c>
      <c r="C1122" s="43" t="s">
        <v>1109</v>
      </c>
      <c r="D1122" s="44">
        <v>5621</v>
      </c>
      <c r="E1122" s="45">
        <v>22.988</v>
      </c>
      <c r="F1122" s="45">
        <v>22.96</v>
      </c>
      <c r="G1122" s="16">
        <f t="shared" si="26"/>
        <v>22.870927068045674</v>
      </c>
      <c r="H1122" s="17">
        <f t="shared" si="22"/>
        <v>0.19512155325720926</v>
      </c>
      <c r="I1122" s="17">
        <f t="shared" si="23"/>
        <v>-2.7999999999998693E-2</v>
      </c>
      <c r="J1122" s="18">
        <f t="shared" si="24"/>
        <v>1.2180267965894681E-3</v>
      </c>
      <c r="K1122" s="18">
        <f t="shared" si="25"/>
        <v>0.30840909321624183</v>
      </c>
      <c r="L1122" s="44"/>
      <c r="M1122" s="154"/>
      <c r="N1122" s="154"/>
      <c r="O1122" s="154"/>
      <c r="P1122" s="154"/>
      <c r="Q1122" s="154"/>
      <c r="R1122" s="154"/>
      <c r="S1122" s="154"/>
      <c r="T1122" s="154"/>
      <c r="U1122" s="154"/>
      <c r="V1122" s="154"/>
      <c r="W1122" s="154"/>
      <c r="X1122" s="154"/>
      <c r="Y1122" s="154"/>
      <c r="Z1122" s="154"/>
      <c r="AA1122" s="154"/>
    </row>
    <row r="1123" spans="1:27" ht="15.75" customHeight="1">
      <c r="A1123" s="155"/>
      <c r="B1123" s="60">
        <v>44912</v>
      </c>
      <c r="C1123" s="43" t="s">
        <v>1110</v>
      </c>
      <c r="D1123" s="44">
        <v>5621</v>
      </c>
      <c r="E1123" s="45">
        <v>23.661999999999999</v>
      </c>
      <c r="F1123" s="45">
        <v>23.626999999999999</v>
      </c>
      <c r="G1123" s="16">
        <f t="shared" si="26"/>
        <v>22.870927068045674</v>
      </c>
      <c r="H1123" s="17">
        <f t="shared" si="22"/>
        <v>1.3184548865905419</v>
      </c>
      <c r="I1123" s="17">
        <f t="shared" si="23"/>
        <v>-3.5000000000000142E-2</v>
      </c>
      <c r="J1123" s="18">
        <f t="shared" si="24"/>
        <v>1.4791649057560707E-3</v>
      </c>
      <c r="K1123" s="18">
        <f t="shared" si="25"/>
        <v>0.32810870741505227</v>
      </c>
      <c r="L1123" s="44"/>
      <c r="M1123" s="154"/>
      <c r="N1123" s="154"/>
      <c r="O1123" s="154"/>
      <c r="P1123" s="154"/>
      <c r="Q1123" s="154"/>
      <c r="R1123" s="154"/>
      <c r="S1123" s="154"/>
      <c r="T1123" s="154"/>
      <c r="U1123" s="154"/>
      <c r="V1123" s="154"/>
      <c r="W1123" s="154"/>
      <c r="X1123" s="154"/>
      <c r="Y1123" s="154"/>
      <c r="Z1123" s="154"/>
      <c r="AA1123" s="154"/>
    </row>
    <row r="1124" spans="1:27" ht="15.75" customHeight="1">
      <c r="A1124" s="155"/>
      <c r="B1124" s="60">
        <v>44912</v>
      </c>
      <c r="C1124" s="43" t="s">
        <v>1111</v>
      </c>
      <c r="D1124" s="44">
        <v>5601</v>
      </c>
      <c r="E1124" s="45">
        <v>18.507000000000001</v>
      </c>
      <c r="F1124" s="45">
        <v>18.484000000000002</v>
      </c>
      <c r="G1124" s="16">
        <f t="shared" si="26"/>
        <v>17.867073881460978</v>
      </c>
      <c r="H1124" s="17">
        <f t="shared" si="22"/>
        <v>1.0665435308983717</v>
      </c>
      <c r="I1124" s="17">
        <f t="shared" si="23"/>
        <v>-2.2999999999999687E-2</v>
      </c>
      <c r="J1124" s="18">
        <f t="shared" si="24"/>
        <v>1.2427730048089742E-3</v>
      </c>
      <c r="K1124" s="18">
        <f t="shared" si="25"/>
        <v>0.32364980591266385</v>
      </c>
      <c r="L1124" s="154"/>
      <c r="M1124" s="154"/>
      <c r="N1124" s="154"/>
      <c r="O1124" s="154"/>
      <c r="P1124" s="154"/>
      <c r="Q1124" s="154"/>
      <c r="R1124" s="154"/>
      <c r="S1124" s="154"/>
      <c r="T1124" s="154"/>
      <c r="U1124" s="154"/>
      <c r="V1124" s="154"/>
      <c r="W1124" s="154"/>
      <c r="X1124" s="154"/>
      <c r="Y1124" s="154"/>
      <c r="Z1124" s="154"/>
      <c r="AA1124" s="154"/>
    </row>
    <row r="1125" spans="1:27" ht="15.75" customHeight="1">
      <c r="A1125" s="155"/>
      <c r="B1125" s="60">
        <v>44912</v>
      </c>
      <c r="C1125" s="43" t="s">
        <v>1112</v>
      </c>
      <c r="D1125" s="44">
        <v>1101</v>
      </c>
      <c r="E1125" s="45">
        <v>24.457000000000001</v>
      </c>
      <c r="F1125" s="45">
        <v>24.341000000000001</v>
      </c>
      <c r="G1125" s="16" t="b">
        <f t="shared" si="26"/>
        <v>0</v>
      </c>
      <c r="H1125" s="17">
        <f t="shared" si="22"/>
        <v>40.76166666666667</v>
      </c>
      <c r="I1125" s="17">
        <f t="shared" si="23"/>
        <v>-0.11599999999999966</v>
      </c>
      <c r="J1125" s="18">
        <f t="shared" si="24"/>
        <v>4.7430183587520817E-3</v>
      </c>
      <c r="K1125" s="18" t="b">
        <f t="shared" si="25"/>
        <v>0</v>
      </c>
      <c r="L1125" s="154"/>
      <c r="M1125" s="154"/>
      <c r="N1125" s="154"/>
      <c r="O1125" s="154"/>
      <c r="P1125" s="154"/>
      <c r="Q1125" s="154"/>
      <c r="R1125" s="154"/>
      <c r="S1125" s="154"/>
      <c r="T1125" s="154"/>
      <c r="U1125" s="154"/>
      <c r="V1125" s="154"/>
      <c r="W1125" s="154"/>
      <c r="X1125" s="154"/>
      <c r="Y1125" s="154"/>
      <c r="Z1125" s="154"/>
      <c r="AA1125" s="154"/>
    </row>
    <row r="1126" spans="1:27" ht="15.75" customHeight="1">
      <c r="A1126" s="155"/>
      <c r="B1126" s="60">
        <v>44913</v>
      </c>
      <c r="C1126" s="43" t="s">
        <v>1113</v>
      </c>
      <c r="D1126" s="44">
        <v>1101</v>
      </c>
      <c r="E1126" s="45">
        <v>27.065000000000001</v>
      </c>
      <c r="F1126" s="45">
        <v>26.913</v>
      </c>
      <c r="G1126" s="16" t="b">
        <f t="shared" si="26"/>
        <v>0</v>
      </c>
      <c r="H1126" s="17">
        <f t="shared" si="22"/>
        <v>45.108333333333334</v>
      </c>
      <c r="I1126" s="17">
        <f t="shared" si="23"/>
        <v>-0.15200000000000102</v>
      </c>
      <c r="J1126" s="18">
        <f t="shared" si="24"/>
        <v>5.6161093663403298E-3</v>
      </c>
      <c r="K1126" s="18" t="b">
        <f t="shared" si="25"/>
        <v>0</v>
      </c>
      <c r="L1126" s="154"/>
      <c r="M1126" s="154"/>
      <c r="N1126" s="154"/>
      <c r="O1126" s="154"/>
      <c r="P1126" s="154"/>
      <c r="Q1126" s="154"/>
      <c r="R1126" s="154"/>
      <c r="S1126" s="154"/>
      <c r="T1126" s="154"/>
      <c r="U1126" s="154"/>
      <c r="V1126" s="154"/>
      <c r="W1126" s="154"/>
      <c r="X1126" s="154"/>
      <c r="Y1126" s="154"/>
      <c r="Z1126" s="154"/>
      <c r="AA1126" s="154"/>
    </row>
    <row r="1127" spans="1:27" ht="15.75" customHeight="1">
      <c r="A1127" s="155"/>
      <c r="B1127" s="60">
        <v>44913</v>
      </c>
      <c r="C1127" s="43" t="s">
        <v>1114</v>
      </c>
      <c r="D1127" s="44">
        <v>1101</v>
      </c>
      <c r="E1127" s="45">
        <v>27.734000000000002</v>
      </c>
      <c r="F1127" s="45">
        <v>27.553000000000001</v>
      </c>
      <c r="G1127" s="16" t="b">
        <f t="shared" si="26"/>
        <v>0</v>
      </c>
      <c r="H1127" s="17">
        <f t="shared" si="22"/>
        <v>46.223333333333336</v>
      </c>
      <c r="I1127" s="17">
        <f t="shared" si="23"/>
        <v>-0.18100000000000094</v>
      </c>
      <c r="J1127" s="18">
        <f t="shared" si="24"/>
        <v>6.5262854258311435E-3</v>
      </c>
      <c r="K1127" s="18" t="b">
        <f t="shared" si="25"/>
        <v>0</v>
      </c>
      <c r="L1127" s="154"/>
      <c r="M1127" s="154"/>
      <c r="N1127" s="154"/>
      <c r="O1127" s="154"/>
      <c r="P1127" s="154"/>
      <c r="Q1127" s="154"/>
      <c r="R1127" s="154"/>
      <c r="S1127" s="154"/>
      <c r="T1127" s="154"/>
      <c r="U1127" s="154"/>
      <c r="V1127" s="154"/>
      <c r="W1127" s="154"/>
      <c r="X1127" s="154"/>
      <c r="Y1127" s="154"/>
      <c r="Z1127" s="154"/>
      <c r="AA1127" s="154"/>
    </row>
    <row r="1128" spans="1:27" ht="15.75" customHeight="1">
      <c r="A1128" s="155"/>
      <c r="B1128" s="60">
        <v>44913</v>
      </c>
      <c r="C1128" s="43" t="s">
        <v>1115</v>
      </c>
      <c r="D1128" s="44">
        <v>6137</v>
      </c>
      <c r="E1128" s="45">
        <v>25.077999999999999</v>
      </c>
      <c r="F1128" s="45">
        <v>24.611000000000001</v>
      </c>
      <c r="G1128" s="16">
        <f t="shared" si="26"/>
        <v>24.625485865816515</v>
      </c>
      <c r="H1128" s="17">
        <f t="shared" si="22"/>
        <v>0.75419022363914112</v>
      </c>
      <c r="I1128" s="17">
        <f t="shared" si="23"/>
        <v>-0.46699999999999875</v>
      </c>
      <c r="J1128" s="18">
        <f t="shared" si="24"/>
        <v>1.8621899673020127E-2</v>
      </c>
      <c r="K1128" s="18">
        <f t="shared" si="25"/>
        <v>0.33673170970226901</v>
      </c>
      <c r="L1128" s="154"/>
      <c r="M1128" s="154"/>
      <c r="N1128" s="154"/>
      <c r="O1128" s="154"/>
      <c r="P1128" s="154"/>
      <c r="Q1128" s="154"/>
      <c r="R1128" s="154"/>
      <c r="S1128" s="154"/>
      <c r="T1128" s="154"/>
      <c r="U1128" s="154"/>
      <c r="V1128" s="154"/>
      <c r="W1128" s="154"/>
      <c r="X1128" s="154"/>
      <c r="Y1128" s="154"/>
      <c r="Z1128" s="154"/>
      <c r="AA1128" s="154"/>
    </row>
    <row r="1129" spans="1:27" ht="15.75" customHeight="1">
      <c r="A1129" s="155"/>
      <c r="B1129" s="60">
        <v>44913</v>
      </c>
      <c r="C1129" s="43" t="s">
        <v>1116</v>
      </c>
      <c r="D1129" s="44">
        <v>6137</v>
      </c>
      <c r="E1129" s="45">
        <v>26.15</v>
      </c>
      <c r="F1129" s="45">
        <v>25.719000000000001</v>
      </c>
      <c r="G1129" s="16">
        <f t="shared" si="26"/>
        <v>24.625485865816515</v>
      </c>
      <c r="H1129" s="17">
        <f t="shared" si="22"/>
        <v>2.5408568903058066</v>
      </c>
      <c r="I1129" s="17">
        <f t="shared" si="23"/>
        <v>-0.43099999999999739</v>
      </c>
      <c r="J1129" s="18">
        <f t="shared" si="24"/>
        <v>1.648183556405344E-2</v>
      </c>
      <c r="K1129" s="18">
        <f t="shared" si="25"/>
        <v>0.36392190500625243</v>
      </c>
      <c r="L1129" s="154"/>
      <c r="M1129" s="154"/>
      <c r="N1129" s="154"/>
      <c r="O1129" s="154"/>
      <c r="P1129" s="154"/>
      <c r="Q1129" s="154"/>
      <c r="R1129" s="154"/>
      <c r="S1129" s="154"/>
      <c r="T1129" s="154"/>
      <c r="U1129" s="154"/>
      <c r="V1129" s="154"/>
      <c r="W1129" s="154"/>
      <c r="X1129" s="154"/>
      <c r="Y1129" s="154"/>
      <c r="Z1129" s="154"/>
      <c r="AA1129" s="154"/>
    </row>
    <row r="1130" spans="1:27" ht="15.75" customHeight="1">
      <c r="A1130" s="155"/>
      <c r="B1130" s="60">
        <v>44913</v>
      </c>
      <c r="C1130" s="43" t="s">
        <v>1117</v>
      </c>
      <c r="D1130" s="44">
        <v>6137</v>
      </c>
      <c r="E1130" s="45">
        <v>24.859000000000002</v>
      </c>
      <c r="F1130" s="45">
        <v>24.382999999999999</v>
      </c>
      <c r="G1130" s="16">
        <f t="shared" si="26"/>
        <v>24.625485865816515</v>
      </c>
      <c r="H1130" s="17">
        <f t="shared" si="22"/>
        <v>0.38919022363914502</v>
      </c>
      <c r="I1130" s="17">
        <f t="shared" si="23"/>
        <v>-0.47600000000000264</v>
      </c>
      <c r="J1130" s="18">
        <f t="shared" si="24"/>
        <v>1.9147994690051996E-2</v>
      </c>
      <c r="K1130" s="18">
        <f t="shared" si="25"/>
        <v>0.33088852391140045</v>
      </c>
      <c r="L1130" s="154"/>
      <c r="M1130" s="154"/>
      <c r="N1130" s="154"/>
      <c r="O1130" s="154"/>
      <c r="P1130" s="154"/>
      <c r="Q1130" s="154"/>
      <c r="R1130" s="154"/>
      <c r="S1130" s="154"/>
      <c r="T1130" s="154"/>
      <c r="U1130" s="154"/>
      <c r="V1130" s="154"/>
      <c r="W1130" s="154"/>
      <c r="X1130" s="154"/>
      <c r="Y1130" s="154"/>
      <c r="Z1130" s="154"/>
      <c r="AA1130" s="154"/>
    </row>
    <row r="1131" spans="1:27" ht="15.75" customHeight="1">
      <c r="A1131" s="155"/>
      <c r="B1131" s="60">
        <v>44913</v>
      </c>
      <c r="C1131" s="43" t="s">
        <v>1118</v>
      </c>
      <c r="D1131" s="44">
        <v>6137</v>
      </c>
      <c r="E1131" s="45">
        <v>24.57</v>
      </c>
      <c r="F1131" s="45">
        <v>24.152000000000001</v>
      </c>
      <c r="G1131" s="16">
        <f t="shared" si="26"/>
        <v>24.625485865816515</v>
      </c>
      <c r="H1131" s="17">
        <f t="shared" si="22"/>
        <v>-9.2476443027524155E-2</v>
      </c>
      <c r="I1131" s="17">
        <f t="shared" si="23"/>
        <v>-0.41799999999999926</v>
      </c>
      <c r="J1131" s="18">
        <f t="shared" si="24"/>
        <v>1.7012617012616981E-2</v>
      </c>
      <c r="K1131" s="18">
        <f t="shared" si="25"/>
        <v>0.32301822612590569</v>
      </c>
      <c r="L1131" s="154"/>
      <c r="M1131" s="154"/>
      <c r="N1131" s="154"/>
      <c r="O1131" s="154"/>
      <c r="P1131" s="154"/>
      <c r="Q1131" s="154"/>
      <c r="R1131" s="154"/>
      <c r="S1131" s="154"/>
      <c r="T1131" s="154"/>
      <c r="U1131" s="154"/>
      <c r="V1131" s="154"/>
      <c r="W1131" s="154"/>
      <c r="X1131" s="154"/>
      <c r="Y1131" s="154"/>
      <c r="Z1131" s="154"/>
      <c r="AA1131" s="154"/>
    </row>
    <row r="1132" spans="1:27" ht="15.75" customHeight="1">
      <c r="A1132" s="155"/>
      <c r="B1132" s="60">
        <v>44913</v>
      </c>
      <c r="C1132" s="43" t="s">
        <v>1119</v>
      </c>
      <c r="D1132" s="44">
        <v>6117</v>
      </c>
      <c r="E1132" s="45">
        <v>19.596</v>
      </c>
      <c r="F1132" s="45">
        <v>19.271999999999998</v>
      </c>
      <c r="G1132" s="16">
        <f t="shared" si="26"/>
        <v>19.9327573208373</v>
      </c>
      <c r="H1132" s="17">
        <f t="shared" si="22"/>
        <v>-0.56126220139550043</v>
      </c>
      <c r="I1132" s="17">
        <f t="shared" si="23"/>
        <v>-0.32400000000000162</v>
      </c>
      <c r="J1132" s="18">
        <f t="shared" si="24"/>
        <v>1.653398652786291E-2</v>
      </c>
      <c r="K1132" s="18">
        <f t="shared" si="25"/>
        <v>0.30777817309451561</v>
      </c>
      <c r="L1132" s="154"/>
      <c r="M1132" s="154"/>
      <c r="N1132" s="154"/>
      <c r="O1132" s="154"/>
      <c r="P1132" s="154"/>
      <c r="Q1132" s="154"/>
      <c r="R1132" s="154"/>
      <c r="S1132" s="154"/>
      <c r="T1132" s="154"/>
      <c r="U1132" s="154"/>
      <c r="V1132" s="154"/>
      <c r="W1132" s="154"/>
      <c r="X1132" s="154"/>
      <c r="Y1132" s="154"/>
      <c r="Z1132" s="154"/>
      <c r="AA1132" s="154"/>
    </row>
    <row r="1133" spans="1:27" ht="15.75" customHeight="1">
      <c r="A1133" s="155"/>
      <c r="B1133" s="60">
        <v>44913</v>
      </c>
      <c r="C1133" s="43" t="s">
        <v>1120</v>
      </c>
      <c r="D1133" s="44">
        <v>6117</v>
      </c>
      <c r="E1133" s="45">
        <v>19.87</v>
      </c>
      <c r="F1133" s="45">
        <v>19.456</v>
      </c>
      <c r="G1133" s="16">
        <f t="shared" si="26"/>
        <v>19.9327573208373</v>
      </c>
      <c r="H1133" s="17">
        <f t="shared" si="22"/>
        <v>-0.10459553472883225</v>
      </c>
      <c r="I1133" s="17">
        <f t="shared" si="23"/>
        <v>-0.41400000000000148</v>
      </c>
      <c r="J1133" s="18">
        <f t="shared" si="24"/>
        <v>2.0835430296930118E-2</v>
      </c>
      <c r="K1133" s="18">
        <f t="shared" si="25"/>
        <v>0.31732365777353438</v>
      </c>
      <c r="L1133" s="154"/>
      <c r="M1133" s="154"/>
      <c r="N1133" s="154"/>
      <c r="O1133" s="154"/>
      <c r="P1133" s="154"/>
      <c r="Q1133" s="154"/>
      <c r="R1133" s="154"/>
      <c r="S1133" s="154"/>
      <c r="T1133" s="154"/>
      <c r="U1133" s="154"/>
      <c r="V1133" s="154"/>
      <c r="W1133" s="154"/>
      <c r="X1133" s="154"/>
      <c r="Y1133" s="154"/>
      <c r="Z1133" s="154"/>
      <c r="AA1133" s="154"/>
    </row>
    <row r="1134" spans="1:27" ht="15.75" customHeight="1">
      <c r="A1134" s="155"/>
      <c r="B1134" s="60">
        <v>44913</v>
      </c>
      <c r="C1134" s="43" t="s">
        <v>1121</v>
      </c>
      <c r="D1134" s="44">
        <v>6117</v>
      </c>
      <c r="E1134" s="45">
        <v>19.716999999999999</v>
      </c>
      <c r="F1134" s="45">
        <v>19.228000000000002</v>
      </c>
      <c r="G1134" s="16">
        <f t="shared" si="26"/>
        <v>19.9327573208373</v>
      </c>
      <c r="H1134" s="17">
        <f t="shared" si="22"/>
        <v>-0.35959553472883599</v>
      </c>
      <c r="I1134" s="17">
        <f t="shared" si="23"/>
        <v>-0.48899999999999721</v>
      </c>
      <c r="J1134" s="18">
        <f t="shared" si="24"/>
        <v>2.4800933204848469E-2</v>
      </c>
      <c r="K1134" s="18">
        <f t="shared" si="25"/>
        <v>0.31202622508292982</v>
      </c>
      <c r="L1134" s="154"/>
      <c r="M1134" s="154"/>
      <c r="N1134" s="154"/>
      <c r="O1134" s="154"/>
      <c r="P1134" s="154"/>
      <c r="Q1134" s="154"/>
      <c r="R1134" s="154"/>
      <c r="S1134" s="154"/>
      <c r="T1134" s="154"/>
      <c r="U1134" s="154"/>
      <c r="V1134" s="154"/>
      <c r="W1134" s="154"/>
      <c r="X1134" s="154"/>
      <c r="Y1134" s="154"/>
      <c r="Z1134" s="154"/>
      <c r="AA1134" s="154"/>
    </row>
    <row r="1135" spans="1:27" ht="15.75" customHeight="1">
      <c r="A1135" s="155"/>
      <c r="B1135" s="60">
        <v>44913</v>
      </c>
      <c r="C1135" s="43" t="s">
        <v>1122</v>
      </c>
      <c r="D1135" s="44">
        <v>6117</v>
      </c>
      <c r="E1135" s="45">
        <v>19.695</v>
      </c>
      <c r="F1135" s="45">
        <v>19.352</v>
      </c>
      <c r="G1135" s="16">
        <f t="shared" si="26"/>
        <v>19.9327573208373</v>
      </c>
      <c r="H1135" s="17">
        <f t="shared" si="22"/>
        <v>-0.39626220139550011</v>
      </c>
      <c r="I1135" s="17">
        <f t="shared" si="23"/>
        <v>-0.34299999999999997</v>
      </c>
      <c r="J1135" s="18">
        <f t="shared" si="24"/>
        <v>1.7415587712617413E-2</v>
      </c>
      <c r="K1135" s="18">
        <f t="shared" si="25"/>
        <v>0.31125773444834365</v>
      </c>
      <c r="L1135" s="154"/>
      <c r="M1135" s="154"/>
      <c r="N1135" s="154"/>
      <c r="O1135" s="154"/>
      <c r="P1135" s="154"/>
      <c r="Q1135" s="154"/>
      <c r="R1135" s="154"/>
      <c r="S1135" s="154"/>
      <c r="T1135" s="154"/>
      <c r="U1135" s="154"/>
      <c r="V1135" s="154"/>
      <c r="W1135" s="154"/>
      <c r="X1135" s="154"/>
      <c r="Y1135" s="154"/>
      <c r="Z1135" s="154"/>
      <c r="AA1135" s="154"/>
    </row>
    <row r="1136" spans="1:27" ht="15.75" customHeight="1">
      <c r="A1136" s="155"/>
      <c r="B1136" s="60">
        <v>44913</v>
      </c>
      <c r="C1136" s="43" t="s">
        <v>1123</v>
      </c>
      <c r="D1136" s="44">
        <v>6117</v>
      </c>
      <c r="E1136" s="45">
        <v>17.344999999999999</v>
      </c>
      <c r="F1136" s="45">
        <v>16.934999999999999</v>
      </c>
      <c r="G1136" s="16">
        <f t="shared" si="26"/>
        <v>19.9327573208373</v>
      </c>
      <c r="H1136" s="17">
        <f t="shared" si="22"/>
        <v>-4.3129288680621691</v>
      </c>
      <c r="I1136" s="17">
        <f t="shared" si="23"/>
        <v>-0.41000000000000014</v>
      </c>
      <c r="J1136" s="18">
        <f t="shared" si="24"/>
        <v>2.3637936004612291E-2</v>
      </c>
      <c r="K1136" s="18">
        <f t="shared" si="25"/>
        <v>0.21794298529605804</v>
      </c>
      <c r="L1136" s="154"/>
      <c r="M1136" s="154"/>
      <c r="N1136" s="154"/>
      <c r="O1136" s="154"/>
      <c r="P1136" s="154"/>
      <c r="Q1136" s="154"/>
      <c r="R1136" s="154"/>
      <c r="S1136" s="154"/>
      <c r="T1136" s="154"/>
      <c r="U1136" s="154"/>
      <c r="V1136" s="154"/>
      <c r="W1136" s="154"/>
      <c r="X1136" s="154"/>
      <c r="Y1136" s="154"/>
      <c r="Z1136" s="154"/>
      <c r="AA1136" s="154"/>
    </row>
    <row r="1137" spans="1:27" ht="15.75" customHeight="1">
      <c r="A1137" s="155"/>
      <c r="B1137" s="60">
        <v>44913</v>
      </c>
      <c r="C1137" s="43" t="s">
        <v>1124</v>
      </c>
      <c r="D1137" s="44">
        <v>6107</v>
      </c>
      <c r="E1137" s="45">
        <v>15.77</v>
      </c>
      <c r="F1137" s="45">
        <v>15.377000000000001</v>
      </c>
      <c r="G1137" s="16">
        <f t="shared" si="26"/>
        <v>17.032373496847189</v>
      </c>
      <c r="H1137" s="17">
        <f t="shared" si="22"/>
        <v>-2.1039558280786492</v>
      </c>
      <c r="I1137" s="17">
        <f t="shared" si="23"/>
        <v>-0.39299999999999891</v>
      </c>
      <c r="J1137" s="18">
        <f t="shared" si="24"/>
        <v>2.4920735573874378E-2</v>
      </c>
      <c r="K1137" s="18">
        <f t="shared" si="25"/>
        <v>0.26528437510388253</v>
      </c>
      <c r="L1137" s="154"/>
      <c r="M1137" s="154"/>
      <c r="N1137" s="154"/>
      <c r="O1137" s="154"/>
      <c r="P1137" s="154"/>
      <c r="Q1137" s="154"/>
      <c r="R1137" s="154"/>
      <c r="S1137" s="154"/>
      <c r="T1137" s="154"/>
      <c r="U1137" s="154"/>
      <c r="V1137" s="154"/>
      <c r="W1137" s="154"/>
      <c r="X1137" s="154"/>
      <c r="Y1137" s="154"/>
      <c r="Z1137" s="154"/>
      <c r="AA1137" s="154"/>
    </row>
    <row r="1138" spans="1:27" ht="15.75" customHeight="1">
      <c r="A1138" s="155"/>
      <c r="B1138" s="60">
        <v>44913</v>
      </c>
      <c r="C1138" s="43" t="s">
        <v>1125</v>
      </c>
      <c r="D1138" s="44">
        <v>6107</v>
      </c>
      <c r="E1138" s="45">
        <v>16.504999999999999</v>
      </c>
      <c r="F1138" s="45">
        <v>16.109000000000002</v>
      </c>
      <c r="G1138" s="16">
        <f t="shared" si="26"/>
        <v>17.032373496847189</v>
      </c>
      <c r="H1138" s="17">
        <f t="shared" si="22"/>
        <v>-0.87895582807864991</v>
      </c>
      <c r="I1138" s="17">
        <f t="shared" si="23"/>
        <v>-0.39599999999999724</v>
      </c>
      <c r="J1138" s="18">
        <f t="shared" si="24"/>
        <v>2.3992729475916224E-2</v>
      </c>
      <c r="K1138" s="18">
        <f t="shared" si="25"/>
        <v>0.29800270193203438</v>
      </c>
      <c r="L1138" s="154"/>
      <c r="M1138" s="154"/>
      <c r="N1138" s="154"/>
      <c r="O1138" s="154"/>
      <c r="P1138" s="154"/>
      <c r="Q1138" s="154"/>
      <c r="R1138" s="154"/>
      <c r="S1138" s="154"/>
      <c r="T1138" s="154"/>
      <c r="U1138" s="154"/>
      <c r="V1138" s="154"/>
      <c r="W1138" s="154"/>
      <c r="X1138" s="154"/>
      <c r="Y1138" s="154"/>
      <c r="Z1138" s="154"/>
      <c r="AA1138" s="154"/>
    </row>
    <row r="1139" spans="1:27" ht="15.75" customHeight="1">
      <c r="A1139" s="155"/>
      <c r="B1139" s="60">
        <v>44914</v>
      </c>
      <c r="C1139" s="43" t="s">
        <v>1126</v>
      </c>
      <c r="D1139" s="44">
        <v>6107</v>
      </c>
      <c r="E1139" s="45">
        <v>16.434999999999999</v>
      </c>
      <c r="F1139" s="45">
        <v>16.065000000000001</v>
      </c>
      <c r="G1139" s="16">
        <f t="shared" si="26"/>
        <v>17.032373496847189</v>
      </c>
      <c r="H1139" s="17">
        <f t="shared" si="22"/>
        <v>-0.99562249474531705</v>
      </c>
      <c r="I1139" s="17">
        <f t="shared" si="23"/>
        <v>-0.36999999999999744</v>
      </c>
      <c r="J1139" s="18">
        <f t="shared" si="24"/>
        <v>2.2512929723151658E-2</v>
      </c>
      <c r="K1139" s="18">
        <f t="shared" si="25"/>
        <v>0.29501275298985258</v>
      </c>
      <c r="L1139" s="154"/>
      <c r="M1139" s="154"/>
      <c r="N1139" s="154"/>
      <c r="O1139" s="154"/>
      <c r="P1139" s="154"/>
      <c r="Q1139" s="154"/>
      <c r="R1139" s="154"/>
      <c r="S1139" s="154"/>
      <c r="T1139" s="154"/>
      <c r="U1139" s="154"/>
      <c r="V1139" s="154"/>
      <c r="W1139" s="154"/>
      <c r="X1139" s="154"/>
      <c r="Y1139" s="154"/>
      <c r="Z1139" s="154"/>
      <c r="AA1139" s="154"/>
    </row>
    <row r="1140" spans="1:27" ht="15.75" customHeight="1">
      <c r="A1140" s="155"/>
      <c r="B1140" s="60">
        <v>44914</v>
      </c>
      <c r="C1140" s="43" t="s">
        <v>1127</v>
      </c>
      <c r="D1140" s="44">
        <v>6107</v>
      </c>
      <c r="E1140" s="45">
        <v>18.065999999999999</v>
      </c>
      <c r="F1140" s="45">
        <v>17.693000000000001</v>
      </c>
      <c r="G1140" s="16">
        <f t="shared" si="26"/>
        <v>17.032373496847189</v>
      </c>
      <c r="H1140" s="17">
        <f t="shared" si="22"/>
        <v>1.7227108385880168</v>
      </c>
      <c r="I1140" s="17">
        <f t="shared" si="23"/>
        <v>-0.37299999999999756</v>
      </c>
      <c r="J1140" s="18">
        <f t="shared" si="24"/>
        <v>2.0646518321709155E-2</v>
      </c>
      <c r="K1140" s="18">
        <f t="shared" si="25"/>
        <v>0.35865906096469763</v>
      </c>
      <c r="L1140" s="154"/>
      <c r="M1140" s="154"/>
      <c r="N1140" s="154"/>
      <c r="O1140" s="154"/>
      <c r="P1140" s="154"/>
      <c r="Q1140" s="154"/>
      <c r="R1140" s="154"/>
      <c r="S1140" s="154"/>
      <c r="T1140" s="154"/>
      <c r="U1140" s="154"/>
      <c r="V1140" s="154"/>
      <c r="W1140" s="154"/>
      <c r="X1140" s="154"/>
      <c r="Y1140" s="154"/>
      <c r="Z1140" s="154"/>
      <c r="AA1140" s="154"/>
    </row>
    <row r="1141" spans="1:27" ht="15.75" customHeight="1">
      <c r="A1141" s="155"/>
      <c r="B1141" s="60">
        <v>44914</v>
      </c>
      <c r="C1141" s="43" t="s">
        <v>1128</v>
      </c>
      <c r="D1141" s="44">
        <v>6107</v>
      </c>
      <c r="E1141" s="45">
        <v>17.952000000000002</v>
      </c>
      <c r="F1141" s="45">
        <v>17.579999999999998</v>
      </c>
      <c r="G1141" s="16">
        <f t="shared" si="26"/>
        <v>17.032373496847189</v>
      </c>
      <c r="H1141" s="17">
        <f t="shared" si="22"/>
        <v>1.5327108385880215</v>
      </c>
      <c r="I1141" s="17">
        <f t="shared" si="23"/>
        <v>-0.37200000000000344</v>
      </c>
      <c r="J1141" s="18">
        <f t="shared" si="24"/>
        <v>2.072192513369003E-2</v>
      </c>
      <c r="K1141" s="18">
        <f t="shared" si="25"/>
        <v>0.35458637452028907</v>
      </c>
      <c r="L1141" s="154"/>
      <c r="M1141" s="154"/>
      <c r="N1141" s="154"/>
      <c r="O1141" s="154"/>
      <c r="P1141" s="154"/>
      <c r="Q1141" s="154"/>
      <c r="R1141" s="154"/>
      <c r="S1141" s="154"/>
      <c r="T1141" s="154"/>
      <c r="U1141" s="154"/>
      <c r="V1141" s="154"/>
      <c r="W1141" s="154"/>
      <c r="X1141" s="154"/>
      <c r="Y1141" s="154"/>
      <c r="Z1141" s="154"/>
      <c r="AA1141" s="154"/>
    </row>
    <row r="1142" spans="1:27" ht="15.75" customHeight="1">
      <c r="A1142" s="155"/>
      <c r="B1142" s="60">
        <v>44914</v>
      </c>
      <c r="C1142" s="43" t="s">
        <v>1129</v>
      </c>
      <c r="D1142" s="44">
        <v>6617</v>
      </c>
      <c r="E1142" s="45">
        <v>20.808</v>
      </c>
      <c r="F1142" s="45">
        <v>20.366</v>
      </c>
      <c r="G1142" s="16">
        <f t="shared" si="26"/>
        <v>21.071999999999999</v>
      </c>
      <c r="H1142" s="17">
        <f t="shared" si="22"/>
        <v>-0.43999999999999895</v>
      </c>
      <c r="I1142" s="17">
        <f t="shared" si="23"/>
        <v>-0.44200000000000017</v>
      </c>
      <c r="J1142" s="18">
        <f t="shared" si="24"/>
        <v>2.1241830065359485E-2</v>
      </c>
      <c r="K1142" s="18">
        <f t="shared" si="25"/>
        <v>0.3937139561707037</v>
      </c>
      <c r="L1142" s="154"/>
      <c r="M1142" s="154"/>
      <c r="N1142" s="154"/>
      <c r="O1142" s="154"/>
      <c r="P1142" s="154"/>
      <c r="Q1142" s="154"/>
      <c r="R1142" s="154"/>
      <c r="S1142" s="154"/>
      <c r="T1142" s="154"/>
      <c r="U1142" s="154"/>
      <c r="V1142" s="154"/>
      <c r="W1142" s="154"/>
      <c r="X1142" s="154"/>
      <c r="Y1142" s="154"/>
      <c r="Z1142" s="154"/>
      <c r="AA1142" s="154"/>
    </row>
    <row r="1143" spans="1:27" ht="15.75" customHeight="1">
      <c r="A1143" s="155"/>
      <c r="B1143" s="60">
        <v>44914</v>
      </c>
      <c r="C1143" s="43" t="s">
        <v>1130</v>
      </c>
      <c r="D1143" s="44">
        <v>6617</v>
      </c>
      <c r="E1143" s="45">
        <v>21.635000000000002</v>
      </c>
      <c r="F1143" s="45">
        <v>21.14</v>
      </c>
      <c r="G1143" s="16">
        <f t="shared" si="26"/>
        <v>21.071999999999999</v>
      </c>
      <c r="H1143" s="17">
        <f t="shared" si="22"/>
        <v>0.93833333333333735</v>
      </c>
      <c r="I1143" s="17">
        <f t="shared" si="23"/>
        <v>-0.49500000000000099</v>
      </c>
      <c r="J1143" s="18">
        <f t="shared" si="24"/>
        <v>2.2879593251675569E-2</v>
      </c>
      <c r="K1143" s="18">
        <f t="shared" si="25"/>
        <v>0.41688929974578248</v>
      </c>
      <c r="L1143" s="154"/>
      <c r="M1143" s="154"/>
      <c r="N1143" s="154"/>
      <c r="O1143" s="154"/>
      <c r="P1143" s="154"/>
      <c r="Q1143" s="154"/>
      <c r="R1143" s="154"/>
      <c r="S1143" s="154"/>
      <c r="T1143" s="154"/>
      <c r="U1143" s="154"/>
      <c r="V1143" s="154"/>
      <c r="W1143" s="154"/>
      <c r="X1143" s="154"/>
      <c r="Y1143" s="154"/>
      <c r="Z1143" s="154"/>
      <c r="AA1143" s="154"/>
    </row>
    <row r="1144" spans="1:27" ht="15.75" customHeight="1">
      <c r="A1144" s="155"/>
      <c r="B1144" s="60">
        <v>44914</v>
      </c>
      <c r="C1144" s="43" t="s">
        <v>1131</v>
      </c>
      <c r="D1144" s="44">
        <v>6617</v>
      </c>
      <c r="E1144" s="45">
        <v>21.314</v>
      </c>
      <c r="F1144" s="45">
        <v>20.844000000000001</v>
      </c>
      <c r="G1144" s="16">
        <f t="shared" si="26"/>
        <v>21.071999999999999</v>
      </c>
      <c r="H1144" s="17">
        <f t="shared" si="22"/>
        <v>0.40333333333333482</v>
      </c>
      <c r="I1144" s="17">
        <f t="shared" si="23"/>
        <v>-0.46999999999999886</v>
      </c>
      <c r="J1144" s="18">
        <f t="shared" si="24"/>
        <v>2.2051233930749689E-2</v>
      </c>
      <c r="K1144" s="18">
        <f t="shared" si="25"/>
        <v>0.40810734728347581</v>
      </c>
      <c r="L1144" s="154"/>
      <c r="M1144" s="154"/>
      <c r="N1144" s="154"/>
      <c r="O1144" s="154"/>
      <c r="P1144" s="154"/>
      <c r="Q1144" s="154"/>
      <c r="R1144" s="154"/>
      <c r="S1144" s="154"/>
      <c r="T1144" s="154"/>
      <c r="U1144" s="154"/>
      <c r="V1144" s="154"/>
      <c r="W1144" s="154"/>
      <c r="X1144" s="154"/>
      <c r="Y1144" s="154"/>
      <c r="Z1144" s="154"/>
      <c r="AA1144" s="154"/>
    </row>
    <row r="1145" spans="1:27" ht="15.75" customHeight="1">
      <c r="A1145" s="155"/>
      <c r="B1145" s="60">
        <v>44914</v>
      </c>
      <c r="C1145" s="43" t="s">
        <v>1132</v>
      </c>
      <c r="D1145" s="44">
        <v>6608</v>
      </c>
      <c r="E1145" s="45">
        <v>18.872</v>
      </c>
      <c r="F1145" s="45">
        <v>18.515000000000001</v>
      </c>
      <c r="G1145" s="16">
        <f t="shared" si="26"/>
        <v>17.912399999999998</v>
      </c>
      <c r="H1145" s="17">
        <f t="shared" si="22"/>
        <v>1.5993333333333364</v>
      </c>
      <c r="I1145" s="17">
        <f t="shared" si="23"/>
        <v>-0.35699999999999932</v>
      </c>
      <c r="J1145" s="18">
        <f t="shared" si="24"/>
        <v>1.89169139465875E-2</v>
      </c>
      <c r="K1145" s="18">
        <f t="shared" si="25"/>
        <v>0.4290271301398898</v>
      </c>
      <c r="L1145" s="154"/>
      <c r="M1145" s="154"/>
      <c r="N1145" s="154"/>
      <c r="O1145" s="154"/>
      <c r="P1145" s="154"/>
      <c r="Q1145" s="154"/>
      <c r="R1145" s="154"/>
      <c r="S1145" s="154"/>
      <c r="T1145" s="154"/>
      <c r="U1145" s="154"/>
      <c r="V1145" s="154"/>
      <c r="W1145" s="154"/>
      <c r="X1145" s="154"/>
      <c r="Y1145" s="154"/>
      <c r="Z1145" s="154"/>
      <c r="AA1145" s="154"/>
    </row>
    <row r="1146" spans="1:27" ht="15.75" customHeight="1">
      <c r="A1146" s="155"/>
      <c r="B1146" s="60">
        <v>44914</v>
      </c>
      <c r="C1146" s="43" t="s">
        <v>1133</v>
      </c>
      <c r="D1146" s="44">
        <v>6608</v>
      </c>
      <c r="E1146" s="45">
        <v>19.45</v>
      </c>
      <c r="F1146" s="45">
        <v>19.094000000000001</v>
      </c>
      <c r="G1146" s="16">
        <f t="shared" si="26"/>
        <v>17.912399999999998</v>
      </c>
      <c r="H1146" s="17">
        <f t="shared" si="22"/>
        <v>2.5626666666666686</v>
      </c>
      <c r="I1146" s="17">
        <f t="shared" si="23"/>
        <v>-0.3559999999999981</v>
      </c>
      <c r="J1146" s="18">
        <f t="shared" si="24"/>
        <v>1.8303341902313527E-2</v>
      </c>
      <c r="K1146" s="18">
        <f t="shared" si="25"/>
        <v>0.4459948586118252</v>
      </c>
      <c r="L1146" s="154"/>
      <c r="M1146" s="154"/>
      <c r="N1146" s="154"/>
      <c r="O1146" s="154"/>
      <c r="P1146" s="154"/>
      <c r="Q1146" s="154"/>
      <c r="R1146" s="154"/>
      <c r="S1146" s="154"/>
      <c r="T1146" s="154"/>
      <c r="U1146" s="154"/>
      <c r="V1146" s="154"/>
      <c r="W1146" s="154"/>
      <c r="X1146" s="154"/>
      <c r="Y1146" s="154"/>
      <c r="Z1146" s="154"/>
      <c r="AA1146" s="154"/>
    </row>
    <row r="1147" spans="1:27" ht="15.75" customHeight="1">
      <c r="A1147" s="155"/>
      <c r="B1147" s="60">
        <v>44914</v>
      </c>
      <c r="C1147" s="43" t="s">
        <v>1134</v>
      </c>
      <c r="D1147" s="44">
        <v>5648</v>
      </c>
      <c r="E1147" s="45">
        <v>19.745000000000001</v>
      </c>
      <c r="F1147" s="45">
        <v>19.548999999999999</v>
      </c>
      <c r="G1147" s="16">
        <f t="shared" si="26"/>
        <v>19.240505739344663</v>
      </c>
      <c r="H1147" s="17">
        <f t="shared" si="22"/>
        <v>0.84082376775889744</v>
      </c>
      <c r="I1147" s="17">
        <f t="shared" si="23"/>
        <v>-0.19600000000000151</v>
      </c>
      <c r="J1147" s="18">
        <f t="shared" si="24"/>
        <v>9.9265636870094452E-3</v>
      </c>
      <c r="K1147" s="18">
        <f t="shared" si="25"/>
        <v>0.3330260825525449</v>
      </c>
      <c r="L1147" s="154"/>
      <c r="M1147" s="154"/>
      <c r="N1147" s="154"/>
      <c r="O1147" s="154"/>
      <c r="P1147" s="154"/>
      <c r="Q1147" s="154"/>
      <c r="R1147" s="154"/>
      <c r="S1147" s="154"/>
      <c r="T1147" s="154"/>
      <c r="U1147" s="154"/>
      <c r="V1147" s="154"/>
      <c r="W1147" s="154"/>
      <c r="X1147" s="154"/>
      <c r="Y1147" s="154"/>
      <c r="Z1147" s="154"/>
      <c r="AA1147" s="154"/>
    </row>
    <row r="1148" spans="1:27" ht="15.75" customHeight="1">
      <c r="A1148" s="155"/>
      <c r="B1148" s="60">
        <v>44914</v>
      </c>
      <c r="C1148" s="43" t="s">
        <v>1135</v>
      </c>
      <c r="D1148" s="44">
        <v>5648</v>
      </c>
      <c r="E1148" s="45">
        <v>20.669</v>
      </c>
      <c r="F1148" s="45">
        <v>20.481000000000002</v>
      </c>
      <c r="G1148" s="16">
        <f t="shared" si="26"/>
        <v>19.240505739344663</v>
      </c>
      <c r="H1148" s="17">
        <f t="shared" si="22"/>
        <v>2.3808237677588968</v>
      </c>
      <c r="I1148" s="17">
        <f t="shared" si="23"/>
        <v>-0.18799999999999883</v>
      </c>
      <c r="J1148" s="18">
        <f t="shared" si="24"/>
        <v>9.0957472543421944E-3</v>
      </c>
      <c r="K1148" s="18">
        <f t="shared" si="25"/>
        <v>0.36284290483332521</v>
      </c>
      <c r="L1148" s="154"/>
      <c r="M1148" s="154"/>
      <c r="N1148" s="154"/>
      <c r="O1148" s="154"/>
      <c r="P1148" s="154"/>
      <c r="Q1148" s="154"/>
      <c r="R1148" s="154"/>
      <c r="S1148" s="154"/>
      <c r="T1148" s="154"/>
      <c r="U1148" s="154"/>
      <c r="V1148" s="154"/>
      <c r="W1148" s="154"/>
      <c r="X1148" s="154"/>
      <c r="Y1148" s="154"/>
      <c r="Z1148" s="154"/>
      <c r="AA1148" s="154"/>
    </row>
    <row r="1149" spans="1:27" ht="15.75" customHeight="1">
      <c r="A1149" s="155"/>
      <c r="B1149" s="60">
        <v>44914</v>
      </c>
      <c r="C1149" s="43" t="s">
        <v>1136</v>
      </c>
      <c r="D1149" s="44">
        <v>5648</v>
      </c>
      <c r="E1149" s="45">
        <v>20.645</v>
      </c>
      <c r="F1149" s="45">
        <v>20.469000000000001</v>
      </c>
      <c r="G1149" s="16">
        <f t="shared" si="26"/>
        <v>19.240505739344663</v>
      </c>
      <c r="H1149" s="17">
        <f t="shared" si="22"/>
        <v>2.340823767758895</v>
      </c>
      <c r="I1149" s="17">
        <f t="shared" si="23"/>
        <v>-0.17599999999999838</v>
      </c>
      <c r="J1149" s="18">
        <f t="shared" si="24"/>
        <v>8.5250666020827513E-3</v>
      </c>
      <c r="K1149" s="18">
        <f t="shared" si="25"/>
        <v>0.36210220392346809</v>
      </c>
      <c r="L1149" s="154"/>
      <c r="M1149" s="154"/>
      <c r="N1149" s="154"/>
      <c r="O1149" s="154"/>
      <c r="P1149" s="154"/>
      <c r="Q1149" s="154"/>
      <c r="R1149" s="154"/>
      <c r="S1149" s="154"/>
      <c r="T1149" s="154"/>
      <c r="U1149" s="154"/>
      <c r="V1149" s="154"/>
      <c r="W1149" s="154"/>
      <c r="X1149" s="154"/>
      <c r="Y1149" s="154"/>
      <c r="Z1149" s="154"/>
      <c r="AA1149" s="154"/>
    </row>
    <row r="1150" spans="1:27" ht="15.75" customHeight="1">
      <c r="A1150" s="155"/>
      <c r="B1150" s="60">
        <v>44915</v>
      </c>
      <c r="C1150" s="43" t="s">
        <v>1137</v>
      </c>
      <c r="D1150" s="44">
        <v>5148</v>
      </c>
      <c r="E1150" s="45">
        <v>23.544</v>
      </c>
      <c r="F1150" s="45">
        <v>23.372</v>
      </c>
      <c r="G1150" s="16">
        <f t="shared" si="26"/>
        <v>20.202531026311895</v>
      </c>
      <c r="H1150" s="17">
        <f t="shared" si="22"/>
        <v>5.5691149561468425</v>
      </c>
      <c r="I1150" s="17">
        <f t="shared" si="23"/>
        <v>-0.1720000000000006</v>
      </c>
      <c r="J1150" s="18">
        <f t="shared" si="24"/>
        <v>7.3054706082229274E-3</v>
      </c>
      <c r="K1150" s="18">
        <f t="shared" si="25"/>
        <v>0.3997865576381569</v>
      </c>
      <c r="L1150" s="154"/>
      <c r="M1150" s="154"/>
      <c r="N1150" s="154"/>
      <c r="O1150" s="154"/>
      <c r="P1150" s="154"/>
      <c r="Q1150" s="154"/>
      <c r="R1150" s="154"/>
      <c r="S1150" s="154"/>
      <c r="T1150" s="154"/>
      <c r="U1150" s="154"/>
      <c r="V1150" s="154"/>
      <c r="W1150" s="154"/>
      <c r="X1150" s="154"/>
      <c r="Y1150" s="154"/>
      <c r="Z1150" s="154"/>
      <c r="AA1150" s="154"/>
    </row>
    <row r="1151" spans="1:27" ht="15.75" customHeight="1">
      <c r="A1151" s="155"/>
      <c r="B1151" s="60">
        <v>44915</v>
      </c>
      <c r="C1151" s="43" t="s">
        <v>1138</v>
      </c>
      <c r="D1151" s="44">
        <v>5148</v>
      </c>
      <c r="E1151" s="45">
        <v>22.716000000000001</v>
      </c>
      <c r="F1151" s="45">
        <v>22.584</v>
      </c>
      <c r="G1151" s="16">
        <f t="shared" si="26"/>
        <v>20.202531026311895</v>
      </c>
      <c r="H1151" s="17">
        <f t="shared" si="22"/>
        <v>4.1891149561468435</v>
      </c>
      <c r="I1151" s="17">
        <f t="shared" si="23"/>
        <v>-0.13200000000000145</v>
      </c>
      <c r="J1151" s="18">
        <f t="shared" si="24"/>
        <v>5.8108821975700583E-3</v>
      </c>
      <c r="K1151" s="18">
        <f t="shared" si="25"/>
        <v>0.37790873010357312</v>
      </c>
      <c r="L1151" s="154"/>
      <c r="M1151" s="154"/>
      <c r="N1151" s="154"/>
      <c r="O1151" s="154"/>
      <c r="P1151" s="154"/>
      <c r="Q1151" s="154"/>
      <c r="R1151" s="154"/>
      <c r="S1151" s="154"/>
      <c r="T1151" s="154"/>
      <c r="U1151" s="154"/>
      <c r="V1151" s="154"/>
      <c r="W1151" s="154"/>
      <c r="X1151" s="154"/>
      <c r="Y1151" s="154"/>
      <c r="Z1151" s="154"/>
      <c r="AA1151" s="154"/>
    </row>
    <row r="1152" spans="1:27" ht="15.75" customHeight="1">
      <c r="A1152" s="155"/>
      <c r="B1152" s="60">
        <v>44915</v>
      </c>
      <c r="C1152" s="43" t="s">
        <v>1139</v>
      </c>
      <c r="D1152" s="44">
        <v>5148</v>
      </c>
      <c r="E1152" s="45">
        <v>23.125</v>
      </c>
      <c r="F1152" s="45">
        <v>22.972999999999999</v>
      </c>
      <c r="G1152" s="16">
        <f t="shared" si="26"/>
        <v>20.202531026311895</v>
      </c>
      <c r="H1152" s="17">
        <f t="shared" si="22"/>
        <v>4.8707816228135083</v>
      </c>
      <c r="I1152" s="17">
        <f t="shared" si="23"/>
        <v>-0.15200000000000102</v>
      </c>
      <c r="J1152" s="18">
        <f t="shared" si="24"/>
        <v>6.5729729729730171E-3</v>
      </c>
      <c r="K1152" s="18">
        <f t="shared" si="25"/>
        <v>0.38891133894195745</v>
      </c>
      <c r="L1152" s="154"/>
      <c r="M1152" s="154"/>
      <c r="N1152" s="154"/>
      <c r="O1152" s="154"/>
      <c r="P1152" s="154"/>
      <c r="Q1152" s="154"/>
      <c r="R1152" s="154"/>
      <c r="S1152" s="154"/>
      <c r="T1152" s="154"/>
      <c r="U1152" s="154"/>
      <c r="V1152" s="154"/>
      <c r="W1152" s="154"/>
      <c r="X1152" s="154"/>
      <c r="Y1152" s="154"/>
      <c r="Z1152" s="154"/>
      <c r="AA1152" s="154"/>
    </row>
    <row r="1153" spans="1:27" ht="15.75" customHeight="1">
      <c r="A1153" s="155"/>
      <c r="B1153" s="60">
        <v>44915</v>
      </c>
      <c r="C1153" s="43" t="s">
        <v>1140</v>
      </c>
      <c r="D1153" s="44">
        <v>1010</v>
      </c>
      <c r="E1153" s="45">
        <v>27.530999999999999</v>
      </c>
      <c r="F1153" s="45">
        <v>27.332000000000001</v>
      </c>
      <c r="G1153" s="16">
        <f t="shared" si="26"/>
        <v>27</v>
      </c>
      <c r="H1153" s="17">
        <f t="shared" si="22"/>
        <v>0.88499999999999801</v>
      </c>
      <c r="I1153" s="17">
        <f t="shared" si="23"/>
        <v>-0.19899999999999807</v>
      </c>
      <c r="J1153" s="18">
        <f t="shared" si="24"/>
        <v>7.2282154662016663E-3</v>
      </c>
      <c r="K1153" s="18">
        <f t="shared" si="25"/>
        <v>0.5641277105807998</v>
      </c>
      <c r="L1153" s="154"/>
      <c r="M1153" s="154"/>
      <c r="N1153" s="154"/>
      <c r="O1153" s="154"/>
      <c r="P1153" s="154"/>
      <c r="Q1153" s="154"/>
      <c r="R1153" s="154"/>
      <c r="S1153" s="154"/>
      <c r="T1153" s="154"/>
      <c r="U1153" s="154"/>
      <c r="V1153" s="154"/>
      <c r="W1153" s="154"/>
      <c r="X1153" s="154"/>
      <c r="Y1153" s="154"/>
      <c r="Z1153" s="154"/>
      <c r="AA1153" s="154"/>
    </row>
    <row r="1154" spans="1:27" ht="15.75" customHeight="1">
      <c r="A1154" s="155"/>
      <c r="B1154" s="60">
        <v>44915</v>
      </c>
      <c r="C1154" s="43" t="s">
        <v>1141</v>
      </c>
      <c r="D1154" s="44">
        <v>1010</v>
      </c>
      <c r="E1154" s="45">
        <v>28.48</v>
      </c>
      <c r="F1154" s="45">
        <v>28.213999999999999</v>
      </c>
      <c r="G1154" s="16">
        <f t="shared" si="26"/>
        <v>27</v>
      </c>
      <c r="H1154" s="17">
        <f t="shared" si="22"/>
        <v>2.4666666666666677</v>
      </c>
      <c r="I1154" s="17">
        <f t="shared" si="23"/>
        <v>-0.26600000000000179</v>
      </c>
      <c r="J1154" s="18">
        <f t="shared" si="24"/>
        <v>9.3398876404495006E-3</v>
      </c>
      <c r="K1154" s="18">
        <f t="shared" si="25"/>
        <v>0.5786516853932584</v>
      </c>
      <c r="L1154" s="154"/>
      <c r="M1154" s="154"/>
      <c r="N1154" s="154"/>
      <c r="O1154" s="154"/>
      <c r="P1154" s="154"/>
      <c r="Q1154" s="154"/>
      <c r="R1154" s="154"/>
      <c r="S1154" s="154"/>
      <c r="T1154" s="154"/>
      <c r="U1154" s="154"/>
      <c r="V1154" s="154"/>
      <c r="W1154" s="154"/>
      <c r="X1154" s="154"/>
      <c r="Y1154" s="154"/>
      <c r="Z1154" s="154"/>
      <c r="AA1154" s="154"/>
    </row>
    <row r="1155" spans="1:27" ht="15.75" customHeight="1">
      <c r="A1155" s="155"/>
      <c r="B1155" s="60">
        <v>44915</v>
      </c>
      <c r="C1155" s="43" t="s">
        <v>1142</v>
      </c>
      <c r="D1155" s="44">
        <v>5003</v>
      </c>
      <c r="E1155" s="45">
        <v>42.249000000000002</v>
      </c>
      <c r="F1155" s="45">
        <v>41.853999999999999</v>
      </c>
      <c r="G1155" s="16">
        <f t="shared" si="26"/>
        <v>38.4</v>
      </c>
      <c r="H1155" s="17">
        <f t="shared" si="22"/>
        <v>6.4150000000000063</v>
      </c>
      <c r="I1155" s="17">
        <f t="shared" si="23"/>
        <v>-0.39500000000000313</v>
      </c>
      <c r="J1155" s="18">
        <f t="shared" si="24"/>
        <v>9.3493337120405945E-3</v>
      </c>
      <c r="K1155" s="18">
        <f t="shared" si="25"/>
        <v>0.43193921749627212</v>
      </c>
      <c r="L1155" s="154"/>
      <c r="M1155" s="154"/>
      <c r="N1155" s="154"/>
      <c r="O1155" s="154"/>
      <c r="P1155" s="154"/>
      <c r="Q1155" s="154"/>
      <c r="R1155" s="154"/>
      <c r="S1155" s="154"/>
      <c r="T1155" s="154"/>
      <c r="U1155" s="154"/>
      <c r="V1155" s="154"/>
      <c r="W1155" s="154"/>
      <c r="X1155" s="154"/>
      <c r="Y1155" s="154"/>
      <c r="Z1155" s="154"/>
      <c r="AA1155" s="154"/>
    </row>
    <row r="1156" spans="1:27" ht="15.75" customHeight="1">
      <c r="A1156" s="155"/>
      <c r="B1156" s="60">
        <v>44915</v>
      </c>
      <c r="C1156" s="43" t="s">
        <v>1143</v>
      </c>
      <c r="D1156" s="44">
        <v>5003</v>
      </c>
      <c r="E1156" s="45">
        <v>40.411000000000001</v>
      </c>
      <c r="F1156" s="45">
        <v>40.045000000000002</v>
      </c>
      <c r="G1156" s="16">
        <f t="shared" si="26"/>
        <v>38.4</v>
      </c>
      <c r="H1156" s="17">
        <f t="shared" si="22"/>
        <v>3.3516666666666715</v>
      </c>
      <c r="I1156" s="17">
        <f t="shared" si="23"/>
        <v>-0.36599999999999966</v>
      </c>
      <c r="J1156" s="18">
        <f t="shared" si="24"/>
        <v>9.0569399420949662E-3</v>
      </c>
      <c r="K1156" s="18">
        <f t="shared" si="25"/>
        <v>0.40610229887901811</v>
      </c>
      <c r="L1156" s="154"/>
      <c r="M1156" s="154"/>
      <c r="N1156" s="154"/>
      <c r="O1156" s="154"/>
      <c r="P1156" s="154"/>
      <c r="Q1156" s="154"/>
      <c r="R1156" s="154"/>
      <c r="S1156" s="154"/>
      <c r="T1156" s="154"/>
      <c r="U1156" s="154"/>
      <c r="V1156" s="154"/>
      <c r="W1156" s="154"/>
      <c r="X1156" s="154"/>
      <c r="Y1156" s="154"/>
      <c r="Z1156" s="154"/>
      <c r="AA1156" s="154"/>
    </row>
    <row r="1157" spans="1:27" ht="15.75" customHeight="1">
      <c r="A1157" s="155"/>
      <c r="B1157" s="60">
        <v>44915</v>
      </c>
      <c r="C1157" s="43" t="s">
        <v>1144</v>
      </c>
      <c r="D1157" s="44">
        <v>5003</v>
      </c>
      <c r="E1157" s="45">
        <v>39.622</v>
      </c>
      <c r="F1157" s="45">
        <v>39.15</v>
      </c>
      <c r="G1157" s="16">
        <f t="shared" si="26"/>
        <v>38.4</v>
      </c>
      <c r="H1157" s="17">
        <f t="shared" si="22"/>
        <v>2.0366666666666688</v>
      </c>
      <c r="I1157" s="17">
        <f t="shared" si="23"/>
        <v>-0.47200000000000131</v>
      </c>
      <c r="J1157" s="18">
        <f t="shared" si="24"/>
        <v>1.1912573822623828E-2</v>
      </c>
      <c r="K1157" s="18">
        <f t="shared" si="25"/>
        <v>0.3942759073242138</v>
      </c>
      <c r="L1157" s="154"/>
      <c r="M1157" s="154"/>
      <c r="N1157" s="154"/>
      <c r="O1157" s="154"/>
      <c r="P1157" s="154"/>
      <c r="Q1157" s="154"/>
      <c r="R1157" s="154"/>
      <c r="S1157" s="154"/>
      <c r="T1157" s="154"/>
      <c r="U1157" s="154"/>
      <c r="V1157" s="154"/>
      <c r="W1157" s="154"/>
      <c r="X1157" s="154"/>
      <c r="Y1157" s="154"/>
      <c r="Z1157" s="154"/>
      <c r="AA1157" s="154"/>
    </row>
    <row r="1158" spans="1:27" ht="15.75" customHeight="1">
      <c r="A1158" s="155"/>
      <c r="B1158" s="60">
        <v>44915</v>
      </c>
      <c r="C1158" s="43" t="s">
        <v>1145</v>
      </c>
      <c r="D1158" s="44">
        <v>5000</v>
      </c>
      <c r="E1158" s="45">
        <v>39.231000000000002</v>
      </c>
      <c r="F1158" s="45">
        <v>38.881</v>
      </c>
      <c r="G1158" s="16">
        <f t="shared" si="26"/>
        <v>38.4</v>
      </c>
      <c r="H1158" s="17">
        <f t="shared" si="22"/>
        <v>1.3850000000000051</v>
      </c>
      <c r="I1158" s="17">
        <f t="shared" si="23"/>
        <v>-0.35000000000000142</v>
      </c>
      <c r="J1158" s="18">
        <f t="shared" si="24"/>
        <v>8.9215161479442636E-3</v>
      </c>
      <c r="K1158" s="18">
        <f t="shared" si="25"/>
        <v>0.38823889271239581</v>
      </c>
      <c r="L1158" s="154"/>
      <c r="M1158" s="154"/>
      <c r="N1158" s="154"/>
      <c r="O1158" s="154"/>
      <c r="P1158" s="154"/>
      <c r="Q1158" s="154"/>
      <c r="R1158" s="154"/>
      <c r="S1158" s="154"/>
      <c r="T1158" s="154"/>
      <c r="U1158" s="154"/>
      <c r="V1158" s="154"/>
      <c r="W1158" s="154"/>
      <c r="X1158" s="154"/>
      <c r="Y1158" s="154"/>
      <c r="Z1158" s="154"/>
      <c r="AA1158" s="154"/>
    </row>
    <row r="1159" spans="1:27" ht="15.75" customHeight="1">
      <c r="A1159" s="155"/>
      <c r="B1159" s="60">
        <v>44915</v>
      </c>
      <c r="C1159" s="43" t="s">
        <v>1146</v>
      </c>
      <c r="D1159" s="44">
        <v>5000</v>
      </c>
      <c r="E1159" s="45">
        <v>39.183999999999997</v>
      </c>
      <c r="F1159" s="45">
        <v>38.878700000000002</v>
      </c>
      <c r="G1159" s="16">
        <f t="shared" si="26"/>
        <v>38.4</v>
      </c>
      <c r="H1159" s="17">
        <f t="shared" si="22"/>
        <v>1.3066666666666649</v>
      </c>
      <c r="I1159" s="17">
        <f t="shared" si="23"/>
        <v>-0.30529999999999546</v>
      </c>
      <c r="J1159" s="18">
        <f t="shared" si="24"/>
        <v>7.7914454879541521E-3</v>
      </c>
      <c r="K1159" s="18">
        <f t="shared" si="25"/>
        <v>0.38750510412413225</v>
      </c>
      <c r="L1159" s="154"/>
      <c r="M1159" s="154"/>
      <c r="N1159" s="154"/>
      <c r="O1159" s="154"/>
      <c r="P1159" s="154"/>
      <c r="Q1159" s="154"/>
      <c r="R1159" s="154"/>
      <c r="S1159" s="154"/>
      <c r="T1159" s="154"/>
      <c r="U1159" s="154"/>
      <c r="V1159" s="154"/>
      <c r="W1159" s="154"/>
      <c r="X1159" s="154"/>
      <c r="Y1159" s="154"/>
      <c r="Z1159" s="154"/>
      <c r="AA1159" s="154"/>
    </row>
    <row r="1160" spans="1:27" ht="15.75" customHeight="1">
      <c r="A1160" s="155"/>
      <c r="B1160" s="60">
        <v>44915</v>
      </c>
      <c r="C1160" s="43" t="s">
        <v>1147</v>
      </c>
      <c r="D1160" s="44">
        <v>5000</v>
      </c>
      <c r="E1160" s="45">
        <v>39.841999999999999</v>
      </c>
      <c r="F1160" s="45">
        <v>39.488999999999997</v>
      </c>
      <c r="G1160" s="16">
        <f t="shared" si="26"/>
        <v>38.4</v>
      </c>
      <c r="H1160" s="17">
        <f t="shared" si="22"/>
        <v>2.4033333333333338</v>
      </c>
      <c r="I1160" s="17">
        <f t="shared" si="23"/>
        <v>-0.35300000000000153</v>
      </c>
      <c r="J1160" s="18">
        <f t="shared" si="24"/>
        <v>8.8599969881030458E-3</v>
      </c>
      <c r="K1160" s="18">
        <f t="shared" si="25"/>
        <v>0.39762060137543292</v>
      </c>
      <c r="L1160" s="154"/>
      <c r="M1160" s="154"/>
      <c r="N1160" s="154"/>
      <c r="O1160" s="154"/>
      <c r="P1160" s="154"/>
      <c r="Q1160" s="154"/>
      <c r="R1160" s="154"/>
      <c r="S1160" s="154"/>
      <c r="T1160" s="154"/>
      <c r="U1160" s="154"/>
      <c r="V1160" s="154"/>
      <c r="W1160" s="154"/>
      <c r="X1160" s="154"/>
      <c r="Y1160" s="154"/>
      <c r="Z1160" s="154"/>
      <c r="AA1160" s="154"/>
    </row>
    <row r="1161" spans="1:27" ht="15.75" customHeight="1">
      <c r="A1161" s="155"/>
      <c r="B1161" s="60">
        <v>44915</v>
      </c>
      <c r="C1161" s="43" t="s">
        <v>1148</v>
      </c>
      <c r="D1161" s="44">
        <v>5001</v>
      </c>
      <c r="E1161" s="45">
        <v>39.061999999999998</v>
      </c>
      <c r="F1161" s="45">
        <v>38.710999999999999</v>
      </c>
      <c r="G1161" s="16">
        <f t="shared" si="26"/>
        <v>38.4</v>
      </c>
      <c r="H1161" s="17">
        <f t="shared" si="22"/>
        <v>1.1033333333333317</v>
      </c>
      <c r="I1161" s="17">
        <f t="shared" si="23"/>
        <v>-0.35099999999999909</v>
      </c>
      <c r="J1161" s="18">
        <f t="shared" si="24"/>
        <v>8.9857150171521964E-3</v>
      </c>
      <c r="K1161" s="18">
        <f t="shared" si="25"/>
        <v>0.38559213557933536</v>
      </c>
      <c r="L1161" s="154"/>
      <c r="M1161" s="154"/>
      <c r="N1161" s="154"/>
      <c r="O1161" s="154"/>
      <c r="P1161" s="154"/>
      <c r="Q1161" s="154"/>
      <c r="R1161" s="154"/>
      <c r="S1161" s="154"/>
      <c r="T1161" s="154"/>
      <c r="U1161" s="154"/>
      <c r="V1161" s="154"/>
      <c r="W1161" s="154"/>
      <c r="X1161" s="154"/>
      <c r="Y1161" s="154"/>
      <c r="Z1161" s="154"/>
      <c r="AA1161" s="154"/>
    </row>
    <row r="1162" spans="1:27" ht="15.75" customHeight="1">
      <c r="A1162" s="155"/>
      <c r="B1162" s="60">
        <v>44915</v>
      </c>
      <c r="C1162" s="43" t="s">
        <v>1149</v>
      </c>
      <c r="D1162" s="44">
        <v>5001</v>
      </c>
      <c r="E1162" s="45">
        <v>40.326000000000001</v>
      </c>
      <c r="F1162" s="45">
        <v>40.01</v>
      </c>
      <c r="G1162" s="16">
        <f t="shared" si="26"/>
        <v>38.4</v>
      </c>
      <c r="H1162" s="17">
        <f t="shared" si="22"/>
        <v>3.2100000000000035</v>
      </c>
      <c r="I1162" s="17">
        <f t="shared" si="23"/>
        <v>-0.3160000000000025</v>
      </c>
      <c r="J1162" s="18">
        <f t="shared" si="24"/>
        <v>7.8361354957100261E-3</v>
      </c>
      <c r="K1162" s="18">
        <f t="shared" si="25"/>
        <v>0.40485046868025593</v>
      </c>
      <c r="L1162" s="154"/>
      <c r="M1162" s="154"/>
      <c r="N1162" s="154"/>
      <c r="O1162" s="154"/>
      <c r="P1162" s="154"/>
      <c r="Q1162" s="154"/>
      <c r="R1162" s="154"/>
      <c r="S1162" s="154"/>
      <c r="T1162" s="154"/>
      <c r="U1162" s="154"/>
      <c r="V1162" s="154"/>
      <c r="W1162" s="154"/>
      <c r="X1162" s="154"/>
      <c r="Y1162" s="154"/>
      <c r="Z1162" s="154"/>
      <c r="AA1162" s="154"/>
    </row>
    <row r="1163" spans="1:27" ht="15.75" customHeight="1">
      <c r="A1163" s="155"/>
      <c r="B1163" s="60">
        <v>44915</v>
      </c>
      <c r="C1163" s="43" t="s">
        <v>1150</v>
      </c>
      <c r="D1163" s="44">
        <v>5001</v>
      </c>
      <c r="E1163" s="45">
        <v>39.012</v>
      </c>
      <c r="F1163" s="45">
        <v>38.68</v>
      </c>
      <c r="G1163" s="16">
        <f t="shared" si="26"/>
        <v>38.4</v>
      </c>
      <c r="H1163" s="17">
        <f t="shared" si="22"/>
        <v>1.0200000000000031</v>
      </c>
      <c r="I1163" s="17">
        <f t="shared" si="23"/>
        <v>-0.33200000000000074</v>
      </c>
      <c r="J1163" s="18">
        <f t="shared" si="24"/>
        <v>8.5102019891315685E-3</v>
      </c>
      <c r="K1163" s="18">
        <f t="shared" si="25"/>
        <v>0.38480467548446634</v>
      </c>
      <c r="L1163" s="154"/>
      <c r="M1163" s="154"/>
      <c r="N1163" s="154"/>
      <c r="O1163" s="154"/>
      <c r="P1163" s="154"/>
      <c r="Q1163" s="154"/>
      <c r="R1163" s="154"/>
      <c r="S1163" s="154"/>
      <c r="T1163" s="154"/>
      <c r="U1163" s="154"/>
      <c r="V1163" s="154"/>
      <c r="W1163" s="154"/>
      <c r="X1163" s="154"/>
      <c r="Y1163" s="154"/>
      <c r="Z1163" s="154"/>
      <c r="AA1163" s="154"/>
    </row>
    <row r="1164" spans="1:27" ht="15.75" customHeight="1">
      <c r="A1164" s="155"/>
      <c r="B1164" s="60">
        <v>44916</v>
      </c>
      <c r="C1164" s="43"/>
      <c r="D1164" s="44">
        <v>7108</v>
      </c>
      <c r="E1164" s="45">
        <v>18.417999999999999</v>
      </c>
      <c r="F1164" s="45">
        <v>18.263000000000002</v>
      </c>
      <c r="G1164" s="16">
        <f t="shared" si="26"/>
        <v>18.039622077854567</v>
      </c>
      <c r="H1164" s="17">
        <f t="shared" si="22"/>
        <v>0.63062987024238737</v>
      </c>
      <c r="I1164" s="17">
        <f t="shared" si="23"/>
        <v>-0.15499999999999758</v>
      </c>
      <c r="J1164" s="18">
        <f t="shared" si="24"/>
        <v>8.4156803127374089E-3</v>
      </c>
      <c r="K1164" s="18">
        <f t="shared" si="25"/>
        <v>0.36788849914458788</v>
      </c>
      <c r="L1164" s="154"/>
      <c r="M1164" s="154"/>
      <c r="N1164" s="154"/>
      <c r="O1164" s="154"/>
      <c r="P1164" s="154"/>
      <c r="Q1164" s="154"/>
      <c r="R1164" s="154"/>
      <c r="S1164" s="154"/>
      <c r="T1164" s="154"/>
      <c r="U1164" s="154"/>
      <c r="V1164" s="154"/>
      <c r="W1164" s="154"/>
      <c r="X1164" s="154"/>
      <c r="Y1164" s="154"/>
      <c r="Z1164" s="154"/>
      <c r="AA1164" s="154"/>
    </row>
    <row r="1165" spans="1:27" ht="15.75" customHeight="1">
      <c r="A1165" s="155"/>
      <c r="B1165" s="60">
        <v>44916</v>
      </c>
      <c r="C1165" s="43"/>
      <c r="D1165" s="44">
        <v>7108</v>
      </c>
      <c r="E1165" s="45">
        <v>17.780999999999999</v>
      </c>
      <c r="F1165" s="45">
        <v>17.664999999999999</v>
      </c>
      <c r="G1165" s="16">
        <f t="shared" si="26"/>
        <v>18.039622077854567</v>
      </c>
      <c r="H1165" s="17">
        <f t="shared" si="22"/>
        <v>-0.43103679642428006</v>
      </c>
      <c r="I1165" s="17">
        <f t="shared" si="23"/>
        <v>-0.11599999999999966</v>
      </c>
      <c r="J1165" s="18">
        <f t="shared" si="24"/>
        <v>6.5238175580675812E-3</v>
      </c>
      <c r="K1165" s="18">
        <f t="shared" si="25"/>
        <v>0.34524325837945102</v>
      </c>
      <c r="L1165" s="154"/>
      <c r="M1165" s="154"/>
      <c r="N1165" s="154"/>
      <c r="O1165" s="154"/>
      <c r="P1165" s="154"/>
      <c r="Q1165" s="154"/>
      <c r="R1165" s="154"/>
      <c r="S1165" s="154"/>
      <c r="T1165" s="154"/>
      <c r="U1165" s="154"/>
      <c r="V1165" s="154"/>
      <c r="W1165" s="154"/>
      <c r="X1165" s="154"/>
      <c r="Y1165" s="154"/>
      <c r="Z1165" s="154"/>
      <c r="AA1165" s="154"/>
    </row>
    <row r="1166" spans="1:27" ht="15.75" customHeight="1">
      <c r="A1166" s="155"/>
      <c r="B1166" s="60">
        <v>44916</v>
      </c>
      <c r="C1166" s="43"/>
      <c r="D1166" s="44">
        <v>7108</v>
      </c>
      <c r="E1166" s="45">
        <v>18.209</v>
      </c>
      <c r="F1166" s="45">
        <v>18.073</v>
      </c>
      <c r="G1166" s="16">
        <f t="shared" si="26"/>
        <v>18.039622077854567</v>
      </c>
      <c r="H1166" s="17">
        <f t="shared" si="22"/>
        <v>0.28229653690905465</v>
      </c>
      <c r="I1166" s="17">
        <f t="shared" si="23"/>
        <v>-0.13599999999999923</v>
      </c>
      <c r="J1166" s="18">
        <f t="shared" si="24"/>
        <v>7.468834093030877E-3</v>
      </c>
      <c r="K1166" s="18">
        <f t="shared" si="25"/>
        <v>0.36063322407847875</v>
      </c>
      <c r="L1166" s="154"/>
      <c r="M1166" s="154"/>
      <c r="N1166" s="154"/>
      <c r="O1166" s="154"/>
      <c r="P1166" s="154"/>
      <c r="Q1166" s="154"/>
      <c r="R1166" s="154"/>
      <c r="S1166" s="154"/>
      <c r="T1166" s="154"/>
      <c r="U1166" s="154"/>
      <c r="V1166" s="154"/>
      <c r="W1166" s="154"/>
      <c r="X1166" s="154"/>
      <c r="Y1166" s="154"/>
      <c r="Z1166" s="154"/>
      <c r="AA1166" s="154"/>
    </row>
    <row r="1167" spans="1:27" ht="15.75" customHeight="1">
      <c r="A1167" s="155"/>
      <c r="B1167" s="60">
        <v>44916</v>
      </c>
      <c r="C1167" s="43"/>
      <c r="D1167" s="44">
        <v>7108</v>
      </c>
      <c r="E1167" s="45">
        <v>19.038</v>
      </c>
      <c r="F1167" s="45">
        <v>18.89</v>
      </c>
      <c r="G1167" s="16">
        <f t="shared" si="26"/>
        <v>18.039622077854567</v>
      </c>
      <c r="H1167" s="17">
        <f t="shared" si="22"/>
        <v>1.6639632035757224</v>
      </c>
      <c r="I1167" s="17">
        <f t="shared" si="23"/>
        <v>-0.14799999999999969</v>
      </c>
      <c r="J1167" s="18">
        <f t="shared" si="24"/>
        <v>7.773925832545419E-3</v>
      </c>
      <c r="K1167" s="18">
        <f t="shared" si="25"/>
        <v>0.38847412423810379</v>
      </c>
      <c r="L1167" s="154"/>
      <c r="M1167" s="154"/>
      <c r="N1167" s="154"/>
      <c r="O1167" s="154"/>
      <c r="P1167" s="154"/>
      <c r="Q1167" s="154"/>
      <c r="R1167" s="154"/>
      <c r="S1167" s="154"/>
      <c r="T1167" s="154"/>
      <c r="U1167" s="154"/>
      <c r="V1167" s="154"/>
      <c r="W1167" s="154"/>
      <c r="X1167" s="154"/>
      <c r="Y1167" s="154"/>
      <c r="Z1167" s="154"/>
      <c r="AA1167" s="154"/>
    </row>
    <row r="1168" spans="1:27" ht="15.75" customHeight="1">
      <c r="A1168" s="155"/>
      <c r="B1168" s="60">
        <v>44916</v>
      </c>
      <c r="C1168" s="43" t="s">
        <v>1151</v>
      </c>
      <c r="D1168" s="44">
        <v>5120</v>
      </c>
      <c r="E1168" s="45">
        <v>21.448</v>
      </c>
      <c r="F1168" s="45">
        <v>21.395</v>
      </c>
      <c r="G1168" s="16">
        <f t="shared" si="26"/>
        <v>22.870927068045674</v>
      </c>
      <c r="H1168" s="17">
        <f t="shared" si="22"/>
        <v>-2.3715451134094563</v>
      </c>
      <c r="I1168" s="17">
        <f t="shared" si="23"/>
        <v>-5.3000000000000824E-2</v>
      </c>
      <c r="J1168" s="18">
        <f t="shared" si="24"/>
        <v>2.4710928757926531E-3</v>
      </c>
      <c r="K1168" s="18">
        <f t="shared" si="25"/>
        <v>0.2587517826769381</v>
      </c>
      <c r="L1168" s="154"/>
      <c r="M1168" s="154"/>
      <c r="N1168" s="154"/>
      <c r="O1168" s="154"/>
      <c r="P1168" s="154"/>
      <c r="Q1168" s="154"/>
      <c r="R1168" s="154"/>
      <c r="S1168" s="154"/>
      <c r="T1168" s="154"/>
      <c r="U1168" s="154"/>
      <c r="V1168" s="154"/>
      <c r="W1168" s="154"/>
      <c r="X1168" s="154"/>
      <c r="Y1168" s="154"/>
      <c r="Z1168" s="154"/>
      <c r="AA1168" s="154"/>
    </row>
    <row r="1169" spans="1:27" ht="15.75" customHeight="1">
      <c r="A1169" s="155"/>
      <c r="B1169" s="60">
        <v>44916</v>
      </c>
      <c r="C1169" s="43" t="s">
        <v>1152</v>
      </c>
      <c r="D1169" s="44">
        <v>5120</v>
      </c>
      <c r="E1169" s="45">
        <v>22.408000000000001</v>
      </c>
      <c r="F1169" s="45">
        <v>22.361000000000001</v>
      </c>
      <c r="G1169" s="16">
        <f t="shared" si="26"/>
        <v>22.870927068045674</v>
      </c>
      <c r="H1169" s="17">
        <f t="shared" si="22"/>
        <v>-0.77154511340945464</v>
      </c>
      <c r="I1169" s="17">
        <f t="shared" si="23"/>
        <v>-4.7000000000000597E-2</v>
      </c>
      <c r="J1169" s="18">
        <f t="shared" si="24"/>
        <v>2.0974651910032394E-3</v>
      </c>
      <c r="K1169" s="18">
        <f t="shared" si="25"/>
        <v>0.29050822183394182</v>
      </c>
      <c r="L1169" s="154"/>
      <c r="M1169" s="154"/>
      <c r="N1169" s="154"/>
      <c r="O1169" s="154"/>
      <c r="P1169" s="154"/>
      <c r="Q1169" s="154"/>
      <c r="R1169" s="154"/>
      <c r="S1169" s="154"/>
      <c r="T1169" s="154"/>
      <c r="U1169" s="154"/>
      <c r="V1169" s="154"/>
      <c r="W1169" s="154"/>
      <c r="X1169" s="154"/>
      <c r="Y1169" s="154"/>
      <c r="Z1169" s="154"/>
      <c r="AA1169" s="154"/>
    </row>
    <row r="1170" spans="1:27" ht="15.75" customHeight="1">
      <c r="A1170" s="155"/>
      <c r="B1170" s="60">
        <v>44916</v>
      </c>
      <c r="C1170" s="43" t="s">
        <v>1153</v>
      </c>
      <c r="D1170" s="44">
        <v>5120</v>
      </c>
      <c r="E1170" s="45">
        <v>22.605</v>
      </c>
      <c r="F1170" s="45">
        <v>22.550999999999998</v>
      </c>
      <c r="G1170" s="16">
        <f t="shared" si="26"/>
        <v>22.870927068045674</v>
      </c>
      <c r="H1170" s="17">
        <f t="shared" si="22"/>
        <v>-0.44321178007612261</v>
      </c>
      <c r="I1170" s="17">
        <f t="shared" si="23"/>
        <v>-5.4000000000002046E-2</v>
      </c>
      <c r="J1170" s="18">
        <f t="shared" si="24"/>
        <v>2.3888520238886106E-3</v>
      </c>
      <c r="K1170" s="18">
        <f t="shared" si="25"/>
        <v>0.29669136186042772</v>
      </c>
      <c r="L1170" s="154"/>
      <c r="M1170" s="154"/>
      <c r="N1170" s="154"/>
      <c r="O1170" s="154"/>
      <c r="P1170" s="154"/>
      <c r="Q1170" s="154"/>
      <c r="R1170" s="154"/>
      <c r="S1170" s="154"/>
      <c r="T1170" s="154"/>
      <c r="U1170" s="154"/>
      <c r="V1170" s="154"/>
      <c r="W1170" s="154"/>
      <c r="X1170" s="154"/>
      <c r="Y1170" s="154"/>
      <c r="Z1170" s="154"/>
      <c r="AA1170" s="154"/>
    </row>
    <row r="1171" spans="1:27" ht="15.75" customHeight="1">
      <c r="A1171" s="155"/>
      <c r="B1171" s="60">
        <v>44916</v>
      </c>
      <c r="C1171" s="43" t="s">
        <v>1154</v>
      </c>
      <c r="D1171" s="44">
        <v>5120</v>
      </c>
      <c r="E1171" s="45">
        <v>22.265000000000001</v>
      </c>
      <c r="F1171" s="45">
        <v>22.207000000000001</v>
      </c>
      <c r="G1171" s="16">
        <f t="shared" si="26"/>
        <v>22.870927068045674</v>
      </c>
      <c r="H1171" s="17">
        <f t="shared" si="22"/>
        <v>-1.009878446742789</v>
      </c>
      <c r="I1171" s="17">
        <f t="shared" si="23"/>
        <v>-5.7999999999999829E-2</v>
      </c>
      <c r="J1171" s="18">
        <f t="shared" si="24"/>
        <v>2.6049854030990266E-3</v>
      </c>
      <c r="K1171" s="18">
        <f t="shared" si="25"/>
        <v>0.28595141409633812</v>
      </c>
      <c r="L1171" s="154"/>
      <c r="M1171" s="154"/>
      <c r="N1171" s="154"/>
      <c r="O1171" s="154"/>
      <c r="P1171" s="154"/>
      <c r="Q1171" s="154"/>
      <c r="R1171" s="154"/>
      <c r="S1171" s="154"/>
      <c r="T1171" s="154"/>
      <c r="U1171" s="154"/>
      <c r="V1171" s="154"/>
      <c r="W1171" s="154"/>
      <c r="X1171" s="154"/>
      <c r="Y1171" s="154"/>
      <c r="Z1171" s="154"/>
      <c r="AA1171" s="154"/>
    </row>
    <row r="1172" spans="1:27" ht="15.75" customHeight="1">
      <c r="A1172" s="155"/>
      <c r="B1172" s="60">
        <v>44916</v>
      </c>
      <c r="C1172" s="43" t="s">
        <v>1155</v>
      </c>
      <c r="D1172" s="44">
        <v>5120</v>
      </c>
      <c r="E1172" s="45">
        <v>23.584</v>
      </c>
      <c r="F1172" s="45">
        <v>23.527999999999999</v>
      </c>
      <c r="G1172" s="16">
        <f t="shared" si="26"/>
        <v>22.870927068045674</v>
      </c>
      <c r="H1172" s="17">
        <f t="shared" si="22"/>
        <v>1.1884548865905429</v>
      </c>
      <c r="I1172" s="17">
        <f t="shared" si="23"/>
        <v>-5.6000000000000938E-2</v>
      </c>
      <c r="J1172" s="18">
        <f t="shared" si="24"/>
        <v>2.3744911804613696E-3</v>
      </c>
      <c r="K1172" s="18">
        <f t="shared" si="25"/>
        <v>0.32588654320110955</v>
      </c>
      <c r="L1172" s="154"/>
      <c r="M1172" s="154"/>
      <c r="N1172" s="154"/>
      <c r="O1172" s="154"/>
      <c r="P1172" s="154"/>
      <c r="Q1172" s="154"/>
      <c r="R1172" s="154"/>
      <c r="S1172" s="154"/>
      <c r="T1172" s="154"/>
      <c r="U1172" s="154"/>
      <c r="V1172" s="154"/>
      <c r="W1172" s="154"/>
      <c r="X1172" s="154"/>
      <c r="Y1172" s="154"/>
      <c r="Z1172" s="154"/>
      <c r="AA1172" s="154"/>
    </row>
    <row r="1173" spans="1:27" ht="15.75" customHeight="1">
      <c r="A1173" s="155"/>
      <c r="B1173" s="60">
        <v>44916</v>
      </c>
      <c r="C1173" s="43" t="s">
        <v>1156</v>
      </c>
      <c r="D1173" s="44">
        <v>5120</v>
      </c>
      <c r="E1173" s="45">
        <v>23.452000000000002</v>
      </c>
      <c r="F1173" s="45">
        <v>23.3</v>
      </c>
      <c r="G1173" s="16">
        <f t="shared" si="26"/>
        <v>22.870927068045674</v>
      </c>
      <c r="H1173" s="17">
        <f t="shared" si="22"/>
        <v>0.96845488659054624</v>
      </c>
      <c r="I1173" s="17">
        <f t="shared" si="23"/>
        <v>-0.15200000000000102</v>
      </c>
      <c r="J1173" s="18">
        <f t="shared" si="24"/>
        <v>6.4813235544943296E-3</v>
      </c>
      <c r="K1173" s="18">
        <f t="shared" si="25"/>
        <v>0.32209228359436165</v>
      </c>
      <c r="L1173" s="154"/>
      <c r="M1173" s="154"/>
      <c r="N1173" s="154"/>
      <c r="O1173" s="154"/>
      <c r="P1173" s="154"/>
      <c r="Q1173" s="154"/>
      <c r="R1173" s="154"/>
      <c r="S1173" s="154"/>
      <c r="T1173" s="154"/>
      <c r="U1173" s="154"/>
      <c r="V1173" s="154"/>
      <c r="W1173" s="154"/>
      <c r="X1173" s="154"/>
      <c r="Y1173" s="154"/>
      <c r="Z1173" s="154"/>
      <c r="AA1173" s="154"/>
    </row>
    <row r="1174" spans="1:27" ht="15.75" customHeight="1">
      <c r="A1174" s="155"/>
      <c r="B1174" s="60">
        <v>44916</v>
      </c>
      <c r="C1174" s="43" t="s">
        <v>1157</v>
      </c>
      <c r="D1174" s="44">
        <v>5169</v>
      </c>
      <c r="E1174" s="45">
        <v>25.727</v>
      </c>
      <c r="F1174" s="45">
        <v>25.667000000000002</v>
      </c>
      <c r="G1174" s="16">
        <f t="shared" si="26"/>
        <v>24.534583675052499</v>
      </c>
      <c r="H1174" s="17">
        <f t="shared" si="22"/>
        <v>1.9873605415791693</v>
      </c>
      <c r="I1174" s="17">
        <f t="shared" si="23"/>
        <v>-5.9999999999998721E-2</v>
      </c>
      <c r="J1174" s="18">
        <f t="shared" si="24"/>
        <v>2.332180199790054E-3</v>
      </c>
      <c r="K1174" s="18">
        <f t="shared" si="25"/>
        <v>0.34964381745497597</v>
      </c>
      <c r="L1174" s="154"/>
      <c r="M1174" s="154"/>
      <c r="N1174" s="154"/>
      <c r="O1174" s="154"/>
      <c r="P1174" s="154"/>
      <c r="Q1174" s="154"/>
      <c r="R1174" s="154"/>
      <c r="S1174" s="154"/>
      <c r="T1174" s="154"/>
      <c r="U1174" s="154"/>
      <c r="V1174" s="154"/>
      <c r="W1174" s="154"/>
      <c r="X1174" s="154"/>
      <c r="Y1174" s="154"/>
      <c r="Z1174" s="154"/>
      <c r="AA1174" s="154"/>
    </row>
    <row r="1175" spans="1:27" ht="15.75" customHeight="1">
      <c r="A1175" s="155"/>
      <c r="B1175" s="60">
        <v>44916</v>
      </c>
      <c r="C1175" s="43" t="s">
        <v>1158</v>
      </c>
      <c r="D1175" s="44">
        <v>5169</v>
      </c>
      <c r="E1175" s="45">
        <v>24.384</v>
      </c>
      <c r="F1175" s="45">
        <v>24.327000000000002</v>
      </c>
      <c r="G1175" s="16">
        <f t="shared" si="26"/>
        <v>24.534583675052499</v>
      </c>
      <c r="H1175" s="17">
        <f t="shared" si="22"/>
        <v>-0.25097279175416415</v>
      </c>
      <c r="I1175" s="17">
        <f t="shared" si="23"/>
        <v>-5.6999999999998607E-2</v>
      </c>
      <c r="J1175" s="18">
        <f t="shared" si="24"/>
        <v>2.3375984251967933E-3</v>
      </c>
      <c r="K1175" s="18">
        <f t="shared" si="25"/>
        <v>0.3138240851240226</v>
      </c>
      <c r="L1175" s="154"/>
      <c r="M1175" s="154"/>
      <c r="N1175" s="154"/>
      <c r="O1175" s="154"/>
      <c r="P1175" s="154"/>
      <c r="Q1175" s="154"/>
      <c r="R1175" s="154"/>
      <c r="S1175" s="154"/>
      <c r="T1175" s="154"/>
      <c r="U1175" s="154"/>
      <c r="V1175" s="154"/>
      <c r="W1175" s="154"/>
      <c r="X1175" s="154"/>
      <c r="Y1175" s="154"/>
      <c r="Z1175" s="154"/>
      <c r="AA1175" s="154"/>
    </row>
    <row r="1176" spans="1:27" ht="15.75" customHeight="1">
      <c r="A1176" s="155"/>
      <c r="B1176" s="60">
        <v>44916</v>
      </c>
      <c r="C1176" s="43" t="s">
        <v>1159</v>
      </c>
      <c r="D1176" s="44">
        <v>5169</v>
      </c>
      <c r="E1176" s="45">
        <v>25.18</v>
      </c>
      <c r="F1176" s="45">
        <v>25.12</v>
      </c>
      <c r="G1176" s="16">
        <f t="shared" si="26"/>
        <v>24.534583675052499</v>
      </c>
      <c r="H1176" s="17">
        <f t="shared" si="22"/>
        <v>1.0756938749125016</v>
      </c>
      <c r="I1176" s="17">
        <f t="shared" si="23"/>
        <v>-5.9999999999998721E-2</v>
      </c>
      <c r="J1176" s="18">
        <f t="shared" si="24"/>
        <v>2.3828435266083684E-3</v>
      </c>
      <c r="K1176" s="18">
        <f t="shared" si="25"/>
        <v>0.33551574629325526</v>
      </c>
      <c r="L1176" s="154"/>
      <c r="M1176" s="154"/>
      <c r="N1176" s="154"/>
      <c r="O1176" s="154"/>
      <c r="P1176" s="154"/>
      <c r="Q1176" s="154"/>
      <c r="R1176" s="154"/>
      <c r="S1176" s="154"/>
      <c r="T1176" s="154"/>
      <c r="U1176" s="154"/>
      <c r="V1176" s="154"/>
      <c r="W1176" s="154"/>
      <c r="X1176" s="154"/>
      <c r="Y1176" s="154"/>
      <c r="Z1176" s="154"/>
      <c r="AA1176" s="154"/>
    </row>
    <row r="1177" spans="1:27" ht="15.75" customHeight="1">
      <c r="A1177" s="155"/>
      <c r="B1177" s="60">
        <v>44916</v>
      </c>
      <c r="C1177" s="43" t="s">
        <v>1160</v>
      </c>
      <c r="D1177" s="44">
        <v>5169</v>
      </c>
      <c r="E1177" s="45">
        <v>25.228999999999999</v>
      </c>
      <c r="F1177" s="45">
        <v>25.167000000000002</v>
      </c>
      <c r="G1177" s="16">
        <f t="shared" si="26"/>
        <v>24.534583675052499</v>
      </c>
      <c r="H1177" s="17">
        <f t="shared" si="22"/>
        <v>1.1573605415791675</v>
      </c>
      <c r="I1177" s="17">
        <f t="shared" si="23"/>
        <v>-6.1999999999997613E-2</v>
      </c>
      <c r="J1177" s="18">
        <f t="shared" si="24"/>
        <v>2.4574893971222645E-3</v>
      </c>
      <c r="K1177" s="18">
        <f t="shared" si="25"/>
        <v>0.33680631383186677</v>
      </c>
      <c r="L1177" s="154"/>
      <c r="M1177" s="154"/>
      <c r="N1177" s="154"/>
      <c r="O1177" s="154"/>
      <c r="P1177" s="154"/>
      <c r="Q1177" s="154"/>
      <c r="R1177" s="154"/>
      <c r="S1177" s="154"/>
      <c r="T1177" s="154"/>
      <c r="U1177" s="154"/>
      <c r="V1177" s="154"/>
      <c r="W1177" s="154"/>
      <c r="X1177" s="154"/>
      <c r="Y1177" s="154"/>
      <c r="Z1177" s="154"/>
      <c r="AA1177" s="154"/>
    </row>
    <row r="1178" spans="1:27" ht="15.75" customHeight="1">
      <c r="A1178" s="155"/>
      <c r="B1178" s="60">
        <v>44916</v>
      </c>
      <c r="C1178" s="43" t="s">
        <v>1161</v>
      </c>
      <c r="D1178" s="44">
        <v>5169</v>
      </c>
      <c r="E1178" s="45">
        <v>24.937000000000001</v>
      </c>
      <c r="F1178" s="45">
        <v>24.876999999999999</v>
      </c>
      <c r="G1178" s="16">
        <f t="shared" si="26"/>
        <v>24.534583675052499</v>
      </c>
      <c r="H1178" s="17">
        <f t="shared" si="22"/>
        <v>0.67069387491250398</v>
      </c>
      <c r="I1178" s="17">
        <f t="shared" si="23"/>
        <v>-6.0000000000002274E-2</v>
      </c>
      <c r="J1178" s="18">
        <f t="shared" si="24"/>
        <v>2.4060632794643409E-3</v>
      </c>
      <c r="K1178" s="18">
        <f t="shared" si="25"/>
        <v>0.32904064208461997</v>
      </c>
      <c r="L1178" s="154"/>
      <c r="M1178" s="154"/>
      <c r="N1178" s="154"/>
      <c r="O1178" s="154"/>
      <c r="P1178" s="154"/>
      <c r="Q1178" s="154"/>
      <c r="R1178" s="154"/>
      <c r="S1178" s="154"/>
      <c r="T1178" s="154"/>
      <c r="U1178" s="154"/>
      <c r="V1178" s="154"/>
      <c r="W1178" s="154"/>
      <c r="X1178" s="154"/>
      <c r="Y1178" s="154"/>
      <c r="Z1178" s="154"/>
      <c r="AA1178" s="154"/>
    </row>
    <row r="1179" spans="1:27" ht="15.75" customHeight="1">
      <c r="A1179" s="155"/>
      <c r="B1179" s="60">
        <v>44917</v>
      </c>
      <c r="C1179" s="158" t="s">
        <v>1162</v>
      </c>
      <c r="D1179" s="158">
        <v>5120</v>
      </c>
      <c r="E1179" s="158">
        <v>22.486000000000001</v>
      </c>
      <c r="F1179" s="158">
        <v>22.454999999999998</v>
      </c>
      <c r="G1179" s="16">
        <f t="shared" si="26"/>
        <v>22.870927068045674</v>
      </c>
      <c r="H1179" s="17">
        <f t="shared" si="22"/>
        <v>-0.64154511340945564</v>
      </c>
      <c r="I1179" s="17">
        <f t="shared" si="23"/>
        <v>-3.1000000000002359E-2</v>
      </c>
      <c r="J1179" s="18">
        <f t="shared" si="24"/>
        <v>1.3786355954817379E-3</v>
      </c>
      <c r="K1179" s="18">
        <f t="shared" si="25"/>
        <v>0.2929693246844689</v>
      </c>
      <c r="L1179" s="154"/>
      <c r="M1179" s="154"/>
      <c r="N1179" s="154"/>
      <c r="O1179" s="154"/>
      <c r="P1179" s="154"/>
      <c r="Q1179" s="154"/>
      <c r="R1179" s="154"/>
      <c r="S1179" s="154"/>
      <c r="T1179" s="154"/>
      <c r="U1179" s="154"/>
      <c r="V1179" s="154"/>
      <c r="W1179" s="154"/>
      <c r="X1179" s="154"/>
      <c r="Y1179" s="154"/>
      <c r="Z1179" s="154"/>
      <c r="AA1179" s="154"/>
    </row>
    <row r="1180" spans="1:27" ht="15.75" customHeight="1">
      <c r="A1180" s="155"/>
      <c r="B1180" s="60">
        <v>44917</v>
      </c>
      <c r="C1180" s="158" t="s">
        <v>1163</v>
      </c>
      <c r="D1180" s="158">
        <v>5120</v>
      </c>
      <c r="E1180" s="158">
        <v>22.303999999999998</v>
      </c>
      <c r="F1180" s="158">
        <v>22.277000000000001</v>
      </c>
      <c r="G1180" s="16">
        <f t="shared" si="26"/>
        <v>22.870927068045674</v>
      </c>
      <c r="H1180" s="17">
        <f t="shared" si="22"/>
        <v>-0.94487844674279253</v>
      </c>
      <c r="I1180" s="17">
        <f t="shared" si="23"/>
        <v>-2.699999999999747E-2</v>
      </c>
      <c r="J1180" s="18">
        <f t="shared" si="24"/>
        <v>1.2105451936871177E-3</v>
      </c>
      <c r="K1180" s="18">
        <f t="shared" si="25"/>
        <v>0.28719997466171837</v>
      </c>
      <c r="L1180" s="154"/>
      <c r="M1180" s="154"/>
      <c r="N1180" s="154"/>
      <c r="O1180" s="154"/>
      <c r="P1180" s="154"/>
      <c r="Q1180" s="154"/>
      <c r="R1180" s="154"/>
      <c r="S1180" s="154"/>
      <c r="T1180" s="154"/>
      <c r="U1180" s="154"/>
      <c r="V1180" s="154"/>
      <c r="W1180" s="154"/>
      <c r="X1180" s="154"/>
      <c r="Y1180" s="154"/>
      <c r="Z1180" s="154"/>
      <c r="AA1180" s="154"/>
    </row>
    <row r="1181" spans="1:27" ht="15.75" customHeight="1">
      <c r="A1181" s="155"/>
      <c r="B1181" s="60">
        <v>44917</v>
      </c>
      <c r="C1181" s="158" t="s">
        <v>1164</v>
      </c>
      <c r="D1181" s="158">
        <v>5120</v>
      </c>
      <c r="E1181" s="158">
        <v>24.951000000000001</v>
      </c>
      <c r="F1181" s="158">
        <v>24.905000000000001</v>
      </c>
      <c r="G1181" s="16">
        <f t="shared" si="26"/>
        <v>22.870927068045674</v>
      </c>
      <c r="H1181" s="17">
        <f t="shared" si="22"/>
        <v>3.4667882199238775</v>
      </c>
      <c r="I1181" s="17">
        <f t="shared" si="23"/>
        <v>-4.5999999999999375E-2</v>
      </c>
      <c r="J1181" s="18">
        <f t="shared" si="24"/>
        <v>1.843613482425529E-3</v>
      </c>
      <c r="K1181" s="18">
        <f t="shared" si="25"/>
        <v>0.36281945552703171</v>
      </c>
      <c r="L1181" s="154"/>
      <c r="M1181" s="154"/>
      <c r="N1181" s="154"/>
      <c r="O1181" s="154"/>
      <c r="P1181" s="154"/>
      <c r="Q1181" s="154"/>
      <c r="R1181" s="154"/>
      <c r="S1181" s="154"/>
      <c r="T1181" s="154"/>
      <c r="U1181" s="154"/>
      <c r="V1181" s="154"/>
      <c r="W1181" s="154"/>
      <c r="X1181" s="154"/>
      <c r="Y1181" s="154"/>
      <c r="Z1181" s="154"/>
      <c r="AA1181" s="154"/>
    </row>
    <row r="1182" spans="1:27" ht="15.75" customHeight="1">
      <c r="A1182" s="155"/>
      <c r="B1182" s="60">
        <v>44917</v>
      </c>
      <c r="C1182" s="158" t="s">
        <v>1165</v>
      </c>
      <c r="D1182" s="158">
        <v>5621</v>
      </c>
      <c r="E1182" s="158">
        <v>22.928000000000001</v>
      </c>
      <c r="F1182" s="158">
        <v>22.895</v>
      </c>
      <c r="G1182" s="16">
        <f t="shared" si="26"/>
        <v>22.870927068045674</v>
      </c>
      <c r="H1182" s="17">
        <f t="shared" si="22"/>
        <v>9.5121553257211389E-2</v>
      </c>
      <c r="I1182" s="17">
        <f t="shared" si="23"/>
        <v>-3.3000000000001251E-2</v>
      </c>
      <c r="J1182" s="18">
        <f t="shared" si="24"/>
        <v>1.4392882065597196E-3</v>
      </c>
      <c r="K1182" s="18">
        <f t="shared" si="25"/>
        <v>0.30659927751460958</v>
      </c>
      <c r="L1182" s="154"/>
      <c r="M1182" s="154"/>
      <c r="N1182" s="154"/>
      <c r="O1182" s="154"/>
      <c r="P1182" s="154"/>
      <c r="Q1182" s="154"/>
      <c r="R1182" s="154"/>
      <c r="S1182" s="154"/>
      <c r="T1182" s="154"/>
      <c r="U1182" s="154"/>
      <c r="V1182" s="154"/>
      <c r="W1182" s="154"/>
      <c r="X1182" s="154"/>
      <c r="Y1182" s="154"/>
      <c r="Z1182" s="154"/>
      <c r="AA1182" s="154"/>
    </row>
    <row r="1183" spans="1:27" ht="15.75" customHeight="1">
      <c r="A1183" s="155"/>
      <c r="B1183" s="60">
        <v>44917</v>
      </c>
      <c r="C1183" s="158" t="s">
        <v>1166</v>
      </c>
      <c r="D1183" s="158">
        <v>5621</v>
      </c>
      <c r="E1183" s="158">
        <v>22.739000000000001</v>
      </c>
      <c r="F1183" s="158">
        <v>22.716000000000001</v>
      </c>
      <c r="G1183" s="16">
        <f t="shared" si="26"/>
        <v>22.870927068045674</v>
      </c>
      <c r="H1183" s="17">
        <f t="shared" si="22"/>
        <v>-0.21987844674278872</v>
      </c>
      <c r="I1183" s="17">
        <f t="shared" si="23"/>
        <v>-2.2999999999999687E-2</v>
      </c>
      <c r="J1183" s="18">
        <f t="shared" si="24"/>
        <v>1.0114780773120933E-3</v>
      </c>
      <c r="K1183" s="18">
        <f t="shared" si="25"/>
        <v>0.30083593099322609</v>
      </c>
      <c r="L1183" s="154"/>
      <c r="M1183" s="154"/>
      <c r="N1183" s="154"/>
      <c r="O1183" s="154"/>
      <c r="P1183" s="154"/>
      <c r="Q1183" s="154"/>
      <c r="R1183" s="154"/>
      <c r="S1183" s="154"/>
      <c r="T1183" s="154"/>
      <c r="U1183" s="154"/>
      <c r="V1183" s="154"/>
      <c r="W1183" s="154"/>
      <c r="X1183" s="154"/>
      <c r="Y1183" s="154"/>
      <c r="Z1183" s="154"/>
      <c r="AA1183" s="154"/>
    </row>
    <row r="1184" spans="1:27" ht="15.75" customHeight="1">
      <c r="A1184" s="155"/>
      <c r="B1184" s="60">
        <v>44917</v>
      </c>
      <c r="C1184" s="158" t="s">
        <v>1167</v>
      </c>
      <c r="D1184" s="158">
        <v>6117</v>
      </c>
      <c r="E1184" s="158">
        <v>17.007000000000001</v>
      </c>
      <c r="F1184" s="158">
        <v>16.643000000000001</v>
      </c>
      <c r="G1184" s="16">
        <f t="shared" si="26"/>
        <v>19.9327573208373</v>
      </c>
      <c r="H1184" s="17">
        <f t="shared" si="22"/>
        <v>-4.8762622013954982</v>
      </c>
      <c r="I1184" s="17">
        <f t="shared" si="23"/>
        <v>-0.36400000000000077</v>
      </c>
      <c r="J1184" s="18">
        <f t="shared" si="24"/>
        <v>2.1402951725760025E-2</v>
      </c>
      <c r="K1184" s="18">
        <f t="shared" si="25"/>
        <v>0.20240025165873635</v>
      </c>
      <c r="L1184" s="154"/>
      <c r="M1184" s="154"/>
      <c r="N1184" s="154"/>
      <c r="O1184" s="154"/>
      <c r="P1184" s="154"/>
      <c r="Q1184" s="154"/>
      <c r="R1184" s="154"/>
      <c r="S1184" s="154"/>
      <c r="T1184" s="154"/>
      <c r="U1184" s="154"/>
      <c r="V1184" s="154"/>
      <c r="W1184" s="154"/>
      <c r="X1184" s="154"/>
      <c r="Y1184" s="154"/>
      <c r="Z1184" s="154"/>
      <c r="AA1184" s="154"/>
    </row>
    <row r="1185" spans="1:27" ht="15.75" customHeight="1">
      <c r="A1185" s="155"/>
      <c r="B1185" s="60">
        <v>44917</v>
      </c>
      <c r="C1185" s="158" t="s">
        <v>1168</v>
      </c>
      <c r="D1185" s="158">
        <v>6117</v>
      </c>
      <c r="E1185" s="158">
        <v>16.428000000000001</v>
      </c>
      <c r="F1185" s="158">
        <v>16.074999999999999</v>
      </c>
      <c r="G1185" s="16">
        <f t="shared" si="26"/>
        <v>19.9327573208373</v>
      </c>
      <c r="H1185" s="17">
        <f t="shared" si="22"/>
        <v>-5.8412622013954998</v>
      </c>
      <c r="I1185" s="17">
        <f t="shared" si="23"/>
        <v>-0.35300000000000153</v>
      </c>
      <c r="J1185" s="18">
        <f t="shared" si="24"/>
        <v>2.1487703920136447E-2</v>
      </c>
      <c r="K1185" s="18">
        <f t="shared" si="25"/>
        <v>0.17428908448746824</v>
      </c>
      <c r="L1185" s="154"/>
      <c r="M1185" s="154"/>
      <c r="N1185" s="154"/>
      <c r="O1185" s="154"/>
      <c r="P1185" s="154"/>
      <c r="Q1185" s="154"/>
      <c r="R1185" s="154"/>
      <c r="S1185" s="154"/>
      <c r="T1185" s="154"/>
      <c r="U1185" s="154"/>
      <c r="V1185" s="154"/>
      <c r="W1185" s="154"/>
      <c r="X1185" s="154"/>
      <c r="Y1185" s="154"/>
      <c r="Z1185" s="154"/>
      <c r="AA1185" s="154"/>
    </row>
    <row r="1186" spans="1:27" ht="15.75" customHeight="1">
      <c r="A1186" s="155"/>
      <c r="B1186" s="60">
        <v>44917</v>
      </c>
      <c r="C1186" s="158" t="s">
        <v>1169</v>
      </c>
      <c r="D1186" s="158">
        <v>6117</v>
      </c>
      <c r="E1186" s="158">
        <v>17.550999999999998</v>
      </c>
      <c r="F1186" s="158">
        <v>17.193000000000001</v>
      </c>
      <c r="G1186" s="16">
        <f t="shared" si="26"/>
        <v>19.9327573208373</v>
      </c>
      <c r="H1186" s="17">
        <f t="shared" si="22"/>
        <v>-3.9695955347288367</v>
      </c>
      <c r="I1186" s="17">
        <f t="shared" si="23"/>
        <v>-0.35799999999999699</v>
      </c>
      <c r="J1186" s="18">
        <f t="shared" si="24"/>
        <v>2.0397698136858128E-2</v>
      </c>
      <c r="K1186" s="18">
        <f t="shared" si="25"/>
        <v>0.22712216283745237</v>
      </c>
      <c r="L1186" s="154"/>
      <c r="M1186" s="154"/>
      <c r="N1186" s="154"/>
      <c r="O1186" s="154"/>
      <c r="P1186" s="154"/>
      <c r="Q1186" s="154"/>
      <c r="R1186" s="154"/>
      <c r="S1186" s="154"/>
      <c r="T1186" s="154"/>
      <c r="U1186" s="154"/>
      <c r="V1186" s="154"/>
      <c r="W1186" s="154"/>
      <c r="X1186" s="154"/>
      <c r="Y1186" s="154"/>
      <c r="Z1186" s="154"/>
      <c r="AA1186" s="154"/>
    </row>
    <row r="1187" spans="1:27" ht="15.75" customHeight="1">
      <c r="A1187" s="155"/>
      <c r="B1187" s="60">
        <v>44917</v>
      </c>
      <c r="C1187" s="158" t="s">
        <v>1170</v>
      </c>
      <c r="D1187" s="158">
        <v>6107</v>
      </c>
      <c r="E1187" s="158">
        <v>15.933999999999999</v>
      </c>
      <c r="F1187" s="158">
        <v>15.701000000000001</v>
      </c>
      <c r="G1187" s="16">
        <f t="shared" si="26"/>
        <v>17.032373496847189</v>
      </c>
      <c r="H1187" s="17">
        <f t="shared" si="22"/>
        <v>-1.8306224947453162</v>
      </c>
      <c r="I1187" s="17">
        <f t="shared" si="23"/>
        <v>-0.23299999999999876</v>
      </c>
      <c r="J1187" s="18">
        <f t="shared" si="24"/>
        <v>1.4622819128906664E-2</v>
      </c>
      <c r="K1187" s="18">
        <f t="shared" si="25"/>
        <v>0.27284640362672447</v>
      </c>
      <c r="L1187" s="154"/>
      <c r="M1187" s="154"/>
      <c r="N1187" s="154"/>
      <c r="O1187" s="154"/>
      <c r="P1187" s="154"/>
      <c r="Q1187" s="154"/>
      <c r="R1187" s="154"/>
      <c r="S1187" s="154"/>
      <c r="T1187" s="154"/>
      <c r="U1187" s="154"/>
      <c r="V1187" s="154"/>
      <c r="W1187" s="154"/>
      <c r="X1187" s="154"/>
      <c r="Y1187" s="154"/>
      <c r="Z1187" s="154"/>
      <c r="AA1187" s="154"/>
    </row>
    <row r="1188" spans="1:27" ht="15.75" customHeight="1">
      <c r="A1188" s="155"/>
      <c r="B1188" s="60">
        <v>44917</v>
      </c>
      <c r="C1188" s="158" t="s">
        <v>1171</v>
      </c>
      <c r="D1188" s="158">
        <v>6107</v>
      </c>
      <c r="E1188" s="158">
        <v>14.268000000000001</v>
      </c>
      <c r="F1188" s="158">
        <v>14.003</v>
      </c>
      <c r="G1188" s="16">
        <f t="shared" si="26"/>
        <v>17.032373496847189</v>
      </c>
      <c r="H1188" s="17">
        <f t="shared" si="22"/>
        <v>-4.6072891614119804</v>
      </c>
      <c r="I1188" s="17">
        <f t="shared" si="23"/>
        <v>-0.26500000000000057</v>
      </c>
      <c r="J1188" s="18">
        <f t="shared" si="24"/>
        <v>1.8573030557891824E-2</v>
      </c>
      <c r="K1188" s="18">
        <f t="shared" si="25"/>
        <v>0.18794046785731908</v>
      </c>
      <c r="L1188" s="154"/>
      <c r="M1188" s="154"/>
      <c r="N1188" s="154"/>
      <c r="O1188" s="154"/>
      <c r="P1188" s="154"/>
      <c r="Q1188" s="154"/>
      <c r="R1188" s="154"/>
      <c r="S1188" s="154"/>
      <c r="T1188" s="154"/>
      <c r="U1188" s="154"/>
      <c r="V1188" s="154"/>
      <c r="W1188" s="154"/>
      <c r="X1188" s="154"/>
      <c r="Y1188" s="154"/>
      <c r="Z1188" s="154"/>
      <c r="AA1188" s="154"/>
    </row>
    <row r="1189" spans="1:27" ht="15.75" customHeight="1">
      <c r="A1189" s="155"/>
      <c r="B1189" s="60">
        <v>44918</v>
      </c>
      <c r="C1189" s="158" t="s">
        <v>1172</v>
      </c>
      <c r="D1189" s="158">
        <v>5648</v>
      </c>
      <c r="E1189" s="158">
        <v>19.91</v>
      </c>
      <c r="F1189" s="158">
        <v>19.818000000000001</v>
      </c>
      <c r="G1189" s="16">
        <f t="shared" si="26"/>
        <v>19.240505739344663</v>
      </c>
      <c r="H1189" s="17">
        <f t="shared" si="22"/>
        <v>1.115823767758896</v>
      </c>
      <c r="I1189" s="17">
        <f t="shared" si="23"/>
        <v>-9.1999999999998749E-2</v>
      </c>
      <c r="J1189" s="18">
        <f t="shared" si="24"/>
        <v>4.6207935710697512E-3</v>
      </c>
      <c r="K1189" s="18">
        <f t="shared" si="25"/>
        <v>0.3385534907081868</v>
      </c>
      <c r="L1189" s="154"/>
      <c r="M1189" s="154"/>
      <c r="N1189" s="154"/>
      <c r="O1189" s="154"/>
      <c r="P1189" s="154"/>
      <c r="Q1189" s="154"/>
      <c r="R1189" s="154"/>
      <c r="S1189" s="154"/>
      <c r="T1189" s="154"/>
      <c r="U1189" s="154"/>
      <c r="V1189" s="154"/>
      <c r="W1189" s="154"/>
      <c r="X1189" s="154"/>
      <c r="Y1189" s="154"/>
      <c r="Z1189" s="154"/>
      <c r="AA1189" s="154"/>
    </row>
    <row r="1190" spans="1:27" ht="15.75" customHeight="1">
      <c r="A1190" s="155"/>
      <c r="B1190" s="60">
        <v>44918</v>
      </c>
      <c r="C1190" s="158" t="s">
        <v>1173</v>
      </c>
      <c r="D1190" s="158">
        <v>5648</v>
      </c>
      <c r="E1190" s="158">
        <v>20.285</v>
      </c>
      <c r="F1190" s="158">
        <v>20.167000000000002</v>
      </c>
      <c r="G1190" s="16">
        <f t="shared" si="26"/>
        <v>19.240505739344663</v>
      </c>
      <c r="H1190" s="17">
        <f t="shared" si="22"/>
        <v>1.740823767758896</v>
      </c>
      <c r="I1190" s="17">
        <f t="shared" si="23"/>
        <v>-0.11799999999999855</v>
      </c>
      <c r="J1190" s="18">
        <f t="shared" si="24"/>
        <v>5.8171062361350038E-3</v>
      </c>
      <c r="K1190" s="18">
        <f t="shared" si="25"/>
        <v>0.35078136554104011</v>
      </c>
      <c r="L1190" s="154"/>
      <c r="M1190" s="154"/>
      <c r="N1190" s="154"/>
      <c r="O1190" s="154"/>
      <c r="P1190" s="154"/>
      <c r="Q1190" s="154"/>
      <c r="R1190" s="154"/>
      <c r="S1190" s="154"/>
      <c r="T1190" s="154"/>
      <c r="U1190" s="154"/>
      <c r="V1190" s="154"/>
      <c r="W1190" s="154"/>
      <c r="X1190" s="154"/>
      <c r="Y1190" s="154"/>
      <c r="Z1190" s="154"/>
      <c r="AA1190" s="154"/>
    </row>
    <row r="1191" spans="1:27" ht="15.75" customHeight="1">
      <c r="A1191" s="155"/>
      <c r="B1191" s="60">
        <v>44918</v>
      </c>
      <c r="C1191" s="158" t="s">
        <v>1174</v>
      </c>
      <c r="D1191" s="158">
        <v>5148</v>
      </c>
      <c r="E1191" s="158">
        <v>21.814</v>
      </c>
      <c r="F1191" s="158">
        <v>21.693999999999999</v>
      </c>
      <c r="G1191" s="16">
        <f t="shared" si="26"/>
        <v>20.202531026311895</v>
      </c>
      <c r="H1191" s="17">
        <f t="shared" si="22"/>
        <v>2.6857816228135079</v>
      </c>
      <c r="I1191" s="17">
        <f t="shared" si="23"/>
        <v>-0.12000000000000099</v>
      </c>
      <c r="J1191" s="18">
        <f t="shared" si="24"/>
        <v>5.5010543687540568E-3</v>
      </c>
      <c r="K1191" s="18">
        <f t="shared" si="25"/>
        <v>0.35218550990339992</v>
      </c>
      <c r="L1191" s="154"/>
      <c r="M1191" s="154"/>
      <c r="N1191" s="154"/>
      <c r="O1191" s="154"/>
      <c r="P1191" s="154"/>
      <c r="Q1191" s="154"/>
      <c r="R1191" s="154"/>
      <c r="S1191" s="154"/>
      <c r="T1191" s="154"/>
      <c r="U1191" s="154"/>
      <c r="V1191" s="154"/>
      <c r="W1191" s="154"/>
      <c r="X1191" s="154"/>
      <c r="Y1191" s="154"/>
      <c r="Z1191" s="154"/>
      <c r="AA1191" s="154"/>
    </row>
    <row r="1192" spans="1:27" ht="15.75" customHeight="1">
      <c r="A1192" s="155"/>
      <c r="B1192" s="60">
        <v>44918</v>
      </c>
      <c r="C1192" s="158" t="s">
        <v>1175</v>
      </c>
      <c r="D1192" s="158">
        <v>5148</v>
      </c>
      <c r="E1192" s="158">
        <v>21.251999999999999</v>
      </c>
      <c r="F1192" s="158">
        <v>21.134</v>
      </c>
      <c r="G1192" s="16">
        <f t="shared" si="26"/>
        <v>20.202531026311895</v>
      </c>
      <c r="H1192" s="17">
        <f t="shared" si="22"/>
        <v>1.7491149561468393</v>
      </c>
      <c r="I1192" s="17">
        <f t="shared" si="23"/>
        <v>-0.11799999999999855</v>
      </c>
      <c r="J1192" s="18">
        <f t="shared" si="24"/>
        <v>5.5524185958967884E-3</v>
      </c>
      <c r="K1192" s="18">
        <f t="shared" si="25"/>
        <v>0.33505433432301734</v>
      </c>
      <c r="L1192" s="154"/>
      <c r="M1192" s="154"/>
      <c r="N1192" s="154"/>
      <c r="O1192" s="154"/>
      <c r="P1192" s="154"/>
      <c r="Q1192" s="154"/>
      <c r="R1192" s="154"/>
      <c r="S1192" s="154"/>
      <c r="T1192" s="154"/>
      <c r="U1192" s="154"/>
      <c r="V1192" s="154"/>
      <c r="W1192" s="154"/>
      <c r="X1192" s="154"/>
      <c r="Y1192" s="154"/>
      <c r="Z1192" s="154"/>
      <c r="AA1192" s="154"/>
    </row>
    <row r="1193" spans="1:27" ht="15.75" customHeight="1">
      <c r="A1193" s="155"/>
      <c r="B1193" s="60">
        <v>44918</v>
      </c>
      <c r="C1193" s="158" t="s">
        <v>1176</v>
      </c>
      <c r="D1193" s="158">
        <v>8127</v>
      </c>
      <c r="E1193" s="158">
        <v>21.33</v>
      </c>
      <c r="F1193" s="158">
        <v>21.300999999999998</v>
      </c>
      <c r="G1193" s="16">
        <f t="shared" si="26"/>
        <v>19.906047079520491</v>
      </c>
      <c r="H1193" s="17">
        <f t="shared" si="22"/>
        <v>2.373254867465846</v>
      </c>
      <c r="I1193" s="17">
        <f t="shared" si="23"/>
        <v>-2.8999999999999915E-2</v>
      </c>
      <c r="J1193" s="18">
        <f t="shared" si="24"/>
        <v>1.3595874355367987E-3</v>
      </c>
      <c r="K1193" s="18">
        <f t="shared" si="25"/>
        <v>0.34841504904891279</v>
      </c>
      <c r="L1193" s="154"/>
      <c r="M1193" s="154"/>
      <c r="N1193" s="154"/>
      <c r="O1193" s="154"/>
      <c r="P1193" s="154"/>
      <c r="Q1193" s="154"/>
      <c r="R1193" s="154"/>
      <c r="S1193" s="154"/>
      <c r="T1193" s="154"/>
      <c r="U1193" s="154"/>
      <c r="V1193" s="154"/>
      <c r="W1193" s="154"/>
      <c r="X1193" s="154"/>
      <c r="Y1193" s="154"/>
      <c r="Z1193" s="154"/>
      <c r="AA1193" s="154"/>
    </row>
    <row r="1194" spans="1:27" ht="15.75" customHeight="1">
      <c r="A1194" s="155"/>
      <c r="B1194" s="60">
        <v>44918</v>
      </c>
      <c r="C1194" s="158" t="s">
        <v>1177</v>
      </c>
      <c r="D1194" s="158">
        <v>8127</v>
      </c>
      <c r="E1194" s="158">
        <v>21.331</v>
      </c>
      <c r="F1194" s="158">
        <v>21.303000000000001</v>
      </c>
      <c r="G1194" s="16">
        <f t="shared" si="26"/>
        <v>19.906047079520491</v>
      </c>
      <c r="H1194" s="17">
        <f t="shared" si="22"/>
        <v>2.3749215341325147</v>
      </c>
      <c r="I1194" s="17">
        <f t="shared" si="23"/>
        <v>-2.7999999999998693E-2</v>
      </c>
      <c r="J1194" s="18">
        <f t="shared" si="24"/>
        <v>1.3126435703904502E-3</v>
      </c>
      <c r="K1194" s="18">
        <f t="shared" si="25"/>
        <v>0.3484455954344996</v>
      </c>
      <c r="L1194" s="154"/>
      <c r="M1194" s="154"/>
      <c r="N1194" s="154"/>
      <c r="O1194" s="154"/>
      <c r="P1194" s="154"/>
      <c r="Q1194" s="154"/>
      <c r="R1194" s="154"/>
      <c r="S1194" s="154"/>
      <c r="T1194" s="154"/>
      <c r="U1194" s="154"/>
      <c r="V1194" s="154"/>
      <c r="W1194" s="154"/>
      <c r="X1194" s="154"/>
      <c r="Y1194" s="154"/>
      <c r="Z1194" s="154"/>
      <c r="AA1194" s="154"/>
    </row>
    <row r="1195" spans="1:27" ht="15.75" customHeight="1">
      <c r="A1195" s="155"/>
      <c r="B1195" s="60">
        <v>44918</v>
      </c>
      <c r="C1195" s="158" t="s">
        <v>1178</v>
      </c>
      <c r="D1195" s="158">
        <v>8107</v>
      </c>
      <c r="E1195" s="158">
        <v>15.781000000000001</v>
      </c>
      <c r="F1195" s="158">
        <v>15.759</v>
      </c>
      <c r="G1195" s="16">
        <f t="shared" si="26"/>
        <v>16.123457228651652</v>
      </c>
      <c r="H1195" s="17">
        <f t="shared" si="22"/>
        <v>-0.57076204775275308</v>
      </c>
      <c r="I1195" s="17">
        <f t="shared" si="23"/>
        <v>-2.2000000000000242E-2</v>
      </c>
      <c r="J1195" s="18">
        <f t="shared" si="24"/>
        <v>1.3940814903998632E-3</v>
      </c>
      <c r="K1195" s="18">
        <f t="shared" si="25"/>
        <v>0.28036349549744383</v>
      </c>
      <c r="L1195" s="154"/>
      <c r="M1195" s="154"/>
      <c r="N1195" s="154"/>
      <c r="O1195" s="154"/>
      <c r="P1195" s="154"/>
      <c r="Q1195" s="154"/>
      <c r="R1195" s="154"/>
      <c r="S1195" s="154"/>
      <c r="T1195" s="154"/>
      <c r="U1195" s="154"/>
      <c r="V1195" s="154"/>
      <c r="W1195" s="154"/>
      <c r="X1195" s="154"/>
      <c r="Y1195" s="154"/>
      <c r="Z1195" s="154"/>
      <c r="AA1195" s="154"/>
    </row>
    <row r="1196" spans="1:27" ht="15.75" customHeight="1">
      <c r="A1196" s="155"/>
      <c r="B1196" s="60">
        <v>44918</v>
      </c>
      <c r="C1196" s="158" t="s">
        <v>1179</v>
      </c>
      <c r="D1196" s="158">
        <v>8107</v>
      </c>
      <c r="E1196" s="158">
        <v>16.324000000000002</v>
      </c>
      <c r="F1196" s="158">
        <v>16.292999999999999</v>
      </c>
      <c r="G1196" s="16">
        <f t="shared" si="26"/>
        <v>16.123457228651652</v>
      </c>
      <c r="H1196" s="17">
        <f t="shared" si="22"/>
        <v>0.33423795224724867</v>
      </c>
      <c r="I1196" s="17">
        <f t="shared" si="23"/>
        <v>-3.1000000000002359E-2</v>
      </c>
      <c r="J1196" s="18">
        <f t="shared" si="24"/>
        <v>1.8990443518746849E-3</v>
      </c>
      <c r="K1196" s="18">
        <f t="shared" si="25"/>
        <v>0.30430141646931891</v>
      </c>
      <c r="L1196" s="154"/>
      <c r="M1196" s="154"/>
      <c r="N1196" s="154"/>
      <c r="O1196" s="154"/>
      <c r="P1196" s="154"/>
      <c r="Q1196" s="154"/>
      <c r="R1196" s="154"/>
      <c r="S1196" s="154"/>
      <c r="T1196" s="154"/>
      <c r="U1196" s="154"/>
      <c r="V1196" s="154"/>
      <c r="W1196" s="154"/>
      <c r="X1196" s="154"/>
      <c r="Y1196" s="154"/>
      <c r="Z1196" s="154"/>
      <c r="AA1196" s="154"/>
    </row>
    <row r="1197" spans="1:27" ht="15.75" customHeight="1">
      <c r="A1197" s="155"/>
      <c r="B1197" s="159">
        <v>44919</v>
      </c>
      <c r="C1197" s="158" t="s">
        <v>1180</v>
      </c>
      <c r="D1197" s="158">
        <v>8107</v>
      </c>
      <c r="E1197" s="158">
        <v>16.641999999999999</v>
      </c>
      <c r="F1197" s="158">
        <v>16.609000000000002</v>
      </c>
      <c r="G1197" s="16">
        <f t="shared" si="26"/>
        <v>16.123457228651652</v>
      </c>
      <c r="H1197" s="17">
        <f t="shared" si="22"/>
        <v>0.86423795224724509</v>
      </c>
      <c r="I1197" s="17">
        <f t="shared" si="23"/>
        <v>-3.2999999999997698E-2</v>
      </c>
      <c r="J1197" s="18">
        <f t="shared" si="24"/>
        <v>1.9829347434201236E-3</v>
      </c>
      <c r="K1197" s="18">
        <f t="shared" si="25"/>
        <v>0.31759501997627448</v>
      </c>
      <c r="L1197" s="154"/>
      <c r="M1197" s="154"/>
      <c r="N1197" s="154"/>
      <c r="O1197" s="154"/>
      <c r="P1197" s="154"/>
      <c r="Q1197" s="154"/>
      <c r="R1197" s="154"/>
      <c r="S1197" s="154"/>
      <c r="T1197" s="154"/>
      <c r="U1197" s="154"/>
      <c r="V1197" s="154"/>
      <c r="W1197" s="154"/>
      <c r="X1197" s="154"/>
      <c r="Y1197" s="154"/>
      <c r="Z1197" s="154"/>
      <c r="AA1197" s="154"/>
    </row>
    <row r="1198" spans="1:27" ht="15.75" customHeight="1">
      <c r="A1198" s="155"/>
      <c r="B1198" s="159">
        <v>44919</v>
      </c>
      <c r="C1198" s="158" t="s">
        <v>1181</v>
      </c>
      <c r="D1198" s="158">
        <v>8107</v>
      </c>
      <c r="E1198" s="158">
        <v>16.408000000000001</v>
      </c>
      <c r="F1198" s="158">
        <v>16.378</v>
      </c>
      <c r="G1198" s="16">
        <f t="shared" si="26"/>
        <v>16.123457228651652</v>
      </c>
      <c r="H1198" s="17">
        <f t="shared" si="22"/>
        <v>0.47423795224724807</v>
      </c>
      <c r="I1198" s="17">
        <f t="shared" si="23"/>
        <v>-3.0000000000001137E-2</v>
      </c>
      <c r="J1198" s="18">
        <f t="shared" si="24"/>
        <v>1.8283764017553105E-3</v>
      </c>
      <c r="K1198" s="18">
        <f t="shared" si="25"/>
        <v>0.3078630133133326</v>
      </c>
      <c r="L1198" s="154"/>
      <c r="M1198" s="154"/>
      <c r="N1198" s="154"/>
      <c r="O1198" s="154"/>
      <c r="P1198" s="154"/>
      <c r="Q1198" s="154"/>
      <c r="R1198" s="154"/>
      <c r="S1198" s="154"/>
      <c r="T1198" s="154"/>
      <c r="U1198" s="154"/>
      <c r="V1198" s="154"/>
      <c r="W1198" s="154"/>
      <c r="X1198" s="154"/>
      <c r="Y1198" s="154"/>
      <c r="Z1198" s="154"/>
      <c r="AA1198" s="154"/>
    </row>
    <row r="1199" spans="1:27" ht="15.75" customHeight="1">
      <c r="A1199" s="155"/>
      <c r="B1199" s="159">
        <v>44919</v>
      </c>
      <c r="C1199" s="158" t="s">
        <v>1182</v>
      </c>
      <c r="D1199" s="158">
        <v>7108</v>
      </c>
      <c r="E1199" s="158">
        <v>17.361000000000001</v>
      </c>
      <c r="F1199" s="158">
        <v>17.242999999999999</v>
      </c>
      <c r="G1199" s="16">
        <f t="shared" si="26"/>
        <v>18.039622077854567</v>
      </c>
      <c r="H1199" s="17">
        <f t="shared" si="22"/>
        <v>-1.1310367964242771</v>
      </c>
      <c r="I1199" s="17">
        <f t="shared" si="23"/>
        <v>-0.1180000000000021</v>
      </c>
      <c r="J1199" s="18">
        <f t="shared" si="24"/>
        <v>6.7968434997985197E-3</v>
      </c>
      <c r="K1199" s="18">
        <f t="shared" si="25"/>
        <v>0.32940328191031737</v>
      </c>
      <c r="L1199" s="154"/>
      <c r="M1199" s="154"/>
      <c r="N1199" s="154"/>
      <c r="O1199" s="154"/>
      <c r="P1199" s="154"/>
      <c r="Q1199" s="154"/>
      <c r="R1199" s="154"/>
      <c r="S1199" s="154"/>
      <c r="T1199" s="154"/>
      <c r="U1199" s="154"/>
      <c r="V1199" s="154"/>
      <c r="W1199" s="154"/>
      <c r="X1199" s="154"/>
      <c r="Y1199" s="154"/>
      <c r="Z1199" s="154"/>
      <c r="AA1199" s="154"/>
    </row>
    <row r="1200" spans="1:27" ht="15.75" customHeight="1">
      <c r="A1200" s="155"/>
      <c r="B1200" s="159">
        <v>44919</v>
      </c>
      <c r="C1200" s="158" t="s">
        <v>1183</v>
      </c>
      <c r="D1200" s="158">
        <v>7108</v>
      </c>
      <c r="E1200" s="158">
        <v>17.363</v>
      </c>
      <c r="F1200" s="158">
        <v>17.167999999999999</v>
      </c>
      <c r="G1200" s="16">
        <f t="shared" si="26"/>
        <v>18.039622077854567</v>
      </c>
      <c r="H1200" s="17">
        <f t="shared" si="22"/>
        <v>-1.1277034630909455</v>
      </c>
      <c r="I1200" s="17">
        <f t="shared" si="23"/>
        <v>-0.19500000000000028</v>
      </c>
      <c r="J1200" s="18">
        <f t="shared" si="24"/>
        <v>1.1230778091343678E-2</v>
      </c>
      <c r="K1200" s="18">
        <f t="shared" si="25"/>
        <v>0.32948052624805735</v>
      </c>
      <c r="L1200" s="154"/>
      <c r="M1200" s="154"/>
      <c r="N1200" s="154"/>
      <c r="O1200" s="154"/>
      <c r="P1200" s="154"/>
      <c r="Q1200" s="154"/>
      <c r="R1200" s="154"/>
      <c r="S1200" s="154"/>
      <c r="T1200" s="154"/>
      <c r="U1200" s="154"/>
      <c r="V1200" s="154"/>
      <c r="W1200" s="154"/>
      <c r="X1200" s="154"/>
      <c r="Y1200" s="154"/>
      <c r="Z1200" s="154"/>
      <c r="AA1200" s="154"/>
    </row>
    <row r="1201" spans="1:27" ht="15.75" customHeight="1">
      <c r="A1201" s="155"/>
      <c r="B1201" s="159">
        <v>44919</v>
      </c>
      <c r="C1201" s="158" t="s">
        <v>1184</v>
      </c>
      <c r="D1201" s="158">
        <v>7108</v>
      </c>
      <c r="E1201" s="158">
        <v>18.097999999999999</v>
      </c>
      <c r="F1201" s="158">
        <v>17.965</v>
      </c>
      <c r="G1201" s="16">
        <f t="shared" si="26"/>
        <v>18.039622077854567</v>
      </c>
      <c r="H1201" s="17">
        <f t="shared" si="22"/>
        <v>9.7296536909053571E-2</v>
      </c>
      <c r="I1201" s="17">
        <f t="shared" si="23"/>
        <v>-0.13299999999999912</v>
      </c>
      <c r="J1201" s="18">
        <f t="shared" si="24"/>
        <v>7.3488783290970895E-3</v>
      </c>
      <c r="K1201" s="18">
        <f t="shared" si="25"/>
        <v>0.35671181220273063</v>
      </c>
      <c r="L1201" s="154"/>
      <c r="M1201" s="154"/>
      <c r="N1201" s="154"/>
      <c r="O1201" s="154"/>
      <c r="P1201" s="154"/>
      <c r="Q1201" s="154"/>
      <c r="R1201" s="154"/>
      <c r="S1201" s="154"/>
      <c r="T1201" s="154"/>
      <c r="U1201" s="154"/>
      <c r="V1201" s="154"/>
      <c r="W1201" s="154"/>
      <c r="X1201" s="154"/>
      <c r="Y1201" s="154"/>
      <c r="Z1201" s="154"/>
      <c r="AA1201" s="154"/>
    </row>
    <row r="1202" spans="1:27" ht="15.75" customHeight="1">
      <c r="A1202" s="155"/>
      <c r="B1202" s="159">
        <v>44919</v>
      </c>
      <c r="C1202" s="158" t="s">
        <v>1185</v>
      </c>
      <c r="D1202" s="158">
        <v>5623</v>
      </c>
      <c r="E1202" s="158">
        <v>23.14</v>
      </c>
      <c r="F1202" s="158">
        <v>23.085000000000001</v>
      </c>
      <c r="G1202" s="16">
        <f t="shared" si="26"/>
        <v>22.870927068045674</v>
      </c>
      <c r="H1202" s="17">
        <f t="shared" si="22"/>
        <v>0.44845488659054433</v>
      </c>
      <c r="I1202" s="17">
        <f t="shared" si="23"/>
        <v>-5.4999999999999716E-2</v>
      </c>
      <c r="J1202" s="18">
        <f t="shared" si="24"/>
        <v>2.3768366464995555E-3</v>
      </c>
      <c r="K1202" s="18">
        <f t="shared" si="25"/>
        <v>0.31295195483383614</v>
      </c>
      <c r="L1202" s="154"/>
      <c r="M1202" s="154"/>
      <c r="N1202" s="154"/>
      <c r="O1202" s="154"/>
      <c r="P1202" s="154"/>
      <c r="Q1202" s="154"/>
      <c r="R1202" s="154"/>
      <c r="S1202" s="154"/>
      <c r="T1202" s="154"/>
      <c r="U1202" s="154"/>
      <c r="V1202" s="154"/>
      <c r="W1202" s="154"/>
      <c r="X1202" s="154"/>
      <c r="Y1202" s="154"/>
      <c r="Z1202" s="154"/>
      <c r="AA1202" s="154"/>
    </row>
    <row r="1203" spans="1:27" ht="15.75" customHeight="1">
      <c r="A1203" s="155"/>
      <c r="B1203" s="159">
        <v>44919</v>
      </c>
      <c r="C1203" s="158" t="s">
        <v>1186</v>
      </c>
      <c r="D1203" s="158">
        <v>5003</v>
      </c>
      <c r="E1203" s="158">
        <v>38.883000000000003</v>
      </c>
      <c r="F1203" s="158">
        <v>38.607999999999997</v>
      </c>
      <c r="G1203" s="16">
        <f t="shared" si="26"/>
        <v>38.4</v>
      </c>
      <c r="H1203" s="17">
        <f t="shared" si="22"/>
        <v>0.80500000000000682</v>
      </c>
      <c r="I1203" s="17">
        <f t="shared" si="23"/>
        <v>-0.27500000000000568</v>
      </c>
      <c r="J1203" s="18">
        <f t="shared" si="24"/>
        <v>7.0724995499319926E-3</v>
      </c>
      <c r="K1203" s="18">
        <f t="shared" si="25"/>
        <v>0.38276367564231162</v>
      </c>
      <c r="L1203" s="154"/>
      <c r="M1203" s="154"/>
      <c r="N1203" s="154"/>
      <c r="O1203" s="154"/>
      <c r="P1203" s="154"/>
      <c r="Q1203" s="154"/>
      <c r="R1203" s="154"/>
      <c r="S1203" s="154"/>
      <c r="T1203" s="154"/>
      <c r="U1203" s="154"/>
      <c r="V1203" s="154"/>
      <c r="W1203" s="154"/>
      <c r="X1203" s="154"/>
      <c r="Y1203" s="154"/>
      <c r="Z1203" s="154"/>
      <c r="AA1203" s="154"/>
    </row>
    <row r="1204" spans="1:27" ht="15.75" customHeight="1">
      <c r="A1204" s="155"/>
      <c r="B1204" s="159">
        <v>44919</v>
      </c>
      <c r="C1204" s="158" t="s">
        <v>1187</v>
      </c>
      <c r="D1204" s="158">
        <v>5003</v>
      </c>
      <c r="E1204" s="158">
        <v>38.811</v>
      </c>
      <c r="F1204" s="158">
        <v>38.531999999999996</v>
      </c>
      <c r="G1204" s="16">
        <f t="shared" si="26"/>
        <v>38.4</v>
      </c>
      <c r="H1204" s="17">
        <f t="shared" si="22"/>
        <v>0.68500000000000227</v>
      </c>
      <c r="I1204" s="17">
        <f t="shared" si="23"/>
        <v>-0.27900000000000347</v>
      </c>
      <c r="J1204" s="18">
        <f t="shared" si="24"/>
        <v>7.1886836206231089E-3</v>
      </c>
      <c r="K1204" s="18">
        <f t="shared" si="25"/>
        <v>0.38161861327974028</v>
      </c>
      <c r="L1204" s="154"/>
      <c r="M1204" s="154"/>
      <c r="N1204" s="154"/>
      <c r="O1204" s="154"/>
      <c r="P1204" s="154"/>
      <c r="Q1204" s="154"/>
      <c r="R1204" s="154"/>
      <c r="S1204" s="154"/>
      <c r="T1204" s="154"/>
      <c r="U1204" s="154"/>
      <c r="V1204" s="154"/>
      <c r="W1204" s="154"/>
      <c r="X1204" s="154"/>
      <c r="Y1204" s="154"/>
      <c r="Z1204" s="154"/>
      <c r="AA1204" s="154"/>
    </row>
    <row r="1205" spans="1:27" ht="15.75" customHeight="1">
      <c r="A1205" s="155"/>
      <c r="B1205" s="159">
        <v>44919</v>
      </c>
      <c r="C1205" s="158" t="s">
        <v>1188</v>
      </c>
      <c r="D1205" s="158">
        <v>5003</v>
      </c>
      <c r="E1205" s="158">
        <v>39.774999999999999</v>
      </c>
      <c r="F1205" s="158">
        <v>39.518999999999998</v>
      </c>
      <c r="G1205" s="16">
        <f t="shared" si="26"/>
        <v>38.4</v>
      </c>
      <c r="H1205" s="17">
        <f t="shared" si="22"/>
        <v>2.291666666666667</v>
      </c>
      <c r="I1205" s="17">
        <f t="shared" si="23"/>
        <v>-0.25600000000000023</v>
      </c>
      <c r="J1205" s="18">
        <f t="shared" si="24"/>
        <v>6.4362036455059774E-3</v>
      </c>
      <c r="K1205" s="18">
        <f t="shared" si="25"/>
        <v>0.3966059082338152</v>
      </c>
      <c r="L1205" s="154"/>
      <c r="M1205" s="154"/>
      <c r="N1205" s="154"/>
      <c r="O1205" s="154"/>
      <c r="P1205" s="154"/>
      <c r="Q1205" s="154"/>
      <c r="R1205" s="154"/>
      <c r="S1205" s="154"/>
      <c r="T1205" s="154"/>
      <c r="U1205" s="154"/>
      <c r="V1205" s="154"/>
      <c r="W1205" s="154"/>
      <c r="X1205" s="154"/>
      <c r="Y1205" s="154"/>
      <c r="Z1205" s="154"/>
      <c r="AA1205" s="154"/>
    </row>
    <row r="1206" spans="1:27" ht="15.75" customHeight="1">
      <c r="A1206" s="155"/>
      <c r="B1206" s="159">
        <v>44919</v>
      </c>
      <c r="C1206" s="158" t="s">
        <v>1189</v>
      </c>
      <c r="D1206" s="158">
        <v>5003</v>
      </c>
      <c r="E1206" s="158">
        <v>39.884</v>
      </c>
      <c r="F1206" s="158">
        <v>39.576999999999998</v>
      </c>
      <c r="G1206" s="16">
        <f t="shared" si="26"/>
        <v>38.4</v>
      </c>
      <c r="H1206" s="17">
        <f t="shared" si="22"/>
        <v>2.4733333333333363</v>
      </c>
      <c r="I1206" s="17">
        <f t="shared" si="23"/>
        <v>-0.30700000000000216</v>
      </c>
      <c r="J1206" s="18">
        <f t="shared" si="24"/>
        <v>7.697322234480046E-3</v>
      </c>
      <c r="K1206" s="18">
        <f t="shared" si="25"/>
        <v>0.39825493932403971</v>
      </c>
      <c r="L1206" s="154"/>
      <c r="M1206" s="154"/>
      <c r="N1206" s="154"/>
      <c r="O1206" s="154"/>
      <c r="P1206" s="154"/>
      <c r="Q1206" s="154"/>
      <c r="R1206" s="154"/>
      <c r="S1206" s="154"/>
      <c r="T1206" s="154"/>
      <c r="U1206" s="154"/>
      <c r="V1206" s="154"/>
      <c r="W1206" s="154"/>
      <c r="X1206" s="154"/>
      <c r="Y1206" s="154"/>
      <c r="Z1206" s="154"/>
      <c r="AA1206" s="154"/>
    </row>
    <row r="1207" spans="1:27" ht="15.75" customHeight="1">
      <c r="A1207" s="155"/>
      <c r="B1207" s="159">
        <v>44919</v>
      </c>
      <c r="C1207" s="157" t="s">
        <v>1190</v>
      </c>
      <c r="D1207" s="158">
        <v>535</v>
      </c>
      <c r="E1207" s="158">
        <v>16.867999999999999</v>
      </c>
      <c r="F1207" s="158">
        <v>16.792000000000002</v>
      </c>
      <c r="G1207" s="16">
        <f t="shared" si="26"/>
        <v>16.637999999999998</v>
      </c>
      <c r="H1207" s="17">
        <f t="shared" si="22"/>
        <v>0.38333333333333408</v>
      </c>
      <c r="I1207" s="17">
        <f t="shared" si="23"/>
        <v>-7.5999999999996959E-2</v>
      </c>
      <c r="J1207" s="18">
        <f t="shared" si="24"/>
        <v>4.505572682001243E-3</v>
      </c>
      <c r="K1207" s="18">
        <f t="shared" si="25"/>
        <v>0.51161963481147732</v>
      </c>
      <c r="L1207" s="154"/>
      <c r="M1207" s="154"/>
      <c r="N1207" s="154"/>
      <c r="O1207" s="154"/>
      <c r="P1207" s="154"/>
      <c r="Q1207" s="154"/>
      <c r="R1207" s="154"/>
      <c r="S1207" s="154"/>
      <c r="T1207" s="154"/>
      <c r="U1207" s="154"/>
      <c r="V1207" s="154"/>
      <c r="W1207" s="154"/>
      <c r="X1207" s="154"/>
      <c r="Y1207" s="154"/>
      <c r="Z1207" s="154"/>
      <c r="AA1207" s="154"/>
    </row>
    <row r="1208" spans="1:27" ht="15.75" customHeight="1">
      <c r="A1208" s="155"/>
      <c r="B1208" s="159">
        <v>44919</v>
      </c>
      <c r="C1208" s="157" t="s">
        <v>1191</v>
      </c>
      <c r="D1208" s="158">
        <v>535</v>
      </c>
      <c r="E1208" s="158">
        <v>16.677</v>
      </c>
      <c r="F1208" s="158">
        <v>16.597999999999999</v>
      </c>
      <c r="G1208" s="16">
        <f t="shared" si="26"/>
        <v>16.637999999999998</v>
      </c>
      <c r="H1208" s="17">
        <f t="shared" si="22"/>
        <v>6.5000000000002472E-2</v>
      </c>
      <c r="I1208" s="17">
        <f t="shared" si="23"/>
        <v>-7.9000000000000625E-2</v>
      </c>
      <c r="J1208" s="18">
        <f t="shared" si="24"/>
        <v>4.7370630209270627E-3</v>
      </c>
      <c r="K1208" s="18">
        <f t="shared" si="25"/>
        <v>0.50602626371649584</v>
      </c>
      <c r="L1208" s="154"/>
      <c r="M1208" s="154"/>
      <c r="N1208" s="154"/>
      <c r="O1208" s="154"/>
      <c r="P1208" s="154"/>
      <c r="Q1208" s="154"/>
      <c r="R1208" s="154"/>
      <c r="S1208" s="154"/>
      <c r="T1208" s="154"/>
      <c r="U1208" s="154"/>
      <c r="V1208" s="154"/>
      <c r="W1208" s="154"/>
      <c r="X1208" s="154"/>
      <c r="Y1208" s="154"/>
      <c r="Z1208" s="154"/>
      <c r="AA1208" s="154"/>
    </row>
    <row r="1209" spans="1:27" ht="15.75" customHeight="1">
      <c r="A1209" s="155"/>
      <c r="B1209" s="159">
        <v>44919</v>
      </c>
      <c r="C1209" s="157">
        <v>502670</v>
      </c>
      <c r="D1209" s="158">
        <v>5000</v>
      </c>
      <c r="E1209" s="158">
        <v>38.130000000000003</v>
      </c>
      <c r="F1209" s="72">
        <v>37.914999999999999</v>
      </c>
      <c r="G1209" s="16">
        <f t="shared" si="26"/>
        <v>38.4</v>
      </c>
      <c r="H1209" s="17">
        <f t="shared" si="22"/>
        <v>-0.44999999999999341</v>
      </c>
      <c r="I1209" s="17">
        <f t="shared" si="23"/>
        <v>-0.21500000000000341</v>
      </c>
      <c r="J1209" s="18">
        <f t="shared" si="24"/>
        <v>5.6386047731445945E-3</v>
      </c>
      <c r="K1209" s="18">
        <f t="shared" si="25"/>
        <v>0.3705743509047994</v>
      </c>
      <c r="L1209" s="154"/>
      <c r="M1209" s="154"/>
      <c r="N1209" s="154"/>
      <c r="O1209" s="154"/>
      <c r="P1209" s="154"/>
      <c r="Q1209" s="154"/>
      <c r="R1209" s="154"/>
      <c r="S1209" s="154"/>
      <c r="T1209" s="154"/>
      <c r="U1209" s="154"/>
      <c r="V1209" s="154"/>
      <c r="W1209" s="154"/>
      <c r="X1209" s="154"/>
      <c r="Y1209" s="154"/>
      <c r="Z1209" s="154"/>
      <c r="AA1209" s="154"/>
    </row>
    <row r="1210" spans="1:27" ht="15.75" customHeight="1">
      <c r="A1210" s="155"/>
      <c r="B1210" s="159">
        <v>44919</v>
      </c>
      <c r="C1210" s="158" t="s">
        <v>1190</v>
      </c>
      <c r="D1210" s="158">
        <v>535</v>
      </c>
      <c r="E1210" s="158">
        <v>16.867999999999999</v>
      </c>
      <c r="F1210" s="158">
        <v>16.792000000000002</v>
      </c>
      <c r="G1210" s="16">
        <f t="shared" si="26"/>
        <v>16.637999999999998</v>
      </c>
      <c r="H1210" s="17">
        <f t="shared" si="22"/>
        <v>0.38333333333333408</v>
      </c>
      <c r="I1210" s="17">
        <f t="shared" si="23"/>
        <v>-7.5999999999996959E-2</v>
      </c>
      <c r="J1210" s="18">
        <f t="shared" si="24"/>
        <v>4.505572682001243E-3</v>
      </c>
      <c r="K1210" s="18">
        <f t="shared" si="25"/>
        <v>0.51161963481147732</v>
      </c>
      <c r="L1210" s="154"/>
      <c r="M1210" s="154"/>
      <c r="N1210" s="154"/>
      <c r="O1210" s="154"/>
      <c r="P1210" s="154"/>
      <c r="Q1210" s="154"/>
      <c r="R1210" s="154"/>
      <c r="S1210" s="154"/>
      <c r="T1210" s="154"/>
      <c r="U1210" s="154"/>
      <c r="V1210" s="154"/>
      <c r="W1210" s="154"/>
      <c r="X1210" s="154"/>
      <c r="Y1210" s="154"/>
      <c r="Z1210" s="154"/>
      <c r="AA1210" s="154"/>
    </row>
    <row r="1211" spans="1:27" ht="15.75" customHeight="1">
      <c r="A1211" s="155"/>
      <c r="B1211" s="159">
        <v>44919</v>
      </c>
      <c r="C1211" s="158" t="s">
        <v>1191</v>
      </c>
      <c r="D1211" s="158">
        <v>535</v>
      </c>
      <c r="E1211" s="158">
        <v>16.677</v>
      </c>
      <c r="F1211" s="158">
        <v>16.597999999999999</v>
      </c>
      <c r="G1211" s="16">
        <f t="shared" si="26"/>
        <v>16.637999999999998</v>
      </c>
      <c r="H1211" s="17">
        <f t="shared" si="22"/>
        <v>6.5000000000002472E-2</v>
      </c>
      <c r="I1211" s="17">
        <f t="shared" si="23"/>
        <v>-7.9000000000000625E-2</v>
      </c>
      <c r="J1211" s="18">
        <f t="shared" si="24"/>
        <v>4.7370630209270627E-3</v>
      </c>
      <c r="K1211" s="18">
        <f t="shared" si="25"/>
        <v>0.50602626371649584</v>
      </c>
      <c r="L1211" s="154"/>
      <c r="M1211" s="154"/>
      <c r="N1211" s="154"/>
      <c r="O1211" s="154"/>
      <c r="P1211" s="154"/>
      <c r="Q1211" s="154"/>
      <c r="R1211" s="154"/>
      <c r="S1211" s="154"/>
      <c r="T1211" s="154"/>
      <c r="U1211" s="154"/>
      <c r="V1211" s="154"/>
      <c r="W1211" s="154"/>
      <c r="X1211" s="154"/>
      <c r="Y1211" s="154"/>
      <c r="Z1211" s="154"/>
      <c r="AA1211" s="154"/>
    </row>
    <row r="1212" spans="1:27" ht="15.75" customHeight="1">
      <c r="A1212" s="155"/>
      <c r="B1212" s="159">
        <v>44919</v>
      </c>
      <c r="C1212" s="158">
        <v>502670</v>
      </c>
      <c r="D1212" s="158">
        <v>5000</v>
      </c>
      <c r="E1212" s="158">
        <v>38.130000000000003</v>
      </c>
      <c r="F1212" s="158">
        <v>37.914999999999999</v>
      </c>
      <c r="G1212" s="16">
        <f t="shared" si="26"/>
        <v>38.4</v>
      </c>
      <c r="H1212" s="17">
        <f t="shared" si="22"/>
        <v>-0.44999999999999341</v>
      </c>
      <c r="I1212" s="17">
        <f t="shared" si="23"/>
        <v>-0.21500000000000341</v>
      </c>
      <c r="J1212" s="18">
        <f t="shared" si="24"/>
        <v>5.6386047731445945E-3</v>
      </c>
      <c r="K1212" s="18">
        <f t="shared" si="25"/>
        <v>0.3705743509047994</v>
      </c>
      <c r="L1212" s="154"/>
      <c r="M1212" s="154"/>
      <c r="N1212" s="154"/>
      <c r="O1212" s="154"/>
      <c r="P1212" s="154"/>
      <c r="Q1212" s="154"/>
      <c r="R1212" s="154"/>
      <c r="S1212" s="154"/>
      <c r="T1212" s="154"/>
      <c r="U1212" s="154"/>
      <c r="V1212" s="154"/>
      <c r="W1212" s="154"/>
      <c r="X1212" s="154"/>
      <c r="Y1212" s="154"/>
      <c r="Z1212" s="154"/>
      <c r="AA1212" s="154"/>
    </row>
    <row r="1213" spans="1:27" ht="15.75" customHeight="1">
      <c r="A1213" s="155"/>
      <c r="B1213" s="159">
        <v>44921</v>
      </c>
      <c r="C1213" s="158" t="s">
        <v>1192</v>
      </c>
      <c r="D1213" s="158">
        <v>6117</v>
      </c>
      <c r="E1213" s="158">
        <v>19.956</v>
      </c>
      <c r="F1213" s="158">
        <v>19.62</v>
      </c>
      <c r="G1213" s="16">
        <f t="shared" si="26"/>
        <v>19.9327573208373</v>
      </c>
      <c r="H1213" s="17">
        <f t="shared" si="22"/>
        <v>3.8737798604498629E-2</v>
      </c>
      <c r="I1213" s="17">
        <f t="shared" si="23"/>
        <v>-0.33599999999999852</v>
      </c>
      <c r="J1213" s="18">
        <f t="shared" si="24"/>
        <v>1.6837041491280746E-2</v>
      </c>
      <c r="K1213" s="18">
        <f t="shared" si="25"/>
        <v>0.32026563840249184</v>
      </c>
      <c r="L1213" s="154"/>
      <c r="M1213" s="154"/>
      <c r="N1213" s="154"/>
      <c r="O1213" s="154"/>
      <c r="P1213" s="154"/>
      <c r="Q1213" s="154"/>
      <c r="R1213" s="154"/>
      <c r="S1213" s="154"/>
      <c r="T1213" s="154"/>
      <c r="U1213" s="154"/>
      <c r="V1213" s="154"/>
      <c r="W1213" s="154"/>
      <c r="X1213" s="154"/>
      <c r="Y1213" s="154"/>
      <c r="Z1213" s="154"/>
      <c r="AA1213" s="154"/>
    </row>
    <row r="1214" spans="1:27" ht="15.75" customHeight="1">
      <c r="A1214" s="155"/>
      <c r="B1214" s="159">
        <v>44921</v>
      </c>
      <c r="C1214" s="158" t="s">
        <v>1193</v>
      </c>
      <c r="D1214" s="158">
        <v>6117</v>
      </c>
      <c r="E1214" s="158">
        <v>17.460999999999999</v>
      </c>
      <c r="F1214" s="158">
        <v>16.532</v>
      </c>
      <c r="G1214" s="16">
        <f t="shared" si="26"/>
        <v>19.9327573208373</v>
      </c>
      <c r="H1214" s="17">
        <f t="shared" si="22"/>
        <v>-4.1195955347288367</v>
      </c>
      <c r="I1214" s="17">
        <f t="shared" si="23"/>
        <v>-0.92899999999999849</v>
      </c>
      <c r="J1214" s="18">
        <f t="shared" si="24"/>
        <v>5.3204283832541006E-2</v>
      </c>
      <c r="K1214" s="18">
        <f t="shared" si="25"/>
        <v>0.22313848462059027</v>
      </c>
      <c r="L1214" s="154"/>
      <c r="M1214" s="154"/>
      <c r="N1214" s="154"/>
      <c r="O1214" s="154"/>
      <c r="P1214" s="154"/>
      <c r="Q1214" s="154"/>
      <c r="R1214" s="154"/>
      <c r="S1214" s="154"/>
      <c r="T1214" s="154"/>
      <c r="U1214" s="154"/>
      <c r="V1214" s="154"/>
      <c r="W1214" s="154"/>
      <c r="X1214" s="154"/>
      <c r="Y1214" s="154"/>
      <c r="Z1214" s="154"/>
      <c r="AA1214" s="154"/>
    </row>
    <row r="1215" spans="1:27" ht="15.75" customHeight="1">
      <c r="A1215" s="155"/>
      <c r="B1215" s="159">
        <v>44921</v>
      </c>
      <c r="C1215" s="158" t="s">
        <v>1194</v>
      </c>
      <c r="D1215" s="158">
        <v>6117</v>
      </c>
      <c r="E1215" s="158">
        <v>18.683</v>
      </c>
      <c r="F1215" s="158">
        <v>18.28</v>
      </c>
      <c r="G1215" s="16">
        <f t="shared" si="26"/>
        <v>19.9327573208373</v>
      </c>
      <c r="H1215" s="17">
        <f t="shared" si="22"/>
        <v>-2.0829288680621678</v>
      </c>
      <c r="I1215" s="17">
        <f t="shared" si="23"/>
        <v>-0.40299999999999869</v>
      </c>
      <c r="J1215" s="18">
        <f t="shared" si="24"/>
        <v>2.157041160413203E-2</v>
      </c>
      <c r="K1215" s="18">
        <f t="shared" si="25"/>
        <v>0.27395070812825173</v>
      </c>
      <c r="L1215" s="154"/>
      <c r="M1215" s="154"/>
      <c r="N1215" s="154"/>
      <c r="O1215" s="154"/>
      <c r="P1215" s="154"/>
      <c r="Q1215" s="154"/>
      <c r="R1215" s="154"/>
      <c r="S1215" s="154"/>
      <c r="T1215" s="154"/>
      <c r="U1215" s="154"/>
      <c r="V1215" s="154"/>
      <c r="W1215" s="154"/>
      <c r="X1215" s="154"/>
      <c r="Y1215" s="154"/>
      <c r="Z1215" s="154"/>
      <c r="AA1215" s="154"/>
    </row>
    <row r="1216" spans="1:27" ht="15.75" customHeight="1">
      <c r="A1216" s="155"/>
      <c r="B1216" s="159">
        <v>44921</v>
      </c>
      <c r="C1216" s="158" t="s">
        <v>1195</v>
      </c>
      <c r="D1216" s="158">
        <v>5121</v>
      </c>
      <c r="E1216" s="158">
        <v>24.687000000000001</v>
      </c>
      <c r="F1216" s="158">
        <v>23.11</v>
      </c>
      <c r="G1216" s="16">
        <f t="shared" si="26"/>
        <v>22.870927068045674</v>
      </c>
      <c r="H1216" s="17">
        <f t="shared" si="22"/>
        <v>3.0267882199238789</v>
      </c>
      <c r="I1216" s="17">
        <f t="shared" si="23"/>
        <v>-1.5770000000000017</v>
      </c>
      <c r="J1216" s="18">
        <f t="shared" si="24"/>
        <v>6.3879774780248783E-2</v>
      </c>
      <c r="K1216" s="18">
        <f t="shared" si="25"/>
        <v>0.35600551848563894</v>
      </c>
      <c r="L1216" s="154"/>
      <c r="M1216" s="154"/>
      <c r="N1216" s="154"/>
      <c r="O1216" s="154"/>
      <c r="P1216" s="154"/>
      <c r="Q1216" s="154"/>
      <c r="R1216" s="154"/>
      <c r="S1216" s="154"/>
      <c r="T1216" s="154"/>
      <c r="U1216" s="154"/>
      <c r="V1216" s="154"/>
      <c r="W1216" s="154"/>
      <c r="X1216" s="154"/>
      <c r="Y1216" s="154"/>
      <c r="Z1216" s="154"/>
      <c r="AA1216" s="154"/>
    </row>
    <row r="1217" spans="1:27" ht="15.75" customHeight="1">
      <c r="A1217" s="155"/>
      <c r="B1217" s="159">
        <v>44921</v>
      </c>
      <c r="C1217" s="158" t="s">
        <v>1196</v>
      </c>
      <c r="D1217" s="158">
        <v>5121</v>
      </c>
      <c r="E1217" s="158">
        <v>24.55</v>
      </c>
      <c r="F1217" s="158">
        <v>24.451000000000001</v>
      </c>
      <c r="G1217" s="16">
        <f t="shared" si="26"/>
        <v>22.870927068045674</v>
      </c>
      <c r="H1217" s="17">
        <f t="shared" si="22"/>
        <v>2.7984548865905445</v>
      </c>
      <c r="I1217" s="17">
        <f t="shared" si="23"/>
        <v>-9.9000000000000199E-2</v>
      </c>
      <c r="J1217" s="18">
        <f t="shared" si="24"/>
        <v>4.0325865580448147E-3</v>
      </c>
      <c r="K1217" s="18">
        <f t="shared" si="25"/>
        <v>0.35241174072728992</v>
      </c>
      <c r="L1217" s="154"/>
      <c r="M1217" s="154"/>
      <c r="N1217" s="154"/>
      <c r="O1217" s="154"/>
      <c r="P1217" s="154"/>
      <c r="Q1217" s="154"/>
      <c r="R1217" s="154"/>
      <c r="S1217" s="154"/>
      <c r="T1217" s="154"/>
      <c r="U1217" s="154"/>
      <c r="V1217" s="154"/>
      <c r="W1217" s="154"/>
      <c r="X1217" s="154"/>
      <c r="Y1217" s="154"/>
      <c r="Z1217" s="154"/>
      <c r="AA1217" s="154"/>
    </row>
    <row r="1218" spans="1:27" ht="15.75" customHeight="1">
      <c r="A1218" s="155"/>
      <c r="B1218" s="159">
        <v>44921</v>
      </c>
      <c r="C1218" s="158" t="s">
        <v>1197</v>
      </c>
      <c r="D1218" s="158">
        <v>5121</v>
      </c>
      <c r="E1218" s="158">
        <v>23.984999999999999</v>
      </c>
      <c r="F1218" s="158">
        <v>23.696000000000002</v>
      </c>
      <c r="G1218" s="16">
        <f t="shared" si="26"/>
        <v>22.870927068045674</v>
      </c>
      <c r="H1218" s="17">
        <f t="shared" si="22"/>
        <v>1.8567882199238759</v>
      </c>
      <c r="I1218" s="17">
        <f t="shared" si="23"/>
        <v>-0.28899999999999793</v>
      </c>
      <c r="J1218" s="18">
        <f t="shared" si="24"/>
        <v>1.2049197415050988E-2</v>
      </c>
      <c r="K1218" s="18">
        <f t="shared" si="25"/>
        <v>0.33715689951448685</v>
      </c>
      <c r="L1218" s="154"/>
      <c r="M1218" s="154"/>
      <c r="N1218" s="154"/>
      <c r="O1218" s="154"/>
      <c r="P1218" s="154"/>
      <c r="Q1218" s="154"/>
      <c r="R1218" s="154"/>
      <c r="S1218" s="154"/>
      <c r="T1218" s="154"/>
      <c r="U1218" s="154"/>
      <c r="V1218" s="154"/>
      <c r="W1218" s="154"/>
      <c r="X1218" s="154"/>
      <c r="Y1218" s="154"/>
      <c r="Z1218" s="154"/>
      <c r="AA1218" s="154"/>
    </row>
    <row r="1219" spans="1:27" ht="15.75" customHeight="1">
      <c r="A1219" s="155"/>
      <c r="B1219" s="159">
        <v>44921</v>
      </c>
      <c r="C1219" s="158" t="s">
        <v>1198</v>
      </c>
      <c r="D1219" s="158">
        <v>5621</v>
      </c>
      <c r="E1219" s="158">
        <v>22.256</v>
      </c>
      <c r="F1219" s="158">
        <v>22.187999999999999</v>
      </c>
      <c r="G1219" s="16">
        <f t="shared" si="26"/>
        <v>22.870927068045674</v>
      </c>
      <c r="H1219" s="17">
        <f t="shared" si="22"/>
        <v>-1.0248784467427896</v>
      </c>
      <c r="I1219" s="17">
        <f t="shared" si="23"/>
        <v>-6.8000000000001393E-2</v>
      </c>
      <c r="J1219" s="18">
        <f t="shared" si="24"/>
        <v>3.0553558590942394E-3</v>
      </c>
      <c r="K1219" s="18">
        <f t="shared" si="25"/>
        <v>0.28566266332022683</v>
      </c>
      <c r="L1219" s="154"/>
      <c r="M1219" s="154"/>
      <c r="N1219" s="154"/>
      <c r="O1219" s="154"/>
      <c r="P1219" s="154"/>
      <c r="Q1219" s="154"/>
      <c r="R1219" s="154"/>
      <c r="S1219" s="154"/>
      <c r="T1219" s="154"/>
      <c r="U1219" s="154"/>
      <c r="V1219" s="154"/>
      <c r="W1219" s="154"/>
      <c r="X1219" s="154"/>
      <c r="Y1219" s="154"/>
      <c r="Z1219" s="154"/>
      <c r="AA1219" s="154"/>
    </row>
    <row r="1220" spans="1:27" ht="15.75" customHeight="1">
      <c r="A1220" s="155"/>
      <c r="B1220" s="159">
        <v>44921</v>
      </c>
      <c r="C1220" s="158" t="s">
        <v>1199</v>
      </c>
      <c r="D1220" s="158">
        <v>5621</v>
      </c>
      <c r="E1220" s="158">
        <v>23.13</v>
      </c>
      <c r="F1220" s="158">
        <v>23.048999999999999</v>
      </c>
      <c r="G1220" s="16">
        <f t="shared" si="26"/>
        <v>22.870927068045674</v>
      </c>
      <c r="H1220" s="17">
        <f t="shared" si="22"/>
        <v>0.43178821992387506</v>
      </c>
      <c r="I1220" s="17">
        <f t="shared" si="23"/>
        <v>-8.0999999999999517E-2</v>
      </c>
      <c r="J1220" s="18">
        <f t="shared" si="24"/>
        <v>3.5019455252918081E-3</v>
      </c>
      <c r="K1220" s="18">
        <f t="shared" si="25"/>
        <v>0.31265491720082</v>
      </c>
      <c r="L1220" s="154"/>
      <c r="M1220" s="154"/>
      <c r="N1220" s="154"/>
      <c r="O1220" s="154"/>
      <c r="P1220" s="154"/>
      <c r="Q1220" s="154"/>
      <c r="R1220" s="154"/>
      <c r="S1220" s="154"/>
      <c r="T1220" s="154"/>
      <c r="U1220" s="154"/>
      <c r="V1220" s="154"/>
      <c r="W1220" s="154"/>
      <c r="X1220" s="154"/>
      <c r="Y1220" s="154"/>
      <c r="Z1220" s="154"/>
      <c r="AA1220" s="154"/>
    </row>
    <row r="1221" spans="1:27" ht="15.75" customHeight="1">
      <c r="A1221" s="155"/>
      <c r="B1221" s="159">
        <v>44921</v>
      </c>
      <c r="C1221" s="158" t="s">
        <v>1200</v>
      </c>
      <c r="D1221" s="158">
        <v>5621</v>
      </c>
      <c r="E1221" s="158">
        <v>23.143999999999998</v>
      </c>
      <c r="F1221" s="158">
        <v>23.064</v>
      </c>
      <c r="G1221" s="16">
        <f t="shared" si="26"/>
        <v>22.870927068045674</v>
      </c>
      <c r="H1221" s="17">
        <f t="shared" si="22"/>
        <v>0.45512155325720727</v>
      </c>
      <c r="I1221" s="17">
        <f t="shared" si="23"/>
        <v>-7.9999999999998295E-2</v>
      </c>
      <c r="J1221" s="18">
        <f t="shared" si="24"/>
        <v>3.4566194262011019E-3</v>
      </c>
      <c r="K1221" s="18">
        <f t="shared" si="25"/>
        <v>0.31307069801481879</v>
      </c>
      <c r="L1221" s="154"/>
      <c r="M1221" s="154"/>
      <c r="N1221" s="154"/>
      <c r="O1221" s="154"/>
      <c r="P1221" s="154"/>
      <c r="Q1221" s="154"/>
      <c r="R1221" s="154"/>
      <c r="S1221" s="154"/>
      <c r="T1221" s="154"/>
      <c r="U1221" s="154"/>
      <c r="V1221" s="154"/>
      <c r="W1221" s="154"/>
      <c r="X1221" s="154"/>
      <c r="Y1221" s="154"/>
      <c r="Z1221" s="154"/>
      <c r="AA1221" s="154"/>
    </row>
    <row r="1222" spans="1:27" ht="15.75" customHeight="1">
      <c r="A1222" s="155"/>
      <c r="B1222" s="159">
        <v>44921</v>
      </c>
      <c r="C1222" s="158" t="s">
        <v>1201</v>
      </c>
      <c r="D1222" s="158">
        <v>5621</v>
      </c>
      <c r="E1222" s="158">
        <v>24.030999999999999</v>
      </c>
      <c r="F1222" s="158">
        <v>23.948</v>
      </c>
      <c r="G1222" s="16">
        <f t="shared" si="26"/>
        <v>22.870927068045674</v>
      </c>
      <c r="H1222" s="17">
        <f t="shared" si="22"/>
        <v>1.9334548865905414</v>
      </c>
      <c r="I1222" s="17">
        <f t="shared" si="23"/>
        <v>-8.2999999999998408E-2</v>
      </c>
      <c r="J1222" s="18">
        <f t="shared" si="24"/>
        <v>3.453872081894154E-3</v>
      </c>
      <c r="K1222" s="18">
        <f t="shared" si="25"/>
        <v>0.33842570991032278</v>
      </c>
      <c r="L1222" s="154"/>
      <c r="M1222" s="154"/>
      <c r="N1222" s="154"/>
      <c r="O1222" s="154"/>
      <c r="P1222" s="154"/>
      <c r="Q1222" s="154"/>
      <c r="R1222" s="154"/>
      <c r="S1222" s="154"/>
      <c r="T1222" s="154"/>
      <c r="U1222" s="154"/>
      <c r="V1222" s="154"/>
      <c r="W1222" s="154"/>
      <c r="X1222" s="154"/>
      <c r="Y1222" s="154"/>
      <c r="Z1222" s="154"/>
      <c r="AA1222" s="154"/>
    </row>
    <row r="1223" spans="1:27" ht="15.75" customHeight="1">
      <c r="A1223" s="155"/>
      <c r="B1223" s="159">
        <v>44921</v>
      </c>
      <c r="C1223" s="158" t="s">
        <v>1202</v>
      </c>
      <c r="D1223" s="158">
        <v>1011</v>
      </c>
      <c r="E1223" s="158">
        <v>26.123999999999999</v>
      </c>
      <c r="F1223" s="158">
        <v>25.943000000000001</v>
      </c>
      <c r="G1223" s="16">
        <f t="shared" si="26"/>
        <v>27</v>
      </c>
      <c r="H1223" s="17">
        <f t="shared" si="22"/>
        <v>-1.4600000000000022</v>
      </c>
      <c r="I1223" s="17">
        <f t="shared" si="23"/>
        <v>-0.18099999999999739</v>
      </c>
      <c r="J1223" s="18">
        <f t="shared" si="24"/>
        <v>6.9284948706169573E-3</v>
      </c>
      <c r="K1223" s="18">
        <f t="shared" si="25"/>
        <v>0.54065227377124481</v>
      </c>
      <c r="L1223" s="154"/>
      <c r="M1223" s="154"/>
      <c r="N1223" s="154"/>
      <c r="O1223" s="154"/>
      <c r="P1223" s="154"/>
      <c r="Q1223" s="154"/>
      <c r="R1223" s="154"/>
      <c r="S1223" s="154"/>
      <c r="T1223" s="154"/>
      <c r="U1223" s="154"/>
      <c r="V1223" s="154"/>
      <c r="W1223" s="154"/>
      <c r="X1223" s="154"/>
      <c r="Y1223" s="154"/>
      <c r="Z1223" s="154"/>
      <c r="AA1223" s="154"/>
    </row>
    <row r="1224" spans="1:27" ht="15.75" customHeight="1">
      <c r="A1224" s="155"/>
      <c r="B1224" s="159">
        <v>44921</v>
      </c>
      <c r="C1224" s="158" t="s">
        <v>1203</v>
      </c>
      <c r="D1224" s="158">
        <v>1011</v>
      </c>
      <c r="E1224" s="158">
        <v>28.47</v>
      </c>
      <c r="F1224" s="158">
        <v>28.199000000000002</v>
      </c>
      <c r="G1224" s="16">
        <f t="shared" si="26"/>
        <v>27</v>
      </c>
      <c r="H1224" s="17">
        <f t="shared" si="22"/>
        <v>2.4499999999999984</v>
      </c>
      <c r="I1224" s="17">
        <f t="shared" si="23"/>
        <v>-0.27099999999999724</v>
      </c>
      <c r="J1224" s="18">
        <f t="shared" si="24"/>
        <v>9.5187917105724364E-3</v>
      </c>
      <c r="K1224" s="18">
        <f t="shared" si="25"/>
        <v>0.57850368809272912</v>
      </c>
      <c r="L1224" s="154"/>
      <c r="M1224" s="154"/>
      <c r="N1224" s="154"/>
      <c r="O1224" s="154"/>
      <c r="P1224" s="154"/>
      <c r="Q1224" s="154"/>
      <c r="R1224" s="154"/>
      <c r="S1224" s="154"/>
      <c r="T1224" s="154"/>
      <c r="U1224" s="154"/>
      <c r="V1224" s="154"/>
      <c r="W1224" s="154"/>
      <c r="X1224" s="154"/>
      <c r="Y1224" s="154"/>
      <c r="Z1224" s="154"/>
      <c r="AA1224" s="154"/>
    </row>
    <row r="1225" spans="1:27" ht="15.75" customHeight="1">
      <c r="A1225" s="155"/>
      <c r="B1225" s="159">
        <v>44922</v>
      </c>
      <c r="C1225" s="158" t="s">
        <v>1204</v>
      </c>
      <c r="D1225" s="158">
        <v>6107</v>
      </c>
      <c r="E1225" s="158">
        <v>15.411</v>
      </c>
      <c r="F1225" s="158">
        <v>15.095000000000001</v>
      </c>
      <c r="G1225" s="16">
        <f t="shared" si="26"/>
        <v>17.032373496847189</v>
      </c>
      <c r="H1225" s="17">
        <f t="shared" si="22"/>
        <v>-2.7022891614119824</v>
      </c>
      <c r="I1225" s="17">
        <f t="shared" si="23"/>
        <v>-0.31599999999999895</v>
      </c>
      <c r="J1225" s="18">
        <f t="shared" si="24"/>
        <v>2.0504834209330931E-2</v>
      </c>
      <c r="K1225" s="18">
        <f t="shared" si="25"/>
        <v>0.24816913862748866</v>
      </c>
      <c r="L1225" s="154"/>
      <c r="M1225" s="154"/>
      <c r="N1225" s="154"/>
      <c r="O1225" s="154"/>
      <c r="P1225" s="154"/>
      <c r="Q1225" s="154"/>
      <c r="R1225" s="154"/>
      <c r="S1225" s="154"/>
      <c r="T1225" s="154"/>
      <c r="U1225" s="154"/>
      <c r="V1225" s="154"/>
      <c r="W1225" s="154"/>
      <c r="X1225" s="154"/>
      <c r="Y1225" s="154"/>
      <c r="Z1225" s="154"/>
      <c r="AA1225" s="154"/>
    </row>
    <row r="1226" spans="1:27" ht="15.75" customHeight="1">
      <c r="A1226" s="155"/>
      <c r="B1226" s="159">
        <v>44922</v>
      </c>
      <c r="C1226" s="158" t="s">
        <v>1205</v>
      </c>
      <c r="D1226" s="158">
        <v>6107</v>
      </c>
      <c r="E1226" s="158">
        <v>16.126999999999999</v>
      </c>
      <c r="F1226" s="158">
        <v>15.853</v>
      </c>
      <c r="G1226" s="16">
        <f t="shared" si="26"/>
        <v>17.032373496847189</v>
      </c>
      <c r="H1226" s="17">
        <f t="shared" si="22"/>
        <v>-1.5089558280786501</v>
      </c>
      <c r="I1226" s="17">
        <f t="shared" si="23"/>
        <v>-0.27399999999999913</v>
      </c>
      <c r="J1226" s="18">
        <f t="shared" si="24"/>
        <v>1.6990140757735424E-2</v>
      </c>
      <c r="K1226" s="18">
        <f t="shared" si="25"/>
        <v>0.28154862004019515</v>
      </c>
      <c r="L1226" s="154"/>
      <c r="M1226" s="154"/>
      <c r="N1226" s="154"/>
      <c r="O1226" s="154"/>
      <c r="P1226" s="154"/>
      <c r="Q1226" s="154"/>
      <c r="R1226" s="154"/>
      <c r="S1226" s="154"/>
      <c r="T1226" s="154"/>
      <c r="U1226" s="154"/>
      <c r="V1226" s="154"/>
      <c r="W1226" s="154"/>
      <c r="X1226" s="154"/>
      <c r="Y1226" s="154"/>
      <c r="Z1226" s="154"/>
      <c r="AA1226" s="154"/>
    </row>
    <row r="1227" spans="1:27" ht="15.75" customHeight="1">
      <c r="A1227" s="155"/>
      <c r="B1227" s="159">
        <v>44922</v>
      </c>
      <c r="C1227" s="158" t="s">
        <v>1206</v>
      </c>
      <c r="D1227" s="158">
        <v>6107</v>
      </c>
      <c r="E1227" s="158">
        <v>17.498000000000001</v>
      </c>
      <c r="F1227" s="158">
        <v>17.198</v>
      </c>
      <c r="G1227" s="16">
        <f t="shared" si="26"/>
        <v>17.032373496847189</v>
      </c>
      <c r="H1227" s="17">
        <f t="shared" si="22"/>
        <v>0.77604417192135366</v>
      </c>
      <c r="I1227" s="17">
        <f t="shared" si="23"/>
        <v>-0.30000000000000071</v>
      </c>
      <c r="J1227" s="18">
        <f t="shared" si="24"/>
        <v>1.714481655046295E-2</v>
      </c>
      <c r="K1227" s="18">
        <f t="shared" si="25"/>
        <v>0.33784058723215388</v>
      </c>
      <c r="L1227" s="154"/>
      <c r="M1227" s="154"/>
      <c r="N1227" s="154"/>
      <c r="O1227" s="154"/>
      <c r="P1227" s="154"/>
      <c r="Q1227" s="154"/>
      <c r="R1227" s="154"/>
      <c r="S1227" s="154"/>
      <c r="T1227" s="154"/>
      <c r="U1227" s="154"/>
      <c r="V1227" s="154"/>
      <c r="W1227" s="154"/>
      <c r="X1227" s="154"/>
      <c r="Y1227" s="154"/>
      <c r="Z1227" s="154"/>
      <c r="AA1227" s="154"/>
    </row>
    <row r="1228" spans="1:27" ht="15.75" customHeight="1">
      <c r="A1228" s="155"/>
      <c r="B1228" s="159">
        <v>44922</v>
      </c>
      <c r="C1228" s="158" t="s">
        <v>1207</v>
      </c>
      <c r="D1228" s="158">
        <v>6107</v>
      </c>
      <c r="E1228" s="158">
        <v>18.181000000000001</v>
      </c>
      <c r="F1228" s="158">
        <v>17.87</v>
      </c>
      <c r="G1228" s="16">
        <f t="shared" si="26"/>
        <v>17.032373496847189</v>
      </c>
      <c r="H1228" s="17">
        <f t="shared" si="22"/>
        <v>1.9143775052546868</v>
      </c>
      <c r="I1228" s="17">
        <f t="shared" si="23"/>
        <v>-0.31099999999999994</v>
      </c>
      <c r="J1228" s="18">
        <f t="shared" si="24"/>
        <v>1.7105769759639181E-2</v>
      </c>
      <c r="K1228" s="18">
        <f t="shared" si="25"/>
        <v>0.36271572495397547</v>
      </c>
      <c r="L1228" s="154"/>
      <c r="M1228" s="154"/>
      <c r="N1228" s="154"/>
      <c r="O1228" s="154"/>
      <c r="P1228" s="154"/>
      <c r="Q1228" s="154"/>
      <c r="R1228" s="154"/>
      <c r="S1228" s="154"/>
      <c r="T1228" s="154"/>
      <c r="U1228" s="154"/>
      <c r="V1228" s="154"/>
      <c r="W1228" s="154"/>
      <c r="X1228" s="154"/>
      <c r="Y1228" s="154"/>
      <c r="Z1228" s="154"/>
      <c r="AA1228" s="154"/>
    </row>
    <row r="1229" spans="1:27" ht="15.75" customHeight="1">
      <c r="A1229" s="155"/>
      <c r="B1229" s="159">
        <v>44922</v>
      </c>
      <c r="C1229" s="158" t="s">
        <v>1208</v>
      </c>
      <c r="D1229" s="158">
        <v>5169</v>
      </c>
      <c r="E1229" s="158">
        <v>25.504000000000001</v>
      </c>
      <c r="F1229" s="158">
        <v>24.995999999999999</v>
      </c>
      <c r="G1229" s="16">
        <f t="shared" si="26"/>
        <v>24.534583675052499</v>
      </c>
      <c r="H1229" s="17">
        <f t="shared" si="22"/>
        <v>1.6156938749125043</v>
      </c>
      <c r="I1229" s="17">
        <f t="shared" si="23"/>
        <v>-0.50800000000000267</v>
      </c>
      <c r="J1229" s="18">
        <f t="shared" si="24"/>
        <v>1.9918444165621184E-2</v>
      </c>
      <c r="K1229" s="18">
        <f t="shared" si="25"/>
        <v>0.34395728088394634</v>
      </c>
      <c r="L1229" s="154"/>
      <c r="M1229" s="154"/>
      <c r="N1229" s="154"/>
      <c r="O1229" s="154"/>
      <c r="P1229" s="154"/>
      <c r="Q1229" s="154"/>
      <c r="R1229" s="154"/>
      <c r="S1229" s="154"/>
      <c r="T1229" s="154"/>
      <c r="U1229" s="154"/>
      <c r="V1229" s="154"/>
      <c r="W1229" s="154"/>
      <c r="X1229" s="154"/>
      <c r="Y1229" s="154"/>
      <c r="Z1229" s="154"/>
      <c r="AA1229" s="154"/>
    </row>
    <row r="1230" spans="1:27" ht="15.75" customHeight="1">
      <c r="A1230" s="155"/>
      <c r="B1230" s="159">
        <v>44922</v>
      </c>
      <c r="C1230" s="158" t="s">
        <v>1209</v>
      </c>
      <c r="D1230" s="158">
        <v>5169</v>
      </c>
      <c r="E1230" s="158">
        <v>25.425999999999998</v>
      </c>
      <c r="F1230" s="158">
        <v>25.356000000000002</v>
      </c>
      <c r="G1230" s="16">
        <f t="shared" si="26"/>
        <v>24.534583675052499</v>
      </c>
      <c r="H1230" s="17">
        <f t="shared" si="22"/>
        <v>1.4856938749124993</v>
      </c>
      <c r="I1230" s="17">
        <f t="shared" si="23"/>
        <v>-6.9999999999996732E-2</v>
      </c>
      <c r="J1230" s="18">
        <f t="shared" si="24"/>
        <v>2.7530873908596216E-3</v>
      </c>
      <c r="K1230" s="18">
        <f t="shared" si="25"/>
        <v>0.34194472161032669</v>
      </c>
      <c r="L1230" s="154"/>
      <c r="M1230" s="154"/>
      <c r="N1230" s="154"/>
      <c r="O1230" s="154"/>
      <c r="P1230" s="154"/>
      <c r="Q1230" s="154"/>
      <c r="R1230" s="154"/>
      <c r="S1230" s="154"/>
      <c r="T1230" s="154"/>
      <c r="U1230" s="154"/>
      <c r="V1230" s="154"/>
      <c r="W1230" s="154"/>
      <c r="X1230" s="154"/>
      <c r="Y1230" s="154"/>
      <c r="Z1230" s="154"/>
      <c r="AA1230" s="154"/>
    </row>
    <row r="1231" spans="1:27" ht="15.75" customHeight="1">
      <c r="A1231" s="155"/>
      <c r="B1231" s="159">
        <v>44922</v>
      </c>
      <c r="C1231" s="158" t="s">
        <v>1210</v>
      </c>
      <c r="D1231" s="158">
        <v>5169</v>
      </c>
      <c r="E1231" s="158">
        <v>24.864000000000001</v>
      </c>
      <c r="F1231" s="158">
        <v>24.79</v>
      </c>
      <c r="G1231" s="16">
        <f t="shared" si="26"/>
        <v>24.534583675052499</v>
      </c>
      <c r="H1231" s="17">
        <f t="shared" si="22"/>
        <v>0.54902720824583662</v>
      </c>
      <c r="I1231" s="17">
        <f t="shared" si="23"/>
        <v>-7.400000000000162E-2</v>
      </c>
      <c r="J1231" s="18">
        <f t="shared" si="24"/>
        <v>2.9761904761905411E-3</v>
      </c>
      <c r="K1231" s="18">
        <f t="shared" si="25"/>
        <v>0.32707072440734264</v>
      </c>
      <c r="L1231" s="154"/>
      <c r="M1231" s="154"/>
      <c r="N1231" s="154"/>
      <c r="O1231" s="154"/>
      <c r="P1231" s="154"/>
      <c r="Q1231" s="154"/>
      <c r="R1231" s="154"/>
      <c r="S1231" s="154"/>
      <c r="T1231" s="154"/>
      <c r="U1231" s="154"/>
      <c r="V1231" s="154"/>
      <c r="W1231" s="154"/>
      <c r="X1231" s="154"/>
      <c r="Y1231" s="154"/>
      <c r="Z1231" s="154"/>
      <c r="AA1231" s="154"/>
    </row>
    <row r="1232" spans="1:27" ht="15.75" customHeight="1">
      <c r="A1232" s="155"/>
      <c r="B1232" s="159">
        <v>44922</v>
      </c>
      <c r="C1232" s="158" t="s">
        <v>1211</v>
      </c>
      <c r="D1232" s="158">
        <v>5169</v>
      </c>
      <c r="E1232" s="158">
        <v>29.077000000000002</v>
      </c>
      <c r="F1232" s="158">
        <v>28.664000000000001</v>
      </c>
      <c r="G1232" s="16">
        <f t="shared" si="26"/>
        <v>24.534583675052499</v>
      </c>
      <c r="H1232" s="17">
        <f t="shared" si="22"/>
        <v>7.5706938749125054</v>
      </c>
      <c r="I1232" s="17">
        <f t="shared" si="23"/>
        <v>-0.41300000000000026</v>
      </c>
      <c r="J1232" s="18">
        <f t="shared" si="24"/>
        <v>1.4203666127867394E-2</v>
      </c>
      <c r="K1232" s="18">
        <f t="shared" si="25"/>
        <v>0.42457222174447734</v>
      </c>
      <c r="L1232" s="154"/>
      <c r="M1232" s="154"/>
      <c r="N1232" s="154"/>
      <c r="O1232" s="154"/>
      <c r="P1232" s="154"/>
      <c r="Q1232" s="154"/>
      <c r="R1232" s="154"/>
      <c r="S1232" s="154"/>
      <c r="T1232" s="154"/>
      <c r="U1232" s="154"/>
      <c r="V1232" s="154"/>
      <c r="W1232" s="154"/>
      <c r="X1232" s="154"/>
      <c r="Y1232" s="154"/>
      <c r="Z1232" s="154"/>
      <c r="AA1232" s="154"/>
    </row>
    <row r="1233" spans="1:27" ht="15.75" customHeight="1">
      <c r="A1233" s="155"/>
      <c r="B1233" s="159">
        <v>44922</v>
      </c>
      <c r="C1233" s="158" t="s">
        <v>1212</v>
      </c>
      <c r="D1233" s="158">
        <v>5169</v>
      </c>
      <c r="E1233" s="158">
        <v>25.294</v>
      </c>
      <c r="F1233" s="158">
        <v>25.222999999999999</v>
      </c>
      <c r="G1233" s="16">
        <f t="shared" si="26"/>
        <v>24.534583675052499</v>
      </c>
      <c r="H1233" s="17">
        <f t="shared" si="22"/>
        <v>1.2656938749125028</v>
      </c>
      <c r="I1233" s="17">
        <f t="shared" si="23"/>
        <v>-7.1000000000001506E-2</v>
      </c>
      <c r="J1233" s="18">
        <f t="shared" si="24"/>
        <v>2.8069897999526174E-3</v>
      </c>
      <c r="K1233" s="18">
        <f t="shared" si="25"/>
        <v>0.33851057530102663</v>
      </c>
      <c r="L1233" s="154"/>
      <c r="M1233" s="154"/>
      <c r="N1233" s="154"/>
      <c r="O1233" s="154"/>
      <c r="P1233" s="154"/>
      <c r="Q1233" s="154"/>
      <c r="R1233" s="154"/>
      <c r="S1233" s="154"/>
      <c r="T1233" s="154"/>
      <c r="U1233" s="154"/>
      <c r="V1233" s="154"/>
      <c r="W1233" s="154"/>
      <c r="X1233" s="154"/>
      <c r="Y1233" s="154"/>
      <c r="Z1233" s="154"/>
      <c r="AA1233" s="154"/>
    </row>
    <row r="1234" spans="1:27" ht="15.75" customHeight="1">
      <c r="A1234" s="155"/>
      <c r="B1234" s="159">
        <v>44922</v>
      </c>
      <c r="C1234" s="158" t="s">
        <v>1213</v>
      </c>
      <c r="D1234" s="158">
        <v>5120</v>
      </c>
      <c r="E1234" s="158">
        <v>22.259</v>
      </c>
      <c r="F1234" s="158">
        <v>22.2</v>
      </c>
      <c r="G1234" s="16">
        <f t="shared" si="26"/>
        <v>22.870927068045674</v>
      </c>
      <c r="H1234" s="17">
        <f t="shared" si="22"/>
        <v>-1.0198784467427895</v>
      </c>
      <c r="I1234" s="17">
        <f t="shared" si="23"/>
        <v>-5.9000000000001052E-2</v>
      </c>
      <c r="J1234" s="18">
        <f t="shared" si="24"/>
        <v>2.6506132350959635E-3</v>
      </c>
      <c r="K1234" s="18">
        <f t="shared" si="25"/>
        <v>0.28575893952356207</v>
      </c>
      <c r="L1234" s="154"/>
      <c r="M1234" s="154"/>
      <c r="N1234" s="154"/>
      <c r="O1234" s="154"/>
      <c r="P1234" s="154"/>
      <c r="Q1234" s="154"/>
      <c r="R1234" s="154"/>
      <c r="S1234" s="154"/>
      <c r="T1234" s="154"/>
      <c r="U1234" s="154"/>
      <c r="V1234" s="154"/>
      <c r="W1234" s="154"/>
      <c r="X1234" s="154"/>
      <c r="Y1234" s="154"/>
      <c r="Z1234" s="154"/>
      <c r="AA1234" s="154"/>
    </row>
    <row r="1235" spans="1:27" ht="15.75" customHeight="1">
      <c r="A1235" s="155"/>
      <c r="B1235" s="159">
        <v>44922</v>
      </c>
      <c r="C1235" s="158" t="s">
        <v>1214</v>
      </c>
      <c r="D1235" s="158">
        <v>5120</v>
      </c>
      <c r="E1235" s="158">
        <v>22.36</v>
      </c>
      <c r="F1235" s="158">
        <v>22.312000000000001</v>
      </c>
      <c r="G1235" s="16">
        <f t="shared" si="26"/>
        <v>22.870927068045674</v>
      </c>
      <c r="H1235" s="17">
        <f t="shared" si="22"/>
        <v>-0.8515451134094576</v>
      </c>
      <c r="I1235" s="17">
        <f t="shared" si="23"/>
        <v>-4.7999999999998266E-2</v>
      </c>
      <c r="J1235" s="18">
        <f t="shared" si="24"/>
        <v>2.1466905187834647E-3</v>
      </c>
      <c r="K1235" s="18">
        <f t="shared" si="25"/>
        <v>0.28898516256059781</v>
      </c>
      <c r="L1235" s="154"/>
      <c r="M1235" s="154"/>
      <c r="N1235" s="154"/>
      <c r="O1235" s="154"/>
      <c r="P1235" s="154"/>
      <c r="Q1235" s="154"/>
      <c r="R1235" s="154"/>
      <c r="S1235" s="154"/>
      <c r="T1235" s="154"/>
      <c r="U1235" s="154"/>
      <c r="V1235" s="154"/>
      <c r="W1235" s="154"/>
      <c r="X1235" s="154"/>
      <c r="Y1235" s="154"/>
      <c r="Z1235" s="154"/>
      <c r="AA1235" s="154"/>
    </row>
    <row r="1236" spans="1:27" ht="15.75" customHeight="1">
      <c r="A1236" s="155"/>
      <c r="B1236" s="159">
        <v>44922</v>
      </c>
      <c r="C1236" s="158" t="s">
        <v>1215</v>
      </c>
      <c r="D1236" s="158">
        <v>5120</v>
      </c>
      <c r="E1236" s="158">
        <v>23.085999999999999</v>
      </c>
      <c r="F1236" s="158">
        <v>23.03</v>
      </c>
      <c r="G1236" s="16">
        <f t="shared" si="26"/>
        <v>22.870927068045674</v>
      </c>
      <c r="H1236" s="17">
        <f t="shared" si="22"/>
        <v>0.35845488659054092</v>
      </c>
      <c r="I1236" s="17">
        <f t="shared" si="23"/>
        <v>-5.5999999999997385E-2</v>
      </c>
      <c r="J1236" s="18">
        <f t="shared" si="24"/>
        <v>2.425712553062349E-3</v>
      </c>
      <c r="K1236" s="18">
        <f t="shared" si="25"/>
        <v>0.31134489451853792</v>
      </c>
      <c r="L1236" s="154"/>
      <c r="M1236" s="154"/>
      <c r="N1236" s="154"/>
      <c r="O1236" s="154"/>
      <c r="P1236" s="154"/>
      <c r="Q1236" s="154"/>
      <c r="R1236" s="154"/>
      <c r="S1236" s="154"/>
      <c r="T1236" s="154"/>
      <c r="U1236" s="154"/>
      <c r="V1236" s="154"/>
      <c r="W1236" s="154"/>
      <c r="X1236" s="154"/>
      <c r="Y1236" s="154"/>
      <c r="Z1236" s="154"/>
      <c r="AA1236" s="154"/>
    </row>
    <row r="1237" spans="1:27" ht="15.75" customHeight="1">
      <c r="A1237" s="155"/>
      <c r="B1237" s="159">
        <v>44923</v>
      </c>
      <c r="C1237" s="158" t="s">
        <v>1216</v>
      </c>
      <c r="D1237" s="158">
        <v>5120</v>
      </c>
      <c r="E1237" s="158">
        <v>23.408000000000001</v>
      </c>
      <c r="F1237" s="158">
        <v>23.349</v>
      </c>
      <c r="G1237" s="16">
        <f t="shared" si="26"/>
        <v>22.870927068045674</v>
      </c>
      <c r="H1237" s="17">
        <f t="shared" si="22"/>
        <v>0.8951215532572121</v>
      </c>
      <c r="I1237" s="17">
        <f t="shared" si="23"/>
        <v>-5.9000000000001052E-2</v>
      </c>
      <c r="J1237" s="18">
        <f t="shared" si="24"/>
        <v>2.5205058099795389E-3</v>
      </c>
      <c r="K1237" s="18">
        <f t="shared" si="25"/>
        <v>0.32081802096953899</v>
      </c>
      <c r="L1237" s="154"/>
      <c r="M1237" s="154"/>
      <c r="N1237" s="154"/>
      <c r="O1237" s="154"/>
      <c r="P1237" s="154"/>
      <c r="Q1237" s="154"/>
      <c r="R1237" s="154"/>
      <c r="S1237" s="154"/>
      <c r="T1237" s="154"/>
      <c r="U1237" s="154"/>
      <c r="V1237" s="154"/>
      <c r="W1237" s="154"/>
      <c r="X1237" s="154"/>
      <c r="Y1237" s="154"/>
      <c r="Z1237" s="154"/>
      <c r="AA1237" s="154"/>
    </row>
    <row r="1238" spans="1:27" ht="15.75" customHeight="1">
      <c r="A1238" s="155"/>
      <c r="B1238" s="159">
        <v>44923</v>
      </c>
      <c r="C1238" s="158" t="s">
        <v>1217</v>
      </c>
      <c r="D1238" s="158">
        <v>5120</v>
      </c>
      <c r="E1238" s="158">
        <v>25.960999999999999</v>
      </c>
      <c r="F1238" s="158">
        <v>25.881</v>
      </c>
      <c r="G1238" s="16">
        <f t="shared" si="26"/>
        <v>22.870927068045674</v>
      </c>
      <c r="H1238" s="17">
        <f t="shared" si="22"/>
        <v>5.1501215532572076</v>
      </c>
      <c r="I1238" s="17">
        <f t="shared" si="23"/>
        <v>-7.9999999999998295E-2</v>
      </c>
      <c r="J1238" s="18">
        <f t="shared" si="24"/>
        <v>3.0815453950155348E-3</v>
      </c>
      <c r="K1238" s="18">
        <f t="shared" si="25"/>
        <v>0.38760865278128603</v>
      </c>
      <c r="L1238" s="154"/>
      <c r="M1238" s="154"/>
      <c r="N1238" s="154"/>
      <c r="O1238" s="154"/>
      <c r="P1238" s="154"/>
      <c r="Q1238" s="154"/>
      <c r="R1238" s="154"/>
      <c r="S1238" s="154"/>
      <c r="T1238" s="154"/>
      <c r="U1238" s="154"/>
      <c r="V1238" s="154"/>
      <c r="W1238" s="154"/>
      <c r="X1238" s="154"/>
      <c r="Y1238" s="154"/>
      <c r="Z1238" s="154"/>
      <c r="AA1238" s="154"/>
    </row>
    <row r="1239" spans="1:27" ht="15.75" customHeight="1">
      <c r="A1239" s="155"/>
      <c r="B1239" s="159">
        <v>44923</v>
      </c>
      <c r="C1239" s="158" t="s">
        <v>1218</v>
      </c>
      <c r="D1239" s="158">
        <v>5003</v>
      </c>
      <c r="E1239" s="158">
        <v>38.176000000000002</v>
      </c>
      <c r="F1239" s="158">
        <v>37.963999999999999</v>
      </c>
      <c r="G1239" s="16">
        <f t="shared" si="26"/>
        <v>38.4</v>
      </c>
      <c r="H1239" s="17">
        <f t="shared" si="22"/>
        <v>-0.37333333333332774</v>
      </c>
      <c r="I1239" s="17">
        <f t="shared" si="23"/>
        <v>-0.2120000000000033</v>
      </c>
      <c r="J1239" s="18">
        <f t="shared" si="24"/>
        <v>5.5532271584242269E-3</v>
      </c>
      <c r="K1239" s="18">
        <f t="shared" si="25"/>
        <v>0.37133277451802182</v>
      </c>
      <c r="L1239" s="154"/>
      <c r="M1239" s="154"/>
      <c r="N1239" s="154"/>
      <c r="O1239" s="154"/>
      <c r="P1239" s="154"/>
      <c r="Q1239" s="154"/>
      <c r="R1239" s="154"/>
      <c r="S1239" s="154"/>
      <c r="T1239" s="154"/>
      <c r="U1239" s="154"/>
      <c r="V1239" s="154"/>
      <c r="W1239" s="154"/>
      <c r="X1239" s="154"/>
      <c r="Y1239" s="154"/>
      <c r="Z1239" s="154"/>
      <c r="AA1239" s="154"/>
    </row>
    <row r="1240" spans="1:27" ht="15.75" customHeight="1">
      <c r="A1240" s="155"/>
      <c r="B1240" s="159">
        <v>44923</v>
      </c>
      <c r="C1240" s="158" t="s">
        <v>1218</v>
      </c>
      <c r="D1240" s="158">
        <v>5003</v>
      </c>
      <c r="E1240" s="158">
        <v>39.450000000000003</v>
      </c>
      <c r="F1240" s="158">
        <v>39.212000000000003</v>
      </c>
      <c r="G1240" s="16">
        <f t="shared" si="26"/>
        <v>38.4</v>
      </c>
      <c r="H1240" s="17">
        <f t="shared" si="22"/>
        <v>1.7500000000000071</v>
      </c>
      <c r="I1240" s="17">
        <f t="shared" si="23"/>
        <v>-0.23799999999999955</v>
      </c>
      <c r="J1240" s="18">
        <f t="shared" si="24"/>
        <v>6.032953105196439E-3</v>
      </c>
      <c r="K1240" s="18">
        <f t="shared" si="25"/>
        <v>0.39163498098859317</v>
      </c>
      <c r="L1240" s="154"/>
      <c r="M1240" s="154"/>
      <c r="N1240" s="154"/>
      <c r="O1240" s="154"/>
      <c r="P1240" s="154"/>
      <c r="Q1240" s="154"/>
      <c r="R1240" s="154"/>
      <c r="S1240" s="154"/>
      <c r="T1240" s="154"/>
      <c r="U1240" s="154"/>
      <c r="V1240" s="154"/>
      <c r="W1240" s="154"/>
      <c r="X1240" s="154"/>
      <c r="Y1240" s="154"/>
      <c r="Z1240" s="154"/>
      <c r="AA1240" s="154"/>
    </row>
    <row r="1241" spans="1:27" ht="15.75" customHeight="1">
      <c r="A1241" s="155"/>
      <c r="B1241" s="159">
        <v>44923</v>
      </c>
      <c r="C1241" s="158" t="s">
        <v>1219</v>
      </c>
      <c r="D1241" s="158">
        <v>5003</v>
      </c>
      <c r="E1241" s="158">
        <v>39.052999999999997</v>
      </c>
      <c r="F1241" s="158">
        <v>38.825000000000003</v>
      </c>
      <c r="G1241" s="16">
        <f t="shared" si="26"/>
        <v>38.4</v>
      </c>
      <c r="H1241" s="17">
        <f t="shared" si="22"/>
        <v>1.0883333333333312</v>
      </c>
      <c r="I1241" s="17">
        <f t="shared" si="23"/>
        <v>-0.22799999999999443</v>
      </c>
      <c r="J1241" s="18">
        <f t="shared" si="24"/>
        <v>5.8382198550686101E-3</v>
      </c>
      <c r="K1241" s="18">
        <f t="shared" si="25"/>
        <v>0.38545054157171021</v>
      </c>
      <c r="L1241" s="154"/>
      <c r="M1241" s="154"/>
      <c r="N1241" s="154"/>
      <c r="O1241" s="154"/>
      <c r="P1241" s="154"/>
      <c r="Q1241" s="154"/>
      <c r="R1241" s="154"/>
      <c r="S1241" s="154"/>
      <c r="T1241" s="154"/>
      <c r="U1241" s="154"/>
      <c r="V1241" s="154"/>
      <c r="W1241" s="154"/>
      <c r="X1241" s="154"/>
      <c r="Y1241" s="154"/>
      <c r="Z1241" s="154"/>
      <c r="AA1241" s="154"/>
    </row>
    <row r="1242" spans="1:27" ht="15.75" customHeight="1">
      <c r="A1242" s="155"/>
      <c r="B1242" s="159">
        <v>44923</v>
      </c>
      <c r="C1242" s="158">
        <v>2</v>
      </c>
      <c r="D1242" s="158">
        <v>6107</v>
      </c>
      <c r="E1242" s="158">
        <v>17.693000000000001</v>
      </c>
      <c r="F1242" s="158">
        <v>17.408000000000001</v>
      </c>
      <c r="G1242" s="16">
        <f t="shared" si="26"/>
        <v>17.032373496847189</v>
      </c>
      <c r="H1242" s="17">
        <f t="shared" si="22"/>
        <v>1.1010441719213542</v>
      </c>
      <c r="I1242" s="17">
        <f t="shared" si="23"/>
        <v>-0.28500000000000014</v>
      </c>
      <c r="J1242" s="18">
        <f t="shared" si="24"/>
        <v>1.6108065336573794E-2</v>
      </c>
      <c r="K1242" s="18">
        <f t="shared" si="25"/>
        <v>0.34513844997390092</v>
      </c>
      <c r="L1242" s="154"/>
      <c r="M1242" s="154"/>
      <c r="N1242" s="154"/>
      <c r="O1242" s="154"/>
      <c r="P1242" s="154"/>
      <c r="Q1242" s="154"/>
      <c r="R1242" s="154"/>
      <c r="S1242" s="154"/>
      <c r="T1242" s="154"/>
      <c r="U1242" s="154"/>
      <c r="V1242" s="154"/>
      <c r="W1242" s="154"/>
      <c r="X1242" s="154"/>
      <c r="Y1242" s="154"/>
      <c r="Z1242" s="154"/>
      <c r="AA1242" s="154"/>
    </row>
    <row r="1243" spans="1:27" ht="15.75" customHeight="1">
      <c r="A1243" s="155"/>
      <c r="B1243" s="159">
        <v>44923</v>
      </c>
      <c r="C1243" s="158">
        <v>3</v>
      </c>
      <c r="D1243" s="158">
        <v>6107</v>
      </c>
      <c r="E1243" s="158">
        <v>17.751000000000001</v>
      </c>
      <c r="F1243" s="158">
        <v>17.478999999999999</v>
      </c>
      <c r="G1243" s="16">
        <f t="shared" si="26"/>
        <v>17.032373496847189</v>
      </c>
      <c r="H1243" s="17">
        <f t="shared" si="22"/>
        <v>1.1977108385880206</v>
      </c>
      <c r="I1243" s="17">
        <f t="shared" si="23"/>
        <v>-0.27200000000000202</v>
      </c>
      <c r="J1243" s="18">
        <f t="shared" si="24"/>
        <v>1.5323080389837304E-2</v>
      </c>
      <c r="K1243" s="18">
        <f t="shared" si="25"/>
        <v>0.34727815871715556</v>
      </c>
      <c r="L1243" s="154"/>
      <c r="M1243" s="154"/>
      <c r="N1243" s="154"/>
      <c r="O1243" s="154"/>
      <c r="P1243" s="154"/>
      <c r="Q1243" s="154"/>
      <c r="R1243" s="154"/>
      <c r="S1243" s="154"/>
      <c r="T1243" s="154"/>
      <c r="U1243" s="154"/>
      <c r="V1243" s="154"/>
      <c r="W1243" s="154"/>
      <c r="X1243" s="154"/>
      <c r="Y1243" s="154"/>
      <c r="Z1243" s="154"/>
      <c r="AA1243" s="154"/>
    </row>
    <row r="1244" spans="1:27" ht="15.75" customHeight="1">
      <c r="A1244" s="155"/>
      <c r="B1244" s="159">
        <v>44923</v>
      </c>
      <c r="C1244" s="158">
        <v>4</v>
      </c>
      <c r="D1244" s="158">
        <v>6107</v>
      </c>
      <c r="E1244" s="158">
        <v>18.027000000000001</v>
      </c>
      <c r="F1244" s="158">
        <v>17.748000000000001</v>
      </c>
      <c r="G1244" s="16">
        <f t="shared" si="26"/>
        <v>17.032373496847189</v>
      </c>
      <c r="H1244" s="17">
        <f t="shared" si="22"/>
        <v>1.6577108385880202</v>
      </c>
      <c r="I1244" s="17">
        <f t="shared" si="23"/>
        <v>-0.27899999999999991</v>
      </c>
      <c r="J1244" s="18">
        <f t="shared" si="24"/>
        <v>1.5476784822765845E-2</v>
      </c>
      <c r="K1244" s="18">
        <f t="shared" si="25"/>
        <v>0.35727157016631877</v>
      </c>
      <c r="L1244" s="154"/>
      <c r="M1244" s="154"/>
      <c r="N1244" s="154"/>
      <c r="O1244" s="154"/>
      <c r="P1244" s="154"/>
      <c r="Q1244" s="154"/>
      <c r="R1244" s="154"/>
      <c r="S1244" s="154"/>
      <c r="T1244" s="154"/>
      <c r="U1244" s="154"/>
      <c r="V1244" s="154"/>
      <c r="W1244" s="154"/>
      <c r="X1244" s="154"/>
      <c r="Y1244" s="154"/>
      <c r="Z1244" s="154"/>
      <c r="AA1244" s="154"/>
    </row>
    <row r="1245" spans="1:27" ht="15.75" customHeight="1">
      <c r="A1245" s="155"/>
      <c r="B1245" s="159">
        <v>44923</v>
      </c>
      <c r="C1245" s="158">
        <v>5</v>
      </c>
      <c r="D1245" s="158">
        <v>6107</v>
      </c>
      <c r="E1245" s="158">
        <v>17.920000000000002</v>
      </c>
      <c r="F1245" s="158">
        <v>17.614000000000001</v>
      </c>
      <c r="G1245" s="16">
        <f t="shared" si="26"/>
        <v>17.032373496847189</v>
      </c>
      <c r="H1245" s="17">
        <f t="shared" si="22"/>
        <v>1.479377505254688</v>
      </c>
      <c r="I1245" s="17">
        <f t="shared" si="23"/>
        <v>-0.30600000000000094</v>
      </c>
      <c r="J1245" s="18">
        <f t="shared" si="24"/>
        <v>1.7075892857142907E-2</v>
      </c>
      <c r="K1245" s="18">
        <f t="shared" si="25"/>
        <v>0.3534338501890753</v>
      </c>
      <c r="L1245" s="154"/>
      <c r="M1245" s="154"/>
      <c r="N1245" s="154"/>
      <c r="O1245" s="154"/>
      <c r="P1245" s="154"/>
      <c r="Q1245" s="154"/>
      <c r="R1245" s="154"/>
      <c r="S1245" s="154"/>
      <c r="T1245" s="154"/>
      <c r="U1245" s="154"/>
      <c r="V1245" s="154"/>
      <c r="W1245" s="154"/>
      <c r="X1245" s="154"/>
      <c r="Y1245" s="154"/>
      <c r="Z1245" s="154"/>
      <c r="AA1245" s="154"/>
    </row>
    <row r="1246" spans="1:27" ht="15.75" customHeight="1">
      <c r="A1246" s="155"/>
      <c r="B1246" s="159">
        <v>44923</v>
      </c>
      <c r="C1246" s="158">
        <v>1</v>
      </c>
      <c r="D1246" s="158">
        <v>5000</v>
      </c>
      <c r="E1246" s="158">
        <v>39.347000000000001</v>
      </c>
      <c r="F1246" s="158">
        <v>38.994</v>
      </c>
      <c r="G1246" s="16">
        <f t="shared" si="26"/>
        <v>38.4</v>
      </c>
      <c r="H1246" s="17">
        <f t="shared" si="22"/>
        <v>1.578333333333338</v>
      </c>
      <c r="I1246" s="17">
        <f t="shared" si="23"/>
        <v>-0.35300000000000153</v>
      </c>
      <c r="J1246" s="18">
        <f t="shared" si="24"/>
        <v>8.9714590693064662E-3</v>
      </c>
      <c r="K1246" s="18">
        <f t="shared" si="25"/>
        <v>0.39004244288001627</v>
      </c>
      <c r="L1246" s="154"/>
      <c r="M1246" s="154"/>
      <c r="N1246" s="154"/>
      <c r="O1246" s="154"/>
      <c r="P1246" s="154"/>
      <c r="Q1246" s="154"/>
      <c r="R1246" s="154"/>
      <c r="S1246" s="154"/>
      <c r="T1246" s="154"/>
      <c r="U1246" s="154"/>
      <c r="V1246" s="154"/>
      <c r="W1246" s="154"/>
      <c r="X1246" s="154"/>
      <c r="Y1246" s="154"/>
      <c r="Z1246" s="154"/>
      <c r="AA1246" s="154"/>
    </row>
    <row r="1247" spans="1:27" ht="15.75" customHeight="1">
      <c r="A1247" s="155"/>
      <c r="B1247" s="159">
        <v>44923</v>
      </c>
      <c r="C1247" s="158">
        <v>2</v>
      </c>
      <c r="D1247" s="158">
        <v>5000</v>
      </c>
      <c r="E1247" s="158">
        <v>40.03</v>
      </c>
      <c r="F1247" s="158">
        <v>39.692999999999998</v>
      </c>
      <c r="G1247" s="16">
        <f t="shared" si="26"/>
        <v>38.4</v>
      </c>
      <c r="H1247" s="17">
        <f t="shared" si="22"/>
        <v>2.7166666666666712</v>
      </c>
      <c r="I1247" s="17">
        <f t="shared" si="23"/>
        <v>-0.3370000000000033</v>
      </c>
      <c r="J1247" s="18">
        <f t="shared" si="24"/>
        <v>8.4186859855109493E-3</v>
      </c>
      <c r="K1247" s="18">
        <f t="shared" si="25"/>
        <v>0.40044966275293531</v>
      </c>
      <c r="L1247" s="154"/>
      <c r="M1247" s="154"/>
      <c r="N1247" s="154"/>
      <c r="O1247" s="154"/>
      <c r="P1247" s="154"/>
      <c r="Q1247" s="154"/>
      <c r="R1247" s="154"/>
      <c r="S1247" s="154"/>
      <c r="T1247" s="154"/>
      <c r="U1247" s="154"/>
      <c r="V1247" s="154"/>
      <c r="W1247" s="154"/>
      <c r="X1247" s="154"/>
      <c r="Y1247" s="154"/>
      <c r="Z1247" s="154"/>
      <c r="AA1247" s="154"/>
    </row>
    <row r="1248" spans="1:27" ht="15.75" customHeight="1">
      <c r="A1248" s="155"/>
      <c r="B1248" s="159">
        <v>44924</v>
      </c>
      <c r="C1248" s="158">
        <v>1</v>
      </c>
      <c r="D1248" s="158">
        <v>6117</v>
      </c>
      <c r="E1248" s="158">
        <v>17.417999999999999</v>
      </c>
      <c r="F1248" s="158">
        <v>17.106000000000002</v>
      </c>
      <c r="G1248" s="16">
        <f t="shared" si="26"/>
        <v>19.9327573208373</v>
      </c>
      <c r="H1248" s="17">
        <f t="shared" si="22"/>
        <v>-4.1912622013955021</v>
      </c>
      <c r="I1248" s="17">
        <f t="shared" si="23"/>
        <v>-0.31199999999999761</v>
      </c>
      <c r="J1248" s="18">
        <f t="shared" si="24"/>
        <v>1.7912504305890323E-2</v>
      </c>
      <c r="K1248" s="18">
        <f t="shared" si="25"/>
        <v>0.22122063841773609</v>
      </c>
      <c r="L1248" s="154"/>
      <c r="M1248" s="154"/>
      <c r="N1248" s="154"/>
      <c r="O1248" s="154"/>
      <c r="P1248" s="154"/>
      <c r="Q1248" s="154"/>
      <c r="R1248" s="154"/>
      <c r="S1248" s="154"/>
      <c r="T1248" s="154"/>
      <c r="U1248" s="154"/>
      <c r="V1248" s="154"/>
      <c r="W1248" s="154"/>
      <c r="X1248" s="154"/>
      <c r="Y1248" s="154"/>
      <c r="Z1248" s="154"/>
      <c r="AA1248" s="154"/>
    </row>
    <row r="1249" spans="1:27" ht="15.75" customHeight="1">
      <c r="A1249" s="155"/>
      <c r="B1249" s="159">
        <v>44924</v>
      </c>
      <c r="C1249" s="158">
        <v>2</v>
      </c>
      <c r="D1249" s="158">
        <v>6117</v>
      </c>
      <c r="E1249" s="158">
        <v>19.585000000000001</v>
      </c>
      <c r="F1249" s="158">
        <v>19.260999999999999</v>
      </c>
      <c r="G1249" s="16">
        <f t="shared" si="26"/>
        <v>19.9327573208373</v>
      </c>
      <c r="H1249" s="17">
        <f t="shared" si="22"/>
        <v>-0.57959553472883252</v>
      </c>
      <c r="I1249" s="17">
        <f t="shared" si="23"/>
        <v>-0.32400000000000162</v>
      </c>
      <c r="J1249" s="18">
        <f t="shared" si="24"/>
        <v>1.6543272912943663E-2</v>
      </c>
      <c r="K1249" s="18">
        <f t="shared" si="25"/>
        <v>0.30738938370998869</v>
      </c>
      <c r="L1249" s="154"/>
      <c r="M1249" s="154"/>
      <c r="N1249" s="154"/>
      <c r="O1249" s="154"/>
      <c r="P1249" s="154"/>
      <c r="Q1249" s="154"/>
      <c r="R1249" s="154"/>
      <c r="S1249" s="154"/>
      <c r="T1249" s="154"/>
      <c r="U1249" s="154"/>
      <c r="V1249" s="154"/>
      <c r="W1249" s="154"/>
      <c r="X1249" s="154"/>
      <c r="Y1249" s="154"/>
      <c r="Z1249" s="154"/>
      <c r="AA1249" s="154"/>
    </row>
    <row r="1250" spans="1:27" ht="15.75" customHeight="1">
      <c r="A1250" s="155"/>
      <c r="B1250" s="159">
        <v>44924</v>
      </c>
      <c r="C1250" s="158">
        <v>1</v>
      </c>
      <c r="D1250" s="158">
        <v>6107</v>
      </c>
      <c r="E1250" s="158">
        <v>15.381</v>
      </c>
      <c r="F1250" s="158">
        <v>15.321999999999999</v>
      </c>
      <c r="G1250" s="16">
        <f t="shared" si="26"/>
        <v>17.032373496847189</v>
      </c>
      <c r="H1250" s="17">
        <f t="shared" si="22"/>
        <v>-2.7522891614119813</v>
      </c>
      <c r="I1250" s="17">
        <f t="shared" si="23"/>
        <v>-5.9000000000001052E-2</v>
      </c>
      <c r="J1250" s="18">
        <f t="shared" si="24"/>
        <v>3.8359014368377253E-3</v>
      </c>
      <c r="K1250" s="18">
        <f t="shared" si="25"/>
        <v>0.24670272384033731</v>
      </c>
      <c r="L1250" s="154"/>
      <c r="M1250" s="154"/>
      <c r="N1250" s="154"/>
      <c r="O1250" s="154"/>
      <c r="P1250" s="154"/>
      <c r="Q1250" s="154"/>
      <c r="R1250" s="154"/>
      <c r="S1250" s="154"/>
      <c r="T1250" s="154"/>
      <c r="U1250" s="154"/>
      <c r="V1250" s="154"/>
      <c r="W1250" s="154"/>
      <c r="X1250" s="154"/>
      <c r="Y1250" s="154"/>
      <c r="Z1250" s="154"/>
      <c r="AA1250" s="154"/>
    </row>
    <row r="1251" spans="1:27" ht="15.75" customHeight="1">
      <c r="A1251" s="155"/>
      <c r="B1251" s="159">
        <v>44924</v>
      </c>
      <c r="C1251" s="158">
        <v>2</v>
      </c>
      <c r="D1251" s="158">
        <v>6107</v>
      </c>
      <c r="E1251" s="158">
        <v>14.435</v>
      </c>
      <c r="F1251" s="158">
        <v>14.455</v>
      </c>
      <c r="G1251" s="16">
        <f t="shared" si="26"/>
        <v>17.032373496847189</v>
      </c>
      <c r="H1251" s="17">
        <f t="shared" si="22"/>
        <v>-4.328955828078648</v>
      </c>
      <c r="I1251" s="17">
        <f t="shared" si="23"/>
        <v>1.9999999999999574E-2</v>
      </c>
      <c r="J1251" s="18">
        <f t="shared" si="24"/>
        <v>-1.3855213023899946E-3</v>
      </c>
      <c r="K1251" s="18">
        <f t="shared" si="25"/>
        <v>0.19733526812526694</v>
      </c>
      <c r="L1251" s="154"/>
      <c r="M1251" s="154"/>
      <c r="N1251" s="154"/>
      <c r="O1251" s="154"/>
      <c r="P1251" s="154"/>
      <c r="Q1251" s="154"/>
      <c r="R1251" s="154"/>
      <c r="S1251" s="154"/>
      <c r="T1251" s="154"/>
      <c r="U1251" s="154"/>
      <c r="V1251" s="154"/>
      <c r="W1251" s="154"/>
      <c r="X1251" s="154"/>
      <c r="Y1251" s="154"/>
      <c r="Z1251" s="154"/>
      <c r="AA1251" s="154"/>
    </row>
    <row r="1252" spans="1:27" ht="15.75" customHeight="1">
      <c r="A1252" s="155"/>
      <c r="B1252" s="159">
        <v>44924</v>
      </c>
      <c r="C1252" s="158">
        <v>3</v>
      </c>
      <c r="D1252" s="158">
        <v>6107</v>
      </c>
      <c r="E1252" s="158">
        <v>15.321999999999999</v>
      </c>
      <c r="F1252" s="158">
        <v>15.226000000000001</v>
      </c>
      <c r="G1252" s="16">
        <f t="shared" si="26"/>
        <v>17.032373496847189</v>
      </c>
      <c r="H1252" s="17">
        <f t="shared" si="22"/>
        <v>-2.8506224947453163</v>
      </c>
      <c r="I1252" s="17">
        <f t="shared" si="23"/>
        <v>-9.5999999999998309E-2</v>
      </c>
      <c r="J1252" s="18">
        <f t="shared" si="24"/>
        <v>6.2655005873905704E-3</v>
      </c>
      <c r="K1252" s="18">
        <f t="shared" si="25"/>
        <v>0.24380202293357442</v>
      </c>
      <c r="L1252" s="154"/>
      <c r="M1252" s="154"/>
      <c r="N1252" s="154"/>
      <c r="O1252" s="154"/>
      <c r="P1252" s="154"/>
      <c r="Q1252" s="154"/>
      <c r="R1252" s="154"/>
      <c r="S1252" s="154"/>
      <c r="T1252" s="154"/>
      <c r="U1252" s="154"/>
      <c r="V1252" s="154"/>
      <c r="W1252" s="154"/>
      <c r="X1252" s="154"/>
      <c r="Y1252" s="154"/>
      <c r="Z1252" s="154"/>
      <c r="AA1252" s="154"/>
    </row>
    <row r="1253" spans="1:27" ht="15.75" customHeight="1">
      <c r="A1253" s="155"/>
      <c r="B1253" s="159">
        <v>44924</v>
      </c>
      <c r="C1253" s="158">
        <v>4</v>
      </c>
      <c r="D1253" s="158">
        <v>6107</v>
      </c>
      <c r="E1253" s="158">
        <v>15.548</v>
      </c>
      <c r="F1253" s="158">
        <v>15.465</v>
      </c>
      <c r="G1253" s="16">
        <f t="shared" si="26"/>
        <v>17.032373496847189</v>
      </c>
      <c r="H1253" s="17">
        <f t="shared" si="22"/>
        <v>-2.4739558280786484</v>
      </c>
      <c r="I1253" s="17">
        <f t="shared" si="23"/>
        <v>-8.3000000000000185E-2</v>
      </c>
      <c r="J1253" s="18">
        <f t="shared" si="24"/>
        <v>5.3383071777720727E-3</v>
      </c>
      <c r="K1253" s="18">
        <f t="shared" si="25"/>
        <v>0.25479383813919654</v>
      </c>
      <c r="L1253" s="154"/>
      <c r="M1253" s="154"/>
      <c r="N1253" s="154"/>
      <c r="O1253" s="154"/>
      <c r="P1253" s="154"/>
      <c r="Q1253" s="154"/>
      <c r="R1253" s="154"/>
      <c r="S1253" s="154"/>
      <c r="T1253" s="154"/>
      <c r="U1253" s="154"/>
      <c r="V1253" s="154"/>
      <c r="W1253" s="154"/>
      <c r="X1253" s="154"/>
      <c r="Y1253" s="154"/>
      <c r="Z1253" s="154"/>
      <c r="AA1253" s="154"/>
    </row>
    <row r="1254" spans="1:27" ht="15.75" customHeight="1">
      <c r="A1254" s="155"/>
      <c r="B1254" s="159">
        <v>44924</v>
      </c>
      <c r="C1254" s="158">
        <v>4</v>
      </c>
      <c r="D1254" s="158">
        <v>6107</v>
      </c>
      <c r="E1254" s="158">
        <v>18.515000000000001</v>
      </c>
      <c r="F1254" s="158">
        <v>18.317</v>
      </c>
      <c r="G1254" s="16">
        <f t="shared" si="26"/>
        <v>17.032373496847189</v>
      </c>
      <c r="H1254" s="17">
        <f t="shared" si="22"/>
        <v>2.4710441719213527</v>
      </c>
      <c r="I1254" s="17">
        <f t="shared" si="23"/>
        <v>-0.1980000000000004</v>
      </c>
      <c r="J1254" s="18">
        <f t="shared" si="24"/>
        <v>1.0694031866054571E-2</v>
      </c>
      <c r="K1254" s="18">
        <f t="shared" si="25"/>
        <v>0.37421196842496507</v>
      </c>
      <c r="L1254" s="154"/>
      <c r="M1254" s="154"/>
      <c r="N1254" s="154"/>
      <c r="O1254" s="154"/>
      <c r="P1254" s="154"/>
      <c r="Q1254" s="154"/>
      <c r="R1254" s="154"/>
      <c r="S1254" s="154"/>
      <c r="T1254" s="154"/>
      <c r="U1254" s="154"/>
      <c r="V1254" s="154"/>
      <c r="W1254" s="154"/>
      <c r="X1254" s="154"/>
      <c r="Y1254" s="154"/>
      <c r="Z1254" s="154"/>
      <c r="AA1254" s="154"/>
    </row>
    <row r="1255" spans="1:27" ht="15.75" customHeight="1">
      <c r="A1255" s="155"/>
      <c r="B1255" s="159">
        <v>44924</v>
      </c>
      <c r="C1255" s="158">
        <v>5</v>
      </c>
      <c r="D1255" s="158">
        <v>6107</v>
      </c>
      <c r="E1255" s="158">
        <v>18.327999999999999</v>
      </c>
      <c r="F1255" s="158">
        <v>18.123000000000001</v>
      </c>
      <c r="G1255" s="16">
        <f t="shared" si="26"/>
        <v>17.032373496847189</v>
      </c>
      <c r="H1255" s="17">
        <f t="shared" si="22"/>
        <v>2.1593775052546844</v>
      </c>
      <c r="I1255" s="17">
        <f t="shared" si="23"/>
        <v>-0.20499999999999829</v>
      </c>
      <c r="J1255" s="18">
        <f t="shared" si="24"/>
        <v>1.1185072020951457E-2</v>
      </c>
      <c r="K1255" s="18">
        <f t="shared" si="25"/>
        <v>0.36782707307879897</v>
      </c>
      <c r="L1255" s="154"/>
      <c r="M1255" s="154"/>
      <c r="N1255" s="154"/>
      <c r="O1255" s="154"/>
      <c r="P1255" s="154"/>
      <c r="Q1255" s="154"/>
      <c r="R1255" s="154"/>
      <c r="S1255" s="154"/>
      <c r="T1255" s="154"/>
      <c r="U1255" s="154"/>
      <c r="V1255" s="154"/>
      <c r="W1255" s="154"/>
      <c r="X1255" s="154"/>
      <c r="Y1255" s="154"/>
      <c r="Z1255" s="154"/>
      <c r="AA1255" s="154"/>
    </row>
    <row r="1256" spans="1:27" ht="15.75" customHeight="1">
      <c r="A1256" s="155"/>
      <c r="B1256" s="159">
        <v>44925</v>
      </c>
      <c r="C1256" s="158" t="s">
        <v>1220</v>
      </c>
      <c r="D1256" s="158">
        <v>5648</v>
      </c>
      <c r="E1256" s="158">
        <v>22.074999999999999</v>
      </c>
      <c r="F1256" s="158">
        <v>22.024000000000001</v>
      </c>
      <c r="G1256" s="16">
        <f t="shared" si="26"/>
        <v>19.240505739344663</v>
      </c>
      <c r="H1256" s="17">
        <f t="shared" si="22"/>
        <v>4.7241571010922279</v>
      </c>
      <c r="I1256" s="17">
        <f t="shared" si="23"/>
        <v>-5.099999999999838E-2</v>
      </c>
      <c r="J1256" s="18">
        <f t="shared" si="24"/>
        <v>2.3103057757643663E-3</v>
      </c>
      <c r="K1256" s="18">
        <f t="shared" si="25"/>
        <v>0.40342468856172131</v>
      </c>
      <c r="L1256" s="154"/>
      <c r="M1256" s="154"/>
      <c r="N1256" s="154"/>
      <c r="O1256" s="154"/>
      <c r="P1256" s="154"/>
      <c r="Q1256" s="154"/>
      <c r="R1256" s="154"/>
      <c r="S1256" s="154"/>
      <c r="T1256" s="154"/>
      <c r="U1256" s="154"/>
      <c r="V1256" s="154"/>
      <c r="W1256" s="154"/>
      <c r="X1256" s="154"/>
      <c r="Y1256" s="154"/>
      <c r="Z1256" s="154"/>
      <c r="AA1256" s="154"/>
    </row>
    <row r="1257" spans="1:27" ht="15.75" customHeight="1">
      <c r="A1257" s="155"/>
      <c r="B1257" s="159">
        <v>44925</v>
      </c>
      <c r="C1257" s="158">
        <v>1</v>
      </c>
      <c r="D1257" s="158">
        <v>5169</v>
      </c>
      <c r="E1257" s="158">
        <v>23.215</v>
      </c>
      <c r="F1257" s="158">
        <v>23.190999999999999</v>
      </c>
      <c r="G1257" s="16">
        <f t="shared" si="26"/>
        <v>24.534583675052499</v>
      </c>
      <c r="H1257" s="17">
        <f t="shared" si="22"/>
        <v>-2.1993061250874986</v>
      </c>
      <c r="I1257" s="17">
        <f t="shared" si="23"/>
        <v>-2.4000000000000909E-2</v>
      </c>
      <c r="J1257" s="18">
        <f t="shared" si="24"/>
        <v>1.0338143441740646E-3</v>
      </c>
      <c r="K1257" s="18">
        <f t="shared" si="25"/>
        <v>0.27927144051967118</v>
      </c>
      <c r="L1257" s="154"/>
      <c r="M1257" s="154"/>
      <c r="N1257" s="154"/>
      <c r="O1257" s="154"/>
      <c r="P1257" s="154"/>
      <c r="Q1257" s="154"/>
      <c r="R1257" s="154"/>
      <c r="S1257" s="154"/>
      <c r="T1257" s="154"/>
      <c r="U1257" s="154"/>
      <c r="V1257" s="154"/>
      <c r="W1257" s="154"/>
      <c r="X1257" s="154"/>
      <c r="Y1257" s="154"/>
      <c r="Z1257" s="154"/>
      <c r="AA1257" s="154"/>
    </row>
    <row r="1258" spans="1:27" ht="15.75" customHeight="1">
      <c r="A1258" s="155"/>
      <c r="B1258" s="159">
        <v>44925</v>
      </c>
      <c r="C1258" s="158">
        <v>2</v>
      </c>
      <c r="D1258" s="158">
        <v>5169</v>
      </c>
      <c r="E1258" s="158">
        <v>24.788</v>
      </c>
      <c r="F1258" s="158">
        <v>24.766999999999999</v>
      </c>
      <c r="G1258" s="16">
        <f t="shared" si="26"/>
        <v>24.534583675052499</v>
      </c>
      <c r="H1258" s="17">
        <f t="shared" si="22"/>
        <v>0.42236054157916908</v>
      </c>
      <c r="I1258" s="17">
        <f t="shared" si="23"/>
        <v>-2.1000000000000796E-2</v>
      </c>
      <c r="J1258" s="18">
        <f t="shared" si="24"/>
        <v>8.4718412134907192E-4</v>
      </c>
      <c r="K1258" s="18">
        <f t="shared" si="25"/>
        <v>0.32500752346555462</v>
      </c>
      <c r="L1258" s="154"/>
      <c r="M1258" s="154"/>
      <c r="N1258" s="154"/>
      <c r="O1258" s="154"/>
      <c r="P1258" s="154"/>
      <c r="Q1258" s="154"/>
      <c r="R1258" s="154"/>
      <c r="S1258" s="154"/>
      <c r="T1258" s="154"/>
      <c r="U1258" s="154"/>
      <c r="V1258" s="154"/>
      <c r="W1258" s="154"/>
      <c r="X1258" s="154"/>
      <c r="Y1258" s="154"/>
      <c r="Z1258" s="154"/>
      <c r="AA1258" s="154"/>
    </row>
    <row r="1259" spans="1:27" ht="15.75" customHeight="1">
      <c r="A1259" s="155"/>
      <c r="B1259" s="159">
        <v>44925</v>
      </c>
      <c r="C1259" s="158">
        <v>3</v>
      </c>
      <c r="D1259" s="158">
        <v>5169</v>
      </c>
      <c r="E1259" s="158">
        <v>23.771000000000001</v>
      </c>
      <c r="F1259" s="158">
        <v>23.756</v>
      </c>
      <c r="G1259" s="16">
        <f t="shared" si="26"/>
        <v>24.534583675052499</v>
      </c>
      <c r="H1259" s="17">
        <f t="shared" si="22"/>
        <v>-1.27263945842083</v>
      </c>
      <c r="I1259" s="17">
        <f t="shared" si="23"/>
        <v>-1.5000000000000568E-2</v>
      </c>
      <c r="J1259" s="18">
        <f t="shared" si="24"/>
        <v>6.3102099196502329E-4</v>
      </c>
      <c r="K1259" s="18">
        <f t="shared" si="25"/>
        <v>0.29612916964638286</v>
      </c>
      <c r="L1259" s="154"/>
      <c r="M1259" s="154"/>
      <c r="N1259" s="154"/>
      <c r="O1259" s="154"/>
      <c r="P1259" s="154"/>
      <c r="Q1259" s="154"/>
      <c r="R1259" s="154"/>
      <c r="S1259" s="154"/>
      <c r="T1259" s="154"/>
      <c r="U1259" s="154"/>
      <c r="V1259" s="154"/>
      <c r="W1259" s="154"/>
      <c r="X1259" s="154"/>
      <c r="Y1259" s="154"/>
      <c r="Z1259" s="154"/>
      <c r="AA1259" s="154"/>
    </row>
    <row r="1260" spans="1:27" ht="15.75" customHeight="1">
      <c r="A1260" s="155"/>
      <c r="B1260" s="159">
        <v>44925</v>
      </c>
      <c r="C1260" s="158">
        <v>4</v>
      </c>
      <c r="D1260" s="158">
        <v>5169</v>
      </c>
      <c r="E1260" s="158">
        <v>24.335999999999999</v>
      </c>
      <c r="F1260" s="158">
        <v>24.317</v>
      </c>
      <c r="G1260" s="16">
        <f t="shared" si="26"/>
        <v>24.534583675052499</v>
      </c>
      <c r="H1260" s="17">
        <f t="shared" si="22"/>
        <v>-0.33097279175416716</v>
      </c>
      <c r="I1260" s="17">
        <f t="shared" si="23"/>
        <v>-1.8999999999998352E-2</v>
      </c>
      <c r="J1260" s="18">
        <f t="shared" si="24"/>
        <v>7.8073635765936694E-4</v>
      </c>
      <c r="K1260" s="18">
        <f t="shared" si="25"/>
        <v>0.31247068095266956</v>
      </c>
      <c r="L1260" s="154"/>
      <c r="M1260" s="154"/>
      <c r="N1260" s="154"/>
      <c r="O1260" s="154"/>
      <c r="P1260" s="154"/>
      <c r="Q1260" s="154"/>
      <c r="R1260" s="154"/>
      <c r="S1260" s="154"/>
      <c r="T1260" s="154"/>
      <c r="U1260" s="154"/>
      <c r="V1260" s="154"/>
      <c r="W1260" s="154"/>
      <c r="X1260" s="154"/>
      <c r="Y1260" s="154"/>
      <c r="Z1260" s="154"/>
      <c r="AA1260" s="154"/>
    </row>
    <row r="1261" spans="1:27" ht="15.75" customHeight="1">
      <c r="A1261" s="155"/>
      <c r="B1261" s="159">
        <v>44925</v>
      </c>
      <c r="C1261" s="158">
        <v>1</v>
      </c>
      <c r="D1261" s="158">
        <v>5148</v>
      </c>
      <c r="E1261" s="158">
        <v>22.614000000000001</v>
      </c>
      <c r="F1261" s="158">
        <v>22.523</v>
      </c>
      <c r="G1261" s="16">
        <f t="shared" si="26"/>
        <v>20.202531026311895</v>
      </c>
      <c r="H1261" s="17">
        <f t="shared" si="22"/>
        <v>4.0191149561468427</v>
      </c>
      <c r="I1261" s="17">
        <f t="shared" si="23"/>
        <v>-9.100000000000108E-2</v>
      </c>
      <c r="J1261" s="18">
        <f t="shared" si="24"/>
        <v>4.0240558945786277E-3</v>
      </c>
      <c r="K1261" s="18">
        <f t="shared" si="25"/>
        <v>0.3751027997272825</v>
      </c>
      <c r="L1261" s="154"/>
      <c r="M1261" s="154"/>
      <c r="N1261" s="154"/>
      <c r="O1261" s="154"/>
      <c r="P1261" s="154"/>
      <c r="Q1261" s="154"/>
      <c r="R1261" s="154"/>
      <c r="S1261" s="154"/>
      <c r="T1261" s="154"/>
      <c r="U1261" s="154"/>
      <c r="V1261" s="154"/>
      <c r="W1261" s="154"/>
      <c r="X1261" s="154"/>
      <c r="Y1261" s="154"/>
      <c r="Z1261" s="154"/>
      <c r="AA1261" s="154"/>
    </row>
    <row r="1262" spans="1:27" ht="15.75" customHeight="1">
      <c r="A1262" s="155"/>
      <c r="B1262" s="159">
        <v>44925</v>
      </c>
      <c r="C1262" s="158">
        <v>2</v>
      </c>
      <c r="D1262" s="158">
        <v>5148</v>
      </c>
      <c r="E1262" s="158">
        <v>22.271999999999998</v>
      </c>
      <c r="F1262" s="158">
        <v>22.161000000000001</v>
      </c>
      <c r="G1262" s="16">
        <f t="shared" si="26"/>
        <v>20.202531026311895</v>
      </c>
      <c r="H1262" s="17">
        <f t="shared" si="22"/>
        <v>3.4491149561468388</v>
      </c>
      <c r="I1262" s="17">
        <f t="shared" si="23"/>
        <v>-0.1109999999999971</v>
      </c>
      <c r="J1262" s="18">
        <f t="shared" si="24"/>
        <v>4.983836206896422E-3</v>
      </c>
      <c r="K1262" s="18">
        <f t="shared" si="25"/>
        <v>0.36550712612395675</v>
      </c>
      <c r="L1262" s="154"/>
      <c r="M1262" s="154"/>
      <c r="N1262" s="154"/>
      <c r="O1262" s="154"/>
      <c r="P1262" s="154"/>
      <c r="Q1262" s="154"/>
      <c r="R1262" s="154"/>
      <c r="S1262" s="154"/>
      <c r="T1262" s="154"/>
      <c r="U1262" s="154"/>
      <c r="V1262" s="154"/>
      <c r="W1262" s="154"/>
      <c r="X1262" s="154"/>
      <c r="Y1262" s="154"/>
      <c r="Z1262" s="154"/>
      <c r="AA1262" s="154"/>
    </row>
    <row r="1263" spans="1:27" ht="15.75" customHeight="1">
      <c r="A1263" s="155"/>
      <c r="B1263" s="159">
        <v>44925</v>
      </c>
      <c r="C1263" s="158">
        <v>3</v>
      </c>
      <c r="D1263" s="158">
        <v>5148</v>
      </c>
      <c r="E1263" s="158">
        <v>21.759</v>
      </c>
      <c r="F1263" s="158">
        <v>21.661999999999999</v>
      </c>
      <c r="G1263" s="16">
        <f t="shared" si="26"/>
        <v>20.202531026311895</v>
      </c>
      <c r="H1263" s="17">
        <f t="shared" si="22"/>
        <v>2.594114956146842</v>
      </c>
      <c r="I1263" s="17">
        <f t="shared" si="23"/>
        <v>-9.7000000000001307E-2</v>
      </c>
      <c r="J1263" s="18">
        <f t="shared" si="24"/>
        <v>4.4579254561331544E-3</v>
      </c>
      <c r="K1263" s="18">
        <f t="shared" si="25"/>
        <v>0.35054803589469946</v>
      </c>
      <c r="L1263" s="154"/>
      <c r="M1263" s="154"/>
      <c r="N1263" s="154"/>
      <c r="O1263" s="154"/>
      <c r="P1263" s="154"/>
      <c r="Q1263" s="154"/>
      <c r="R1263" s="154"/>
      <c r="S1263" s="154"/>
      <c r="T1263" s="154"/>
      <c r="U1263" s="154"/>
      <c r="V1263" s="154"/>
      <c r="W1263" s="154"/>
      <c r="X1263" s="154"/>
      <c r="Y1263" s="154"/>
      <c r="Z1263" s="154"/>
      <c r="AA1263" s="154"/>
    </row>
    <row r="1264" spans="1:27" ht="15.75" customHeight="1">
      <c r="A1264" s="155"/>
      <c r="B1264" s="159">
        <v>44925</v>
      </c>
      <c r="C1264" s="158">
        <v>4</v>
      </c>
      <c r="D1264" s="158">
        <v>5148</v>
      </c>
      <c r="E1264" s="158">
        <v>27.181999999999999</v>
      </c>
      <c r="F1264" s="158">
        <v>27.068000000000001</v>
      </c>
      <c r="G1264" s="16">
        <f t="shared" si="26"/>
        <v>20.202531026311895</v>
      </c>
      <c r="H1264" s="17">
        <f t="shared" si="22"/>
        <v>11.632448289480173</v>
      </c>
      <c r="I1264" s="17">
        <f t="shared" si="23"/>
        <v>-0.11399999999999721</v>
      </c>
      <c r="J1264" s="18">
        <f t="shared" si="24"/>
        <v>4.193951879920433E-3</v>
      </c>
      <c r="K1264" s="18">
        <f t="shared" si="25"/>
        <v>0.48011826624357168</v>
      </c>
      <c r="L1264" s="154"/>
      <c r="M1264" s="154"/>
      <c r="N1264" s="154"/>
      <c r="O1264" s="154"/>
      <c r="P1264" s="154"/>
      <c r="Q1264" s="154"/>
      <c r="R1264" s="154"/>
      <c r="S1264" s="154"/>
      <c r="T1264" s="154"/>
      <c r="U1264" s="154"/>
      <c r="V1264" s="154"/>
      <c r="W1264" s="154"/>
      <c r="X1264" s="154"/>
      <c r="Y1264" s="154"/>
      <c r="Z1264" s="154"/>
      <c r="AA1264" s="154"/>
    </row>
    <row r="1265" spans="1:27" ht="15.75" customHeight="1">
      <c r="A1265" s="155"/>
      <c r="B1265" s="159">
        <v>44925</v>
      </c>
      <c r="C1265" s="158">
        <v>5</v>
      </c>
      <c r="D1265" s="158">
        <v>5148</v>
      </c>
      <c r="E1265" s="158">
        <v>24.106999999999999</v>
      </c>
      <c r="F1265" s="158">
        <v>24.004999999999999</v>
      </c>
      <c r="G1265" s="16">
        <f t="shared" si="26"/>
        <v>20.202531026311895</v>
      </c>
      <c r="H1265" s="17">
        <f t="shared" si="22"/>
        <v>6.5074482894801733</v>
      </c>
      <c r="I1265" s="17">
        <f t="shared" si="23"/>
        <v>-0.10200000000000031</v>
      </c>
      <c r="J1265" s="18">
        <f t="shared" si="24"/>
        <v>4.2311361845107365E-3</v>
      </c>
      <c r="K1265" s="18">
        <f t="shared" si="25"/>
        <v>0.41380406989806967</v>
      </c>
      <c r="L1265" s="154"/>
      <c r="M1265" s="154"/>
      <c r="N1265" s="154"/>
      <c r="O1265" s="154"/>
      <c r="P1265" s="154"/>
      <c r="Q1265" s="154"/>
      <c r="R1265" s="154"/>
      <c r="S1265" s="154"/>
      <c r="T1265" s="154"/>
      <c r="U1265" s="154"/>
      <c r="V1265" s="154"/>
      <c r="W1265" s="154"/>
      <c r="X1265" s="154"/>
      <c r="Y1265" s="154"/>
      <c r="Z1265" s="154"/>
      <c r="AA1265" s="154"/>
    </row>
    <row r="1266" spans="1:27" ht="15.75" customHeight="1">
      <c r="A1266" s="155"/>
      <c r="B1266" s="159">
        <v>44925</v>
      </c>
      <c r="C1266" s="158">
        <v>1</v>
      </c>
      <c r="D1266" s="158">
        <v>7108</v>
      </c>
      <c r="E1266" s="158">
        <v>18.681999999999999</v>
      </c>
      <c r="F1266" s="158">
        <v>18.61</v>
      </c>
      <c r="G1266" s="16">
        <f t="shared" si="26"/>
        <v>18.039622077854567</v>
      </c>
      <c r="H1266" s="17">
        <f t="shared" si="22"/>
        <v>1.0706298702423864</v>
      </c>
      <c r="I1266" s="17">
        <f t="shared" si="23"/>
        <v>-7.1999999999999176E-2</v>
      </c>
      <c r="J1266" s="18">
        <f t="shared" si="24"/>
        <v>3.853977090247253E-3</v>
      </c>
      <c r="K1266" s="18">
        <f t="shared" si="25"/>
        <v>0.37682102436810933</v>
      </c>
      <c r="L1266" s="154"/>
      <c r="M1266" s="154"/>
      <c r="N1266" s="154"/>
      <c r="O1266" s="154"/>
      <c r="P1266" s="154"/>
      <c r="Q1266" s="154"/>
      <c r="R1266" s="154"/>
      <c r="S1266" s="154"/>
      <c r="T1266" s="154"/>
      <c r="U1266" s="154"/>
      <c r="V1266" s="154"/>
      <c r="W1266" s="154"/>
      <c r="X1266" s="154"/>
      <c r="Y1266" s="154"/>
      <c r="Z1266" s="154"/>
      <c r="AA1266" s="154"/>
    </row>
    <row r="1267" spans="1:27" ht="15.75" customHeight="1">
      <c r="A1267" s="155"/>
      <c r="B1267" s="159">
        <v>44925</v>
      </c>
      <c r="C1267" s="158">
        <v>2</v>
      </c>
      <c r="D1267" s="158">
        <v>7108</v>
      </c>
      <c r="E1267" s="158">
        <v>18.068000000000001</v>
      </c>
      <c r="F1267" s="158">
        <v>18.004000000000001</v>
      </c>
      <c r="G1267" s="16">
        <f t="shared" si="26"/>
        <v>18.039622077854567</v>
      </c>
      <c r="H1267" s="17">
        <f t="shared" si="22"/>
        <v>4.7296536909057593E-2</v>
      </c>
      <c r="I1267" s="17">
        <f t="shared" si="23"/>
        <v>-6.4000000000000057E-2</v>
      </c>
      <c r="J1267" s="18">
        <f t="shared" si="24"/>
        <v>3.5421740092982097E-3</v>
      </c>
      <c r="K1267" s="18">
        <f t="shared" si="25"/>
        <v>0.35564370031243198</v>
      </c>
      <c r="L1267" s="154"/>
      <c r="M1267" s="154"/>
      <c r="N1267" s="154"/>
      <c r="O1267" s="154"/>
      <c r="P1267" s="154"/>
      <c r="Q1267" s="154"/>
      <c r="R1267" s="154"/>
      <c r="S1267" s="154"/>
      <c r="T1267" s="154"/>
      <c r="U1267" s="154"/>
      <c r="V1267" s="154"/>
      <c r="W1267" s="154"/>
      <c r="X1267" s="154"/>
      <c r="Y1267" s="154"/>
      <c r="Z1267" s="154"/>
      <c r="AA1267" s="154"/>
    </row>
    <row r="1268" spans="1:27" ht="15.75" customHeight="1">
      <c r="A1268" s="155"/>
      <c r="B1268" s="156">
        <v>44925</v>
      </c>
      <c r="C1268" s="158" t="s">
        <v>1221</v>
      </c>
      <c r="D1268" s="158">
        <v>1011</v>
      </c>
      <c r="E1268" s="158">
        <v>26.919</v>
      </c>
      <c r="F1268" s="158">
        <v>26.824000000000002</v>
      </c>
      <c r="G1268" s="16">
        <f t="shared" si="26"/>
        <v>27</v>
      </c>
      <c r="H1268" s="17">
        <f t="shared" si="22"/>
        <v>-0.1349999999999992</v>
      </c>
      <c r="I1268" s="17">
        <f t="shared" si="23"/>
        <v>-9.4999999999998863E-2</v>
      </c>
      <c r="J1268" s="18">
        <f t="shared" si="24"/>
        <v>3.529105836026556E-3</v>
      </c>
      <c r="K1268" s="18">
        <f t="shared" si="25"/>
        <v>0.55421821018611395</v>
      </c>
      <c r="L1268" s="154"/>
      <c r="M1268" s="154"/>
      <c r="N1268" s="154"/>
      <c r="O1268" s="154"/>
      <c r="P1268" s="154"/>
      <c r="Q1268" s="154"/>
      <c r="R1268" s="154"/>
      <c r="S1268" s="154"/>
      <c r="T1268" s="154"/>
      <c r="U1268" s="154"/>
      <c r="V1268" s="154"/>
      <c r="W1268" s="154"/>
      <c r="X1268" s="154"/>
      <c r="Y1268" s="154"/>
      <c r="Z1268" s="154"/>
      <c r="AA1268" s="154"/>
    </row>
    <row r="1269" spans="1:27" ht="15.75" customHeight="1">
      <c r="A1269" s="155"/>
      <c r="B1269" s="156">
        <v>44925</v>
      </c>
      <c r="C1269" s="158">
        <v>2</v>
      </c>
      <c r="D1269" s="158">
        <v>1011</v>
      </c>
      <c r="E1269" s="158">
        <v>28.815999999999999</v>
      </c>
      <c r="F1269" s="158">
        <v>28.678000000000001</v>
      </c>
      <c r="G1269" s="16">
        <f t="shared" si="26"/>
        <v>27</v>
      </c>
      <c r="H1269" s="17">
        <f t="shared" si="22"/>
        <v>3.0266666666666651</v>
      </c>
      <c r="I1269" s="17">
        <f t="shared" si="23"/>
        <v>-0.13799999999999812</v>
      </c>
      <c r="J1269" s="18">
        <f t="shared" si="24"/>
        <v>4.7890061077178695E-3</v>
      </c>
      <c r="K1269" s="18">
        <f t="shared" si="25"/>
        <v>0.58356468628539704</v>
      </c>
      <c r="L1269" s="154"/>
      <c r="M1269" s="154"/>
      <c r="N1269" s="154"/>
      <c r="O1269" s="154"/>
      <c r="P1269" s="154"/>
      <c r="Q1269" s="154"/>
      <c r="R1269" s="154"/>
      <c r="S1269" s="154"/>
      <c r="T1269" s="154"/>
      <c r="U1269" s="154"/>
      <c r="V1269" s="154"/>
      <c r="W1269" s="154"/>
      <c r="X1269" s="154"/>
      <c r="Y1269" s="154"/>
      <c r="Z1269" s="154"/>
      <c r="AA1269" s="154"/>
    </row>
    <row r="1270" spans="1:27" ht="15.75" customHeight="1">
      <c r="A1270" s="155"/>
      <c r="B1270" s="156">
        <v>44925</v>
      </c>
      <c r="C1270" s="158">
        <v>3</v>
      </c>
      <c r="D1270" s="158">
        <v>1011</v>
      </c>
      <c r="E1270" s="158">
        <v>28.166</v>
      </c>
      <c r="F1270" s="158">
        <v>28.016999999999999</v>
      </c>
      <c r="G1270" s="16">
        <f t="shared" si="26"/>
        <v>27</v>
      </c>
      <c r="H1270" s="17">
        <f t="shared" si="22"/>
        <v>1.943333333333334</v>
      </c>
      <c r="I1270" s="17">
        <f t="shared" si="23"/>
        <v>-0.14900000000000091</v>
      </c>
      <c r="J1270" s="18">
        <f t="shared" si="24"/>
        <v>5.2900660370659982E-3</v>
      </c>
      <c r="K1270" s="18">
        <f t="shared" si="25"/>
        <v>0.57395441312220408</v>
      </c>
      <c r="L1270" s="154"/>
      <c r="M1270" s="154"/>
      <c r="N1270" s="154"/>
      <c r="O1270" s="154"/>
      <c r="P1270" s="154"/>
      <c r="Q1270" s="154"/>
      <c r="R1270" s="154"/>
      <c r="S1270" s="154"/>
      <c r="T1270" s="154"/>
      <c r="U1270" s="154"/>
      <c r="V1270" s="154"/>
      <c r="W1270" s="154"/>
      <c r="X1270" s="154"/>
      <c r="Y1270" s="154"/>
      <c r="Z1270" s="154"/>
      <c r="AA1270" s="154"/>
    </row>
    <row r="1271" spans="1:27" ht="15.75" customHeight="1">
      <c r="A1271" s="155"/>
      <c r="B1271" s="156">
        <v>44928</v>
      </c>
      <c r="C1271" s="158">
        <v>1</v>
      </c>
      <c r="D1271" s="158">
        <v>5621</v>
      </c>
      <c r="E1271" s="158">
        <v>22.044</v>
      </c>
      <c r="F1271" s="158">
        <v>22.015999999999998</v>
      </c>
      <c r="G1271" s="16">
        <f t="shared" si="26"/>
        <v>22.870927068045674</v>
      </c>
      <c r="H1271" s="17">
        <f t="shared" si="22"/>
        <v>-1.3782117800761227</v>
      </c>
      <c r="I1271" s="17">
        <f t="shared" si="23"/>
        <v>-2.8000000000002245E-2</v>
      </c>
      <c r="J1271" s="18">
        <f t="shared" si="24"/>
        <v>1.2701868989295156E-3</v>
      </c>
      <c r="K1271" s="18">
        <f t="shared" si="25"/>
        <v>0.27879278873412122</v>
      </c>
      <c r="L1271" s="154"/>
      <c r="M1271" s="154"/>
      <c r="N1271" s="154"/>
      <c r="O1271" s="154"/>
      <c r="P1271" s="154"/>
      <c r="Q1271" s="154"/>
      <c r="R1271" s="154"/>
      <c r="S1271" s="154"/>
      <c r="T1271" s="154"/>
      <c r="U1271" s="154"/>
      <c r="V1271" s="154"/>
      <c r="W1271" s="154"/>
      <c r="X1271" s="154"/>
      <c r="Y1271" s="154"/>
      <c r="Z1271" s="154"/>
      <c r="AA1271" s="154"/>
    </row>
    <row r="1272" spans="1:27" ht="15.75" customHeight="1">
      <c r="A1272" s="155"/>
      <c r="B1272" s="156">
        <v>44928</v>
      </c>
      <c r="C1272" s="158">
        <v>2</v>
      </c>
      <c r="D1272" s="158">
        <v>5621</v>
      </c>
      <c r="E1272" s="158">
        <v>20.181000000000001</v>
      </c>
      <c r="F1272" s="158">
        <v>20.103999999999999</v>
      </c>
      <c r="G1272" s="16">
        <f t="shared" si="26"/>
        <v>22.870927068045674</v>
      </c>
      <c r="H1272" s="17">
        <f t="shared" si="22"/>
        <v>-4.4832117800761218</v>
      </c>
      <c r="I1272" s="17">
        <f t="shared" si="23"/>
        <v>-7.7000000000001734E-2</v>
      </c>
      <c r="J1272" s="18">
        <f t="shared" si="24"/>
        <v>3.8154699965314768E-3</v>
      </c>
      <c r="K1272" s="18">
        <f t="shared" si="25"/>
        <v>0.21221486719463697</v>
      </c>
      <c r="L1272" s="154"/>
      <c r="M1272" s="154"/>
      <c r="N1272" s="154"/>
      <c r="O1272" s="154"/>
      <c r="P1272" s="154"/>
      <c r="Q1272" s="154"/>
      <c r="R1272" s="154"/>
      <c r="S1272" s="154"/>
      <c r="T1272" s="154"/>
      <c r="U1272" s="154"/>
      <c r="V1272" s="154"/>
      <c r="W1272" s="154"/>
      <c r="X1272" s="154"/>
      <c r="Y1272" s="154"/>
      <c r="Z1272" s="154"/>
      <c r="AA1272" s="154"/>
    </row>
    <row r="1273" spans="1:27" ht="15.75" customHeight="1">
      <c r="A1273" s="155"/>
      <c r="B1273" s="156">
        <v>44928</v>
      </c>
      <c r="C1273" s="158">
        <v>3</v>
      </c>
      <c r="D1273" s="158">
        <v>5621</v>
      </c>
      <c r="E1273" s="158">
        <v>20.004999999999999</v>
      </c>
      <c r="F1273" s="158">
        <v>19.937999999999999</v>
      </c>
      <c r="G1273" s="16">
        <f t="shared" si="26"/>
        <v>22.870927068045674</v>
      </c>
      <c r="H1273" s="17">
        <f t="shared" si="22"/>
        <v>-4.7765451134094583</v>
      </c>
      <c r="I1273" s="17">
        <f t="shared" si="23"/>
        <v>-6.7000000000000171E-2</v>
      </c>
      <c r="J1273" s="18">
        <f t="shared" si="24"/>
        <v>3.349162709322678E-3</v>
      </c>
      <c r="K1273" s="18">
        <f t="shared" si="25"/>
        <v>0.20528409072006834</v>
      </c>
      <c r="L1273" s="154"/>
      <c r="M1273" s="154"/>
      <c r="N1273" s="154"/>
      <c r="O1273" s="154"/>
      <c r="P1273" s="154"/>
      <c r="Q1273" s="154"/>
      <c r="R1273" s="154"/>
      <c r="S1273" s="154"/>
      <c r="T1273" s="154"/>
      <c r="U1273" s="154"/>
      <c r="V1273" s="154"/>
      <c r="W1273" s="154"/>
      <c r="X1273" s="154"/>
      <c r="Y1273" s="154"/>
      <c r="Z1273" s="154"/>
      <c r="AA1273" s="154"/>
    </row>
    <row r="1274" spans="1:27" ht="15.75" customHeight="1">
      <c r="A1274" s="155"/>
      <c r="B1274" s="156">
        <v>44928</v>
      </c>
      <c r="C1274" s="158">
        <v>4</v>
      </c>
      <c r="D1274" s="154">
        <v>5621</v>
      </c>
      <c r="E1274" s="158">
        <v>25.210999999999999</v>
      </c>
      <c r="F1274" s="158">
        <v>25.175999999999998</v>
      </c>
      <c r="G1274" s="16">
        <f t="shared" si="26"/>
        <v>22.870927068045674</v>
      </c>
      <c r="H1274" s="17">
        <f t="shared" si="22"/>
        <v>3.9001215532572076</v>
      </c>
      <c r="I1274" s="17">
        <f t="shared" si="23"/>
        <v>-3.5000000000000142E-2</v>
      </c>
      <c r="J1274" s="18">
        <f t="shared" si="24"/>
        <v>1.388282892388249E-3</v>
      </c>
      <c r="K1274" s="18">
        <f t="shared" si="25"/>
        <v>0.36939067212149329</v>
      </c>
      <c r="L1274" s="154"/>
      <c r="M1274" s="154"/>
      <c r="N1274" s="154"/>
      <c r="O1274" s="154"/>
      <c r="P1274" s="154"/>
      <c r="Q1274" s="154"/>
      <c r="R1274" s="154"/>
      <c r="S1274" s="154"/>
      <c r="T1274" s="154"/>
      <c r="U1274" s="154"/>
      <c r="V1274" s="154"/>
      <c r="W1274" s="154"/>
      <c r="X1274" s="154"/>
      <c r="Y1274" s="154"/>
      <c r="Z1274" s="154"/>
      <c r="AA1274" s="154"/>
    </row>
    <row r="1275" spans="1:27" ht="15.75" customHeight="1">
      <c r="A1275" s="155"/>
      <c r="B1275" s="156">
        <v>44928</v>
      </c>
      <c r="C1275" s="158">
        <v>1</v>
      </c>
      <c r="D1275" s="158">
        <v>5169</v>
      </c>
      <c r="E1275" s="158">
        <v>24.39</v>
      </c>
      <c r="F1275" s="158">
        <v>23.978000000000002</v>
      </c>
      <c r="G1275" s="16">
        <f t="shared" si="26"/>
        <v>24.534583675052499</v>
      </c>
      <c r="H1275" s="17">
        <f t="shared" si="22"/>
        <v>-0.24097279175416375</v>
      </c>
      <c r="I1275" s="17">
        <f t="shared" si="23"/>
        <v>-0.41199999999999903</v>
      </c>
      <c r="J1275" s="18">
        <f t="shared" si="24"/>
        <v>1.6892168921689175E-2</v>
      </c>
      <c r="K1275" s="18">
        <f t="shared" si="25"/>
        <v>0.31399288608709175</v>
      </c>
      <c r="L1275" s="154"/>
      <c r="M1275" s="154"/>
      <c r="N1275" s="154"/>
      <c r="O1275" s="154"/>
      <c r="P1275" s="154"/>
      <c r="Q1275" s="154"/>
      <c r="R1275" s="154"/>
      <c r="S1275" s="154"/>
      <c r="T1275" s="154"/>
      <c r="U1275" s="154"/>
      <c r="V1275" s="154"/>
      <c r="W1275" s="154"/>
      <c r="X1275" s="154"/>
      <c r="Y1275" s="154"/>
      <c r="Z1275" s="154"/>
      <c r="AA1275" s="154"/>
    </row>
    <row r="1276" spans="1:27" ht="15.75" customHeight="1">
      <c r="A1276" s="155"/>
      <c r="B1276" s="156">
        <v>44928</v>
      </c>
      <c r="C1276" s="158">
        <v>2</v>
      </c>
      <c r="D1276" s="158">
        <v>5169</v>
      </c>
      <c r="E1276" s="158">
        <v>24.923999999999999</v>
      </c>
      <c r="F1276" s="158">
        <v>24.850999999999999</v>
      </c>
      <c r="G1276" s="16">
        <f t="shared" si="26"/>
        <v>24.534583675052499</v>
      </c>
      <c r="H1276" s="17">
        <f t="shared" si="22"/>
        <v>0.64902720824583449</v>
      </c>
      <c r="I1276" s="17">
        <f t="shared" si="23"/>
        <v>-7.3000000000000398E-2</v>
      </c>
      <c r="J1276" s="18">
        <f t="shared" si="24"/>
        <v>2.9289038677580005E-3</v>
      </c>
      <c r="K1276" s="18">
        <f t="shared" si="25"/>
        <v>0.32869067933173512</v>
      </c>
      <c r="L1276" s="154"/>
      <c r="M1276" s="154"/>
      <c r="N1276" s="154"/>
      <c r="O1276" s="154"/>
      <c r="P1276" s="154"/>
      <c r="Q1276" s="154"/>
      <c r="R1276" s="154"/>
      <c r="S1276" s="154"/>
      <c r="T1276" s="154"/>
      <c r="U1276" s="154"/>
      <c r="V1276" s="154"/>
      <c r="W1276" s="154"/>
      <c r="X1276" s="154"/>
      <c r="Y1276" s="154"/>
      <c r="Z1276" s="154"/>
      <c r="AA1276" s="154"/>
    </row>
    <row r="1277" spans="1:27" ht="15.75" customHeight="1">
      <c r="A1277" s="155"/>
      <c r="B1277" s="156">
        <v>44928</v>
      </c>
      <c r="C1277" s="158">
        <v>1</v>
      </c>
      <c r="D1277" s="158">
        <v>5621</v>
      </c>
      <c r="E1277" s="158">
        <v>19.53</v>
      </c>
      <c r="F1277" s="158">
        <v>19.465</v>
      </c>
      <c r="G1277" s="16">
        <f t="shared" si="26"/>
        <v>22.870927068045674</v>
      </c>
      <c r="H1277" s="17">
        <f t="shared" ref="H1277:H1531" si="27">(E1277-G1277)/$X$2</f>
        <v>-5.5682117800761217</v>
      </c>
      <c r="I1277" s="17">
        <f t="shared" ref="I1277:I1531" si="28">F1277-E1277</f>
        <v>-6.5000000000001279E-2</v>
      </c>
      <c r="J1277" s="18">
        <f t="shared" ref="J1277:J1531" si="29">-1*I1277/E1277</f>
        <v>3.328213005632426E-3</v>
      </c>
      <c r="K1277" s="18">
        <f t="shared" ref="K1277:K1531" si="30">IF(D1277=$M$2,(E1277-$T$2)/E1277,IF(D1277=$M$3,(E1277-$T$3)/E1277,IF(D1277=$M$4,(E1277-$T$4)/E1277,IF(D1277=$M$5,(E1277-$T$5)/E1277,IF(D1277=$M$6,(E1277-$T$6)/E1277,IF(D1277=$M$7,(E1277-$T$7)/E1277,IF(D1277=$M$8,(E1277-$T$8)/E1277,IF(D1277=$M$9,(E1277-$T$9)/E1277,IF(D1277=$M$10,(E1277-$T$10)/E1277,IF(D1277=$M$11,(E1277-$T$11)/E1277,IF(D1277=$M$12,(E1277-$T$12)/E1277,IF(D1277=$M$13,(E1277-$T$13)/E1277,IF(D1277=$M$14,(E1277-$T$14)/E1277,IF(D1277=$M$15,(E1277-$T$15)/E1277,IF(D1277=$M$16,(E1277-$T$16)/E1277,IF(D1277=$M$17,(E1277-$T$17)/E1277,IF(D1277=$M$18,(E1277-$T$18)/E1277,IF(D1277=$M$19,(E1277-$T$19)/E1277,IF(D1277=$M$20,(E1277-$T$20)/E1277,IF(D1277=$M$21,(E1277-$T$21)/E1277,IF(D1277=$M$22,(E1277-$T$22)/E1277,IF(D1277=$M$23,(E1277-$T$23)/E1277,IF(D1277=$M$24,(E1277-$T$24)/E1277,IF(D1277=$M$25,(E1277-$T$25)/E1277,IF(D1277=$M$26,(E1277-$T$26)/E1277,IF(D1277=$M$27,(E1277-$T$27)/E1277,IF(D1277=$M$28,(E1277-$T$28)/E1277,IF(D1277=$M$29,(E1277-$T$29)/E1277,IF(D1277=$M$30,(E1277-$T$30)/E1277,IF(D1277=$M$31,(E1277-$T$31)/E1277,IF(D1277=$M$32,(E1277-$T$32)/E1277,IF(D1277=$M$33,(E1277-$T$33)/E1277,IF(D1277=$M$34,(E1277-$T$34)/E1277,IF(D1277=$M$35,(E1277-$T$35)/E1277,IF(D1277=$M$36,(E1277-$T$36)/E1277,IF(D1277=$M$37,(E1277-$T$37)/E1277,IF(D1277=$M$38,(E1277-$T$38)/E1277,IF(D1277=$M$39,(E1277-$T$39)/E1277,IF(D1277=$M$40,(E1277-$T$40)/E1277,IF(D1277=$M$41,(E1277-$T$41)/E1277,IF(D1277=$M$42,(E1277-$T$42)/E1277,IF(D1277=$M$43,(E1277-$T$43)/E1277,IF(D1277=$M$44,(E1277-$T$44)/E1277,IF(D1277=$M$45,(E1277-$T$45)/E1277,IF(D1277=$M$46,(E1277-$T$46)/E1277,IF(D1277=$M$47,(E1277-$T$47)/E1277,IF(D1277=$M$48,(E1277-$T$48)/E1277,IF(D1277=$M$49,(E1277-$T$49)/E1277,IF(D1277=$M$50,(E1277-$T$50)/E1277,IF(D1277=$M$51,(E1277-$T$51)/E1277,IF(D1277=$M$52,(E1277-$T$52)/E1277,IF(D1277=$M$53,(E1277-$T$53)/E1277,IF(D1277=$M$54,(E1277-$T$54)/E1277,IF(D1277=$M$55,(E1277-$T$55)/E1277,IF(D1277=$M$56,(E1277-$T$56)/E1277,IF(D1277=$M$57,(E1277-$T$57)/E1277,IF(D1277=$M$58,(E1277-$T$58)/E1277,IF(D1277=$M$59,(E1277-$T$59)/E1277,IF(D1277=$M$60,(E1277-$T$60)/E1277,IF(D1277=$M$61,(E1277-$T$61)/E1277,IF(D1277=$M$62,(E1277-$T$62)/E1277)))))))))))))))))))))))))))))))))))))))))))))))))))))))))))))</f>
        <v>0.18595536276779154</v>
      </c>
      <c r="L1277" s="154"/>
      <c r="M1277" s="154"/>
      <c r="N1277" s="154"/>
      <c r="O1277" s="154"/>
      <c r="P1277" s="154"/>
      <c r="Q1277" s="154"/>
      <c r="R1277" s="154"/>
      <c r="S1277" s="154"/>
      <c r="T1277" s="154"/>
      <c r="U1277" s="154"/>
      <c r="V1277" s="154"/>
      <c r="W1277" s="154"/>
      <c r="X1277" s="154"/>
      <c r="Y1277" s="154"/>
      <c r="Z1277" s="154"/>
      <c r="AA1277" s="154"/>
    </row>
    <row r="1278" spans="1:27" ht="15.75" customHeight="1">
      <c r="A1278" s="155"/>
      <c r="B1278" s="156">
        <v>44928</v>
      </c>
      <c r="C1278" s="158">
        <v>2</v>
      </c>
      <c r="D1278" s="158">
        <v>5621</v>
      </c>
      <c r="E1278" s="158">
        <v>22.782</v>
      </c>
      <c r="F1278" s="158">
        <v>22.754000000000001</v>
      </c>
      <c r="G1278" s="16">
        <f t="shared" si="26"/>
        <v>22.870927068045674</v>
      </c>
      <c r="H1278" s="17">
        <f t="shared" si="27"/>
        <v>-0.14821178007612329</v>
      </c>
      <c r="I1278" s="17">
        <f t="shared" si="28"/>
        <v>-2.7999999999998693E-2</v>
      </c>
      <c r="J1278" s="18">
        <f t="shared" si="29"/>
        <v>1.2290404705468656E-3</v>
      </c>
      <c r="K1278" s="18">
        <f t="shared" si="30"/>
        <v>0.30215557171692425</v>
      </c>
      <c r="L1278" s="154"/>
      <c r="M1278" s="154"/>
      <c r="N1278" s="154"/>
      <c r="O1278" s="154"/>
      <c r="P1278" s="154"/>
      <c r="Q1278" s="154"/>
      <c r="R1278" s="154"/>
      <c r="S1278" s="154"/>
      <c r="T1278" s="154"/>
      <c r="U1278" s="154"/>
      <c r="V1278" s="154"/>
      <c r="W1278" s="154"/>
      <c r="X1278" s="154"/>
      <c r="Y1278" s="154"/>
      <c r="Z1278" s="154"/>
      <c r="AA1278" s="154"/>
    </row>
    <row r="1279" spans="1:27" ht="15.75" customHeight="1">
      <c r="A1279" s="155"/>
      <c r="B1279" s="156">
        <v>44928</v>
      </c>
      <c r="C1279" s="158">
        <v>3</v>
      </c>
      <c r="D1279" s="154">
        <v>5621</v>
      </c>
      <c r="E1279" s="158">
        <v>22.231000000000002</v>
      </c>
      <c r="F1279" s="158">
        <v>22.207999999999998</v>
      </c>
      <c r="G1279" s="16">
        <f t="shared" si="26"/>
        <v>22.870927068045674</v>
      </c>
      <c r="H1279" s="17">
        <f t="shared" si="27"/>
        <v>-1.0665451134094539</v>
      </c>
      <c r="I1279" s="17">
        <f t="shared" si="28"/>
        <v>-2.300000000000324E-2</v>
      </c>
      <c r="J1279" s="18">
        <f t="shared" si="29"/>
        <v>1.0345913364222588E-3</v>
      </c>
      <c r="K1279" s="18">
        <f t="shared" si="30"/>
        <v>0.28485935112477934</v>
      </c>
      <c r="L1279" s="154"/>
      <c r="M1279" s="154"/>
      <c r="N1279" s="154"/>
      <c r="O1279" s="154"/>
      <c r="P1279" s="154"/>
      <c r="Q1279" s="154"/>
      <c r="R1279" s="154"/>
      <c r="S1279" s="154"/>
      <c r="T1279" s="154"/>
      <c r="U1279" s="154"/>
      <c r="V1279" s="154"/>
      <c r="W1279" s="154"/>
      <c r="X1279" s="154"/>
      <c r="Y1279" s="154"/>
      <c r="Z1279" s="154"/>
      <c r="AA1279" s="154"/>
    </row>
    <row r="1280" spans="1:27" ht="15.75" customHeight="1">
      <c r="A1280" s="155"/>
      <c r="B1280" s="156">
        <v>44928</v>
      </c>
      <c r="C1280" s="158">
        <v>1</v>
      </c>
      <c r="D1280" s="158">
        <v>6117</v>
      </c>
      <c r="E1280" s="158">
        <v>19.686</v>
      </c>
      <c r="F1280" s="158">
        <v>19.440000000000001</v>
      </c>
      <c r="G1280" s="16">
        <f t="shared" si="26"/>
        <v>19.9327573208373</v>
      </c>
      <c r="H1280" s="17">
        <f t="shared" si="27"/>
        <v>-0.41126220139550068</v>
      </c>
      <c r="I1280" s="17">
        <f t="shared" si="28"/>
        <v>-0.24599999999999866</v>
      </c>
      <c r="J1280" s="18">
        <f t="shared" si="29"/>
        <v>1.2496190185918859E-2</v>
      </c>
      <c r="K1280" s="18">
        <f t="shared" si="30"/>
        <v>0.31094285685056017</v>
      </c>
      <c r="L1280" s="154"/>
      <c r="M1280" s="154"/>
      <c r="N1280" s="154"/>
      <c r="O1280" s="154"/>
      <c r="P1280" s="154"/>
      <c r="Q1280" s="154"/>
      <c r="R1280" s="154"/>
      <c r="S1280" s="154"/>
      <c r="T1280" s="154"/>
      <c r="U1280" s="154"/>
      <c r="V1280" s="154"/>
      <c r="W1280" s="154"/>
      <c r="X1280" s="154"/>
      <c r="Y1280" s="154"/>
      <c r="Z1280" s="154"/>
      <c r="AA1280" s="154"/>
    </row>
    <row r="1281" spans="1:27" ht="15.75" customHeight="1">
      <c r="A1281" s="155"/>
      <c r="B1281" s="156">
        <v>44928</v>
      </c>
      <c r="C1281" s="158">
        <v>2</v>
      </c>
      <c r="D1281" s="158">
        <v>6117</v>
      </c>
      <c r="E1281" s="158">
        <v>20.58</v>
      </c>
      <c r="F1281" s="158">
        <v>20.294</v>
      </c>
      <c r="G1281" s="16">
        <f t="shared" si="26"/>
        <v>19.9327573208373</v>
      </c>
      <c r="H1281" s="17">
        <f t="shared" si="27"/>
        <v>1.0787377986044966</v>
      </c>
      <c r="I1281" s="17">
        <f t="shared" si="28"/>
        <v>-0.28599999999999781</v>
      </c>
      <c r="J1281" s="18">
        <f t="shared" si="29"/>
        <v>1.3896987366375017E-2</v>
      </c>
      <c r="K1281" s="18">
        <f t="shared" si="30"/>
        <v>0.34087565986200807</v>
      </c>
      <c r="L1281" s="154"/>
      <c r="M1281" s="154"/>
      <c r="N1281" s="154"/>
      <c r="O1281" s="154"/>
      <c r="P1281" s="154"/>
      <c r="Q1281" s="154"/>
      <c r="R1281" s="154"/>
      <c r="S1281" s="154"/>
      <c r="T1281" s="154"/>
      <c r="U1281" s="154"/>
      <c r="V1281" s="154"/>
      <c r="W1281" s="154"/>
      <c r="X1281" s="154"/>
      <c r="Y1281" s="154"/>
      <c r="Z1281" s="154"/>
      <c r="AA1281" s="154"/>
    </row>
    <row r="1282" spans="1:27" ht="15.75" customHeight="1">
      <c r="A1282" s="155"/>
      <c r="B1282" s="156">
        <v>44928</v>
      </c>
      <c r="C1282" s="158">
        <v>3</v>
      </c>
      <c r="D1282" s="158">
        <v>6117</v>
      </c>
      <c r="E1282" s="158">
        <v>18.524999999999999</v>
      </c>
      <c r="F1282" s="158">
        <v>18.241</v>
      </c>
      <c r="G1282" s="16">
        <f t="shared" si="26"/>
        <v>19.9327573208373</v>
      </c>
      <c r="H1282" s="17">
        <f t="shared" si="27"/>
        <v>-2.3462622013955032</v>
      </c>
      <c r="I1282" s="17">
        <f t="shared" si="28"/>
        <v>-0.28399999999999892</v>
      </c>
      <c r="J1282" s="18">
        <f t="shared" si="29"/>
        <v>1.5330634278002643E-2</v>
      </c>
      <c r="K1282" s="18">
        <f t="shared" si="30"/>
        <v>0.26775822293981788</v>
      </c>
      <c r="L1282" s="154"/>
      <c r="M1282" s="154"/>
      <c r="N1282" s="154"/>
      <c r="O1282" s="154"/>
      <c r="P1282" s="154"/>
      <c r="Q1282" s="154"/>
      <c r="R1282" s="154"/>
      <c r="S1282" s="154"/>
      <c r="T1282" s="154"/>
      <c r="U1282" s="154"/>
      <c r="V1282" s="154"/>
      <c r="W1282" s="154"/>
      <c r="X1282" s="154"/>
      <c r="Y1282" s="154"/>
      <c r="Z1282" s="154"/>
      <c r="AA1282" s="154"/>
    </row>
    <row r="1283" spans="1:27" ht="15.75" customHeight="1">
      <c r="A1283" s="155"/>
      <c r="B1283" s="156">
        <v>44928</v>
      </c>
      <c r="C1283" s="158">
        <v>4</v>
      </c>
      <c r="D1283" s="158">
        <v>6117</v>
      </c>
      <c r="E1283" s="158">
        <v>20.864000000000001</v>
      </c>
      <c r="F1283" s="158">
        <v>20.568999999999999</v>
      </c>
      <c r="G1283" s="16">
        <f t="shared" si="26"/>
        <v>19.9327573208373</v>
      </c>
      <c r="H1283" s="17">
        <f t="shared" si="27"/>
        <v>1.5520711319378342</v>
      </c>
      <c r="I1283" s="17">
        <f t="shared" si="28"/>
        <v>-0.29500000000000171</v>
      </c>
      <c r="J1283" s="18">
        <f t="shared" si="29"/>
        <v>1.4139187116564499E-2</v>
      </c>
      <c r="K1283" s="18">
        <f t="shared" si="30"/>
        <v>0.34984763611772085</v>
      </c>
      <c r="L1283" s="154"/>
      <c r="M1283" s="154"/>
      <c r="N1283" s="154"/>
      <c r="O1283" s="154"/>
      <c r="P1283" s="154"/>
      <c r="Q1283" s="154"/>
      <c r="R1283" s="154"/>
      <c r="S1283" s="154"/>
      <c r="T1283" s="154"/>
      <c r="U1283" s="154"/>
      <c r="V1283" s="154"/>
      <c r="W1283" s="154"/>
      <c r="X1283" s="154"/>
      <c r="Y1283" s="154"/>
      <c r="Z1283" s="154"/>
      <c r="AA1283" s="154"/>
    </row>
    <row r="1284" spans="1:27" ht="15.75" customHeight="1">
      <c r="A1284" s="155"/>
      <c r="B1284" s="156">
        <v>44928</v>
      </c>
      <c r="C1284" s="158">
        <v>5</v>
      </c>
      <c r="D1284" s="158">
        <v>6117</v>
      </c>
      <c r="E1284" s="158">
        <v>18.248000000000001</v>
      </c>
      <c r="F1284" s="158">
        <v>18.105</v>
      </c>
      <c r="G1284" s="16">
        <f t="shared" si="26"/>
        <v>19.9327573208373</v>
      </c>
      <c r="H1284" s="17">
        <f t="shared" si="27"/>
        <v>-2.8079288680621657</v>
      </c>
      <c r="I1284" s="17">
        <f t="shared" si="28"/>
        <v>-0.14300000000000068</v>
      </c>
      <c r="J1284" s="18">
        <f t="shared" si="29"/>
        <v>7.8364752301622459E-3</v>
      </c>
      <c r="K1284" s="18">
        <f t="shared" si="30"/>
        <v>0.25664297895441301</v>
      </c>
      <c r="L1284" s="154"/>
      <c r="M1284" s="154"/>
      <c r="N1284" s="154"/>
      <c r="O1284" s="154"/>
      <c r="P1284" s="154"/>
      <c r="Q1284" s="154"/>
      <c r="R1284" s="154"/>
      <c r="S1284" s="154"/>
      <c r="T1284" s="154"/>
      <c r="U1284" s="154"/>
      <c r="V1284" s="154"/>
      <c r="W1284" s="154"/>
      <c r="X1284" s="154"/>
      <c r="Y1284" s="154"/>
      <c r="Z1284" s="154"/>
      <c r="AA1284" s="154"/>
    </row>
    <row r="1285" spans="1:27" ht="15.75" customHeight="1">
      <c r="A1285" s="155"/>
      <c r="B1285" s="156">
        <v>44929</v>
      </c>
      <c r="C1285" s="158">
        <v>1</v>
      </c>
      <c r="D1285" s="158">
        <v>5648</v>
      </c>
      <c r="E1285" s="158">
        <v>20.603000000000002</v>
      </c>
      <c r="F1285" s="158">
        <v>20.475000000000001</v>
      </c>
      <c r="G1285" s="16">
        <f t="shared" si="26"/>
        <v>19.240505739344663</v>
      </c>
      <c r="H1285" s="17">
        <f t="shared" si="27"/>
        <v>2.2708237677588983</v>
      </c>
      <c r="I1285" s="17">
        <f t="shared" si="28"/>
        <v>-0.12800000000000011</v>
      </c>
      <c r="J1285" s="18">
        <f t="shared" si="29"/>
        <v>6.2126874726981555E-3</v>
      </c>
      <c r="K1285" s="18">
        <f t="shared" si="30"/>
        <v>0.36080182497694507</v>
      </c>
      <c r="L1285" s="154"/>
      <c r="M1285" s="154"/>
      <c r="N1285" s="154"/>
      <c r="O1285" s="154"/>
      <c r="P1285" s="154"/>
      <c r="Q1285" s="154"/>
      <c r="R1285" s="154"/>
      <c r="S1285" s="154"/>
      <c r="T1285" s="154"/>
      <c r="U1285" s="154"/>
      <c r="V1285" s="154"/>
      <c r="W1285" s="154"/>
      <c r="X1285" s="154"/>
      <c r="Y1285" s="154"/>
      <c r="Z1285" s="154"/>
      <c r="AA1285" s="154"/>
    </row>
    <row r="1286" spans="1:27" ht="15.75" customHeight="1">
      <c r="A1286" s="155"/>
      <c r="B1286" s="156">
        <v>44929</v>
      </c>
      <c r="C1286" s="158">
        <v>2</v>
      </c>
      <c r="D1286" s="158">
        <v>5648</v>
      </c>
      <c r="E1286" s="158">
        <v>20.791</v>
      </c>
      <c r="F1286" s="158">
        <v>20.728999999999999</v>
      </c>
      <c r="G1286" s="16">
        <f t="shared" si="26"/>
        <v>19.240505739344663</v>
      </c>
      <c r="H1286" s="17">
        <f t="shared" si="27"/>
        <v>2.58415710109223</v>
      </c>
      <c r="I1286" s="17">
        <f t="shared" si="28"/>
        <v>-6.2000000000001165E-2</v>
      </c>
      <c r="J1286" s="18">
        <f t="shared" si="29"/>
        <v>2.9820595449954867E-3</v>
      </c>
      <c r="K1286" s="18">
        <f t="shared" si="30"/>
        <v>0.36658169400221247</v>
      </c>
      <c r="L1286" s="154"/>
      <c r="M1286" s="154"/>
      <c r="N1286" s="154"/>
      <c r="O1286" s="154"/>
      <c r="P1286" s="154"/>
      <c r="Q1286" s="154"/>
      <c r="R1286" s="154"/>
      <c r="S1286" s="154"/>
      <c r="T1286" s="154"/>
      <c r="U1286" s="154"/>
      <c r="V1286" s="154"/>
      <c r="W1286" s="154"/>
      <c r="X1286" s="154"/>
      <c r="Y1286" s="154"/>
      <c r="Z1286" s="154"/>
      <c r="AA1286" s="154"/>
    </row>
    <row r="1287" spans="1:27" ht="15.75" customHeight="1">
      <c r="A1287" s="155"/>
      <c r="B1287" s="156">
        <v>44929</v>
      </c>
      <c r="C1287" s="158">
        <v>3</v>
      </c>
      <c r="D1287" s="158">
        <v>5648</v>
      </c>
      <c r="E1287" s="158">
        <v>20.597999999999999</v>
      </c>
      <c r="F1287" s="158">
        <v>20.526</v>
      </c>
      <c r="G1287" s="16">
        <f t="shared" si="26"/>
        <v>19.240505739344663</v>
      </c>
      <c r="H1287" s="17">
        <f t="shared" si="27"/>
        <v>2.262490434425561</v>
      </c>
      <c r="I1287" s="17">
        <f t="shared" si="28"/>
        <v>-7.1999999999999176E-2</v>
      </c>
      <c r="J1287" s="18">
        <f t="shared" si="29"/>
        <v>3.495484998543508E-3</v>
      </c>
      <c r="K1287" s="18">
        <f t="shared" si="30"/>
        <v>0.36064666472473045</v>
      </c>
      <c r="L1287" s="154"/>
      <c r="M1287" s="154"/>
      <c r="N1287" s="154"/>
      <c r="O1287" s="154"/>
      <c r="P1287" s="154"/>
      <c r="Q1287" s="154"/>
      <c r="R1287" s="154"/>
      <c r="S1287" s="154"/>
      <c r="T1287" s="154"/>
      <c r="U1287" s="154"/>
      <c r="V1287" s="154"/>
      <c r="W1287" s="154"/>
      <c r="X1287" s="154"/>
      <c r="Y1287" s="154"/>
      <c r="Z1287" s="154"/>
      <c r="AA1287" s="154"/>
    </row>
    <row r="1288" spans="1:27" ht="15.75" customHeight="1">
      <c r="A1288" s="155"/>
      <c r="B1288" s="156">
        <v>44929</v>
      </c>
      <c r="C1288" s="158">
        <v>4</v>
      </c>
      <c r="D1288" s="158">
        <v>5648</v>
      </c>
      <c r="E1288" s="158">
        <v>21.052</v>
      </c>
      <c r="F1288" s="158">
        <v>20.986999999999998</v>
      </c>
      <c r="G1288" s="16">
        <f t="shared" si="26"/>
        <v>19.240505739344663</v>
      </c>
      <c r="H1288" s="17">
        <f t="shared" si="27"/>
        <v>3.0191571010922287</v>
      </c>
      <c r="I1288" s="17">
        <f t="shared" si="28"/>
        <v>-6.5000000000001279E-2</v>
      </c>
      <c r="J1288" s="18">
        <f t="shared" si="29"/>
        <v>3.0875926277788941E-3</v>
      </c>
      <c r="K1288" s="18">
        <f t="shared" si="30"/>
        <v>0.37443473304199121</v>
      </c>
      <c r="L1288" s="154"/>
      <c r="M1288" s="154"/>
      <c r="N1288" s="154"/>
      <c r="O1288" s="154"/>
      <c r="P1288" s="154"/>
      <c r="Q1288" s="154"/>
      <c r="R1288" s="154"/>
      <c r="S1288" s="154"/>
      <c r="T1288" s="154"/>
      <c r="U1288" s="154"/>
      <c r="V1288" s="154"/>
      <c r="W1288" s="154"/>
      <c r="X1288" s="154"/>
      <c r="Y1288" s="154"/>
      <c r="Z1288" s="154"/>
      <c r="AA1288" s="154"/>
    </row>
    <row r="1289" spans="1:27" ht="15.75" customHeight="1">
      <c r="A1289" s="155"/>
      <c r="B1289" s="156">
        <v>44929</v>
      </c>
      <c r="C1289" s="158">
        <v>1</v>
      </c>
      <c r="D1289" s="158">
        <v>5148</v>
      </c>
      <c r="E1289" s="158">
        <v>19.280999999999999</v>
      </c>
      <c r="F1289" s="158">
        <v>19.215</v>
      </c>
      <c r="G1289" s="16">
        <f t="shared" si="26"/>
        <v>20.202531026311895</v>
      </c>
      <c r="H1289" s="17">
        <f t="shared" si="27"/>
        <v>-1.535885043853161</v>
      </c>
      <c r="I1289" s="17">
        <f t="shared" si="28"/>
        <v>-6.5999999999998948E-2</v>
      </c>
      <c r="J1289" s="18">
        <f t="shared" si="29"/>
        <v>3.4230589699703827E-3</v>
      </c>
      <c r="K1289" s="18">
        <f t="shared" si="30"/>
        <v>0.26708027140878404</v>
      </c>
      <c r="L1289" s="154"/>
      <c r="M1289" s="154"/>
      <c r="N1289" s="154"/>
      <c r="O1289" s="154"/>
      <c r="P1289" s="154"/>
      <c r="Q1289" s="154"/>
      <c r="R1289" s="154"/>
      <c r="S1289" s="154"/>
      <c r="T1289" s="154"/>
      <c r="U1289" s="154"/>
      <c r="V1289" s="154"/>
      <c r="W1289" s="154"/>
      <c r="X1289" s="154"/>
      <c r="Y1289" s="154"/>
      <c r="Z1289" s="154"/>
      <c r="AA1289" s="154"/>
    </row>
    <row r="1290" spans="1:27" ht="15.75" customHeight="1">
      <c r="A1290" s="155"/>
      <c r="B1290" s="156">
        <v>44929</v>
      </c>
      <c r="C1290" s="158">
        <v>2</v>
      </c>
      <c r="D1290" s="158">
        <v>5148</v>
      </c>
      <c r="E1290" s="158">
        <v>20.096</v>
      </c>
      <c r="F1290" s="158">
        <v>19.356000000000002</v>
      </c>
      <c r="G1290" s="16">
        <f t="shared" si="26"/>
        <v>20.202531026311895</v>
      </c>
      <c r="H1290" s="17">
        <f t="shared" si="27"/>
        <v>-0.17755171051982543</v>
      </c>
      <c r="I1290" s="17">
        <f t="shared" si="28"/>
        <v>-0.73999999999999844</v>
      </c>
      <c r="J1290" s="18">
        <f t="shared" si="29"/>
        <v>3.6823248407643235E-2</v>
      </c>
      <c r="K1290" s="18">
        <f t="shared" si="30"/>
        <v>0.29680407608642345</v>
      </c>
      <c r="L1290" s="154"/>
      <c r="M1290" s="154"/>
      <c r="N1290" s="154"/>
      <c r="O1290" s="154"/>
      <c r="P1290" s="154"/>
      <c r="Q1290" s="154"/>
      <c r="R1290" s="154"/>
      <c r="S1290" s="154"/>
      <c r="T1290" s="154"/>
      <c r="U1290" s="154"/>
      <c r="V1290" s="154"/>
      <c r="W1290" s="154"/>
      <c r="X1290" s="154"/>
      <c r="Y1290" s="154"/>
      <c r="Z1290" s="154"/>
      <c r="AA1290" s="154"/>
    </row>
    <row r="1291" spans="1:27" ht="15.75" customHeight="1">
      <c r="A1291" s="155"/>
      <c r="B1291" s="156">
        <v>44929</v>
      </c>
      <c r="C1291" s="158">
        <v>3</v>
      </c>
      <c r="D1291" s="158">
        <v>5148</v>
      </c>
      <c r="E1291" s="158">
        <v>20.843</v>
      </c>
      <c r="F1291" s="158">
        <v>19.946999999999999</v>
      </c>
      <c r="G1291" s="16">
        <f t="shared" si="26"/>
        <v>20.202531026311895</v>
      </c>
      <c r="H1291" s="17">
        <f t="shared" si="27"/>
        <v>1.0674482894801745</v>
      </c>
      <c r="I1291" s="17">
        <f t="shared" si="28"/>
        <v>-0.8960000000000008</v>
      </c>
      <c r="J1291" s="18">
        <f t="shared" si="29"/>
        <v>4.2988053543156012E-2</v>
      </c>
      <c r="K1291" s="18">
        <f t="shared" si="30"/>
        <v>0.32200617536020565</v>
      </c>
      <c r="L1291" s="154"/>
      <c r="M1291" s="154"/>
      <c r="N1291" s="154"/>
      <c r="O1291" s="154"/>
      <c r="P1291" s="154"/>
      <c r="Q1291" s="154"/>
      <c r="R1291" s="154"/>
      <c r="S1291" s="154"/>
      <c r="T1291" s="154"/>
      <c r="U1291" s="154"/>
      <c r="V1291" s="154"/>
      <c r="W1291" s="154"/>
      <c r="X1291" s="154"/>
      <c r="Y1291" s="154"/>
      <c r="Z1291" s="154"/>
      <c r="AA1291" s="154"/>
    </row>
    <row r="1292" spans="1:27" ht="15.75" customHeight="1">
      <c r="A1292" s="155"/>
      <c r="B1292" s="156">
        <v>44929</v>
      </c>
      <c r="C1292" s="158">
        <v>4</v>
      </c>
      <c r="D1292" s="158">
        <v>5148</v>
      </c>
      <c r="E1292" s="158">
        <v>20.052</v>
      </c>
      <c r="F1292" s="158">
        <v>19.956</v>
      </c>
      <c r="G1292" s="16">
        <f t="shared" si="26"/>
        <v>20.202531026311895</v>
      </c>
      <c r="H1292" s="17">
        <f t="shared" si="27"/>
        <v>-0.25088504385315957</v>
      </c>
      <c r="I1292" s="17">
        <f t="shared" si="28"/>
        <v>-9.6000000000000085E-2</v>
      </c>
      <c r="J1292" s="18">
        <f t="shared" si="29"/>
        <v>4.7875523638539839E-3</v>
      </c>
      <c r="K1292" s="18">
        <f t="shared" si="30"/>
        <v>0.2952610569036887</v>
      </c>
      <c r="L1292" s="154"/>
      <c r="M1292" s="154"/>
      <c r="N1292" s="154"/>
      <c r="O1292" s="154"/>
      <c r="P1292" s="154"/>
      <c r="Q1292" s="154"/>
      <c r="R1292" s="154"/>
      <c r="S1292" s="154"/>
      <c r="T1292" s="154"/>
      <c r="U1292" s="154"/>
      <c r="V1292" s="154"/>
      <c r="W1292" s="154"/>
      <c r="X1292" s="154"/>
      <c r="Y1292" s="154"/>
      <c r="Z1292" s="154"/>
      <c r="AA1292" s="154"/>
    </row>
    <row r="1293" spans="1:27" ht="15.75" customHeight="1">
      <c r="A1293" s="155"/>
      <c r="B1293" s="156">
        <v>44929</v>
      </c>
      <c r="C1293" s="158">
        <v>4</v>
      </c>
      <c r="D1293" s="158">
        <v>5148</v>
      </c>
      <c r="E1293" s="158">
        <v>22.433</v>
      </c>
      <c r="F1293" s="158">
        <v>22.248000000000001</v>
      </c>
      <c r="G1293" s="16">
        <f t="shared" si="26"/>
        <v>20.202531026311895</v>
      </c>
      <c r="H1293" s="17">
        <f t="shared" si="27"/>
        <v>3.7174482894801741</v>
      </c>
      <c r="I1293" s="17">
        <f t="shared" si="28"/>
        <v>-0.18499999999999872</v>
      </c>
      <c r="J1293" s="18">
        <f t="shared" si="29"/>
        <v>8.2467792983550448E-3</v>
      </c>
      <c r="K1293" s="18">
        <f t="shared" si="30"/>
        <v>0.37006083506587462</v>
      </c>
      <c r="L1293" s="154"/>
      <c r="M1293" s="154"/>
      <c r="N1293" s="154"/>
      <c r="O1293" s="154"/>
      <c r="P1293" s="154"/>
      <c r="Q1293" s="154"/>
      <c r="R1293" s="154"/>
      <c r="S1293" s="154"/>
      <c r="T1293" s="154"/>
      <c r="U1293" s="154"/>
      <c r="V1293" s="154"/>
      <c r="W1293" s="154"/>
      <c r="X1293" s="154"/>
      <c r="Y1293" s="154"/>
      <c r="Z1293" s="154"/>
      <c r="AA1293" s="154"/>
    </row>
    <row r="1294" spans="1:27" ht="15.75" customHeight="1">
      <c r="A1294" s="155"/>
      <c r="B1294" s="156">
        <v>44929</v>
      </c>
      <c r="C1294" s="158">
        <v>5</v>
      </c>
      <c r="D1294" s="158">
        <v>5148</v>
      </c>
      <c r="E1294" s="158">
        <v>21.984999999999999</v>
      </c>
      <c r="F1294" s="158">
        <v>21.8</v>
      </c>
      <c r="G1294" s="16">
        <f t="shared" si="26"/>
        <v>20.202531026311895</v>
      </c>
      <c r="H1294" s="17">
        <f t="shared" si="27"/>
        <v>2.9707816228135071</v>
      </c>
      <c r="I1294" s="17">
        <f t="shared" si="28"/>
        <v>-0.18499999999999872</v>
      </c>
      <c r="J1294" s="18">
        <f t="shared" si="29"/>
        <v>8.4148282920172273E-3</v>
      </c>
      <c r="K1294" s="18">
        <f t="shared" si="30"/>
        <v>0.35722423074972781</v>
      </c>
      <c r="L1294" s="154"/>
      <c r="M1294" s="154"/>
      <c r="N1294" s="154"/>
      <c r="O1294" s="154"/>
      <c r="P1294" s="154"/>
      <c r="Q1294" s="154"/>
      <c r="R1294" s="154"/>
      <c r="S1294" s="154"/>
      <c r="T1294" s="154"/>
      <c r="U1294" s="154"/>
      <c r="V1294" s="154"/>
      <c r="W1294" s="154"/>
      <c r="X1294" s="154"/>
      <c r="Y1294" s="154"/>
      <c r="Z1294" s="154"/>
      <c r="AA1294" s="154"/>
    </row>
    <row r="1295" spans="1:27" ht="15.75" customHeight="1">
      <c r="A1295" s="155"/>
      <c r="B1295" s="156">
        <v>44929</v>
      </c>
      <c r="C1295" s="158">
        <v>1</v>
      </c>
      <c r="D1295" s="158">
        <v>5169</v>
      </c>
      <c r="E1295" s="158">
        <v>24.916</v>
      </c>
      <c r="F1295" s="158">
        <v>24.853999999999999</v>
      </c>
      <c r="G1295" s="16">
        <f t="shared" si="26"/>
        <v>24.534583675052499</v>
      </c>
      <c r="H1295" s="17">
        <f t="shared" si="27"/>
        <v>0.63569387491250262</v>
      </c>
      <c r="I1295" s="17">
        <f t="shared" si="28"/>
        <v>-6.2000000000001165E-2</v>
      </c>
      <c r="J1295" s="18">
        <f t="shared" si="29"/>
        <v>2.4883608925991797E-3</v>
      </c>
      <c r="K1295" s="18">
        <f t="shared" si="30"/>
        <v>0.32847513612394313</v>
      </c>
      <c r="L1295" s="154"/>
      <c r="M1295" s="154"/>
      <c r="N1295" s="154"/>
      <c r="O1295" s="154"/>
      <c r="P1295" s="154"/>
      <c r="Q1295" s="154"/>
      <c r="R1295" s="154"/>
      <c r="S1295" s="154"/>
      <c r="T1295" s="154"/>
      <c r="U1295" s="154"/>
      <c r="V1295" s="154"/>
      <c r="W1295" s="154"/>
      <c r="X1295" s="154"/>
      <c r="Y1295" s="154"/>
      <c r="Z1295" s="154"/>
      <c r="AA1295" s="154"/>
    </row>
    <row r="1296" spans="1:27" ht="15.75" customHeight="1">
      <c r="A1296" s="155"/>
      <c r="B1296" s="156">
        <v>44929</v>
      </c>
      <c r="C1296" s="158">
        <v>2</v>
      </c>
      <c r="D1296" s="158">
        <v>5169</v>
      </c>
      <c r="E1296" s="158">
        <v>24.138999999999999</v>
      </c>
      <c r="F1296" s="158">
        <v>24.079000000000001</v>
      </c>
      <c r="G1296" s="16">
        <f t="shared" si="26"/>
        <v>24.534583675052499</v>
      </c>
      <c r="H1296" s="17">
        <f t="shared" si="27"/>
        <v>-0.6593061250874992</v>
      </c>
      <c r="I1296" s="17">
        <f t="shared" si="28"/>
        <v>-5.9999999999998721E-2</v>
      </c>
      <c r="J1296" s="18">
        <f t="shared" si="29"/>
        <v>2.4856042089564075E-3</v>
      </c>
      <c r="K1296" s="18">
        <f t="shared" si="30"/>
        <v>0.30685970801044643</v>
      </c>
      <c r="L1296" s="154"/>
      <c r="M1296" s="154"/>
      <c r="N1296" s="154"/>
      <c r="O1296" s="154"/>
      <c r="P1296" s="154"/>
      <c r="Q1296" s="154"/>
      <c r="R1296" s="154"/>
      <c r="S1296" s="154"/>
      <c r="T1296" s="154"/>
      <c r="U1296" s="154"/>
      <c r="V1296" s="154"/>
      <c r="W1296" s="154"/>
      <c r="X1296" s="154"/>
      <c r="Y1296" s="154"/>
      <c r="Z1296" s="154"/>
      <c r="AA1296" s="154"/>
    </row>
    <row r="1297" spans="1:27" ht="15.75" customHeight="1">
      <c r="A1297" s="155"/>
      <c r="B1297" s="156">
        <v>44929</v>
      </c>
      <c r="C1297" s="158">
        <v>3</v>
      </c>
      <c r="D1297" s="158">
        <v>5169</v>
      </c>
      <c r="E1297" s="158">
        <v>24.25</v>
      </c>
      <c r="F1297" s="158">
        <v>24.201000000000001</v>
      </c>
      <c r="G1297" s="16">
        <f t="shared" si="26"/>
        <v>24.534583675052499</v>
      </c>
      <c r="H1297" s="17">
        <f t="shared" si="27"/>
        <v>-0.47430612508749803</v>
      </c>
      <c r="I1297" s="17">
        <f t="shared" si="28"/>
        <v>-4.8999999999999488E-2</v>
      </c>
      <c r="J1297" s="18">
        <f t="shared" si="29"/>
        <v>2.02061855670101E-3</v>
      </c>
      <c r="K1297" s="18">
        <f t="shared" si="30"/>
        <v>0.31003243264594504</v>
      </c>
      <c r="L1297" s="154"/>
      <c r="M1297" s="154"/>
      <c r="N1297" s="154"/>
      <c r="O1297" s="154"/>
      <c r="P1297" s="154"/>
      <c r="Q1297" s="154"/>
      <c r="R1297" s="154"/>
      <c r="S1297" s="154"/>
      <c r="T1297" s="154"/>
      <c r="U1297" s="154"/>
      <c r="V1297" s="154"/>
      <c r="W1297" s="154"/>
      <c r="X1297" s="154"/>
      <c r="Y1297" s="154"/>
      <c r="Z1297" s="154"/>
      <c r="AA1297" s="154"/>
    </row>
    <row r="1298" spans="1:27" ht="15.75" customHeight="1">
      <c r="A1298" s="155"/>
      <c r="B1298" s="156">
        <v>44929</v>
      </c>
      <c r="C1298" s="158">
        <v>4</v>
      </c>
      <c r="D1298" s="158">
        <v>5169</v>
      </c>
      <c r="E1298" s="158">
        <v>23.003</v>
      </c>
      <c r="F1298" s="158">
        <v>22.952999999999999</v>
      </c>
      <c r="G1298" s="16">
        <f t="shared" si="26"/>
        <v>24.534583675052499</v>
      </c>
      <c r="H1298" s="17">
        <f t="shared" si="27"/>
        <v>-2.5526394584208312</v>
      </c>
      <c r="I1298" s="17">
        <f t="shared" si="28"/>
        <v>-5.0000000000000711E-2</v>
      </c>
      <c r="J1298" s="18">
        <f t="shared" si="29"/>
        <v>2.1736295265835201E-3</v>
      </c>
      <c r="K1298" s="18">
        <f t="shared" si="30"/>
        <v>0.27262906975890827</v>
      </c>
      <c r="L1298" s="154"/>
      <c r="M1298" s="154"/>
      <c r="N1298" s="154"/>
      <c r="O1298" s="154"/>
      <c r="P1298" s="154"/>
      <c r="Q1298" s="154"/>
      <c r="R1298" s="154"/>
      <c r="S1298" s="154"/>
      <c r="T1298" s="154"/>
      <c r="U1298" s="154"/>
      <c r="V1298" s="154"/>
      <c r="W1298" s="154"/>
      <c r="X1298" s="154"/>
      <c r="Y1298" s="154"/>
      <c r="Z1298" s="154"/>
      <c r="AA1298" s="154"/>
    </row>
    <row r="1299" spans="1:27" ht="15.75" customHeight="1">
      <c r="A1299" s="155"/>
      <c r="B1299" s="156">
        <v>44929</v>
      </c>
      <c r="C1299" s="158">
        <v>5</v>
      </c>
      <c r="D1299" s="158">
        <v>5169</v>
      </c>
      <c r="E1299" s="158">
        <v>23.016999999999999</v>
      </c>
      <c r="F1299" s="158">
        <v>22.965</v>
      </c>
      <c r="G1299" s="16">
        <f t="shared" si="26"/>
        <v>24.534583675052499</v>
      </c>
      <c r="H1299" s="17">
        <f t="shared" si="27"/>
        <v>-2.5293061250874991</v>
      </c>
      <c r="I1299" s="17">
        <f t="shared" si="28"/>
        <v>-5.1999999999999602E-2</v>
      </c>
      <c r="J1299" s="18">
        <f t="shared" si="29"/>
        <v>2.2591997219446325E-3</v>
      </c>
      <c r="K1299" s="18">
        <f t="shared" si="30"/>
        <v>0.27307149027519512</v>
      </c>
      <c r="L1299" s="154"/>
      <c r="M1299" s="154"/>
      <c r="N1299" s="154"/>
      <c r="O1299" s="154"/>
      <c r="P1299" s="154"/>
      <c r="Q1299" s="154"/>
      <c r="R1299" s="154"/>
      <c r="S1299" s="154"/>
      <c r="T1299" s="154"/>
      <c r="U1299" s="154"/>
      <c r="V1299" s="154"/>
      <c r="W1299" s="154"/>
      <c r="X1299" s="154"/>
      <c r="Y1299" s="154"/>
      <c r="Z1299" s="154"/>
      <c r="AA1299" s="154"/>
    </row>
    <row r="1300" spans="1:27" ht="15.75" customHeight="1">
      <c r="A1300" s="155"/>
      <c r="B1300" s="156">
        <v>44930</v>
      </c>
      <c r="C1300" s="158">
        <v>2</v>
      </c>
      <c r="D1300" s="158">
        <v>5001</v>
      </c>
      <c r="E1300" s="158">
        <v>39.941000000000003</v>
      </c>
      <c r="F1300" s="158">
        <v>39.511000000000003</v>
      </c>
      <c r="G1300" s="16">
        <f t="shared" si="26"/>
        <v>38.4</v>
      </c>
      <c r="H1300" s="17">
        <f t="shared" si="27"/>
        <v>2.56833333333334</v>
      </c>
      <c r="I1300" s="17">
        <f t="shared" si="28"/>
        <v>-0.42999999999999972</v>
      </c>
      <c r="J1300" s="18">
        <f t="shared" si="29"/>
        <v>1.0765879672516954E-2</v>
      </c>
      <c r="K1300" s="18">
        <f t="shared" si="30"/>
        <v>0.3991136926967277</v>
      </c>
      <c r="L1300" s="154"/>
      <c r="M1300" s="154"/>
      <c r="N1300" s="154"/>
      <c r="O1300" s="154"/>
      <c r="P1300" s="154"/>
      <c r="Q1300" s="154"/>
      <c r="R1300" s="154"/>
      <c r="S1300" s="154"/>
      <c r="T1300" s="154"/>
      <c r="U1300" s="154"/>
      <c r="V1300" s="154"/>
      <c r="W1300" s="154"/>
      <c r="X1300" s="154"/>
      <c r="Y1300" s="154"/>
      <c r="Z1300" s="154"/>
      <c r="AA1300" s="154"/>
    </row>
    <row r="1301" spans="1:27" ht="15.75" customHeight="1">
      <c r="A1301" s="155"/>
      <c r="B1301" s="156">
        <v>44930</v>
      </c>
      <c r="C1301" s="158">
        <v>3</v>
      </c>
      <c r="D1301" s="158">
        <v>5001</v>
      </c>
      <c r="E1301" s="158">
        <v>39.49</v>
      </c>
      <c r="F1301" s="158">
        <v>38.957999999999998</v>
      </c>
      <c r="G1301" s="16">
        <f t="shared" si="26"/>
        <v>38.4</v>
      </c>
      <c r="H1301" s="17">
        <f t="shared" si="27"/>
        <v>1.8166666666666724</v>
      </c>
      <c r="I1301" s="17">
        <f t="shared" si="28"/>
        <v>-0.53200000000000358</v>
      </c>
      <c r="J1301" s="18">
        <f t="shared" si="29"/>
        <v>1.3471765003798521E-2</v>
      </c>
      <c r="K1301" s="18">
        <f t="shared" si="30"/>
        <v>0.39225120283616111</v>
      </c>
      <c r="L1301" s="154"/>
      <c r="M1301" s="154"/>
      <c r="N1301" s="154"/>
      <c r="O1301" s="154"/>
      <c r="P1301" s="154"/>
      <c r="Q1301" s="154"/>
      <c r="R1301" s="154"/>
      <c r="S1301" s="154"/>
      <c r="T1301" s="154"/>
      <c r="U1301" s="154"/>
      <c r="V1301" s="154"/>
      <c r="W1301" s="154"/>
      <c r="X1301" s="154"/>
      <c r="Y1301" s="154"/>
      <c r="Z1301" s="154"/>
      <c r="AA1301" s="154"/>
    </row>
    <row r="1302" spans="1:27" ht="15.75" customHeight="1">
      <c r="A1302" s="155"/>
      <c r="B1302" s="156">
        <v>44930</v>
      </c>
      <c r="C1302" s="158">
        <v>1</v>
      </c>
      <c r="D1302" s="158">
        <v>7108</v>
      </c>
      <c r="E1302" s="158">
        <v>19.029</v>
      </c>
      <c r="F1302" s="158">
        <v>18.294</v>
      </c>
      <c r="G1302" s="16">
        <f t="shared" si="26"/>
        <v>18.039622077854567</v>
      </c>
      <c r="H1302" s="17">
        <f t="shared" si="27"/>
        <v>1.6489632035757218</v>
      </c>
      <c r="I1302" s="17">
        <f t="shared" si="28"/>
        <v>-0.73499999999999943</v>
      </c>
      <c r="J1302" s="18">
        <f t="shared" si="29"/>
        <v>3.8625256187923666E-2</v>
      </c>
      <c r="K1302" s="18">
        <f t="shared" si="30"/>
        <v>0.38818489554075464</v>
      </c>
      <c r="L1302" s="154"/>
      <c r="M1302" s="154"/>
      <c r="N1302" s="154"/>
      <c r="O1302" s="154"/>
      <c r="P1302" s="154"/>
      <c r="Q1302" s="154"/>
      <c r="R1302" s="154"/>
      <c r="S1302" s="154"/>
      <c r="T1302" s="154"/>
      <c r="U1302" s="154"/>
      <c r="V1302" s="154"/>
      <c r="W1302" s="154"/>
      <c r="X1302" s="154"/>
      <c r="Y1302" s="154"/>
      <c r="Z1302" s="154"/>
      <c r="AA1302" s="154"/>
    </row>
    <row r="1303" spans="1:27" ht="15.75" customHeight="1">
      <c r="A1303" s="155"/>
      <c r="B1303" s="156">
        <v>44930</v>
      </c>
      <c r="C1303" s="158">
        <v>2</v>
      </c>
      <c r="D1303" s="158">
        <v>7108</v>
      </c>
      <c r="E1303" s="158">
        <v>17.942</v>
      </c>
      <c r="F1303" s="158">
        <v>17.835999999999999</v>
      </c>
      <c r="G1303" s="16">
        <f t="shared" si="26"/>
        <v>18.039622077854567</v>
      </c>
      <c r="H1303" s="17">
        <f t="shared" si="27"/>
        <v>-0.16270346309094447</v>
      </c>
      <c r="I1303" s="17">
        <f t="shared" si="28"/>
        <v>-0.10600000000000165</v>
      </c>
      <c r="J1303" s="18">
        <f t="shared" si="29"/>
        <v>5.9079255378442566E-3</v>
      </c>
      <c r="K1303" s="18">
        <f t="shared" si="30"/>
        <v>0.35111862541773603</v>
      </c>
      <c r="L1303" s="154"/>
      <c r="M1303" s="154"/>
      <c r="N1303" s="154"/>
      <c r="O1303" s="154"/>
      <c r="P1303" s="154"/>
      <c r="Q1303" s="154"/>
      <c r="R1303" s="154"/>
      <c r="S1303" s="154"/>
      <c r="T1303" s="154"/>
      <c r="U1303" s="154"/>
      <c r="V1303" s="154"/>
      <c r="W1303" s="154"/>
      <c r="X1303" s="154"/>
      <c r="Y1303" s="154"/>
      <c r="Z1303" s="154"/>
      <c r="AA1303" s="154"/>
    </row>
    <row r="1304" spans="1:27" ht="15.75" customHeight="1">
      <c r="A1304" s="155"/>
      <c r="B1304" s="156">
        <v>44930</v>
      </c>
      <c r="C1304" s="158">
        <v>3</v>
      </c>
      <c r="D1304" s="158">
        <v>7108</v>
      </c>
      <c r="E1304" s="158">
        <v>19.361999999999998</v>
      </c>
      <c r="F1304" s="158">
        <v>19.268000000000001</v>
      </c>
      <c r="G1304" s="16">
        <f t="shared" si="26"/>
        <v>18.039622077854567</v>
      </c>
      <c r="H1304" s="17">
        <f t="shared" si="27"/>
        <v>2.2039632035757193</v>
      </c>
      <c r="I1304" s="17">
        <f t="shared" si="28"/>
        <v>-9.3999999999997641E-2</v>
      </c>
      <c r="J1304" s="18">
        <f t="shared" si="29"/>
        <v>4.8548703646316312E-3</v>
      </c>
      <c r="K1304" s="18">
        <f t="shared" si="30"/>
        <v>0.39870728113030773</v>
      </c>
      <c r="L1304" s="154"/>
      <c r="M1304" s="154"/>
      <c r="N1304" s="154"/>
      <c r="O1304" s="154"/>
      <c r="P1304" s="154"/>
      <c r="Q1304" s="154"/>
      <c r="R1304" s="154"/>
      <c r="S1304" s="154"/>
      <c r="T1304" s="154"/>
      <c r="U1304" s="154"/>
      <c r="V1304" s="154"/>
      <c r="W1304" s="154"/>
      <c r="X1304" s="154"/>
      <c r="Y1304" s="154"/>
      <c r="Z1304" s="154"/>
      <c r="AA1304" s="154"/>
    </row>
    <row r="1305" spans="1:27" ht="15.75" customHeight="1">
      <c r="A1305" s="155"/>
      <c r="B1305" s="156">
        <v>44930</v>
      </c>
      <c r="C1305" s="158">
        <v>1</v>
      </c>
      <c r="D1305" s="158">
        <v>6606</v>
      </c>
      <c r="E1305" s="158">
        <v>17.033999999999999</v>
      </c>
      <c r="F1305" s="158">
        <v>17.61</v>
      </c>
      <c r="G1305" s="16">
        <f t="shared" si="26"/>
        <v>15.807599999999999</v>
      </c>
      <c r="H1305" s="17">
        <f t="shared" si="27"/>
        <v>2.044</v>
      </c>
      <c r="I1305" s="17">
        <f t="shared" si="28"/>
        <v>0.57600000000000051</v>
      </c>
      <c r="J1305" s="18">
        <f t="shared" si="29"/>
        <v>-3.3814723494188126E-2</v>
      </c>
      <c r="K1305" s="18">
        <f t="shared" si="30"/>
        <v>0.439415287072913</v>
      </c>
      <c r="L1305" s="154"/>
      <c r="M1305" s="154"/>
      <c r="N1305" s="154"/>
      <c r="O1305" s="154"/>
      <c r="P1305" s="154"/>
      <c r="Q1305" s="154"/>
      <c r="R1305" s="154"/>
      <c r="S1305" s="154"/>
      <c r="T1305" s="154"/>
      <c r="U1305" s="154"/>
      <c r="V1305" s="154"/>
      <c r="W1305" s="154"/>
      <c r="X1305" s="154"/>
      <c r="Y1305" s="154"/>
      <c r="Z1305" s="154"/>
      <c r="AA1305" s="154"/>
    </row>
    <row r="1306" spans="1:27" ht="15.75" customHeight="1">
      <c r="A1306" s="155"/>
      <c r="B1306" s="156">
        <v>44930</v>
      </c>
      <c r="C1306" s="158">
        <v>1</v>
      </c>
      <c r="D1306" s="158">
        <v>6617</v>
      </c>
      <c r="E1306" s="158">
        <v>21.244</v>
      </c>
      <c r="F1306" s="158">
        <v>20.952000000000002</v>
      </c>
      <c r="G1306" s="16">
        <f t="shared" si="26"/>
        <v>21.071999999999999</v>
      </c>
      <c r="H1306" s="17">
        <f t="shared" si="27"/>
        <v>0.28666666666666768</v>
      </c>
      <c r="I1306" s="17">
        <f t="shared" si="28"/>
        <v>-0.29199999999999804</v>
      </c>
      <c r="J1306" s="18">
        <f t="shared" si="29"/>
        <v>1.3745057427979573E-2</v>
      </c>
      <c r="K1306" s="18">
        <f t="shared" si="30"/>
        <v>0.40615703257390334</v>
      </c>
      <c r="L1306" s="154"/>
      <c r="M1306" s="154"/>
      <c r="N1306" s="154"/>
      <c r="O1306" s="154"/>
      <c r="P1306" s="154"/>
      <c r="Q1306" s="154"/>
      <c r="R1306" s="154"/>
      <c r="S1306" s="154"/>
      <c r="T1306" s="154"/>
      <c r="U1306" s="154"/>
      <c r="V1306" s="154"/>
      <c r="W1306" s="154"/>
      <c r="X1306" s="154"/>
      <c r="Y1306" s="154"/>
      <c r="Z1306" s="154"/>
      <c r="AA1306" s="154"/>
    </row>
    <row r="1307" spans="1:27" ht="15.75" customHeight="1">
      <c r="A1307" s="155"/>
      <c r="B1307" s="156">
        <v>44930</v>
      </c>
      <c r="C1307" s="158">
        <v>3</v>
      </c>
      <c r="D1307" s="158">
        <v>6617</v>
      </c>
      <c r="E1307" s="158">
        <v>23.236000000000001</v>
      </c>
      <c r="F1307" s="158">
        <v>22.917000000000002</v>
      </c>
      <c r="G1307" s="16">
        <f t="shared" si="26"/>
        <v>21.071999999999999</v>
      </c>
      <c r="H1307" s="17">
        <f t="shared" si="27"/>
        <v>3.6066666666666691</v>
      </c>
      <c r="I1307" s="17">
        <f t="shared" si="28"/>
        <v>-0.31899999999999906</v>
      </c>
      <c r="J1307" s="18">
        <f t="shared" si="29"/>
        <v>1.3728696849715918E-2</v>
      </c>
      <c r="K1307" s="18">
        <f t="shared" si="30"/>
        <v>0.45706662076088844</v>
      </c>
      <c r="L1307" s="154"/>
      <c r="M1307" s="154"/>
      <c r="N1307" s="154"/>
      <c r="O1307" s="154"/>
      <c r="P1307" s="154"/>
      <c r="Q1307" s="154"/>
      <c r="R1307" s="154"/>
      <c r="S1307" s="154"/>
      <c r="T1307" s="154"/>
      <c r="U1307" s="154"/>
      <c r="V1307" s="154"/>
      <c r="W1307" s="154"/>
      <c r="X1307" s="154"/>
      <c r="Y1307" s="154"/>
      <c r="Z1307" s="154"/>
      <c r="AA1307" s="154"/>
    </row>
    <row r="1308" spans="1:27" ht="15.75" customHeight="1">
      <c r="A1308" s="155"/>
      <c r="B1308" s="156">
        <v>44930</v>
      </c>
      <c r="C1308" s="158">
        <v>1</v>
      </c>
      <c r="D1308" s="158">
        <v>5003</v>
      </c>
      <c r="E1308" s="158">
        <v>37.703000000000003</v>
      </c>
      <c r="F1308" s="158">
        <v>37.343000000000004</v>
      </c>
      <c r="G1308" s="16">
        <f t="shared" si="26"/>
        <v>38.4</v>
      </c>
      <c r="H1308" s="17">
        <f t="shared" si="27"/>
        <v>-1.1616666666666595</v>
      </c>
      <c r="I1308" s="17">
        <f t="shared" si="28"/>
        <v>-0.35999999999999943</v>
      </c>
      <c r="J1308" s="18">
        <f t="shared" si="29"/>
        <v>9.5483118054266077E-3</v>
      </c>
      <c r="K1308" s="18">
        <f t="shared" si="30"/>
        <v>0.36344587963822511</v>
      </c>
      <c r="L1308" s="154"/>
      <c r="M1308" s="154"/>
      <c r="N1308" s="154"/>
      <c r="O1308" s="154"/>
      <c r="P1308" s="154"/>
      <c r="Q1308" s="154"/>
      <c r="R1308" s="154"/>
      <c r="S1308" s="154"/>
      <c r="T1308" s="154"/>
      <c r="U1308" s="154"/>
      <c r="V1308" s="154"/>
      <c r="W1308" s="154"/>
      <c r="X1308" s="154"/>
      <c r="Y1308" s="154"/>
      <c r="Z1308" s="154"/>
      <c r="AA1308" s="154"/>
    </row>
    <row r="1309" spans="1:27" ht="15.75" customHeight="1">
      <c r="A1309" s="155"/>
      <c r="B1309" s="156">
        <v>44930</v>
      </c>
      <c r="C1309" s="158">
        <v>3</v>
      </c>
      <c r="D1309" s="158">
        <v>5003</v>
      </c>
      <c r="E1309" s="158">
        <v>36.838999999999999</v>
      </c>
      <c r="F1309" s="158">
        <v>36.685000000000002</v>
      </c>
      <c r="G1309" s="16">
        <f t="shared" si="26"/>
        <v>38.4</v>
      </c>
      <c r="H1309" s="17">
        <f t="shared" si="27"/>
        <v>-2.6016666666666666</v>
      </c>
      <c r="I1309" s="17">
        <f t="shared" si="28"/>
        <v>-0.15399999999999636</v>
      </c>
      <c r="J1309" s="18">
        <f t="shared" si="29"/>
        <v>4.1803523439831796E-3</v>
      </c>
      <c r="K1309" s="18">
        <f t="shared" si="30"/>
        <v>0.34851651782078774</v>
      </c>
      <c r="L1309" s="154"/>
      <c r="M1309" s="154"/>
      <c r="N1309" s="154"/>
      <c r="O1309" s="154"/>
      <c r="P1309" s="154"/>
      <c r="Q1309" s="154"/>
      <c r="R1309" s="154"/>
      <c r="S1309" s="154"/>
      <c r="T1309" s="154"/>
      <c r="U1309" s="154"/>
      <c r="V1309" s="154"/>
      <c r="W1309" s="154"/>
      <c r="X1309" s="154"/>
      <c r="Y1309" s="154"/>
      <c r="Z1309" s="154"/>
      <c r="AA1309" s="154"/>
    </row>
    <row r="1310" spans="1:27" ht="15.75" customHeight="1">
      <c r="A1310" s="155"/>
      <c r="B1310" s="156">
        <v>44930</v>
      </c>
      <c r="C1310" s="158">
        <v>2</v>
      </c>
      <c r="D1310" s="158">
        <v>5603</v>
      </c>
      <c r="E1310" s="158">
        <v>19.657</v>
      </c>
      <c r="F1310" s="158">
        <v>19.623999999999999</v>
      </c>
      <c r="G1310" s="16">
        <f t="shared" si="26"/>
        <v>17.867073881460978</v>
      </c>
      <c r="H1310" s="17">
        <f t="shared" si="27"/>
        <v>2.983210197565036</v>
      </c>
      <c r="I1310" s="17">
        <f t="shared" si="28"/>
        <v>-3.3000000000001251E-2</v>
      </c>
      <c r="J1310" s="18">
        <f t="shared" si="29"/>
        <v>1.6787912702854581E-3</v>
      </c>
      <c r="K1310" s="18">
        <f t="shared" si="30"/>
        <v>0.36321854596457592</v>
      </c>
      <c r="L1310" s="154"/>
      <c r="M1310" s="154"/>
      <c r="N1310" s="154"/>
      <c r="O1310" s="154"/>
      <c r="P1310" s="154"/>
      <c r="Q1310" s="154"/>
      <c r="R1310" s="154"/>
      <c r="S1310" s="154"/>
      <c r="T1310" s="154"/>
      <c r="U1310" s="154"/>
      <c r="V1310" s="154"/>
      <c r="W1310" s="154"/>
      <c r="X1310" s="154"/>
      <c r="Y1310" s="154"/>
      <c r="Z1310" s="154"/>
      <c r="AA1310" s="154"/>
    </row>
    <row r="1311" spans="1:27" ht="15.75" customHeight="1">
      <c r="A1311" s="155"/>
      <c r="B1311" s="156">
        <v>44930</v>
      </c>
      <c r="C1311" s="158">
        <v>2</v>
      </c>
      <c r="D1311" s="158">
        <v>6617</v>
      </c>
      <c r="E1311" s="158">
        <v>21.422000000000001</v>
      </c>
      <c r="F1311" s="158">
        <v>21.161999999999999</v>
      </c>
      <c r="G1311" s="16">
        <f t="shared" si="26"/>
        <v>21.071999999999999</v>
      </c>
      <c r="H1311" s="17">
        <f t="shared" si="27"/>
        <v>0.5833333333333357</v>
      </c>
      <c r="I1311" s="17">
        <f t="shared" si="28"/>
        <v>-0.26000000000000156</v>
      </c>
      <c r="J1311" s="18">
        <f t="shared" si="29"/>
        <v>1.2137055363644924E-2</v>
      </c>
      <c r="K1311" s="18">
        <f t="shared" si="30"/>
        <v>0.41109140136308481</v>
      </c>
      <c r="L1311" s="154"/>
      <c r="M1311" s="154"/>
      <c r="N1311" s="154"/>
      <c r="O1311" s="154"/>
      <c r="P1311" s="154"/>
      <c r="Q1311" s="154"/>
      <c r="R1311" s="154"/>
      <c r="S1311" s="154"/>
      <c r="T1311" s="154"/>
      <c r="U1311" s="154"/>
      <c r="V1311" s="154"/>
      <c r="W1311" s="154"/>
      <c r="X1311" s="154"/>
      <c r="Y1311" s="154"/>
      <c r="Z1311" s="154"/>
      <c r="AA1311" s="154"/>
    </row>
    <row r="1312" spans="1:27" ht="15.75" customHeight="1">
      <c r="A1312" s="155"/>
      <c r="B1312" s="156">
        <v>44931</v>
      </c>
      <c r="C1312" s="158">
        <v>1</v>
      </c>
      <c r="D1312" s="158">
        <v>6137</v>
      </c>
      <c r="E1312" s="158">
        <v>323.87799999999999</v>
      </c>
      <c r="F1312" s="158">
        <v>23.523</v>
      </c>
      <c r="G1312" s="16">
        <f t="shared" si="26"/>
        <v>24.625485865816515</v>
      </c>
      <c r="H1312" s="17">
        <f t="shared" si="27"/>
        <v>498.75419022363911</v>
      </c>
      <c r="I1312" s="17">
        <f t="shared" si="28"/>
        <v>-300.35499999999996</v>
      </c>
      <c r="J1312" s="18">
        <f t="shared" si="29"/>
        <v>0.92737080011609296</v>
      </c>
      <c r="K1312" s="18">
        <f t="shared" si="30"/>
        <v>0.94864287730538499</v>
      </c>
      <c r="L1312" s="154"/>
      <c r="M1312" s="154"/>
      <c r="N1312" s="154"/>
      <c r="O1312" s="154"/>
      <c r="P1312" s="154"/>
      <c r="Q1312" s="154"/>
      <c r="R1312" s="154"/>
      <c r="S1312" s="154"/>
      <c r="T1312" s="154"/>
      <c r="U1312" s="154"/>
      <c r="V1312" s="154"/>
      <c r="W1312" s="154"/>
      <c r="X1312" s="154"/>
      <c r="Y1312" s="154"/>
      <c r="Z1312" s="154"/>
      <c r="AA1312" s="154"/>
    </row>
    <row r="1313" spans="1:27" ht="15.75" customHeight="1">
      <c r="A1313" s="155"/>
      <c r="B1313" s="156">
        <v>44931</v>
      </c>
      <c r="C1313" s="158">
        <v>2</v>
      </c>
      <c r="D1313" s="158">
        <v>6137</v>
      </c>
      <c r="E1313" s="158">
        <v>25.359000000000002</v>
      </c>
      <c r="F1313" s="158">
        <v>24.963000000000001</v>
      </c>
      <c r="G1313" s="16">
        <f t="shared" si="26"/>
        <v>24.625485865816515</v>
      </c>
      <c r="H1313" s="17">
        <f t="shared" si="27"/>
        <v>1.2225235569724784</v>
      </c>
      <c r="I1313" s="17">
        <f t="shared" si="28"/>
        <v>-0.3960000000000008</v>
      </c>
      <c r="J1313" s="18">
        <f t="shared" si="29"/>
        <v>1.5615757719152993E-2</v>
      </c>
      <c r="K1313" s="18">
        <f t="shared" si="30"/>
        <v>0.3440813050953706</v>
      </c>
      <c r="L1313" s="154"/>
      <c r="M1313" s="154"/>
      <c r="N1313" s="154"/>
      <c r="O1313" s="154"/>
      <c r="P1313" s="154"/>
      <c r="Q1313" s="154"/>
      <c r="R1313" s="154"/>
      <c r="S1313" s="154"/>
      <c r="T1313" s="154"/>
      <c r="U1313" s="154"/>
      <c r="V1313" s="154"/>
      <c r="W1313" s="154"/>
      <c r="X1313" s="154"/>
      <c r="Y1313" s="154"/>
      <c r="Z1313" s="154"/>
      <c r="AA1313" s="154"/>
    </row>
    <row r="1314" spans="1:27" ht="15.75" customHeight="1">
      <c r="A1314" s="155"/>
      <c r="B1314" s="156">
        <v>44931</v>
      </c>
      <c r="C1314" s="158">
        <v>1</v>
      </c>
      <c r="D1314" s="158">
        <v>6176</v>
      </c>
      <c r="E1314" s="158">
        <v>37.146999999999998</v>
      </c>
      <c r="F1314" s="158">
        <v>36.68</v>
      </c>
      <c r="G1314" s="16">
        <f t="shared" si="26"/>
        <v>36.028673497593743</v>
      </c>
      <c r="H1314" s="17">
        <f t="shared" si="27"/>
        <v>1.863877504010425</v>
      </c>
      <c r="I1314" s="17">
        <f t="shared" si="28"/>
        <v>-0.46699999999999875</v>
      </c>
      <c r="J1314" s="18">
        <f t="shared" si="29"/>
        <v>1.2571674697822133E-2</v>
      </c>
      <c r="K1314" s="18">
        <f t="shared" si="30"/>
        <v>0.35425064961011554</v>
      </c>
      <c r="L1314" s="154"/>
      <c r="M1314" s="154"/>
      <c r="N1314" s="154"/>
      <c r="O1314" s="154"/>
      <c r="P1314" s="154"/>
      <c r="Q1314" s="154"/>
      <c r="R1314" s="154"/>
      <c r="S1314" s="154"/>
      <c r="T1314" s="154"/>
      <c r="U1314" s="154"/>
      <c r="V1314" s="154"/>
      <c r="W1314" s="154"/>
      <c r="X1314" s="154"/>
      <c r="Y1314" s="154"/>
      <c r="Z1314" s="154"/>
      <c r="AA1314" s="154"/>
    </row>
    <row r="1315" spans="1:27" ht="15.75" customHeight="1">
      <c r="A1315" s="155"/>
      <c r="B1315" s="156">
        <v>44931</v>
      </c>
      <c r="C1315" s="158">
        <v>2</v>
      </c>
      <c r="D1315" s="158">
        <v>6176</v>
      </c>
      <c r="E1315" s="158">
        <v>34.871000000000002</v>
      </c>
      <c r="F1315" s="158">
        <v>34.424999999999997</v>
      </c>
      <c r="G1315" s="16">
        <f t="shared" si="26"/>
        <v>36.028673497593743</v>
      </c>
      <c r="H1315" s="17">
        <f t="shared" si="27"/>
        <v>-1.9294558293229023</v>
      </c>
      <c r="I1315" s="17">
        <f t="shared" si="28"/>
        <v>-0.44600000000000506</v>
      </c>
      <c r="J1315" s="18">
        <f t="shared" si="29"/>
        <v>1.278999741905896E-2</v>
      </c>
      <c r="K1315" s="18">
        <f t="shared" si="30"/>
        <v>0.3121031482052985</v>
      </c>
      <c r="L1315" s="154"/>
      <c r="M1315" s="154"/>
      <c r="N1315" s="154"/>
      <c r="O1315" s="154"/>
      <c r="P1315" s="154"/>
      <c r="Q1315" s="154"/>
      <c r="R1315" s="154"/>
      <c r="S1315" s="154"/>
      <c r="T1315" s="154"/>
      <c r="U1315" s="154"/>
      <c r="V1315" s="154"/>
      <c r="W1315" s="154"/>
      <c r="X1315" s="154"/>
      <c r="Y1315" s="154"/>
      <c r="Z1315" s="154"/>
      <c r="AA1315" s="154"/>
    </row>
    <row r="1316" spans="1:27" ht="15.75" customHeight="1">
      <c r="A1316" s="155"/>
      <c r="B1316" s="156">
        <v>44931</v>
      </c>
      <c r="C1316" s="158">
        <v>4</v>
      </c>
      <c r="D1316" s="158">
        <v>6176</v>
      </c>
      <c r="E1316" s="158">
        <v>35.978000000000002</v>
      </c>
      <c r="F1316" s="158">
        <v>35.536999999999999</v>
      </c>
      <c r="G1316" s="16">
        <f t="shared" si="26"/>
        <v>36.028673497593743</v>
      </c>
      <c r="H1316" s="17">
        <f t="shared" si="27"/>
        <v>-8.445582932290327E-2</v>
      </c>
      <c r="I1316" s="17">
        <f t="shared" si="28"/>
        <v>-0.4410000000000025</v>
      </c>
      <c r="J1316" s="18">
        <f t="shared" si="29"/>
        <v>1.2257490688754308E-2</v>
      </c>
      <c r="K1316" s="18">
        <f t="shared" si="30"/>
        <v>0.3332689110308234</v>
      </c>
      <c r="L1316" s="154"/>
      <c r="M1316" s="154"/>
      <c r="N1316" s="154"/>
      <c r="O1316" s="154"/>
      <c r="P1316" s="154"/>
      <c r="Q1316" s="154"/>
      <c r="R1316" s="154"/>
      <c r="S1316" s="154"/>
      <c r="T1316" s="154"/>
      <c r="U1316" s="154"/>
      <c r="V1316" s="154"/>
      <c r="W1316" s="154"/>
      <c r="X1316" s="154"/>
      <c r="Y1316" s="154"/>
      <c r="Z1316" s="154"/>
      <c r="AA1316" s="154"/>
    </row>
    <row r="1317" spans="1:27" ht="15.75" customHeight="1">
      <c r="A1317" s="155"/>
      <c r="B1317" s="156">
        <v>44931</v>
      </c>
      <c r="C1317" s="158">
        <v>1</v>
      </c>
      <c r="D1317" s="158">
        <v>5621</v>
      </c>
      <c r="E1317" s="158">
        <v>24.526</v>
      </c>
      <c r="F1317" s="158">
        <v>24.486999999999998</v>
      </c>
      <c r="G1317" s="16">
        <f t="shared" si="26"/>
        <v>22.870927068045674</v>
      </c>
      <c r="H1317" s="17">
        <f t="shared" si="27"/>
        <v>2.7584548865905432</v>
      </c>
      <c r="I1317" s="17">
        <f t="shared" si="28"/>
        <v>-3.9000000000001478E-2</v>
      </c>
      <c r="J1317" s="18">
        <f t="shared" si="29"/>
        <v>1.5901492293892798E-3</v>
      </c>
      <c r="K1317" s="18">
        <f t="shared" si="30"/>
        <v>0.35177804105255517</v>
      </c>
      <c r="L1317" s="154"/>
      <c r="M1317" s="154"/>
      <c r="N1317" s="154"/>
      <c r="O1317" s="154"/>
      <c r="P1317" s="154"/>
      <c r="Q1317" s="154"/>
      <c r="R1317" s="154"/>
      <c r="S1317" s="154"/>
      <c r="T1317" s="154"/>
      <c r="U1317" s="154"/>
      <c r="V1317" s="154"/>
      <c r="W1317" s="154"/>
      <c r="X1317" s="154"/>
      <c r="Y1317" s="154"/>
      <c r="Z1317" s="154"/>
      <c r="AA1317" s="154"/>
    </row>
    <row r="1318" spans="1:27" ht="15.75" customHeight="1">
      <c r="A1318" s="155"/>
      <c r="B1318" s="156">
        <v>44931</v>
      </c>
      <c r="C1318" s="158">
        <v>2</v>
      </c>
      <c r="D1318" s="158">
        <v>5621</v>
      </c>
      <c r="E1318" s="158">
        <v>22.779</v>
      </c>
      <c r="F1318" s="158">
        <v>22.745000000000001</v>
      </c>
      <c r="G1318" s="16">
        <f t="shared" si="26"/>
        <v>22.870927068045674</v>
      </c>
      <c r="H1318" s="17">
        <f t="shared" si="27"/>
        <v>-0.15321178007612346</v>
      </c>
      <c r="I1318" s="17">
        <f t="shared" si="28"/>
        <v>-3.399999999999892E-2</v>
      </c>
      <c r="J1318" s="18">
        <f t="shared" si="29"/>
        <v>1.4926028359453409E-3</v>
      </c>
      <c r="K1318" s="18">
        <f t="shared" si="30"/>
        <v>0.30206366543109742</v>
      </c>
      <c r="L1318" s="154"/>
      <c r="M1318" s="154"/>
      <c r="N1318" s="154"/>
      <c r="O1318" s="154"/>
      <c r="P1318" s="154"/>
      <c r="Q1318" s="154"/>
      <c r="R1318" s="154"/>
      <c r="S1318" s="154"/>
      <c r="T1318" s="154"/>
      <c r="U1318" s="154"/>
      <c r="V1318" s="154"/>
      <c r="W1318" s="154"/>
      <c r="X1318" s="154"/>
      <c r="Y1318" s="154"/>
      <c r="Z1318" s="154"/>
      <c r="AA1318" s="154"/>
    </row>
    <row r="1319" spans="1:27" ht="15.75" customHeight="1">
      <c r="A1319" s="155"/>
      <c r="B1319" s="156">
        <v>44931</v>
      </c>
      <c r="C1319" s="158">
        <v>3</v>
      </c>
      <c r="D1319" s="158">
        <v>5621</v>
      </c>
      <c r="E1319" s="158">
        <v>22.734000000000002</v>
      </c>
      <c r="F1319" s="158">
        <v>22.702999999999999</v>
      </c>
      <c r="G1319" s="16">
        <f t="shared" si="26"/>
        <v>22.870927068045674</v>
      </c>
      <c r="H1319" s="17">
        <f t="shared" si="27"/>
        <v>-0.22821178007612039</v>
      </c>
      <c r="I1319" s="17">
        <f t="shared" si="28"/>
        <v>-3.1000000000002359E-2</v>
      </c>
      <c r="J1319" s="18">
        <f t="shared" si="29"/>
        <v>1.3635963754729636E-3</v>
      </c>
      <c r="K1319" s="18">
        <f t="shared" si="30"/>
        <v>0.30068216041413603</v>
      </c>
      <c r="L1319" s="154"/>
      <c r="M1319" s="154"/>
      <c r="N1319" s="154"/>
      <c r="O1319" s="154"/>
      <c r="P1319" s="154"/>
      <c r="Q1319" s="154"/>
      <c r="R1319" s="154"/>
      <c r="S1319" s="154"/>
      <c r="T1319" s="154"/>
      <c r="U1319" s="154"/>
      <c r="V1319" s="154"/>
      <c r="W1319" s="154"/>
      <c r="X1319" s="154"/>
      <c r="Y1319" s="154"/>
      <c r="Z1319" s="154"/>
      <c r="AA1319" s="154"/>
    </row>
    <row r="1320" spans="1:27" ht="15.75" customHeight="1">
      <c r="A1320" s="155"/>
      <c r="B1320" s="156">
        <v>44931</v>
      </c>
      <c r="C1320" s="158">
        <v>4</v>
      </c>
      <c r="D1320" s="158">
        <v>5621</v>
      </c>
      <c r="E1320" s="158">
        <v>23.146999999999998</v>
      </c>
      <c r="F1320" s="158">
        <v>23.108000000000001</v>
      </c>
      <c r="G1320" s="16">
        <f t="shared" si="26"/>
        <v>22.870927068045674</v>
      </c>
      <c r="H1320" s="17">
        <f t="shared" si="27"/>
        <v>0.46012155325720749</v>
      </c>
      <c r="I1320" s="17">
        <f t="shared" si="28"/>
        <v>-3.8999999999997925E-2</v>
      </c>
      <c r="J1320" s="18">
        <f t="shared" si="29"/>
        <v>1.6848835702249936E-3</v>
      </c>
      <c r="K1320" s="18">
        <f t="shared" si="30"/>
        <v>0.31315972846826662</v>
      </c>
      <c r="L1320" s="154"/>
      <c r="M1320" s="154"/>
      <c r="N1320" s="154"/>
      <c r="O1320" s="154"/>
      <c r="P1320" s="154"/>
      <c r="Q1320" s="154"/>
      <c r="R1320" s="154"/>
      <c r="S1320" s="154"/>
      <c r="T1320" s="154"/>
      <c r="U1320" s="154"/>
      <c r="V1320" s="154"/>
      <c r="W1320" s="154"/>
      <c r="X1320" s="154"/>
      <c r="Y1320" s="154"/>
      <c r="Z1320" s="154"/>
      <c r="AA1320" s="154"/>
    </row>
    <row r="1321" spans="1:27" ht="15.75" customHeight="1">
      <c r="A1321" s="155"/>
      <c r="B1321" s="156">
        <v>44931</v>
      </c>
      <c r="C1321" s="158">
        <v>5</v>
      </c>
      <c r="D1321" s="158">
        <v>5621</v>
      </c>
      <c r="E1321" s="158">
        <v>24.896000000000001</v>
      </c>
      <c r="F1321" s="158">
        <v>24.853999999999999</v>
      </c>
      <c r="G1321" s="16">
        <f t="shared" si="26"/>
        <v>22.870927068045674</v>
      </c>
      <c r="H1321" s="17">
        <f t="shared" si="27"/>
        <v>3.3751215532572116</v>
      </c>
      <c r="I1321" s="17">
        <f t="shared" si="28"/>
        <v>-4.2000000000001592E-2</v>
      </c>
      <c r="J1321" s="18">
        <f t="shared" si="29"/>
        <v>1.6870179948586758E-3</v>
      </c>
      <c r="K1321" s="18">
        <f t="shared" si="30"/>
        <v>0.36141180249256782</v>
      </c>
      <c r="L1321" s="154"/>
      <c r="M1321" s="154"/>
      <c r="N1321" s="154"/>
      <c r="O1321" s="154"/>
      <c r="P1321" s="154"/>
      <c r="Q1321" s="154"/>
      <c r="R1321" s="154"/>
      <c r="S1321" s="154"/>
      <c r="T1321" s="154"/>
      <c r="U1321" s="154"/>
      <c r="V1321" s="154"/>
      <c r="W1321" s="154"/>
      <c r="X1321" s="154"/>
      <c r="Y1321" s="154"/>
      <c r="Z1321" s="154"/>
      <c r="AA1321" s="154"/>
    </row>
    <row r="1322" spans="1:27" ht="15.75" customHeight="1">
      <c r="A1322" s="155"/>
      <c r="B1322" s="156">
        <v>44933</v>
      </c>
      <c r="C1322" s="158">
        <v>1</v>
      </c>
      <c r="D1322" s="158">
        <v>505</v>
      </c>
      <c r="E1322" s="158">
        <v>17.484000000000002</v>
      </c>
      <c r="F1322" s="158">
        <v>17.396999999999998</v>
      </c>
      <c r="G1322" s="16">
        <f t="shared" si="26"/>
        <v>16.637999999999998</v>
      </c>
      <c r="H1322" s="17">
        <f t="shared" si="27"/>
        <v>1.4100000000000061</v>
      </c>
      <c r="I1322" s="17">
        <f t="shared" si="28"/>
        <v>-8.7000000000003297E-2</v>
      </c>
      <c r="J1322" s="18">
        <f t="shared" si="29"/>
        <v>4.9759780370626453E-3</v>
      </c>
      <c r="K1322" s="18">
        <f t="shared" si="30"/>
        <v>0.52882635552505153</v>
      </c>
      <c r="L1322" s="154"/>
      <c r="M1322" s="154"/>
      <c r="N1322" s="154"/>
      <c r="O1322" s="154"/>
      <c r="P1322" s="154"/>
      <c r="Q1322" s="154"/>
      <c r="R1322" s="154"/>
      <c r="S1322" s="154"/>
      <c r="T1322" s="154"/>
      <c r="U1322" s="154"/>
      <c r="V1322" s="154"/>
      <c r="W1322" s="154"/>
      <c r="X1322" s="154"/>
      <c r="Y1322" s="154"/>
      <c r="Z1322" s="154"/>
      <c r="AA1322" s="154"/>
    </row>
    <row r="1323" spans="1:27" ht="15.75" customHeight="1">
      <c r="A1323" s="155"/>
      <c r="B1323" s="156">
        <v>44933</v>
      </c>
      <c r="C1323" s="158">
        <v>1</v>
      </c>
      <c r="D1323" s="158">
        <v>515</v>
      </c>
      <c r="E1323" s="158">
        <v>18.632000000000001</v>
      </c>
      <c r="F1323" s="158">
        <v>18.472999999999999</v>
      </c>
      <c r="G1323" s="16">
        <f t="shared" si="26"/>
        <v>16.637999999999998</v>
      </c>
      <c r="H1323" s="17">
        <f t="shared" si="27"/>
        <v>3.323333333333339</v>
      </c>
      <c r="I1323" s="17">
        <f t="shared" si="28"/>
        <v>-0.15900000000000247</v>
      </c>
      <c r="J1323" s="18">
        <f t="shared" si="29"/>
        <v>8.5337054529842447E-3</v>
      </c>
      <c r="K1323" s="18">
        <f t="shared" si="30"/>
        <v>0.55785744954916283</v>
      </c>
      <c r="L1323" s="154"/>
      <c r="M1323" s="154"/>
      <c r="N1323" s="154"/>
      <c r="O1323" s="154"/>
      <c r="P1323" s="154"/>
      <c r="Q1323" s="154"/>
      <c r="R1323" s="154"/>
      <c r="S1323" s="154"/>
      <c r="T1323" s="154"/>
      <c r="U1323" s="154"/>
      <c r="V1323" s="154"/>
      <c r="W1323" s="154"/>
      <c r="X1323" s="154"/>
      <c r="Y1323" s="154"/>
      <c r="Z1323" s="154"/>
      <c r="AA1323" s="154"/>
    </row>
    <row r="1324" spans="1:27" ht="15.75" customHeight="1">
      <c r="A1324" s="155"/>
      <c r="B1324" s="156">
        <v>44933</v>
      </c>
      <c r="C1324" s="158">
        <v>2</v>
      </c>
      <c r="D1324" s="158">
        <v>515</v>
      </c>
      <c r="E1324" s="158">
        <v>18.812999999999999</v>
      </c>
      <c r="F1324" s="158">
        <v>18.661999999999999</v>
      </c>
      <c r="G1324" s="16">
        <f t="shared" si="26"/>
        <v>16.637999999999998</v>
      </c>
      <c r="H1324" s="17">
        <f t="shared" si="27"/>
        <v>3.6250000000000013</v>
      </c>
      <c r="I1324" s="17">
        <f t="shared" si="28"/>
        <v>-0.1509999999999998</v>
      </c>
      <c r="J1324" s="18">
        <f t="shared" si="29"/>
        <v>8.0263647477807794E-3</v>
      </c>
      <c r="K1324" s="18">
        <f t="shared" si="30"/>
        <v>0.56211130601180037</v>
      </c>
      <c r="L1324" s="154"/>
      <c r="M1324" s="154"/>
      <c r="N1324" s="154"/>
      <c r="O1324" s="154"/>
      <c r="P1324" s="154"/>
      <c r="Q1324" s="154"/>
      <c r="R1324" s="154"/>
      <c r="S1324" s="154"/>
      <c r="T1324" s="154"/>
      <c r="U1324" s="154"/>
      <c r="V1324" s="154"/>
      <c r="W1324" s="154"/>
      <c r="X1324" s="154"/>
      <c r="Y1324" s="154"/>
      <c r="Z1324" s="154"/>
      <c r="AA1324" s="154"/>
    </row>
    <row r="1325" spans="1:27" ht="15.75" customHeight="1">
      <c r="A1325" s="155"/>
      <c r="B1325" s="156">
        <v>44933</v>
      </c>
      <c r="C1325" s="158">
        <v>1</v>
      </c>
      <c r="D1325" s="158">
        <v>1010</v>
      </c>
      <c r="E1325" s="158">
        <v>28.789000000000001</v>
      </c>
      <c r="F1325" s="158">
        <v>28.611999999999998</v>
      </c>
      <c r="G1325" s="16">
        <f t="shared" si="26"/>
        <v>27</v>
      </c>
      <c r="H1325" s="17">
        <f t="shared" si="27"/>
        <v>2.9816666666666691</v>
      </c>
      <c r="I1325" s="17">
        <f t="shared" si="28"/>
        <v>-0.17700000000000315</v>
      </c>
      <c r="J1325" s="18">
        <f t="shared" si="29"/>
        <v>6.1481815971379051E-3</v>
      </c>
      <c r="K1325" s="18">
        <f t="shared" si="30"/>
        <v>0.58317412900760712</v>
      </c>
      <c r="L1325" s="154"/>
      <c r="M1325" s="154"/>
      <c r="N1325" s="154"/>
      <c r="O1325" s="154"/>
      <c r="P1325" s="154"/>
      <c r="Q1325" s="154"/>
      <c r="R1325" s="154"/>
      <c r="S1325" s="154"/>
      <c r="T1325" s="154"/>
      <c r="U1325" s="154"/>
      <c r="V1325" s="154"/>
      <c r="W1325" s="154"/>
      <c r="X1325" s="154"/>
      <c r="Y1325" s="154"/>
      <c r="Z1325" s="154"/>
      <c r="AA1325" s="154"/>
    </row>
    <row r="1326" spans="1:27" ht="15.75" customHeight="1">
      <c r="A1326" s="155"/>
      <c r="B1326" s="156">
        <v>44933</v>
      </c>
      <c r="C1326" s="158">
        <v>2</v>
      </c>
      <c r="D1326" s="158">
        <v>1010</v>
      </c>
      <c r="E1326" s="158">
        <v>27.004999999999999</v>
      </c>
      <c r="F1326" s="158">
        <v>26.873999999999999</v>
      </c>
      <c r="G1326" s="16">
        <f t="shared" si="26"/>
        <v>27</v>
      </c>
      <c r="H1326" s="17">
        <f t="shared" si="27"/>
        <v>8.3333333333316766E-3</v>
      </c>
      <c r="I1326" s="17">
        <f t="shared" si="28"/>
        <v>-0.13100000000000023</v>
      </c>
      <c r="J1326" s="18">
        <f t="shared" si="29"/>
        <v>4.8509535271246155E-3</v>
      </c>
      <c r="K1326" s="18">
        <f t="shared" si="30"/>
        <v>0.5556378448435475</v>
      </c>
      <c r="L1326" s="154"/>
      <c r="M1326" s="154"/>
      <c r="N1326" s="154"/>
      <c r="O1326" s="154"/>
      <c r="P1326" s="154"/>
      <c r="Q1326" s="154"/>
      <c r="R1326" s="154"/>
      <c r="S1326" s="154"/>
      <c r="T1326" s="154"/>
      <c r="U1326" s="154"/>
      <c r="V1326" s="154"/>
      <c r="W1326" s="154"/>
      <c r="X1326" s="154"/>
      <c r="Y1326" s="154"/>
      <c r="Z1326" s="154"/>
      <c r="AA1326" s="154"/>
    </row>
    <row r="1327" spans="1:27" ht="15.75" customHeight="1">
      <c r="A1327" s="155"/>
      <c r="B1327" s="156">
        <v>44933</v>
      </c>
      <c r="C1327" s="158">
        <v>1</v>
      </c>
      <c r="D1327" s="158">
        <v>5000</v>
      </c>
      <c r="E1327" s="158">
        <v>39.58</v>
      </c>
      <c r="F1327" s="158">
        <v>39.203000000000003</v>
      </c>
      <c r="G1327" s="16">
        <f t="shared" si="26"/>
        <v>38.4</v>
      </c>
      <c r="H1327" s="17">
        <f t="shared" si="27"/>
        <v>1.9666666666666663</v>
      </c>
      <c r="I1327" s="17">
        <f t="shared" si="28"/>
        <v>-0.37699999999999534</v>
      </c>
      <c r="J1327" s="18">
        <f t="shared" si="29"/>
        <v>9.5250126326426321E-3</v>
      </c>
      <c r="K1327" s="18">
        <f t="shared" si="30"/>
        <v>0.393633148054573</v>
      </c>
      <c r="L1327" s="154"/>
      <c r="M1327" s="154"/>
      <c r="N1327" s="154"/>
      <c r="O1327" s="154"/>
      <c r="P1327" s="154"/>
      <c r="Q1327" s="154"/>
      <c r="R1327" s="154"/>
      <c r="S1327" s="154"/>
      <c r="T1327" s="154"/>
      <c r="U1327" s="154"/>
      <c r="V1327" s="154"/>
      <c r="W1327" s="154"/>
      <c r="X1327" s="154"/>
      <c r="Y1327" s="154"/>
      <c r="Z1327" s="154"/>
      <c r="AA1327" s="154"/>
    </row>
    <row r="1328" spans="1:27" ht="15.75" customHeight="1">
      <c r="A1328" s="155"/>
      <c r="B1328" s="156">
        <v>44933</v>
      </c>
      <c r="C1328" s="158">
        <v>1</v>
      </c>
      <c r="D1328" s="158">
        <v>8608</v>
      </c>
      <c r="E1328" s="158">
        <v>19.145</v>
      </c>
      <c r="F1328" s="158">
        <v>19.091999999999999</v>
      </c>
      <c r="G1328" s="16">
        <f t="shared" si="26"/>
        <v>22.02</v>
      </c>
      <c r="H1328" s="17">
        <f t="shared" si="27"/>
        <v>-4.791666666666667</v>
      </c>
      <c r="I1328" s="17">
        <f t="shared" si="28"/>
        <v>-5.3000000000000824E-2</v>
      </c>
      <c r="J1328" s="18">
        <f t="shared" si="29"/>
        <v>2.7683468268477839E-3</v>
      </c>
      <c r="K1328" s="18">
        <f t="shared" si="30"/>
        <v>0.48258030817445802</v>
      </c>
      <c r="L1328" s="154"/>
      <c r="M1328" s="154"/>
      <c r="N1328" s="154"/>
      <c r="O1328" s="154"/>
      <c r="P1328" s="154"/>
      <c r="Q1328" s="154"/>
      <c r="R1328" s="154"/>
      <c r="S1328" s="154"/>
      <c r="T1328" s="154"/>
      <c r="U1328" s="154"/>
      <c r="V1328" s="154"/>
      <c r="W1328" s="154"/>
      <c r="X1328" s="154"/>
      <c r="Y1328" s="154"/>
      <c r="Z1328" s="154"/>
      <c r="AA1328" s="154"/>
    </row>
    <row r="1329" spans="1:27" ht="15.75" customHeight="1">
      <c r="A1329" s="155"/>
      <c r="B1329" s="156">
        <v>44933</v>
      </c>
      <c r="C1329" s="158">
        <v>2</v>
      </c>
      <c r="D1329" s="158">
        <v>8608</v>
      </c>
      <c r="E1329" s="158">
        <v>20.097999999999999</v>
      </c>
      <c r="F1329" s="158">
        <v>20.03</v>
      </c>
      <c r="G1329" s="16">
        <f t="shared" si="26"/>
        <v>22.02</v>
      </c>
      <c r="H1329" s="17">
        <f t="shared" si="27"/>
        <v>-3.2033333333333345</v>
      </c>
      <c r="I1329" s="17">
        <f t="shared" si="28"/>
        <v>-6.799999999999784E-2</v>
      </c>
      <c r="J1329" s="18">
        <f t="shared" si="29"/>
        <v>3.3834212359437677E-3</v>
      </c>
      <c r="K1329" s="18">
        <f t="shared" si="30"/>
        <v>0.50711513583441137</v>
      </c>
      <c r="L1329" s="154"/>
      <c r="M1329" s="154"/>
      <c r="N1329" s="154"/>
      <c r="O1329" s="154"/>
      <c r="P1329" s="154"/>
      <c r="Q1329" s="154"/>
      <c r="R1329" s="154"/>
      <c r="S1329" s="154"/>
      <c r="T1329" s="154"/>
      <c r="U1329" s="154"/>
      <c r="V1329" s="154"/>
      <c r="W1329" s="154"/>
      <c r="X1329" s="154"/>
      <c r="Y1329" s="154"/>
      <c r="Z1329" s="154"/>
      <c r="AA1329" s="154"/>
    </row>
    <row r="1330" spans="1:27" ht="15.75" customHeight="1">
      <c r="A1330" s="155"/>
      <c r="B1330" s="156">
        <v>44933</v>
      </c>
      <c r="C1330" s="158">
        <v>2</v>
      </c>
      <c r="D1330" s="158">
        <v>8127</v>
      </c>
      <c r="E1330" s="158">
        <v>20.966999999999999</v>
      </c>
      <c r="F1330" s="158">
        <v>20.902000000000001</v>
      </c>
      <c r="G1330" s="16">
        <f t="shared" si="26"/>
        <v>19.906047079520491</v>
      </c>
      <c r="H1330" s="17">
        <f t="shared" si="27"/>
        <v>1.7682548674658469</v>
      </c>
      <c r="I1330" s="17">
        <f t="shared" si="28"/>
        <v>-6.4999999999997726E-2</v>
      </c>
      <c r="J1330" s="18">
        <f t="shared" si="29"/>
        <v>3.1001096961891417E-3</v>
      </c>
      <c r="K1330" s="18">
        <f t="shared" si="30"/>
        <v>0.33713421072224498</v>
      </c>
      <c r="L1330" s="154"/>
      <c r="M1330" s="154"/>
      <c r="N1330" s="154"/>
      <c r="O1330" s="154"/>
      <c r="P1330" s="154"/>
      <c r="Q1330" s="154"/>
      <c r="R1330" s="154"/>
      <c r="S1330" s="154"/>
      <c r="T1330" s="154"/>
      <c r="U1330" s="154"/>
      <c r="V1330" s="154"/>
      <c r="W1330" s="154"/>
      <c r="X1330" s="154"/>
      <c r="Y1330" s="154"/>
      <c r="Z1330" s="154"/>
      <c r="AA1330" s="154"/>
    </row>
    <row r="1331" spans="1:27" ht="15.75" customHeight="1">
      <c r="A1331" s="155"/>
      <c r="B1331" s="156">
        <v>44933</v>
      </c>
      <c r="C1331" s="158">
        <v>3</v>
      </c>
      <c r="D1331" s="158">
        <v>8127</v>
      </c>
      <c r="E1331" s="158">
        <v>21.475999999999999</v>
      </c>
      <c r="F1331" s="158">
        <v>21.417999999999999</v>
      </c>
      <c r="G1331" s="16">
        <f t="shared" si="26"/>
        <v>19.906047079520491</v>
      </c>
      <c r="H1331" s="17">
        <f t="shared" si="27"/>
        <v>2.616588200799181</v>
      </c>
      <c r="I1331" s="17">
        <f t="shared" si="28"/>
        <v>-5.7999999999999829E-2</v>
      </c>
      <c r="J1331" s="18">
        <f t="shared" si="29"/>
        <v>2.7006891413670995E-3</v>
      </c>
      <c r="K1331" s="18">
        <f t="shared" si="30"/>
        <v>0.35284471019804947</v>
      </c>
      <c r="L1331" s="154"/>
      <c r="M1331" s="154"/>
      <c r="N1331" s="154"/>
      <c r="O1331" s="154"/>
      <c r="P1331" s="154"/>
      <c r="Q1331" s="154"/>
      <c r="R1331" s="154"/>
      <c r="S1331" s="154"/>
      <c r="T1331" s="154"/>
      <c r="U1331" s="154"/>
      <c r="V1331" s="154"/>
      <c r="W1331" s="154"/>
      <c r="X1331" s="154"/>
      <c r="Y1331" s="154"/>
      <c r="Z1331" s="154"/>
      <c r="AA1331" s="154"/>
    </row>
    <row r="1332" spans="1:27" ht="15.75" customHeight="1">
      <c r="A1332" s="155"/>
      <c r="B1332" s="156">
        <v>44933</v>
      </c>
      <c r="C1332" s="158">
        <v>3</v>
      </c>
      <c r="D1332" s="158">
        <v>8127</v>
      </c>
      <c r="E1332" s="158">
        <v>19.582999999999998</v>
      </c>
      <c r="F1332" s="158">
        <v>19.535</v>
      </c>
      <c r="G1332" s="16">
        <f t="shared" si="26"/>
        <v>19.906047079520491</v>
      </c>
      <c r="H1332" s="17">
        <f t="shared" si="27"/>
        <v>-0.5384117992008205</v>
      </c>
      <c r="I1332" s="17">
        <f t="shared" si="28"/>
        <v>-4.7999999999998266E-2</v>
      </c>
      <c r="J1332" s="18">
        <f t="shared" si="29"/>
        <v>2.4511055507326902E-3</v>
      </c>
      <c r="K1332" s="18">
        <f t="shared" si="30"/>
        <v>0.29028713660896233</v>
      </c>
      <c r="L1332" s="154"/>
      <c r="M1332" s="154"/>
      <c r="N1332" s="154"/>
      <c r="O1332" s="154"/>
      <c r="P1332" s="154"/>
      <c r="Q1332" s="154"/>
      <c r="R1332" s="154"/>
      <c r="S1332" s="154"/>
      <c r="T1332" s="154"/>
      <c r="U1332" s="154"/>
      <c r="V1332" s="154"/>
      <c r="W1332" s="154"/>
      <c r="X1332" s="154"/>
      <c r="Y1332" s="154"/>
      <c r="Z1332" s="154"/>
      <c r="AA1332" s="154"/>
    </row>
    <row r="1333" spans="1:27" ht="15.75" customHeight="1">
      <c r="A1333" s="155"/>
      <c r="B1333" s="156">
        <v>44933</v>
      </c>
      <c r="C1333" s="158">
        <v>4</v>
      </c>
      <c r="D1333" s="158">
        <v>8127</v>
      </c>
      <c r="E1333" s="158">
        <v>20.806000000000001</v>
      </c>
      <c r="F1333" s="158">
        <v>20.753</v>
      </c>
      <c r="G1333" s="16">
        <f t="shared" si="26"/>
        <v>19.906047079520491</v>
      </c>
      <c r="H1333" s="17">
        <f t="shared" si="27"/>
        <v>1.4999215341325172</v>
      </c>
      <c r="I1333" s="17">
        <f t="shared" si="28"/>
        <v>-5.3000000000000824E-2</v>
      </c>
      <c r="J1333" s="18">
        <f t="shared" si="29"/>
        <v>2.5473421128521015E-3</v>
      </c>
      <c r="K1333" s="18">
        <f t="shared" si="30"/>
        <v>0.33200485418693221</v>
      </c>
      <c r="L1333" s="154"/>
      <c r="M1333" s="154"/>
      <c r="N1333" s="154"/>
      <c r="O1333" s="154"/>
      <c r="P1333" s="154"/>
      <c r="Q1333" s="154"/>
      <c r="R1333" s="154"/>
      <c r="S1333" s="154"/>
      <c r="T1333" s="154"/>
      <c r="U1333" s="154"/>
      <c r="V1333" s="154"/>
      <c r="W1333" s="154"/>
      <c r="X1333" s="154"/>
      <c r="Y1333" s="154"/>
      <c r="Z1333" s="154"/>
      <c r="AA1333" s="154"/>
    </row>
    <row r="1334" spans="1:27" ht="15.75" customHeight="1">
      <c r="A1334" s="155"/>
      <c r="B1334" s="156">
        <v>44933</v>
      </c>
      <c r="C1334" s="158">
        <v>2</v>
      </c>
      <c r="D1334" s="158">
        <v>8107</v>
      </c>
      <c r="E1334" s="158">
        <v>16.477</v>
      </c>
      <c r="F1334" s="158">
        <v>16.43</v>
      </c>
      <c r="G1334" s="16">
        <f t="shared" si="26"/>
        <v>16.123457228651652</v>
      </c>
      <c r="H1334" s="17">
        <f t="shared" si="27"/>
        <v>0.58923795224724651</v>
      </c>
      <c r="I1334" s="17">
        <f t="shared" si="28"/>
        <v>-4.7000000000000597E-2</v>
      </c>
      <c r="J1334" s="18">
        <f t="shared" si="29"/>
        <v>2.8524610062511742E-3</v>
      </c>
      <c r="K1334" s="18">
        <f t="shared" si="30"/>
        <v>0.31076144458609944</v>
      </c>
      <c r="L1334" s="154"/>
      <c r="M1334" s="154"/>
      <c r="N1334" s="154"/>
      <c r="O1334" s="154"/>
      <c r="P1334" s="154"/>
      <c r="Q1334" s="154"/>
      <c r="R1334" s="154"/>
      <c r="S1334" s="154"/>
      <c r="T1334" s="154"/>
      <c r="U1334" s="154"/>
      <c r="V1334" s="154"/>
      <c r="W1334" s="154"/>
      <c r="X1334" s="154"/>
      <c r="Y1334" s="154"/>
      <c r="Z1334" s="154"/>
      <c r="AA1334" s="154"/>
    </row>
    <row r="1335" spans="1:27" ht="15.75" customHeight="1">
      <c r="A1335" s="155"/>
      <c r="B1335" s="156">
        <v>44934</v>
      </c>
      <c r="C1335" s="154"/>
      <c r="D1335" s="158">
        <v>8107</v>
      </c>
      <c r="E1335" s="158">
        <v>16.803000000000001</v>
      </c>
      <c r="F1335" s="158">
        <v>16.757000000000001</v>
      </c>
      <c r="G1335" s="16">
        <f t="shared" si="26"/>
        <v>16.123457228651652</v>
      </c>
      <c r="H1335" s="17">
        <f t="shared" si="27"/>
        <v>1.1325712855805807</v>
      </c>
      <c r="I1335" s="17">
        <f t="shared" si="28"/>
        <v>-4.5999999999999375E-2</v>
      </c>
      <c r="J1335" s="18">
        <f t="shared" si="29"/>
        <v>2.7376063798130912E-3</v>
      </c>
      <c r="K1335" s="18">
        <f t="shared" si="30"/>
        <v>0.32413356677052674</v>
      </c>
      <c r="L1335" s="154"/>
      <c r="M1335" s="154"/>
      <c r="N1335" s="154"/>
      <c r="O1335" s="154"/>
      <c r="P1335" s="154"/>
      <c r="Q1335" s="154"/>
      <c r="R1335" s="154"/>
      <c r="S1335" s="154"/>
      <c r="T1335" s="154"/>
      <c r="U1335" s="154"/>
      <c r="V1335" s="154"/>
      <c r="W1335" s="154"/>
      <c r="X1335" s="154"/>
      <c r="Y1335" s="154"/>
      <c r="Z1335" s="154"/>
      <c r="AA1335" s="154"/>
    </row>
    <row r="1336" spans="1:27" ht="15.75" customHeight="1">
      <c r="A1336" s="155"/>
      <c r="B1336" s="156">
        <v>44934</v>
      </c>
      <c r="C1336" s="158">
        <v>3</v>
      </c>
      <c r="D1336" s="158">
        <v>8107</v>
      </c>
      <c r="E1336" s="158">
        <v>17.594000000000001</v>
      </c>
      <c r="F1336" s="158">
        <v>17.535</v>
      </c>
      <c r="G1336" s="16">
        <f t="shared" si="26"/>
        <v>16.123457228651652</v>
      </c>
      <c r="H1336" s="17">
        <f t="shared" si="27"/>
        <v>2.4509046189139148</v>
      </c>
      <c r="I1336" s="17">
        <f t="shared" si="28"/>
        <v>-5.9000000000001052E-2</v>
      </c>
      <c r="J1336" s="18">
        <f t="shared" si="29"/>
        <v>3.3534159372513952E-3</v>
      </c>
      <c r="K1336" s="18">
        <f t="shared" si="30"/>
        <v>0.35451951360947831</v>
      </c>
      <c r="L1336" s="154"/>
      <c r="M1336" s="154"/>
      <c r="N1336" s="154"/>
      <c r="O1336" s="154"/>
      <c r="P1336" s="154"/>
      <c r="Q1336" s="154"/>
      <c r="R1336" s="154"/>
      <c r="S1336" s="154"/>
      <c r="T1336" s="154"/>
      <c r="U1336" s="154"/>
      <c r="V1336" s="154"/>
      <c r="W1336" s="154"/>
      <c r="X1336" s="154"/>
      <c r="Y1336" s="154"/>
      <c r="Z1336" s="154"/>
      <c r="AA1336" s="154"/>
    </row>
    <row r="1337" spans="1:27" ht="15.75" customHeight="1">
      <c r="A1337" s="155"/>
      <c r="B1337" s="156">
        <v>44934</v>
      </c>
      <c r="C1337" s="158">
        <v>4</v>
      </c>
      <c r="D1337" s="158">
        <v>8107</v>
      </c>
      <c r="E1337" s="158">
        <v>17.690999999999999</v>
      </c>
      <c r="F1337" s="158">
        <v>17.62</v>
      </c>
      <c r="G1337" s="16">
        <f t="shared" si="26"/>
        <v>16.123457228651652</v>
      </c>
      <c r="H1337" s="17">
        <f t="shared" si="27"/>
        <v>2.6125712855805778</v>
      </c>
      <c r="I1337" s="17">
        <f t="shared" si="28"/>
        <v>-7.0999999999997954E-2</v>
      </c>
      <c r="J1337" s="18">
        <f t="shared" si="29"/>
        <v>4.0133401164432741E-3</v>
      </c>
      <c r="K1337" s="18">
        <f t="shared" si="30"/>
        <v>0.35805869212849245</v>
      </c>
      <c r="L1337" s="154"/>
      <c r="M1337" s="154"/>
      <c r="N1337" s="154"/>
      <c r="O1337" s="154"/>
      <c r="P1337" s="154"/>
      <c r="Q1337" s="154"/>
      <c r="R1337" s="154"/>
      <c r="S1337" s="154"/>
      <c r="T1337" s="154"/>
      <c r="U1337" s="154"/>
      <c r="V1337" s="154"/>
      <c r="W1337" s="154"/>
      <c r="X1337" s="154"/>
      <c r="Y1337" s="154"/>
      <c r="Z1337" s="154"/>
      <c r="AA1337" s="154"/>
    </row>
    <row r="1338" spans="1:27" ht="15.75" customHeight="1">
      <c r="A1338" s="155"/>
      <c r="B1338" s="156">
        <v>44934</v>
      </c>
      <c r="C1338" s="158">
        <v>1</v>
      </c>
      <c r="D1338" s="158">
        <v>5121</v>
      </c>
      <c r="E1338" s="158">
        <v>23.523</v>
      </c>
      <c r="F1338" s="158">
        <v>23.454999999999998</v>
      </c>
      <c r="G1338" s="16">
        <f t="shared" si="26"/>
        <v>22.870927068045674</v>
      </c>
      <c r="H1338" s="17">
        <f t="shared" si="27"/>
        <v>1.0867882199238763</v>
      </c>
      <c r="I1338" s="17">
        <f t="shared" si="28"/>
        <v>-6.8000000000001393E-2</v>
      </c>
      <c r="J1338" s="18">
        <f t="shared" si="29"/>
        <v>2.8907877396591162E-3</v>
      </c>
      <c r="K1338" s="18">
        <f t="shared" si="30"/>
        <v>0.32413842770288515</v>
      </c>
      <c r="L1338" s="154"/>
      <c r="M1338" s="154"/>
      <c r="N1338" s="154"/>
      <c r="O1338" s="154"/>
      <c r="P1338" s="154"/>
      <c r="Q1338" s="154"/>
      <c r="R1338" s="154"/>
      <c r="S1338" s="154"/>
      <c r="T1338" s="154"/>
      <c r="U1338" s="154"/>
      <c r="V1338" s="154"/>
      <c r="W1338" s="154"/>
      <c r="X1338" s="154"/>
      <c r="Y1338" s="154"/>
      <c r="Z1338" s="154"/>
      <c r="AA1338" s="154"/>
    </row>
    <row r="1339" spans="1:27" ht="15.75" customHeight="1">
      <c r="A1339" s="155"/>
      <c r="B1339" s="156">
        <v>44934</v>
      </c>
      <c r="C1339" s="158">
        <v>2</v>
      </c>
      <c r="D1339" s="158">
        <v>5121</v>
      </c>
      <c r="E1339" s="158">
        <v>23.582999999999998</v>
      </c>
      <c r="F1339" s="158">
        <v>23.305</v>
      </c>
      <c r="G1339" s="16">
        <f t="shared" si="26"/>
        <v>22.870927068045674</v>
      </c>
      <c r="H1339" s="17">
        <f t="shared" si="27"/>
        <v>1.1867882199238742</v>
      </c>
      <c r="I1339" s="17">
        <f t="shared" si="28"/>
        <v>-0.27799999999999869</v>
      </c>
      <c r="J1339" s="18">
        <f t="shared" si="29"/>
        <v>1.1788152482720549E-2</v>
      </c>
      <c r="K1339" s="18">
        <f t="shared" si="30"/>
        <v>0.32585795848089583</v>
      </c>
      <c r="L1339" s="154"/>
      <c r="M1339" s="154"/>
      <c r="N1339" s="154"/>
      <c r="O1339" s="154"/>
      <c r="P1339" s="154"/>
      <c r="Q1339" s="154"/>
      <c r="R1339" s="154"/>
      <c r="S1339" s="154"/>
      <c r="T1339" s="154"/>
      <c r="U1339" s="154"/>
      <c r="V1339" s="154"/>
      <c r="W1339" s="154"/>
      <c r="X1339" s="154"/>
      <c r="Y1339" s="154"/>
      <c r="Z1339" s="154"/>
      <c r="AA1339" s="154"/>
    </row>
    <row r="1340" spans="1:27" ht="15.75" customHeight="1">
      <c r="A1340" s="155"/>
      <c r="B1340" s="156">
        <v>44934</v>
      </c>
      <c r="C1340" s="158">
        <v>3</v>
      </c>
      <c r="D1340" s="158">
        <v>5121</v>
      </c>
      <c r="E1340" s="158">
        <v>23.648</v>
      </c>
      <c r="F1340" s="158">
        <v>23.573</v>
      </c>
      <c r="G1340" s="16">
        <f t="shared" si="26"/>
        <v>22.870927068045674</v>
      </c>
      <c r="H1340" s="17">
        <f t="shared" si="27"/>
        <v>1.2951215532572096</v>
      </c>
      <c r="I1340" s="17">
        <f t="shared" si="28"/>
        <v>-7.4999999999999289E-2</v>
      </c>
      <c r="J1340" s="18">
        <f t="shared" si="29"/>
        <v>3.1715155615696586E-3</v>
      </c>
      <c r="K1340" s="18">
        <f t="shared" si="30"/>
        <v>0.32771093685956393</v>
      </c>
      <c r="L1340" s="154"/>
      <c r="M1340" s="154"/>
      <c r="N1340" s="154"/>
      <c r="O1340" s="154"/>
      <c r="P1340" s="154"/>
      <c r="Q1340" s="154"/>
      <c r="R1340" s="154"/>
      <c r="S1340" s="154"/>
      <c r="T1340" s="154"/>
      <c r="U1340" s="154"/>
      <c r="V1340" s="154"/>
      <c r="W1340" s="154"/>
      <c r="X1340" s="154"/>
      <c r="Y1340" s="154"/>
      <c r="Z1340" s="154"/>
      <c r="AA1340" s="154"/>
    </row>
    <row r="1341" spans="1:27" ht="15.75" customHeight="1">
      <c r="A1341" s="155"/>
      <c r="B1341" s="156">
        <v>44934</v>
      </c>
      <c r="C1341" s="158">
        <v>4</v>
      </c>
      <c r="D1341" s="158">
        <v>5121</v>
      </c>
      <c r="E1341" s="158">
        <v>22.6</v>
      </c>
      <c r="F1341" s="158">
        <v>22.547999999999998</v>
      </c>
      <c r="G1341" s="16">
        <f t="shared" si="26"/>
        <v>22.870927068045674</v>
      </c>
      <c r="H1341" s="17">
        <f t="shared" si="27"/>
        <v>-0.4515451134094543</v>
      </c>
      <c r="I1341" s="17">
        <f t="shared" si="28"/>
        <v>-5.2000000000003155E-2</v>
      </c>
      <c r="J1341" s="18">
        <f t="shared" si="29"/>
        <v>2.3008849557523518E-3</v>
      </c>
      <c r="K1341" s="18">
        <f t="shared" si="30"/>
        <v>0.29653576260420217</v>
      </c>
      <c r="L1341" s="154"/>
      <c r="M1341" s="154"/>
      <c r="N1341" s="154"/>
      <c r="O1341" s="154"/>
      <c r="P1341" s="154"/>
      <c r="Q1341" s="154"/>
      <c r="R1341" s="154"/>
      <c r="S1341" s="154"/>
      <c r="T1341" s="154"/>
      <c r="U1341" s="154"/>
      <c r="V1341" s="154"/>
      <c r="W1341" s="154"/>
      <c r="X1341" s="154"/>
      <c r="Y1341" s="154"/>
      <c r="Z1341" s="154"/>
      <c r="AA1341" s="154"/>
    </row>
    <row r="1342" spans="1:27" ht="15.75" customHeight="1">
      <c r="A1342" s="155"/>
      <c r="B1342" s="156">
        <v>44934</v>
      </c>
      <c r="C1342" s="158">
        <v>5</v>
      </c>
      <c r="D1342" s="158">
        <v>5121</v>
      </c>
      <c r="E1342" s="158">
        <v>24.125</v>
      </c>
      <c r="F1342" s="158">
        <v>24.082000000000001</v>
      </c>
      <c r="G1342" s="16">
        <f t="shared" si="26"/>
        <v>22.870927068045674</v>
      </c>
      <c r="H1342" s="17">
        <f t="shared" si="27"/>
        <v>2.0901215532572102</v>
      </c>
      <c r="I1342" s="17">
        <f t="shared" si="28"/>
        <v>-4.2999999999999261E-2</v>
      </c>
      <c r="J1342" s="18">
        <f t="shared" si="29"/>
        <v>1.7823834196890886E-3</v>
      </c>
      <c r="K1342" s="18">
        <f t="shared" si="30"/>
        <v>0.34100345014942873</v>
      </c>
      <c r="L1342" s="154"/>
      <c r="M1342" s="154"/>
      <c r="N1342" s="154"/>
      <c r="O1342" s="154"/>
      <c r="P1342" s="154"/>
      <c r="Q1342" s="154"/>
      <c r="R1342" s="154"/>
      <c r="S1342" s="154"/>
      <c r="T1342" s="154"/>
      <c r="U1342" s="154"/>
      <c r="V1342" s="154"/>
      <c r="W1342" s="154"/>
      <c r="X1342" s="154"/>
      <c r="Y1342" s="154"/>
      <c r="Z1342" s="154"/>
      <c r="AA1342" s="154"/>
    </row>
    <row r="1343" spans="1:27" ht="15.75" customHeight="1">
      <c r="A1343" s="155"/>
      <c r="B1343" s="156">
        <v>44934</v>
      </c>
      <c r="C1343" s="158">
        <v>1</v>
      </c>
      <c r="D1343" s="158">
        <v>5621</v>
      </c>
      <c r="E1343" s="158">
        <v>23.196000000000002</v>
      </c>
      <c r="F1343" s="158">
        <v>23.16</v>
      </c>
      <c r="G1343" s="16">
        <f t="shared" si="26"/>
        <v>22.870927068045674</v>
      </c>
      <c r="H1343" s="17">
        <f t="shared" si="27"/>
        <v>0.54178821992387927</v>
      </c>
      <c r="I1343" s="17">
        <f t="shared" si="28"/>
        <v>-3.6000000000001364E-2</v>
      </c>
      <c r="J1343" s="18">
        <f t="shared" si="29"/>
        <v>1.5519917227108709E-3</v>
      </c>
      <c r="K1343" s="18">
        <f t="shared" si="30"/>
        <v>0.31461063264592898</v>
      </c>
      <c r="L1343" s="154"/>
      <c r="M1343" s="154"/>
      <c r="N1343" s="154"/>
      <c r="O1343" s="154"/>
      <c r="P1343" s="154"/>
      <c r="Q1343" s="154"/>
      <c r="R1343" s="154"/>
      <c r="S1343" s="154"/>
      <c r="T1343" s="154"/>
      <c r="U1343" s="154"/>
      <c r="V1343" s="154"/>
      <c r="W1343" s="154"/>
      <c r="X1343" s="154"/>
      <c r="Y1343" s="154"/>
      <c r="Z1343" s="154"/>
      <c r="AA1343" s="154"/>
    </row>
    <row r="1344" spans="1:27" ht="15.75" customHeight="1">
      <c r="A1344" s="155"/>
      <c r="B1344" s="156">
        <v>44934</v>
      </c>
      <c r="C1344" s="158">
        <v>2</v>
      </c>
      <c r="D1344" s="158">
        <v>5621</v>
      </c>
      <c r="E1344" s="158">
        <v>24.312000000000001</v>
      </c>
      <c r="F1344" s="158">
        <v>24.265000000000001</v>
      </c>
      <c r="G1344" s="16">
        <f t="shared" si="26"/>
        <v>22.870927068045674</v>
      </c>
      <c r="H1344" s="17">
        <f t="shared" si="27"/>
        <v>2.4017882199238789</v>
      </c>
      <c r="I1344" s="17">
        <f t="shared" si="28"/>
        <v>-4.7000000000000597E-2</v>
      </c>
      <c r="J1344" s="18">
        <f t="shared" si="29"/>
        <v>1.9332017110891984E-3</v>
      </c>
      <c r="K1344" s="18">
        <f t="shared" si="30"/>
        <v>0.34607223736652554</v>
      </c>
      <c r="L1344" s="154"/>
      <c r="M1344" s="154"/>
      <c r="N1344" s="154"/>
      <c r="O1344" s="154"/>
      <c r="P1344" s="154"/>
      <c r="Q1344" s="154"/>
      <c r="R1344" s="154"/>
      <c r="S1344" s="154"/>
      <c r="T1344" s="154"/>
      <c r="U1344" s="154"/>
      <c r="V1344" s="154"/>
      <c r="W1344" s="154"/>
      <c r="X1344" s="154"/>
      <c r="Y1344" s="154"/>
      <c r="Z1344" s="154"/>
      <c r="AA1344" s="154"/>
    </row>
    <row r="1345" spans="1:27" ht="15.75" customHeight="1">
      <c r="A1345" s="155"/>
      <c r="B1345" s="156">
        <v>44934</v>
      </c>
      <c r="C1345" s="158">
        <v>3</v>
      </c>
      <c r="D1345" s="158">
        <v>5621</v>
      </c>
      <c r="E1345" s="158">
        <v>23.434999999999999</v>
      </c>
      <c r="F1345" s="158">
        <v>23.247</v>
      </c>
      <c r="G1345" s="16">
        <f t="shared" si="26"/>
        <v>22.870927068045674</v>
      </c>
      <c r="H1345" s="17">
        <f t="shared" si="27"/>
        <v>0.94012155325720792</v>
      </c>
      <c r="I1345" s="17">
        <f t="shared" si="28"/>
        <v>-0.18799999999999883</v>
      </c>
      <c r="J1345" s="18">
        <f t="shared" si="29"/>
        <v>8.0221890334968571E-3</v>
      </c>
      <c r="K1345" s="18">
        <f t="shared" si="30"/>
        <v>0.32160052207616674</v>
      </c>
      <c r="L1345" s="154"/>
      <c r="M1345" s="154"/>
      <c r="N1345" s="154"/>
      <c r="O1345" s="154"/>
      <c r="P1345" s="154"/>
      <c r="Q1345" s="154"/>
      <c r="R1345" s="154"/>
      <c r="S1345" s="154"/>
      <c r="T1345" s="154"/>
      <c r="U1345" s="154"/>
      <c r="V1345" s="154"/>
      <c r="W1345" s="154"/>
      <c r="X1345" s="154"/>
      <c r="Y1345" s="154"/>
      <c r="Z1345" s="154"/>
      <c r="AA1345" s="154"/>
    </row>
    <row r="1346" spans="1:27" ht="15.75" customHeight="1">
      <c r="A1346" s="155"/>
      <c r="B1346" s="156">
        <v>44934</v>
      </c>
      <c r="C1346" s="158">
        <v>4</v>
      </c>
      <c r="D1346" s="158">
        <v>5621</v>
      </c>
      <c r="E1346" s="158">
        <v>24.78</v>
      </c>
      <c r="F1346" s="158">
        <v>24.741</v>
      </c>
      <c r="G1346" s="16">
        <f t="shared" si="26"/>
        <v>22.870927068045674</v>
      </c>
      <c r="H1346" s="17">
        <f t="shared" si="27"/>
        <v>3.1817882199238787</v>
      </c>
      <c r="I1346" s="17">
        <f t="shared" si="28"/>
        <v>-3.9000000000001478E-2</v>
      </c>
      <c r="J1346" s="18">
        <f t="shared" si="29"/>
        <v>1.5738498789346844E-3</v>
      </c>
      <c r="K1346" s="18">
        <f t="shared" si="30"/>
        <v>0.35842244692715775</v>
      </c>
      <c r="L1346" s="154"/>
      <c r="M1346" s="154"/>
      <c r="N1346" s="154"/>
      <c r="O1346" s="154"/>
      <c r="P1346" s="154"/>
      <c r="Q1346" s="154"/>
      <c r="R1346" s="154"/>
      <c r="S1346" s="154"/>
      <c r="T1346" s="154"/>
      <c r="U1346" s="154"/>
      <c r="V1346" s="154"/>
      <c r="W1346" s="154"/>
      <c r="X1346" s="154"/>
      <c r="Y1346" s="154"/>
      <c r="Z1346" s="154"/>
      <c r="AA1346" s="154"/>
    </row>
    <row r="1347" spans="1:27" ht="15.75" customHeight="1">
      <c r="A1347" s="155"/>
      <c r="B1347" s="156">
        <v>44934</v>
      </c>
      <c r="C1347" s="158">
        <v>1</v>
      </c>
      <c r="D1347" s="158">
        <v>6117</v>
      </c>
      <c r="E1347" s="158">
        <v>19.87</v>
      </c>
      <c r="F1347" s="158">
        <v>19.59</v>
      </c>
      <c r="G1347" s="16">
        <f t="shared" ref="G1347:G1601" si="31">IF(D1347=$M$2,$P$2,IF(D1347=$M$3,$P$3,IF(D1347=$M$4,$P$4,IF(D1347=$M$5,$P$5,IF(D1347=$M$6,$P$6,IF(D1347=$M$7,$P$7,IF(D1347=$M$8,$P$8,IF(D1347=$M$9,$P$9,IF(D1347=$M$10,$P$10,IF(D1347=$M$11,$P$11,IF(D1347=$M$12,$P$12,IF(D1347=$M$13,$P$13,IF(D1347=$M$14,$P$14,IF(D1347=$M$15,$P$15,IF(D1347=$M$16,$P$16,IF(D1347=$M$17,$P$17,IF(D1347=$M$18,$P$18,IF(D1347=$M$19,$P$19,IF(D1347=$M$20,$P$20,IF(D1347=$M$21,$P$21,IF(D1347=$M$22,$P$22,IF(D1347=$M$23,$P$23,IF(D1347=$M$24,$P$24,IF(D1347=$M$25,$P$25,IF(D1347=$M$26,$P$26,IF(D1347=$M$27,$P$27,IF(D1347=$M$28,$P$28,IF(D1347=$M$29,$P$29,IF(D1347=$M$30,$P$30,IF(D1347=$M$31,$P$31,IF(D1347=$M$32,$P$32,IF(D1347=$M$33,$P$33,IF(D1347=$M$34,$P$34,IF(D1347=$M$35,$P$35,IF(D1347=$M$36,$P$36,IF(D1347=$M$37,$P$37,IF(D1347=$M$38,$P$38,IF(D1347=$M$39,$P$39,IF(D1347=$M$40,$P$40,IF(D1347=$M$41,$P$41,IF(D1347=$M$42,$P$42,IF(D1347=$M$43,$P$43,IF(D1347=$M$44,$P$44,IF(D1347=$M$45,$P$45,IF(D1347=$M$46,$P$46,IF(D1347=$M$47,$P$47,IF(D1347=$M$48,$P$48,IF(D1347=$M$49,$P$49,IF(D1347=$M$50,$P$50,IF(D1347=$M$51,$P$51,IF(D1347=$M$52,$P$52,IF(D1347=$M$53,$P$53,IF(D1347=$M$54,$P$54,IF(D1347=$M$55,$P$55,IF(D1347=$M$56,$P$56,IF(D1347=$M$57,$P$57,IF(D1347=$M$58,$P$58,IF(D1347=$M$59,$P$59,IF(D1347=$M$60,$P$60,IF(D1347=$M$61,$P$61,IF(D1347=$M$62,$P$62)))))))))))))))))))))))))))))))))))))))))))))))))))))))))))))</f>
        <v>19.9327573208373</v>
      </c>
      <c r="H1347" s="17">
        <f t="shared" si="27"/>
        <v>-0.10459553472883225</v>
      </c>
      <c r="I1347" s="17">
        <f t="shared" si="28"/>
        <v>-0.28000000000000114</v>
      </c>
      <c r="J1347" s="18">
        <f t="shared" si="29"/>
        <v>1.4091595369904435E-2</v>
      </c>
      <c r="K1347" s="18">
        <f t="shared" si="30"/>
        <v>0.31732365777353438</v>
      </c>
      <c r="L1347" s="154"/>
      <c r="M1347" s="154"/>
      <c r="N1347" s="154"/>
      <c r="O1347" s="154"/>
      <c r="P1347" s="154"/>
      <c r="Q1347" s="154"/>
      <c r="R1347" s="154"/>
      <c r="S1347" s="154"/>
      <c r="T1347" s="154"/>
      <c r="U1347" s="154"/>
      <c r="V1347" s="154"/>
      <c r="W1347" s="154"/>
      <c r="X1347" s="154"/>
      <c r="Y1347" s="154"/>
      <c r="Z1347" s="154"/>
      <c r="AA1347" s="154"/>
    </row>
    <row r="1348" spans="1:27" ht="15.75" customHeight="1">
      <c r="A1348" s="155"/>
      <c r="B1348" s="156">
        <v>44934</v>
      </c>
      <c r="C1348" s="158">
        <v>2</v>
      </c>
      <c r="D1348" s="158">
        <v>6117</v>
      </c>
      <c r="E1348" s="158">
        <v>20.213999999999999</v>
      </c>
      <c r="F1348" s="158">
        <v>19.899999999999999</v>
      </c>
      <c r="G1348" s="16">
        <f t="shared" si="31"/>
        <v>19.9327573208373</v>
      </c>
      <c r="H1348" s="17">
        <f t="shared" si="27"/>
        <v>0.46873779860449716</v>
      </c>
      <c r="I1348" s="17">
        <f t="shared" si="28"/>
        <v>-0.31400000000000006</v>
      </c>
      <c r="J1348" s="18">
        <f t="shared" si="29"/>
        <v>1.5533788463441183E-2</v>
      </c>
      <c r="K1348" s="18">
        <f t="shared" si="30"/>
        <v>0.32894138121896344</v>
      </c>
      <c r="L1348" s="154"/>
      <c r="M1348" s="154"/>
      <c r="N1348" s="154"/>
      <c r="O1348" s="154"/>
      <c r="P1348" s="154"/>
      <c r="Q1348" s="154"/>
      <c r="R1348" s="154"/>
      <c r="S1348" s="154"/>
      <c r="T1348" s="154"/>
      <c r="U1348" s="154"/>
      <c r="V1348" s="154"/>
      <c r="W1348" s="154"/>
      <c r="X1348" s="154"/>
      <c r="Y1348" s="154"/>
      <c r="Z1348" s="154"/>
      <c r="AA1348" s="154"/>
    </row>
    <row r="1349" spans="1:27" ht="15.75" customHeight="1">
      <c r="A1349" s="155"/>
      <c r="B1349" s="156">
        <v>44935</v>
      </c>
      <c r="C1349" s="158">
        <v>3</v>
      </c>
      <c r="D1349" s="158">
        <v>6117</v>
      </c>
      <c r="E1349" s="158">
        <v>17.747</v>
      </c>
      <c r="F1349" s="158">
        <v>17.283999999999999</v>
      </c>
      <c r="G1349" s="16">
        <f t="shared" si="31"/>
        <v>19.9327573208373</v>
      </c>
      <c r="H1349" s="17">
        <f t="shared" si="27"/>
        <v>-3.6429288680621674</v>
      </c>
      <c r="I1349" s="17">
        <f t="shared" si="28"/>
        <v>-0.46300000000000097</v>
      </c>
      <c r="J1349" s="18">
        <f t="shared" si="29"/>
        <v>2.6088916436580886E-2</v>
      </c>
      <c r="K1349" s="18">
        <f t="shared" si="30"/>
        <v>0.23565791851919354</v>
      </c>
      <c r="L1349" s="154"/>
      <c r="M1349" s="154"/>
      <c r="N1349" s="154"/>
      <c r="O1349" s="154"/>
      <c r="P1349" s="154"/>
      <c r="Q1349" s="154"/>
      <c r="R1349" s="154"/>
      <c r="S1349" s="154"/>
      <c r="T1349" s="154"/>
      <c r="U1349" s="154"/>
      <c r="V1349" s="154"/>
      <c r="W1349" s="154"/>
      <c r="X1349" s="154"/>
      <c r="Y1349" s="154"/>
      <c r="Z1349" s="154"/>
      <c r="AA1349" s="154"/>
    </row>
    <row r="1350" spans="1:27" ht="15.75" customHeight="1">
      <c r="A1350" s="155"/>
      <c r="B1350" s="156">
        <v>44935</v>
      </c>
      <c r="C1350" s="158">
        <v>4</v>
      </c>
      <c r="D1350" s="158">
        <v>6117</v>
      </c>
      <c r="E1350" s="158">
        <v>18.184000000000001</v>
      </c>
      <c r="F1350" s="158">
        <v>18.004000000000001</v>
      </c>
      <c r="G1350" s="16">
        <f t="shared" si="31"/>
        <v>19.9327573208373</v>
      </c>
      <c r="H1350" s="17">
        <f t="shared" si="27"/>
        <v>-2.9145955347288321</v>
      </c>
      <c r="I1350" s="17">
        <f t="shared" si="28"/>
        <v>-0.17999999999999972</v>
      </c>
      <c r="J1350" s="18">
        <f t="shared" si="29"/>
        <v>9.8988121425428784E-3</v>
      </c>
      <c r="K1350" s="18">
        <f t="shared" si="30"/>
        <v>0.25402667619666347</v>
      </c>
      <c r="L1350" s="154"/>
      <c r="M1350" s="154"/>
      <c r="N1350" s="154"/>
      <c r="O1350" s="154"/>
      <c r="P1350" s="154"/>
      <c r="Q1350" s="154"/>
      <c r="R1350" s="154"/>
      <c r="S1350" s="154"/>
      <c r="T1350" s="154"/>
      <c r="U1350" s="154"/>
      <c r="V1350" s="154"/>
      <c r="W1350" s="154"/>
      <c r="X1350" s="154"/>
      <c r="Y1350" s="154"/>
      <c r="Z1350" s="154"/>
      <c r="AA1350" s="154"/>
    </row>
    <row r="1351" spans="1:27" ht="15.75" customHeight="1">
      <c r="A1351" s="155"/>
      <c r="B1351" s="156">
        <v>44935</v>
      </c>
      <c r="C1351" s="158">
        <v>1</v>
      </c>
      <c r="D1351" s="158">
        <v>6617</v>
      </c>
      <c r="E1351" s="158">
        <v>21.427</v>
      </c>
      <c r="F1351" s="158">
        <v>21.091000000000001</v>
      </c>
      <c r="G1351" s="16">
        <f t="shared" si="31"/>
        <v>21.071999999999999</v>
      </c>
      <c r="H1351" s="17">
        <f t="shared" si="27"/>
        <v>0.59166666666666745</v>
      </c>
      <c r="I1351" s="17">
        <f t="shared" si="28"/>
        <v>-0.33599999999999852</v>
      </c>
      <c r="J1351" s="18">
        <f t="shared" si="29"/>
        <v>1.5681149950996339E-2</v>
      </c>
      <c r="K1351" s="18">
        <f t="shared" si="30"/>
        <v>0.41122882344705292</v>
      </c>
      <c r="L1351" s="154"/>
      <c r="M1351" s="154"/>
      <c r="N1351" s="154"/>
      <c r="O1351" s="154"/>
      <c r="P1351" s="154"/>
      <c r="Q1351" s="154"/>
      <c r="R1351" s="154"/>
      <c r="S1351" s="154"/>
      <c r="T1351" s="154"/>
      <c r="U1351" s="154"/>
      <c r="V1351" s="154"/>
      <c r="W1351" s="154"/>
      <c r="X1351" s="154"/>
      <c r="Y1351" s="154"/>
      <c r="Z1351" s="154"/>
      <c r="AA1351" s="154"/>
    </row>
    <row r="1352" spans="1:27" ht="15.75" customHeight="1">
      <c r="A1352" s="155"/>
      <c r="B1352" s="156">
        <v>44935</v>
      </c>
      <c r="C1352" s="158">
        <v>2</v>
      </c>
      <c r="D1352" s="158">
        <v>6617</v>
      </c>
      <c r="E1352" s="158">
        <v>21.501000000000001</v>
      </c>
      <c r="F1352" s="158">
        <v>21.167999999999999</v>
      </c>
      <c r="G1352" s="16">
        <f t="shared" si="31"/>
        <v>21.071999999999999</v>
      </c>
      <c r="H1352" s="17">
        <f t="shared" si="27"/>
        <v>0.71500000000000341</v>
      </c>
      <c r="I1352" s="17">
        <f t="shared" si="28"/>
        <v>-0.33300000000000196</v>
      </c>
      <c r="J1352" s="18">
        <f t="shared" si="29"/>
        <v>1.5487651737128596E-2</v>
      </c>
      <c r="K1352" s="18">
        <f t="shared" si="30"/>
        <v>0.41325519743267775</v>
      </c>
      <c r="L1352" s="154"/>
      <c r="M1352" s="154"/>
      <c r="N1352" s="154"/>
      <c r="O1352" s="154"/>
      <c r="P1352" s="154"/>
      <c r="Q1352" s="154"/>
      <c r="R1352" s="154"/>
      <c r="S1352" s="154"/>
      <c r="T1352" s="154"/>
      <c r="U1352" s="154"/>
      <c r="V1352" s="154"/>
      <c r="W1352" s="154"/>
      <c r="X1352" s="154"/>
      <c r="Y1352" s="154"/>
      <c r="Z1352" s="154"/>
      <c r="AA1352" s="154"/>
    </row>
    <row r="1353" spans="1:27" ht="15.75" customHeight="1">
      <c r="A1353" s="155"/>
      <c r="B1353" s="156">
        <v>44935</v>
      </c>
      <c r="C1353" s="158">
        <v>3</v>
      </c>
      <c r="D1353" s="158">
        <v>6617</v>
      </c>
      <c r="E1353" s="158">
        <v>23.170999999999999</v>
      </c>
      <c r="F1353" s="158">
        <v>22.803999999999998</v>
      </c>
      <c r="G1353" s="16">
        <f t="shared" si="31"/>
        <v>21.071999999999999</v>
      </c>
      <c r="H1353" s="17">
        <f t="shared" si="27"/>
        <v>3.498333333333334</v>
      </c>
      <c r="I1353" s="17">
        <f t="shared" si="28"/>
        <v>-0.36700000000000088</v>
      </c>
      <c r="J1353" s="18">
        <f t="shared" si="29"/>
        <v>1.5838763972206675E-2</v>
      </c>
      <c r="K1353" s="18">
        <f t="shared" si="30"/>
        <v>0.45554356739027246</v>
      </c>
      <c r="L1353" s="154"/>
      <c r="M1353" s="154"/>
      <c r="N1353" s="154"/>
      <c r="O1353" s="154"/>
      <c r="P1353" s="154"/>
      <c r="Q1353" s="154"/>
      <c r="R1353" s="154"/>
      <c r="S1353" s="154"/>
      <c r="T1353" s="154"/>
      <c r="U1353" s="154"/>
      <c r="V1353" s="154"/>
      <c r="W1353" s="154"/>
      <c r="X1353" s="154"/>
      <c r="Y1353" s="154"/>
      <c r="Z1353" s="154"/>
      <c r="AA1353" s="154"/>
    </row>
    <row r="1354" spans="1:27" ht="15.75" customHeight="1">
      <c r="A1354" s="155"/>
      <c r="B1354" s="156">
        <v>44935</v>
      </c>
      <c r="C1354" s="158">
        <v>1</v>
      </c>
      <c r="D1354" s="158">
        <v>6107</v>
      </c>
      <c r="E1354" s="158">
        <v>17.91</v>
      </c>
      <c r="F1354" s="158">
        <v>17.670999999999999</v>
      </c>
      <c r="G1354" s="16">
        <f t="shared" si="31"/>
        <v>17.032373496847189</v>
      </c>
      <c r="H1354" s="17">
        <f t="shared" si="27"/>
        <v>1.4627108385880188</v>
      </c>
      <c r="I1354" s="17">
        <f t="shared" si="28"/>
        <v>-0.23900000000000077</v>
      </c>
      <c r="J1354" s="18">
        <f t="shared" si="29"/>
        <v>1.3344500279173688E-2</v>
      </c>
      <c r="K1354" s="18">
        <f t="shared" si="30"/>
        <v>0.3530728417302193</v>
      </c>
      <c r="L1354" s="154"/>
      <c r="M1354" s="154"/>
      <c r="N1354" s="154"/>
      <c r="O1354" s="154"/>
      <c r="P1354" s="154"/>
      <c r="Q1354" s="154"/>
      <c r="R1354" s="154"/>
      <c r="S1354" s="154"/>
      <c r="T1354" s="154"/>
      <c r="U1354" s="154"/>
      <c r="V1354" s="154"/>
      <c r="W1354" s="154"/>
      <c r="X1354" s="154"/>
      <c r="Y1354" s="154"/>
      <c r="Z1354" s="154"/>
      <c r="AA1354" s="154"/>
    </row>
    <row r="1355" spans="1:27" ht="15.75" customHeight="1">
      <c r="A1355" s="155"/>
      <c r="B1355" s="156">
        <v>44935</v>
      </c>
      <c r="C1355" s="158">
        <v>2</v>
      </c>
      <c r="D1355" s="158">
        <v>6107</v>
      </c>
      <c r="E1355" s="158">
        <v>18.018000000000001</v>
      </c>
      <c r="F1355" s="158">
        <v>17.731999999999999</v>
      </c>
      <c r="G1355" s="16">
        <f t="shared" si="31"/>
        <v>17.032373496847189</v>
      </c>
      <c r="H1355" s="17">
        <f t="shared" si="27"/>
        <v>1.6427108385880196</v>
      </c>
      <c r="I1355" s="17">
        <f t="shared" si="28"/>
        <v>-0.28600000000000136</v>
      </c>
      <c r="J1355" s="18">
        <f t="shared" si="29"/>
        <v>1.5873015873015948E-2</v>
      </c>
      <c r="K1355" s="18">
        <f t="shared" si="30"/>
        <v>0.35695052699457369</v>
      </c>
      <c r="L1355" s="154"/>
      <c r="M1355" s="154"/>
      <c r="N1355" s="154"/>
      <c r="O1355" s="154"/>
      <c r="P1355" s="154"/>
      <c r="Q1355" s="154"/>
      <c r="R1355" s="154"/>
      <c r="S1355" s="154"/>
      <c r="T1355" s="154"/>
      <c r="U1355" s="154"/>
      <c r="V1355" s="154"/>
      <c r="W1355" s="154"/>
      <c r="X1355" s="154"/>
      <c r="Y1355" s="154"/>
      <c r="Z1355" s="154"/>
      <c r="AA1355" s="154"/>
    </row>
    <row r="1356" spans="1:27" ht="15.75" customHeight="1">
      <c r="A1356" s="155"/>
      <c r="B1356" s="156">
        <v>44935</v>
      </c>
      <c r="C1356" s="158">
        <v>1</v>
      </c>
      <c r="D1356" s="158">
        <v>5120</v>
      </c>
      <c r="E1356" s="158">
        <v>21.847999999999999</v>
      </c>
      <c r="F1356" s="158">
        <v>21.786999999999999</v>
      </c>
      <c r="G1356" s="16">
        <f t="shared" si="31"/>
        <v>22.870927068045674</v>
      </c>
      <c r="H1356" s="17">
        <f t="shared" si="27"/>
        <v>-1.7048784467427918</v>
      </c>
      <c r="I1356" s="17">
        <f t="shared" si="28"/>
        <v>-6.0999999999999943E-2</v>
      </c>
      <c r="J1356" s="18">
        <f t="shared" si="29"/>
        <v>2.7920175759794923E-3</v>
      </c>
      <c r="K1356" s="18">
        <f t="shared" si="30"/>
        <v>0.27232278628959022</v>
      </c>
      <c r="L1356" s="154"/>
      <c r="M1356" s="154"/>
      <c r="N1356" s="154"/>
      <c r="O1356" s="154"/>
      <c r="P1356" s="154"/>
      <c r="Q1356" s="154"/>
      <c r="R1356" s="154"/>
      <c r="S1356" s="154"/>
      <c r="T1356" s="154"/>
      <c r="U1356" s="154"/>
      <c r="V1356" s="154"/>
      <c r="W1356" s="154"/>
      <c r="X1356" s="154"/>
      <c r="Y1356" s="154"/>
      <c r="Z1356" s="154"/>
      <c r="AA1356" s="154"/>
    </row>
    <row r="1357" spans="1:27" ht="15.75" customHeight="1">
      <c r="A1357" s="155"/>
      <c r="B1357" s="156">
        <v>44935</v>
      </c>
      <c r="C1357" s="158">
        <v>2</v>
      </c>
      <c r="D1357" s="158">
        <v>5120</v>
      </c>
      <c r="E1357" s="158">
        <v>22.632000000000001</v>
      </c>
      <c r="F1357" s="158">
        <v>22.577999999999999</v>
      </c>
      <c r="G1357" s="16">
        <f t="shared" si="31"/>
        <v>22.870927068045674</v>
      </c>
      <c r="H1357" s="17">
        <f t="shared" si="27"/>
        <v>-0.3982117800761209</v>
      </c>
      <c r="I1357" s="17">
        <f t="shared" si="28"/>
        <v>-5.4000000000002046E-2</v>
      </c>
      <c r="J1357" s="18">
        <f t="shared" si="29"/>
        <v>2.3860021208908645E-3</v>
      </c>
      <c r="K1357" s="18">
        <f t="shared" si="30"/>
        <v>0.29753040981154866</v>
      </c>
      <c r="L1357" s="154"/>
      <c r="M1357" s="154"/>
      <c r="N1357" s="154"/>
      <c r="O1357" s="154"/>
      <c r="P1357" s="154"/>
      <c r="Q1357" s="154"/>
      <c r="R1357" s="154"/>
      <c r="S1357" s="154"/>
      <c r="T1357" s="154"/>
      <c r="U1357" s="154"/>
      <c r="V1357" s="154"/>
      <c r="W1357" s="154"/>
      <c r="X1357" s="154"/>
      <c r="Y1357" s="154"/>
      <c r="Z1357" s="154"/>
      <c r="AA1357" s="154"/>
    </row>
    <row r="1358" spans="1:27" ht="15.75" customHeight="1">
      <c r="A1358" s="155"/>
      <c r="B1358" s="156">
        <v>44935</v>
      </c>
      <c r="C1358" s="158">
        <v>3</v>
      </c>
      <c r="D1358" s="158">
        <v>5120</v>
      </c>
      <c r="E1358" s="158">
        <v>22.512</v>
      </c>
      <c r="F1358" s="158">
        <v>22.463000000000001</v>
      </c>
      <c r="G1358" s="16">
        <f t="shared" si="31"/>
        <v>22.870927068045674</v>
      </c>
      <c r="H1358" s="17">
        <f t="shared" si="27"/>
        <v>-0.59821178007612263</v>
      </c>
      <c r="I1358" s="17">
        <f t="shared" si="28"/>
        <v>-4.8999999999999488E-2</v>
      </c>
      <c r="J1358" s="18">
        <f t="shared" si="29"/>
        <v>2.1766169154228627E-3</v>
      </c>
      <c r="K1358" s="18">
        <f t="shared" si="30"/>
        <v>0.29378590240116242</v>
      </c>
      <c r="L1358" s="154"/>
      <c r="M1358" s="154"/>
      <c r="N1358" s="154"/>
      <c r="O1358" s="154"/>
      <c r="P1358" s="154"/>
      <c r="Q1358" s="154"/>
      <c r="R1358" s="154"/>
      <c r="S1358" s="154"/>
      <c r="T1358" s="154"/>
      <c r="U1358" s="154"/>
      <c r="V1358" s="154"/>
      <c r="W1358" s="154"/>
      <c r="X1358" s="154"/>
      <c r="Y1358" s="154"/>
      <c r="Z1358" s="154"/>
      <c r="AA1358" s="154"/>
    </row>
    <row r="1359" spans="1:27" ht="15.75" customHeight="1">
      <c r="A1359" s="155"/>
      <c r="B1359" s="156">
        <v>44935</v>
      </c>
      <c r="C1359" s="158">
        <v>4</v>
      </c>
      <c r="D1359" s="158">
        <v>5120</v>
      </c>
      <c r="E1359" s="158">
        <v>21.923999999999999</v>
      </c>
      <c r="F1359" s="158">
        <v>21.873000000000001</v>
      </c>
      <c r="G1359" s="16">
        <f t="shared" si="31"/>
        <v>22.870927068045674</v>
      </c>
      <c r="H1359" s="17">
        <f t="shared" si="27"/>
        <v>-1.5782117800761242</v>
      </c>
      <c r="I1359" s="17">
        <f t="shared" si="28"/>
        <v>-5.099999999999838E-2</v>
      </c>
      <c r="J1359" s="18">
        <f t="shared" si="29"/>
        <v>2.3262178434591491E-3</v>
      </c>
      <c r="K1359" s="18">
        <f t="shared" si="30"/>
        <v>0.27484529441958439</v>
      </c>
      <c r="L1359" s="154"/>
      <c r="M1359" s="154"/>
      <c r="N1359" s="154"/>
      <c r="O1359" s="154"/>
      <c r="P1359" s="154"/>
      <c r="Q1359" s="154"/>
      <c r="R1359" s="154"/>
      <c r="S1359" s="154"/>
      <c r="T1359" s="154"/>
      <c r="U1359" s="154"/>
      <c r="V1359" s="154"/>
      <c r="W1359" s="154"/>
      <c r="X1359" s="154"/>
      <c r="Y1359" s="154"/>
      <c r="Z1359" s="154"/>
      <c r="AA1359" s="154"/>
    </row>
    <row r="1360" spans="1:27" ht="15.75" customHeight="1">
      <c r="A1360" s="155"/>
      <c r="B1360" s="156">
        <v>44936</v>
      </c>
      <c r="C1360" s="158">
        <v>5</v>
      </c>
      <c r="D1360" s="158">
        <v>5120</v>
      </c>
      <c r="E1360" s="158">
        <v>22.87</v>
      </c>
      <c r="F1360" s="158">
        <v>22.806999999999999</v>
      </c>
      <c r="G1360" s="16">
        <f t="shared" si="31"/>
        <v>22.870927068045674</v>
      </c>
      <c r="H1360" s="17">
        <f t="shared" si="27"/>
        <v>-1.5451134094549939E-3</v>
      </c>
      <c r="I1360" s="17">
        <f t="shared" si="28"/>
        <v>-6.3000000000002387E-2</v>
      </c>
      <c r="J1360" s="18">
        <f t="shared" si="29"/>
        <v>2.7547004809795532E-3</v>
      </c>
      <c r="K1360" s="18">
        <f t="shared" si="30"/>
        <v>0.3048407623460852</v>
      </c>
      <c r="L1360" s="154"/>
      <c r="M1360" s="154"/>
      <c r="N1360" s="154"/>
      <c r="O1360" s="154"/>
      <c r="P1360" s="154"/>
      <c r="Q1360" s="154"/>
      <c r="R1360" s="154"/>
      <c r="S1360" s="154"/>
      <c r="T1360" s="154"/>
      <c r="U1360" s="154"/>
      <c r="V1360" s="154"/>
      <c r="W1360" s="154"/>
      <c r="X1360" s="154"/>
      <c r="Y1360" s="154"/>
      <c r="Z1360" s="154"/>
      <c r="AA1360" s="154"/>
    </row>
    <row r="1361" spans="1:27" ht="15.75" customHeight="1">
      <c r="A1361" s="155"/>
      <c r="B1361" s="156">
        <v>44936</v>
      </c>
      <c r="C1361" s="158">
        <v>1</v>
      </c>
      <c r="D1361" s="158">
        <v>6107</v>
      </c>
      <c r="E1361" s="158">
        <v>17.097999999999999</v>
      </c>
      <c r="F1361" s="158">
        <v>16.914000000000001</v>
      </c>
      <c r="G1361" s="16">
        <f t="shared" si="31"/>
        <v>17.032373496847189</v>
      </c>
      <c r="H1361" s="17">
        <f t="shared" si="27"/>
        <v>0.10937750525468341</v>
      </c>
      <c r="I1361" s="17">
        <f t="shared" si="28"/>
        <v>-0.1839999999999975</v>
      </c>
      <c r="J1361" s="18">
        <f t="shared" si="29"/>
        <v>1.0761492572230524E-2</v>
      </c>
      <c r="K1361" s="18">
        <f t="shared" si="30"/>
        <v>0.32234966635794987</v>
      </c>
      <c r="L1361" s="154"/>
      <c r="M1361" s="154"/>
      <c r="N1361" s="154"/>
      <c r="O1361" s="154"/>
      <c r="P1361" s="154"/>
      <c r="Q1361" s="154"/>
      <c r="R1361" s="154"/>
      <c r="S1361" s="154"/>
      <c r="T1361" s="154"/>
      <c r="U1361" s="154"/>
      <c r="V1361" s="154"/>
      <c r="W1361" s="154"/>
      <c r="X1361" s="154"/>
      <c r="Y1361" s="154"/>
      <c r="Z1361" s="154"/>
      <c r="AA1361" s="154"/>
    </row>
    <row r="1362" spans="1:27" ht="15.75" customHeight="1">
      <c r="A1362" s="155"/>
      <c r="B1362" s="156">
        <v>44936</v>
      </c>
      <c r="C1362" s="158">
        <v>2</v>
      </c>
      <c r="D1362" s="158">
        <v>6107</v>
      </c>
      <c r="E1362" s="158">
        <v>17.687000000000001</v>
      </c>
      <c r="F1362" s="158">
        <v>17.504000000000001</v>
      </c>
      <c r="G1362" s="16">
        <f t="shared" si="31"/>
        <v>17.032373496847189</v>
      </c>
      <c r="H1362" s="17">
        <f t="shared" si="27"/>
        <v>1.0910441719213537</v>
      </c>
      <c r="I1362" s="17">
        <f t="shared" si="28"/>
        <v>-0.18299999999999983</v>
      </c>
      <c r="J1362" s="18">
        <f t="shared" si="29"/>
        <v>1.0346582235540218E-2</v>
      </c>
      <c r="K1362" s="18">
        <f t="shared" si="30"/>
        <v>0.34491629984667999</v>
      </c>
      <c r="L1362" s="154"/>
      <c r="M1362" s="154"/>
      <c r="N1362" s="154"/>
      <c r="O1362" s="154"/>
      <c r="P1362" s="154"/>
      <c r="Q1362" s="154"/>
      <c r="R1362" s="154"/>
      <c r="S1362" s="154"/>
      <c r="T1362" s="154"/>
      <c r="U1362" s="154"/>
      <c r="V1362" s="154"/>
      <c r="W1362" s="154"/>
      <c r="X1362" s="154"/>
      <c r="Y1362" s="154"/>
      <c r="Z1362" s="154"/>
      <c r="AA1362" s="154"/>
    </row>
    <row r="1363" spans="1:27" ht="15.75" customHeight="1">
      <c r="A1363" s="155"/>
      <c r="B1363" s="156">
        <v>44936</v>
      </c>
      <c r="C1363" s="158">
        <v>3</v>
      </c>
      <c r="D1363" s="158">
        <v>6107</v>
      </c>
      <c r="E1363" s="158">
        <v>15.593999999999999</v>
      </c>
      <c r="F1363" s="158">
        <v>15.42</v>
      </c>
      <c r="G1363" s="16">
        <f t="shared" si="31"/>
        <v>17.032373496847189</v>
      </c>
      <c r="H1363" s="17">
        <f t="shared" si="27"/>
        <v>-2.3972891614119827</v>
      </c>
      <c r="I1363" s="17">
        <f t="shared" si="28"/>
        <v>-0.17399999999999949</v>
      </c>
      <c r="J1363" s="18">
        <f t="shared" si="29"/>
        <v>1.1158137745286616E-2</v>
      </c>
      <c r="K1363" s="18">
        <f t="shared" si="30"/>
        <v>0.25699208640427262</v>
      </c>
      <c r="L1363" s="154"/>
      <c r="M1363" s="154"/>
      <c r="N1363" s="154"/>
      <c r="O1363" s="154"/>
      <c r="P1363" s="154"/>
      <c r="Q1363" s="154"/>
      <c r="R1363" s="154"/>
      <c r="S1363" s="154"/>
      <c r="T1363" s="154"/>
      <c r="U1363" s="154"/>
      <c r="V1363" s="154"/>
      <c r="W1363" s="154"/>
      <c r="X1363" s="154"/>
      <c r="Y1363" s="154"/>
      <c r="Z1363" s="154"/>
      <c r="AA1363" s="154"/>
    </row>
    <row r="1364" spans="1:27" ht="15.75" customHeight="1">
      <c r="A1364" s="155"/>
      <c r="B1364" s="156">
        <v>44936</v>
      </c>
      <c r="C1364" s="158">
        <v>4</v>
      </c>
      <c r="D1364" s="158">
        <v>6107</v>
      </c>
      <c r="E1364" s="158">
        <v>17.523</v>
      </c>
      <c r="F1364" s="158">
        <v>17.280999999999999</v>
      </c>
      <c r="G1364" s="16">
        <f t="shared" si="31"/>
        <v>17.032373496847189</v>
      </c>
      <c r="H1364" s="17">
        <f t="shared" si="27"/>
        <v>0.81771083858801796</v>
      </c>
      <c r="I1364" s="17">
        <f t="shared" si="28"/>
        <v>-0.24200000000000088</v>
      </c>
      <c r="J1364" s="18">
        <f t="shared" si="29"/>
        <v>1.3810420590081657E-2</v>
      </c>
      <c r="K1364" s="18">
        <f t="shared" si="30"/>
        <v>0.33878528764413784</v>
      </c>
      <c r="L1364" s="154"/>
      <c r="M1364" s="154"/>
      <c r="N1364" s="154"/>
      <c r="O1364" s="154"/>
      <c r="P1364" s="154"/>
      <c r="Q1364" s="154"/>
      <c r="R1364" s="154"/>
      <c r="S1364" s="154"/>
      <c r="T1364" s="154"/>
      <c r="U1364" s="154"/>
      <c r="V1364" s="154"/>
      <c r="W1364" s="154"/>
      <c r="X1364" s="154"/>
      <c r="Y1364" s="154"/>
      <c r="Z1364" s="154"/>
      <c r="AA1364" s="154"/>
    </row>
    <row r="1365" spans="1:27" ht="15.75" customHeight="1">
      <c r="A1365" s="155"/>
      <c r="B1365" s="156">
        <v>44936</v>
      </c>
      <c r="C1365" s="158">
        <v>5</v>
      </c>
      <c r="D1365" s="158">
        <v>6107</v>
      </c>
      <c r="E1365" s="158">
        <v>17.207000000000001</v>
      </c>
      <c r="F1365" s="158">
        <v>16.994</v>
      </c>
      <c r="G1365" s="16">
        <f t="shared" si="31"/>
        <v>17.032373496847189</v>
      </c>
      <c r="H1365" s="17">
        <f t="shared" si="27"/>
        <v>0.29104417192135301</v>
      </c>
      <c r="I1365" s="17">
        <f t="shared" si="28"/>
        <v>-0.21300000000000097</v>
      </c>
      <c r="J1365" s="18">
        <f t="shared" si="29"/>
        <v>1.237868309408967E-2</v>
      </c>
      <c r="K1365" s="18">
        <f t="shared" si="30"/>
        <v>0.32664233134121162</v>
      </c>
      <c r="L1365" s="154"/>
      <c r="M1365" s="154"/>
      <c r="N1365" s="154"/>
      <c r="O1365" s="154"/>
      <c r="P1365" s="154"/>
      <c r="Q1365" s="154"/>
      <c r="R1365" s="154"/>
      <c r="S1365" s="154"/>
      <c r="T1365" s="154"/>
      <c r="U1365" s="154"/>
      <c r="V1365" s="154"/>
      <c r="W1365" s="154"/>
      <c r="X1365" s="154"/>
      <c r="Y1365" s="154"/>
      <c r="Z1365" s="154"/>
      <c r="AA1365" s="154"/>
    </row>
    <row r="1366" spans="1:27" ht="15.75" customHeight="1">
      <c r="A1366" s="155"/>
      <c r="B1366" s="156">
        <v>44936</v>
      </c>
      <c r="C1366" s="158">
        <v>1</v>
      </c>
      <c r="D1366" s="158">
        <v>5003</v>
      </c>
      <c r="E1366" s="158">
        <v>38.451999999999998</v>
      </c>
      <c r="F1366" s="158">
        <v>38.192999999999998</v>
      </c>
      <c r="G1366" s="16">
        <f t="shared" si="31"/>
        <v>38.4</v>
      </c>
      <c r="H1366" s="17">
        <f t="shared" si="27"/>
        <v>8.6666666666666003E-2</v>
      </c>
      <c r="I1366" s="17">
        <f t="shared" si="28"/>
        <v>-0.25900000000000034</v>
      </c>
      <c r="J1366" s="18">
        <f t="shared" si="29"/>
        <v>6.7356704462706845E-3</v>
      </c>
      <c r="K1366" s="18">
        <f t="shared" si="30"/>
        <v>0.37584520961198375</v>
      </c>
      <c r="L1366" s="154"/>
      <c r="M1366" s="154"/>
      <c r="N1366" s="154"/>
      <c r="O1366" s="154"/>
      <c r="P1366" s="154"/>
      <c r="Q1366" s="154"/>
      <c r="R1366" s="154"/>
      <c r="S1366" s="154"/>
      <c r="T1366" s="154"/>
      <c r="U1366" s="154"/>
      <c r="V1366" s="154"/>
      <c r="W1366" s="154"/>
      <c r="X1366" s="154"/>
      <c r="Y1366" s="154"/>
      <c r="Z1366" s="154"/>
      <c r="AA1366" s="154"/>
    </row>
    <row r="1367" spans="1:27" ht="15.75" customHeight="1">
      <c r="A1367" s="155"/>
      <c r="B1367" s="156">
        <v>44936</v>
      </c>
      <c r="C1367" s="158">
        <v>2</v>
      </c>
      <c r="D1367" s="158">
        <v>5003</v>
      </c>
      <c r="E1367" s="158">
        <v>39.067</v>
      </c>
      <c r="F1367" s="158">
        <v>38.944000000000003</v>
      </c>
      <c r="G1367" s="16">
        <f t="shared" si="31"/>
        <v>38.4</v>
      </c>
      <c r="H1367" s="17">
        <f t="shared" si="27"/>
        <v>1.1116666666666695</v>
      </c>
      <c r="I1367" s="17">
        <f t="shared" si="28"/>
        <v>-0.12299999999999756</v>
      </c>
      <c r="J1367" s="18">
        <f t="shared" si="29"/>
        <v>3.1484373000229748E-3</v>
      </c>
      <c r="K1367" s="18">
        <f t="shared" si="30"/>
        <v>0.38567077072721223</v>
      </c>
      <c r="L1367" s="154"/>
      <c r="M1367" s="154"/>
      <c r="N1367" s="154"/>
      <c r="O1367" s="154"/>
      <c r="P1367" s="154"/>
      <c r="Q1367" s="154"/>
      <c r="R1367" s="154"/>
      <c r="S1367" s="154"/>
      <c r="T1367" s="154"/>
      <c r="U1367" s="154"/>
      <c r="V1367" s="154"/>
      <c r="W1367" s="154"/>
      <c r="X1367" s="154"/>
      <c r="Y1367" s="154"/>
      <c r="Z1367" s="154"/>
      <c r="AA1367" s="154"/>
    </row>
    <row r="1368" spans="1:27" ht="15.75" customHeight="1">
      <c r="A1368" s="155"/>
      <c r="B1368" s="156">
        <v>44936</v>
      </c>
      <c r="C1368" s="158">
        <v>3</v>
      </c>
      <c r="D1368" s="158">
        <v>5003</v>
      </c>
      <c r="E1368" s="158">
        <v>39.587000000000003</v>
      </c>
      <c r="F1368" s="158">
        <v>39.26</v>
      </c>
      <c r="G1368" s="16">
        <f t="shared" si="31"/>
        <v>38.4</v>
      </c>
      <c r="H1368" s="17">
        <f t="shared" si="27"/>
        <v>1.9783333333333413</v>
      </c>
      <c r="I1368" s="17">
        <f t="shared" si="28"/>
        <v>-0.32700000000000529</v>
      </c>
      <c r="J1368" s="18">
        <f t="shared" si="29"/>
        <v>8.2602874681083505E-3</v>
      </c>
      <c r="K1368" s="18">
        <f t="shared" si="30"/>
        <v>0.39374036931315842</v>
      </c>
      <c r="L1368" s="154"/>
      <c r="M1368" s="154"/>
      <c r="N1368" s="154"/>
      <c r="O1368" s="154"/>
      <c r="P1368" s="154"/>
      <c r="Q1368" s="154"/>
      <c r="R1368" s="154"/>
      <c r="S1368" s="154"/>
      <c r="T1368" s="154"/>
      <c r="U1368" s="154"/>
      <c r="V1368" s="154"/>
      <c r="W1368" s="154"/>
      <c r="X1368" s="154"/>
      <c r="Y1368" s="154"/>
      <c r="Z1368" s="154"/>
      <c r="AA1368" s="154"/>
    </row>
    <row r="1369" spans="1:27" ht="15.75" customHeight="1">
      <c r="A1369" s="155"/>
      <c r="B1369" s="156">
        <v>44936</v>
      </c>
      <c r="C1369" s="158">
        <v>4</v>
      </c>
      <c r="D1369" s="158">
        <v>5003</v>
      </c>
      <c r="E1369" s="158">
        <v>39.267000000000003</v>
      </c>
      <c r="F1369" s="158">
        <v>39.137999999999998</v>
      </c>
      <c r="G1369" s="16">
        <f t="shared" si="31"/>
        <v>38.4</v>
      </c>
      <c r="H1369" s="17">
        <f t="shared" si="27"/>
        <v>1.4450000000000074</v>
      </c>
      <c r="I1369" s="17">
        <f t="shared" si="28"/>
        <v>-0.12900000000000489</v>
      </c>
      <c r="J1369" s="18">
        <f t="shared" si="29"/>
        <v>3.2852013140806497E-3</v>
      </c>
      <c r="K1369" s="18">
        <f t="shared" si="30"/>
        <v>0.38879975551990226</v>
      </c>
      <c r="L1369" s="154"/>
      <c r="M1369" s="154"/>
      <c r="N1369" s="154"/>
      <c r="O1369" s="154"/>
      <c r="P1369" s="154"/>
      <c r="Q1369" s="154"/>
      <c r="R1369" s="154"/>
      <c r="S1369" s="154"/>
      <c r="T1369" s="154"/>
      <c r="U1369" s="154"/>
      <c r="V1369" s="154"/>
      <c r="W1369" s="154"/>
      <c r="X1369" s="154"/>
      <c r="Y1369" s="154"/>
      <c r="Z1369" s="154"/>
      <c r="AA1369" s="154"/>
    </row>
    <row r="1370" spans="1:27" ht="15.75" customHeight="1">
      <c r="A1370" s="155"/>
      <c r="B1370" s="156">
        <v>44936</v>
      </c>
      <c r="C1370" s="158">
        <v>1</v>
      </c>
      <c r="D1370" s="158">
        <v>5169</v>
      </c>
      <c r="E1370" s="158">
        <v>24.744</v>
      </c>
      <c r="F1370" s="158">
        <v>24.678000000000001</v>
      </c>
      <c r="G1370" s="16">
        <f t="shared" si="31"/>
        <v>24.534583675052499</v>
      </c>
      <c r="H1370" s="17">
        <f t="shared" si="27"/>
        <v>0.34902720824583494</v>
      </c>
      <c r="I1370" s="17">
        <f t="shared" si="28"/>
        <v>-6.5999999999998948E-2</v>
      </c>
      <c r="J1370" s="18">
        <f t="shared" si="29"/>
        <v>2.6673132880697926E-3</v>
      </c>
      <c r="K1370" s="18">
        <f t="shared" si="30"/>
        <v>0.32380724586421622</v>
      </c>
      <c r="L1370" s="154"/>
      <c r="M1370" s="154"/>
      <c r="N1370" s="154"/>
      <c r="O1370" s="154"/>
      <c r="P1370" s="154"/>
      <c r="Q1370" s="154"/>
      <c r="R1370" s="154"/>
      <c r="S1370" s="154"/>
      <c r="T1370" s="154"/>
      <c r="U1370" s="154"/>
      <c r="V1370" s="154"/>
      <c r="W1370" s="154"/>
      <c r="X1370" s="154"/>
      <c r="Y1370" s="154"/>
      <c r="Z1370" s="154"/>
      <c r="AA1370" s="154"/>
    </row>
    <row r="1371" spans="1:27" ht="15.75" customHeight="1">
      <c r="A1371" s="155"/>
      <c r="B1371" s="156">
        <v>44936</v>
      </c>
      <c r="C1371" s="158">
        <v>2</v>
      </c>
      <c r="D1371" s="158">
        <v>5169</v>
      </c>
      <c r="E1371" s="158">
        <v>26.082000000000001</v>
      </c>
      <c r="F1371" s="158">
        <v>26.004000000000001</v>
      </c>
      <c r="G1371" s="16">
        <f t="shared" si="31"/>
        <v>24.534583675052499</v>
      </c>
      <c r="H1371" s="17">
        <f t="shared" si="27"/>
        <v>2.5790272082458365</v>
      </c>
      <c r="I1371" s="17">
        <f t="shared" si="28"/>
        <v>-7.7999999999999403E-2</v>
      </c>
      <c r="J1371" s="18">
        <f t="shared" si="29"/>
        <v>2.9905682079594893E-3</v>
      </c>
      <c r="K1371" s="18">
        <f t="shared" si="30"/>
        <v>0.3584957630421044</v>
      </c>
      <c r="L1371" s="154"/>
      <c r="M1371" s="154"/>
      <c r="N1371" s="154"/>
      <c r="O1371" s="154"/>
      <c r="P1371" s="154"/>
      <c r="Q1371" s="154"/>
      <c r="R1371" s="154"/>
      <c r="S1371" s="154"/>
      <c r="T1371" s="154"/>
      <c r="U1371" s="154"/>
      <c r="V1371" s="154"/>
      <c r="W1371" s="154"/>
      <c r="X1371" s="154"/>
      <c r="Y1371" s="154"/>
      <c r="Z1371" s="154"/>
      <c r="AA1371" s="154"/>
    </row>
    <row r="1372" spans="1:27" ht="15.75" customHeight="1">
      <c r="A1372" s="155"/>
      <c r="B1372" s="156">
        <v>44936</v>
      </c>
      <c r="C1372" s="158">
        <v>3</v>
      </c>
      <c r="D1372" s="158">
        <v>5169</v>
      </c>
      <c r="E1372" s="158">
        <v>25.338999999999999</v>
      </c>
      <c r="F1372" s="158">
        <v>25.268999999999998</v>
      </c>
      <c r="G1372" s="16">
        <f t="shared" si="31"/>
        <v>24.534583675052499</v>
      </c>
      <c r="H1372" s="17">
        <f t="shared" si="27"/>
        <v>1.3406938749124997</v>
      </c>
      <c r="I1372" s="17">
        <f t="shared" si="28"/>
        <v>-7.0000000000000284E-2</v>
      </c>
      <c r="J1372" s="18">
        <f t="shared" si="29"/>
        <v>2.7625399581672635E-3</v>
      </c>
      <c r="K1372" s="18">
        <f t="shared" si="30"/>
        <v>0.339685326637364</v>
      </c>
      <c r="L1372" s="154"/>
      <c r="M1372" s="154"/>
      <c r="N1372" s="154"/>
      <c r="O1372" s="154"/>
      <c r="P1372" s="154"/>
      <c r="Q1372" s="154"/>
      <c r="R1372" s="154"/>
      <c r="S1372" s="154"/>
      <c r="T1372" s="154"/>
      <c r="U1372" s="154"/>
      <c r="V1372" s="154"/>
      <c r="W1372" s="154"/>
      <c r="X1372" s="154"/>
      <c r="Y1372" s="154"/>
      <c r="Z1372" s="154"/>
      <c r="AA1372" s="154"/>
    </row>
    <row r="1373" spans="1:27" ht="15.75" customHeight="1">
      <c r="A1373" s="155"/>
      <c r="B1373" s="156">
        <v>44936</v>
      </c>
      <c r="C1373" s="158">
        <v>1</v>
      </c>
      <c r="D1373" s="158">
        <v>5000</v>
      </c>
      <c r="E1373" s="158">
        <v>39.002000000000002</v>
      </c>
      <c r="F1373" s="158">
        <v>38.656999999999996</v>
      </c>
      <c r="G1373" s="16">
        <f t="shared" si="31"/>
        <v>38.4</v>
      </c>
      <c r="H1373" s="17">
        <f t="shared" si="27"/>
        <v>1.0033333333333398</v>
      </c>
      <c r="I1373" s="17">
        <f t="shared" si="28"/>
        <v>-0.34500000000000597</v>
      </c>
      <c r="J1373" s="18">
        <f t="shared" si="29"/>
        <v>8.8457002205016653E-3</v>
      </c>
      <c r="K1373" s="18">
        <f t="shared" si="30"/>
        <v>0.38464694118250348</v>
      </c>
      <c r="L1373" s="154"/>
      <c r="M1373" s="154"/>
      <c r="N1373" s="154"/>
      <c r="O1373" s="154"/>
      <c r="P1373" s="154"/>
      <c r="Q1373" s="154"/>
      <c r="R1373" s="154"/>
      <c r="S1373" s="154"/>
      <c r="T1373" s="154"/>
      <c r="U1373" s="154"/>
      <c r="V1373" s="154"/>
      <c r="W1373" s="154"/>
      <c r="X1373" s="154"/>
      <c r="Y1373" s="154"/>
      <c r="Z1373" s="154"/>
      <c r="AA1373" s="154"/>
    </row>
    <row r="1374" spans="1:27" ht="15.75" customHeight="1">
      <c r="A1374" s="155"/>
      <c r="B1374" s="156">
        <v>44937</v>
      </c>
      <c r="C1374" s="158">
        <v>2</v>
      </c>
      <c r="D1374" s="158">
        <v>5000</v>
      </c>
      <c r="E1374" s="158">
        <v>39.002000000000002</v>
      </c>
      <c r="F1374" s="158">
        <v>38.656999999999996</v>
      </c>
      <c r="G1374" s="16">
        <f t="shared" si="31"/>
        <v>38.4</v>
      </c>
      <c r="H1374" s="17">
        <f t="shared" si="27"/>
        <v>1.0033333333333398</v>
      </c>
      <c r="I1374" s="17">
        <f t="shared" si="28"/>
        <v>-0.34500000000000597</v>
      </c>
      <c r="J1374" s="18">
        <f t="shared" si="29"/>
        <v>8.8457002205016653E-3</v>
      </c>
      <c r="K1374" s="18">
        <f t="shared" si="30"/>
        <v>0.38464694118250348</v>
      </c>
      <c r="L1374" s="154"/>
      <c r="M1374" s="154"/>
      <c r="N1374" s="154"/>
      <c r="O1374" s="154"/>
      <c r="P1374" s="154"/>
      <c r="Q1374" s="154"/>
      <c r="R1374" s="154"/>
      <c r="S1374" s="154"/>
      <c r="T1374" s="154"/>
      <c r="U1374" s="154"/>
      <c r="V1374" s="154"/>
      <c r="W1374" s="154"/>
      <c r="X1374" s="154"/>
      <c r="Y1374" s="154"/>
      <c r="Z1374" s="154"/>
      <c r="AA1374" s="154"/>
    </row>
    <row r="1375" spans="1:27" ht="15.75" customHeight="1">
      <c r="A1375" s="155"/>
      <c r="B1375" s="156">
        <v>44937</v>
      </c>
      <c r="C1375" s="158">
        <v>3</v>
      </c>
      <c r="D1375" s="158">
        <v>5000</v>
      </c>
      <c r="E1375" s="158">
        <v>40.155999999999999</v>
      </c>
      <c r="F1375" s="158">
        <v>39.795999999999999</v>
      </c>
      <c r="G1375" s="16">
        <f t="shared" si="31"/>
        <v>38.4</v>
      </c>
      <c r="H1375" s="17">
        <f t="shared" si="27"/>
        <v>2.9266666666666672</v>
      </c>
      <c r="I1375" s="17">
        <f t="shared" si="28"/>
        <v>-0.35999999999999943</v>
      </c>
      <c r="J1375" s="18">
        <f t="shared" si="29"/>
        <v>8.9650363582029942E-3</v>
      </c>
      <c r="K1375" s="18">
        <f t="shared" si="30"/>
        <v>0.40233090945313277</v>
      </c>
      <c r="L1375" s="154"/>
      <c r="M1375" s="154"/>
      <c r="N1375" s="154"/>
      <c r="O1375" s="154"/>
      <c r="P1375" s="154"/>
      <c r="Q1375" s="154"/>
      <c r="R1375" s="154"/>
      <c r="S1375" s="154"/>
      <c r="T1375" s="154"/>
      <c r="U1375" s="154"/>
      <c r="V1375" s="154"/>
      <c r="W1375" s="154"/>
      <c r="X1375" s="154"/>
      <c r="Y1375" s="154"/>
      <c r="Z1375" s="154"/>
      <c r="AA1375" s="154"/>
    </row>
    <row r="1376" spans="1:27" ht="15.75" customHeight="1">
      <c r="A1376" s="155"/>
      <c r="B1376" s="156">
        <v>44937</v>
      </c>
      <c r="C1376" s="158" t="s">
        <v>1066</v>
      </c>
      <c r="D1376" s="158">
        <v>6608</v>
      </c>
      <c r="E1376" s="158">
        <v>19.32</v>
      </c>
      <c r="F1376" s="158">
        <v>19.09</v>
      </c>
      <c r="G1376" s="16">
        <f t="shared" si="31"/>
        <v>17.912399999999998</v>
      </c>
      <c r="H1376" s="17">
        <f t="shared" si="27"/>
        <v>2.3460000000000036</v>
      </c>
      <c r="I1376" s="17">
        <f t="shared" si="28"/>
        <v>-0.23000000000000043</v>
      </c>
      <c r="J1376" s="18">
        <f t="shared" si="29"/>
        <v>1.1904761904761927E-2</v>
      </c>
      <c r="K1376" s="18">
        <f t="shared" si="30"/>
        <v>0.44226708074534166</v>
      </c>
      <c r="L1376" s="154"/>
      <c r="M1376" s="154"/>
      <c r="N1376" s="154"/>
      <c r="O1376" s="154"/>
      <c r="P1376" s="154"/>
      <c r="Q1376" s="154"/>
      <c r="R1376" s="154"/>
      <c r="S1376" s="154"/>
      <c r="T1376" s="154"/>
      <c r="U1376" s="154"/>
      <c r="V1376" s="154"/>
      <c r="W1376" s="154"/>
      <c r="X1376" s="154"/>
      <c r="Y1376" s="154"/>
      <c r="Z1376" s="154"/>
      <c r="AA1376" s="154"/>
    </row>
    <row r="1377" spans="1:27" ht="15.75" customHeight="1">
      <c r="A1377" s="155"/>
      <c r="B1377" s="156">
        <v>44937</v>
      </c>
      <c r="C1377" s="158"/>
      <c r="D1377" s="158">
        <v>5648</v>
      </c>
      <c r="E1377" s="158">
        <v>21.167000000000002</v>
      </c>
      <c r="F1377" s="158">
        <v>21.036999999999999</v>
      </c>
      <c r="G1377" s="16">
        <f t="shared" si="31"/>
        <v>19.240505739344663</v>
      </c>
      <c r="H1377" s="17">
        <f t="shared" si="27"/>
        <v>3.2108237677588987</v>
      </c>
      <c r="I1377" s="17">
        <f t="shared" si="28"/>
        <v>-0.13000000000000256</v>
      </c>
      <c r="J1377" s="18">
        <f t="shared" si="29"/>
        <v>6.1416355647943757E-3</v>
      </c>
      <c r="K1377" s="18">
        <f t="shared" si="30"/>
        <v>0.37783341994614256</v>
      </c>
      <c r="L1377" s="154"/>
      <c r="M1377" s="154"/>
      <c r="N1377" s="154"/>
      <c r="O1377" s="154"/>
      <c r="P1377" s="154"/>
      <c r="Q1377" s="154"/>
      <c r="R1377" s="154"/>
      <c r="S1377" s="154"/>
      <c r="T1377" s="154"/>
      <c r="U1377" s="154"/>
      <c r="V1377" s="154"/>
      <c r="W1377" s="154"/>
      <c r="X1377" s="154"/>
      <c r="Y1377" s="154"/>
      <c r="Z1377" s="154"/>
      <c r="AA1377" s="154"/>
    </row>
    <row r="1378" spans="1:27" ht="15.75" customHeight="1">
      <c r="A1378" s="155"/>
      <c r="B1378" s="156">
        <v>44937</v>
      </c>
      <c r="C1378" s="158"/>
      <c r="D1378" s="158">
        <v>5621</v>
      </c>
      <c r="E1378" s="158">
        <v>24.939</v>
      </c>
      <c r="F1378" s="158">
        <v>24.864000000000001</v>
      </c>
      <c r="G1378" s="16">
        <f t="shared" si="31"/>
        <v>22.870927068045674</v>
      </c>
      <c r="H1378" s="17">
        <f t="shared" si="27"/>
        <v>3.4467882199238771</v>
      </c>
      <c r="I1378" s="17">
        <f t="shared" si="28"/>
        <v>-7.4999999999999289E-2</v>
      </c>
      <c r="J1378" s="18">
        <f t="shared" si="29"/>
        <v>3.0073379044869195E-3</v>
      </c>
      <c r="K1378" s="18">
        <f t="shared" si="30"/>
        <v>0.36251286077448847</v>
      </c>
      <c r="L1378" s="154"/>
      <c r="M1378" s="154"/>
      <c r="N1378" s="154"/>
      <c r="O1378" s="154"/>
      <c r="P1378" s="154"/>
      <c r="Q1378" s="154"/>
      <c r="R1378" s="154"/>
      <c r="S1378" s="154"/>
      <c r="T1378" s="154"/>
      <c r="U1378" s="154"/>
      <c r="V1378" s="154"/>
      <c r="W1378" s="154"/>
      <c r="X1378" s="154"/>
      <c r="Y1378" s="154"/>
      <c r="Z1378" s="154"/>
      <c r="AA1378" s="154"/>
    </row>
    <row r="1379" spans="1:27" ht="15.75" customHeight="1">
      <c r="A1379" s="155"/>
      <c r="B1379" s="156">
        <v>44937</v>
      </c>
      <c r="C1379" s="158"/>
      <c r="D1379" s="158">
        <v>8608</v>
      </c>
      <c r="E1379" s="158">
        <v>21.459</v>
      </c>
      <c r="F1379" s="158">
        <v>21.356999999999999</v>
      </c>
      <c r="G1379" s="16">
        <f t="shared" si="31"/>
        <v>22.02</v>
      </c>
      <c r="H1379" s="17">
        <f t="shared" si="27"/>
        <v>-0.93499999999999994</v>
      </c>
      <c r="I1379" s="17">
        <f t="shared" si="28"/>
        <v>-0.10200000000000031</v>
      </c>
      <c r="J1379" s="18">
        <f t="shared" si="29"/>
        <v>4.7532503844540898E-3</v>
      </c>
      <c r="K1379" s="18">
        <f t="shared" si="30"/>
        <v>0.53837550678037183</v>
      </c>
      <c r="L1379" s="154"/>
      <c r="M1379" s="154"/>
      <c r="N1379" s="154"/>
      <c r="O1379" s="154"/>
      <c r="P1379" s="154"/>
      <c r="Q1379" s="154"/>
      <c r="R1379" s="154"/>
      <c r="S1379" s="154"/>
      <c r="T1379" s="154"/>
      <c r="U1379" s="154"/>
      <c r="V1379" s="154"/>
      <c r="W1379" s="154"/>
      <c r="X1379" s="154"/>
      <c r="Y1379" s="154"/>
      <c r="Z1379" s="154"/>
      <c r="AA1379" s="154"/>
    </row>
    <row r="1380" spans="1:27" ht="15.75" customHeight="1">
      <c r="A1380" s="155"/>
      <c r="B1380" s="156">
        <v>44937</v>
      </c>
      <c r="C1380" s="158">
        <v>1</v>
      </c>
      <c r="D1380" s="158">
        <v>5648</v>
      </c>
      <c r="E1380" s="158">
        <v>20.564</v>
      </c>
      <c r="F1380" s="158">
        <v>20.393000000000001</v>
      </c>
      <c r="G1380" s="16">
        <f t="shared" si="31"/>
        <v>19.240505739344663</v>
      </c>
      <c r="H1380" s="17">
        <f t="shared" si="27"/>
        <v>2.2058237677588961</v>
      </c>
      <c r="I1380" s="17">
        <f t="shared" si="28"/>
        <v>-0.17099999999999937</v>
      </c>
      <c r="J1380" s="18">
        <f t="shared" si="29"/>
        <v>8.3155028204629153E-3</v>
      </c>
      <c r="K1380" s="18">
        <f t="shared" si="30"/>
        <v>0.35958957401283792</v>
      </c>
      <c r="L1380" s="154"/>
      <c r="M1380" s="154"/>
      <c r="N1380" s="154"/>
      <c r="O1380" s="154"/>
      <c r="P1380" s="154"/>
      <c r="Q1380" s="154"/>
      <c r="R1380" s="154"/>
      <c r="S1380" s="154"/>
      <c r="T1380" s="154"/>
      <c r="U1380" s="154"/>
      <c r="V1380" s="154"/>
      <c r="W1380" s="154"/>
      <c r="X1380" s="154"/>
      <c r="Y1380" s="154"/>
      <c r="Z1380" s="154"/>
      <c r="AA1380" s="154"/>
    </row>
    <row r="1381" spans="1:27" ht="15.75" customHeight="1">
      <c r="A1381" s="155"/>
      <c r="B1381" s="156">
        <v>44937</v>
      </c>
      <c r="C1381" s="158">
        <v>2</v>
      </c>
      <c r="D1381" s="158">
        <v>5648</v>
      </c>
      <c r="E1381" s="158">
        <v>20.547999999999998</v>
      </c>
      <c r="F1381" s="158">
        <v>20.416</v>
      </c>
      <c r="G1381" s="16">
        <f t="shared" si="31"/>
        <v>19.240505739344663</v>
      </c>
      <c r="H1381" s="17">
        <f t="shared" si="27"/>
        <v>2.1791571010922262</v>
      </c>
      <c r="I1381" s="17">
        <f t="shared" si="28"/>
        <v>-0.1319999999999979</v>
      </c>
      <c r="J1381" s="18">
        <f t="shared" si="29"/>
        <v>6.4239828693789134E-3</v>
      </c>
      <c r="K1381" s="18">
        <f t="shared" si="30"/>
        <v>0.35909090909090896</v>
      </c>
      <c r="L1381" s="154"/>
      <c r="M1381" s="154"/>
      <c r="N1381" s="154"/>
      <c r="O1381" s="154"/>
      <c r="P1381" s="154"/>
      <c r="Q1381" s="154"/>
      <c r="R1381" s="154"/>
      <c r="S1381" s="154"/>
      <c r="T1381" s="154"/>
      <c r="U1381" s="154"/>
      <c r="V1381" s="154"/>
      <c r="W1381" s="154"/>
      <c r="X1381" s="154"/>
      <c r="Y1381" s="154"/>
      <c r="Z1381" s="154"/>
      <c r="AA1381" s="154"/>
    </row>
    <row r="1382" spans="1:27" ht="15.75" customHeight="1">
      <c r="A1382" s="155"/>
      <c r="B1382" s="156">
        <v>44937</v>
      </c>
      <c r="C1382" s="158">
        <v>3</v>
      </c>
      <c r="D1382" s="158">
        <v>5648</v>
      </c>
      <c r="E1382" s="158">
        <v>20.606999999999999</v>
      </c>
      <c r="F1382" s="158">
        <v>20.459</v>
      </c>
      <c r="G1382" s="16">
        <f t="shared" si="31"/>
        <v>19.240505739344663</v>
      </c>
      <c r="H1382" s="17">
        <f t="shared" si="27"/>
        <v>2.2774904344255615</v>
      </c>
      <c r="I1382" s="17">
        <f t="shared" si="28"/>
        <v>-0.14799999999999969</v>
      </c>
      <c r="J1382" s="18">
        <f t="shared" si="29"/>
        <v>7.1820255253069194E-3</v>
      </c>
      <c r="K1382" s="18">
        <f t="shared" si="30"/>
        <v>0.36092589896637056</v>
      </c>
      <c r="L1382" s="154"/>
      <c r="M1382" s="154"/>
      <c r="N1382" s="154"/>
      <c r="O1382" s="154"/>
      <c r="P1382" s="154"/>
      <c r="Q1382" s="154"/>
      <c r="R1382" s="154"/>
      <c r="S1382" s="154"/>
      <c r="T1382" s="154"/>
      <c r="U1382" s="154"/>
      <c r="V1382" s="154"/>
      <c r="W1382" s="154"/>
      <c r="X1382" s="154"/>
      <c r="Y1382" s="154"/>
      <c r="Z1382" s="154"/>
      <c r="AA1382" s="154"/>
    </row>
    <row r="1383" spans="1:27" ht="15.75" customHeight="1">
      <c r="A1383" s="155"/>
      <c r="B1383" s="156">
        <v>44937</v>
      </c>
      <c r="C1383" s="158">
        <v>4</v>
      </c>
      <c r="D1383" s="158">
        <v>5648</v>
      </c>
      <c r="E1383" s="158">
        <v>20.542999999999999</v>
      </c>
      <c r="F1383" s="158">
        <v>20.413</v>
      </c>
      <c r="G1383" s="16">
        <f t="shared" si="31"/>
        <v>19.240505739344663</v>
      </c>
      <c r="H1383" s="17">
        <f t="shared" si="27"/>
        <v>2.1708237677588946</v>
      </c>
      <c r="I1383" s="17">
        <f t="shared" si="28"/>
        <v>-0.12999999999999901</v>
      </c>
      <c r="J1383" s="18">
        <f t="shared" si="29"/>
        <v>6.3281896509759534E-3</v>
      </c>
      <c r="K1383" s="18">
        <f t="shared" si="30"/>
        <v>0.35893491700335872</v>
      </c>
      <c r="L1383" s="154"/>
      <c r="M1383" s="154"/>
      <c r="N1383" s="154"/>
      <c r="O1383" s="154"/>
      <c r="P1383" s="154"/>
      <c r="Q1383" s="154"/>
      <c r="R1383" s="154"/>
      <c r="S1383" s="154"/>
      <c r="T1383" s="154"/>
      <c r="U1383" s="154"/>
      <c r="V1383" s="154"/>
      <c r="W1383" s="154"/>
      <c r="X1383" s="154"/>
      <c r="Y1383" s="154"/>
      <c r="Z1383" s="154"/>
      <c r="AA1383" s="154"/>
    </row>
    <row r="1384" spans="1:27" ht="15.75" customHeight="1">
      <c r="A1384" s="155"/>
      <c r="B1384" s="156">
        <v>44937</v>
      </c>
      <c r="C1384" s="158">
        <v>5</v>
      </c>
      <c r="D1384" s="158">
        <v>5648</v>
      </c>
      <c r="E1384" s="158">
        <v>20.459</v>
      </c>
      <c r="F1384" s="158">
        <v>20.323</v>
      </c>
      <c r="G1384" s="16">
        <f t="shared" si="31"/>
        <v>19.240505739344663</v>
      </c>
      <c r="H1384" s="17">
        <f t="shared" si="27"/>
        <v>2.0308237677588954</v>
      </c>
      <c r="I1384" s="17">
        <f t="shared" si="28"/>
        <v>-0.13599999999999923</v>
      </c>
      <c r="J1384" s="18">
        <f t="shared" si="29"/>
        <v>6.6474412239111999E-3</v>
      </c>
      <c r="K1384" s="18">
        <f t="shared" si="30"/>
        <v>0.35630284960164221</v>
      </c>
      <c r="L1384" s="154"/>
      <c r="M1384" s="154"/>
      <c r="N1384" s="154"/>
      <c r="O1384" s="154"/>
      <c r="P1384" s="154"/>
      <c r="Q1384" s="154"/>
      <c r="R1384" s="154"/>
      <c r="S1384" s="154"/>
      <c r="T1384" s="154"/>
      <c r="U1384" s="154"/>
      <c r="V1384" s="154"/>
      <c r="W1384" s="154"/>
      <c r="X1384" s="154"/>
      <c r="Y1384" s="154"/>
      <c r="Z1384" s="154"/>
      <c r="AA1384" s="154"/>
    </row>
    <row r="1385" spans="1:27" ht="15.75" customHeight="1">
      <c r="A1385" s="155"/>
      <c r="B1385" s="156">
        <v>44937</v>
      </c>
      <c r="C1385" s="158">
        <v>1</v>
      </c>
      <c r="D1385" s="158">
        <v>7108</v>
      </c>
      <c r="E1385" s="158">
        <v>17.353000000000002</v>
      </c>
      <c r="F1385" s="158">
        <v>17.236999999999998</v>
      </c>
      <c r="G1385" s="16">
        <f t="shared" si="31"/>
        <v>18.039622077854567</v>
      </c>
      <c r="H1385" s="17">
        <f t="shared" si="27"/>
        <v>-1.144370129757609</v>
      </c>
      <c r="I1385" s="17">
        <f t="shared" si="28"/>
        <v>-0.11600000000000321</v>
      </c>
      <c r="J1385" s="18">
        <f t="shared" si="29"/>
        <v>6.6847231026337349E-3</v>
      </c>
      <c r="K1385" s="18">
        <f t="shared" si="30"/>
        <v>0.32909412650521641</v>
      </c>
      <c r="L1385" s="154"/>
      <c r="M1385" s="154"/>
      <c r="N1385" s="154"/>
      <c r="O1385" s="154"/>
      <c r="P1385" s="154"/>
      <c r="Q1385" s="154"/>
      <c r="R1385" s="154"/>
      <c r="S1385" s="154"/>
      <c r="T1385" s="154"/>
      <c r="U1385" s="154"/>
      <c r="V1385" s="154"/>
      <c r="W1385" s="154"/>
      <c r="X1385" s="154"/>
      <c r="Y1385" s="154"/>
      <c r="Z1385" s="154"/>
      <c r="AA1385" s="154"/>
    </row>
    <row r="1386" spans="1:27" ht="15.75" customHeight="1">
      <c r="A1386" s="155"/>
      <c r="B1386" s="156">
        <v>44937</v>
      </c>
      <c r="C1386" s="158">
        <v>2</v>
      </c>
      <c r="D1386" s="158">
        <v>7108</v>
      </c>
      <c r="E1386" s="158">
        <v>19.216999999999999</v>
      </c>
      <c r="F1386" s="158">
        <v>19.105</v>
      </c>
      <c r="G1386" s="16">
        <f t="shared" si="31"/>
        <v>18.039622077854567</v>
      </c>
      <c r="H1386" s="17">
        <f t="shared" si="27"/>
        <v>1.9622965369090533</v>
      </c>
      <c r="I1386" s="17">
        <f t="shared" si="28"/>
        <v>-0.11199999999999832</v>
      </c>
      <c r="J1386" s="18">
        <f t="shared" si="29"/>
        <v>5.8281729718477563E-3</v>
      </c>
      <c r="K1386" s="18">
        <f t="shared" si="30"/>
        <v>0.39417028554118849</v>
      </c>
      <c r="L1386" s="154"/>
      <c r="M1386" s="154"/>
      <c r="N1386" s="154"/>
      <c r="O1386" s="154"/>
      <c r="P1386" s="154"/>
      <c r="Q1386" s="154"/>
      <c r="R1386" s="154"/>
      <c r="S1386" s="154"/>
      <c r="T1386" s="154"/>
      <c r="U1386" s="154"/>
      <c r="V1386" s="154"/>
      <c r="W1386" s="154"/>
      <c r="X1386" s="154"/>
      <c r="Y1386" s="154"/>
      <c r="Z1386" s="154"/>
      <c r="AA1386" s="154"/>
    </row>
    <row r="1387" spans="1:27" ht="15.75" customHeight="1">
      <c r="A1387" s="155"/>
      <c r="B1387" s="156">
        <v>44937</v>
      </c>
      <c r="C1387" s="158">
        <v>3</v>
      </c>
      <c r="D1387" s="158">
        <v>7108</v>
      </c>
      <c r="E1387" s="158">
        <v>17.299499999999998</v>
      </c>
      <c r="F1387" s="158">
        <v>17.206</v>
      </c>
      <c r="G1387" s="16">
        <f t="shared" si="31"/>
        <v>18.039622077854567</v>
      </c>
      <c r="H1387" s="17">
        <f t="shared" si="27"/>
        <v>-1.2335367964242809</v>
      </c>
      <c r="I1387" s="17">
        <f t="shared" si="28"/>
        <v>-9.3499999999998806E-2</v>
      </c>
      <c r="J1387" s="18">
        <f t="shared" si="29"/>
        <v>5.4047804849850466E-3</v>
      </c>
      <c r="K1387" s="18">
        <f t="shared" si="30"/>
        <v>0.32701929982051609</v>
      </c>
      <c r="L1387" s="154"/>
      <c r="M1387" s="154"/>
      <c r="N1387" s="154"/>
      <c r="O1387" s="154"/>
      <c r="P1387" s="154"/>
      <c r="Q1387" s="154"/>
      <c r="R1387" s="154"/>
      <c r="S1387" s="154"/>
      <c r="T1387" s="154"/>
      <c r="U1387" s="154"/>
      <c r="V1387" s="154"/>
      <c r="W1387" s="154"/>
      <c r="X1387" s="154"/>
      <c r="Y1387" s="154"/>
      <c r="Z1387" s="154"/>
      <c r="AA1387" s="154"/>
    </row>
    <row r="1388" spans="1:27" ht="15.75" customHeight="1">
      <c r="A1388" s="155"/>
      <c r="B1388" s="156">
        <v>44937</v>
      </c>
      <c r="C1388" s="158">
        <v>4</v>
      </c>
      <c r="D1388" s="158">
        <v>7108</v>
      </c>
      <c r="E1388" s="158">
        <v>17.632999999999999</v>
      </c>
      <c r="F1388" s="158">
        <v>17.55</v>
      </c>
      <c r="G1388" s="16">
        <f t="shared" si="31"/>
        <v>18.039622077854567</v>
      </c>
      <c r="H1388" s="17">
        <f t="shared" si="27"/>
        <v>-0.6777034630909462</v>
      </c>
      <c r="I1388" s="17">
        <f t="shared" si="28"/>
        <v>-8.2999999999998408E-2</v>
      </c>
      <c r="J1388" s="18">
        <f t="shared" si="29"/>
        <v>4.7070833097033072E-3</v>
      </c>
      <c r="K1388" s="18">
        <f t="shared" si="30"/>
        <v>0.33974765367464521</v>
      </c>
      <c r="L1388" s="154"/>
      <c r="M1388" s="154"/>
      <c r="N1388" s="154"/>
      <c r="O1388" s="154"/>
      <c r="P1388" s="154"/>
      <c r="Q1388" s="154"/>
      <c r="R1388" s="154"/>
      <c r="S1388" s="154"/>
      <c r="T1388" s="154"/>
      <c r="U1388" s="154"/>
      <c r="V1388" s="154"/>
      <c r="W1388" s="154"/>
      <c r="X1388" s="154"/>
      <c r="Y1388" s="154"/>
      <c r="Z1388" s="154"/>
      <c r="AA1388" s="154"/>
    </row>
    <row r="1389" spans="1:27" ht="15.75" customHeight="1">
      <c r="A1389" s="155"/>
      <c r="B1389" s="156">
        <v>44937</v>
      </c>
      <c r="C1389" s="158">
        <v>5</v>
      </c>
      <c r="D1389" s="158">
        <v>7108</v>
      </c>
      <c r="E1389" s="158">
        <v>17.626999999999999</v>
      </c>
      <c r="F1389" s="158">
        <v>17.530999999999999</v>
      </c>
      <c r="G1389" s="16">
        <f t="shared" si="31"/>
        <v>18.039622077854567</v>
      </c>
      <c r="H1389" s="17">
        <f t="shared" si="27"/>
        <v>-0.68770346309094665</v>
      </c>
      <c r="I1389" s="17">
        <f t="shared" si="28"/>
        <v>-9.6000000000000085E-2</v>
      </c>
      <c r="J1389" s="18">
        <f t="shared" si="29"/>
        <v>5.4461905032053151E-3</v>
      </c>
      <c r="K1389" s="18">
        <f t="shared" si="30"/>
        <v>0.33952291242100296</v>
      </c>
      <c r="L1389" s="154"/>
      <c r="M1389" s="154"/>
      <c r="N1389" s="154"/>
      <c r="O1389" s="154"/>
      <c r="P1389" s="154"/>
      <c r="Q1389" s="154"/>
      <c r="R1389" s="154"/>
      <c r="S1389" s="154"/>
      <c r="T1389" s="154"/>
      <c r="U1389" s="154"/>
      <c r="V1389" s="154"/>
      <c r="W1389" s="154"/>
      <c r="X1389" s="154"/>
      <c r="Y1389" s="154"/>
      <c r="Z1389" s="154"/>
      <c r="AA1389" s="154"/>
    </row>
    <row r="1390" spans="1:27" ht="15.75" customHeight="1">
      <c r="A1390" s="155"/>
      <c r="B1390" s="156">
        <v>44937</v>
      </c>
      <c r="C1390" s="158">
        <v>6</v>
      </c>
      <c r="D1390" s="158">
        <v>7108</v>
      </c>
      <c r="E1390" s="158">
        <v>17.581</v>
      </c>
      <c r="F1390" s="158">
        <v>17.5</v>
      </c>
      <c r="G1390" s="16">
        <f t="shared" si="31"/>
        <v>18.039622077854567</v>
      </c>
      <c r="H1390" s="17">
        <f t="shared" si="27"/>
        <v>-0.7643701297576122</v>
      </c>
      <c r="I1390" s="17">
        <f t="shared" si="28"/>
        <v>-8.0999999999999517E-2</v>
      </c>
      <c r="J1390" s="18">
        <f t="shared" si="29"/>
        <v>4.6072464592457497E-3</v>
      </c>
      <c r="K1390" s="18">
        <f t="shared" si="30"/>
        <v>0.33779479991155337</v>
      </c>
      <c r="L1390" s="154"/>
      <c r="M1390" s="154"/>
      <c r="N1390" s="154"/>
      <c r="O1390" s="154"/>
      <c r="P1390" s="154"/>
      <c r="Q1390" s="154"/>
      <c r="R1390" s="154"/>
      <c r="S1390" s="154"/>
      <c r="T1390" s="154"/>
      <c r="U1390" s="154"/>
      <c r="V1390" s="154"/>
      <c r="W1390" s="154"/>
      <c r="X1390" s="154"/>
      <c r="Y1390" s="154"/>
      <c r="Z1390" s="154"/>
      <c r="AA1390" s="154"/>
    </row>
    <row r="1391" spans="1:27" ht="15.75" customHeight="1">
      <c r="A1391" s="155"/>
      <c r="B1391" s="156">
        <v>44937</v>
      </c>
      <c r="C1391" s="158">
        <v>7</v>
      </c>
      <c r="D1391" s="158">
        <v>7108</v>
      </c>
      <c r="E1391" s="158">
        <v>18.43</v>
      </c>
      <c r="F1391" s="158">
        <v>18.327000000000002</v>
      </c>
      <c r="G1391" s="16">
        <f t="shared" si="31"/>
        <v>18.039622077854567</v>
      </c>
      <c r="H1391" s="17">
        <f t="shared" si="27"/>
        <v>0.65062987024238816</v>
      </c>
      <c r="I1391" s="17">
        <f t="shared" si="28"/>
        <v>-0.10299999999999798</v>
      </c>
      <c r="J1391" s="18">
        <f t="shared" si="29"/>
        <v>5.5887140531740631E-3</v>
      </c>
      <c r="K1391" s="18">
        <f t="shared" si="30"/>
        <v>0.36830007472843296</v>
      </c>
      <c r="L1391" s="154"/>
      <c r="M1391" s="154"/>
      <c r="N1391" s="154"/>
      <c r="O1391" s="154"/>
      <c r="P1391" s="154"/>
      <c r="Q1391" s="154"/>
      <c r="R1391" s="154"/>
      <c r="S1391" s="154"/>
      <c r="T1391" s="154"/>
      <c r="U1391" s="154"/>
      <c r="V1391" s="154"/>
      <c r="W1391" s="154"/>
      <c r="X1391" s="154"/>
      <c r="Y1391" s="154"/>
      <c r="Z1391" s="154"/>
      <c r="AA1391" s="154"/>
    </row>
    <row r="1392" spans="1:27" ht="15.75" customHeight="1">
      <c r="A1392" s="155"/>
      <c r="B1392" s="156">
        <v>44937</v>
      </c>
      <c r="C1392" s="158">
        <v>8</v>
      </c>
      <c r="D1392" s="158">
        <v>7108</v>
      </c>
      <c r="E1392" s="158">
        <v>18.221</v>
      </c>
      <c r="F1392" s="158">
        <v>18.134</v>
      </c>
      <c r="G1392" s="16">
        <f t="shared" si="31"/>
        <v>18.039622077854567</v>
      </c>
      <c r="H1392" s="17">
        <f t="shared" si="27"/>
        <v>0.30229653690905545</v>
      </c>
      <c r="I1392" s="17">
        <f t="shared" si="28"/>
        <v>-8.6999999999999744E-2</v>
      </c>
      <c r="J1392" s="18">
        <f t="shared" si="29"/>
        <v>4.7747104988749107E-3</v>
      </c>
      <c r="K1392" s="18">
        <f t="shared" si="30"/>
        <v>0.36105429873470279</v>
      </c>
      <c r="L1392" s="154"/>
      <c r="M1392" s="154"/>
      <c r="N1392" s="154"/>
      <c r="O1392" s="154"/>
      <c r="P1392" s="154"/>
      <c r="Q1392" s="154"/>
      <c r="R1392" s="154"/>
      <c r="S1392" s="154"/>
      <c r="T1392" s="154"/>
      <c r="U1392" s="154"/>
      <c r="V1392" s="154"/>
      <c r="W1392" s="154"/>
      <c r="X1392" s="154"/>
      <c r="Y1392" s="154"/>
      <c r="Z1392" s="154"/>
      <c r="AA1392" s="154"/>
    </row>
    <row r="1393" spans="1:27" ht="15.75" customHeight="1">
      <c r="A1393" s="155"/>
      <c r="B1393" s="156">
        <v>44938</v>
      </c>
      <c r="C1393" s="158">
        <v>1</v>
      </c>
      <c r="D1393" s="158">
        <v>5001</v>
      </c>
      <c r="E1393" s="157">
        <v>38.965000000000003</v>
      </c>
      <c r="F1393" s="157">
        <v>38.503999999999998</v>
      </c>
      <c r="G1393" s="16">
        <f t="shared" si="31"/>
        <v>38.4</v>
      </c>
      <c r="H1393" s="17">
        <f t="shared" si="27"/>
        <v>0.94166666666667476</v>
      </c>
      <c r="I1393" s="17">
        <f t="shared" si="28"/>
        <v>-0.46100000000000563</v>
      </c>
      <c r="J1393" s="18">
        <f t="shared" si="29"/>
        <v>1.1831130501732467E-2</v>
      </c>
      <c r="K1393" s="18">
        <f t="shared" si="30"/>
        <v>0.38406262030026955</v>
      </c>
      <c r="L1393" s="154"/>
      <c r="M1393" s="154"/>
      <c r="N1393" s="154"/>
      <c r="O1393" s="154"/>
      <c r="P1393" s="154"/>
      <c r="Q1393" s="154"/>
      <c r="R1393" s="154"/>
      <c r="S1393" s="154"/>
      <c r="T1393" s="154"/>
      <c r="U1393" s="154"/>
      <c r="V1393" s="154"/>
      <c r="W1393" s="154"/>
      <c r="X1393" s="154"/>
      <c r="Y1393" s="154"/>
      <c r="Z1393" s="154"/>
      <c r="AA1393" s="154"/>
    </row>
    <row r="1394" spans="1:27" ht="15.75" customHeight="1">
      <c r="A1394" s="155"/>
      <c r="B1394" s="156">
        <v>44938</v>
      </c>
      <c r="C1394" s="158">
        <v>2</v>
      </c>
      <c r="D1394" s="158">
        <v>5001</v>
      </c>
      <c r="E1394" s="157">
        <v>38.759</v>
      </c>
      <c r="F1394" s="157">
        <v>38.299999999999997</v>
      </c>
      <c r="G1394" s="16">
        <f t="shared" si="31"/>
        <v>38.4</v>
      </c>
      <c r="H1394" s="17">
        <f t="shared" si="27"/>
        <v>0.59833333333333627</v>
      </c>
      <c r="I1394" s="17">
        <f t="shared" si="28"/>
        <v>-0.45900000000000318</v>
      </c>
      <c r="J1394" s="18">
        <f t="shared" si="29"/>
        <v>1.1842410794912231E-2</v>
      </c>
      <c r="K1394" s="18">
        <f t="shared" si="30"/>
        <v>0.38078897804380918</v>
      </c>
      <c r="L1394" s="154"/>
      <c r="M1394" s="154"/>
      <c r="N1394" s="154"/>
      <c r="O1394" s="154"/>
      <c r="P1394" s="154"/>
      <c r="Q1394" s="154"/>
      <c r="R1394" s="154"/>
      <c r="S1394" s="154"/>
      <c r="T1394" s="154"/>
      <c r="U1394" s="154"/>
      <c r="V1394" s="154"/>
      <c r="W1394" s="154"/>
      <c r="X1394" s="154"/>
      <c r="Y1394" s="154"/>
      <c r="Z1394" s="154"/>
      <c r="AA1394" s="154"/>
    </row>
    <row r="1395" spans="1:27" ht="15.75" customHeight="1">
      <c r="A1395" s="155"/>
      <c r="B1395" s="156">
        <v>44938</v>
      </c>
      <c r="C1395" s="158">
        <v>3</v>
      </c>
      <c r="D1395" s="158">
        <v>5001</v>
      </c>
      <c r="E1395" s="157">
        <v>38.226999999999997</v>
      </c>
      <c r="F1395" s="157">
        <v>37.787999999999997</v>
      </c>
      <c r="G1395" s="16">
        <f t="shared" si="31"/>
        <v>38.4</v>
      </c>
      <c r="H1395" s="17">
        <f t="shared" si="27"/>
        <v>-0.28833333333333638</v>
      </c>
      <c r="I1395" s="17">
        <f t="shared" si="28"/>
        <v>-0.43900000000000006</v>
      </c>
      <c r="J1395" s="18">
        <f t="shared" si="29"/>
        <v>1.1484029612577501E-2</v>
      </c>
      <c r="K1395" s="18">
        <f t="shared" si="30"/>
        <v>0.37217150181808661</v>
      </c>
      <c r="L1395" s="154"/>
      <c r="M1395" s="154"/>
      <c r="N1395" s="154"/>
      <c r="O1395" s="154"/>
      <c r="P1395" s="154"/>
      <c r="Q1395" s="154"/>
      <c r="R1395" s="154"/>
      <c r="S1395" s="154"/>
      <c r="T1395" s="154"/>
      <c r="U1395" s="154"/>
      <c r="V1395" s="154"/>
      <c r="W1395" s="154"/>
      <c r="X1395" s="154"/>
      <c r="Y1395" s="154"/>
      <c r="Z1395" s="154"/>
      <c r="AA1395" s="154"/>
    </row>
    <row r="1396" spans="1:27" ht="15.75" customHeight="1">
      <c r="A1396" s="155"/>
      <c r="B1396" s="156">
        <v>44938</v>
      </c>
      <c r="C1396" s="158">
        <v>4</v>
      </c>
      <c r="D1396" s="158">
        <v>5001</v>
      </c>
      <c r="E1396" s="157">
        <v>38.192999999999998</v>
      </c>
      <c r="F1396" s="157">
        <v>37.700000000000003</v>
      </c>
      <c r="G1396" s="16">
        <f t="shared" si="31"/>
        <v>38.4</v>
      </c>
      <c r="H1396" s="17">
        <f t="shared" si="27"/>
        <v>-0.34500000000000125</v>
      </c>
      <c r="I1396" s="17">
        <f t="shared" si="28"/>
        <v>-0.492999999999995</v>
      </c>
      <c r="J1396" s="18">
        <f t="shared" si="29"/>
        <v>1.2908124525436469E-2</v>
      </c>
      <c r="K1396" s="18">
        <f t="shared" si="30"/>
        <v>0.37161259916738665</v>
      </c>
      <c r="L1396" s="154"/>
      <c r="M1396" s="154"/>
      <c r="N1396" s="154"/>
      <c r="O1396" s="154"/>
      <c r="P1396" s="154"/>
      <c r="Q1396" s="154"/>
      <c r="R1396" s="154"/>
      <c r="S1396" s="154"/>
      <c r="T1396" s="154"/>
      <c r="U1396" s="154"/>
      <c r="V1396" s="154"/>
      <c r="W1396" s="154"/>
      <c r="X1396" s="154"/>
      <c r="Y1396" s="154"/>
      <c r="Z1396" s="154"/>
      <c r="AA1396" s="154"/>
    </row>
    <row r="1397" spans="1:27" ht="15.75" customHeight="1">
      <c r="A1397" s="155"/>
      <c r="B1397" s="156">
        <v>44938</v>
      </c>
      <c r="C1397" s="158">
        <v>1</v>
      </c>
      <c r="D1397" s="158">
        <v>1011</v>
      </c>
      <c r="E1397" s="158">
        <v>28.533999999999999</v>
      </c>
      <c r="F1397" s="158">
        <v>28.338999999999999</v>
      </c>
      <c r="G1397" s="16">
        <f t="shared" si="31"/>
        <v>27</v>
      </c>
      <c r="H1397" s="17">
        <f t="shared" si="27"/>
        <v>2.5566666666666649</v>
      </c>
      <c r="I1397" s="17">
        <f t="shared" si="28"/>
        <v>-0.19500000000000028</v>
      </c>
      <c r="J1397" s="18">
        <f t="shared" si="29"/>
        <v>6.8339524777458575E-3</v>
      </c>
      <c r="K1397" s="18">
        <f t="shared" si="30"/>
        <v>0.5794490782925632</v>
      </c>
      <c r="L1397" s="154"/>
      <c r="M1397" s="154"/>
      <c r="N1397" s="154"/>
      <c r="O1397" s="154"/>
      <c r="P1397" s="154"/>
      <c r="Q1397" s="154"/>
      <c r="R1397" s="154"/>
      <c r="S1397" s="154"/>
      <c r="T1397" s="154"/>
      <c r="U1397" s="154"/>
      <c r="V1397" s="154"/>
      <c r="W1397" s="154"/>
      <c r="X1397" s="154"/>
      <c r="Y1397" s="154"/>
      <c r="Z1397" s="154"/>
      <c r="AA1397" s="154"/>
    </row>
    <row r="1398" spans="1:27" ht="15.75" customHeight="1">
      <c r="A1398" s="155"/>
      <c r="B1398" s="156">
        <v>44938</v>
      </c>
      <c r="C1398" s="158">
        <v>2</v>
      </c>
      <c r="D1398" s="158">
        <v>1011</v>
      </c>
      <c r="E1398" s="158">
        <v>29.442</v>
      </c>
      <c r="F1398" s="158">
        <v>29.207000000000001</v>
      </c>
      <c r="G1398" s="16">
        <f t="shared" si="31"/>
        <v>27</v>
      </c>
      <c r="H1398" s="17">
        <f t="shared" si="27"/>
        <v>4.07</v>
      </c>
      <c r="I1398" s="17">
        <f t="shared" si="28"/>
        <v>-0.23499999999999943</v>
      </c>
      <c r="J1398" s="18">
        <f t="shared" si="29"/>
        <v>7.9817947150329274E-3</v>
      </c>
      <c r="K1398" s="18">
        <f t="shared" si="30"/>
        <v>0.59241899327491343</v>
      </c>
      <c r="L1398" s="154"/>
      <c r="M1398" s="154"/>
      <c r="N1398" s="154"/>
      <c r="O1398" s="154"/>
      <c r="P1398" s="154"/>
      <c r="Q1398" s="154"/>
      <c r="R1398" s="154"/>
      <c r="S1398" s="154"/>
      <c r="T1398" s="154"/>
      <c r="U1398" s="154"/>
      <c r="V1398" s="154"/>
      <c r="W1398" s="154"/>
      <c r="X1398" s="154"/>
      <c r="Y1398" s="154"/>
      <c r="Z1398" s="154"/>
      <c r="AA1398" s="154"/>
    </row>
    <row r="1399" spans="1:27" ht="15.75" customHeight="1">
      <c r="A1399" s="155"/>
      <c r="B1399" s="156">
        <v>44938</v>
      </c>
      <c r="C1399" s="158">
        <v>1</v>
      </c>
      <c r="D1399" s="158">
        <v>8608</v>
      </c>
      <c r="E1399" s="158">
        <v>28.533999999999999</v>
      </c>
      <c r="F1399" s="158">
        <v>28.338999999999999</v>
      </c>
      <c r="G1399" s="16">
        <f t="shared" si="31"/>
        <v>22.02</v>
      </c>
      <c r="H1399" s="17">
        <f t="shared" si="27"/>
        <v>10.856666666666666</v>
      </c>
      <c r="I1399" s="17">
        <f t="shared" si="28"/>
        <v>-0.19500000000000028</v>
      </c>
      <c r="J1399" s="18">
        <f t="shared" si="29"/>
        <v>6.8339524777458575E-3</v>
      </c>
      <c r="K1399" s="18">
        <f t="shared" si="30"/>
        <v>0.65283521413051104</v>
      </c>
      <c r="L1399" s="154"/>
      <c r="M1399" s="154"/>
      <c r="N1399" s="154"/>
      <c r="O1399" s="154"/>
      <c r="P1399" s="154"/>
      <c r="Q1399" s="154"/>
      <c r="R1399" s="154"/>
      <c r="S1399" s="154"/>
      <c r="T1399" s="154"/>
      <c r="U1399" s="154"/>
      <c r="V1399" s="154"/>
      <c r="W1399" s="154"/>
      <c r="X1399" s="154"/>
      <c r="Y1399" s="154"/>
      <c r="Z1399" s="154"/>
      <c r="AA1399" s="154"/>
    </row>
    <row r="1400" spans="1:27" ht="15.75" customHeight="1">
      <c r="A1400" s="155"/>
      <c r="B1400" s="156">
        <v>44938</v>
      </c>
      <c r="C1400" s="158">
        <v>2</v>
      </c>
      <c r="D1400" s="158">
        <v>8608</v>
      </c>
      <c r="E1400" s="158">
        <v>29.442</v>
      </c>
      <c r="F1400" s="158">
        <v>29.207000000000001</v>
      </c>
      <c r="G1400" s="16">
        <f t="shared" si="31"/>
        <v>22.02</v>
      </c>
      <c r="H1400" s="17">
        <f t="shared" si="27"/>
        <v>12.370000000000001</v>
      </c>
      <c r="I1400" s="17">
        <f t="shared" si="28"/>
        <v>-0.23499999999999943</v>
      </c>
      <c r="J1400" s="18">
        <f t="shared" si="29"/>
        <v>7.9817947150329274E-3</v>
      </c>
      <c r="K1400" s="18">
        <f t="shared" si="30"/>
        <v>0.66354187894844108</v>
      </c>
      <c r="L1400" s="154"/>
      <c r="M1400" s="154"/>
      <c r="N1400" s="154"/>
      <c r="O1400" s="154"/>
      <c r="P1400" s="154"/>
      <c r="Q1400" s="154"/>
      <c r="R1400" s="154"/>
      <c r="S1400" s="154"/>
      <c r="T1400" s="154"/>
      <c r="U1400" s="154"/>
      <c r="V1400" s="154"/>
      <c r="W1400" s="154"/>
      <c r="X1400" s="154"/>
      <c r="Y1400" s="154"/>
      <c r="Z1400" s="154"/>
      <c r="AA1400" s="154"/>
    </row>
    <row r="1401" spans="1:27" ht="15.75" customHeight="1">
      <c r="A1401" s="155"/>
      <c r="B1401" s="156">
        <v>44938</v>
      </c>
      <c r="C1401" s="158">
        <v>3</v>
      </c>
      <c r="D1401" s="158">
        <v>8608</v>
      </c>
      <c r="E1401" s="158">
        <v>19.204999999999998</v>
      </c>
      <c r="F1401" s="158">
        <v>19.167999999999999</v>
      </c>
      <c r="G1401" s="16">
        <f t="shared" si="31"/>
        <v>22.02</v>
      </c>
      <c r="H1401" s="17">
        <f t="shared" si="27"/>
        <v>-4.6916666666666691</v>
      </c>
      <c r="I1401" s="17">
        <f t="shared" si="28"/>
        <v>-3.6999999999999034E-2</v>
      </c>
      <c r="J1401" s="18">
        <f t="shared" si="29"/>
        <v>1.9265816193699055E-3</v>
      </c>
      <c r="K1401" s="18">
        <f t="shared" si="30"/>
        <v>0.48419682374381662</v>
      </c>
      <c r="L1401" s="154"/>
      <c r="M1401" s="154"/>
      <c r="N1401" s="154"/>
      <c r="O1401" s="154"/>
      <c r="P1401" s="154"/>
      <c r="Q1401" s="154"/>
      <c r="R1401" s="154"/>
      <c r="S1401" s="154"/>
      <c r="T1401" s="154"/>
      <c r="U1401" s="154"/>
      <c r="V1401" s="154"/>
      <c r="W1401" s="154"/>
      <c r="X1401" s="154"/>
      <c r="Y1401" s="154"/>
      <c r="Z1401" s="154"/>
      <c r="AA1401" s="154"/>
    </row>
    <row r="1402" spans="1:27" ht="15.75" customHeight="1">
      <c r="A1402" s="155"/>
      <c r="B1402" s="156">
        <v>44938</v>
      </c>
      <c r="C1402" s="158">
        <v>1</v>
      </c>
      <c r="D1402" s="158">
        <v>6157</v>
      </c>
      <c r="E1402" s="158">
        <v>30.260999999999999</v>
      </c>
      <c r="F1402" s="158">
        <v>29.888999999999999</v>
      </c>
      <c r="G1402" s="16">
        <f t="shared" si="31"/>
        <v>30.17176486559946</v>
      </c>
      <c r="H1402" s="17">
        <f t="shared" si="27"/>
        <v>0.14872522400089849</v>
      </c>
      <c r="I1402" s="17">
        <f t="shared" si="28"/>
        <v>-0.37199999999999989</v>
      </c>
      <c r="J1402" s="18">
        <f t="shared" si="29"/>
        <v>1.2293050460989389E-2</v>
      </c>
      <c r="K1402" s="18">
        <f t="shared" si="30"/>
        <v>0.32730079283944047</v>
      </c>
      <c r="L1402" s="154"/>
      <c r="M1402" s="154"/>
      <c r="N1402" s="154"/>
      <c r="O1402" s="154"/>
      <c r="P1402" s="154"/>
      <c r="Q1402" s="154"/>
      <c r="R1402" s="154"/>
      <c r="S1402" s="154"/>
      <c r="T1402" s="154"/>
      <c r="U1402" s="154"/>
      <c r="V1402" s="154"/>
      <c r="W1402" s="154"/>
      <c r="X1402" s="154"/>
      <c r="Y1402" s="154"/>
      <c r="Z1402" s="154"/>
      <c r="AA1402" s="154"/>
    </row>
    <row r="1403" spans="1:27" ht="15.75" customHeight="1">
      <c r="A1403" s="155"/>
      <c r="B1403" s="156">
        <v>44938</v>
      </c>
      <c r="C1403" s="158">
        <v>1</v>
      </c>
      <c r="D1403" s="158">
        <v>6117</v>
      </c>
      <c r="E1403" s="158">
        <v>18.951000000000001</v>
      </c>
      <c r="F1403" s="158">
        <v>18.66</v>
      </c>
      <c r="G1403" s="16">
        <f t="shared" si="31"/>
        <v>19.9327573208373</v>
      </c>
      <c r="H1403" s="17">
        <f t="shared" si="27"/>
        <v>-1.6362622013954997</v>
      </c>
      <c r="I1403" s="17">
        <f t="shared" si="28"/>
        <v>-0.29100000000000037</v>
      </c>
      <c r="J1403" s="18">
        <f t="shared" si="29"/>
        <v>1.5355390216875119E-2</v>
      </c>
      <c r="K1403" s="18">
        <f t="shared" si="30"/>
        <v>0.2842183040451759</v>
      </c>
      <c r="L1403" s="154"/>
      <c r="M1403" s="154"/>
      <c r="N1403" s="154"/>
      <c r="O1403" s="154"/>
      <c r="P1403" s="154"/>
      <c r="Q1403" s="154"/>
      <c r="R1403" s="154"/>
      <c r="S1403" s="154"/>
      <c r="T1403" s="154"/>
      <c r="U1403" s="154"/>
      <c r="V1403" s="154"/>
      <c r="W1403" s="154"/>
      <c r="X1403" s="154"/>
      <c r="Y1403" s="154"/>
      <c r="Z1403" s="154"/>
      <c r="AA1403" s="154"/>
    </row>
    <row r="1404" spans="1:27" ht="15.75" customHeight="1">
      <c r="A1404" s="155"/>
      <c r="B1404" s="156">
        <v>44938</v>
      </c>
      <c r="C1404" s="158">
        <v>2</v>
      </c>
      <c r="D1404" s="158">
        <v>6117</v>
      </c>
      <c r="E1404" s="158">
        <v>18.902000000000001</v>
      </c>
      <c r="F1404" s="158">
        <v>18.559000000000001</v>
      </c>
      <c r="G1404" s="16">
        <f t="shared" si="31"/>
        <v>19.9327573208373</v>
      </c>
      <c r="H1404" s="17">
        <f t="shared" si="27"/>
        <v>-1.7179288680621656</v>
      </c>
      <c r="I1404" s="17">
        <f t="shared" si="28"/>
        <v>-0.34299999999999997</v>
      </c>
      <c r="J1404" s="18">
        <f t="shared" si="29"/>
        <v>1.814622791239022E-2</v>
      </c>
      <c r="K1404" s="18">
        <f t="shared" si="30"/>
        <v>0.28236277007513111</v>
      </c>
      <c r="L1404" s="154"/>
      <c r="M1404" s="154"/>
      <c r="N1404" s="154"/>
      <c r="O1404" s="154"/>
      <c r="P1404" s="154"/>
      <c r="Q1404" s="154"/>
      <c r="R1404" s="154"/>
      <c r="S1404" s="154"/>
      <c r="T1404" s="154"/>
      <c r="U1404" s="154"/>
      <c r="V1404" s="154"/>
      <c r="W1404" s="154"/>
      <c r="X1404" s="154"/>
      <c r="Y1404" s="154"/>
      <c r="Z1404" s="154"/>
      <c r="AA1404" s="154"/>
    </row>
    <row r="1405" spans="1:27" ht="15.75" customHeight="1">
      <c r="A1405" s="155"/>
      <c r="B1405" s="156">
        <v>44938</v>
      </c>
      <c r="C1405" s="158">
        <v>3</v>
      </c>
      <c r="D1405" s="158">
        <v>6117</v>
      </c>
      <c r="E1405" s="158">
        <v>16.196000000000002</v>
      </c>
      <c r="F1405" s="158">
        <v>15.881</v>
      </c>
      <c r="G1405" s="16">
        <f t="shared" si="31"/>
        <v>19.9327573208373</v>
      </c>
      <c r="H1405" s="17">
        <f t="shared" si="27"/>
        <v>-6.2279288680621647</v>
      </c>
      <c r="I1405" s="17">
        <f t="shared" si="28"/>
        <v>-0.31500000000000128</v>
      </c>
      <c r="J1405" s="18">
        <f t="shared" si="29"/>
        <v>1.9449246727587136E-2</v>
      </c>
      <c r="K1405" s="18">
        <f t="shared" si="30"/>
        <v>0.16246116818721468</v>
      </c>
      <c r="L1405" s="154"/>
      <c r="M1405" s="154"/>
      <c r="N1405" s="154"/>
      <c r="O1405" s="154"/>
      <c r="P1405" s="154"/>
      <c r="Q1405" s="154"/>
      <c r="R1405" s="154"/>
      <c r="S1405" s="154"/>
      <c r="T1405" s="154"/>
      <c r="U1405" s="154"/>
      <c r="V1405" s="154"/>
      <c r="W1405" s="154"/>
      <c r="X1405" s="154"/>
      <c r="Y1405" s="154"/>
      <c r="Z1405" s="154"/>
      <c r="AA1405" s="154"/>
    </row>
    <row r="1406" spans="1:27" ht="15.75" customHeight="1">
      <c r="A1406" s="155"/>
      <c r="B1406" s="156">
        <v>44938</v>
      </c>
      <c r="C1406" s="158">
        <v>4</v>
      </c>
      <c r="D1406" s="158">
        <v>6117</v>
      </c>
      <c r="E1406" s="158">
        <v>16.742999999999999</v>
      </c>
      <c r="F1406" s="158">
        <v>16.428999999999998</v>
      </c>
      <c r="G1406" s="16">
        <f t="shared" si="31"/>
        <v>19.9327573208373</v>
      </c>
      <c r="H1406" s="17">
        <f t="shared" si="27"/>
        <v>-5.316262201395503</v>
      </c>
      <c r="I1406" s="17">
        <f t="shared" si="28"/>
        <v>-0.31400000000000006</v>
      </c>
      <c r="J1406" s="18">
        <f t="shared" si="29"/>
        <v>1.8754106193633165E-2</v>
      </c>
      <c r="K1406" s="18">
        <f t="shared" si="30"/>
        <v>0.18982387146629198</v>
      </c>
      <c r="L1406" s="154"/>
      <c r="M1406" s="154"/>
      <c r="N1406" s="154"/>
      <c r="O1406" s="154"/>
      <c r="P1406" s="154"/>
      <c r="Q1406" s="154"/>
      <c r="R1406" s="154"/>
      <c r="S1406" s="154"/>
      <c r="T1406" s="154"/>
      <c r="U1406" s="154"/>
      <c r="V1406" s="154"/>
      <c r="W1406" s="154"/>
      <c r="X1406" s="154"/>
      <c r="Y1406" s="154"/>
      <c r="Z1406" s="154"/>
      <c r="AA1406" s="154"/>
    </row>
    <row r="1407" spans="1:27" ht="15.75" customHeight="1">
      <c r="A1407" s="155"/>
      <c r="B1407" s="156">
        <v>44938</v>
      </c>
      <c r="C1407" s="158">
        <v>6</v>
      </c>
      <c r="D1407" s="158">
        <v>6117</v>
      </c>
      <c r="E1407" s="158">
        <v>18.776</v>
      </c>
      <c r="F1407" s="158">
        <v>18.481999999999999</v>
      </c>
      <c r="G1407" s="16">
        <f t="shared" si="31"/>
        <v>19.9327573208373</v>
      </c>
      <c r="H1407" s="17">
        <f t="shared" si="27"/>
        <v>-1.9279288680621676</v>
      </c>
      <c r="I1407" s="17">
        <f t="shared" si="28"/>
        <v>-0.29400000000000048</v>
      </c>
      <c r="J1407" s="18">
        <f t="shared" si="29"/>
        <v>1.5658287175117198E-2</v>
      </c>
      <c r="K1407" s="18">
        <f t="shared" si="30"/>
        <v>0.27754692586067997</v>
      </c>
      <c r="L1407" s="154"/>
      <c r="M1407" s="154"/>
      <c r="N1407" s="154"/>
      <c r="O1407" s="154"/>
      <c r="P1407" s="154"/>
      <c r="Q1407" s="154"/>
      <c r="R1407" s="154"/>
      <c r="S1407" s="154"/>
      <c r="T1407" s="154"/>
      <c r="U1407" s="154"/>
      <c r="V1407" s="154"/>
      <c r="W1407" s="154"/>
      <c r="X1407" s="154"/>
      <c r="Y1407" s="154"/>
      <c r="Z1407" s="154"/>
      <c r="AA1407" s="154"/>
    </row>
    <row r="1408" spans="1:27" ht="15.75" customHeight="1">
      <c r="A1408" s="155"/>
      <c r="B1408" s="156">
        <v>44939</v>
      </c>
      <c r="C1408" s="158">
        <v>7</v>
      </c>
      <c r="D1408" s="158">
        <v>6117</v>
      </c>
      <c r="E1408" s="158">
        <v>18.149999999999999</v>
      </c>
      <c r="F1408" s="158">
        <v>17.818999999999999</v>
      </c>
      <c r="G1408" s="16">
        <f t="shared" si="31"/>
        <v>19.9327573208373</v>
      </c>
      <c r="H1408" s="17">
        <f t="shared" si="27"/>
        <v>-2.9712622013955032</v>
      </c>
      <c r="I1408" s="17">
        <f t="shared" si="28"/>
        <v>-0.33099999999999952</v>
      </c>
      <c r="J1408" s="18">
        <f t="shared" si="29"/>
        <v>1.8236914600550939E-2</v>
      </c>
      <c r="K1408" s="18">
        <f t="shared" si="30"/>
        <v>0.2526292606038637</v>
      </c>
      <c r="L1408" s="154"/>
      <c r="M1408" s="154"/>
      <c r="N1408" s="154"/>
      <c r="O1408" s="154"/>
      <c r="P1408" s="154"/>
      <c r="Q1408" s="154"/>
      <c r="R1408" s="154"/>
      <c r="S1408" s="154"/>
      <c r="T1408" s="154"/>
      <c r="U1408" s="154"/>
      <c r="V1408" s="154"/>
      <c r="W1408" s="154"/>
      <c r="X1408" s="154"/>
      <c r="Y1408" s="154"/>
      <c r="Z1408" s="154"/>
      <c r="AA1408" s="154"/>
    </row>
    <row r="1409" spans="1:27" ht="15.75" customHeight="1">
      <c r="A1409" s="155"/>
      <c r="B1409" s="156">
        <v>44939</v>
      </c>
      <c r="C1409" s="158">
        <v>8</v>
      </c>
      <c r="D1409" s="158">
        <v>6117</v>
      </c>
      <c r="E1409" s="158">
        <v>18.957999999999998</v>
      </c>
      <c r="F1409" s="158">
        <v>18.672999999999998</v>
      </c>
      <c r="G1409" s="16">
        <f t="shared" si="31"/>
        <v>19.9327573208373</v>
      </c>
      <c r="H1409" s="17">
        <f t="shared" si="27"/>
        <v>-1.6245955347288366</v>
      </c>
      <c r="I1409" s="17">
        <f t="shared" si="28"/>
        <v>-0.28500000000000014</v>
      </c>
      <c r="J1409" s="18">
        <f t="shared" si="29"/>
        <v>1.5033231353518313E-2</v>
      </c>
      <c r="K1409" s="18">
        <f t="shared" si="30"/>
        <v>0.28448259731828918</v>
      </c>
      <c r="L1409" s="154"/>
      <c r="M1409" s="154"/>
      <c r="N1409" s="154"/>
      <c r="O1409" s="154"/>
      <c r="P1409" s="154"/>
      <c r="Q1409" s="154"/>
      <c r="R1409" s="154"/>
      <c r="S1409" s="154"/>
      <c r="T1409" s="154"/>
      <c r="U1409" s="154"/>
      <c r="V1409" s="154"/>
      <c r="W1409" s="154"/>
      <c r="X1409" s="154"/>
      <c r="Y1409" s="154"/>
      <c r="Z1409" s="154"/>
      <c r="AA1409" s="154"/>
    </row>
    <row r="1410" spans="1:27" ht="15.75" customHeight="1">
      <c r="A1410" s="155"/>
      <c r="B1410" s="156">
        <v>44939</v>
      </c>
      <c r="C1410" s="158">
        <v>9</v>
      </c>
      <c r="D1410" s="158">
        <v>6117</v>
      </c>
      <c r="E1410" s="158">
        <v>20.512</v>
      </c>
      <c r="F1410" s="158">
        <v>20.206</v>
      </c>
      <c r="G1410" s="16">
        <f t="shared" si="31"/>
        <v>19.9327573208373</v>
      </c>
      <c r="H1410" s="17">
        <f t="shared" si="27"/>
        <v>0.96540446527116686</v>
      </c>
      <c r="I1410" s="17">
        <f t="shared" si="28"/>
        <v>-0.30600000000000094</v>
      </c>
      <c r="J1410" s="18">
        <f t="shared" si="29"/>
        <v>1.4918096723869E-2</v>
      </c>
      <c r="K1410" s="18">
        <f t="shared" si="30"/>
        <v>0.33869057527106711</v>
      </c>
      <c r="L1410" s="154"/>
      <c r="M1410" s="154"/>
      <c r="N1410" s="154"/>
      <c r="O1410" s="154"/>
      <c r="P1410" s="154"/>
      <c r="Q1410" s="154"/>
      <c r="R1410" s="154"/>
      <c r="S1410" s="154"/>
      <c r="T1410" s="154"/>
      <c r="U1410" s="154"/>
      <c r="V1410" s="154"/>
      <c r="W1410" s="154"/>
      <c r="X1410" s="154"/>
      <c r="Y1410" s="154"/>
      <c r="Z1410" s="154"/>
      <c r="AA1410" s="154"/>
    </row>
    <row r="1411" spans="1:27" ht="15.75" customHeight="1">
      <c r="A1411" s="155"/>
      <c r="B1411" s="156">
        <v>44939</v>
      </c>
      <c r="C1411" s="158">
        <v>10</v>
      </c>
      <c r="D1411" s="158">
        <v>6117</v>
      </c>
      <c r="E1411" s="158">
        <v>20.248999999999999</v>
      </c>
      <c r="F1411" s="158">
        <v>20.067</v>
      </c>
      <c r="G1411" s="16">
        <f t="shared" si="31"/>
        <v>19.9327573208373</v>
      </c>
      <c r="H1411" s="17">
        <f t="shared" si="27"/>
        <v>0.52707113193783073</v>
      </c>
      <c r="I1411" s="17">
        <f t="shared" si="28"/>
        <v>-0.18199999999999861</v>
      </c>
      <c r="J1411" s="18">
        <f t="shared" si="29"/>
        <v>8.9880981776877186E-3</v>
      </c>
      <c r="K1411" s="18">
        <f t="shared" si="30"/>
        <v>0.33010129290138412</v>
      </c>
      <c r="L1411" s="154"/>
      <c r="M1411" s="154"/>
      <c r="N1411" s="154"/>
      <c r="O1411" s="154"/>
      <c r="P1411" s="154"/>
      <c r="Q1411" s="154"/>
      <c r="R1411" s="154"/>
      <c r="S1411" s="154"/>
      <c r="T1411" s="154"/>
      <c r="U1411" s="154"/>
      <c r="V1411" s="154"/>
      <c r="W1411" s="154"/>
      <c r="X1411" s="154"/>
      <c r="Y1411" s="154"/>
      <c r="Z1411" s="154"/>
      <c r="AA1411" s="154"/>
    </row>
    <row r="1412" spans="1:27" ht="15.75" customHeight="1">
      <c r="A1412" s="155"/>
      <c r="B1412" s="156">
        <v>44939</v>
      </c>
      <c r="C1412" s="158">
        <v>1</v>
      </c>
      <c r="D1412" s="158">
        <v>5120</v>
      </c>
      <c r="E1412" s="158">
        <v>24.03</v>
      </c>
      <c r="F1412" s="158">
        <v>23.998000000000001</v>
      </c>
      <c r="G1412" s="16">
        <f t="shared" si="31"/>
        <v>22.870927068045674</v>
      </c>
      <c r="H1412" s="17">
        <f t="shared" si="27"/>
        <v>1.9317882199238787</v>
      </c>
      <c r="I1412" s="17">
        <f t="shared" si="28"/>
        <v>-3.2000000000000028E-2</v>
      </c>
      <c r="J1412" s="18">
        <f t="shared" si="29"/>
        <v>1.3316687473990856E-3</v>
      </c>
      <c r="K1412" s="18">
        <f t="shared" si="30"/>
        <v>0.33839817872887928</v>
      </c>
      <c r="L1412" s="154"/>
      <c r="M1412" s="154"/>
      <c r="N1412" s="154"/>
      <c r="O1412" s="154"/>
      <c r="P1412" s="154"/>
      <c r="Q1412" s="154"/>
      <c r="R1412" s="154"/>
      <c r="S1412" s="154"/>
      <c r="T1412" s="154"/>
      <c r="U1412" s="154"/>
      <c r="V1412" s="154"/>
      <c r="W1412" s="154"/>
      <c r="X1412" s="154"/>
      <c r="Y1412" s="154"/>
      <c r="Z1412" s="154"/>
      <c r="AA1412" s="154"/>
    </row>
    <row r="1413" spans="1:27" ht="15.75" customHeight="1">
      <c r="A1413" s="155"/>
      <c r="B1413" s="156">
        <v>44939</v>
      </c>
      <c r="C1413" s="158">
        <v>2</v>
      </c>
      <c r="D1413" s="158">
        <v>5120</v>
      </c>
      <c r="E1413" s="158">
        <v>23.562000000000001</v>
      </c>
      <c r="F1413" s="158">
        <v>23.53</v>
      </c>
      <c r="G1413" s="16">
        <f t="shared" si="31"/>
        <v>22.870927068045674</v>
      </c>
      <c r="H1413" s="17">
        <f t="shared" si="27"/>
        <v>1.1517882199238787</v>
      </c>
      <c r="I1413" s="17">
        <f t="shared" si="28"/>
        <v>-3.2000000000000028E-2</v>
      </c>
      <c r="J1413" s="18">
        <f t="shared" si="29"/>
        <v>1.3581190051778298E-3</v>
      </c>
      <c r="K1413" s="18">
        <f t="shared" si="30"/>
        <v>0.32525711887169884</v>
      </c>
      <c r="L1413" s="154"/>
      <c r="M1413" s="154"/>
      <c r="N1413" s="154"/>
      <c r="O1413" s="154"/>
      <c r="P1413" s="154"/>
      <c r="Q1413" s="154"/>
      <c r="R1413" s="154"/>
      <c r="S1413" s="154"/>
      <c r="T1413" s="154"/>
      <c r="U1413" s="154"/>
      <c r="V1413" s="154"/>
      <c r="W1413" s="154"/>
      <c r="X1413" s="154"/>
      <c r="Y1413" s="154"/>
      <c r="Z1413" s="154"/>
      <c r="AA1413" s="154"/>
    </row>
    <row r="1414" spans="1:27" ht="15.75" customHeight="1">
      <c r="A1414" s="155"/>
      <c r="B1414" s="156">
        <v>44939</v>
      </c>
      <c r="C1414" s="158">
        <v>3</v>
      </c>
      <c r="D1414" s="158">
        <v>5120</v>
      </c>
      <c r="E1414" s="158">
        <v>22.722000000000001</v>
      </c>
      <c r="F1414" s="158">
        <v>22.695</v>
      </c>
      <c r="G1414" s="16">
        <f t="shared" si="31"/>
        <v>22.870927068045674</v>
      </c>
      <c r="H1414" s="17">
        <f t="shared" si="27"/>
        <v>-0.24821178007612116</v>
      </c>
      <c r="I1414" s="17">
        <f t="shared" si="28"/>
        <v>-2.7000000000001023E-2</v>
      </c>
      <c r="J1414" s="18">
        <f t="shared" si="29"/>
        <v>1.1882756799577951E-3</v>
      </c>
      <c r="K1414" s="18">
        <f t="shared" si="30"/>
        <v>0.30031283491131805</v>
      </c>
      <c r="L1414" s="154"/>
      <c r="M1414" s="154"/>
      <c r="N1414" s="154"/>
      <c r="O1414" s="154"/>
      <c r="P1414" s="154"/>
      <c r="Q1414" s="154"/>
      <c r="R1414" s="154"/>
      <c r="S1414" s="154"/>
      <c r="T1414" s="154"/>
      <c r="U1414" s="154"/>
      <c r="V1414" s="154"/>
      <c r="W1414" s="154"/>
      <c r="X1414" s="154"/>
      <c r="Y1414" s="154"/>
      <c r="Z1414" s="154"/>
      <c r="AA1414" s="154"/>
    </row>
    <row r="1415" spans="1:27" ht="15.75" customHeight="1">
      <c r="A1415" s="155"/>
      <c r="B1415" s="156">
        <v>44939</v>
      </c>
      <c r="C1415" s="158">
        <v>4</v>
      </c>
      <c r="D1415" s="158">
        <v>5120</v>
      </c>
      <c r="E1415" s="158">
        <v>22.783999999999999</v>
      </c>
      <c r="F1415" s="158">
        <v>22.762</v>
      </c>
      <c r="G1415" s="16">
        <f t="shared" si="31"/>
        <v>22.870927068045674</v>
      </c>
      <c r="H1415" s="17">
        <f t="shared" si="27"/>
        <v>-0.14487844674279179</v>
      </c>
      <c r="I1415" s="17">
        <f t="shared" si="28"/>
        <v>-2.1999999999998465E-2</v>
      </c>
      <c r="J1415" s="18">
        <f t="shared" si="29"/>
        <v>9.6558988764038208E-4</v>
      </c>
      <c r="K1415" s="18">
        <f t="shared" si="30"/>
        <v>0.30221682912811476</v>
      </c>
      <c r="L1415" s="154"/>
      <c r="M1415" s="154"/>
      <c r="N1415" s="154"/>
      <c r="O1415" s="154"/>
      <c r="P1415" s="154"/>
      <c r="Q1415" s="154"/>
      <c r="R1415" s="154"/>
      <c r="S1415" s="154"/>
      <c r="T1415" s="154"/>
      <c r="U1415" s="154"/>
      <c r="V1415" s="154"/>
      <c r="W1415" s="154"/>
      <c r="X1415" s="154"/>
      <c r="Y1415" s="154"/>
      <c r="Z1415" s="154"/>
      <c r="AA1415" s="154"/>
    </row>
    <row r="1416" spans="1:27" ht="15.75" customHeight="1">
      <c r="A1416" s="155"/>
      <c r="B1416" s="156">
        <v>44939</v>
      </c>
      <c r="C1416" s="158">
        <v>5</v>
      </c>
      <c r="D1416" s="158">
        <v>5120</v>
      </c>
      <c r="E1416" s="158">
        <v>22.372</v>
      </c>
      <c r="F1416" s="158">
        <v>22.358000000000001</v>
      </c>
      <c r="G1416" s="16">
        <f t="shared" si="31"/>
        <v>22.870927068045674</v>
      </c>
      <c r="H1416" s="17">
        <f t="shared" si="27"/>
        <v>-0.83154511340945692</v>
      </c>
      <c r="I1416" s="17">
        <f t="shared" si="28"/>
        <v>-1.3999999999999346E-2</v>
      </c>
      <c r="J1416" s="18">
        <f t="shared" si="29"/>
        <v>6.2578222778470166E-4</v>
      </c>
      <c r="K1416" s="18">
        <f t="shared" si="30"/>
        <v>0.28936654008827856</v>
      </c>
      <c r="L1416" s="154"/>
      <c r="M1416" s="154"/>
      <c r="N1416" s="154"/>
      <c r="O1416" s="154"/>
      <c r="P1416" s="154"/>
      <c r="Q1416" s="154"/>
      <c r="R1416" s="154"/>
      <c r="S1416" s="154"/>
      <c r="T1416" s="154"/>
      <c r="U1416" s="154"/>
      <c r="V1416" s="154"/>
      <c r="W1416" s="154"/>
      <c r="X1416" s="154"/>
      <c r="Y1416" s="154"/>
      <c r="Z1416" s="154"/>
      <c r="AA1416" s="154"/>
    </row>
    <row r="1417" spans="1:27" ht="15.75" customHeight="1">
      <c r="A1417" s="155"/>
      <c r="B1417" s="156">
        <v>44939</v>
      </c>
      <c r="C1417" s="158">
        <v>6</v>
      </c>
      <c r="D1417" s="158">
        <v>5120</v>
      </c>
      <c r="E1417" s="158">
        <v>21.815999999999999</v>
      </c>
      <c r="F1417" s="158">
        <v>21.794</v>
      </c>
      <c r="G1417" s="16">
        <f t="shared" si="31"/>
        <v>22.870927068045674</v>
      </c>
      <c r="H1417" s="17">
        <f t="shared" si="27"/>
        <v>-1.7582117800761252</v>
      </c>
      <c r="I1417" s="17">
        <f t="shared" si="28"/>
        <v>-2.1999999999998465E-2</v>
      </c>
      <c r="J1417" s="18">
        <f t="shared" si="29"/>
        <v>1.0084341767509382E-3</v>
      </c>
      <c r="K1417" s="18">
        <f t="shared" si="30"/>
        <v>0.2712554196394833</v>
      </c>
      <c r="L1417" s="154"/>
      <c r="M1417" s="154"/>
      <c r="N1417" s="154"/>
      <c r="O1417" s="154"/>
      <c r="P1417" s="154"/>
      <c r="Q1417" s="154"/>
      <c r="R1417" s="154"/>
      <c r="S1417" s="154"/>
      <c r="T1417" s="154"/>
      <c r="U1417" s="154"/>
      <c r="V1417" s="154"/>
      <c r="W1417" s="154"/>
      <c r="X1417" s="154"/>
      <c r="Y1417" s="154"/>
      <c r="Z1417" s="154"/>
      <c r="AA1417" s="154"/>
    </row>
    <row r="1418" spans="1:27" ht="15.75" customHeight="1">
      <c r="A1418" s="155"/>
      <c r="B1418" s="156">
        <v>44939</v>
      </c>
      <c r="C1418" s="158">
        <v>1</v>
      </c>
      <c r="D1418" s="158">
        <v>6608</v>
      </c>
      <c r="E1418" s="158">
        <v>18.053999999999998</v>
      </c>
      <c r="F1418" s="158">
        <v>17.768999999999998</v>
      </c>
      <c r="G1418" s="16">
        <f t="shared" si="31"/>
        <v>17.912399999999998</v>
      </c>
      <c r="H1418" s="17">
        <f t="shared" si="27"/>
        <v>0.23600000000000065</v>
      </c>
      <c r="I1418" s="17">
        <f t="shared" si="28"/>
        <v>-0.28500000000000014</v>
      </c>
      <c r="J1418" s="18">
        <f t="shared" si="29"/>
        <v>1.5785975407112008E-2</v>
      </c>
      <c r="K1418" s="18">
        <f t="shared" si="30"/>
        <v>0.40315719508142239</v>
      </c>
      <c r="L1418" s="154"/>
      <c r="M1418" s="154"/>
      <c r="N1418" s="154"/>
      <c r="O1418" s="154"/>
      <c r="P1418" s="154"/>
      <c r="Q1418" s="154"/>
      <c r="R1418" s="154"/>
      <c r="S1418" s="154"/>
      <c r="T1418" s="154"/>
      <c r="U1418" s="154"/>
      <c r="V1418" s="154"/>
      <c r="W1418" s="154"/>
      <c r="X1418" s="154"/>
      <c r="Y1418" s="154"/>
      <c r="Z1418" s="154"/>
      <c r="AA1418" s="154"/>
    </row>
    <row r="1419" spans="1:27" ht="15.75" customHeight="1">
      <c r="A1419" s="155"/>
      <c r="B1419" s="156">
        <v>44939</v>
      </c>
      <c r="C1419" s="158">
        <v>1</v>
      </c>
      <c r="D1419" s="158">
        <v>5148</v>
      </c>
      <c r="E1419" s="158">
        <v>20.077999999999999</v>
      </c>
      <c r="F1419" s="158">
        <v>19.966999999999999</v>
      </c>
      <c r="G1419" s="16">
        <f t="shared" si="31"/>
        <v>20.202531026311895</v>
      </c>
      <c r="H1419" s="17">
        <f t="shared" si="27"/>
        <v>-0.20755171051982657</v>
      </c>
      <c r="I1419" s="17">
        <f t="shared" si="28"/>
        <v>-0.11100000000000065</v>
      </c>
      <c r="J1419" s="18">
        <f t="shared" si="29"/>
        <v>5.5284390875585546E-3</v>
      </c>
      <c r="K1419" s="18">
        <f t="shared" si="30"/>
        <v>0.29617365838394089</v>
      </c>
      <c r="L1419" s="154"/>
      <c r="M1419" s="154"/>
      <c r="N1419" s="154"/>
      <c r="O1419" s="154"/>
      <c r="P1419" s="154"/>
      <c r="Q1419" s="154"/>
      <c r="R1419" s="154"/>
      <c r="S1419" s="154"/>
      <c r="T1419" s="154"/>
      <c r="U1419" s="154"/>
      <c r="V1419" s="154"/>
      <c r="W1419" s="154"/>
      <c r="X1419" s="154"/>
      <c r="Y1419" s="154"/>
      <c r="Z1419" s="154"/>
      <c r="AA1419" s="154"/>
    </row>
    <row r="1420" spans="1:27" ht="15.75" customHeight="1">
      <c r="A1420" s="155"/>
      <c r="B1420" s="156">
        <v>44939</v>
      </c>
      <c r="C1420" s="158">
        <v>2</v>
      </c>
      <c r="D1420" s="158">
        <v>5148</v>
      </c>
      <c r="E1420" s="158">
        <v>21.292000000000002</v>
      </c>
      <c r="F1420" s="158">
        <v>21.184999999999999</v>
      </c>
      <c r="G1420" s="16">
        <f t="shared" si="31"/>
        <v>20.202531026311895</v>
      </c>
      <c r="H1420" s="17">
        <f t="shared" si="27"/>
        <v>1.8157816228135104</v>
      </c>
      <c r="I1420" s="17">
        <f t="shared" si="28"/>
        <v>-0.10700000000000287</v>
      </c>
      <c r="J1420" s="18">
        <f t="shared" si="29"/>
        <v>5.0253616381740968E-3</v>
      </c>
      <c r="K1420" s="18">
        <f t="shared" si="30"/>
        <v>0.33630352775844291</v>
      </c>
      <c r="L1420" s="154"/>
      <c r="M1420" s="154"/>
      <c r="N1420" s="154"/>
      <c r="O1420" s="154"/>
      <c r="P1420" s="154"/>
      <c r="Q1420" s="154"/>
      <c r="R1420" s="154"/>
      <c r="S1420" s="154"/>
      <c r="T1420" s="154"/>
      <c r="U1420" s="154"/>
      <c r="V1420" s="154"/>
      <c r="W1420" s="154"/>
      <c r="X1420" s="154"/>
      <c r="Y1420" s="154"/>
      <c r="Z1420" s="154"/>
      <c r="AA1420" s="154"/>
    </row>
    <row r="1421" spans="1:27" ht="15.75" customHeight="1">
      <c r="A1421" s="155"/>
      <c r="B1421" s="156">
        <v>44940</v>
      </c>
      <c r="C1421" s="158">
        <v>3</v>
      </c>
      <c r="D1421" s="158">
        <v>5148</v>
      </c>
      <c r="E1421" s="158">
        <v>21.602</v>
      </c>
      <c r="F1421" s="158">
        <v>21.417999999999999</v>
      </c>
      <c r="G1421" s="16">
        <f t="shared" si="31"/>
        <v>20.202531026311895</v>
      </c>
      <c r="H1421" s="17">
        <f t="shared" si="27"/>
        <v>2.3324482894801752</v>
      </c>
      <c r="I1421" s="17">
        <f t="shared" si="28"/>
        <v>-0.18400000000000105</v>
      </c>
      <c r="J1421" s="18">
        <f t="shared" si="29"/>
        <v>8.5177298398296936E-3</v>
      </c>
      <c r="K1421" s="18">
        <f t="shared" si="30"/>
        <v>0.34582791931454337</v>
      </c>
      <c r="L1421" s="154"/>
      <c r="M1421" s="154"/>
      <c r="N1421" s="154"/>
      <c r="O1421" s="154"/>
      <c r="P1421" s="154"/>
      <c r="Q1421" s="154"/>
      <c r="R1421" s="154"/>
      <c r="S1421" s="154"/>
      <c r="T1421" s="154"/>
      <c r="U1421" s="154"/>
      <c r="V1421" s="154"/>
      <c r="W1421" s="154"/>
      <c r="X1421" s="154"/>
      <c r="Y1421" s="154"/>
      <c r="Z1421" s="154"/>
      <c r="AA1421" s="154"/>
    </row>
    <row r="1422" spans="1:27" ht="15.75" customHeight="1">
      <c r="A1422" s="155"/>
      <c r="B1422" s="156">
        <v>44940</v>
      </c>
      <c r="C1422" s="158">
        <v>4</v>
      </c>
      <c r="D1422" s="158">
        <v>5148</v>
      </c>
      <c r="E1422" s="158">
        <v>21.05</v>
      </c>
      <c r="F1422" s="158">
        <v>20.893000000000001</v>
      </c>
      <c r="G1422" s="16">
        <f t="shared" si="31"/>
        <v>20.202531026311895</v>
      </c>
      <c r="H1422" s="17">
        <f t="shared" si="27"/>
        <v>1.4124482894801758</v>
      </c>
      <c r="I1422" s="17">
        <f t="shared" si="28"/>
        <v>-0.15700000000000003</v>
      </c>
      <c r="J1422" s="18">
        <f t="shared" si="29"/>
        <v>7.4584323040380058E-3</v>
      </c>
      <c r="K1422" s="18">
        <f t="shared" si="30"/>
        <v>0.32867338304193666</v>
      </c>
      <c r="L1422" s="154"/>
      <c r="M1422" s="154"/>
      <c r="N1422" s="154"/>
      <c r="O1422" s="154"/>
      <c r="P1422" s="154"/>
      <c r="Q1422" s="154"/>
      <c r="R1422" s="154"/>
      <c r="S1422" s="154"/>
      <c r="T1422" s="154"/>
      <c r="U1422" s="154"/>
      <c r="V1422" s="154"/>
      <c r="W1422" s="154"/>
      <c r="X1422" s="154"/>
      <c r="Y1422" s="154"/>
      <c r="Z1422" s="154"/>
      <c r="AA1422" s="154"/>
    </row>
    <row r="1423" spans="1:27" ht="15.75" customHeight="1">
      <c r="A1423" s="155"/>
      <c r="B1423" s="156">
        <v>44940</v>
      </c>
      <c r="C1423" s="158">
        <v>5</v>
      </c>
      <c r="D1423" s="158">
        <v>5148</v>
      </c>
      <c r="E1423" s="158">
        <v>20.638000000000002</v>
      </c>
      <c r="F1423" s="158">
        <v>20.489000000000001</v>
      </c>
      <c r="G1423" s="16">
        <f t="shared" si="31"/>
        <v>20.202531026311895</v>
      </c>
      <c r="H1423" s="17">
        <f t="shared" si="27"/>
        <v>0.72578162281351055</v>
      </c>
      <c r="I1423" s="17">
        <f t="shared" si="28"/>
        <v>-0.14900000000000091</v>
      </c>
      <c r="J1423" s="18">
        <f t="shared" si="29"/>
        <v>7.219691830603784E-3</v>
      </c>
      <c r="K1423" s="18">
        <f t="shared" si="30"/>
        <v>0.31527157248923188</v>
      </c>
      <c r="L1423" s="154"/>
      <c r="M1423" s="154"/>
      <c r="N1423" s="154"/>
      <c r="O1423" s="154"/>
      <c r="P1423" s="154"/>
      <c r="Q1423" s="154"/>
      <c r="R1423" s="154"/>
      <c r="S1423" s="154"/>
      <c r="T1423" s="154"/>
      <c r="U1423" s="154"/>
      <c r="V1423" s="154"/>
      <c r="W1423" s="154"/>
      <c r="X1423" s="154"/>
      <c r="Y1423" s="154"/>
      <c r="Z1423" s="154"/>
      <c r="AA1423" s="154"/>
    </row>
    <row r="1424" spans="1:27" ht="15.75" customHeight="1">
      <c r="A1424" s="155"/>
      <c r="B1424" s="156">
        <v>44940</v>
      </c>
      <c r="C1424" s="158">
        <v>6</v>
      </c>
      <c r="D1424" s="158">
        <v>5148</v>
      </c>
      <c r="E1424" s="158">
        <v>20.984999999999999</v>
      </c>
      <c r="F1424" s="158">
        <v>20.876000000000001</v>
      </c>
      <c r="G1424" s="16">
        <f t="shared" si="31"/>
        <v>20.202531026311895</v>
      </c>
      <c r="H1424" s="17">
        <f t="shared" si="27"/>
        <v>1.3041149561468401</v>
      </c>
      <c r="I1424" s="17">
        <f t="shared" si="28"/>
        <v>-0.10899999999999821</v>
      </c>
      <c r="J1424" s="18">
        <f t="shared" si="29"/>
        <v>5.1941863235643653E-3</v>
      </c>
      <c r="K1424" s="18">
        <f t="shared" si="30"/>
        <v>0.32659398203634815</v>
      </c>
      <c r="L1424" s="154"/>
      <c r="M1424" s="154"/>
      <c r="N1424" s="154"/>
      <c r="O1424" s="154"/>
      <c r="P1424" s="154"/>
      <c r="Q1424" s="154"/>
      <c r="R1424" s="154"/>
      <c r="S1424" s="154"/>
      <c r="T1424" s="154"/>
      <c r="U1424" s="154"/>
      <c r="V1424" s="154"/>
      <c r="W1424" s="154"/>
      <c r="X1424" s="154"/>
      <c r="Y1424" s="154"/>
      <c r="Z1424" s="154"/>
      <c r="AA1424" s="154"/>
    </row>
    <row r="1425" spans="1:27" ht="15.75" customHeight="1">
      <c r="A1425" s="155"/>
      <c r="B1425" s="156">
        <v>44940</v>
      </c>
      <c r="C1425" s="158">
        <v>7</v>
      </c>
      <c r="D1425" s="158">
        <v>5148</v>
      </c>
      <c r="E1425" s="158">
        <v>20.350000000000001</v>
      </c>
      <c r="F1425" s="158">
        <v>20.202000000000002</v>
      </c>
      <c r="G1425" s="16">
        <f t="shared" si="31"/>
        <v>20.202531026311895</v>
      </c>
      <c r="H1425" s="17">
        <f t="shared" si="27"/>
        <v>0.24578162281351013</v>
      </c>
      <c r="I1425" s="17">
        <f t="shared" si="28"/>
        <v>-0.14799999999999969</v>
      </c>
      <c r="J1425" s="18">
        <f t="shared" si="29"/>
        <v>7.2727272727272571E-3</v>
      </c>
      <c r="K1425" s="18">
        <f t="shared" si="30"/>
        <v>0.30558106697949716</v>
      </c>
      <c r="L1425" s="154"/>
      <c r="M1425" s="154"/>
      <c r="N1425" s="154"/>
      <c r="O1425" s="154"/>
      <c r="P1425" s="154"/>
      <c r="Q1425" s="154"/>
      <c r="R1425" s="154"/>
      <c r="S1425" s="154"/>
      <c r="T1425" s="154"/>
      <c r="U1425" s="154"/>
      <c r="V1425" s="154"/>
      <c r="W1425" s="154"/>
      <c r="X1425" s="154"/>
      <c r="Y1425" s="154"/>
      <c r="Z1425" s="154"/>
      <c r="AA1425" s="154"/>
    </row>
    <row r="1426" spans="1:27" ht="15.75" customHeight="1">
      <c r="A1426" s="155"/>
      <c r="B1426" s="156">
        <v>44940</v>
      </c>
      <c r="C1426" s="158">
        <v>1</v>
      </c>
      <c r="D1426" s="158">
        <v>8147</v>
      </c>
      <c r="E1426" s="158">
        <v>25.802</v>
      </c>
      <c r="F1426" s="158">
        <v>25.742000000000001</v>
      </c>
      <c r="G1426" s="16">
        <f t="shared" si="31"/>
        <v>25.037035574840008</v>
      </c>
      <c r="H1426" s="17">
        <f t="shared" si="27"/>
        <v>1.2749407085999862</v>
      </c>
      <c r="I1426" s="17">
        <f t="shared" si="28"/>
        <v>-5.9999999999998721E-2</v>
      </c>
      <c r="J1426" s="18">
        <f t="shared" si="29"/>
        <v>2.3254011316951677E-3</v>
      </c>
      <c r="K1426" s="18">
        <f t="shared" si="30"/>
        <v>0.32430665106278211</v>
      </c>
      <c r="L1426" s="154"/>
      <c r="M1426" s="154"/>
      <c r="N1426" s="154"/>
      <c r="O1426" s="154"/>
      <c r="P1426" s="154"/>
      <c r="Q1426" s="154"/>
      <c r="R1426" s="154"/>
      <c r="S1426" s="154"/>
      <c r="T1426" s="154"/>
      <c r="U1426" s="154"/>
      <c r="V1426" s="154"/>
      <c r="W1426" s="154"/>
      <c r="X1426" s="154"/>
      <c r="Y1426" s="154"/>
      <c r="Z1426" s="154"/>
      <c r="AA1426" s="154"/>
    </row>
    <row r="1427" spans="1:27" ht="15.75" customHeight="1">
      <c r="A1427" s="155"/>
      <c r="B1427" s="156">
        <v>44940</v>
      </c>
      <c r="C1427" s="158">
        <v>1</v>
      </c>
      <c r="D1427" s="158">
        <v>8127</v>
      </c>
      <c r="E1427" s="158">
        <v>21.221</v>
      </c>
      <c r="F1427" s="158">
        <v>21.167000000000002</v>
      </c>
      <c r="G1427" s="16">
        <f t="shared" si="31"/>
        <v>19.906047079520491</v>
      </c>
      <c r="H1427" s="17">
        <f t="shared" si="27"/>
        <v>2.1915882007991825</v>
      </c>
      <c r="I1427" s="17">
        <f t="shared" si="28"/>
        <v>-5.3999999999998494E-2</v>
      </c>
      <c r="J1427" s="18">
        <f t="shared" si="29"/>
        <v>2.5446491682766361E-3</v>
      </c>
      <c r="K1427" s="18">
        <f t="shared" si="30"/>
        <v>0.34506823411777537</v>
      </c>
      <c r="L1427" s="154"/>
      <c r="M1427" s="154"/>
      <c r="N1427" s="154"/>
      <c r="O1427" s="154"/>
      <c r="P1427" s="154"/>
      <c r="Q1427" s="154"/>
      <c r="R1427" s="154"/>
      <c r="S1427" s="154"/>
      <c r="T1427" s="154"/>
      <c r="U1427" s="154"/>
      <c r="V1427" s="154"/>
      <c r="W1427" s="154"/>
      <c r="X1427" s="154"/>
      <c r="Y1427" s="154"/>
      <c r="Z1427" s="154"/>
      <c r="AA1427" s="154"/>
    </row>
    <row r="1428" spans="1:27" ht="15.75" customHeight="1">
      <c r="A1428" s="155"/>
      <c r="B1428" s="156">
        <v>44940</v>
      </c>
      <c r="C1428" s="158">
        <v>2</v>
      </c>
      <c r="D1428" s="158">
        <v>8127</v>
      </c>
      <c r="E1428" s="158">
        <v>21.481999999999999</v>
      </c>
      <c r="F1428" s="158">
        <v>21.417000000000002</v>
      </c>
      <c r="G1428" s="16">
        <f t="shared" si="31"/>
        <v>19.906047079520491</v>
      </c>
      <c r="H1428" s="17">
        <f t="shared" si="27"/>
        <v>2.6265882007991812</v>
      </c>
      <c r="I1428" s="17">
        <f t="shared" si="28"/>
        <v>-6.4999999999997726E-2</v>
      </c>
      <c r="J1428" s="18">
        <f t="shared" si="29"/>
        <v>3.0257890326784156E-3</v>
      </c>
      <c r="K1428" s="18">
        <f t="shared" si="30"/>
        <v>0.35302546300220233</v>
      </c>
      <c r="L1428" s="154"/>
      <c r="M1428" s="154"/>
      <c r="N1428" s="154"/>
      <c r="O1428" s="154"/>
      <c r="P1428" s="154"/>
      <c r="Q1428" s="154"/>
      <c r="R1428" s="154"/>
      <c r="S1428" s="154"/>
      <c r="T1428" s="154"/>
      <c r="U1428" s="154"/>
      <c r="V1428" s="154"/>
      <c r="W1428" s="154"/>
      <c r="X1428" s="154"/>
      <c r="Y1428" s="154"/>
      <c r="Z1428" s="154"/>
      <c r="AA1428" s="154"/>
    </row>
    <row r="1429" spans="1:27" ht="15.75" customHeight="1">
      <c r="A1429" s="155"/>
      <c r="B1429" s="156">
        <v>44940</v>
      </c>
      <c r="C1429" s="158">
        <v>1</v>
      </c>
      <c r="D1429" s="158">
        <v>8128</v>
      </c>
      <c r="E1429" s="158">
        <v>19.548999999999999</v>
      </c>
      <c r="F1429" s="158">
        <v>19.516999999999999</v>
      </c>
      <c r="G1429" s="16">
        <f t="shared" si="31"/>
        <v>20.092045107828728</v>
      </c>
      <c r="H1429" s="17">
        <f t="shared" si="27"/>
        <v>-0.90507517971454732</v>
      </c>
      <c r="I1429" s="17">
        <f t="shared" si="28"/>
        <v>-3.2000000000000028E-2</v>
      </c>
      <c r="J1429" s="18">
        <f t="shared" si="29"/>
        <v>1.6369123740344789E-3</v>
      </c>
      <c r="K1429" s="18">
        <f t="shared" si="30"/>
        <v>0.27537142294983141</v>
      </c>
      <c r="L1429" s="154"/>
      <c r="M1429" s="154"/>
      <c r="N1429" s="154"/>
      <c r="O1429" s="154"/>
      <c r="P1429" s="154"/>
      <c r="Q1429" s="154"/>
      <c r="R1429" s="154"/>
      <c r="S1429" s="154"/>
      <c r="T1429" s="154"/>
      <c r="U1429" s="154"/>
      <c r="V1429" s="154"/>
      <c r="W1429" s="154"/>
      <c r="X1429" s="154"/>
      <c r="Y1429" s="154"/>
      <c r="Z1429" s="154"/>
      <c r="AA1429" s="154"/>
    </row>
    <row r="1430" spans="1:27" ht="15.75" customHeight="1">
      <c r="A1430" s="155"/>
      <c r="B1430" s="156">
        <v>44940</v>
      </c>
      <c r="C1430" s="158">
        <v>2</v>
      </c>
      <c r="D1430" s="158">
        <v>8128</v>
      </c>
      <c r="E1430" s="158">
        <v>19.805</v>
      </c>
      <c r="F1430" s="158">
        <v>19.779</v>
      </c>
      <c r="G1430" s="16">
        <f t="shared" si="31"/>
        <v>20.092045107828728</v>
      </c>
      <c r="H1430" s="17">
        <f t="shared" si="27"/>
        <v>-0.47840851304788029</v>
      </c>
      <c r="I1430" s="17">
        <f t="shared" si="28"/>
        <v>-2.5999999999999801E-2</v>
      </c>
      <c r="J1430" s="18">
        <f t="shared" si="29"/>
        <v>1.3127997980307902E-3</v>
      </c>
      <c r="K1430" s="18">
        <f t="shared" si="30"/>
        <v>0.28473799279203504</v>
      </c>
      <c r="L1430" s="154"/>
      <c r="M1430" s="154"/>
      <c r="N1430" s="154"/>
      <c r="O1430" s="154"/>
      <c r="P1430" s="154"/>
      <c r="Q1430" s="154"/>
      <c r="R1430" s="154"/>
      <c r="S1430" s="154"/>
      <c r="T1430" s="154"/>
      <c r="U1430" s="154"/>
      <c r="V1430" s="154"/>
      <c r="W1430" s="154"/>
      <c r="X1430" s="154"/>
      <c r="Y1430" s="154"/>
      <c r="Z1430" s="154"/>
      <c r="AA1430" s="154"/>
    </row>
    <row r="1431" spans="1:27" ht="15.75" customHeight="1">
      <c r="A1431" s="155"/>
      <c r="B1431" s="156">
        <v>44940</v>
      </c>
      <c r="C1431" s="158">
        <v>1</v>
      </c>
      <c r="D1431" s="158">
        <v>8108</v>
      </c>
      <c r="E1431" s="158">
        <v>18.536000000000001</v>
      </c>
      <c r="F1431" s="158">
        <v>18.515000000000001</v>
      </c>
      <c r="G1431" s="16">
        <f t="shared" si="31"/>
        <v>18.363527102940179</v>
      </c>
      <c r="H1431" s="17">
        <f t="shared" si="27"/>
        <v>0.28745482843303805</v>
      </c>
      <c r="I1431" s="17">
        <f t="shared" si="28"/>
        <v>-2.1000000000000796E-2</v>
      </c>
      <c r="J1431" s="18">
        <f t="shared" si="29"/>
        <v>1.132930513595209E-3</v>
      </c>
      <c r="K1431" s="18">
        <f t="shared" si="30"/>
        <v>0.29934971560376683</v>
      </c>
      <c r="L1431" s="154"/>
      <c r="M1431" s="154"/>
      <c r="N1431" s="154"/>
      <c r="O1431" s="154"/>
      <c r="P1431" s="154"/>
      <c r="Q1431" s="154"/>
      <c r="R1431" s="154"/>
      <c r="S1431" s="154"/>
      <c r="T1431" s="154"/>
      <c r="U1431" s="154"/>
      <c r="V1431" s="154"/>
      <c r="W1431" s="154"/>
      <c r="X1431" s="154"/>
      <c r="Y1431" s="154"/>
      <c r="Z1431" s="154"/>
      <c r="AA1431" s="154"/>
    </row>
    <row r="1432" spans="1:27" ht="15.75" customHeight="1">
      <c r="A1432" s="155"/>
      <c r="B1432" s="156">
        <v>44940</v>
      </c>
      <c r="C1432" s="158">
        <v>2</v>
      </c>
      <c r="D1432" s="158">
        <v>8108</v>
      </c>
      <c r="E1432" s="158">
        <v>18.245999999999999</v>
      </c>
      <c r="F1432" s="158">
        <v>18.213000000000001</v>
      </c>
      <c r="G1432" s="16">
        <f t="shared" si="31"/>
        <v>18.363527102940179</v>
      </c>
      <c r="H1432" s="17">
        <f t="shared" si="27"/>
        <v>-0.19587850490029979</v>
      </c>
      <c r="I1432" s="17">
        <f t="shared" si="28"/>
        <v>-3.2999999999997698E-2</v>
      </c>
      <c r="J1432" s="18">
        <f t="shared" si="29"/>
        <v>1.8086155869778417E-3</v>
      </c>
      <c r="K1432" s="18">
        <f t="shared" si="30"/>
        <v>0.28821365386558256</v>
      </c>
      <c r="L1432" s="154"/>
      <c r="M1432" s="154"/>
      <c r="N1432" s="154"/>
      <c r="O1432" s="154"/>
      <c r="P1432" s="154"/>
      <c r="Q1432" s="154"/>
      <c r="R1432" s="154"/>
      <c r="S1432" s="154"/>
      <c r="T1432" s="154"/>
      <c r="U1432" s="154"/>
      <c r="V1432" s="154"/>
      <c r="W1432" s="154"/>
      <c r="X1432" s="154"/>
      <c r="Y1432" s="154"/>
      <c r="Z1432" s="154"/>
      <c r="AA1432" s="154"/>
    </row>
    <row r="1433" spans="1:27" ht="15.75" customHeight="1">
      <c r="A1433" s="155"/>
      <c r="B1433" s="156">
        <v>44940</v>
      </c>
      <c r="C1433" s="158">
        <v>1</v>
      </c>
      <c r="D1433" s="158">
        <v>8107</v>
      </c>
      <c r="E1433" s="158">
        <v>16.425000000000001</v>
      </c>
      <c r="F1433" s="158">
        <v>16.393999999999998</v>
      </c>
      <c r="G1433" s="16">
        <f t="shared" si="31"/>
        <v>16.123457228651652</v>
      </c>
      <c r="H1433" s="17">
        <f t="shared" si="27"/>
        <v>0.50257128558058051</v>
      </c>
      <c r="I1433" s="17">
        <f t="shared" si="28"/>
        <v>-3.1000000000002359E-2</v>
      </c>
      <c r="J1433" s="18">
        <f t="shared" si="29"/>
        <v>1.8873668188738118E-3</v>
      </c>
      <c r="K1433" s="18">
        <f t="shared" si="30"/>
        <v>0.30857938036195803</v>
      </c>
      <c r="L1433" s="154"/>
      <c r="M1433" s="154"/>
      <c r="N1433" s="154"/>
      <c r="O1433" s="154"/>
      <c r="P1433" s="154"/>
      <c r="Q1433" s="154"/>
      <c r="R1433" s="154"/>
      <c r="S1433" s="154"/>
      <c r="T1433" s="154"/>
      <c r="U1433" s="154"/>
      <c r="V1433" s="154"/>
      <c r="W1433" s="154"/>
      <c r="X1433" s="154"/>
      <c r="Y1433" s="154"/>
      <c r="Z1433" s="154"/>
      <c r="AA1433" s="154"/>
    </row>
    <row r="1434" spans="1:27" ht="15.75" customHeight="1">
      <c r="A1434" s="155"/>
      <c r="B1434" s="156">
        <v>44942</v>
      </c>
      <c r="C1434" s="158">
        <v>3</v>
      </c>
      <c r="D1434" s="158">
        <v>8107</v>
      </c>
      <c r="E1434" s="158">
        <v>17.015000000000001</v>
      </c>
      <c r="F1434" s="158">
        <v>16.873999999999999</v>
      </c>
      <c r="G1434" s="16">
        <f t="shared" si="31"/>
        <v>16.123457228651652</v>
      </c>
      <c r="H1434" s="17">
        <f t="shared" si="27"/>
        <v>1.4859046189139136</v>
      </c>
      <c r="I1434" s="17">
        <f t="shared" si="28"/>
        <v>-0.14100000000000179</v>
      </c>
      <c r="J1434" s="18">
        <f t="shared" si="29"/>
        <v>8.2868057596239657E-3</v>
      </c>
      <c r="K1434" s="18">
        <f t="shared" si="30"/>
        <v>0.33255458844814345</v>
      </c>
      <c r="L1434" s="154"/>
      <c r="M1434" s="154"/>
      <c r="N1434" s="154"/>
      <c r="O1434" s="154"/>
      <c r="P1434" s="154"/>
      <c r="Q1434" s="154"/>
      <c r="R1434" s="154"/>
      <c r="S1434" s="154"/>
      <c r="T1434" s="154"/>
      <c r="U1434" s="154"/>
      <c r="V1434" s="154"/>
      <c r="W1434" s="154"/>
      <c r="X1434" s="154"/>
      <c r="Y1434" s="154"/>
      <c r="Z1434" s="154"/>
      <c r="AA1434" s="154"/>
    </row>
    <row r="1435" spans="1:27" ht="15.75" customHeight="1">
      <c r="A1435" s="155"/>
      <c r="B1435" s="156">
        <v>44942</v>
      </c>
      <c r="C1435" s="158">
        <v>2</v>
      </c>
      <c r="D1435" s="158">
        <v>8107</v>
      </c>
      <c r="E1435" s="158">
        <v>15.962</v>
      </c>
      <c r="F1435" s="158">
        <v>15.928000000000001</v>
      </c>
      <c r="G1435" s="16">
        <f t="shared" si="31"/>
        <v>16.123457228651652</v>
      </c>
      <c r="H1435" s="17">
        <f t="shared" si="27"/>
        <v>-0.26909538108608783</v>
      </c>
      <c r="I1435" s="17">
        <f t="shared" si="28"/>
        <v>-3.399999999999892E-2</v>
      </c>
      <c r="J1435" s="18">
        <f t="shared" si="29"/>
        <v>2.1300588898633581E-3</v>
      </c>
      <c r="K1435" s="18">
        <f t="shared" si="30"/>
        <v>0.28852376409254232</v>
      </c>
      <c r="L1435" s="154"/>
      <c r="M1435" s="154"/>
      <c r="N1435" s="154"/>
      <c r="O1435" s="154"/>
      <c r="P1435" s="154"/>
      <c r="Q1435" s="154"/>
      <c r="R1435" s="154"/>
      <c r="S1435" s="154"/>
      <c r="T1435" s="154"/>
      <c r="U1435" s="154"/>
      <c r="V1435" s="154"/>
      <c r="W1435" s="154"/>
      <c r="X1435" s="154"/>
      <c r="Y1435" s="154"/>
      <c r="Z1435" s="154"/>
      <c r="AA1435" s="154"/>
    </row>
    <row r="1436" spans="1:27" ht="15.75" customHeight="1">
      <c r="A1436" s="155"/>
      <c r="B1436" s="156">
        <v>44942</v>
      </c>
      <c r="C1436" s="158">
        <v>2</v>
      </c>
      <c r="D1436" s="158">
        <v>6117</v>
      </c>
      <c r="E1436" s="158">
        <v>19.366</v>
      </c>
      <c r="F1436" s="158">
        <v>18.925000000000001</v>
      </c>
      <c r="G1436" s="16">
        <f t="shared" si="31"/>
        <v>19.9327573208373</v>
      </c>
      <c r="H1436" s="17">
        <f t="shared" si="27"/>
        <v>-0.94459553472883451</v>
      </c>
      <c r="I1436" s="17">
        <f t="shared" si="28"/>
        <v>-0.44099999999999895</v>
      </c>
      <c r="J1436" s="18">
        <f t="shared" si="29"/>
        <v>2.2771868222658212E-2</v>
      </c>
      <c r="K1436" s="18">
        <f t="shared" si="30"/>
        <v>0.29955701125478301</v>
      </c>
      <c r="L1436" s="154"/>
      <c r="M1436" s="154"/>
      <c r="N1436" s="154"/>
      <c r="O1436" s="154"/>
      <c r="P1436" s="154"/>
      <c r="Q1436" s="154"/>
      <c r="R1436" s="154"/>
      <c r="S1436" s="154"/>
      <c r="T1436" s="154"/>
      <c r="U1436" s="154"/>
      <c r="V1436" s="154"/>
      <c r="W1436" s="154"/>
      <c r="X1436" s="154"/>
      <c r="Y1436" s="154"/>
      <c r="Z1436" s="154"/>
      <c r="AA1436" s="154"/>
    </row>
    <row r="1437" spans="1:27" ht="15.75" customHeight="1">
      <c r="A1437" s="155"/>
      <c r="B1437" s="156">
        <v>44942</v>
      </c>
      <c r="C1437" s="158">
        <v>3</v>
      </c>
      <c r="D1437" s="158">
        <v>6117</v>
      </c>
      <c r="E1437" s="158">
        <v>19.02</v>
      </c>
      <c r="F1437" s="158">
        <v>18.689</v>
      </c>
      <c r="G1437" s="16">
        <f t="shared" si="31"/>
        <v>19.9327573208373</v>
      </c>
      <c r="H1437" s="17">
        <f t="shared" si="27"/>
        <v>-1.5212622013955013</v>
      </c>
      <c r="I1437" s="17">
        <f t="shared" si="28"/>
        <v>-0.33099999999999952</v>
      </c>
      <c r="J1437" s="18">
        <f t="shared" si="29"/>
        <v>1.7402733964248136E-2</v>
      </c>
      <c r="K1437" s="18">
        <f t="shared" si="30"/>
        <v>0.28681498843113185</v>
      </c>
      <c r="L1437" s="154"/>
      <c r="M1437" s="154"/>
      <c r="N1437" s="154"/>
      <c r="O1437" s="154"/>
      <c r="P1437" s="154"/>
      <c r="Q1437" s="154"/>
      <c r="R1437" s="154"/>
      <c r="S1437" s="154"/>
      <c r="T1437" s="154"/>
      <c r="U1437" s="154"/>
      <c r="V1437" s="154"/>
      <c r="W1437" s="154"/>
      <c r="X1437" s="154"/>
      <c r="Y1437" s="154"/>
      <c r="Z1437" s="154"/>
      <c r="AA1437" s="154"/>
    </row>
    <row r="1438" spans="1:27" ht="15.75" customHeight="1">
      <c r="A1438" s="155"/>
      <c r="B1438" s="156">
        <v>44942</v>
      </c>
      <c r="C1438" s="158">
        <v>1</v>
      </c>
      <c r="D1438" s="158">
        <v>5003</v>
      </c>
      <c r="E1438" s="158">
        <v>39.094999999999999</v>
      </c>
      <c r="F1438" s="158">
        <v>38.637</v>
      </c>
      <c r="G1438" s="16">
        <f t="shared" si="31"/>
        <v>38.4</v>
      </c>
      <c r="H1438" s="17">
        <f t="shared" si="27"/>
        <v>1.1583333333333339</v>
      </c>
      <c r="I1438" s="17">
        <f t="shared" si="28"/>
        <v>-0.45799999999999841</v>
      </c>
      <c r="J1438" s="18">
        <f t="shared" si="29"/>
        <v>1.1715053075840859E-2</v>
      </c>
      <c r="K1438" s="18">
        <f t="shared" si="30"/>
        <v>0.38611075585113186</v>
      </c>
      <c r="L1438" s="154"/>
      <c r="M1438" s="154"/>
      <c r="N1438" s="154"/>
      <c r="O1438" s="154"/>
      <c r="P1438" s="154"/>
      <c r="Q1438" s="154"/>
      <c r="R1438" s="154"/>
      <c r="S1438" s="154"/>
      <c r="T1438" s="154"/>
      <c r="U1438" s="154"/>
      <c r="V1438" s="154"/>
      <c r="W1438" s="154"/>
      <c r="X1438" s="154"/>
      <c r="Y1438" s="154"/>
      <c r="Z1438" s="154"/>
      <c r="AA1438" s="154"/>
    </row>
    <row r="1439" spans="1:27" ht="15.75" customHeight="1">
      <c r="A1439" s="155"/>
      <c r="B1439" s="156">
        <v>44942</v>
      </c>
      <c r="C1439" s="158">
        <v>2</v>
      </c>
      <c r="D1439" s="158">
        <v>5003</v>
      </c>
      <c r="E1439" s="158">
        <v>40.756</v>
      </c>
      <c r="F1439" s="158">
        <v>40.332999999999998</v>
      </c>
      <c r="G1439" s="16">
        <f t="shared" si="31"/>
        <v>38.4</v>
      </c>
      <c r="H1439" s="17">
        <f t="shared" si="27"/>
        <v>3.9266666666666694</v>
      </c>
      <c r="I1439" s="17">
        <f t="shared" si="28"/>
        <v>-0.42300000000000182</v>
      </c>
      <c r="J1439" s="18">
        <f t="shared" si="29"/>
        <v>1.03788399254098E-2</v>
      </c>
      <c r="K1439" s="18">
        <f t="shared" si="30"/>
        <v>0.41112964962214155</v>
      </c>
      <c r="L1439" s="154"/>
      <c r="M1439" s="154"/>
      <c r="N1439" s="154"/>
      <c r="O1439" s="154"/>
      <c r="P1439" s="154"/>
      <c r="Q1439" s="154"/>
      <c r="R1439" s="154"/>
      <c r="S1439" s="154"/>
      <c r="T1439" s="154"/>
      <c r="U1439" s="154"/>
      <c r="V1439" s="154"/>
      <c r="W1439" s="154"/>
      <c r="X1439" s="154"/>
      <c r="Y1439" s="154"/>
      <c r="Z1439" s="154"/>
      <c r="AA1439" s="154"/>
    </row>
    <row r="1440" spans="1:27" ht="15.75" customHeight="1">
      <c r="A1440" s="155"/>
      <c r="B1440" s="156">
        <v>44942</v>
      </c>
      <c r="C1440" s="158">
        <v>1</v>
      </c>
      <c r="D1440" s="158">
        <v>5001</v>
      </c>
      <c r="E1440" s="158">
        <v>41.345999999999997</v>
      </c>
      <c r="F1440" s="158">
        <v>40.723999999999997</v>
      </c>
      <c r="G1440" s="16">
        <f t="shared" si="31"/>
        <v>38.4</v>
      </c>
      <c r="H1440" s="17">
        <f t="shared" si="27"/>
        <v>4.9099999999999966</v>
      </c>
      <c r="I1440" s="17">
        <f t="shared" si="28"/>
        <v>-0.62199999999999989</v>
      </c>
      <c r="J1440" s="18">
        <f t="shared" si="29"/>
        <v>1.5043776907076862E-2</v>
      </c>
      <c r="K1440" s="18">
        <f t="shared" si="30"/>
        <v>0.4195327238426933</v>
      </c>
      <c r="L1440" s="154"/>
      <c r="M1440" s="154"/>
      <c r="N1440" s="154"/>
      <c r="O1440" s="154"/>
      <c r="P1440" s="154"/>
      <c r="Q1440" s="154"/>
      <c r="R1440" s="154"/>
      <c r="S1440" s="154"/>
      <c r="T1440" s="154"/>
      <c r="U1440" s="154"/>
      <c r="V1440" s="154"/>
      <c r="W1440" s="154"/>
      <c r="X1440" s="154"/>
      <c r="Y1440" s="154"/>
      <c r="Z1440" s="154"/>
      <c r="AA1440" s="154"/>
    </row>
    <row r="1441" spans="1:27" ht="15.75" customHeight="1">
      <c r="A1441" s="155"/>
      <c r="B1441" s="156">
        <v>44942</v>
      </c>
      <c r="C1441" s="158">
        <v>1</v>
      </c>
      <c r="D1441" s="158">
        <v>1013</v>
      </c>
      <c r="E1441" s="158">
        <v>27.823</v>
      </c>
      <c r="F1441" s="158">
        <v>27.661999999999999</v>
      </c>
      <c r="G1441" s="16">
        <f t="shared" si="31"/>
        <v>27</v>
      </c>
      <c r="H1441" s="17">
        <f t="shared" si="27"/>
        <v>1.3716666666666675</v>
      </c>
      <c r="I1441" s="17">
        <f t="shared" si="28"/>
        <v>-0.16100000000000136</v>
      </c>
      <c r="J1441" s="18">
        <f t="shared" si="29"/>
        <v>5.7865794486576345E-3</v>
      </c>
      <c r="K1441" s="18">
        <f t="shared" si="30"/>
        <v>0.56870215289508685</v>
      </c>
      <c r="L1441" s="154"/>
      <c r="M1441" s="154"/>
      <c r="N1441" s="154"/>
      <c r="O1441" s="154"/>
      <c r="P1441" s="154"/>
      <c r="Q1441" s="154"/>
      <c r="R1441" s="154"/>
      <c r="S1441" s="154"/>
      <c r="T1441" s="154"/>
      <c r="U1441" s="154"/>
      <c r="V1441" s="154"/>
      <c r="W1441" s="154"/>
      <c r="X1441" s="154"/>
      <c r="Y1441" s="154"/>
      <c r="Z1441" s="154"/>
      <c r="AA1441" s="154"/>
    </row>
    <row r="1442" spans="1:27" ht="15.75" customHeight="1">
      <c r="A1442" s="155"/>
      <c r="B1442" s="156">
        <v>44942</v>
      </c>
      <c r="C1442" s="158">
        <v>1</v>
      </c>
      <c r="D1442" s="158">
        <v>1011</v>
      </c>
      <c r="E1442" s="158">
        <v>29.983000000000001</v>
      </c>
      <c r="F1442" s="158">
        <v>29.741</v>
      </c>
      <c r="G1442" s="16">
        <f t="shared" si="31"/>
        <v>27</v>
      </c>
      <c r="H1442" s="17">
        <f t="shared" si="27"/>
        <v>4.9716666666666676</v>
      </c>
      <c r="I1442" s="17">
        <f t="shared" si="28"/>
        <v>-0.24200000000000088</v>
      </c>
      <c r="J1442" s="18">
        <f t="shared" si="29"/>
        <v>8.07124036954277E-3</v>
      </c>
      <c r="K1442" s="18">
        <f t="shared" si="30"/>
        <v>0.59977320481606244</v>
      </c>
      <c r="L1442" s="154"/>
      <c r="M1442" s="154"/>
      <c r="N1442" s="154"/>
      <c r="O1442" s="154"/>
      <c r="P1442" s="154"/>
      <c r="Q1442" s="154"/>
      <c r="R1442" s="154"/>
      <c r="S1442" s="154"/>
      <c r="T1442" s="154"/>
      <c r="U1442" s="154"/>
      <c r="V1442" s="154"/>
      <c r="W1442" s="154"/>
      <c r="X1442" s="154"/>
      <c r="Y1442" s="154"/>
      <c r="Z1442" s="154"/>
      <c r="AA1442" s="154"/>
    </row>
    <row r="1443" spans="1:27" ht="15.75" customHeight="1">
      <c r="A1443" s="155"/>
      <c r="B1443" s="156">
        <v>44942</v>
      </c>
      <c r="C1443" s="158">
        <v>2</v>
      </c>
      <c r="D1443" s="158">
        <v>1011</v>
      </c>
      <c r="E1443" s="158">
        <v>26.895</v>
      </c>
      <c r="F1443" s="158">
        <v>26.707999999999998</v>
      </c>
      <c r="G1443" s="16">
        <f t="shared" si="31"/>
        <v>27</v>
      </c>
      <c r="H1443" s="17">
        <f t="shared" si="27"/>
        <v>-0.17500000000000071</v>
      </c>
      <c r="I1443" s="17">
        <f t="shared" si="28"/>
        <v>-0.18700000000000117</v>
      </c>
      <c r="J1443" s="18">
        <f t="shared" si="29"/>
        <v>6.9529652351738675E-3</v>
      </c>
      <c r="K1443" s="18">
        <f t="shared" si="30"/>
        <v>0.55382041271611826</v>
      </c>
      <c r="L1443" s="154"/>
      <c r="M1443" s="154"/>
      <c r="N1443" s="154"/>
      <c r="O1443" s="154"/>
      <c r="P1443" s="154"/>
      <c r="Q1443" s="154"/>
      <c r="R1443" s="154"/>
      <c r="S1443" s="154"/>
      <c r="T1443" s="154"/>
      <c r="U1443" s="154"/>
      <c r="V1443" s="154"/>
      <c r="W1443" s="154"/>
      <c r="X1443" s="154"/>
      <c r="Y1443" s="154"/>
      <c r="Z1443" s="154"/>
      <c r="AA1443" s="154"/>
    </row>
    <row r="1444" spans="1:27" ht="15.75" customHeight="1">
      <c r="A1444" s="155"/>
      <c r="B1444" s="156">
        <v>44942</v>
      </c>
      <c r="C1444" s="158">
        <v>1</v>
      </c>
      <c r="D1444" s="158">
        <v>5621</v>
      </c>
      <c r="E1444" s="158">
        <v>23.725999999999999</v>
      </c>
      <c r="F1444" s="158">
        <v>23.652999999999999</v>
      </c>
      <c r="G1444" s="16">
        <f t="shared" si="31"/>
        <v>22.870927068045674</v>
      </c>
      <c r="H1444" s="17">
        <f t="shared" si="27"/>
        <v>1.4251215532572086</v>
      </c>
      <c r="I1444" s="17">
        <f t="shared" si="28"/>
        <v>-7.3000000000000398E-2</v>
      </c>
      <c r="J1444" s="18">
        <f t="shared" si="29"/>
        <v>3.0767933912164039E-3</v>
      </c>
      <c r="K1444" s="18">
        <f t="shared" si="30"/>
        <v>0.32992110911468292</v>
      </c>
      <c r="L1444" s="154"/>
      <c r="M1444" s="154"/>
      <c r="N1444" s="154"/>
      <c r="O1444" s="154"/>
      <c r="P1444" s="154"/>
      <c r="Q1444" s="154"/>
      <c r="R1444" s="154"/>
      <c r="S1444" s="154"/>
      <c r="T1444" s="154"/>
      <c r="U1444" s="154"/>
      <c r="V1444" s="154"/>
      <c r="W1444" s="154"/>
      <c r="X1444" s="154"/>
      <c r="Y1444" s="154"/>
      <c r="Z1444" s="154"/>
      <c r="AA1444" s="154"/>
    </row>
    <row r="1445" spans="1:27" ht="15.75" customHeight="1">
      <c r="A1445" s="155"/>
      <c r="B1445" s="156">
        <v>44942</v>
      </c>
      <c r="C1445" s="158">
        <v>2</v>
      </c>
      <c r="D1445" s="158">
        <v>5621</v>
      </c>
      <c r="E1445" s="158">
        <v>25.503</v>
      </c>
      <c r="F1445" s="158">
        <v>25.398</v>
      </c>
      <c r="G1445" s="16">
        <f t="shared" si="31"/>
        <v>22.870927068045674</v>
      </c>
      <c r="H1445" s="17">
        <f t="shared" si="27"/>
        <v>4.3867882199238775</v>
      </c>
      <c r="I1445" s="17">
        <f t="shared" si="28"/>
        <v>-0.10500000000000043</v>
      </c>
      <c r="J1445" s="18">
        <f t="shared" si="29"/>
        <v>4.1171626867427527E-3</v>
      </c>
      <c r="K1445" s="18">
        <f t="shared" si="30"/>
        <v>0.37661091772948152</v>
      </c>
      <c r="L1445" s="154"/>
      <c r="M1445" s="154"/>
      <c r="N1445" s="154"/>
      <c r="O1445" s="154"/>
      <c r="P1445" s="154"/>
      <c r="Q1445" s="154"/>
      <c r="R1445" s="154"/>
      <c r="S1445" s="154"/>
      <c r="T1445" s="154"/>
      <c r="U1445" s="154"/>
      <c r="V1445" s="154"/>
      <c r="W1445" s="154"/>
      <c r="X1445" s="154"/>
      <c r="Y1445" s="154"/>
      <c r="Z1445" s="154"/>
      <c r="AA1445" s="154"/>
    </row>
    <row r="1446" spans="1:27" ht="15.75" customHeight="1">
      <c r="A1446" s="155"/>
      <c r="B1446" s="156">
        <v>44943</v>
      </c>
      <c r="C1446" s="158">
        <v>1</v>
      </c>
      <c r="D1446" s="158">
        <v>5169</v>
      </c>
      <c r="E1446" s="158">
        <v>25.442</v>
      </c>
      <c r="F1446" s="158">
        <v>25.361999999999998</v>
      </c>
      <c r="G1446" s="16">
        <f t="shared" si="31"/>
        <v>24.534583675052499</v>
      </c>
      <c r="H1446" s="17">
        <f t="shared" si="27"/>
        <v>1.512360541579169</v>
      </c>
      <c r="I1446" s="17">
        <f t="shared" si="28"/>
        <v>-8.0000000000001847E-2</v>
      </c>
      <c r="J1446" s="18">
        <f t="shared" si="29"/>
        <v>3.1444068862511534E-3</v>
      </c>
      <c r="K1446" s="18">
        <f t="shared" si="30"/>
        <v>0.3423585603201072</v>
      </c>
      <c r="L1446" s="154"/>
      <c r="M1446" s="154"/>
      <c r="N1446" s="154"/>
      <c r="O1446" s="154"/>
      <c r="P1446" s="154"/>
      <c r="Q1446" s="154"/>
      <c r="R1446" s="154"/>
      <c r="S1446" s="154"/>
      <c r="T1446" s="154"/>
      <c r="U1446" s="154"/>
      <c r="V1446" s="154"/>
      <c r="W1446" s="154"/>
      <c r="X1446" s="154"/>
      <c r="Y1446" s="154"/>
      <c r="Z1446" s="154"/>
      <c r="AA1446" s="154"/>
    </row>
    <row r="1447" spans="1:27" ht="15.75" customHeight="1">
      <c r="A1447" s="155"/>
      <c r="B1447" s="156">
        <v>44943</v>
      </c>
      <c r="C1447" s="158">
        <v>1</v>
      </c>
      <c r="D1447" s="158">
        <v>5148</v>
      </c>
      <c r="E1447" s="158">
        <v>20.945</v>
      </c>
      <c r="F1447" s="158">
        <v>20.786000000000001</v>
      </c>
      <c r="G1447" s="16">
        <f t="shared" si="31"/>
        <v>20.202531026311895</v>
      </c>
      <c r="H1447" s="17">
        <f t="shared" si="27"/>
        <v>1.237448289480175</v>
      </c>
      <c r="I1447" s="17">
        <f t="shared" si="28"/>
        <v>-0.15899999999999892</v>
      </c>
      <c r="J1447" s="18">
        <f t="shared" si="29"/>
        <v>7.5913105753162525E-3</v>
      </c>
      <c r="K1447" s="18">
        <f t="shared" si="30"/>
        <v>0.32530793569027289</v>
      </c>
      <c r="L1447" s="154"/>
      <c r="M1447" s="154"/>
      <c r="N1447" s="154"/>
      <c r="O1447" s="154"/>
      <c r="P1447" s="154"/>
      <c r="Q1447" s="154"/>
      <c r="R1447" s="154"/>
      <c r="S1447" s="154"/>
      <c r="T1447" s="154"/>
      <c r="U1447" s="154"/>
      <c r="V1447" s="154"/>
      <c r="W1447" s="154"/>
      <c r="X1447" s="154"/>
      <c r="Y1447" s="154"/>
      <c r="Z1447" s="154"/>
      <c r="AA1447" s="154"/>
    </row>
    <row r="1448" spans="1:27" ht="15.75" customHeight="1">
      <c r="A1448" s="155"/>
      <c r="B1448" s="156">
        <v>44943</v>
      </c>
      <c r="C1448" s="158">
        <v>2</v>
      </c>
      <c r="D1448" s="158">
        <v>5148</v>
      </c>
      <c r="E1448" s="158">
        <v>21.97</v>
      </c>
      <c r="F1448" s="158">
        <v>21.817</v>
      </c>
      <c r="G1448" s="16">
        <f t="shared" si="31"/>
        <v>20.202531026311895</v>
      </c>
      <c r="H1448" s="17">
        <f t="shared" si="27"/>
        <v>2.9457816228135059</v>
      </c>
      <c r="I1448" s="17">
        <f t="shared" si="28"/>
        <v>-0.15299999999999869</v>
      </c>
      <c r="J1448" s="18">
        <f t="shared" si="29"/>
        <v>6.9640418752844194E-3</v>
      </c>
      <c r="K1448" s="18">
        <f t="shared" si="30"/>
        <v>0.35678537610526923</v>
      </c>
      <c r="L1448" s="154"/>
      <c r="M1448" s="154"/>
      <c r="N1448" s="154"/>
      <c r="O1448" s="154"/>
      <c r="P1448" s="154"/>
      <c r="Q1448" s="154"/>
      <c r="R1448" s="154"/>
      <c r="S1448" s="154"/>
      <c r="T1448" s="154"/>
      <c r="U1448" s="154"/>
      <c r="V1448" s="154"/>
      <c r="W1448" s="154"/>
      <c r="X1448" s="154"/>
      <c r="Y1448" s="154"/>
      <c r="Z1448" s="154"/>
      <c r="AA1448" s="154"/>
    </row>
    <row r="1449" spans="1:27" ht="15.75" customHeight="1">
      <c r="A1449" s="155"/>
      <c r="B1449" s="156">
        <v>44943</v>
      </c>
      <c r="C1449" s="158">
        <v>2</v>
      </c>
      <c r="D1449" s="158">
        <v>5648</v>
      </c>
      <c r="E1449" s="158">
        <v>20.140999999999998</v>
      </c>
      <c r="F1449" s="158">
        <v>19.963999999999999</v>
      </c>
      <c r="G1449" s="16">
        <f t="shared" si="31"/>
        <v>19.240505739344663</v>
      </c>
      <c r="H1449" s="17">
        <f t="shared" si="27"/>
        <v>1.5008237677588929</v>
      </c>
      <c r="I1449" s="17">
        <f t="shared" si="28"/>
        <v>-0.1769999999999996</v>
      </c>
      <c r="J1449" s="18">
        <f t="shared" si="29"/>
        <v>8.7880442877711941E-3</v>
      </c>
      <c r="K1449" s="18">
        <f t="shared" si="30"/>
        <v>0.34613971500918511</v>
      </c>
      <c r="L1449" s="154"/>
      <c r="M1449" s="154"/>
      <c r="N1449" s="154"/>
      <c r="O1449" s="154"/>
      <c r="P1449" s="154"/>
      <c r="Q1449" s="154"/>
      <c r="R1449" s="154"/>
      <c r="S1449" s="154"/>
      <c r="T1449" s="154"/>
      <c r="U1449" s="154"/>
      <c r="V1449" s="154"/>
      <c r="W1449" s="154"/>
      <c r="X1449" s="154"/>
      <c r="Y1449" s="154"/>
      <c r="Z1449" s="154"/>
      <c r="AA1449" s="154"/>
    </row>
    <row r="1450" spans="1:27" ht="15.75" customHeight="1">
      <c r="A1450" s="155"/>
      <c r="B1450" s="156">
        <v>44943</v>
      </c>
      <c r="C1450" s="158">
        <v>3</v>
      </c>
      <c r="D1450" s="158">
        <v>5648</v>
      </c>
      <c r="E1450" s="158">
        <v>20.04</v>
      </c>
      <c r="F1450" s="158">
        <v>19.841999999999999</v>
      </c>
      <c r="G1450" s="16">
        <f t="shared" si="31"/>
        <v>19.240505739344663</v>
      </c>
      <c r="H1450" s="17">
        <f t="shared" si="27"/>
        <v>1.332490434425561</v>
      </c>
      <c r="I1450" s="17">
        <f t="shared" si="28"/>
        <v>-0.1980000000000004</v>
      </c>
      <c r="J1450" s="18">
        <f t="shared" si="29"/>
        <v>9.8802395209581038E-3</v>
      </c>
      <c r="K1450" s="18">
        <f t="shared" si="30"/>
        <v>0.34284431137724541</v>
      </c>
      <c r="L1450" s="154"/>
      <c r="M1450" s="154"/>
      <c r="N1450" s="154"/>
      <c r="O1450" s="154"/>
      <c r="P1450" s="154"/>
      <c r="Q1450" s="154"/>
      <c r="R1450" s="154"/>
      <c r="S1450" s="154"/>
      <c r="T1450" s="154"/>
      <c r="U1450" s="154"/>
      <c r="V1450" s="154"/>
      <c r="W1450" s="154"/>
      <c r="X1450" s="154"/>
      <c r="Y1450" s="154"/>
      <c r="Z1450" s="154"/>
      <c r="AA1450" s="154"/>
    </row>
    <row r="1451" spans="1:27" ht="15.75" customHeight="1">
      <c r="A1451" s="155"/>
      <c r="B1451" s="156">
        <v>44943</v>
      </c>
      <c r="C1451" s="158">
        <v>1</v>
      </c>
      <c r="D1451" s="158">
        <v>6107</v>
      </c>
      <c r="E1451" s="158">
        <v>17.352</v>
      </c>
      <c r="F1451" s="158">
        <v>17.106000000000002</v>
      </c>
      <c r="G1451" s="16">
        <f t="shared" si="31"/>
        <v>17.032373496847189</v>
      </c>
      <c r="H1451" s="17">
        <f t="shared" si="27"/>
        <v>0.53271083858801904</v>
      </c>
      <c r="I1451" s="17">
        <f t="shared" si="28"/>
        <v>-0.24599999999999866</v>
      </c>
      <c r="J1451" s="18">
        <f t="shared" si="29"/>
        <v>1.4177040110649993E-2</v>
      </c>
      <c r="K1451" s="18">
        <f t="shared" si="30"/>
        <v>0.332269167553494</v>
      </c>
      <c r="L1451" s="154"/>
      <c r="M1451" s="154"/>
      <c r="N1451" s="154"/>
      <c r="O1451" s="154"/>
      <c r="P1451" s="154"/>
      <c r="Q1451" s="154"/>
      <c r="R1451" s="154"/>
      <c r="S1451" s="154"/>
      <c r="T1451" s="154"/>
      <c r="U1451" s="154"/>
      <c r="V1451" s="154"/>
      <c r="W1451" s="154"/>
      <c r="X1451" s="154"/>
      <c r="Y1451" s="154"/>
      <c r="Z1451" s="154"/>
      <c r="AA1451" s="154"/>
    </row>
    <row r="1452" spans="1:27" ht="15.75" customHeight="1">
      <c r="A1452" s="155"/>
      <c r="B1452" s="156">
        <v>44943</v>
      </c>
      <c r="C1452" s="158">
        <v>2</v>
      </c>
      <c r="D1452" s="158">
        <v>6107</v>
      </c>
      <c r="E1452" s="158">
        <v>16.149000000000001</v>
      </c>
      <c r="F1452" s="158">
        <v>15.875999999999999</v>
      </c>
      <c r="G1452" s="16">
        <f t="shared" si="31"/>
        <v>17.032373496847189</v>
      </c>
      <c r="H1452" s="17">
        <f t="shared" si="27"/>
        <v>-1.4722891614119802</v>
      </c>
      <c r="I1452" s="17">
        <f t="shared" si="28"/>
        <v>-0.27300000000000146</v>
      </c>
      <c r="J1452" s="18">
        <f t="shared" si="29"/>
        <v>1.6905071521456528E-2</v>
      </c>
      <c r="K1452" s="18">
        <f t="shared" si="30"/>
        <v>0.28252737602255423</v>
      </c>
      <c r="L1452" s="154"/>
      <c r="M1452" s="154"/>
      <c r="N1452" s="154"/>
      <c r="O1452" s="154"/>
      <c r="P1452" s="154"/>
      <c r="Q1452" s="154"/>
      <c r="R1452" s="154"/>
      <c r="S1452" s="154"/>
      <c r="T1452" s="154"/>
      <c r="U1452" s="154"/>
      <c r="V1452" s="154"/>
      <c r="W1452" s="154"/>
      <c r="X1452" s="154"/>
      <c r="Y1452" s="154"/>
      <c r="Z1452" s="154"/>
      <c r="AA1452" s="154"/>
    </row>
    <row r="1453" spans="1:27" ht="15.75" customHeight="1">
      <c r="A1453" s="155"/>
      <c r="B1453" s="156">
        <v>44943</v>
      </c>
      <c r="C1453" s="158">
        <v>3</v>
      </c>
      <c r="D1453" s="158">
        <v>6107</v>
      </c>
      <c r="E1453" s="158">
        <v>16.762</v>
      </c>
      <c r="F1453" s="158">
        <v>16.405999999999999</v>
      </c>
      <c r="G1453" s="16">
        <f t="shared" si="31"/>
        <v>17.032373496847189</v>
      </c>
      <c r="H1453" s="17">
        <f t="shared" si="27"/>
        <v>-0.45062249474531413</v>
      </c>
      <c r="I1453" s="17">
        <f t="shared" si="28"/>
        <v>-0.35600000000000165</v>
      </c>
      <c r="J1453" s="18">
        <f t="shared" si="29"/>
        <v>2.1238515690251859E-2</v>
      </c>
      <c r="K1453" s="18">
        <f t="shared" si="30"/>
        <v>0.30876593457751034</v>
      </c>
      <c r="L1453" s="154"/>
      <c r="M1453" s="154"/>
      <c r="N1453" s="154"/>
      <c r="O1453" s="154"/>
      <c r="P1453" s="154"/>
      <c r="Q1453" s="154"/>
      <c r="R1453" s="154"/>
      <c r="S1453" s="154"/>
      <c r="T1453" s="154"/>
      <c r="U1453" s="154"/>
      <c r="V1453" s="154"/>
      <c r="W1453" s="154"/>
      <c r="X1453" s="154"/>
      <c r="Y1453" s="154"/>
      <c r="Z1453" s="154"/>
      <c r="AA1453" s="154"/>
    </row>
    <row r="1454" spans="1:27" ht="15.75" customHeight="1">
      <c r="A1454" s="155"/>
      <c r="B1454" s="158"/>
      <c r="C1454" s="158"/>
      <c r="D1454" s="158">
        <v>5003</v>
      </c>
      <c r="E1454" s="158">
        <v>38.353000000000002</v>
      </c>
      <c r="F1454" s="158">
        <v>37.954999999999998</v>
      </c>
      <c r="G1454" s="16">
        <f t="shared" si="31"/>
        <v>38.4</v>
      </c>
      <c r="H1454" s="17">
        <f t="shared" si="27"/>
        <v>-7.8333333333328412E-2</v>
      </c>
      <c r="I1454" s="17">
        <f t="shared" si="28"/>
        <v>-0.39800000000000324</v>
      </c>
      <c r="J1454" s="18">
        <f t="shared" si="29"/>
        <v>1.0377284697416193E-2</v>
      </c>
      <c r="K1454" s="18">
        <f t="shared" si="30"/>
        <v>0.37423408859802365</v>
      </c>
      <c r="L1454" s="154"/>
      <c r="M1454" s="154"/>
      <c r="N1454" s="154"/>
      <c r="O1454" s="154"/>
      <c r="P1454" s="154"/>
      <c r="Q1454" s="154"/>
      <c r="R1454" s="154"/>
      <c r="S1454" s="154"/>
      <c r="T1454" s="154"/>
      <c r="U1454" s="154"/>
      <c r="V1454" s="154"/>
      <c r="W1454" s="154"/>
      <c r="X1454" s="154"/>
      <c r="Y1454" s="154"/>
      <c r="Z1454" s="154"/>
      <c r="AA1454" s="154"/>
    </row>
    <row r="1455" spans="1:27" ht="15.75" customHeight="1">
      <c r="A1455" s="155"/>
      <c r="B1455" s="158"/>
      <c r="C1455" s="158"/>
      <c r="D1455" s="158">
        <v>5003</v>
      </c>
      <c r="E1455" s="158">
        <v>38.914999999999999</v>
      </c>
      <c r="F1455" s="158">
        <v>38.597999999999999</v>
      </c>
      <c r="G1455" s="16">
        <f t="shared" si="31"/>
        <v>38.4</v>
      </c>
      <c r="H1455" s="17">
        <f t="shared" si="27"/>
        <v>0.85833333333333428</v>
      </c>
      <c r="I1455" s="17">
        <f t="shared" si="28"/>
        <v>-0.31700000000000017</v>
      </c>
      <c r="J1455" s="18">
        <f t="shared" si="29"/>
        <v>8.1459591417191359E-3</v>
      </c>
      <c r="K1455" s="18">
        <f t="shared" si="30"/>
        <v>0.38327123217268405</v>
      </c>
      <c r="L1455" s="154"/>
      <c r="M1455" s="154"/>
      <c r="N1455" s="154"/>
      <c r="O1455" s="154"/>
      <c r="P1455" s="154"/>
      <c r="Q1455" s="154"/>
      <c r="R1455" s="154"/>
      <c r="S1455" s="154"/>
      <c r="T1455" s="154"/>
      <c r="U1455" s="154"/>
      <c r="V1455" s="154"/>
      <c r="W1455" s="154"/>
      <c r="X1455" s="154"/>
      <c r="Y1455" s="154"/>
      <c r="Z1455" s="154"/>
      <c r="AA1455" s="154"/>
    </row>
    <row r="1456" spans="1:27" ht="15.75" customHeight="1">
      <c r="A1456" s="155"/>
      <c r="B1456" s="158"/>
      <c r="C1456" s="158"/>
      <c r="D1456" s="158">
        <v>5003</v>
      </c>
      <c r="E1456" s="158">
        <v>38.725999999999999</v>
      </c>
      <c r="F1456" s="158">
        <v>38.366999999999997</v>
      </c>
      <c r="G1456" s="16">
        <f t="shared" si="31"/>
        <v>38.4</v>
      </c>
      <c r="H1456" s="17">
        <f t="shared" si="27"/>
        <v>0.54333333333333422</v>
      </c>
      <c r="I1456" s="17">
        <f t="shared" si="28"/>
        <v>-0.35900000000000176</v>
      </c>
      <c r="J1456" s="18">
        <f t="shared" si="29"/>
        <v>9.2702577079998398E-3</v>
      </c>
      <c r="K1456" s="18">
        <f t="shared" si="30"/>
        <v>0.38026132314207506</v>
      </c>
      <c r="L1456" s="154"/>
      <c r="M1456" s="154"/>
      <c r="N1456" s="154"/>
      <c r="O1456" s="154"/>
      <c r="P1456" s="154"/>
      <c r="Q1456" s="154"/>
      <c r="R1456" s="154"/>
      <c r="S1456" s="154"/>
      <c r="T1456" s="154"/>
      <c r="U1456" s="154"/>
      <c r="V1456" s="154"/>
      <c r="W1456" s="154"/>
      <c r="X1456" s="154"/>
      <c r="Y1456" s="154"/>
      <c r="Z1456" s="154"/>
      <c r="AA1456" s="154"/>
    </row>
    <row r="1457" spans="1:27" ht="15.75" customHeight="1">
      <c r="A1457" s="155"/>
      <c r="B1457" s="156">
        <v>44943</v>
      </c>
      <c r="C1457" s="158">
        <v>2</v>
      </c>
      <c r="D1457" s="158">
        <v>5169</v>
      </c>
      <c r="E1457" s="158">
        <v>24.521999999999998</v>
      </c>
      <c r="F1457" s="158">
        <v>24.437999999999999</v>
      </c>
      <c r="G1457" s="16">
        <f t="shared" si="31"/>
        <v>24.534583675052499</v>
      </c>
      <c r="H1457" s="17">
        <f t="shared" si="27"/>
        <v>-2.0972791754167257E-2</v>
      </c>
      <c r="I1457" s="17">
        <f t="shared" si="28"/>
        <v>-8.3999999999999631E-2</v>
      </c>
      <c r="J1457" s="18">
        <f t="shared" si="29"/>
        <v>3.4254954734523951E-3</v>
      </c>
      <c r="K1457" s="18">
        <f t="shared" si="30"/>
        <v>0.31768560850110783</v>
      </c>
      <c r="L1457" s="154"/>
      <c r="M1457" s="154"/>
      <c r="N1457" s="154"/>
      <c r="O1457" s="154"/>
      <c r="P1457" s="154"/>
      <c r="Q1457" s="154"/>
      <c r="R1457" s="154"/>
      <c r="S1457" s="154"/>
      <c r="T1457" s="154"/>
      <c r="U1457" s="154"/>
      <c r="V1457" s="154"/>
      <c r="W1457" s="154"/>
      <c r="X1457" s="154"/>
      <c r="Y1457" s="154"/>
      <c r="Z1457" s="154"/>
      <c r="AA1457" s="154"/>
    </row>
    <row r="1458" spans="1:27" ht="15.75" customHeight="1">
      <c r="A1458" s="155"/>
      <c r="B1458" s="156">
        <v>44943</v>
      </c>
      <c r="C1458" s="158">
        <v>3</v>
      </c>
      <c r="D1458" s="158">
        <v>5169</v>
      </c>
      <c r="E1458" s="158">
        <v>23.719000000000001</v>
      </c>
      <c r="F1458" s="158">
        <v>23.643999999999998</v>
      </c>
      <c r="G1458" s="16">
        <f t="shared" si="31"/>
        <v>24.534583675052499</v>
      </c>
      <c r="H1458" s="17">
        <f t="shared" si="27"/>
        <v>-1.359306125087496</v>
      </c>
      <c r="I1458" s="17">
        <f t="shared" si="28"/>
        <v>-7.5000000000002842E-2</v>
      </c>
      <c r="J1458" s="18">
        <f t="shared" si="29"/>
        <v>3.162022007673293E-3</v>
      </c>
      <c r="K1458" s="18">
        <f t="shared" si="30"/>
        <v>0.29458604880746103</v>
      </c>
      <c r="L1458" s="154"/>
      <c r="M1458" s="154"/>
      <c r="N1458" s="154"/>
      <c r="O1458" s="154"/>
      <c r="P1458" s="154"/>
      <c r="Q1458" s="154"/>
      <c r="R1458" s="154"/>
      <c r="S1458" s="154"/>
      <c r="T1458" s="154"/>
      <c r="U1458" s="154"/>
      <c r="V1458" s="154"/>
      <c r="W1458" s="154"/>
      <c r="X1458" s="154"/>
      <c r="Y1458" s="154"/>
      <c r="Z1458" s="154"/>
      <c r="AA1458" s="154"/>
    </row>
    <row r="1459" spans="1:27" ht="15.75" customHeight="1">
      <c r="A1459" s="155"/>
      <c r="B1459" s="156">
        <v>44943</v>
      </c>
      <c r="C1459" s="158">
        <v>4</v>
      </c>
      <c r="D1459" s="158">
        <v>5169</v>
      </c>
      <c r="E1459" s="158">
        <v>24.33</v>
      </c>
      <c r="F1459" s="158">
        <v>24.242999999999999</v>
      </c>
      <c r="G1459" s="16">
        <f t="shared" si="31"/>
        <v>24.534583675052499</v>
      </c>
      <c r="H1459" s="17">
        <f t="shared" si="27"/>
        <v>-0.34097279175416756</v>
      </c>
      <c r="I1459" s="17">
        <f t="shared" si="28"/>
        <v>-8.6999999999999744E-2</v>
      </c>
      <c r="J1459" s="18">
        <f t="shared" si="29"/>
        <v>3.5758323057953042E-3</v>
      </c>
      <c r="K1459" s="18">
        <f t="shared" si="30"/>
        <v>0.31230112994920534</v>
      </c>
      <c r="L1459" s="154"/>
      <c r="M1459" s="154"/>
      <c r="N1459" s="154"/>
      <c r="O1459" s="154"/>
      <c r="P1459" s="154"/>
      <c r="Q1459" s="154"/>
      <c r="R1459" s="154"/>
      <c r="S1459" s="154"/>
      <c r="T1459" s="154"/>
      <c r="U1459" s="154"/>
      <c r="V1459" s="154"/>
      <c r="W1459" s="154"/>
      <c r="X1459" s="154"/>
      <c r="Y1459" s="154"/>
      <c r="Z1459" s="154"/>
      <c r="AA1459" s="154"/>
    </row>
    <row r="1460" spans="1:27" ht="15.75" customHeight="1">
      <c r="A1460" s="155"/>
      <c r="B1460" s="156">
        <v>44943</v>
      </c>
      <c r="C1460" s="158">
        <v>5</v>
      </c>
      <c r="D1460" s="158">
        <v>5169</v>
      </c>
      <c r="E1460" s="158">
        <v>25.731999999999999</v>
      </c>
      <c r="F1460" s="158">
        <v>25.64</v>
      </c>
      <c r="G1460" s="16">
        <f t="shared" si="31"/>
        <v>24.534583675052499</v>
      </c>
      <c r="H1460" s="17">
        <f t="shared" si="27"/>
        <v>1.9956938749125008</v>
      </c>
      <c r="I1460" s="17">
        <f t="shared" si="28"/>
        <v>-9.1999999999998749E-2</v>
      </c>
      <c r="J1460" s="18">
        <f t="shared" si="29"/>
        <v>3.5753147831493375E-3</v>
      </c>
      <c r="K1460" s="18">
        <f t="shared" si="30"/>
        <v>0.3497701885459415</v>
      </c>
      <c r="L1460" s="154"/>
      <c r="M1460" s="154"/>
      <c r="N1460" s="154"/>
      <c r="O1460" s="154"/>
      <c r="P1460" s="154"/>
      <c r="Q1460" s="154"/>
      <c r="R1460" s="154"/>
      <c r="S1460" s="154"/>
      <c r="T1460" s="154"/>
      <c r="U1460" s="154"/>
      <c r="V1460" s="154"/>
      <c r="W1460" s="154"/>
      <c r="X1460" s="154"/>
      <c r="Y1460" s="154"/>
      <c r="Z1460" s="154"/>
      <c r="AA1460" s="154"/>
    </row>
    <row r="1461" spans="1:27" ht="15.75" customHeight="1">
      <c r="A1461" s="155"/>
      <c r="B1461" s="156">
        <v>44944</v>
      </c>
      <c r="C1461" s="158">
        <v>1</v>
      </c>
      <c r="D1461" s="158">
        <v>5000</v>
      </c>
      <c r="E1461" s="158">
        <v>38.442999999999998</v>
      </c>
      <c r="F1461" s="158">
        <v>38.121000000000002</v>
      </c>
      <c r="G1461" s="16">
        <f t="shared" si="31"/>
        <v>38.4</v>
      </c>
      <c r="H1461" s="17">
        <f t="shared" si="27"/>
        <v>7.1666666666665435E-2</v>
      </c>
      <c r="I1461" s="17">
        <f t="shared" si="28"/>
        <v>-0.32199999999999562</v>
      </c>
      <c r="J1461" s="18">
        <f t="shared" si="29"/>
        <v>8.3760372499543639E-3</v>
      </c>
      <c r="K1461" s="18">
        <f t="shared" si="30"/>
        <v>0.37569908695991466</v>
      </c>
      <c r="L1461" s="154"/>
      <c r="M1461" s="154"/>
      <c r="N1461" s="154"/>
      <c r="O1461" s="154"/>
      <c r="P1461" s="154"/>
      <c r="Q1461" s="154"/>
      <c r="R1461" s="154"/>
      <c r="S1461" s="154"/>
      <c r="T1461" s="154"/>
      <c r="U1461" s="154"/>
      <c r="V1461" s="154"/>
      <c r="W1461" s="154"/>
      <c r="X1461" s="154"/>
      <c r="Y1461" s="154"/>
      <c r="Z1461" s="154"/>
      <c r="AA1461" s="154"/>
    </row>
    <row r="1462" spans="1:27" ht="15.75" customHeight="1">
      <c r="A1462" s="155"/>
      <c r="B1462" s="156">
        <v>44944</v>
      </c>
      <c r="C1462" s="158">
        <v>2</v>
      </c>
      <c r="D1462" s="158">
        <v>5000</v>
      </c>
      <c r="E1462" s="158">
        <v>40.247</v>
      </c>
      <c r="F1462" s="158">
        <v>39.829000000000001</v>
      </c>
      <c r="G1462" s="16">
        <f t="shared" si="31"/>
        <v>38.4</v>
      </c>
      <c r="H1462" s="17">
        <f t="shared" si="27"/>
        <v>3.0783333333333358</v>
      </c>
      <c r="I1462" s="17">
        <f t="shared" si="28"/>
        <v>-0.41799999999999926</v>
      </c>
      <c r="J1462" s="18">
        <f t="shared" si="29"/>
        <v>1.038586726961014E-2</v>
      </c>
      <c r="K1462" s="18">
        <f t="shared" si="30"/>
        <v>0.40368226203195268</v>
      </c>
      <c r="L1462" s="154"/>
      <c r="M1462" s="154"/>
      <c r="N1462" s="154"/>
      <c r="O1462" s="154"/>
      <c r="P1462" s="154"/>
      <c r="Q1462" s="154"/>
      <c r="R1462" s="154"/>
      <c r="S1462" s="154"/>
      <c r="T1462" s="154"/>
      <c r="U1462" s="154"/>
      <c r="V1462" s="154"/>
      <c r="W1462" s="154"/>
      <c r="X1462" s="154"/>
      <c r="Y1462" s="154"/>
      <c r="Z1462" s="154"/>
      <c r="AA1462" s="154"/>
    </row>
    <row r="1463" spans="1:27" ht="15.75" customHeight="1">
      <c r="A1463" s="155"/>
      <c r="B1463" s="156">
        <v>44944</v>
      </c>
      <c r="C1463" s="158">
        <v>1</v>
      </c>
      <c r="D1463" s="158">
        <v>6176</v>
      </c>
      <c r="E1463" s="158">
        <v>34.677</v>
      </c>
      <c r="F1463" s="158">
        <v>34.000999999999998</v>
      </c>
      <c r="G1463" s="16">
        <f t="shared" si="31"/>
        <v>36.028673497593743</v>
      </c>
      <c r="H1463" s="17">
        <f t="shared" si="27"/>
        <v>-2.25278916265624</v>
      </c>
      <c r="I1463" s="17">
        <f t="shared" si="28"/>
        <v>-0.67600000000000193</v>
      </c>
      <c r="J1463" s="18">
        <f t="shared" si="29"/>
        <v>1.9494189232055887E-2</v>
      </c>
      <c r="K1463" s="18">
        <f t="shared" si="30"/>
        <v>0.30825471872038995</v>
      </c>
      <c r="L1463" s="154"/>
      <c r="M1463" s="154"/>
      <c r="N1463" s="154"/>
      <c r="O1463" s="154"/>
      <c r="P1463" s="154"/>
      <c r="Q1463" s="154"/>
      <c r="R1463" s="154"/>
      <c r="S1463" s="154"/>
      <c r="T1463" s="154"/>
      <c r="U1463" s="154"/>
      <c r="V1463" s="154"/>
      <c r="W1463" s="154"/>
      <c r="X1463" s="154"/>
      <c r="Y1463" s="154"/>
      <c r="Z1463" s="154"/>
      <c r="AA1463" s="154"/>
    </row>
    <row r="1464" spans="1:27" ht="15.75" customHeight="1">
      <c r="A1464" s="155"/>
      <c r="B1464" s="156">
        <v>44944</v>
      </c>
      <c r="C1464" s="158">
        <v>2</v>
      </c>
      <c r="D1464" s="158">
        <v>6176</v>
      </c>
      <c r="E1464" s="158">
        <v>35.686</v>
      </c>
      <c r="F1464" s="158">
        <v>35.072000000000003</v>
      </c>
      <c r="G1464" s="16">
        <f t="shared" si="31"/>
        <v>36.028673497593743</v>
      </c>
      <c r="H1464" s="17">
        <f t="shared" si="27"/>
        <v>-0.57112249598957265</v>
      </c>
      <c r="I1464" s="17">
        <f t="shared" si="28"/>
        <v>-0.61399999999999721</v>
      </c>
      <c r="J1464" s="18">
        <f t="shared" si="29"/>
        <v>1.7205626856470247E-2</v>
      </c>
      <c r="K1464" s="18">
        <f t="shared" si="30"/>
        <v>0.32781339688020406</v>
      </c>
      <c r="L1464" s="154"/>
      <c r="M1464" s="154"/>
      <c r="N1464" s="154"/>
      <c r="O1464" s="154"/>
      <c r="P1464" s="154"/>
      <c r="Q1464" s="154"/>
      <c r="R1464" s="154"/>
      <c r="S1464" s="154"/>
      <c r="T1464" s="154"/>
      <c r="U1464" s="154"/>
      <c r="V1464" s="154"/>
      <c r="W1464" s="154"/>
      <c r="X1464" s="154"/>
      <c r="Y1464" s="154"/>
      <c r="Z1464" s="154"/>
      <c r="AA1464" s="154"/>
    </row>
    <row r="1465" spans="1:27" ht="15.75" customHeight="1">
      <c r="A1465" s="155"/>
      <c r="B1465" s="156">
        <v>44944</v>
      </c>
      <c r="C1465" s="158">
        <v>3</v>
      </c>
      <c r="D1465" s="158">
        <v>6176</v>
      </c>
      <c r="E1465" s="158">
        <v>35.484999999999999</v>
      </c>
      <c r="F1465" s="158">
        <v>34.853000000000002</v>
      </c>
      <c r="G1465" s="16">
        <f t="shared" si="31"/>
        <v>36.028673497593743</v>
      </c>
      <c r="H1465" s="17">
        <f t="shared" si="27"/>
        <v>-0.90612249598957351</v>
      </c>
      <c r="I1465" s="17">
        <f t="shared" si="28"/>
        <v>-0.6319999999999979</v>
      </c>
      <c r="J1465" s="18">
        <f t="shared" si="29"/>
        <v>1.7810342398196361E-2</v>
      </c>
      <c r="K1465" s="18">
        <f t="shared" si="30"/>
        <v>0.3240058864609543</v>
      </c>
      <c r="L1465" s="154"/>
      <c r="M1465" s="154"/>
      <c r="N1465" s="154"/>
      <c r="O1465" s="154"/>
      <c r="P1465" s="154"/>
      <c r="Q1465" s="154"/>
      <c r="R1465" s="154"/>
      <c r="S1465" s="154"/>
      <c r="T1465" s="154"/>
      <c r="U1465" s="154"/>
      <c r="V1465" s="154"/>
      <c r="W1465" s="154"/>
      <c r="X1465" s="154"/>
      <c r="Y1465" s="154"/>
      <c r="Z1465" s="154"/>
      <c r="AA1465" s="154"/>
    </row>
    <row r="1466" spans="1:27" ht="15.75" customHeight="1">
      <c r="A1466" s="155"/>
      <c r="B1466" s="156">
        <v>44944</v>
      </c>
      <c r="C1466" s="158">
        <v>1</v>
      </c>
      <c r="D1466" s="158">
        <v>7148</v>
      </c>
      <c r="E1466" s="158">
        <v>22.742000000000001</v>
      </c>
      <c r="F1466" s="158">
        <v>22.584</v>
      </c>
      <c r="G1466" s="16">
        <f t="shared" si="31"/>
        <v>25.578129335331514</v>
      </c>
      <c r="H1466" s="17">
        <f t="shared" si="27"/>
        <v>-4.7268822255525222</v>
      </c>
      <c r="I1466" s="17">
        <f t="shared" si="28"/>
        <v>-0.15800000000000125</v>
      </c>
      <c r="J1466" s="18">
        <f t="shared" si="29"/>
        <v>6.947498021282264E-3</v>
      </c>
      <c r="K1466" s="18">
        <f t="shared" si="30"/>
        <v>0.28444261020027672</v>
      </c>
      <c r="L1466" s="154"/>
      <c r="M1466" s="154"/>
      <c r="N1466" s="154"/>
      <c r="O1466" s="154"/>
      <c r="P1466" s="154"/>
      <c r="Q1466" s="154"/>
      <c r="R1466" s="154"/>
      <c r="S1466" s="154"/>
      <c r="T1466" s="154"/>
      <c r="U1466" s="154"/>
      <c r="V1466" s="154"/>
      <c r="W1466" s="154"/>
      <c r="X1466" s="154"/>
      <c r="Y1466" s="154"/>
      <c r="Z1466" s="154"/>
      <c r="AA1466" s="154"/>
    </row>
    <row r="1467" spans="1:27" ht="15.75" customHeight="1">
      <c r="A1467" s="155"/>
      <c r="B1467" s="156">
        <v>44579</v>
      </c>
      <c r="C1467" s="158">
        <v>1</v>
      </c>
      <c r="D1467" s="158">
        <v>6117</v>
      </c>
      <c r="E1467" s="158">
        <v>19.373000000000001</v>
      </c>
      <c r="F1467" s="158">
        <v>19.05</v>
      </c>
      <c r="G1467" s="16">
        <f t="shared" si="31"/>
        <v>19.9327573208373</v>
      </c>
      <c r="H1467" s="17">
        <f t="shared" si="27"/>
        <v>-0.93292886806216546</v>
      </c>
      <c r="I1467" s="17">
        <f t="shared" si="28"/>
        <v>-0.3230000000000004</v>
      </c>
      <c r="J1467" s="18">
        <f t="shared" si="29"/>
        <v>1.6672688793681948E-2</v>
      </c>
      <c r="K1467" s="18">
        <f t="shared" si="30"/>
        <v>0.29981010065349345</v>
      </c>
      <c r="L1467" s="154"/>
      <c r="M1467" s="154"/>
      <c r="N1467" s="154"/>
      <c r="O1467" s="154"/>
      <c r="P1467" s="154"/>
      <c r="Q1467" s="154"/>
      <c r="R1467" s="154"/>
      <c r="S1467" s="154"/>
      <c r="T1467" s="154"/>
      <c r="U1467" s="154"/>
      <c r="V1467" s="154"/>
      <c r="W1467" s="154"/>
      <c r="X1467" s="154"/>
      <c r="Y1467" s="154"/>
      <c r="Z1467" s="154"/>
      <c r="AA1467" s="154"/>
    </row>
    <row r="1468" spans="1:27" ht="15.75" customHeight="1">
      <c r="A1468" s="155"/>
      <c r="B1468" s="156">
        <v>44944</v>
      </c>
      <c r="C1468" s="158">
        <v>2</v>
      </c>
      <c r="D1468" s="158">
        <v>6117</v>
      </c>
      <c r="E1468" s="158">
        <v>18.695</v>
      </c>
      <c r="F1468" s="158">
        <v>18.337</v>
      </c>
      <c r="G1468" s="16">
        <f t="shared" si="31"/>
        <v>19.9327573208373</v>
      </c>
      <c r="H1468" s="17">
        <f t="shared" si="27"/>
        <v>-2.0629288680621669</v>
      </c>
      <c r="I1468" s="17">
        <f t="shared" si="28"/>
        <v>-0.35800000000000054</v>
      </c>
      <c r="J1468" s="18">
        <f t="shared" si="29"/>
        <v>1.9149505215298238E-2</v>
      </c>
      <c r="K1468" s="18">
        <f t="shared" si="30"/>
        <v>0.27441674672159017</v>
      </c>
      <c r="L1468" s="154"/>
      <c r="M1468" s="154"/>
      <c r="N1468" s="154"/>
      <c r="O1468" s="154"/>
      <c r="P1468" s="154"/>
      <c r="Q1468" s="154"/>
      <c r="R1468" s="154"/>
      <c r="S1468" s="154"/>
      <c r="T1468" s="154"/>
      <c r="U1468" s="154"/>
      <c r="V1468" s="154"/>
      <c r="W1468" s="154"/>
      <c r="X1468" s="154"/>
      <c r="Y1468" s="154"/>
      <c r="Z1468" s="154"/>
      <c r="AA1468" s="154"/>
    </row>
    <row r="1469" spans="1:27" ht="15.75" customHeight="1">
      <c r="A1469" s="155"/>
      <c r="B1469" s="156">
        <v>44944</v>
      </c>
      <c r="C1469" s="158">
        <v>3</v>
      </c>
      <c r="D1469" s="158">
        <v>6117</v>
      </c>
      <c r="E1469" s="158">
        <v>18.689</v>
      </c>
      <c r="F1469" s="158">
        <v>18.347999999999999</v>
      </c>
      <c r="G1469" s="16">
        <f t="shared" si="31"/>
        <v>19.9327573208373</v>
      </c>
      <c r="H1469" s="17">
        <f t="shared" si="27"/>
        <v>-2.0729288680621671</v>
      </c>
      <c r="I1469" s="17">
        <f t="shared" si="28"/>
        <v>-0.34100000000000108</v>
      </c>
      <c r="J1469" s="18">
        <f t="shared" si="29"/>
        <v>1.8246027074749909E-2</v>
      </c>
      <c r="K1469" s="18">
        <f t="shared" si="30"/>
        <v>0.2741838022344763</v>
      </c>
      <c r="L1469" s="154"/>
      <c r="M1469" s="154"/>
      <c r="N1469" s="154"/>
      <c r="O1469" s="154"/>
      <c r="P1469" s="154"/>
      <c r="Q1469" s="154"/>
      <c r="R1469" s="154"/>
      <c r="S1469" s="154"/>
      <c r="T1469" s="154"/>
      <c r="U1469" s="154"/>
      <c r="V1469" s="154"/>
      <c r="W1469" s="154"/>
      <c r="X1469" s="154"/>
      <c r="Y1469" s="154"/>
      <c r="Z1469" s="154"/>
      <c r="AA1469" s="154"/>
    </row>
    <row r="1470" spans="1:27" ht="15.75" customHeight="1">
      <c r="A1470" s="155"/>
      <c r="B1470" s="156">
        <v>44944</v>
      </c>
      <c r="C1470" s="158">
        <v>4</v>
      </c>
      <c r="D1470" s="158">
        <v>6117</v>
      </c>
      <c r="E1470" s="158">
        <v>20.079000000000001</v>
      </c>
      <c r="F1470" s="158">
        <v>19.73</v>
      </c>
      <c r="G1470" s="16">
        <f t="shared" si="31"/>
        <v>19.9327573208373</v>
      </c>
      <c r="H1470" s="17">
        <f t="shared" si="27"/>
        <v>0.24373779860450048</v>
      </c>
      <c r="I1470" s="17">
        <f t="shared" si="28"/>
        <v>-0.3490000000000002</v>
      </c>
      <c r="J1470" s="18">
        <f t="shared" si="29"/>
        <v>1.738134369241497E-2</v>
      </c>
      <c r="K1470" s="18">
        <f t="shared" si="30"/>
        <v>0.32442955724688122</v>
      </c>
      <c r="L1470" s="154"/>
      <c r="M1470" s="154"/>
      <c r="N1470" s="154"/>
      <c r="O1470" s="154"/>
      <c r="P1470" s="154"/>
      <c r="Q1470" s="154"/>
      <c r="R1470" s="154"/>
      <c r="S1470" s="154"/>
      <c r="T1470" s="154"/>
      <c r="U1470" s="154"/>
      <c r="V1470" s="154"/>
      <c r="W1470" s="154"/>
      <c r="X1470" s="154"/>
      <c r="Y1470" s="154"/>
      <c r="Z1470" s="154"/>
      <c r="AA1470" s="154"/>
    </row>
    <row r="1471" spans="1:27" ht="15.75" customHeight="1">
      <c r="A1471" s="155"/>
      <c r="B1471" s="156">
        <v>44944</v>
      </c>
      <c r="C1471" s="158">
        <v>1</v>
      </c>
      <c r="D1471" s="158">
        <v>6107</v>
      </c>
      <c r="E1471" s="158">
        <v>16.974</v>
      </c>
      <c r="F1471" s="158">
        <v>16.716999999999999</v>
      </c>
      <c r="G1471" s="16">
        <f t="shared" si="31"/>
        <v>17.032373496847189</v>
      </c>
      <c r="H1471" s="17">
        <f t="shared" si="27"/>
        <v>-9.7289161411981226E-2</v>
      </c>
      <c r="I1471" s="17">
        <f t="shared" si="28"/>
        <v>-0.25700000000000145</v>
      </c>
      <c r="J1471" s="18">
        <f t="shared" si="29"/>
        <v>1.5140803581948949E-2</v>
      </c>
      <c r="K1471" s="18">
        <f t="shared" si="30"/>
        <v>0.31739923385107977</v>
      </c>
      <c r="L1471" s="154"/>
      <c r="M1471" s="154"/>
      <c r="N1471" s="154"/>
      <c r="O1471" s="154"/>
      <c r="P1471" s="154"/>
      <c r="Q1471" s="154"/>
      <c r="R1471" s="154"/>
      <c r="S1471" s="154"/>
      <c r="T1471" s="154"/>
      <c r="U1471" s="154"/>
      <c r="V1471" s="154"/>
      <c r="W1471" s="154"/>
      <c r="X1471" s="154"/>
      <c r="Y1471" s="154"/>
      <c r="Z1471" s="154"/>
      <c r="AA1471" s="154"/>
    </row>
    <row r="1472" spans="1:27" ht="15.75" customHeight="1">
      <c r="A1472" s="155"/>
      <c r="B1472" s="156">
        <v>44944</v>
      </c>
      <c r="C1472" s="158">
        <v>2</v>
      </c>
      <c r="D1472" s="158">
        <v>6107</v>
      </c>
      <c r="E1472" s="158">
        <v>15.372999999999999</v>
      </c>
      <c r="F1472" s="158">
        <v>15.15</v>
      </c>
      <c r="G1472" s="16">
        <f t="shared" si="31"/>
        <v>17.032373496847189</v>
      </c>
      <c r="H1472" s="17">
        <f t="shared" si="27"/>
        <v>-2.7656224947453163</v>
      </c>
      <c r="I1472" s="17">
        <f t="shared" si="28"/>
        <v>-0.22299999999999898</v>
      </c>
      <c r="J1472" s="18">
        <f t="shared" si="29"/>
        <v>1.450595199375522E-2</v>
      </c>
      <c r="K1472" s="18">
        <f t="shared" si="30"/>
        <v>0.2463107132887678</v>
      </c>
      <c r="L1472" s="154"/>
      <c r="M1472" s="154"/>
      <c r="N1472" s="154"/>
      <c r="O1472" s="154"/>
      <c r="P1472" s="154"/>
      <c r="Q1472" s="154"/>
      <c r="R1472" s="154"/>
      <c r="S1472" s="154"/>
      <c r="T1472" s="154"/>
      <c r="U1472" s="154"/>
      <c r="V1472" s="154"/>
      <c r="W1472" s="154"/>
      <c r="X1472" s="154"/>
      <c r="Y1472" s="154"/>
      <c r="Z1472" s="154"/>
      <c r="AA1472" s="154"/>
    </row>
    <row r="1473" spans="1:27" ht="15.75" customHeight="1">
      <c r="A1473" s="155"/>
      <c r="B1473" s="156">
        <v>44944</v>
      </c>
      <c r="C1473" s="158">
        <v>3</v>
      </c>
      <c r="D1473" s="158">
        <v>6107</v>
      </c>
      <c r="E1473" s="158">
        <v>14.515000000000001</v>
      </c>
      <c r="F1473" s="158">
        <v>14.275</v>
      </c>
      <c r="G1473" s="16">
        <f t="shared" si="31"/>
        <v>17.032373496847189</v>
      </c>
      <c r="H1473" s="17">
        <f t="shared" si="27"/>
        <v>-4.1956224947453142</v>
      </c>
      <c r="I1473" s="17">
        <f t="shared" si="28"/>
        <v>-0.24000000000000021</v>
      </c>
      <c r="J1473" s="18">
        <f t="shared" si="29"/>
        <v>1.6534619359283513E-2</v>
      </c>
      <c r="K1473" s="18">
        <f t="shared" si="30"/>
        <v>0.20175918673015697</v>
      </c>
      <c r="L1473" s="154"/>
      <c r="M1473" s="154"/>
      <c r="N1473" s="154"/>
      <c r="O1473" s="154"/>
      <c r="P1473" s="154"/>
      <c r="Q1473" s="154"/>
      <c r="R1473" s="154"/>
      <c r="S1473" s="154"/>
      <c r="T1473" s="154"/>
      <c r="U1473" s="154"/>
      <c r="V1473" s="154"/>
      <c r="W1473" s="154"/>
      <c r="X1473" s="154"/>
      <c r="Y1473" s="154"/>
      <c r="Z1473" s="154"/>
      <c r="AA1473" s="154"/>
    </row>
    <row r="1474" spans="1:27" ht="15.75" customHeight="1">
      <c r="A1474" s="155"/>
      <c r="B1474" s="156">
        <v>44944</v>
      </c>
      <c r="C1474" s="158">
        <v>4</v>
      </c>
      <c r="D1474" s="158">
        <v>6107</v>
      </c>
      <c r="E1474" s="158">
        <v>14.252000000000001</v>
      </c>
      <c r="F1474" s="158">
        <v>13.961</v>
      </c>
      <c r="G1474" s="16">
        <f t="shared" si="31"/>
        <v>17.032373496847189</v>
      </c>
      <c r="H1474" s="17">
        <f t="shared" si="27"/>
        <v>-4.6339558280786477</v>
      </c>
      <c r="I1474" s="17">
        <f t="shared" si="28"/>
        <v>-0.29100000000000037</v>
      </c>
      <c r="J1474" s="18">
        <f t="shared" si="29"/>
        <v>2.04181869211339E-2</v>
      </c>
      <c r="K1474" s="18">
        <f t="shared" si="30"/>
        <v>0.18702880966799246</v>
      </c>
      <c r="L1474" s="154"/>
      <c r="M1474" s="154"/>
      <c r="N1474" s="154"/>
      <c r="O1474" s="154"/>
      <c r="P1474" s="154"/>
      <c r="Q1474" s="154"/>
      <c r="R1474" s="154"/>
      <c r="S1474" s="154"/>
      <c r="T1474" s="154"/>
      <c r="U1474" s="154"/>
      <c r="V1474" s="154"/>
      <c r="W1474" s="154"/>
      <c r="X1474" s="154"/>
      <c r="Y1474" s="154"/>
      <c r="Z1474" s="154"/>
      <c r="AA1474" s="154"/>
    </row>
    <row r="1475" spans="1:27" ht="15.75" customHeight="1">
      <c r="A1475" s="155"/>
      <c r="B1475" s="156">
        <v>44944</v>
      </c>
      <c r="C1475" s="158">
        <v>5</v>
      </c>
      <c r="D1475" s="158">
        <v>6107</v>
      </c>
      <c r="E1475" s="158">
        <v>16.186</v>
      </c>
      <c r="F1475" s="158">
        <v>15.853999999999999</v>
      </c>
      <c r="G1475" s="16">
        <f t="shared" si="31"/>
        <v>17.032373496847189</v>
      </c>
      <c r="H1475" s="17">
        <f t="shared" si="27"/>
        <v>-1.410622494745315</v>
      </c>
      <c r="I1475" s="17">
        <f t="shared" si="28"/>
        <v>-0.33200000000000074</v>
      </c>
      <c r="J1475" s="18">
        <f t="shared" si="29"/>
        <v>2.0511553194118421E-2</v>
      </c>
      <c r="K1475" s="18">
        <f t="shared" si="30"/>
        <v>0.28416746542618482</v>
      </c>
      <c r="L1475" s="154"/>
      <c r="M1475" s="154"/>
      <c r="N1475" s="154"/>
      <c r="O1475" s="154"/>
      <c r="P1475" s="154"/>
      <c r="Q1475" s="154"/>
      <c r="R1475" s="154"/>
      <c r="S1475" s="154"/>
      <c r="T1475" s="154"/>
      <c r="U1475" s="154"/>
      <c r="V1475" s="154"/>
      <c r="W1475" s="154"/>
      <c r="X1475" s="154"/>
      <c r="Y1475" s="154"/>
      <c r="Z1475" s="154"/>
      <c r="AA1475" s="154"/>
    </row>
    <row r="1476" spans="1:27" ht="15.75" customHeight="1">
      <c r="A1476" s="155"/>
      <c r="B1476" s="156">
        <v>44944</v>
      </c>
      <c r="C1476" s="158">
        <v>1</v>
      </c>
      <c r="D1476" s="158">
        <v>7108</v>
      </c>
      <c r="E1476" s="158">
        <v>17.891999999999999</v>
      </c>
      <c r="F1476" s="158">
        <v>17.771999999999998</v>
      </c>
      <c r="G1476" s="16">
        <f t="shared" si="31"/>
        <v>18.039622077854567</v>
      </c>
      <c r="H1476" s="17">
        <f t="shared" si="27"/>
        <v>-0.24603679642427898</v>
      </c>
      <c r="I1476" s="17">
        <f t="shared" si="28"/>
        <v>-0.12000000000000099</v>
      </c>
      <c r="J1476" s="18">
        <f t="shared" si="29"/>
        <v>6.7069081153588754E-3</v>
      </c>
      <c r="K1476" s="18">
        <f t="shared" si="30"/>
        <v>0.34930529718561476</v>
      </c>
      <c r="L1476" s="154"/>
      <c r="M1476" s="154"/>
      <c r="N1476" s="154"/>
      <c r="O1476" s="154"/>
      <c r="P1476" s="154"/>
      <c r="Q1476" s="154"/>
      <c r="R1476" s="154"/>
      <c r="S1476" s="154"/>
      <c r="T1476" s="154"/>
      <c r="U1476" s="154"/>
      <c r="V1476" s="154"/>
      <c r="W1476" s="154"/>
      <c r="X1476" s="154"/>
      <c r="Y1476" s="154"/>
      <c r="Z1476" s="154"/>
      <c r="AA1476" s="154"/>
    </row>
    <row r="1477" spans="1:27" ht="15.75" customHeight="1">
      <c r="A1477" s="155"/>
      <c r="B1477" s="156">
        <v>44944</v>
      </c>
      <c r="C1477" s="158">
        <v>2</v>
      </c>
      <c r="D1477" s="158">
        <v>7108</v>
      </c>
      <c r="E1477" s="158">
        <v>18.364999999999998</v>
      </c>
      <c r="F1477" s="158">
        <v>18.236000000000001</v>
      </c>
      <c r="G1477" s="16">
        <f t="shared" si="31"/>
        <v>18.039622077854567</v>
      </c>
      <c r="H1477" s="17">
        <f t="shared" si="27"/>
        <v>0.54229653690905266</v>
      </c>
      <c r="I1477" s="17">
        <f t="shared" si="28"/>
        <v>-0.12899999999999778</v>
      </c>
      <c r="J1477" s="18">
        <f t="shared" si="29"/>
        <v>7.0242308739448837E-3</v>
      </c>
      <c r="K1477" s="18">
        <f t="shared" si="30"/>
        <v>0.36606427319602608</v>
      </c>
      <c r="L1477" s="154"/>
      <c r="M1477" s="154"/>
      <c r="N1477" s="154"/>
      <c r="O1477" s="154"/>
      <c r="P1477" s="154"/>
      <c r="Q1477" s="154"/>
      <c r="R1477" s="154"/>
      <c r="S1477" s="154"/>
      <c r="T1477" s="154"/>
      <c r="U1477" s="154"/>
      <c r="V1477" s="154"/>
      <c r="W1477" s="154"/>
      <c r="X1477" s="154"/>
      <c r="Y1477" s="154"/>
      <c r="Z1477" s="154"/>
      <c r="AA1477" s="154"/>
    </row>
    <row r="1478" spans="1:27" ht="15.75" customHeight="1">
      <c r="A1478" s="155"/>
      <c r="B1478" s="156">
        <v>44945</v>
      </c>
      <c r="C1478" s="158">
        <v>3</v>
      </c>
      <c r="D1478" s="158">
        <v>7108</v>
      </c>
      <c r="E1478" s="158">
        <v>17.489000000000001</v>
      </c>
      <c r="F1478" s="158">
        <v>17.404</v>
      </c>
      <c r="G1478" s="16">
        <f t="shared" si="31"/>
        <v>18.039622077854567</v>
      </c>
      <c r="H1478" s="17">
        <f t="shared" si="27"/>
        <v>-0.91770346309094353</v>
      </c>
      <c r="I1478" s="17">
        <f t="shared" si="28"/>
        <v>-8.5000000000000853E-2</v>
      </c>
      <c r="J1478" s="18">
        <f t="shared" si="29"/>
        <v>4.8601978386414802E-3</v>
      </c>
      <c r="K1478" s="18">
        <f t="shared" si="30"/>
        <v>0.33431130294728229</v>
      </c>
      <c r="L1478" s="154"/>
      <c r="M1478" s="154"/>
      <c r="N1478" s="154"/>
      <c r="O1478" s="154"/>
      <c r="P1478" s="154"/>
      <c r="Q1478" s="154"/>
      <c r="R1478" s="154"/>
      <c r="S1478" s="154"/>
      <c r="T1478" s="154"/>
      <c r="U1478" s="154"/>
      <c r="V1478" s="154"/>
      <c r="W1478" s="154"/>
      <c r="X1478" s="154"/>
      <c r="Y1478" s="154"/>
      <c r="Z1478" s="154"/>
      <c r="AA1478" s="154"/>
    </row>
    <row r="1479" spans="1:27" ht="15.75" customHeight="1">
      <c r="A1479" s="155"/>
      <c r="B1479" s="156">
        <v>44945</v>
      </c>
      <c r="C1479" s="158">
        <v>4</v>
      </c>
      <c r="D1479" s="158">
        <v>7108</v>
      </c>
      <c r="E1479" s="158">
        <v>18.013999999999999</v>
      </c>
      <c r="F1479" s="158">
        <v>17.927</v>
      </c>
      <c r="G1479" s="16">
        <f t="shared" si="31"/>
        <v>18.039622077854567</v>
      </c>
      <c r="H1479" s="17">
        <f t="shared" si="27"/>
        <v>-4.2703463090945824E-2</v>
      </c>
      <c r="I1479" s="17">
        <f t="shared" si="28"/>
        <v>-8.6999999999999744E-2</v>
      </c>
      <c r="J1479" s="18">
        <f t="shared" si="29"/>
        <v>4.8295769956700207E-3</v>
      </c>
      <c r="K1479" s="18">
        <f t="shared" si="30"/>
        <v>0.35371213374292326</v>
      </c>
      <c r="L1479" s="154"/>
      <c r="M1479" s="154"/>
      <c r="N1479" s="154"/>
      <c r="O1479" s="154"/>
      <c r="P1479" s="154"/>
      <c r="Q1479" s="154"/>
      <c r="R1479" s="154"/>
      <c r="S1479" s="154"/>
      <c r="T1479" s="154"/>
      <c r="U1479" s="154"/>
      <c r="V1479" s="154"/>
      <c r="W1479" s="154"/>
      <c r="X1479" s="154"/>
      <c r="Y1479" s="154"/>
      <c r="Z1479" s="154"/>
      <c r="AA1479" s="154"/>
    </row>
    <row r="1480" spans="1:27" ht="15.75" customHeight="1">
      <c r="A1480" s="155"/>
      <c r="B1480" s="156">
        <v>44945</v>
      </c>
      <c r="C1480" s="158">
        <v>1</v>
      </c>
      <c r="D1480" s="158">
        <v>5648</v>
      </c>
      <c r="E1480" s="158">
        <v>20.664999999999999</v>
      </c>
      <c r="F1480" s="158">
        <v>20.558</v>
      </c>
      <c r="G1480" s="16">
        <f t="shared" si="31"/>
        <v>19.240505739344663</v>
      </c>
      <c r="H1480" s="17">
        <f t="shared" si="27"/>
        <v>2.3741571010922278</v>
      </c>
      <c r="I1480" s="17">
        <f t="shared" si="28"/>
        <v>-0.10699999999999932</v>
      </c>
      <c r="J1480" s="18">
        <f t="shared" si="29"/>
        <v>5.1778369223324135E-3</v>
      </c>
      <c r="K1480" s="18">
        <f t="shared" si="30"/>
        <v>0.3627195741592063</v>
      </c>
      <c r="L1480" s="154"/>
      <c r="M1480" s="154"/>
      <c r="N1480" s="154"/>
      <c r="O1480" s="154"/>
      <c r="P1480" s="154"/>
      <c r="Q1480" s="154"/>
      <c r="R1480" s="154"/>
      <c r="S1480" s="154"/>
      <c r="T1480" s="154"/>
      <c r="U1480" s="154"/>
      <c r="V1480" s="154"/>
      <c r="W1480" s="154"/>
      <c r="X1480" s="154"/>
      <c r="Y1480" s="154"/>
      <c r="Z1480" s="154"/>
      <c r="AA1480" s="154"/>
    </row>
    <row r="1481" spans="1:27" ht="15.75" customHeight="1">
      <c r="A1481" s="155"/>
      <c r="B1481" s="156">
        <v>44945</v>
      </c>
      <c r="C1481" s="158">
        <v>2</v>
      </c>
      <c r="D1481" s="158">
        <v>5648</v>
      </c>
      <c r="E1481" s="158">
        <v>20.765000000000001</v>
      </c>
      <c r="F1481" s="158">
        <v>20.661000000000001</v>
      </c>
      <c r="G1481" s="16">
        <f t="shared" si="31"/>
        <v>19.240505739344663</v>
      </c>
      <c r="H1481" s="17">
        <f t="shared" si="27"/>
        <v>2.540823767758897</v>
      </c>
      <c r="I1481" s="17">
        <f t="shared" si="28"/>
        <v>-0.1039999999999992</v>
      </c>
      <c r="J1481" s="18">
        <f t="shared" si="29"/>
        <v>5.0084276426679121E-3</v>
      </c>
      <c r="K1481" s="18">
        <f t="shared" si="30"/>
        <v>0.36578858656392965</v>
      </c>
      <c r="L1481" s="154"/>
      <c r="M1481" s="154"/>
      <c r="N1481" s="154"/>
      <c r="O1481" s="154"/>
      <c r="P1481" s="154"/>
      <c r="Q1481" s="154"/>
      <c r="R1481" s="154"/>
      <c r="S1481" s="154"/>
      <c r="T1481" s="154"/>
      <c r="U1481" s="154"/>
      <c r="V1481" s="154"/>
      <c r="W1481" s="154"/>
      <c r="X1481" s="154"/>
      <c r="Y1481" s="154"/>
      <c r="Z1481" s="154"/>
      <c r="AA1481" s="154"/>
    </row>
    <row r="1482" spans="1:27" ht="15.75" customHeight="1">
      <c r="A1482" s="155"/>
      <c r="B1482" s="156">
        <v>44945</v>
      </c>
      <c r="C1482" s="158">
        <v>3</v>
      </c>
      <c r="D1482" s="158">
        <v>5648</v>
      </c>
      <c r="E1482" s="158">
        <v>20.809000000000001</v>
      </c>
      <c r="F1482" s="158">
        <v>20.71</v>
      </c>
      <c r="G1482" s="16">
        <f t="shared" si="31"/>
        <v>19.240505739344663</v>
      </c>
      <c r="H1482" s="17">
        <f t="shared" si="27"/>
        <v>2.6141571010922311</v>
      </c>
      <c r="I1482" s="17">
        <f t="shared" si="28"/>
        <v>-9.9000000000000199E-2</v>
      </c>
      <c r="J1482" s="18">
        <f t="shared" si="29"/>
        <v>4.7575568263732134E-3</v>
      </c>
      <c r="K1482" s="18">
        <f t="shared" si="30"/>
        <v>0.36712960738142147</v>
      </c>
      <c r="L1482" s="154"/>
      <c r="M1482" s="154"/>
      <c r="N1482" s="154"/>
      <c r="O1482" s="154"/>
      <c r="P1482" s="154"/>
      <c r="Q1482" s="154"/>
      <c r="R1482" s="154"/>
      <c r="S1482" s="154"/>
      <c r="T1482" s="154"/>
      <c r="U1482" s="154"/>
      <c r="V1482" s="154"/>
      <c r="W1482" s="154"/>
      <c r="X1482" s="154"/>
      <c r="Y1482" s="154"/>
      <c r="Z1482" s="154"/>
      <c r="AA1482" s="154"/>
    </row>
    <row r="1483" spans="1:27" ht="15.75" customHeight="1">
      <c r="A1483" s="155"/>
      <c r="B1483" s="156">
        <v>44945</v>
      </c>
      <c r="C1483" s="158">
        <v>4</v>
      </c>
      <c r="D1483" s="158">
        <v>5648</v>
      </c>
      <c r="E1483" s="158">
        <v>21.073</v>
      </c>
      <c r="F1483" s="158">
        <v>20.981000000000002</v>
      </c>
      <c r="G1483" s="16">
        <f t="shared" si="31"/>
        <v>19.240505739344663</v>
      </c>
      <c r="H1483" s="17">
        <f t="shared" si="27"/>
        <v>3.0541571010922297</v>
      </c>
      <c r="I1483" s="17">
        <f t="shared" si="28"/>
        <v>-9.1999999999998749E-2</v>
      </c>
      <c r="J1483" s="18">
        <f t="shared" si="29"/>
        <v>4.3657761116119558E-3</v>
      </c>
      <c r="K1483" s="18">
        <f t="shared" si="30"/>
        <v>0.3750581312580078</v>
      </c>
      <c r="L1483" s="154"/>
      <c r="M1483" s="154"/>
      <c r="N1483" s="154"/>
      <c r="O1483" s="154"/>
      <c r="P1483" s="154"/>
      <c r="Q1483" s="154"/>
      <c r="R1483" s="154"/>
      <c r="S1483" s="154"/>
      <c r="T1483" s="154"/>
      <c r="U1483" s="154"/>
      <c r="V1483" s="154"/>
      <c r="W1483" s="154"/>
      <c r="X1483" s="154"/>
      <c r="Y1483" s="154"/>
      <c r="Z1483" s="154"/>
      <c r="AA1483" s="154"/>
    </row>
    <row r="1484" spans="1:27" ht="15.75" customHeight="1">
      <c r="A1484" s="155"/>
      <c r="B1484" s="156">
        <v>44945</v>
      </c>
      <c r="C1484" s="158">
        <v>1</v>
      </c>
      <c r="D1484" s="158">
        <v>5621</v>
      </c>
      <c r="E1484" s="158">
        <v>24.138999999999999</v>
      </c>
      <c r="F1484" s="158">
        <v>24.091000000000001</v>
      </c>
      <c r="G1484" s="16">
        <f t="shared" si="31"/>
        <v>22.870927068045674</v>
      </c>
      <c r="H1484" s="17">
        <f t="shared" si="27"/>
        <v>2.1134548865905423</v>
      </c>
      <c r="I1484" s="17">
        <f t="shared" si="28"/>
        <v>-4.7999999999998266E-2</v>
      </c>
      <c r="J1484" s="18">
        <f t="shared" si="29"/>
        <v>1.9884833671650966E-3</v>
      </c>
      <c r="K1484" s="18">
        <f t="shared" si="30"/>
        <v>0.34138565122229453</v>
      </c>
      <c r="L1484" s="154"/>
      <c r="M1484" s="154"/>
      <c r="N1484" s="154"/>
      <c r="O1484" s="154"/>
      <c r="P1484" s="154"/>
      <c r="Q1484" s="154"/>
      <c r="R1484" s="154"/>
      <c r="S1484" s="154"/>
      <c r="T1484" s="154"/>
      <c r="U1484" s="154"/>
      <c r="V1484" s="154"/>
      <c r="W1484" s="154"/>
      <c r="X1484" s="154"/>
      <c r="Y1484" s="154"/>
      <c r="Z1484" s="154"/>
      <c r="AA1484" s="154"/>
    </row>
    <row r="1485" spans="1:27" ht="15.75" customHeight="1">
      <c r="A1485" s="155"/>
      <c r="B1485" s="156">
        <v>44945</v>
      </c>
      <c r="C1485" s="158">
        <v>2</v>
      </c>
      <c r="D1485" s="158">
        <v>5621</v>
      </c>
      <c r="E1485" s="158">
        <v>23.137</v>
      </c>
      <c r="F1485" s="158">
        <v>23.105</v>
      </c>
      <c r="G1485" s="16">
        <f t="shared" si="31"/>
        <v>22.870927068045674</v>
      </c>
      <c r="H1485" s="17">
        <f t="shared" si="27"/>
        <v>0.44345488659054411</v>
      </c>
      <c r="I1485" s="17">
        <f t="shared" si="28"/>
        <v>-3.2000000000000028E-2</v>
      </c>
      <c r="J1485" s="18">
        <f t="shared" si="29"/>
        <v>1.3830660846263572E-3</v>
      </c>
      <c r="K1485" s="18">
        <f t="shared" si="30"/>
        <v>0.31286287050416944</v>
      </c>
      <c r="L1485" s="154"/>
      <c r="M1485" s="154"/>
      <c r="N1485" s="154"/>
      <c r="O1485" s="154"/>
      <c r="P1485" s="154"/>
      <c r="Q1485" s="154"/>
      <c r="R1485" s="154"/>
      <c r="S1485" s="154"/>
      <c r="T1485" s="154"/>
      <c r="U1485" s="154"/>
      <c r="V1485" s="154"/>
      <c r="W1485" s="154"/>
      <c r="X1485" s="154"/>
      <c r="Y1485" s="154"/>
      <c r="Z1485" s="154"/>
      <c r="AA1485" s="154"/>
    </row>
    <row r="1486" spans="1:27" ht="15.75" customHeight="1">
      <c r="A1486" s="155"/>
      <c r="B1486" s="156">
        <v>44945</v>
      </c>
      <c r="C1486" s="158">
        <v>3</v>
      </c>
      <c r="D1486" s="158">
        <v>5621</v>
      </c>
      <c r="E1486" s="158">
        <v>23.321000000000002</v>
      </c>
      <c r="F1486" s="158">
        <v>23.289000000000001</v>
      </c>
      <c r="G1486" s="16">
        <f t="shared" si="31"/>
        <v>22.870927068045674</v>
      </c>
      <c r="H1486" s="17">
        <f t="shared" si="27"/>
        <v>0.75012155325721253</v>
      </c>
      <c r="I1486" s="17">
        <f t="shared" si="28"/>
        <v>-3.2000000000000028E-2</v>
      </c>
      <c r="J1486" s="18">
        <f t="shared" si="29"/>
        <v>1.3721538527507408E-3</v>
      </c>
      <c r="K1486" s="18">
        <f t="shared" si="30"/>
        <v>0.31828430319690276</v>
      </c>
      <c r="L1486" s="154"/>
      <c r="M1486" s="154"/>
      <c r="N1486" s="154"/>
      <c r="O1486" s="154"/>
      <c r="P1486" s="154"/>
      <c r="Q1486" s="154"/>
      <c r="R1486" s="154"/>
      <c r="S1486" s="154"/>
      <c r="T1486" s="154"/>
      <c r="U1486" s="154"/>
      <c r="V1486" s="154"/>
      <c r="W1486" s="154"/>
      <c r="X1486" s="154"/>
      <c r="Y1486" s="154"/>
      <c r="Z1486" s="154"/>
      <c r="AA1486" s="154"/>
    </row>
    <row r="1487" spans="1:27" ht="15.75" customHeight="1">
      <c r="A1487" s="155"/>
      <c r="B1487" s="156">
        <v>44945</v>
      </c>
      <c r="C1487" s="158">
        <v>1</v>
      </c>
      <c r="D1487" s="158">
        <v>5003</v>
      </c>
      <c r="E1487" s="158">
        <v>41.072000000000003</v>
      </c>
      <c r="F1487" s="158">
        <v>40.777999999999999</v>
      </c>
      <c r="G1487" s="16">
        <f t="shared" si="31"/>
        <v>38.4</v>
      </c>
      <c r="H1487" s="17">
        <f t="shared" si="27"/>
        <v>4.4533333333333402</v>
      </c>
      <c r="I1487" s="17">
        <f t="shared" si="28"/>
        <v>-0.29400000000000404</v>
      </c>
      <c r="J1487" s="18">
        <f t="shared" si="29"/>
        <v>7.1581612777562335E-3</v>
      </c>
      <c r="K1487" s="18">
        <f t="shared" si="30"/>
        <v>0.41566030385664204</v>
      </c>
      <c r="L1487" s="154"/>
      <c r="M1487" s="154"/>
      <c r="N1487" s="154"/>
      <c r="O1487" s="154"/>
      <c r="P1487" s="154"/>
      <c r="Q1487" s="154"/>
      <c r="R1487" s="154"/>
      <c r="S1487" s="154"/>
      <c r="T1487" s="154"/>
      <c r="U1487" s="154"/>
      <c r="V1487" s="154"/>
      <c r="W1487" s="154"/>
      <c r="X1487" s="154"/>
      <c r="Y1487" s="154"/>
      <c r="Z1487" s="154"/>
      <c r="AA1487" s="154"/>
    </row>
    <row r="1488" spans="1:27" ht="15.75" customHeight="1">
      <c r="A1488" s="155"/>
      <c r="B1488" s="156">
        <v>44945</v>
      </c>
      <c r="C1488" s="158">
        <v>1</v>
      </c>
      <c r="D1488" s="158">
        <v>5003</v>
      </c>
      <c r="E1488" s="158">
        <v>39.039000000000001</v>
      </c>
      <c r="F1488" s="158">
        <v>38.799999999999997</v>
      </c>
      <c r="G1488" s="16">
        <f t="shared" si="31"/>
        <v>38.4</v>
      </c>
      <c r="H1488" s="17">
        <f t="shared" si="27"/>
        <v>1.0650000000000048</v>
      </c>
      <c r="I1488" s="17">
        <f t="shared" si="28"/>
        <v>-0.23900000000000432</v>
      </c>
      <c r="J1488" s="18">
        <f t="shared" si="29"/>
        <v>6.1220830451600783E-3</v>
      </c>
      <c r="K1488" s="18">
        <f t="shared" si="30"/>
        <v>0.38523015446092373</v>
      </c>
      <c r="L1488" s="154"/>
      <c r="M1488" s="154"/>
      <c r="N1488" s="154"/>
      <c r="O1488" s="154"/>
      <c r="P1488" s="154"/>
      <c r="Q1488" s="154"/>
      <c r="R1488" s="154"/>
      <c r="S1488" s="154"/>
      <c r="T1488" s="154"/>
      <c r="U1488" s="154"/>
      <c r="V1488" s="154"/>
      <c r="W1488" s="154"/>
      <c r="X1488" s="154"/>
      <c r="Y1488" s="154"/>
      <c r="Z1488" s="154"/>
      <c r="AA1488" s="154"/>
    </row>
    <row r="1489" spans="1:27" ht="15.75" customHeight="1">
      <c r="A1489" s="155"/>
      <c r="B1489" s="156">
        <v>44945</v>
      </c>
      <c r="C1489" s="158">
        <v>1</v>
      </c>
      <c r="D1489" s="158">
        <v>1013</v>
      </c>
      <c r="E1489" s="158">
        <v>27.56</v>
      </c>
      <c r="F1489" s="158">
        <v>27.446999999999999</v>
      </c>
      <c r="G1489" s="16">
        <f t="shared" si="31"/>
        <v>27</v>
      </c>
      <c r="H1489" s="17">
        <f t="shared" si="27"/>
        <v>0.93333333333333124</v>
      </c>
      <c r="I1489" s="17">
        <f t="shared" si="28"/>
        <v>-0.11299999999999955</v>
      </c>
      <c r="J1489" s="18">
        <f t="shared" si="29"/>
        <v>4.1001451378809709E-3</v>
      </c>
      <c r="K1489" s="18">
        <f t="shared" si="30"/>
        <v>0.56458635703918725</v>
      </c>
      <c r="L1489" s="154"/>
      <c r="M1489" s="154"/>
      <c r="N1489" s="154"/>
      <c r="O1489" s="154"/>
      <c r="P1489" s="154"/>
      <c r="Q1489" s="154"/>
      <c r="R1489" s="154"/>
      <c r="S1489" s="154"/>
      <c r="T1489" s="154"/>
      <c r="U1489" s="154"/>
      <c r="V1489" s="154"/>
      <c r="W1489" s="154"/>
      <c r="X1489" s="154"/>
      <c r="Y1489" s="154"/>
      <c r="Z1489" s="154"/>
      <c r="AA1489" s="154"/>
    </row>
    <row r="1490" spans="1:27" ht="15.75" customHeight="1">
      <c r="A1490" s="155"/>
      <c r="B1490" s="156">
        <v>44945</v>
      </c>
      <c r="C1490" s="158">
        <v>1</v>
      </c>
      <c r="D1490" s="158">
        <v>1011</v>
      </c>
      <c r="E1490" s="158">
        <v>29.161000000000001</v>
      </c>
      <c r="F1490" s="158">
        <v>28.974</v>
      </c>
      <c r="G1490" s="16">
        <f t="shared" si="31"/>
        <v>27</v>
      </c>
      <c r="H1490" s="17">
        <f t="shared" si="27"/>
        <v>3.6016666666666692</v>
      </c>
      <c r="I1490" s="17">
        <f t="shared" si="28"/>
        <v>-0.18700000000000117</v>
      </c>
      <c r="J1490" s="18">
        <f t="shared" si="29"/>
        <v>6.4126744624670336E-3</v>
      </c>
      <c r="K1490" s="18">
        <f t="shared" si="30"/>
        <v>0.58849147834436411</v>
      </c>
      <c r="L1490" s="154"/>
      <c r="M1490" s="154"/>
      <c r="N1490" s="154"/>
      <c r="O1490" s="154"/>
      <c r="P1490" s="154"/>
      <c r="Q1490" s="154"/>
      <c r="R1490" s="154"/>
      <c r="S1490" s="154"/>
      <c r="T1490" s="154"/>
      <c r="U1490" s="154"/>
      <c r="V1490" s="154"/>
      <c r="W1490" s="154"/>
      <c r="X1490" s="154"/>
      <c r="Y1490" s="154"/>
      <c r="Z1490" s="154"/>
      <c r="AA1490" s="154"/>
    </row>
    <row r="1491" spans="1:27" ht="15.75" customHeight="1">
      <c r="A1491" s="155"/>
      <c r="B1491" s="156">
        <v>44945</v>
      </c>
      <c r="C1491" s="158">
        <v>2</v>
      </c>
      <c r="D1491" s="158">
        <v>1011</v>
      </c>
      <c r="E1491" s="158">
        <v>27.981999999999999</v>
      </c>
      <c r="F1491" s="158">
        <v>27.829000000000001</v>
      </c>
      <c r="G1491" s="16">
        <f t="shared" si="31"/>
        <v>27</v>
      </c>
      <c r="H1491" s="17">
        <f t="shared" si="27"/>
        <v>1.6366666666666656</v>
      </c>
      <c r="I1491" s="17">
        <f t="shared" si="28"/>
        <v>-0.15299999999999869</v>
      </c>
      <c r="J1491" s="18">
        <f t="shared" si="29"/>
        <v>5.4678007290400506E-3</v>
      </c>
      <c r="K1491" s="18">
        <f t="shared" si="30"/>
        <v>0.57115288399685515</v>
      </c>
      <c r="L1491" s="154"/>
      <c r="M1491" s="154"/>
      <c r="N1491" s="154"/>
      <c r="O1491" s="154"/>
      <c r="P1491" s="154"/>
      <c r="Q1491" s="154"/>
      <c r="R1491" s="154"/>
      <c r="S1491" s="154"/>
      <c r="T1491" s="154"/>
      <c r="U1491" s="154"/>
      <c r="V1491" s="154"/>
      <c r="W1491" s="154"/>
      <c r="X1491" s="154"/>
      <c r="Y1491" s="154"/>
      <c r="Z1491" s="154"/>
      <c r="AA1491" s="154"/>
    </row>
    <row r="1492" spans="1:27" ht="15.75" customHeight="1">
      <c r="A1492" s="155"/>
      <c r="B1492" s="156">
        <v>44946</v>
      </c>
      <c r="C1492" s="158">
        <v>1</v>
      </c>
      <c r="D1492" s="158">
        <v>6618</v>
      </c>
      <c r="E1492" s="158">
        <v>19.914999999999999</v>
      </c>
      <c r="F1492" s="158">
        <v>19.678999999999998</v>
      </c>
      <c r="G1492" s="16">
        <f t="shared" si="31"/>
        <v>21.437999999999999</v>
      </c>
      <c r="H1492" s="17">
        <f t="shared" si="27"/>
        <v>-2.5383333333333331</v>
      </c>
      <c r="I1492" s="17">
        <f t="shared" si="28"/>
        <v>-0.23600000000000065</v>
      </c>
      <c r="J1492" s="18">
        <f t="shared" si="29"/>
        <v>1.1850364047200636E-2</v>
      </c>
      <c r="K1492" s="18">
        <f t="shared" si="30"/>
        <v>0.3525784584484058</v>
      </c>
      <c r="L1492" s="154"/>
      <c r="M1492" s="154"/>
      <c r="N1492" s="154"/>
      <c r="O1492" s="154"/>
      <c r="P1492" s="154"/>
      <c r="Q1492" s="154"/>
      <c r="R1492" s="154"/>
      <c r="S1492" s="154"/>
      <c r="T1492" s="154"/>
      <c r="U1492" s="154"/>
      <c r="V1492" s="154"/>
      <c r="W1492" s="154"/>
      <c r="X1492" s="154"/>
      <c r="Y1492" s="154"/>
      <c r="Z1492" s="154"/>
      <c r="AA1492" s="154"/>
    </row>
    <row r="1493" spans="1:27" ht="15.75" customHeight="1">
      <c r="A1493" s="155"/>
      <c r="B1493" s="156">
        <v>44946</v>
      </c>
      <c r="C1493" s="158">
        <v>2</v>
      </c>
      <c r="D1493" s="158">
        <v>6618</v>
      </c>
      <c r="E1493" s="158">
        <v>20.402999999999999</v>
      </c>
      <c r="F1493" s="158">
        <v>20.166</v>
      </c>
      <c r="G1493" s="16">
        <f t="shared" si="31"/>
        <v>21.437999999999999</v>
      </c>
      <c r="H1493" s="17">
        <f t="shared" si="27"/>
        <v>-1.7250000000000003</v>
      </c>
      <c r="I1493" s="17">
        <f t="shared" si="28"/>
        <v>-0.23699999999999832</v>
      </c>
      <c r="J1493" s="18">
        <f t="shared" si="29"/>
        <v>1.1615938832524547E-2</v>
      </c>
      <c r="K1493" s="18">
        <f t="shared" si="30"/>
        <v>0.36806352007057791</v>
      </c>
      <c r="L1493" s="154">
        <v>1</v>
      </c>
      <c r="M1493" s="154"/>
      <c r="N1493" s="154"/>
      <c r="O1493" s="154"/>
      <c r="P1493" s="154"/>
      <c r="Q1493" s="154"/>
      <c r="R1493" s="154"/>
      <c r="S1493" s="154"/>
      <c r="T1493" s="154"/>
      <c r="U1493" s="154"/>
      <c r="V1493" s="154"/>
      <c r="W1493" s="154"/>
      <c r="X1493" s="154"/>
      <c r="Y1493" s="154"/>
      <c r="Z1493" s="154"/>
      <c r="AA1493" s="154"/>
    </row>
    <row r="1494" spans="1:27" ht="15.75" customHeight="1">
      <c r="A1494" s="155"/>
      <c r="B1494" s="156">
        <v>44946</v>
      </c>
      <c r="C1494" s="158">
        <v>1</v>
      </c>
      <c r="D1494" s="158">
        <v>6617</v>
      </c>
      <c r="E1494" s="158">
        <v>20.222999999999999</v>
      </c>
      <c r="F1494" s="158">
        <v>20</v>
      </c>
      <c r="G1494" s="16">
        <f t="shared" si="31"/>
        <v>21.071999999999999</v>
      </c>
      <c r="H1494" s="17">
        <f t="shared" si="27"/>
        <v>-1.4150000000000005</v>
      </c>
      <c r="I1494" s="17">
        <f t="shared" si="28"/>
        <v>-0.22299999999999898</v>
      </c>
      <c r="J1494" s="18">
        <f t="shared" si="29"/>
        <v>1.1027048410225931E-2</v>
      </c>
      <c r="K1494" s="18">
        <f t="shared" si="30"/>
        <v>0.37617564159620248</v>
      </c>
      <c r="L1494" s="154">
        <v>1</v>
      </c>
      <c r="M1494" s="154"/>
      <c r="N1494" s="154"/>
      <c r="O1494" s="154"/>
      <c r="P1494" s="154"/>
      <c r="Q1494" s="154"/>
      <c r="R1494" s="154"/>
      <c r="S1494" s="154"/>
      <c r="T1494" s="154"/>
      <c r="U1494" s="154"/>
      <c r="V1494" s="154"/>
      <c r="W1494" s="154"/>
      <c r="X1494" s="154"/>
      <c r="Y1494" s="154"/>
      <c r="Z1494" s="154"/>
      <c r="AA1494" s="154"/>
    </row>
    <row r="1495" spans="1:27" ht="15.75" customHeight="1">
      <c r="A1495" s="155"/>
      <c r="B1495" s="156">
        <v>44946</v>
      </c>
      <c r="C1495" s="158">
        <v>2</v>
      </c>
      <c r="D1495" s="158">
        <v>6617</v>
      </c>
      <c r="E1495" s="158">
        <v>21</v>
      </c>
      <c r="F1495" s="158">
        <v>20.757000000000001</v>
      </c>
      <c r="G1495" s="16">
        <f t="shared" si="31"/>
        <v>21.071999999999999</v>
      </c>
      <c r="H1495" s="17">
        <f t="shared" si="27"/>
        <v>-0.11999999999999864</v>
      </c>
      <c r="I1495" s="17">
        <f t="shared" si="28"/>
        <v>-0.24299999999999855</v>
      </c>
      <c r="J1495" s="18">
        <f t="shared" si="29"/>
        <v>1.1571428571428502E-2</v>
      </c>
      <c r="K1495" s="18">
        <f t="shared" si="30"/>
        <v>0.39925714285714298</v>
      </c>
      <c r="L1495" s="154"/>
      <c r="M1495" s="154"/>
      <c r="N1495" s="154"/>
      <c r="O1495" s="154"/>
      <c r="P1495" s="154"/>
      <c r="Q1495" s="154"/>
      <c r="R1495" s="154"/>
      <c r="S1495" s="154"/>
      <c r="T1495" s="154"/>
      <c r="U1495" s="154"/>
      <c r="V1495" s="154"/>
      <c r="W1495" s="154"/>
      <c r="X1495" s="154"/>
      <c r="Y1495" s="154"/>
      <c r="Z1495" s="154"/>
      <c r="AA1495" s="154"/>
    </row>
    <row r="1496" spans="1:27" ht="15.75" customHeight="1">
      <c r="A1496" s="155"/>
      <c r="B1496" s="156">
        <v>44946</v>
      </c>
      <c r="C1496" s="158">
        <v>3</v>
      </c>
      <c r="D1496" s="158">
        <v>6617</v>
      </c>
      <c r="E1496" s="158">
        <v>22.478000000000002</v>
      </c>
      <c r="F1496" s="158">
        <v>22.202999999999999</v>
      </c>
      <c r="G1496" s="16">
        <f t="shared" si="31"/>
        <v>21.071999999999999</v>
      </c>
      <c r="H1496" s="17">
        <f t="shared" si="27"/>
        <v>2.3433333333333373</v>
      </c>
      <c r="I1496" s="17">
        <f t="shared" si="28"/>
        <v>-0.27500000000000213</v>
      </c>
      <c r="J1496" s="18">
        <f t="shared" si="29"/>
        <v>1.2234184535990841E-2</v>
      </c>
      <c r="K1496" s="18">
        <f t="shared" si="30"/>
        <v>0.43875789661001885</v>
      </c>
      <c r="L1496" s="154"/>
      <c r="M1496" s="154"/>
      <c r="N1496" s="154"/>
      <c r="O1496" s="154"/>
      <c r="P1496" s="154"/>
      <c r="Q1496" s="154"/>
      <c r="R1496" s="154"/>
      <c r="S1496" s="154"/>
      <c r="T1496" s="154"/>
      <c r="U1496" s="154"/>
      <c r="V1496" s="154"/>
      <c r="W1496" s="154"/>
      <c r="X1496" s="154"/>
      <c r="Y1496" s="154"/>
      <c r="Z1496" s="154"/>
      <c r="AA1496" s="154"/>
    </row>
    <row r="1497" spans="1:27" ht="15.75" customHeight="1">
      <c r="A1497" s="155"/>
      <c r="B1497" s="156">
        <v>44946</v>
      </c>
      <c r="C1497" s="158">
        <v>1</v>
      </c>
      <c r="D1497" s="158">
        <v>6608</v>
      </c>
      <c r="E1497" s="158">
        <v>18.571999999999999</v>
      </c>
      <c r="F1497" s="158">
        <v>18.251000000000001</v>
      </c>
      <c r="G1497" s="16">
        <f t="shared" si="31"/>
        <v>17.912399999999998</v>
      </c>
      <c r="H1497" s="17">
        <f t="shared" si="27"/>
        <v>1.0993333333333353</v>
      </c>
      <c r="I1497" s="17">
        <f t="shared" si="28"/>
        <v>-0.32099999999999795</v>
      </c>
      <c r="J1497" s="18">
        <f t="shared" si="29"/>
        <v>1.7284083566659378E-2</v>
      </c>
      <c r="K1497" s="18">
        <f t="shared" si="30"/>
        <v>0.41980400603058365</v>
      </c>
      <c r="L1497" s="154"/>
      <c r="M1497" s="154"/>
      <c r="N1497" s="154"/>
      <c r="O1497" s="154"/>
      <c r="P1497" s="154"/>
      <c r="Q1497" s="154"/>
      <c r="R1497" s="154"/>
      <c r="S1497" s="154"/>
      <c r="T1497" s="154"/>
      <c r="U1497" s="154"/>
      <c r="V1497" s="154"/>
      <c r="W1497" s="154"/>
      <c r="X1497" s="154"/>
      <c r="Y1497" s="154"/>
      <c r="Z1497" s="154"/>
      <c r="AA1497" s="154"/>
    </row>
    <row r="1498" spans="1:27" ht="15.75" customHeight="1">
      <c r="A1498" s="155"/>
      <c r="B1498" s="156">
        <v>44946</v>
      </c>
      <c r="C1498" s="158">
        <v>2</v>
      </c>
      <c r="D1498" s="158">
        <v>6608</v>
      </c>
      <c r="E1498" s="158">
        <v>21.805</v>
      </c>
      <c r="F1498" s="158">
        <v>21.408999999999999</v>
      </c>
      <c r="G1498" s="16">
        <f t="shared" si="31"/>
        <v>17.912399999999998</v>
      </c>
      <c r="H1498" s="17">
        <f t="shared" si="27"/>
        <v>6.4876666666666694</v>
      </c>
      <c r="I1498" s="17">
        <f t="shared" si="28"/>
        <v>-0.3960000000000008</v>
      </c>
      <c r="J1498" s="18">
        <f t="shared" si="29"/>
        <v>1.8160972254070203E-2</v>
      </c>
      <c r="K1498" s="18">
        <f t="shared" si="30"/>
        <v>0.50582893831689979</v>
      </c>
      <c r="L1498" s="154"/>
      <c r="M1498" s="154"/>
      <c r="N1498" s="154"/>
      <c r="O1498" s="154"/>
      <c r="P1498" s="154"/>
      <c r="Q1498" s="154"/>
      <c r="R1498" s="154"/>
      <c r="S1498" s="154"/>
      <c r="T1498" s="154"/>
      <c r="U1498" s="154"/>
      <c r="V1498" s="154"/>
      <c r="W1498" s="154"/>
      <c r="X1498" s="154"/>
      <c r="Y1498" s="154"/>
      <c r="Z1498" s="154"/>
      <c r="AA1498" s="154"/>
    </row>
    <row r="1499" spans="1:27" ht="15.75" customHeight="1">
      <c r="A1499" s="155"/>
      <c r="B1499" s="156">
        <v>44946</v>
      </c>
      <c r="C1499" s="158">
        <v>3</v>
      </c>
      <c r="D1499" s="158">
        <v>6608</v>
      </c>
      <c r="E1499" s="158">
        <v>18.905999999999999</v>
      </c>
      <c r="F1499" s="158">
        <v>18.628</v>
      </c>
      <c r="G1499" s="16">
        <f t="shared" si="31"/>
        <v>17.912399999999998</v>
      </c>
      <c r="H1499" s="17">
        <f t="shared" si="27"/>
        <v>1.6560000000000012</v>
      </c>
      <c r="I1499" s="17">
        <f t="shared" si="28"/>
        <v>-0.27799999999999869</v>
      </c>
      <c r="J1499" s="18">
        <f t="shared" si="29"/>
        <v>1.4704326668782328E-2</v>
      </c>
      <c r="K1499" s="18">
        <f t="shared" si="30"/>
        <v>0.43005395112662648</v>
      </c>
      <c r="L1499" s="154"/>
      <c r="M1499" s="154"/>
      <c r="N1499" s="154"/>
      <c r="O1499" s="154"/>
      <c r="P1499" s="154"/>
      <c r="Q1499" s="154"/>
      <c r="R1499" s="154"/>
      <c r="S1499" s="154"/>
      <c r="T1499" s="154"/>
      <c r="U1499" s="154"/>
      <c r="V1499" s="154"/>
      <c r="W1499" s="154"/>
      <c r="X1499" s="154"/>
      <c r="Y1499" s="154"/>
      <c r="Z1499" s="154"/>
      <c r="AA1499" s="154"/>
    </row>
    <row r="1500" spans="1:27" ht="15.75" customHeight="1">
      <c r="A1500" s="155"/>
      <c r="B1500" s="156">
        <v>44946</v>
      </c>
      <c r="C1500" s="158">
        <v>1</v>
      </c>
      <c r="D1500" s="158">
        <v>6107</v>
      </c>
      <c r="E1500" s="158">
        <v>16.741</v>
      </c>
      <c r="F1500" s="158">
        <v>16.488</v>
      </c>
      <c r="G1500" s="16">
        <f t="shared" si="31"/>
        <v>17.032373496847189</v>
      </c>
      <c r="H1500" s="17">
        <f t="shared" si="27"/>
        <v>-0.48562249474531549</v>
      </c>
      <c r="I1500" s="17">
        <f t="shared" si="28"/>
        <v>-0.25300000000000011</v>
      </c>
      <c r="J1500" s="18">
        <f t="shared" si="29"/>
        <v>1.511259781375068E-2</v>
      </c>
      <c r="K1500" s="18">
        <f t="shared" si="30"/>
        <v>0.30789884686627012</v>
      </c>
      <c r="L1500" s="154"/>
      <c r="M1500" s="154"/>
      <c r="N1500" s="154"/>
      <c r="O1500" s="154"/>
      <c r="P1500" s="154"/>
      <c r="Q1500" s="154"/>
      <c r="R1500" s="154"/>
      <c r="S1500" s="154"/>
      <c r="T1500" s="154"/>
      <c r="U1500" s="154"/>
      <c r="V1500" s="154"/>
      <c r="W1500" s="154"/>
      <c r="X1500" s="154"/>
      <c r="Y1500" s="154"/>
      <c r="Z1500" s="154"/>
      <c r="AA1500" s="154"/>
    </row>
    <row r="1501" spans="1:27" ht="15.75" customHeight="1">
      <c r="A1501" s="155"/>
      <c r="B1501" s="156">
        <v>44946</v>
      </c>
      <c r="C1501" s="158">
        <v>2</v>
      </c>
      <c r="D1501" s="158">
        <v>6107</v>
      </c>
      <c r="E1501" s="158">
        <v>17.190999999999999</v>
      </c>
      <c r="F1501" s="158">
        <v>16.936</v>
      </c>
      <c r="G1501" s="16">
        <f t="shared" si="31"/>
        <v>17.032373496847189</v>
      </c>
      <c r="H1501" s="17">
        <f t="shared" si="27"/>
        <v>0.2643775052546834</v>
      </c>
      <c r="I1501" s="17">
        <f t="shared" si="28"/>
        <v>-0.25499999999999901</v>
      </c>
      <c r="J1501" s="18">
        <f t="shared" si="29"/>
        <v>1.483334302832872E-2</v>
      </c>
      <c r="K1501" s="18">
        <f t="shared" si="30"/>
        <v>0.3260156241863898</v>
      </c>
      <c r="L1501" s="154"/>
      <c r="M1501" s="154"/>
      <c r="N1501" s="154"/>
      <c r="O1501" s="154"/>
      <c r="P1501" s="154"/>
      <c r="Q1501" s="154"/>
      <c r="R1501" s="154"/>
      <c r="S1501" s="154"/>
      <c r="T1501" s="154"/>
      <c r="U1501" s="154"/>
      <c r="V1501" s="154"/>
      <c r="W1501" s="154"/>
      <c r="X1501" s="154"/>
      <c r="Y1501" s="154"/>
      <c r="Z1501" s="154"/>
      <c r="AA1501" s="154"/>
    </row>
    <row r="1502" spans="1:27" ht="15.75" customHeight="1">
      <c r="A1502" s="155"/>
      <c r="B1502" s="156">
        <v>44947</v>
      </c>
      <c r="C1502" s="158">
        <v>3</v>
      </c>
      <c r="D1502" s="158">
        <v>6107</v>
      </c>
      <c r="E1502" s="158">
        <v>14.64</v>
      </c>
      <c r="F1502" s="158">
        <v>14.298999999999999</v>
      </c>
      <c r="G1502" s="16">
        <f t="shared" si="31"/>
        <v>17.032373496847189</v>
      </c>
      <c r="H1502" s="17">
        <f t="shared" si="27"/>
        <v>-3.9872891614119808</v>
      </c>
      <c r="I1502" s="17">
        <f t="shared" si="28"/>
        <v>-0.34100000000000108</v>
      </c>
      <c r="J1502" s="18">
        <f t="shared" si="29"/>
        <v>2.3292349726776029E-2</v>
      </c>
      <c r="K1502" s="18">
        <f t="shared" si="30"/>
        <v>0.20857476744455111</v>
      </c>
      <c r="L1502" s="154"/>
      <c r="M1502" s="154"/>
      <c r="N1502" s="154"/>
      <c r="O1502" s="154"/>
      <c r="P1502" s="154"/>
      <c r="Q1502" s="154"/>
      <c r="R1502" s="154"/>
      <c r="S1502" s="154"/>
      <c r="T1502" s="154"/>
      <c r="U1502" s="154"/>
      <c r="V1502" s="154"/>
      <c r="W1502" s="154"/>
      <c r="X1502" s="154"/>
      <c r="Y1502" s="154"/>
      <c r="Z1502" s="154"/>
      <c r="AA1502" s="154"/>
    </row>
    <row r="1503" spans="1:27" ht="15.75" customHeight="1">
      <c r="A1503" s="155"/>
      <c r="B1503" s="156">
        <v>44947</v>
      </c>
      <c r="C1503" s="158">
        <v>4</v>
      </c>
      <c r="D1503" s="158">
        <v>6107</v>
      </c>
      <c r="E1503" s="158">
        <v>13.837999999999999</v>
      </c>
      <c r="F1503" s="158">
        <v>13.6</v>
      </c>
      <c r="G1503" s="16">
        <f t="shared" si="31"/>
        <v>17.032373496847189</v>
      </c>
      <c r="H1503" s="17">
        <f t="shared" si="27"/>
        <v>-5.3239558280786499</v>
      </c>
      <c r="I1503" s="17">
        <f t="shared" si="28"/>
        <v>-0.23799999999999955</v>
      </c>
      <c r="J1503" s="18">
        <f t="shared" si="29"/>
        <v>1.7199017199017168E-2</v>
      </c>
      <c r="K1503" s="18">
        <f t="shared" si="30"/>
        <v>0.16270664802632079</v>
      </c>
      <c r="L1503" s="154"/>
      <c r="M1503" s="154"/>
      <c r="N1503" s="154"/>
      <c r="O1503" s="154"/>
      <c r="P1503" s="154"/>
      <c r="Q1503" s="154"/>
      <c r="R1503" s="154"/>
      <c r="S1503" s="154"/>
      <c r="T1503" s="154"/>
      <c r="U1503" s="154"/>
      <c r="V1503" s="154"/>
      <c r="W1503" s="154"/>
      <c r="X1503" s="154"/>
      <c r="Y1503" s="154"/>
      <c r="Z1503" s="154"/>
      <c r="AA1503" s="154"/>
    </row>
    <row r="1504" spans="1:27" ht="15.75" customHeight="1">
      <c r="A1504" s="155"/>
      <c r="B1504" s="156">
        <v>44947</v>
      </c>
      <c r="C1504" s="158">
        <v>5</v>
      </c>
      <c r="D1504" s="158">
        <v>6107</v>
      </c>
      <c r="E1504" s="158">
        <v>15.694000000000001</v>
      </c>
      <c r="F1504" s="158">
        <v>15.396000000000001</v>
      </c>
      <c r="G1504" s="16">
        <f t="shared" si="31"/>
        <v>17.032373496847189</v>
      </c>
      <c r="H1504" s="17">
        <f t="shared" si="27"/>
        <v>-2.2306224947453135</v>
      </c>
      <c r="I1504" s="17">
        <f t="shared" si="28"/>
        <v>-0.29800000000000004</v>
      </c>
      <c r="J1504" s="18">
        <f t="shared" si="29"/>
        <v>1.8988148336944056E-2</v>
      </c>
      <c r="K1504" s="18">
        <f t="shared" si="30"/>
        <v>0.26172643018913144</v>
      </c>
      <c r="L1504" s="154"/>
      <c r="M1504" s="154"/>
      <c r="N1504" s="154"/>
      <c r="O1504" s="154"/>
      <c r="P1504" s="154"/>
      <c r="Q1504" s="154"/>
      <c r="R1504" s="154"/>
      <c r="S1504" s="154"/>
      <c r="T1504" s="154"/>
      <c r="U1504" s="154"/>
      <c r="V1504" s="154"/>
      <c r="W1504" s="154"/>
      <c r="X1504" s="154"/>
      <c r="Y1504" s="154"/>
      <c r="Z1504" s="154"/>
      <c r="AA1504" s="154"/>
    </row>
    <row r="1505" spans="1:27" ht="15.75" customHeight="1">
      <c r="A1505" s="155"/>
      <c r="B1505" s="156">
        <v>44947</v>
      </c>
      <c r="C1505" s="158">
        <v>6</v>
      </c>
      <c r="D1505" s="158">
        <v>6107</v>
      </c>
      <c r="E1505" s="158">
        <v>20.047000000000001</v>
      </c>
      <c r="F1505" s="158">
        <v>19.684000000000001</v>
      </c>
      <c r="G1505" s="16">
        <f t="shared" si="31"/>
        <v>17.032373496847189</v>
      </c>
      <c r="H1505" s="17">
        <f t="shared" si="27"/>
        <v>5.0243775052546864</v>
      </c>
      <c r="I1505" s="17">
        <f t="shared" si="28"/>
        <v>-0.36299999999999955</v>
      </c>
      <c r="J1505" s="18">
        <f t="shared" si="29"/>
        <v>1.8107447498378785E-2</v>
      </c>
      <c r="K1505" s="18">
        <f t="shared" si="30"/>
        <v>0.42203494764245164</v>
      </c>
      <c r="L1505" s="154"/>
      <c r="M1505" s="154"/>
      <c r="N1505" s="154"/>
      <c r="O1505" s="154"/>
      <c r="P1505" s="154"/>
      <c r="Q1505" s="154"/>
      <c r="R1505" s="154"/>
      <c r="S1505" s="154"/>
      <c r="T1505" s="154"/>
      <c r="U1505" s="154"/>
      <c r="V1505" s="154"/>
      <c r="W1505" s="154"/>
      <c r="X1505" s="154"/>
      <c r="Y1505" s="154"/>
      <c r="Z1505" s="154"/>
      <c r="AA1505" s="154"/>
    </row>
    <row r="1506" spans="1:27" ht="15.75" customHeight="1">
      <c r="A1506" s="155"/>
      <c r="B1506" s="156">
        <v>44947</v>
      </c>
      <c r="C1506" s="158">
        <v>1</v>
      </c>
      <c r="D1506" s="158">
        <v>5120</v>
      </c>
      <c r="E1506" s="158">
        <v>22.768000000000001</v>
      </c>
      <c r="F1506" s="158">
        <v>22.721</v>
      </c>
      <c r="G1506" s="16">
        <f t="shared" si="31"/>
        <v>22.870927068045674</v>
      </c>
      <c r="H1506" s="17">
        <f t="shared" si="27"/>
        <v>-0.17154511340945552</v>
      </c>
      <c r="I1506" s="17">
        <f t="shared" si="28"/>
        <v>-4.7000000000000597E-2</v>
      </c>
      <c r="J1506" s="18">
        <f t="shared" si="29"/>
        <v>2.0643007730147835E-3</v>
      </c>
      <c r="K1506" s="18">
        <f t="shared" si="30"/>
        <v>0.30172646850206292</v>
      </c>
      <c r="L1506" s="154"/>
      <c r="M1506" s="154"/>
      <c r="N1506" s="154"/>
      <c r="O1506" s="154"/>
      <c r="P1506" s="154"/>
      <c r="Q1506" s="154"/>
      <c r="R1506" s="154"/>
      <c r="S1506" s="154"/>
      <c r="T1506" s="154"/>
      <c r="U1506" s="154"/>
      <c r="V1506" s="154"/>
      <c r="W1506" s="154"/>
      <c r="X1506" s="154"/>
      <c r="Y1506" s="154"/>
      <c r="Z1506" s="154"/>
      <c r="AA1506" s="154"/>
    </row>
    <row r="1507" spans="1:27" ht="15.75" customHeight="1">
      <c r="A1507" s="155"/>
      <c r="B1507" s="156">
        <v>44947</v>
      </c>
      <c r="C1507" s="158">
        <v>2</v>
      </c>
      <c r="D1507" s="158">
        <v>5120</v>
      </c>
      <c r="E1507" s="158">
        <v>23.123999999999999</v>
      </c>
      <c r="F1507" s="158">
        <v>23.08</v>
      </c>
      <c r="G1507" s="16">
        <f t="shared" si="31"/>
        <v>22.870927068045674</v>
      </c>
      <c r="H1507" s="17">
        <f t="shared" si="27"/>
        <v>0.42178821992387466</v>
      </c>
      <c r="I1507" s="17">
        <f t="shared" si="28"/>
        <v>-4.4000000000000483E-2</v>
      </c>
      <c r="J1507" s="18">
        <f t="shared" si="29"/>
        <v>1.9027849852966824E-3</v>
      </c>
      <c r="K1507" s="18">
        <f t="shared" si="30"/>
        <v>0.31247657130491985</v>
      </c>
      <c r="L1507" s="154"/>
      <c r="M1507" s="154"/>
      <c r="N1507" s="154"/>
      <c r="O1507" s="154"/>
      <c r="P1507" s="154"/>
      <c r="Q1507" s="154"/>
      <c r="R1507" s="154"/>
      <c r="S1507" s="154"/>
      <c r="T1507" s="154"/>
      <c r="U1507" s="154"/>
      <c r="V1507" s="154"/>
      <c r="W1507" s="154"/>
      <c r="X1507" s="154"/>
      <c r="Y1507" s="154"/>
      <c r="Z1507" s="154"/>
      <c r="AA1507" s="154"/>
    </row>
    <row r="1508" spans="1:27" ht="15.75" customHeight="1">
      <c r="A1508" s="155"/>
      <c r="B1508" s="156">
        <v>44947</v>
      </c>
      <c r="C1508" s="158">
        <v>3</v>
      </c>
      <c r="D1508" s="158">
        <v>5120</v>
      </c>
      <c r="E1508" s="158">
        <v>22.936</v>
      </c>
      <c r="F1508" s="158">
        <v>22.896999999999998</v>
      </c>
      <c r="G1508" s="16">
        <f t="shared" si="31"/>
        <v>22.870927068045674</v>
      </c>
      <c r="H1508" s="17">
        <f t="shared" si="27"/>
        <v>0.10845488659054325</v>
      </c>
      <c r="I1508" s="17">
        <f t="shared" si="28"/>
        <v>-3.9000000000001478E-2</v>
      </c>
      <c r="J1508" s="18">
        <f t="shared" si="29"/>
        <v>1.7003836763167719E-3</v>
      </c>
      <c r="K1508" s="18">
        <f t="shared" si="30"/>
        <v>0.30684113336479629</v>
      </c>
      <c r="L1508" s="154"/>
      <c r="M1508" s="154"/>
      <c r="N1508" s="154"/>
      <c r="O1508" s="154"/>
      <c r="P1508" s="154"/>
      <c r="Q1508" s="154"/>
      <c r="R1508" s="154"/>
      <c r="S1508" s="154"/>
      <c r="T1508" s="154"/>
      <c r="U1508" s="154"/>
      <c r="V1508" s="154"/>
      <c r="W1508" s="154"/>
      <c r="X1508" s="154"/>
      <c r="Y1508" s="154"/>
      <c r="Z1508" s="154"/>
      <c r="AA1508" s="154"/>
    </row>
    <row r="1509" spans="1:27" ht="15.75" customHeight="1">
      <c r="A1509" s="155"/>
      <c r="B1509" s="156">
        <v>44947</v>
      </c>
      <c r="C1509" s="158">
        <v>4</v>
      </c>
      <c r="D1509" s="158">
        <v>5120</v>
      </c>
      <c r="E1509" s="158">
        <v>22.7</v>
      </c>
      <c r="F1509" s="158">
        <v>22.664999999999999</v>
      </c>
      <c r="G1509" s="16">
        <f t="shared" si="31"/>
        <v>22.870927068045674</v>
      </c>
      <c r="H1509" s="17">
        <f t="shared" si="27"/>
        <v>-0.28487844674279117</v>
      </c>
      <c r="I1509" s="17">
        <f t="shared" si="28"/>
        <v>-3.5000000000000142E-2</v>
      </c>
      <c r="J1509" s="18">
        <f t="shared" si="29"/>
        <v>1.5418502202643235E-3</v>
      </c>
      <c r="K1509" s="18">
        <f t="shared" si="30"/>
        <v>0.29963472400242147</v>
      </c>
      <c r="L1509" s="154"/>
      <c r="M1509" s="154"/>
      <c r="N1509" s="154"/>
      <c r="O1509" s="154"/>
      <c r="P1509" s="154"/>
      <c r="Q1509" s="154"/>
      <c r="R1509" s="154"/>
      <c r="S1509" s="154"/>
      <c r="T1509" s="154"/>
      <c r="U1509" s="154"/>
      <c r="V1509" s="154"/>
      <c r="W1509" s="154"/>
      <c r="X1509" s="154"/>
      <c r="Y1509" s="154"/>
      <c r="Z1509" s="154"/>
      <c r="AA1509" s="154"/>
    </row>
    <row r="1510" spans="1:27" ht="15.75" customHeight="1">
      <c r="A1510" s="155"/>
      <c r="B1510" s="156">
        <v>44947</v>
      </c>
      <c r="C1510" s="158">
        <v>5</v>
      </c>
      <c r="D1510" s="158">
        <v>5120</v>
      </c>
      <c r="E1510" s="158">
        <v>21.919</v>
      </c>
      <c r="F1510" s="158">
        <v>21.888999999999999</v>
      </c>
      <c r="G1510" s="16">
        <f t="shared" si="31"/>
        <v>22.870927068045674</v>
      </c>
      <c r="H1510" s="17">
        <f t="shared" si="27"/>
        <v>-1.5865451134094559</v>
      </c>
      <c r="I1510" s="17">
        <f t="shared" si="28"/>
        <v>-3.0000000000001137E-2</v>
      </c>
      <c r="J1510" s="18">
        <f t="shared" si="29"/>
        <v>1.3686755782654836E-3</v>
      </c>
      <c r="K1510" s="18">
        <f t="shared" si="30"/>
        <v>0.27467987749691902</v>
      </c>
      <c r="L1510" s="154"/>
      <c r="M1510" s="154"/>
      <c r="N1510" s="154"/>
      <c r="O1510" s="154"/>
      <c r="P1510" s="154"/>
      <c r="Q1510" s="154"/>
      <c r="R1510" s="154"/>
      <c r="S1510" s="154"/>
      <c r="T1510" s="154"/>
      <c r="U1510" s="154"/>
      <c r="V1510" s="154"/>
      <c r="W1510" s="154"/>
      <c r="X1510" s="154"/>
      <c r="Y1510" s="154"/>
      <c r="Z1510" s="154"/>
      <c r="AA1510" s="154"/>
    </row>
    <row r="1511" spans="1:27" ht="15.75" customHeight="1">
      <c r="A1511" s="155"/>
      <c r="B1511" s="156">
        <v>44947</v>
      </c>
      <c r="C1511" s="158">
        <v>6</v>
      </c>
      <c r="D1511" s="158">
        <v>5120</v>
      </c>
      <c r="E1511" s="158">
        <v>23.013999999999999</v>
      </c>
      <c r="F1511" s="158">
        <v>22.951000000000001</v>
      </c>
      <c r="G1511" s="16">
        <f t="shared" si="31"/>
        <v>22.870927068045674</v>
      </c>
      <c r="H1511" s="17">
        <f t="shared" si="27"/>
        <v>0.23845488659054226</v>
      </c>
      <c r="I1511" s="17">
        <f t="shared" si="28"/>
        <v>-6.2999999999998835E-2</v>
      </c>
      <c r="J1511" s="18">
        <f t="shared" si="29"/>
        <v>2.7374641522550985E-3</v>
      </c>
      <c r="K1511" s="18">
        <f t="shared" si="30"/>
        <v>0.30919041604479741</v>
      </c>
      <c r="L1511" s="154"/>
      <c r="M1511" s="154"/>
      <c r="N1511" s="154"/>
      <c r="O1511" s="154"/>
      <c r="P1511" s="154"/>
      <c r="Q1511" s="154"/>
      <c r="R1511" s="154"/>
      <c r="S1511" s="154"/>
      <c r="T1511" s="154"/>
      <c r="U1511" s="154"/>
      <c r="V1511" s="154"/>
      <c r="W1511" s="154"/>
      <c r="X1511" s="154"/>
      <c r="Y1511" s="154"/>
      <c r="Z1511" s="154"/>
      <c r="AA1511" s="154"/>
    </row>
    <row r="1512" spans="1:27" ht="15.75" customHeight="1">
      <c r="A1512" s="155"/>
      <c r="B1512" s="156">
        <v>44947</v>
      </c>
      <c r="C1512" s="158">
        <v>7</v>
      </c>
      <c r="D1512" s="158">
        <v>5120</v>
      </c>
      <c r="E1512" s="158">
        <v>24.91</v>
      </c>
      <c r="F1512" s="158">
        <v>24.861000000000001</v>
      </c>
      <c r="G1512" s="16">
        <f t="shared" si="31"/>
        <v>22.870927068045674</v>
      </c>
      <c r="H1512" s="17">
        <f t="shared" si="27"/>
        <v>3.3984548865905437</v>
      </c>
      <c r="I1512" s="17">
        <f t="shared" si="28"/>
        <v>-4.8999999999999488E-2</v>
      </c>
      <c r="J1512" s="18">
        <f t="shared" si="29"/>
        <v>1.9670814933761336E-3</v>
      </c>
      <c r="K1512" s="18">
        <f t="shared" si="30"/>
        <v>0.36177070392834076</v>
      </c>
      <c r="L1512" s="154"/>
      <c r="M1512" s="154"/>
      <c r="N1512" s="154"/>
      <c r="O1512" s="154"/>
      <c r="P1512" s="154"/>
      <c r="Q1512" s="154"/>
      <c r="R1512" s="154"/>
      <c r="S1512" s="154"/>
      <c r="T1512" s="154"/>
      <c r="U1512" s="154"/>
      <c r="V1512" s="154"/>
      <c r="W1512" s="154"/>
      <c r="X1512" s="154"/>
      <c r="Y1512" s="154"/>
      <c r="Z1512" s="154"/>
      <c r="AA1512" s="154"/>
    </row>
    <row r="1513" spans="1:27" ht="15.75" customHeight="1">
      <c r="A1513" s="155"/>
      <c r="B1513" s="156">
        <v>44947</v>
      </c>
      <c r="C1513" s="158">
        <v>1</v>
      </c>
      <c r="D1513" s="158">
        <v>5623</v>
      </c>
      <c r="E1513" s="158">
        <v>26.026</v>
      </c>
      <c r="F1513" s="158">
        <v>25.937999999999999</v>
      </c>
      <c r="G1513" s="16">
        <f t="shared" si="31"/>
        <v>22.870927068045674</v>
      </c>
      <c r="H1513" s="17">
        <f t="shared" si="27"/>
        <v>5.2584548865905436</v>
      </c>
      <c r="I1513" s="17">
        <f t="shared" si="28"/>
        <v>-8.8000000000000966E-2</v>
      </c>
      <c r="J1513" s="18">
        <f t="shared" si="29"/>
        <v>3.3812341504649568E-3</v>
      </c>
      <c r="K1513" s="18">
        <f t="shared" si="30"/>
        <v>0.38913810170041374</v>
      </c>
      <c r="L1513" s="154"/>
      <c r="M1513" s="154"/>
      <c r="N1513" s="154"/>
      <c r="O1513" s="154"/>
      <c r="P1513" s="154"/>
      <c r="Q1513" s="154"/>
      <c r="R1513" s="154"/>
      <c r="S1513" s="154"/>
      <c r="T1513" s="154"/>
      <c r="U1513" s="154"/>
      <c r="V1513" s="154"/>
      <c r="W1513" s="154"/>
      <c r="X1513" s="154"/>
      <c r="Y1513" s="154"/>
      <c r="Z1513" s="154"/>
      <c r="AA1513" s="154"/>
    </row>
    <row r="1514" spans="1:27" ht="15.75" customHeight="1">
      <c r="A1514" s="155"/>
      <c r="B1514" s="156">
        <v>44947</v>
      </c>
      <c r="C1514" s="158">
        <v>1</v>
      </c>
      <c r="D1514" s="158">
        <v>5621</v>
      </c>
      <c r="E1514" s="158">
        <v>22.588000000000001</v>
      </c>
      <c r="F1514" s="158">
        <v>22.556000000000001</v>
      </c>
      <c r="G1514" s="16">
        <f t="shared" si="31"/>
        <v>22.870927068045674</v>
      </c>
      <c r="H1514" s="17">
        <f t="shared" si="27"/>
        <v>-0.47154511340945504</v>
      </c>
      <c r="I1514" s="17">
        <f t="shared" si="28"/>
        <v>-3.2000000000000028E-2</v>
      </c>
      <c r="J1514" s="18">
        <f t="shared" si="29"/>
        <v>1.4166814237648322E-3</v>
      </c>
      <c r="K1514" s="18">
        <f t="shared" si="30"/>
        <v>0.29616204333517659</v>
      </c>
      <c r="L1514" s="154"/>
      <c r="M1514" s="154"/>
      <c r="N1514" s="154"/>
      <c r="O1514" s="154"/>
      <c r="P1514" s="154"/>
      <c r="Q1514" s="154"/>
      <c r="R1514" s="154"/>
      <c r="S1514" s="154"/>
      <c r="T1514" s="154"/>
      <c r="U1514" s="154"/>
      <c r="V1514" s="154"/>
      <c r="W1514" s="154"/>
      <c r="X1514" s="154"/>
      <c r="Y1514" s="154"/>
      <c r="Z1514" s="154"/>
      <c r="AA1514" s="154"/>
    </row>
    <row r="1515" spans="1:27" ht="15.75" customHeight="1">
      <c r="A1515" s="155"/>
      <c r="B1515" s="156">
        <v>44947</v>
      </c>
      <c r="C1515" s="158">
        <v>2</v>
      </c>
      <c r="D1515" s="158">
        <v>5621</v>
      </c>
      <c r="E1515" s="158">
        <v>23.803000000000001</v>
      </c>
      <c r="F1515" s="158">
        <v>23.771000000000001</v>
      </c>
      <c r="G1515" s="16">
        <f t="shared" si="31"/>
        <v>22.870927068045674</v>
      </c>
      <c r="H1515" s="17">
        <f t="shared" si="27"/>
        <v>1.5534548865905449</v>
      </c>
      <c r="I1515" s="17">
        <f t="shared" si="28"/>
        <v>-3.2000000000000028E-2</v>
      </c>
      <c r="J1515" s="18">
        <f t="shared" si="29"/>
        <v>1.3443683569297998E-3</v>
      </c>
      <c r="K1515" s="18">
        <f t="shared" si="30"/>
        <v>0.33208873817816947</v>
      </c>
      <c r="L1515" s="154"/>
      <c r="M1515" s="154"/>
      <c r="N1515" s="154"/>
      <c r="O1515" s="154"/>
      <c r="P1515" s="154"/>
      <c r="Q1515" s="154"/>
      <c r="R1515" s="154"/>
      <c r="S1515" s="154"/>
      <c r="T1515" s="154"/>
      <c r="U1515" s="154"/>
      <c r="V1515" s="154"/>
      <c r="W1515" s="154"/>
      <c r="X1515" s="154"/>
      <c r="Y1515" s="154"/>
      <c r="Z1515" s="154"/>
      <c r="AA1515" s="154"/>
    </row>
    <row r="1516" spans="1:27" ht="15.75" customHeight="1">
      <c r="A1516" s="155"/>
      <c r="B1516" s="156">
        <v>44947</v>
      </c>
      <c r="C1516" s="158">
        <v>3</v>
      </c>
      <c r="D1516" s="158">
        <v>5621</v>
      </c>
      <c r="E1516" s="158">
        <v>23.744</v>
      </c>
      <c r="F1516" s="158">
        <v>23.707000000000001</v>
      </c>
      <c r="G1516" s="16">
        <f t="shared" si="31"/>
        <v>22.870927068045674</v>
      </c>
      <c r="H1516" s="17">
        <f t="shared" si="27"/>
        <v>1.4551215532572097</v>
      </c>
      <c r="I1516" s="17">
        <f t="shared" si="28"/>
        <v>-3.6999999999999034E-2</v>
      </c>
      <c r="J1516" s="18">
        <f t="shared" si="29"/>
        <v>1.5582884097034633E-3</v>
      </c>
      <c r="K1516" s="18">
        <f t="shared" si="30"/>
        <v>0.33042908671053606</v>
      </c>
      <c r="L1516" s="154"/>
      <c r="M1516" s="154"/>
      <c r="N1516" s="154"/>
      <c r="O1516" s="154"/>
      <c r="P1516" s="154"/>
      <c r="Q1516" s="154"/>
      <c r="R1516" s="154"/>
      <c r="S1516" s="154"/>
      <c r="T1516" s="154"/>
      <c r="U1516" s="154"/>
      <c r="V1516" s="154"/>
      <c r="W1516" s="154"/>
      <c r="X1516" s="154"/>
      <c r="Y1516" s="154"/>
      <c r="Z1516" s="154"/>
      <c r="AA1516" s="154"/>
    </row>
    <row r="1517" spans="1:27" ht="15.75" customHeight="1">
      <c r="A1517" s="155"/>
      <c r="B1517" s="156">
        <v>44948</v>
      </c>
      <c r="C1517" s="158">
        <v>4</v>
      </c>
      <c r="D1517" s="158">
        <v>5621</v>
      </c>
      <c r="E1517" s="158">
        <v>24.603999999999999</v>
      </c>
      <c r="F1517" s="158">
        <v>24.562000000000001</v>
      </c>
      <c r="G1517" s="16">
        <f t="shared" si="31"/>
        <v>22.870927068045674</v>
      </c>
      <c r="H1517" s="17">
        <f t="shared" si="27"/>
        <v>2.8884548865905422</v>
      </c>
      <c r="I1517" s="17">
        <f t="shared" si="28"/>
        <v>-4.1999999999998039E-2</v>
      </c>
      <c r="J1517" s="18">
        <f t="shared" si="29"/>
        <v>1.7070395057713396E-3</v>
      </c>
      <c r="K1517" s="18">
        <f t="shared" si="30"/>
        <v>0.35383304482421424</v>
      </c>
      <c r="L1517" s="154"/>
      <c r="M1517" s="154"/>
      <c r="N1517" s="154"/>
      <c r="O1517" s="154"/>
      <c r="P1517" s="154"/>
      <c r="Q1517" s="154"/>
      <c r="R1517" s="154"/>
      <c r="S1517" s="154"/>
      <c r="T1517" s="154"/>
      <c r="U1517" s="154"/>
      <c r="V1517" s="154"/>
      <c r="W1517" s="154"/>
      <c r="X1517" s="154"/>
      <c r="Y1517" s="154"/>
      <c r="Z1517" s="154"/>
      <c r="AA1517" s="154"/>
    </row>
    <row r="1518" spans="1:27" ht="15.75" customHeight="1">
      <c r="A1518" s="155"/>
      <c r="B1518" s="156">
        <v>44948</v>
      </c>
      <c r="C1518" s="158">
        <v>1</v>
      </c>
      <c r="D1518" s="158">
        <v>5648</v>
      </c>
      <c r="E1518" s="158">
        <v>19.931000000000001</v>
      </c>
      <c r="F1518" s="158">
        <v>19.861999999999998</v>
      </c>
      <c r="G1518" s="16">
        <f t="shared" si="31"/>
        <v>19.240505739344663</v>
      </c>
      <c r="H1518" s="17">
        <f t="shared" si="27"/>
        <v>1.1508237677588973</v>
      </c>
      <c r="I1518" s="17">
        <f t="shared" si="28"/>
        <v>-6.9000000000002615E-2</v>
      </c>
      <c r="J1518" s="18">
        <f t="shared" si="29"/>
        <v>3.4619437057850891E-3</v>
      </c>
      <c r="K1518" s="18">
        <f t="shared" si="30"/>
        <v>0.33925041392805172</v>
      </c>
      <c r="L1518" s="154"/>
      <c r="M1518" s="154"/>
      <c r="N1518" s="154"/>
      <c r="O1518" s="154"/>
      <c r="P1518" s="154"/>
      <c r="Q1518" s="154"/>
      <c r="R1518" s="154"/>
      <c r="S1518" s="154"/>
      <c r="T1518" s="154"/>
      <c r="U1518" s="154"/>
      <c r="V1518" s="154"/>
      <c r="W1518" s="154"/>
      <c r="X1518" s="154"/>
      <c r="Y1518" s="154"/>
      <c r="Z1518" s="154"/>
      <c r="AA1518" s="154"/>
    </row>
    <row r="1519" spans="1:27" ht="15.75" customHeight="1">
      <c r="A1519" s="155"/>
      <c r="B1519" s="156">
        <v>44948</v>
      </c>
      <c r="C1519" s="158">
        <v>2</v>
      </c>
      <c r="D1519" s="158">
        <v>5648</v>
      </c>
      <c r="E1519" s="158">
        <v>20.021999999999998</v>
      </c>
      <c r="F1519" s="158">
        <v>19.969000000000001</v>
      </c>
      <c r="G1519" s="16">
        <f t="shared" si="31"/>
        <v>19.240505739344663</v>
      </c>
      <c r="H1519" s="17">
        <f t="shared" si="27"/>
        <v>1.3024904344255599</v>
      </c>
      <c r="I1519" s="17">
        <f t="shared" si="28"/>
        <v>-5.2999999999997272E-2</v>
      </c>
      <c r="J1519" s="18">
        <f t="shared" si="29"/>
        <v>2.6470882029765897E-3</v>
      </c>
      <c r="K1519" s="18">
        <f t="shared" si="30"/>
        <v>0.34225352112676044</v>
      </c>
      <c r="L1519" s="154"/>
      <c r="M1519" s="154"/>
      <c r="N1519" s="154"/>
      <c r="O1519" s="154"/>
      <c r="P1519" s="154"/>
      <c r="Q1519" s="154"/>
      <c r="R1519" s="154"/>
      <c r="S1519" s="154"/>
      <c r="T1519" s="154"/>
      <c r="U1519" s="154"/>
      <c r="V1519" s="154"/>
      <c r="W1519" s="154"/>
      <c r="X1519" s="154"/>
      <c r="Y1519" s="154"/>
      <c r="Z1519" s="154"/>
      <c r="AA1519" s="154"/>
    </row>
    <row r="1520" spans="1:27" ht="15.75" customHeight="1">
      <c r="A1520" s="155"/>
      <c r="B1520" s="156">
        <v>44948</v>
      </c>
      <c r="C1520" s="158">
        <v>3</v>
      </c>
      <c r="D1520" s="158">
        <v>5648</v>
      </c>
      <c r="E1520" s="158">
        <v>19.986000000000001</v>
      </c>
      <c r="F1520" s="158">
        <v>19.928999999999998</v>
      </c>
      <c r="G1520" s="16">
        <f t="shared" si="31"/>
        <v>19.240505739344663</v>
      </c>
      <c r="H1520" s="17">
        <f t="shared" si="27"/>
        <v>1.2424904344255636</v>
      </c>
      <c r="I1520" s="17">
        <f t="shared" si="28"/>
        <v>-5.700000000000216E-2</v>
      </c>
      <c r="J1520" s="18">
        <f t="shared" si="29"/>
        <v>2.8519963974783426E-3</v>
      </c>
      <c r="K1520" s="18">
        <f t="shared" si="30"/>
        <v>0.34106874812368654</v>
      </c>
      <c r="L1520" s="154"/>
      <c r="M1520" s="154"/>
      <c r="N1520" s="154"/>
      <c r="O1520" s="154"/>
      <c r="P1520" s="154"/>
      <c r="Q1520" s="154"/>
      <c r="R1520" s="154"/>
      <c r="S1520" s="154"/>
      <c r="T1520" s="154"/>
      <c r="U1520" s="154"/>
      <c r="V1520" s="154"/>
      <c r="W1520" s="154"/>
      <c r="X1520" s="154"/>
      <c r="Y1520" s="154"/>
      <c r="Z1520" s="154"/>
      <c r="AA1520" s="154"/>
    </row>
    <row r="1521" spans="1:27" ht="15.75" customHeight="1">
      <c r="A1521" s="155"/>
      <c r="B1521" s="156">
        <v>44948</v>
      </c>
      <c r="C1521" s="158">
        <v>4</v>
      </c>
      <c r="D1521" s="158">
        <v>5648</v>
      </c>
      <c r="E1521" s="158">
        <v>20.206</v>
      </c>
      <c r="F1521" s="158">
        <v>20.149000000000001</v>
      </c>
      <c r="G1521" s="16">
        <f t="shared" si="31"/>
        <v>19.240505739344663</v>
      </c>
      <c r="H1521" s="17">
        <f t="shared" si="27"/>
        <v>1.6091571010922283</v>
      </c>
      <c r="I1521" s="17">
        <f t="shared" si="28"/>
        <v>-5.6999999999998607E-2</v>
      </c>
      <c r="J1521" s="18">
        <f t="shared" si="29"/>
        <v>2.8209442739779577E-3</v>
      </c>
      <c r="K1521" s="18">
        <f t="shared" si="30"/>
        <v>0.34824309611006621</v>
      </c>
      <c r="L1521" s="154"/>
      <c r="M1521" s="154"/>
      <c r="N1521" s="154"/>
      <c r="O1521" s="154"/>
      <c r="P1521" s="154"/>
      <c r="Q1521" s="154"/>
      <c r="R1521" s="154"/>
      <c r="S1521" s="154"/>
      <c r="T1521" s="154"/>
      <c r="U1521" s="154"/>
      <c r="V1521" s="154"/>
      <c r="W1521" s="154"/>
      <c r="X1521" s="154"/>
      <c r="Y1521" s="154"/>
      <c r="Z1521" s="154"/>
      <c r="AA1521" s="154"/>
    </row>
    <row r="1522" spans="1:27" ht="15.75" customHeight="1">
      <c r="A1522" s="155"/>
      <c r="B1522" s="156">
        <v>44948</v>
      </c>
      <c r="C1522" s="158">
        <v>5</v>
      </c>
      <c r="D1522" s="158">
        <v>5648</v>
      </c>
      <c r="E1522" s="158">
        <v>20.317</v>
      </c>
      <c r="F1522" s="158">
        <v>20.271000000000001</v>
      </c>
      <c r="G1522" s="16">
        <f t="shared" si="31"/>
        <v>19.240505739344663</v>
      </c>
      <c r="H1522" s="17">
        <f t="shared" si="27"/>
        <v>1.7941571010922295</v>
      </c>
      <c r="I1522" s="17">
        <f t="shared" si="28"/>
        <v>-4.5999999999999375E-2</v>
      </c>
      <c r="J1522" s="18">
        <f t="shared" si="29"/>
        <v>2.2641137963281674E-3</v>
      </c>
      <c r="K1522" s="18">
        <f t="shared" si="30"/>
        <v>0.35180390805729184</v>
      </c>
      <c r="L1522" s="154"/>
      <c r="M1522" s="154"/>
      <c r="N1522" s="154"/>
      <c r="O1522" s="154"/>
      <c r="P1522" s="154"/>
      <c r="Q1522" s="154"/>
      <c r="R1522" s="154"/>
      <c r="S1522" s="154"/>
      <c r="T1522" s="154"/>
      <c r="U1522" s="154"/>
      <c r="V1522" s="154"/>
      <c r="W1522" s="154"/>
      <c r="X1522" s="154"/>
      <c r="Y1522" s="154"/>
      <c r="Z1522" s="154"/>
      <c r="AA1522" s="154"/>
    </row>
    <row r="1523" spans="1:27" ht="15.75" customHeight="1">
      <c r="A1523" s="155"/>
      <c r="B1523" s="156">
        <v>44948</v>
      </c>
      <c r="C1523" s="158">
        <v>6</v>
      </c>
      <c r="D1523" s="158">
        <v>5648</v>
      </c>
      <c r="E1523" s="158">
        <v>21.158000000000001</v>
      </c>
      <c r="F1523" s="158">
        <v>21.102</v>
      </c>
      <c r="G1523" s="16">
        <f t="shared" si="31"/>
        <v>19.240505739344663</v>
      </c>
      <c r="H1523" s="17">
        <f t="shared" si="27"/>
        <v>3.1958237677588981</v>
      </c>
      <c r="I1523" s="17">
        <f t="shared" si="28"/>
        <v>-5.6000000000000938E-2</v>
      </c>
      <c r="J1523" s="18">
        <f t="shared" si="29"/>
        <v>2.6467530012288937E-3</v>
      </c>
      <c r="K1523" s="18">
        <f t="shared" si="30"/>
        <v>0.37756876831458547</v>
      </c>
      <c r="L1523" s="154"/>
      <c r="M1523" s="154"/>
      <c r="N1523" s="154"/>
      <c r="O1523" s="154"/>
      <c r="P1523" s="154"/>
      <c r="Q1523" s="154"/>
      <c r="R1523" s="154"/>
      <c r="S1523" s="154"/>
      <c r="T1523" s="154"/>
      <c r="U1523" s="154"/>
      <c r="V1523" s="154"/>
      <c r="W1523" s="154"/>
      <c r="X1523" s="154"/>
      <c r="Y1523" s="154"/>
      <c r="Z1523" s="154"/>
      <c r="AA1523" s="154"/>
    </row>
    <row r="1524" spans="1:27" ht="15.75" customHeight="1">
      <c r="A1524" s="155"/>
      <c r="B1524" s="156">
        <v>44948</v>
      </c>
      <c r="C1524" s="158">
        <v>1</v>
      </c>
      <c r="D1524" s="158">
        <v>5148</v>
      </c>
      <c r="E1524" s="158">
        <v>21.292999999999999</v>
      </c>
      <c r="F1524" s="158">
        <v>21.248999999999999</v>
      </c>
      <c r="G1524" s="16">
        <f t="shared" si="31"/>
        <v>20.202531026311895</v>
      </c>
      <c r="H1524" s="17">
        <f t="shared" si="27"/>
        <v>1.8174482894801733</v>
      </c>
      <c r="I1524" s="17">
        <f t="shared" si="28"/>
        <v>-4.4000000000000483E-2</v>
      </c>
      <c r="J1524" s="18">
        <f t="shared" si="29"/>
        <v>2.0664068003569476E-3</v>
      </c>
      <c r="K1524" s="18">
        <f t="shared" si="30"/>
        <v>0.33633469746079769</v>
      </c>
      <c r="L1524" s="154"/>
      <c r="M1524" s="154"/>
      <c r="N1524" s="154"/>
      <c r="O1524" s="154"/>
      <c r="P1524" s="154"/>
      <c r="Q1524" s="154"/>
      <c r="R1524" s="154"/>
      <c r="S1524" s="154"/>
      <c r="T1524" s="154"/>
      <c r="U1524" s="154"/>
      <c r="V1524" s="154"/>
      <c r="W1524" s="154"/>
      <c r="X1524" s="154"/>
      <c r="Y1524" s="154"/>
      <c r="Z1524" s="154"/>
      <c r="AA1524" s="154"/>
    </row>
    <row r="1525" spans="1:27" ht="15.75" customHeight="1">
      <c r="A1525" s="155"/>
      <c r="B1525" s="156">
        <v>44948</v>
      </c>
      <c r="C1525" s="158">
        <v>2</v>
      </c>
      <c r="D1525" s="158">
        <v>5148</v>
      </c>
      <c r="E1525" s="158">
        <v>21.300999999999998</v>
      </c>
      <c r="F1525" s="158">
        <v>21.238</v>
      </c>
      <c r="G1525" s="16">
        <f t="shared" si="31"/>
        <v>20.202531026311895</v>
      </c>
      <c r="H1525" s="17">
        <f t="shared" si="27"/>
        <v>1.8307816228135052</v>
      </c>
      <c r="I1525" s="17">
        <f t="shared" si="28"/>
        <v>-6.2999999999998835E-2</v>
      </c>
      <c r="J1525" s="18">
        <f t="shared" si="29"/>
        <v>2.957607624055154E-3</v>
      </c>
      <c r="K1525" s="18">
        <f t="shared" si="30"/>
        <v>0.33658394972220856</v>
      </c>
      <c r="L1525" s="154"/>
      <c r="M1525" s="154"/>
      <c r="N1525" s="154"/>
      <c r="O1525" s="154"/>
      <c r="P1525" s="154"/>
      <c r="Q1525" s="154"/>
      <c r="R1525" s="154"/>
      <c r="S1525" s="154"/>
      <c r="T1525" s="154"/>
      <c r="U1525" s="154"/>
      <c r="V1525" s="154"/>
      <c r="W1525" s="154"/>
      <c r="X1525" s="154"/>
      <c r="Y1525" s="154"/>
      <c r="Z1525" s="154"/>
      <c r="AA1525" s="154"/>
    </row>
    <row r="1526" spans="1:27" ht="15.75" customHeight="1">
      <c r="A1526" s="155"/>
      <c r="B1526" s="156">
        <v>44948</v>
      </c>
      <c r="C1526" s="158">
        <v>1</v>
      </c>
      <c r="D1526" s="158">
        <v>6107</v>
      </c>
      <c r="E1526" s="158">
        <v>17.094999999999999</v>
      </c>
      <c r="F1526" s="158">
        <v>16.873000000000001</v>
      </c>
      <c r="G1526" s="16">
        <f t="shared" si="31"/>
        <v>17.032373496847189</v>
      </c>
      <c r="H1526" s="17">
        <f t="shared" si="27"/>
        <v>0.10437750525468323</v>
      </c>
      <c r="I1526" s="17">
        <f t="shared" si="28"/>
        <v>-0.22199999999999775</v>
      </c>
      <c r="J1526" s="18">
        <f t="shared" si="29"/>
        <v>1.298625329043567E-2</v>
      </c>
      <c r="K1526" s="18">
        <f t="shared" si="30"/>
        <v>0.32223074556234144</v>
      </c>
      <c r="L1526" s="154"/>
      <c r="M1526" s="154"/>
      <c r="N1526" s="154"/>
      <c r="O1526" s="154"/>
      <c r="P1526" s="154"/>
      <c r="Q1526" s="154"/>
      <c r="R1526" s="154"/>
      <c r="S1526" s="154"/>
      <c r="T1526" s="154"/>
      <c r="U1526" s="154"/>
      <c r="V1526" s="154"/>
      <c r="W1526" s="154"/>
      <c r="X1526" s="154"/>
      <c r="Y1526" s="154"/>
      <c r="Z1526" s="154"/>
      <c r="AA1526" s="154"/>
    </row>
    <row r="1527" spans="1:27" ht="15.75" customHeight="1">
      <c r="A1527" s="155"/>
      <c r="B1527" s="156">
        <v>44948</v>
      </c>
      <c r="C1527" s="158">
        <v>3</v>
      </c>
      <c r="D1527" s="158">
        <v>6107</v>
      </c>
      <c r="E1527" s="158">
        <v>17.125</v>
      </c>
      <c r="F1527" s="158">
        <v>16.88</v>
      </c>
      <c r="G1527" s="16">
        <f t="shared" si="31"/>
        <v>17.032373496847189</v>
      </c>
      <c r="H1527" s="17">
        <f t="shared" si="27"/>
        <v>0.15437750525468513</v>
      </c>
      <c r="I1527" s="17">
        <f t="shared" si="28"/>
        <v>-0.24500000000000099</v>
      </c>
      <c r="J1527" s="18">
        <f t="shared" si="29"/>
        <v>1.4306569343065751E-2</v>
      </c>
      <c r="K1527" s="18">
        <f t="shared" si="30"/>
        <v>0.32341807856281624</v>
      </c>
      <c r="L1527" s="154"/>
      <c r="M1527" s="154"/>
      <c r="N1527" s="154"/>
      <c r="O1527" s="154"/>
      <c r="P1527" s="154"/>
      <c r="Q1527" s="154"/>
      <c r="R1527" s="154"/>
      <c r="S1527" s="154"/>
      <c r="T1527" s="154"/>
      <c r="U1527" s="154"/>
      <c r="V1527" s="154"/>
      <c r="W1527" s="154"/>
      <c r="X1527" s="154"/>
      <c r="Y1527" s="154"/>
      <c r="Z1527" s="154"/>
      <c r="AA1527" s="154"/>
    </row>
    <row r="1528" spans="1:27" ht="15.75" customHeight="1">
      <c r="A1528" s="155"/>
      <c r="B1528" s="156">
        <v>44948</v>
      </c>
      <c r="C1528" s="158">
        <v>4</v>
      </c>
      <c r="D1528" s="158">
        <v>6107</v>
      </c>
      <c r="E1528" s="158">
        <v>17.111000000000001</v>
      </c>
      <c r="F1528" s="158">
        <v>16.876000000000001</v>
      </c>
      <c r="G1528" s="16">
        <f t="shared" si="31"/>
        <v>17.032373496847189</v>
      </c>
      <c r="H1528" s="17">
        <f t="shared" si="27"/>
        <v>0.13104417192135287</v>
      </c>
      <c r="I1528" s="17">
        <f t="shared" si="28"/>
        <v>-0.23499999999999943</v>
      </c>
      <c r="J1528" s="18">
        <f t="shared" si="29"/>
        <v>1.3733855414645516E-2</v>
      </c>
      <c r="K1528" s="18">
        <f t="shared" si="30"/>
        <v>0.3228645079415714</v>
      </c>
      <c r="L1528" s="154"/>
      <c r="M1528" s="154"/>
      <c r="N1528" s="154"/>
      <c r="O1528" s="154"/>
      <c r="P1528" s="154"/>
      <c r="Q1528" s="154"/>
      <c r="R1528" s="154"/>
      <c r="S1528" s="154"/>
      <c r="T1528" s="154"/>
      <c r="U1528" s="154"/>
      <c r="V1528" s="154"/>
      <c r="W1528" s="154"/>
      <c r="X1528" s="154"/>
      <c r="Y1528" s="154"/>
      <c r="Z1528" s="154"/>
      <c r="AA1528" s="154"/>
    </row>
    <row r="1529" spans="1:27" ht="15.75" customHeight="1">
      <c r="A1529" s="155"/>
      <c r="B1529" s="156">
        <v>44948</v>
      </c>
      <c r="C1529" s="158">
        <v>2</v>
      </c>
      <c r="D1529" s="158">
        <v>5148</v>
      </c>
      <c r="E1529" s="158">
        <v>21.704999999999998</v>
      </c>
      <c r="F1529" s="158">
        <v>21.558</v>
      </c>
      <c r="G1529" s="16">
        <f t="shared" si="31"/>
        <v>20.202531026311895</v>
      </c>
      <c r="H1529" s="17">
        <f t="shared" si="27"/>
        <v>2.5041149561468385</v>
      </c>
      <c r="I1529" s="17">
        <f t="shared" si="28"/>
        <v>-0.14699999999999847</v>
      </c>
      <c r="J1529" s="18">
        <f t="shared" si="29"/>
        <v>6.7726330338630947E-3</v>
      </c>
      <c r="K1529" s="18">
        <f t="shared" si="30"/>
        <v>0.34893226044841119</v>
      </c>
      <c r="L1529" s="154"/>
      <c r="M1529" s="154"/>
      <c r="N1529" s="154"/>
      <c r="O1529" s="154"/>
      <c r="P1529" s="154"/>
      <c r="Q1529" s="154"/>
      <c r="R1529" s="154"/>
      <c r="S1529" s="154"/>
      <c r="T1529" s="154"/>
      <c r="U1529" s="154"/>
      <c r="V1529" s="154"/>
      <c r="W1529" s="154"/>
      <c r="X1529" s="154"/>
      <c r="Y1529" s="154"/>
      <c r="Z1529" s="154"/>
      <c r="AA1529" s="154"/>
    </row>
    <row r="1530" spans="1:27" ht="15.75" customHeight="1">
      <c r="A1530" s="155"/>
      <c r="B1530" s="156">
        <v>44948</v>
      </c>
      <c r="C1530" s="158">
        <v>3</v>
      </c>
      <c r="D1530" s="158">
        <v>5148</v>
      </c>
      <c r="E1530" s="158">
        <v>20.132999999999999</v>
      </c>
      <c r="F1530" s="158">
        <v>19.968</v>
      </c>
      <c r="G1530" s="16">
        <f t="shared" si="31"/>
        <v>20.202531026311895</v>
      </c>
      <c r="H1530" s="17">
        <f t="shared" si="27"/>
        <v>-0.11588504385316038</v>
      </c>
      <c r="I1530" s="17">
        <f t="shared" si="28"/>
        <v>-0.16499999999999915</v>
      </c>
      <c r="J1530" s="18">
        <f t="shared" si="29"/>
        <v>8.1954999254954131E-3</v>
      </c>
      <c r="K1530" s="18">
        <f t="shared" si="30"/>
        <v>0.29809639462736626</v>
      </c>
      <c r="L1530" s="154"/>
      <c r="M1530" s="154"/>
      <c r="N1530" s="154"/>
      <c r="O1530" s="154"/>
      <c r="P1530" s="154"/>
      <c r="Q1530" s="154"/>
      <c r="R1530" s="154"/>
      <c r="S1530" s="154"/>
      <c r="T1530" s="154"/>
      <c r="U1530" s="154"/>
      <c r="V1530" s="154"/>
      <c r="W1530" s="154"/>
      <c r="X1530" s="154"/>
      <c r="Y1530" s="154"/>
      <c r="Z1530" s="154"/>
      <c r="AA1530" s="154"/>
    </row>
    <row r="1531" spans="1:27" ht="15.75" customHeight="1">
      <c r="A1531" s="155"/>
      <c r="B1531" s="156">
        <v>44949</v>
      </c>
      <c r="C1531" s="158">
        <v>1</v>
      </c>
      <c r="D1531" s="158">
        <v>5169</v>
      </c>
      <c r="E1531" s="158">
        <v>25.774999999999999</v>
      </c>
      <c r="F1531" s="158">
        <v>25.702000000000002</v>
      </c>
      <c r="G1531" s="16">
        <f t="shared" si="31"/>
        <v>24.534583675052499</v>
      </c>
      <c r="H1531" s="17">
        <f t="shared" si="27"/>
        <v>2.0673605415791663</v>
      </c>
      <c r="I1531" s="17">
        <f t="shared" si="28"/>
        <v>-7.2999999999996845E-2</v>
      </c>
      <c r="J1531" s="18">
        <f t="shared" si="29"/>
        <v>2.8322017458776664E-3</v>
      </c>
      <c r="K1531" s="18">
        <f t="shared" si="30"/>
        <v>0.35085495602964756</v>
      </c>
      <c r="L1531" s="154"/>
      <c r="M1531" s="154"/>
      <c r="N1531" s="154"/>
      <c r="O1531" s="154"/>
      <c r="P1531" s="154"/>
      <c r="Q1531" s="154"/>
      <c r="R1531" s="154"/>
      <c r="S1531" s="154"/>
      <c r="T1531" s="154"/>
      <c r="U1531" s="154"/>
      <c r="V1531" s="154"/>
      <c r="W1531" s="154"/>
      <c r="X1531" s="154"/>
      <c r="Y1531" s="154"/>
      <c r="Z1531" s="154"/>
      <c r="AA1531" s="154"/>
    </row>
    <row r="1532" spans="1:27" ht="15.75" customHeight="1">
      <c r="A1532" s="155"/>
      <c r="B1532" s="156">
        <v>44949</v>
      </c>
      <c r="C1532" s="158">
        <v>2</v>
      </c>
      <c r="D1532" s="158">
        <v>5169</v>
      </c>
      <c r="E1532" s="158">
        <v>25.538</v>
      </c>
      <c r="F1532" s="158">
        <v>25.472999999999999</v>
      </c>
      <c r="G1532" s="16">
        <f t="shared" si="31"/>
        <v>24.534583675052499</v>
      </c>
      <c r="H1532" s="17">
        <f t="shared" ref="H1532:H1764" si="32">(E1532-G1532)/$X$2</f>
        <v>1.6723605415791691</v>
      </c>
      <c r="I1532" s="17">
        <f t="shared" ref="I1532:I1764" si="33">F1532-E1532</f>
        <v>-6.5000000000001279E-2</v>
      </c>
      <c r="J1532" s="18">
        <f t="shared" ref="J1532:J1764" si="34">-1*I1532/E1532</f>
        <v>2.5452267209648866E-3</v>
      </c>
      <c r="K1532" s="18">
        <f t="shared" ref="K1532:K1764" si="35">IF(D1532=$M$2,(E1532-$T$2)/E1532,IF(D1532=$M$3,(E1532-$T$3)/E1532,IF(D1532=$M$4,(E1532-$T$4)/E1532,IF(D1532=$M$5,(E1532-$T$5)/E1532,IF(D1532=$M$6,(E1532-$T$6)/E1532,IF(D1532=$M$7,(E1532-$T$7)/E1532,IF(D1532=$M$8,(E1532-$T$8)/E1532,IF(D1532=$M$9,(E1532-$T$9)/E1532,IF(D1532=$M$10,(E1532-$T$10)/E1532,IF(D1532=$M$11,(E1532-$T$11)/E1532,IF(D1532=$M$12,(E1532-$T$12)/E1532,IF(D1532=$M$13,(E1532-$T$13)/E1532,IF(D1532=$M$14,(E1532-$T$14)/E1532,IF(D1532=$M$15,(E1532-$T$15)/E1532,IF(D1532=$M$16,(E1532-$T$16)/E1532,IF(D1532=$M$17,(E1532-$T$17)/E1532,IF(D1532=$M$18,(E1532-$T$18)/E1532,IF(D1532=$M$19,(E1532-$T$19)/E1532,IF(D1532=$M$20,(E1532-$T$20)/E1532,IF(D1532=$M$21,(E1532-$T$21)/E1532,IF(D1532=$M$22,(E1532-$T$22)/E1532,IF(D1532=$M$23,(E1532-$T$23)/E1532,IF(D1532=$M$24,(E1532-$T$24)/E1532,IF(D1532=$M$25,(E1532-$T$25)/E1532,IF(D1532=$M$26,(E1532-$T$26)/E1532,IF(D1532=$M$27,(E1532-$T$27)/E1532,IF(D1532=$M$28,(E1532-$T$28)/E1532,IF(D1532=$M$29,(E1532-$T$29)/E1532,IF(D1532=$M$30,(E1532-$T$30)/E1532,IF(D1532=$M$31,(E1532-$T$31)/E1532,IF(D1532=$M$32,(E1532-$T$32)/E1532,IF(D1532=$M$33,(E1532-$T$33)/E1532,IF(D1532=$M$34,(E1532-$T$34)/E1532,IF(D1532=$M$35,(E1532-$T$35)/E1532,IF(D1532=$M$36,(E1532-$T$36)/E1532,IF(D1532=$M$37,(E1532-$T$37)/E1532,IF(D1532=$M$38,(E1532-$T$38)/E1532,IF(D1532=$M$39,(E1532-$T$39)/E1532,IF(D1532=$M$40,(E1532-$T$40)/E1532,IF(D1532=$M$41,(E1532-$T$41)/E1532,IF(D1532=$M$42,(E1532-$T$42)/E1532,IF(D1532=$M$43,(E1532-$T$43)/E1532,IF(D1532=$M$44,(E1532-$T$44)/E1532,IF(D1532=$M$45,(E1532-$T$45)/E1532,IF(D1532=$M$46,(E1532-$T$46)/E1532,IF(D1532=$M$47,(E1532-$T$47)/E1532,IF(D1532=$M$48,(E1532-$T$48)/E1532,IF(D1532=$M$49,(E1532-$T$49)/E1532,IF(D1532=$M$50,(E1532-$T$50)/E1532,IF(D1532=$M$51,(E1532-$T$51)/E1532,IF(D1532=$M$52,(E1532-$T$52)/E1532,IF(D1532=$M$53,(E1532-$T$53)/E1532,IF(D1532=$M$54,(E1532-$T$54)/E1532,IF(D1532=$M$55,(E1532-$T$55)/E1532,IF(D1532=$M$56,(E1532-$T$56)/E1532,IF(D1532=$M$57,(E1532-$T$57)/E1532,IF(D1532=$M$58,(E1532-$T$58)/E1532,IF(D1532=$M$59,(E1532-$T$59)/E1532,IF(D1532=$M$60,(E1532-$T$60)/E1532,IF(D1532=$M$61,(E1532-$T$61)/E1532,IF(D1532=$M$62,(E1532-$T$62)/E1532)))))))))))))))))))))))))))))))))))))))))))))))))))))))))))))</f>
        <v>0.34483070293931267</v>
      </c>
      <c r="L1532" s="154"/>
      <c r="M1532" s="154"/>
      <c r="N1532" s="154"/>
      <c r="O1532" s="154"/>
      <c r="P1532" s="154"/>
      <c r="Q1532" s="154"/>
      <c r="R1532" s="154"/>
      <c r="S1532" s="154"/>
      <c r="T1532" s="154"/>
      <c r="U1532" s="154"/>
      <c r="V1532" s="154"/>
      <c r="W1532" s="154"/>
      <c r="X1532" s="154"/>
      <c r="Y1532" s="154"/>
      <c r="Z1532" s="154"/>
      <c r="AA1532" s="154"/>
    </row>
    <row r="1533" spans="1:27" ht="15.75" customHeight="1">
      <c r="A1533" s="155"/>
      <c r="B1533" s="156">
        <v>44949</v>
      </c>
      <c r="C1533" s="158">
        <v>3</v>
      </c>
      <c r="D1533" s="158">
        <v>5169</v>
      </c>
      <c r="E1533" s="158">
        <v>25.146999999999998</v>
      </c>
      <c r="F1533" s="158">
        <v>24.315999999999999</v>
      </c>
      <c r="G1533" s="16">
        <f t="shared" si="31"/>
        <v>24.534583675052499</v>
      </c>
      <c r="H1533" s="17">
        <f t="shared" si="32"/>
        <v>1.0206938749124994</v>
      </c>
      <c r="I1533" s="17">
        <f t="shared" si="33"/>
        <v>-0.83099999999999952</v>
      </c>
      <c r="J1533" s="18">
        <f t="shared" si="34"/>
        <v>3.3045691334950472E-2</v>
      </c>
      <c r="K1533" s="18">
        <f t="shared" si="35"/>
        <v>0.33464375439074906</v>
      </c>
      <c r="L1533" s="154"/>
      <c r="M1533" s="154"/>
      <c r="N1533" s="154"/>
      <c r="O1533" s="154"/>
      <c r="P1533" s="154"/>
      <c r="Q1533" s="154"/>
      <c r="R1533" s="154"/>
      <c r="S1533" s="154"/>
      <c r="T1533" s="154"/>
      <c r="U1533" s="154"/>
      <c r="V1533" s="154"/>
      <c r="W1533" s="154"/>
      <c r="X1533" s="154"/>
      <c r="Y1533" s="154"/>
      <c r="Z1533" s="154"/>
      <c r="AA1533" s="154"/>
    </row>
    <row r="1534" spans="1:27" ht="15.75" customHeight="1">
      <c r="A1534" s="155"/>
      <c r="B1534" s="156">
        <v>44949</v>
      </c>
      <c r="C1534" s="158">
        <v>4</v>
      </c>
      <c r="D1534" s="158">
        <v>5169</v>
      </c>
      <c r="E1534" s="158">
        <v>24.738</v>
      </c>
      <c r="F1534" s="158">
        <v>24.68</v>
      </c>
      <c r="G1534" s="16">
        <f t="shared" si="31"/>
        <v>24.534583675052499</v>
      </c>
      <c r="H1534" s="17">
        <f t="shared" si="32"/>
        <v>0.33902720824583454</v>
      </c>
      <c r="I1534" s="17">
        <f t="shared" si="33"/>
        <v>-5.7999999999999829E-2</v>
      </c>
      <c r="J1534" s="18">
        <f t="shared" si="34"/>
        <v>2.3445711051823036E-3</v>
      </c>
      <c r="K1534" s="18">
        <f t="shared" si="35"/>
        <v>0.32364324083046997</v>
      </c>
      <c r="L1534" s="154"/>
      <c r="M1534" s="154"/>
      <c r="N1534" s="154"/>
      <c r="O1534" s="154"/>
      <c r="P1534" s="154"/>
      <c r="Q1534" s="154"/>
      <c r="R1534" s="154"/>
      <c r="S1534" s="154"/>
      <c r="T1534" s="154"/>
      <c r="U1534" s="154"/>
      <c r="V1534" s="154"/>
      <c r="W1534" s="154"/>
      <c r="X1534" s="154"/>
      <c r="Y1534" s="154"/>
      <c r="Z1534" s="154"/>
      <c r="AA1534" s="154"/>
    </row>
    <row r="1535" spans="1:27" ht="15.75" customHeight="1">
      <c r="A1535" s="155"/>
      <c r="B1535" s="156">
        <v>44949</v>
      </c>
      <c r="C1535" s="158">
        <v>6</v>
      </c>
      <c r="D1535" s="158">
        <v>5169</v>
      </c>
      <c r="E1535" s="158">
        <v>25.405000000000001</v>
      </c>
      <c r="F1535" s="158">
        <v>25.341000000000001</v>
      </c>
      <c r="G1535" s="16">
        <f t="shared" si="31"/>
        <v>24.534583675052499</v>
      </c>
      <c r="H1535" s="17">
        <f t="shared" si="32"/>
        <v>1.450693874912504</v>
      </c>
      <c r="I1535" s="17">
        <f t="shared" si="33"/>
        <v>-6.4000000000000057E-2</v>
      </c>
      <c r="J1535" s="18">
        <f t="shared" si="34"/>
        <v>2.5191891359968533E-3</v>
      </c>
      <c r="K1535" s="18">
        <f t="shared" si="35"/>
        <v>0.3414007672373221</v>
      </c>
      <c r="L1535" s="154"/>
      <c r="M1535" s="154"/>
      <c r="N1535" s="154"/>
      <c r="O1535" s="154"/>
      <c r="P1535" s="154"/>
      <c r="Q1535" s="154"/>
      <c r="R1535" s="154"/>
      <c r="S1535" s="154"/>
      <c r="T1535" s="154"/>
      <c r="U1535" s="154"/>
      <c r="V1535" s="154"/>
      <c r="W1535" s="154"/>
      <c r="X1535" s="154"/>
      <c r="Y1535" s="154"/>
      <c r="Z1535" s="154"/>
      <c r="AA1535" s="154"/>
    </row>
    <row r="1536" spans="1:27" ht="15.75" customHeight="1">
      <c r="A1536" s="155"/>
      <c r="B1536" s="156">
        <v>44949</v>
      </c>
      <c r="C1536" s="158">
        <v>1</v>
      </c>
      <c r="D1536" s="158">
        <v>7108</v>
      </c>
      <c r="E1536" s="158">
        <v>18.292000000000002</v>
      </c>
      <c r="F1536" s="158">
        <v>18.175000000000001</v>
      </c>
      <c r="G1536" s="16">
        <f t="shared" si="31"/>
        <v>18.039622077854567</v>
      </c>
      <c r="H1536" s="17">
        <f t="shared" si="32"/>
        <v>0.42062987024239129</v>
      </c>
      <c r="I1536" s="17">
        <f t="shared" si="33"/>
        <v>-0.11700000000000088</v>
      </c>
      <c r="J1536" s="18">
        <f t="shared" si="34"/>
        <v>6.3962387929149831E-3</v>
      </c>
      <c r="K1536" s="18">
        <f t="shared" si="35"/>
        <v>0.36353435257189048</v>
      </c>
      <c r="L1536" s="154"/>
      <c r="M1536" s="154"/>
      <c r="N1536" s="154"/>
      <c r="O1536" s="154"/>
      <c r="P1536" s="154"/>
      <c r="Q1536" s="154"/>
      <c r="R1536" s="154"/>
      <c r="S1536" s="154"/>
      <c r="T1536" s="154"/>
      <c r="U1536" s="154"/>
      <c r="V1536" s="154"/>
      <c r="W1536" s="154"/>
      <c r="X1536" s="154"/>
      <c r="Y1536" s="154"/>
      <c r="Z1536" s="154"/>
      <c r="AA1536" s="154"/>
    </row>
    <row r="1537" spans="1:27" ht="15.75" customHeight="1">
      <c r="A1537" s="155"/>
      <c r="B1537" s="156">
        <v>44949</v>
      </c>
      <c r="C1537" s="158">
        <v>2</v>
      </c>
      <c r="D1537" s="158">
        <v>7108</v>
      </c>
      <c r="E1537" s="158">
        <v>17.576000000000001</v>
      </c>
      <c r="F1537" s="158">
        <v>17.43</v>
      </c>
      <c r="G1537" s="16">
        <f t="shared" si="31"/>
        <v>18.039622077854567</v>
      </c>
      <c r="H1537" s="17">
        <f t="shared" si="32"/>
        <v>-0.77270346309094395</v>
      </c>
      <c r="I1537" s="17">
        <f t="shared" si="33"/>
        <v>-0.1460000000000008</v>
      </c>
      <c r="J1537" s="18">
        <f t="shared" si="34"/>
        <v>8.306781975421073E-3</v>
      </c>
      <c r="K1537" s="18">
        <f t="shared" si="35"/>
        <v>0.33760641654785045</v>
      </c>
      <c r="L1537" s="154"/>
      <c r="M1537" s="154"/>
      <c r="N1537" s="154"/>
      <c r="O1537" s="154"/>
      <c r="P1537" s="154"/>
      <c r="Q1537" s="154"/>
      <c r="R1537" s="154"/>
      <c r="S1537" s="154"/>
      <c r="T1537" s="154"/>
      <c r="U1537" s="154"/>
      <c r="V1537" s="154"/>
      <c r="W1537" s="154"/>
      <c r="X1537" s="154"/>
      <c r="Y1537" s="154"/>
      <c r="Z1537" s="154"/>
      <c r="AA1537" s="154"/>
    </row>
    <row r="1538" spans="1:27" ht="15.75" customHeight="1">
      <c r="A1538" s="155"/>
      <c r="B1538" s="156">
        <v>44949</v>
      </c>
      <c r="C1538" s="158">
        <v>3</v>
      </c>
      <c r="D1538" s="158">
        <v>7108</v>
      </c>
      <c r="E1538" s="158">
        <v>17.702000000000002</v>
      </c>
      <c r="F1538" s="158">
        <v>17.574000000000002</v>
      </c>
      <c r="G1538" s="16">
        <f t="shared" si="31"/>
        <v>18.039622077854567</v>
      </c>
      <c r="H1538" s="17">
        <f t="shared" si="32"/>
        <v>-0.56270346309094188</v>
      </c>
      <c r="I1538" s="17">
        <f t="shared" si="33"/>
        <v>-0.12800000000000011</v>
      </c>
      <c r="J1538" s="18">
        <f t="shared" si="34"/>
        <v>7.2308213761156986E-3</v>
      </c>
      <c r="K1538" s="18">
        <f t="shared" si="35"/>
        <v>0.34232122795418712</v>
      </c>
      <c r="L1538" s="154"/>
      <c r="M1538" s="154"/>
      <c r="N1538" s="154"/>
      <c r="O1538" s="154"/>
      <c r="P1538" s="154"/>
      <c r="Q1538" s="154"/>
      <c r="R1538" s="154"/>
      <c r="S1538" s="154"/>
      <c r="T1538" s="154"/>
      <c r="U1538" s="154"/>
      <c r="V1538" s="154"/>
      <c r="W1538" s="154"/>
      <c r="X1538" s="154"/>
      <c r="Y1538" s="154"/>
      <c r="Z1538" s="154"/>
      <c r="AA1538" s="154"/>
    </row>
    <row r="1539" spans="1:27" ht="15.75" customHeight="1">
      <c r="A1539" s="155"/>
      <c r="B1539" s="156">
        <v>44949</v>
      </c>
      <c r="C1539" s="158">
        <v>4</v>
      </c>
      <c r="D1539" s="158">
        <v>7108</v>
      </c>
      <c r="E1539" s="158">
        <v>18.989000000000001</v>
      </c>
      <c r="F1539" s="158">
        <v>18.826000000000001</v>
      </c>
      <c r="G1539" s="16">
        <f t="shared" si="31"/>
        <v>18.039622077854567</v>
      </c>
      <c r="H1539" s="17">
        <f t="shared" si="32"/>
        <v>1.5822965369090567</v>
      </c>
      <c r="I1539" s="17">
        <f t="shared" si="33"/>
        <v>-0.16300000000000026</v>
      </c>
      <c r="J1539" s="18">
        <f t="shared" si="34"/>
        <v>8.5839170045816128E-3</v>
      </c>
      <c r="K1539" s="18">
        <f t="shared" si="35"/>
        <v>0.38689611760730003</v>
      </c>
      <c r="L1539" s="154"/>
      <c r="M1539" s="154"/>
      <c r="N1539" s="154"/>
      <c r="O1539" s="154"/>
      <c r="P1539" s="154"/>
      <c r="Q1539" s="154"/>
      <c r="R1539" s="154"/>
      <c r="S1539" s="154"/>
      <c r="T1539" s="154"/>
      <c r="U1539" s="154"/>
      <c r="V1539" s="154"/>
      <c r="W1539" s="154"/>
      <c r="X1539" s="154"/>
      <c r="Y1539" s="154"/>
      <c r="Z1539" s="154"/>
      <c r="AA1539" s="154"/>
    </row>
    <row r="1540" spans="1:27" ht="15.75" customHeight="1">
      <c r="A1540" s="155"/>
      <c r="B1540" s="156">
        <v>44950</v>
      </c>
      <c r="C1540" s="158">
        <v>1</v>
      </c>
      <c r="D1540" s="158">
        <v>8108</v>
      </c>
      <c r="E1540" s="158">
        <v>18.120999999999999</v>
      </c>
      <c r="F1540" s="158">
        <v>17.978000000000002</v>
      </c>
      <c r="G1540" s="16">
        <f t="shared" si="31"/>
        <v>18.363527102940179</v>
      </c>
      <c r="H1540" s="17">
        <f t="shared" si="32"/>
        <v>-0.40421183823363316</v>
      </c>
      <c r="I1540" s="17">
        <f t="shared" si="33"/>
        <v>-0.14299999999999713</v>
      </c>
      <c r="J1540" s="18">
        <f t="shared" si="34"/>
        <v>7.89139672203505E-3</v>
      </c>
      <c r="K1540" s="18">
        <f t="shared" si="35"/>
        <v>0.28330369893667123</v>
      </c>
      <c r="L1540" s="154"/>
      <c r="M1540" s="154"/>
      <c r="N1540" s="154"/>
      <c r="O1540" s="154"/>
      <c r="P1540" s="154"/>
      <c r="Q1540" s="154"/>
      <c r="R1540" s="154"/>
      <c r="S1540" s="154"/>
      <c r="T1540" s="154"/>
      <c r="U1540" s="154"/>
      <c r="V1540" s="154"/>
      <c r="W1540" s="154"/>
      <c r="X1540" s="154"/>
      <c r="Y1540" s="154"/>
      <c r="Z1540" s="154"/>
      <c r="AA1540" s="154"/>
    </row>
    <row r="1541" spans="1:27" ht="15.75" customHeight="1">
      <c r="A1541" s="155"/>
      <c r="B1541" s="156">
        <v>44949</v>
      </c>
      <c r="C1541" s="158">
        <v>1</v>
      </c>
      <c r="D1541" s="158">
        <v>8608</v>
      </c>
      <c r="E1541" s="158">
        <v>19.027000000000001</v>
      </c>
      <c r="F1541" s="158">
        <v>19.001000000000001</v>
      </c>
      <c r="G1541" s="16">
        <f t="shared" si="31"/>
        <v>22.02</v>
      </c>
      <c r="H1541" s="17">
        <f t="shared" si="32"/>
        <v>-4.9883333333333315</v>
      </c>
      <c r="I1541" s="17">
        <f t="shared" si="33"/>
        <v>-2.5999999999999801E-2</v>
      </c>
      <c r="J1541" s="18">
        <f t="shared" si="34"/>
        <v>1.3664792137488726E-3</v>
      </c>
      <c r="K1541" s="18">
        <f t="shared" si="35"/>
        <v>0.4793714195616755</v>
      </c>
      <c r="L1541" s="154"/>
      <c r="M1541" s="154"/>
      <c r="N1541" s="154"/>
      <c r="O1541" s="154"/>
      <c r="P1541" s="154"/>
      <c r="Q1541" s="154"/>
      <c r="R1541" s="154"/>
      <c r="S1541" s="154"/>
      <c r="T1541" s="154"/>
      <c r="U1541" s="154"/>
      <c r="V1541" s="154"/>
      <c r="W1541" s="154"/>
      <c r="X1541" s="154"/>
      <c r="Y1541" s="154"/>
      <c r="Z1541" s="154"/>
      <c r="AA1541" s="154"/>
    </row>
    <row r="1542" spans="1:27" ht="15.75" customHeight="1">
      <c r="A1542" s="155"/>
      <c r="B1542" s="156">
        <v>44949</v>
      </c>
      <c r="C1542" s="158">
        <v>2</v>
      </c>
      <c r="D1542" s="158">
        <v>8608</v>
      </c>
      <c r="E1542" s="158">
        <v>19.414999999999999</v>
      </c>
      <c r="F1542" s="158">
        <v>19.379000000000001</v>
      </c>
      <c r="G1542" s="16">
        <f t="shared" si="31"/>
        <v>22.02</v>
      </c>
      <c r="H1542" s="17">
        <f t="shared" si="32"/>
        <v>-4.3416666666666677</v>
      </c>
      <c r="I1542" s="17">
        <f t="shared" si="33"/>
        <v>-3.5999999999997812E-2</v>
      </c>
      <c r="J1542" s="18">
        <f t="shared" si="34"/>
        <v>1.8542364151428181E-3</v>
      </c>
      <c r="K1542" s="18">
        <f t="shared" si="35"/>
        <v>0.48977594643317018</v>
      </c>
      <c r="L1542" s="154"/>
      <c r="M1542" s="154"/>
      <c r="N1542" s="154"/>
      <c r="O1542" s="154"/>
      <c r="P1542" s="154"/>
      <c r="Q1542" s="154"/>
      <c r="R1542" s="154"/>
      <c r="S1542" s="154"/>
      <c r="T1542" s="154"/>
      <c r="U1542" s="154"/>
      <c r="V1542" s="154"/>
      <c r="W1542" s="154"/>
      <c r="X1542" s="154"/>
      <c r="Y1542" s="154"/>
      <c r="Z1542" s="154"/>
      <c r="AA1542" s="154"/>
    </row>
    <row r="1543" spans="1:27" ht="15.75" customHeight="1">
      <c r="A1543" s="155"/>
      <c r="B1543" s="156">
        <v>44949</v>
      </c>
      <c r="C1543" s="158">
        <v>3</v>
      </c>
      <c r="D1543" s="158">
        <v>8608</v>
      </c>
      <c r="E1543" s="158">
        <v>18.106000000000002</v>
      </c>
      <c r="F1543" s="158">
        <v>18.068999999999999</v>
      </c>
      <c r="G1543" s="16">
        <f t="shared" si="31"/>
        <v>22.02</v>
      </c>
      <c r="H1543" s="17">
        <f t="shared" si="32"/>
        <v>-6.5233333333333299</v>
      </c>
      <c r="I1543" s="17">
        <f t="shared" si="33"/>
        <v>-3.7000000000002586E-2</v>
      </c>
      <c r="J1543" s="18">
        <f t="shared" si="34"/>
        <v>2.043521484590886E-3</v>
      </c>
      <c r="K1543" s="18">
        <f t="shared" si="35"/>
        <v>0.45288854523362421</v>
      </c>
      <c r="L1543" s="154"/>
      <c r="M1543" s="154"/>
      <c r="N1543" s="154"/>
      <c r="O1543" s="154"/>
      <c r="P1543" s="154"/>
      <c r="Q1543" s="154"/>
      <c r="R1543" s="154"/>
      <c r="S1543" s="154"/>
      <c r="T1543" s="154"/>
      <c r="U1543" s="154"/>
      <c r="V1543" s="154"/>
      <c r="W1543" s="154"/>
      <c r="X1543" s="154"/>
      <c r="Y1543" s="154"/>
      <c r="Z1543" s="154"/>
      <c r="AA1543" s="154"/>
    </row>
    <row r="1544" spans="1:27" ht="15.75" customHeight="1">
      <c r="A1544" s="155"/>
      <c r="B1544" s="156">
        <v>44949</v>
      </c>
      <c r="C1544" s="158">
        <v>1</v>
      </c>
      <c r="D1544" s="158">
        <v>8128</v>
      </c>
      <c r="E1544" s="158">
        <v>19.434000000000001</v>
      </c>
      <c r="F1544" s="158">
        <v>19.416</v>
      </c>
      <c r="G1544" s="16">
        <f t="shared" si="31"/>
        <v>20.092045107828728</v>
      </c>
      <c r="H1544" s="17">
        <f t="shared" si="32"/>
        <v>-1.0967418463812115</v>
      </c>
      <c r="I1544" s="17">
        <f t="shared" si="33"/>
        <v>-1.8000000000000682E-2</v>
      </c>
      <c r="J1544" s="18">
        <f t="shared" si="34"/>
        <v>9.2621179376354233E-4</v>
      </c>
      <c r="K1544" s="18">
        <f t="shared" si="35"/>
        <v>0.27108345925935246</v>
      </c>
      <c r="L1544" s="154"/>
      <c r="M1544" s="154"/>
      <c r="N1544" s="154"/>
      <c r="O1544" s="154"/>
      <c r="P1544" s="154"/>
      <c r="Q1544" s="154"/>
      <c r="R1544" s="154"/>
      <c r="S1544" s="154"/>
      <c r="T1544" s="154"/>
      <c r="U1544" s="154"/>
      <c r="V1544" s="154"/>
      <c r="W1544" s="154"/>
      <c r="X1544" s="154"/>
      <c r="Y1544" s="154"/>
      <c r="Z1544" s="154"/>
      <c r="AA1544" s="154"/>
    </row>
    <row r="1545" spans="1:27" ht="15.75" customHeight="1">
      <c r="A1545" s="155"/>
      <c r="B1545" s="156">
        <v>44949</v>
      </c>
      <c r="C1545" s="158">
        <v>2</v>
      </c>
      <c r="D1545" s="158">
        <v>8128</v>
      </c>
      <c r="E1545" s="158">
        <v>20.382999999999999</v>
      </c>
      <c r="F1545" s="158">
        <v>20.253</v>
      </c>
      <c r="G1545" s="16">
        <f t="shared" si="31"/>
        <v>20.092045107828728</v>
      </c>
      <c r="H1545" s="17">
        <f t="shared" si="32"/>
        <v>0.48492482028545209</v>
      </c>
      <c r="I1545" s="17">
        <f t="shared" si="33"/>
        <v>-0.12999999999999901</v>
      </c>
      <c r="J1545" s="18">
        <f t="shared" si="34"/>
        <v>6.3778639061962917E-3</v>
      </c>
      <c r="K1545" s="18">
        <f t="shared" si="35"/>
        <v>0.30502065187883304</v>
      </c>
      <c r="L1545" s="154"/>
      <c r="M1545" s="154"/>
      <c r="N1545" s="154"/>
      <c r="O1545" s="154"/>
      <c r="P1545" s="154"/>
      <c r="Q1545" s="154"/>
      <c r="R1545" s="154"/>
      <c r="S1545" s="154"/>
      <c r="T1545" s="154"/>
      <c r="U1545" s="154"/>
      <c r="V1545" s="154"/>
      <c r="W1545" s="154"/>
      <c r="X1545" s="154"/>
      <c r="Y1545" s="154"/>
      <c r="Z1545" s="154"/>
      <c r="AA1545" s="154"/>
    </row>
    <row r="1546" spans="1:27" ht="15.75" customHeight="1">
      <c r="A1546" s="155"/>
      <c r="B1546" s="156">
        <v>44950</v>
      </c>
      <c r="C1546" s="158">
        <v>2</v>
      </c>
      <c r="D1546" s="158">
        <v>8128</v>
      </c>
      <c r="E1546" s="158">
        <v>21.420999999999999</v>
      </c>
      <c r="F1546" s="158">
        <v>21.39</v>
      </c>
      <c r="G1546" s="16">
        <f t="shared" si="31"/>
        <v>20.092045107828728</v>
      </c>
      <c r="H1546" s="17">
        <f t="shared" si="32"/>
        <v>2.2149248202854528</v>
      </c>
      <c r="I1546" s="17">
        <f t="shared" si="33"/>
        <v>-3.0999999999998806E-2</v>
      </c>
      <c r="J1546" s="18">
        <f t="shared" si="34"/>
        <v>1.4471780028943004E-3</v>
      </c>
      <c r="K1546" s="18">
        <f t="shared" si="35"/>
        <v>0.33869735060203793</v>
      </c>
      <c r="L1546" s="154"/>
      <c r="M1546" s="154"/>
      <c r="N1546" s="154"/>
      <c r="O1546" s="154"/>
      <c r="P1546" s="154"/>
      <c r="Q1546" s="154"/>
      <c r="R1546" s="154"/>
      <c r="S1546" s="154"/>
      <c r="T1546" s="154"/>
      <c r="U1546" s="154"/>
      <c r="V1546" s="154"/>
      <c r="W1546" s="154"/>
      <c r="X1546" s="154"/>
      <c r="Y1546" s="154"/>
      <c r="Z1546" s="154"/>
      <c r="AA1546" s="154"/>
    </row>
    <row r="1547" spans="1:27" ht="15.75" customHeight="1">
      <c r="A1547" s="155"/>
      <c r="B1547" s="156">
        <v>44950</v>
      </c>
      <c r="C1547" s="158">
        <v>1</v>
      </c>
      <c r="D1547" s="158">
        <v>5000</v>
      </c>
      <c r="E1547" s="158">
        <v>39.052</v>
      </c>
      <c r="F1547" s="158">
        <v>38.639000000000003</v>
      </c>
      <c r="G1547" s="16">
        <f t="shared" si="31"/>
        <v>38.4</v>
      </c>
      <c r="H1547" s="17">
        <f t="shared" si="32"/>
        <v>1.0866666666666684</v>
      </c>
      <c r="I1547" s="17">
        <f t="shared" si="33"/>
        <v>-0.4129999999999967</v>
      </c>
      <c r="J1547" s="18">
        <f t="shared" si="34"/>
        <v>1.0575642732766483E-2</v>
      </c>
      <c r="K1547" s="18">
        <f t="shared" si="35"/>
        <v>0.38543480487555054</v>
      </c>
      <c r="L1547" s="154"/>
      <c r="M1547" s="154"/>
      <c r="N1547" s="154"/>
      <c r="O1547" s="154"/>
      <c r="P1547" s="154"/>
      <c r="Q1547" s="154"/>
      <c r="R1547" s="154"/>
      <c r="S1547" s="154"/>
      <c r="T1547" s="154"/>
      <c r="U1547" s="154"/>
      <c r="V1547" s="154"/>
      <c r="W1547" s="154"/>
      <c r="X1547" s="154"/>
      <c r="Y1547" s="154"/>
      <c r="Z1547" s="154"/>
      <c r="AA1547" s="154"/>
    </row>
    <row r="1548" spans="1:27" ht="15.75" customHeight="1">
      <c r="A1548" s="155"/>
      <c r="B1548" s="156">
        <v>44950</v>
      </c>
      <c r="C1548" s="158">
        <v>2</v>
      </c>
      <c r="D1548" s="158">
        <v>5000</v>
      </c>
      <c r="E1548" s="158">
        <v>37.951000000000001</v>
      </c>
      <c r="F1548" s="158">
        <v>37.549999999999997</v>
      </c>
      <c r="G1548" s="16">
        <f t="shared" si="31"/>
        <v>38.4</v>
      </c>
      <c r="H1548" s="17">
        <f t="shared" si="32"/>
        <v>-0.74833333333333019</v>
      </c>
      <c r="I1548" s="17">
        <f t="shared" si="33"/>
        <v>-0.40100000000000335</v>
      </c>
      <c r="J1548" s="18">
        <f t="shared" si="34"/>
        <v>1.0566256488630164E-2</v>
      </c>
      <c r="K1548" s="18">
        <f t="shared" si="35"/>
        <v>0.36760559669046927</v>
      </c>
      <c r="L1548" s="154"/>
      <c r="M1548" s="154"/>
      <c r="N1548" s="154"/>
      <c r="O1548" s="154"/>
      <c r="P1548" s="154"/>
      <c r="Q1548" s="154"/>
      <c r="R1548" s="154"/>
      <c r="S1548" s="154"/>
      <c r="T1548" s="154"/>
      <c r="U1548" s="154"/>
      <c r="V1548" s="154"/>
      <c r="W1548" s="154"/>
      <c r="X1548" s="154"/>
      <c r="Y1548" s="154"/>
      <c r="Z1548" s="154"/>
      <c r="AA1548" s="154"/>
    </row>
    <row r="1549" spans="1:27" ht="15.75" customHeight="1">
      <c r="A1549" s="155"/>
      <c r="B1549" s="156">
        <v>44950</v>
      </c>
      <c r="C1549" s="158">
        <v>1</v>
      </c>
      <c r="D1549" s="158">
        <v>8108</v>
      </c>
      <c r="E1549" s="158">
        <v>19.068000000000001</v>
      </c>
      <c r="F1549" s="158">
        <v>19.045999999999999</v>
      </c>
      <c r="G1549" s="16">
        <f t="shared" si="31"/>
        <v>18.363527102940179</v>
      </c>
      <c r="H1549" s="17">
        <f t="shared" si="32"/>
        <v>1.1741214950997048</v>
      </c>
      <c r="I1549" s="17">
        <f t="shared" si="33"/>
        <v>-2.2000000000002018E-2</v>
      </c>
      <c r="J1549" s="18">
        <f t="shared" si="34"/>
        <v>1.1537654709461935E-3</v>
      </c>
      <c r="K1549" s="18">
        <f t="shared" si="35"/>
        <v>0.31889796142392601</v>
      </c>
      <c r="L1549" s="154"/>
      <c r="M1549" s="154"/>
      <c r="N1549" s="154"/>
      <c r="O1549" s="154"/>
      <c r="P1549" s="154"/>
      <c r="Q1549" s="154"/>
      <c r="R1549" s="154"/>
      <c r="S1549" s="154"/>
      <c r="T1549" s="154"/>
      <c r="U1549" s="154"/>
      <c r="V1549" s="154"/>
      <c r="W1549" s="154"/>
      <c r="X1549" s="154"/>
      <c r="Y1549" s="154"/>
      <c r="Z1549" s="154"/>
      <c r="AA1549" s="154"/>
    </row>
    <row r="1550" spans="1:27" ht="15.75" customHeight="1">
      <c r="A1550" s="155"/>
      <c r="B1550" s="156">
        <v>44950</v>
      </c>
      <c r="C1550" s="158">
        <v>1</v>
      </c>
      <c r="D1550" s="158">
        <v>6157</v>
      </c>
      <c r="E1550" s="158">
        <v>31.123999999999999</v>
      </c>
      <c r="F1550" s="171">
        <v>30.436</v>
      </c>
      <c r="G1550" s="16">
        <f t="shared" si="31"/>
        <v>30.17176486559946</v>
      </c>
      <c r="H1550" s="17">
        <f t="shared" si="32"/>
        <v>1.5870585573342311</v>
      </c>
      <c r="I1550" s="17">
        <f t="shared" si="33"/>
        <v>-0.68799999999999883</v>
      </c>
      <c r="J1550" s="18">
        <f t="shared" si="34"/>
        <v>2.210512787559436E-2</v>
      </c>
      <c r="K1550" s="18">
        <f t="shared" si="35"/>
        <v>0.34595326089558887</v>
      </c>
      <c r="L1550" s="154"/>
      <c r="M1550" s="154"/>
      <c r="N1550" s="154"/>
      <c r="O1550" s="154"/>
      <c r="P1550" s="154"/>
      <c r="Q1550" s="154"/>
      <c r="R1550" s="154"/>
      <c r="S1550" s="154"/>
      <c r="T1550" s="154"/>
      <c r="U1550" s="154"/>
      <c r="V1550" s="154"/>
      <c r="W1550" s="154"/>
      <c r="X1550" s="154"/>
      <c r="Y1550" s="154"/>
      <c r="Z1550" s="154"/>
      <c r="AA1550" s="154"/>
    </row>
    <row r="1551" spans="1:27" ht="15.75" customHeight="1">
      <c r="A1551" s="155"/>
      <c r="B1551" s="156">
        <v>44950</v>
      </c>
      <c r="C1551" s="158">
        <v>2</v>
      </c>
      <c r="D1551" s="158">
        <v>6157</v>
      </c>
      <c r="E1551" s="158">
        <v>30.815000000000001</v>
      </c>
      <c r="F1551" s="158">
        <v>30.21</v>
      </c>
      <c r="G1551" s="16">
        <f t="shared" si="31"/>
        <v>30.17176486559946</v>
      </c>
      <c r="H1551" s="17">
        <f t="shared" si="32"/>
        <v>1.0720585573342354</v>
      </c>
      <c r="I1551" s="17">
        <f t="shared" si="33"/>
        <v>-0.60500000000000043</v>
      </c>
      <c r="J1551" s="18">
        <f t="shared" si="34"/>
        <v>1.9633295472983949E-2</v>
      </c>
      <c r="K1551" s="18">
        <f t="shared" si="35"/>
        <v>0.33939475229966931</v>
      </c>
      <c r="L1551" s="154"/>
      <c r="M1551" s="154"/>
      <c r="N1551" s="154"/>
      <c r="O1551" s="154"/>
      <c r="P1551" s="154"/>
      <c r="Q1551" s="154"/>
      <c r="R1551" s="154"/>
      <c r="S1551" s="154"/>
      <c r="T1551" s="154"/>
      <c r="U1551" s="154"/>
      <c r="V1551" s="154"/>
      <c r="W1551" s="154"/>
      <c r="X1551" s="154"/>
      <c r="Y1551" s="154"/>
      <c r="Z1551" s="154"/>
      <c r="AA1551" s="154"/>
    </row>
    <row r="1552" spans="1:27" ht="15.75" customHeight="1">
      <c r="A1552" s="155"/>
      <c r="B1552" s="156">
        <v>44950</v>
      </c>
      <c r="C1552" s="158">
        <v>1</v>
      </c>
      <c r="D1552" s="158">
        <v>6137</v>
      </c>
      <c r="E1552" s="158">
        <v>23.695</v>
      </c>
      <c r="F1552" s="158">
        <v>23.193000000000001</v>
      </c>
      <c r="G1552" s="16">
        <f t="shared" si="31"/>
        <v>24.625485865816515</v>
      </c>
      <c r="H1552" s="17">
        <f t="shared" si="32"/>
        <v>-1.5508097763608575</v>
      </c>
      <c r="I1552" s="17">
        <f t="shared" si="33"/>
        <v>-0.50199999999999889</v>
      </c>
      <c r="J1552" s="18">
        <f t="shared" si="34"/>
        <v>2.1185904199198097E-2</v>
      </c>
      <c r="K1552" s="18">
        <f t="shared" si="35"/>
        <v>0.29801889917339114</v>
      </c>
      <c r="L1552" s="154"/>
      <c r="M1552" s="154"/>
      <c r="N1552" s="154"/>
      <c r="O1552" s="154"/>
      <c r="P1552" s="154"/>
      <c r="Q1552" s="154"/>
      <c r="R1552" s="154"/>
      <c r="S1552" s="154"/>
      <c r="T1552" s="154"/>
      <c r="U1552" s="154"/>
      <c r="V1552" s="154"/>
      <c r="W1552" s="154"/>
      <c r="X1552" s="154"/>
      <c r="Y1552" s="154"/>
      <c r="Z1552" s="154"/>
      <c r="AA1552" s="154"/>
    </row>
    <row r="1553" spans="1:27" ht="15.75" customHeight="1">
      <c r="A1553" s="155"/>
      <c r="B1553" s="156">
        <v>44950</v>
      </c>
      <c r="C1553" s="158">
        <v>2</v>
      </c>
      <c r="D1553" s="158">
        <v>5003</v>
      </c>
      <c r="E1553" s="158">
        <v>39.005000000000003</v>
      </c>
      <c r="F1553" s="158">
        <v>38.667999999999999</v>
      </c>
      <c r="G1553" s="16">
        <f t="shared" si="31"/>
        <v>38.4</v>
      </c>
      <c r="H1553" s="17">
        <f t="shared" si="32"/>
        <v>1.00833333333334</v>
      </c>
      <c r="I1553" s="17">
        <f t="shared" si="33"/>
        <v>-0.3370000000000033</v>
      </c>
      <c r="J1553" s="18">
        <f t="shared" si="34"/>
        <v>8.6399179592360799E-3</v>
      </c>
      <c r="K1553" s="18">
        <f t="shared" si="35"/>
        <v>0.38469426996538908</v>
      </c>
      <c r="L1553" s="154"/>
      <c r="M1553" s="154"/>
      <c r="N1553" s="154"/>
      <c r="O1553" s="154"/>
      <c r="P1553" s="154"/>
      <c r="Q1553" s="154"/>
      <c r="R1553" s="154"/>
      <c r="S1553" s="154"/>
      <c r="T1553" s="154"/>
      <c r="U1553" s="154"/>
      <c r="V1553" s="154"/>
      <c r="W1553" s="154"/>
      <c r="X1553" s="154"/>
      <c r="Y1553" s="154"/>
      <c r="Z1553" s="154"/>
      <c r="AA1553" s="154"/>
    </row>
    <row r="1554" spans="1:27" ht="15.75" customHeight="1">
      <c r="A1554" s="155"/>
      <c r="B1554" s="156">
        <v>44950</v>
      </c>
      <c r="C1554" s="158">
        <v>4</v>
      </c>
      <c r="D1554" s="158">
        <v>5003</v>
      </c>
      <c r="E1554" s="158">
        <v>38.319000000000003</v>
      </c>
      <c r="F1554" s="158">
        <v>37.896000000000001</v>
      </c>
      <c r="G1554" s="16">
        <f t="shared" si="31"/>
        <v>38.4</v>
      </c>
      <c r="H1554" s="17">
        <f t="shared" si="32"/>
        <v>-0.13499999999999329</v>
      </c>
      <c r="I1554" s="17">
        <f t="shared" si="33"/>
        <v>-0.42300000000000182</v>
      </c>
      <c r="J1554" s="18">
        <f t="shared" si="34"/>
        <v>1.1038910201205714E-2</v>
      </c>
      <c r="K1554" s="18">
        <f t="shared" si="35"/>
        <v>0.37367885383230254</v>
      </c>
      <c r="L1554" s="154"/>
      <c r="M1554" s="154"/>
      <c r="N1554" s="154"/>
      <c r="O1554" s="154"/>
      <c r="P1554" s="154"/>
      <c r="Q1554" s="154"/>
      <c r="R1554" s="154"/>
      <c r="S1554" s="154"/>
      <c r="T1554" s="154"/>
      <c r="U1554" s="154"/>
      <c r="V1554" s="154"/>
      <c r="W1554" s="154"/>
      <c r="X1554" s="154"/>
      <c r="Y1554" s="154"/>
      <c r="Z1554" s="154"/>
      <c r="AA1554" s="154"/>
    </row>
    <row r="1555" spans="1:27" ht="15.75" customHeight="1">
      <c r="A1555" s="155"/>
      <c r="B1555" s="156">
        <v>44951</v>
      </c>
      <c r="C1555" s="158" t="s">
        <v>1222</v>
      </c>
      <c r="D1555" s="158">
        <v>1011</v>
      </c>
      <c r="E1555" s="158">
        <v>26.384</v>
      </c>
      <c r="F1555" s="158">
        <v>26.242000000000001</v>
      </c>
      <c r="G1555" s="16">
        <f t="shared" si="31"/>
        <v>27</v>
      </c>
      <c r="H1555" s="17">
        <f t="shared" si="32"/>
        <v>-1.0266666666666662</v>
      </c>
      <c r="I1555" s="17">
        <f t="shared" si="33"/>
        <v>-0.14199999999999946</v>
      </c>
      <c r="J1555" s="18">
        <f t="shared" si="34"/>
        <v>5.3820497271073169E-3</v>
      </c>
      <c r="K1555" s="18">
        <f t="shared" si="35"/>
        <v>0.54517889630078831</v>
      </c>
      <c r="L1555" s="154"/>
      <c r="M1555" s="154"/>
      <c r="N1555" s="154"/>
      <c r="O1555" s="154"/>
      <c r="P1555" s="154"/>
      <c r="Q1555" s="154"/>
      <c r="R1555" s="154"/>
      <c r="S1555" s="154"/>
      <c r="T1555" s="154"/>
      <c r="U1555" s="154"/>
      <c r="V1555" s="154"/>
      <c r="W1555" s="154"/>
      <c r="X1555" s="154"/>
      <c r="Y1555" s="154"/>
      <c r="Z1555" s="154"/>
      <c r="AA1555" s="154"/>
    </row>
    <row r="1556" spans="1:27" ht="15.75" customHeight="1">
      <c r="A1556" s="155"/>
      <c r="B1556" s="156">
        <v>44951</v>
      </c>
      <c r="C1556" s="172">
        <v>675732</v>
      </c>
      <c r="D1556" s="158">
        <v>1011</v>
      </c>
      <c r="E1556" s="158">
        <v>26.933</v>
      </c>
      <c r="F1556" s="158">
        <v>26.783000000000001</v>
      </c>
      <c r="G1556" s="16">
        <f t="shared" si="31"/>
        <v>27</v>
      </c>
      <c r="H1556" s="17">
        <f t="shared" si="32"/>
        <v>-0.11166666666666696</v>
      </c>
      <c r="I1556" s="17">
        <f t="shared" si="33"/>
        <v>-0.14999999999999858</v>
      </c>
      <c r="J1556" s="18">
        <f t="shared" si="34"/>
        <v>5.5693758586120587E-3</v>
      </c>
      <c r="K1556" s="18">
        <f t="shared" si="35"/>
        <v>0.55444993131103104</v>
      </c>
      <c r="L1556" s="154"/>
      <c r="M1556" s="154"/>
      <c r="N1556" s="154"/>
      <c r="O1556" s="154"/>
      <c r="P1556" s="154"/>
      <c r="Q1556" s="154"/>
      <c r="R1556" s="154"/>
      <c r="S1556" s="154"/>
      <c r="T1556" s="154"/>
      <c r="U1556" s="154"/>
      <c r="V1556" s="154"/>
      <c r="W1556" s="154"/>
      <c r="X1556" s="154"/>
      <c r="Y1556" s="154"/>
      <c r="Z1556" s="154"/>
      <c r="AA1556" s="154"/>
    </row>
    <row r="1557" spans="1:27" ht="15.75" customHeight="1">
      <c r="A1557" s="155"/>
      <c r="B1557" s="156">
        <v>44951</v>
      </c>
      <c r="C1557" s="172">
        <v>675760</v>
      </c>
      <c r="D1557" s="158">
        <v>1011</v>
      </c>
      <c r="E1557" s="158">
        <v>27.135000000000002</v>
      </c>
      <c r="F1557" s="158">
        <v>26.978000000000002</v>
      </c>
      <c r="G1557" s="16">
        <f t="shared" si="31"/>
        <v>27</v>
      </c>
      <c r="H1557" s="17">
        <f t="shared" si="32"/>
        <v>0.22500000000000261</v>
      </c>
      <c r="I1557" s="17">
        <f t="shared" si="33"/>
        <v>-0.15700000000000003</v>
      </c>
      <c r="J1557" s="18">
        <f t="shared" si="34"/>
        <v>5.7858853878754385E-3</v>
      </c>
      <c r="K1557" s="18">
        <f t="shared" si="35"/>
        <v>0.55776672194582644</v>
      </c>
      <c r="L1557" s="154"/>
      <c r="M1557" s="154"/>
      <c r="N1557" s="154"/>
      <c r="O1557" s="154"/>
      <c r="P1557" s="154"/>
      <c r="Q1557" s="154"/>
      <c r="R1557" s="154"/>
      <c r="S1557" s="154"/>
      <c r="T1557" s="154"/>
      <c r="U1557" s="154"/>
      <c r="V1557" s="154"/>
      <c r="W1557" s="154"/>
      <c r="X1557" s="154"/>
      <c r="Y1557" s="154"/>
      <c r="Z1557" s="154"/>
      <c r="AA1557" s="154"/>
    </row>
    <row r="1558" spans="1:27" ht="15.75" customHeight="1">
      <c r="A1558" s="155"/>
      <c r="B1558" s="156">
        <v>44951</v>
      </c>
      <c r="C1558" s="172">
        <v>776873</v>
      </c>
      <c r="D1558" s="158">
        <v>5001</v>
      </c>
      <c r="E1558" s="158">
        <v>36.201999999999998</v>
      </c>
      <c r="F1558" s="158">
        <v>35.860999999999997</v>
      </c>
      <c r="G1558" s="16">
        <f t="shared" si="31"/>
        <v>38.4</v>
      </c>
      <c r="H1558" s="17">
        <f t="shared" si="32"/>
        <v>-3.663333333333334</v>
      </c>
      <c r="I1558" s="17">
        <f t="shared" si="33"/>
        <v>-0.34100000000000108</v>
      </c>
      <c r="J1558" s="18">
        <f t="shared" si="34"/>
        <v>9.4193690956301066E-3</v>
      </c>
      <c r="K1558" s="18">
        <f t="shared" si="35"/>
        <v>0.33705320148058115</v>
      </c>
      <c r="L1558" s="154"/>
      <c r="M1558" s="154"/>
      <c r="N1558" s="154"/>
      <c r="O1558" s="154"/>
      <c r="P1558" s="154"/>
      <c r="Q1558" s="154"/>
      <c r="R1558" s="154"/>
      <c r="S1558" s="154"/>
      <c r="T1558" s="154"/>
      <c r="U1558" s="154"/>
      <c r="V1558" s="154"/>
      <c r="W1558" s="154"/>
      <c r="X1558" s="154"/>
      <c r="Y1558" s="154"/>
      <c r="Z1558" s="154"/>
      <c r="AA1558" s="154"/>
    </row>
    <row r="1559" spans="1:27" ht="15.75" customHeight="1">
      <c r="A1559" s="155"/>
      <c r="B1559" s="156">
        <v>44951</v>
      </c>
      <c r="C1559" s="172">
        <v>776904</v>
      </c>
      <c r="D1559" s="158">
        <v>5001</v>
      </c>
      <c r="E1559" s="158">
        <v>37.935000000000002</v>
      </c>
      <c r="F1559" s="158">
        <v>37.587000000000003</v>
      </c>
      <c r="G1559" s="16">
        <f t="shared" si="31"/>
        <v>38.4</v>
      </c>
      <c r="H1559" s="17">
        <f t="shared" si="32"/>
        <v>-0.77499999999999392</v>
      </c>
      <c r="I1559" s="17">
        <f t="shared" si="33"/>
        <v>-0.34799999999999898</v>
      </c>
      <c r="J1559" s="18">
        <f t="shared" si="34"/>
        <v>9.1735863977856578E-3</v>
      </c>
      <c r="K1559" s="18">
        <f t="shared" si="35"/>
        <v>0.36733886911822861</v>
      </c>
      <c r="L1559" s="154"/>
      <c r="M1559" s="154"/>
      <c r="N1559" s="154"/>
      <c r="O1559" s="154"/>
      <c r="P1559" s="154"/>
      <c r="Q1559" s="154"/>
      <c r="R1559" s="154"/>
      <c r="S1559" s="154"/>
      <c r="T1559" s="154"/>
      <c r="U1559" s="154"/>
      <c r="V1559" s="154"/>
      <c r="W1559" s="154"/>
      <c r="X1559" s="154"/>
      <c r="Y1559" s="154"/>
      <c r="Z1559" s="154"/>
      <c r="AA1559" s="154"/>
    </row>
    <row r="1560" spans="1:27" ht="15.75" customHeight="1">
      <c r="A1560" s="155"/>
      <c r="B1560" s="156">
        <v>44951</v>
      </c>
      <c r="C1560" s="172">
        <v>776932</v>
      </c>
      <c r="D1560" s="158">
        <v>5001</v>
      </c>
      <c r="E1560" s="158">
        <v>38.116</v>
      </c>
      <c r="F1560" s="158">
        <v>37.805</v>
      </c>
      <c r="G1560" s="16">
        <f t="shared" si="31"/>
        <v>38.4</v>
      </c>
      <c r="H1560" s="17">
        <f t="shared" si="32"/>
        <v>-0.47333333333333155</v>
      </c>
      <c r="I1560" s="17">
        <f t="shared" si="33"/>
        <v>-0.31099999999999994</v>
      </c>
      <c r="J1560" s="18">
        <f t="shared" si="34"/>
        <v>8.1593031797670256E-3</v>
      </c>
      <c r="K1560" s="18">
        <f t="shared" si="35"/>
        <v>0.37034316297617798</v>
      </c>
      <c r="L1560" s="154"/>
      <c r="M1560" s="154"/>
      <c r="N1560" s="154"/>
      <c r="O1560" s="154"/>
      <c r="P1560" s="154"/>
      <c r="Q1560" s="154"/>
      <c r="R1560" s="154"/>
      <c r="S1560" s="154"/>
      <c r="T1560" s="154"/>
      <c r="U1560" s="154"/>
      <c r="V1560" s="154"/>
      <c r="W1560" s="154"/>
      <c r="X1560" s="154"/>
      <c r="Y1560" s="154"/>
      <c r="Z1560" s="154"/>
      <c r="AA1560" s="154"/>
    </row>
    <row r="1561" spans="1:27" ht="15.75" customHeight="1">
      <c r="A1561" s="155"/>
      <c r="B1561" s="156">
        <v>44951</v>
      </c>
      <c r="C1561" s="158" t="s">
        <v>1223</v>
      </c>
      <c r="D1561" s="158">
        <v>5001</v>
      </c>
      <c r="E1561" s="158">
        <v>41.149000000000001</v>
      </c>
      <c r="F1561" s="158">
        <v>40.738999999999997</v>
      </c>
      <c r="G1561" s="16">
        <f t="shared" si="31"/>
        <v>38.4</v>
      </c>
      <c r="H1561" s="17">
        <f t="shared" si="32"/>
        <v>4.5816666666666706</v>
      </c>
      <c r="I1561" s="17">
        <f t="shared" si="33"/>
        <v>-0.41000000000000369</v>
      </c>
      <c r="J1561" s="18">
        <f t="shared" si="34"/>
        <v>9.9637901285572848E-3</v>
      </c>
      <c r="K1561" s="18">
        <f t="shared" si="35"/>
        <v>0.41675374857226177</v>
      </c>
      <c r="L1561" s="154"/>
      <c r="M1561" s="154"/>
      <c r="N1561" s="154"/>
      <c r="O1561" s="154"/>
      <c r="P1561" s="154"/>
      <c r="Q1561" s="154"/>
      <c r="R1561" s="154"/>
      <c r="S1561" s="154"/>
      <c r="T1561" s="154"/>
      <c r="U1561" s="154"/>
      <c r="V1561" s="154"/>
      <c r="W1561" s="154"/>
      <c r="X1561" s="154"/>
      <c r="Y1561" s="154"/>
      <c r="Z1561" s="154"/>
      <c r="AA1561" s="154"/>
    </row>
    <row r="1562" spans="1:27" ht="15.75" customHeight="1">
      <c r="A1562" s="155"/>
      <c r="B1562" s="156">
        <v>44951</v>
      </c>
      <c r="C1562" s="172">
        <v>580373</v>
      </c>
      <c r="D1562" s="158">
        <v>8107</v>
      </c>
      <c r="E1562" s="158">
        <v>17.206</v>
      </c>
      <c r="F1562" s="158">
        <v>17.161999999999999</v>
      </c>
      <c r="G1562" s="16">
        <f t="shared" si="31"/>
        <v>16.123457228651652</v>
      </c>
      <c r="H1562" s="17">
        <f t="shared" si="32"/>
        <v>1.8042379522472451</v>
      </c>
      <c r="I1562" s="17">
        <f t="shared" si="33"/>
        <v>-4.4000000000000483E-2</v>
      </c>
      <c r="J1562" s="18">
        <f t="shared" si="34"/>
        <v>2.5572474718121869E-3</v>
      </c>
      <c r="K1562" s="18">
        <f t="shared" si="35"/>
        <v>0.33996375232158316</v>
      </c>
      <c r="L1562" s="154"/>
      <c r="M1562" s="154"/>
      <c r="N1562" s="154"/>
      <c r="O1562" s="154"/>
      <c r="P1562" s="154"/>
      <c r="Q1562" s="154"/>
      <c r="R1562" s="154"/>
      <c r="S1562" s="154"/>
      <c r="T1562" s="154"/>
      <c r="U1562" s="154"/>
      <c r="V1562" s="154"/>
      <c r="W1562" s="154"/>
      <c r="X1562" s="154"/>
      <c r="Y1562" s="154"/>
      <c r="Z1562" s="154"/>
      <c r="AA1562" s="154"/>
    </row>
    <row r="1563" spans="1:27" ht="15.75" customHeight="1">
      <c r="A1563" s="155"/>
      <c r="B1563" s="156">
        <v>44951</v>
      </c>
      <c r="C1563" s="172">
        <v>580404</v>
      </c>
      <c r="D1563" s="158">
        <v>8107</v>
      </c>
      <c r="E1563" s="158">
        <v>17.547999999999998</v>
      </c>
      <c r="F1563" s="158">
        <v>17.512</v>
      </c>
      <c r="G1563" s="16">
        <f t="shared" si="31"/>
        <v>16.123457228651652</v>
      </c>
      <c r="H1563" s="17">
        <f t="shared" si="32"/>
        <v>2.3742379522472432</v>
      </c>
      <c r="I1563" s="17">
        <f t="shared" si="33"/>
        <v>-3.5999999999997812E-2</v>
      </c>
      <c r="J1563" s="18">
        <f t="shared" si="34"/>
        <v>2.0515158422611019E-3</v>
      </c>
      <c r="K1563" s="18">
        <f t="shared" si="35"/>
        <v>0.35282746309808294</v>
      </c>
      <c r="L1563" s="154"/>
      <c r="M1563" s="154"/>
      <c r="N1563" s="154"/>
      <c r="O1563" s="154"/>
      <c r="P1563" s="154"/>
      <c r="Q1563" s="154"/>
      <c r="R1563" s="154"/>
      <c r="S1563" s="154"/>
      <c r="T1563" s="154"/>
      <c r="U1563" s="154"/>
      <c r="V1563" s="154"/>
      <c r="W1563" s="154"/>
      <c r="X1563" s="154"/>
      <c r="Y1563" s="154"/>
      <c r="Z1563" s="154"/>
      <c r="AA1563" s="154"/>
    </row>
    <row r="1564" spans="1:27" ht="15.75" customHeight="1">
      <c r="A1564" s="155"/>
      <c r="B1564" s="156">
        <v>44951</v>
      </c>
      <c r="C1564" s="172">
        <v>580432</v>
      </c>
      <c r="D1564" s="158">
        <v>8107</v>
      </c>
      <c r="E1564" s="158">
        <v>16.972999999999999</v>
      </c>
      <c r="F1564" s="158">
        <v>16.951000000000001</v>
      </c>
      <c r="G1564" s="16">
        <f t="shared" si="31"/>
        <v>16.123457228651652</v>
      </c>
      <c r="H1564" s="17">
        <f t="shared" si="32"/>
        <v>1.4159046189139111</v>
      </c>
      <c r="I1564" s="17">
        <f t="shared" si="33"/>
        <v>-2.1999999999998465E-2</v>
      </c>
      <c r="J1564" s="18">
        <f t="shared" si="34"/>
        <v>1.2961762799739861E-3</v>
      </c>
      <c r="K1564" s="18">
        <f t="shared" si="35"/>
        <v>0.33090298252784778</v>
      </c>
      <c r="L1564" s="154"/>
      <c r="M1564" s="154"/>
      <c r="N1564" s="154"/>
      <c r="O1564" s="154"/>
      <c r="P1564" s="154"/>
      <c r="Q1564" s="154"/>
      <c r="R1564" s="154"/>
      <c r="S1564" s="154"/>
      <c r="T1564" s="154"/>
      <c r="U1564" s="154"/>
      <c r="V1564" s="154"/>
      <c r="W1564" s="154"/>
      <c r="X1564" s="154"/>
      <c r="Y1564" s="154"/>
      <c r="Z1564" s="154"/>
      <c r="AA1564" s="154"/>
    </row>
    <row r="1565" spans="1:27" ht="15.75" customHeight="1">
      <c r="A1565" s="155"/>
      <c r="B1565" s="156">
        <v>44951</v>
      </c>
      <c r="C1565" s="172">
        <v>580463</v>
      </c>
      <c r="D1565" s="158">
        <v>8107</v>
      </c>
      <c r="E1565" s="158">
        <v>17.045999999999999</v>
      </c>
      <c r="F1565" s="158">
        <v>17.018999999999998</v>
      </c>
      <c r="G1565" s="16">
        <f t="shared" si="31"/>
        <v>16.123457228651652</v>
      </c>
      <c r="H1565" s="17">
        <f t="shared" si="32"/>
        <v>1.5375712855805783</v>
      </c>
      <c r="I1565" s="17">
        <f t="shared" si="33"/>
        <v>-2.7000000000001023E-2</v>
      </c>
      <c r="J1565" s="18">
        <f t="shared" si="34"/>
        <v>1.5839493136220243E-3</v>
      </c>
      <c r="K1565" s="18">
        <f t="shared" si="35"/>
        <v>0.33376841032765225</v>
      </c>
      <c r="L1565" s="154"/>
      <c r="M1565" s="154"/>
      <c r="N1565" s="154"/>
      <c r="O1565" s="154"/>
      <c r="P1565" s="154"/>
      <c r="Q1565" s="154"/>
      <c r="R1565" s="154"/>
      <c r="S1565" s="154"/>
      <c r="T1565" s="154"/>
      <c r="U1565" s="154"/>
      <c r="V1565" s="154"/>
      <c r="W1565" s="154"/>
      <c r="X1565" s="154"/>
      <c r="Y1565" s="154"/>
      <c r="Z1565" s="154"/>
      <c r="AA1565" s="154"/>
    </row>
    <row r="1566" spans="1:27" ht="15.75" customHeight="1">
      <c r="A1566" s="155"/>
      <c r="B1566" s="156">
        <v>44951</v>
      </c>
      <c r="C1566" s="172">
        <v>580493</v>
      </c>
      <c r="D1566" s="158">
        <v>8107</v>
      </c>
      <c r="E1566" s="158">
        <v>17.244</v>
      </c>
      <c r="F1566" s="158">
        <v>17.228000000000002</v>
      </c>
      <c r="G1566" s="16">
        <f t="shared" si="31"/>
        <v>16.123457228651652</v>
      </c>
      <c r="H1566" s="17">
        <f t="shared" si="32"/>
        <v>1.8675712855805791</v>
      </c>
      <c r="I1566" s="17">
        <f t="shared" si="33"/>
        <v>-1.5999999999998238E-2</v>
      </c>
      <c r="J1566" s="18">
        <f t="shared" si="34"/>
        <v>9.2785896543715139E-4</v>
      </c>
      <c r="K1566" s="18">
        <f t="shared" si="35"/>
        <v>0.3414182511276479</v>
      </c>
      <c r="L1566" s="154"/>
      <c r="M1566" s="154"/>
      <c r="N1566" s="154"/>
      <c r="O1566" s="154"/>
      <c r="P1566" s="154"/>
      <c r="Q1566" s="154"/>
      <c r="R1566" s="154"/>
      <c r="S1566" s="154"/>
      <c r="T1566" s="154"/>
      <c r="U1566" s="154"/>
      <c r="V1566" s="154"/>
      <c r="W1566" s="154"/>
      <c r="X1566" s="154"/>
      <c r="Y1566" s="154"/>
      <c r="Z1566" s="154"/>
      <c r="AA1566" s="154"/>
    </row>
    <row r="1567" spans="1:27" ht="15.75" customHeight="1">
      <c r="A1567" s="155"/>
      <c r="B1567" s="156">
        <v>44952</v>
      </c>
      <c r="C1567" s="172">
        <v>782717</v>
      </c>
      <c r="D1567" s="158">
        <v>8127</v>
      </c>
      <c r="E1567" s="158">
        <v>20.968</v>
      </c>
      <c r="F1567" s="158">
        <v>20.826000000000001</v>
      </c>
      <c r="G1567" s="16">
        <f t="shared" si="31"/>
        <v>19.906047079520491</v>
      </c>
      <c r="H1567" s="17">
        <f t="shared" si="32"/>
        <v>1.7699215341325156</v>
      </c>
      <c r="I1567" s="17">
        <f t="shared" si="33"/>
        <v>-0.14199999999999946</v>
      </c>
      <c r="J1567" s="18">
        <f t="shared" si="34"/>
        <v>6.7722243418542284E-3</v>
      </c>
      <c r="K1567" s="18">
        <f t="shared" si="35"/>
        <v>0.33716582393234029</v>
      </c>
      <c r="L1567" s="154"/>
      <c r="M1567" s="154"/>
      <c r="N1567" s="154"/>
      <c r="O1567" s="154"/>
      <c r="P1567" s="154"/>
      <c r="Q1567" s="154"/>
      <c r="R1567" s="154"/>
      <c r="S1567" s="154"/>
      <c r="T1567" s="154"/>
      <c r="U1567" s="154"/>
      <c r="V1567" s="154"/>
      <c r="W1567" s="154"/>
      <c r="X1567" s="154"/>
      <c r="Y1567" s="154"/>
      <c r="Z1567" s="154"/>
      <c r="AA1567" s="154"/>
    </row>
    <row r="1568" spans="1:27" ht="15.75" customHeight="1">
      <c r="A1568" s="155"/>
      <c r="B1568" s="156">
        <v>44952</v>
      </c>
      <c r="C1568" s="172">
        <v>782748</v>
      </c>
      <c r="D1568" s="158">
        <v>8127</v>
      </c>
      <c r="E1568" s="158">
        <v>20.715</v>
      </c>
      <c r="F1568" s="158">
        <v>20.693999999999999</v>
      </c>
      <c r="G1568" s="16">
        <f t="shared" si="31"/>
        <v>19.906047079520491</v>
      </c>
      <c r="H1568" s="17">
        <f t="shared" si="32"/>
        <v>1.3482548674658488</v>
      </c>
      <c r="I1568" s="17">
        <f t="shared" si="33"/>
        <v>-2.1000000000000796E-2</v>
      </c>
      <c r="J1568" s="18">
        <f t="shared" si="34"/>
        <v>1.0137581462708568E-3</v>
      </c>
      <c r="K1568" s="18">
        <f t="shared" si="35"/>
        <v>0.32907038359707025</v>
      </c>
      <c r="L1568" s="154"/>
      <c r="M1568" s="154"/>
      <c r="N1568" s="154"/>
      <c r="O1568" s="154"/>
      <c r="P1568" s="154"/>
      <c r="Q1568" s="154"/>
      <c r="R1568" s="154"/>
      <c r="S1568" s="154"/>
      <c r="T1568" s="154"/>
      <c r="U1568" s="154"/>
      <c r="V1568" s="154"/>
      <c r="W1568" s="154"/>
      <c r="X1568" s="154"/>
      <c r="Y1568" s="154"/>
      <c r="Z1568" s="154"/>
      <c r="AA1568" s="154"/>
    </row>
    <row r="1569" spans="1:27" ht="15.75" customHeight="1">
      <c r="A1569" s="155"/>
      <c r="B1569" s="156">
        <v>44952</v>
      </c>
      <c r="C1569" s="172">
        <v>783448</v>
      </c>
      <c r="D1569" s="158">
        <v>515</v>
      </c>
      <c r="E1569" s="158">
        <v>17.437999999999999</v>
      </c>
      <c r="F1569" s="158">
        <v>17.382999999999999</v>
      </c>
      <c r="G1569" s="16">
        <f t="shared" si="31"/>
        <v>16.637999999999998</v>
      </c>
      <c r="H1569" s="17">
        <f t="shared" si="32"/>
        <v>1.3333333333333346</v>
      </c>
      <c r="I1569" s="17">
        <f t="shared" si="33"/>
        <v>-5.4999999999999716E-2</v>
      </c>
      <c r="J1569" s="18">
        <f t="shared" si="34"/>
        <v>3.1540314256221884E-3</v>
      </c>
      <c r="K1569" s="18">
        <f t="shared" si="35"/>
        <v>0.52758343846771416</v>
      </c>
      <c r="L1569" s="154"/>
      <c r="M1569" s="154"/>
      <c r="N1569" s="154"/>
      <c r="O1569" s="154"/>
      <c r="P1569" s="154"/>
      <c r="Q1569" s="154"/>
      <c r="R1569" s="154"/>
      <c r="S1569" s="154"/>
      <c r="T1569" s="154"/>
      <c r="U1569" s="154"/>
      <c r="V1569" s="154"/>
      <c r="W1569" s="154"/>
      <c r="X1569" s="154"/>
      <c r="Y1569" s="154"/>
      <c r="Z1569" s="154"/>
      <c r="AA1569" s="154"/>
    </row>
    <row r="1570" spans="1:27" ht="15.75" customHeight="1">
      <c r="A1570" s="155"/>
      <c r="B1570" s="156">
        <v>44952</v>
      </c>
      <c r="C1570" s="172">
        <v>783479</v>
      </c>
      <c r="D1570" s="158">
        <v>515</v>
      </c>
      <c r="E1570" s="158">
        <v>18.629000000000001</v>
      </c>
      <c r="F1570" s="158">
        <v>18.550999999999998</v>
      </c>
      <c r="G1570" s="16">
        <f t="shared" si="31"/>
        <v>16.637999999999998</v>
      </c>
      <c r="H1570" s="17">
        <f t="shared" si="32"/>
        <v>3.3183333333333387</v>
      </c>
      <c r="I1570" s="17">
        <f t="shared" si="33"/>
        <v>-7.8000000000002956E-2</v>
      </c>
      <c r="J1570" s="18">
        <f t="shared" si="34"/>
        <v>4.1870202372646381E-3</v>
      </c>
      <c r="K1570" s="18">
        <f t="shared" si="35"/>
        <v>0.55778624724891301</v>
      </c>
      <c r="L1570" s="154"/>
      <c r="M1570" s="154"/>
      <c r="N1570" s="154"/>
      <c r="O1570" s="154"/>
      <c r="P1570" s="154"/>
      <c r="Q1570" s="154"/>
      <c r="R1570" s="154"/>
      <c r="S1570" s="154"/>
      <c r="T1570" s="154"/>
      <c r="U1570" s="154"/>
      <c r="V1570" s="154"/>
      <c r="W1570" s="154"/>
      <c r="X1570" s="154"/>
      <c r="Y1570" s="154"/>
      <c r="Z1570" s="154"/>
      <c r="AA1570" s="154"/>
    </row>
    <row r="1571" spans="1:27" ht="15.75" customHeight="1">
      <c r="A1571" s="155"/>
      <c r="B1571" s="156">
        <v>44952</v>
      </c>
      <c r="C1571" s="172">
        <v>581103</v>
      </c>
      <c r="D1571" s="158">
        <v>5148</v>
      </c>
      <c r="E1571" s="158">
        <v>20.763999999999999</v>
      </c>
      <c r="F1571" s="158">
        <v>20.646000000000001</v>
      </c>
      <c r="G1571" s="16">
        <f t="shared" si="31"/>
        <v>20.202531026311895</v>
      </c>
      <c r="H1571" s="17">
        <f t="shared" si="32"/>
        <v>0.93578162281350674</v>
      </c>
      <c r="I1571" s="17">
        <f t="shared" si="33"/>
        <v>-0.11799999999999855</v>
      </c>
      <c r="J1571" s="18">
        <f t="shared" si="34"/>
        <v>5.6829127335772753E-3</v>
      </c>
      <c r="K1571" s="18">
        <f t="shared" si="35"/>
        <v>0.31942663807709332</v>
      </c>
      <c r="L1571" s="154"/>
      <c r="M1571" s="154"/>
      <c r="N1571" s="154"/>
      <c r="O1571" s="154"/>
      <c r="P1571" s="154"/>
      <c r="Q1571" s="154"/>
      <c r="R1571" s="154"/>
      <c r="S1571" s="154"/>
      <c r="T1571" s="154"/>
      <c r="U1571" s="154"/>
      <c r="V1571" s="154"/>
      <c r="W1571" s="154"/>
      <c r="X1571" s="154"/>
      <c r="Y1571" s="154"/>
      <c r="Z1571" s="154"/>
      <c r="AA1571" s="154"/>
    </row>
    <row r="1572" spans="1:27" ht="15.75" customHeight="1">
      <c r="A1572" s="155"/>
      <c r="B1572" s="156">
        <v>44952</v>
      </c>
      <c r="C1572" s="172">
        <v>581134</v>
      </c>
      <c r="D1572" s="158">
        <v>5148</v>
      </c>
      <c r="E1572" s="158">
        <v>20.248999999999999</v>
      </c>
      <c r="F1572" s="158">
        <v>20.14</v>
      </c>
      <c r="G1572" s="16">
        <f t="shared" si="31"/>
        <v>20.202531026311895</v>
      </c>
      <c r="H1572" s="17">
        <f t="shared" si="32"/>
        <v>7.7448289480172391E-2</v>
      </c>
      <c r="I1572" s="17">
        <f t="shared" si="33"/>
        <v>-0.10899999999999821</v>
      </c>
      <c r="J1572" s="18">
        <f t="shared" si="34"/>
        <v>5.3829818756480925E-3</v>
      </c>
      <c r="K1572" s="18">
        <f t="shared" si="35"/>
        <v>0.30211737434109165</v>
      </c>
      <c r="L1572" s="154"/>
      <c r="M1572" s="154"/>
      <c r="N1572" s="154"/>
      <c r="O1572" s="154"/>
      <c r="P1572" s="154"/>
      <c r="Q1572" s="154"/>
      <c r="R1572" s="154"/>
      <c r="S1572" s="154"/>
      <c r="T1572" s="154"/>
      <c r="U1572" s="154"/>
      <c r="V1572" s="154"/>
      <c r="W1572" s="154"/>
      <c r="X1572" s="154"/>
      <c r="Y1572" s="154"/>
      <c r="Z1572" s="154"/>
      <c r="AA1572" s="154"/>
    </row>
    <row r="1573" spans="1:27" ht="15.75" customHeight="1">
      <c r="A1573" s="155"/>
      <c r="B1573" s="156">
        <v>44952</v>
      </c>
      <c r="C1573" s="172">
        <v>581162</v>
      </c>
      <c r="D1573" s="158">
        <v>5148</v>
      </c>
      <c r="E1573" s="158">
        <v>20.370999999999999</v>
      </c>
      <c r="F1573" s="158">
        <v>20.248999999999999</v>
      </c>
      <c r="G1573" s="16">
        <f t="shared" si="31"/>
        <v>20.202531026311895</v>
      </c>
      <c r="H1573" s="17">
        <f t="shared" si="32"/>
        <v>0.28078162281350555</v>
      </c>
      <c r="I1573" s="17">
        <f t="shared" si="33"/>
        <v>-0.12199999999999989</v>
      </c>
      <c r="J1573" s="18">
        <f t="shared" si="34"/>
        <v>5.9889057974571646E-3</v>
      </c>
      <c r="K1573" s="18">
        <f t="shared" si="35"/>
        <v>0.30629692764384492</v>
      </c>
      <c r="L1573" s="154"/>
      <c r="M1573" s="154"/>
      <c r="N1573" s="154"/>
      <c r="O1573" s="154"/>
      <c r="P1573" s="154"/>
      <c r="Q1573" s="154"/>
      <c r="R1573" s="154"/>
      <c r="S1573" s="154"/>
      <c r="T1573" s="154"/>
      <c r="U1573" s="154"/>
      <c r="V1573" s="154"/>
      <c r="W1573" s="154"/>
      <c r="X1573" s="154"/>
      <c r="Y1573" s="154"/>
      <c r="Z1573" s="154"/>
      <c r="AA1573" s="154"/>
    </row>
    <row r="1574" spans="1:27" ht="15.75" customHeight="1">
      <c r="A1574" s="155"/>
      <c r="B1574" s="156">
        <v>44952</v>
      </c>
      <c r="C1574" s="172">
        <v>581834</v>
      </c>
      <c r="D1574" s="158">
        <v>6117</v>
      </c>
      <c r="E1574" s="158">
        <v>19.523</v>
      </c>
      <c r="F1574" s="158">
        <v>19.13</v>
      </c>
      <c r="G1574" s="16">
        <f t="shared" si="31"/>
        <v>19.9327573208373</v>
      </c>
      <c r="H1574" s="17">
        <f t="shared" si="32"/>
        <v>-0.68292886806216779</v>
      </c>
      <c r="I1574" s="17">
        <f t="shared" si="33"/>
        <v>-0.39300000000000068</v>
      </c>
      <c r="J1574" s="18">
        <f t="shared" si="34"/>
        <v>2.0130102955488432E-2</v>
      </c>
      <c r="K1574" s="18">
        <f t="shared" si="35"/>
        <v>0.30518983147877515</v>
      </c>
      <c r="L1574" s="154"/>
      <c r="M1574" s="154"/>
      <c r="N1574" s="154"/>
      <c r="O1574" s="154"/>
      <c r="P1574" s="154"/>
      <c r="Q1574" s="154"/>
      <c r="R1574" s="154"/>
      <c r="S1574" s="154"/>
      <c r="T1574" s="154"/>
      <c r="U1574" s="154"/>
      <c r="V1574" s="154"/>
      <c r="W1574" s="154"/>
      <c r="X1574" s="154"/>
      <c r="Y1574" s="154"/>
      <c r="Z1574" s="154"/>
      <c r="AA1574" s="154"/>
    </row>
    <row r="1575" spans="1:27" ht="15.75" customHeight="1">
      <c r="A1575" s="155"/>
      <c r="B1575" s="156">
        <v>44952</v>
      </c>
      <c r="C1575" s="172">
        <v>581865</v>
      </c>
      <c r="D1575" s="158">
        <v>6117</v>
      </c>
      <c r="E1575" s="158">
        <v>19.641999999999999</v>
      </c>
      <c r="F1575" s="158">
        <v>19.283999999999999</v>
      </c>
      <c r="G1575" s="16">
        <f t="shared" si="31"/>
        <v>19.9327573208373</v>
      </c>
      <c r="H1575" s="17">
        <f t="shared" si="32"/>
        <v>-0.48459553472883482</v>
      </c>
      <c r="I1575" s="17">
        <f t="shared" si="33"/>
        <v>-0.35800000000000054</v>
      </c>
      <c r="J1575" s="18">
        <f t="shared" si="34"/>
        <v>1.8226249872721745E-2</v>
      </c>
      <c r="K1575" s="18">
        <f t="shared" si="35"/>
        <v>0.30939930149476264</v>
      </c>
      <c r="L1575" s="154"/>
      <c r="M1575" s="154"/>
      <c r="N1575" s="154"/>
      <c r="O1575" s="154"/>
      <c r="P1575" s="154"/>
      <c r="Q1575" s="154"/>
      <c r="R1575" s="154"/>
      <c r="S1575" s="154"/>
      <c r="T1575" s="154"/>
      <c r="U1575" s="154"/>
      <c r="V1575" s="154"/>
      <c r="W1575" s="154"/>
      <c r="X1575" s="154"/>
      <c r="Y1575" s="154"/>
      <c r="Z1575" s="154"/>
      <c r="AA1575" s="154"/>
    </row>
    <row r="1576" spans="1:27" ht="15.75" customHeight="1">
      <c r="A1576" s="155"/>
      <c r="B1576" s="156">
        <v>44953</v>
      </c>
      <c r="C1576" s="172">
        <v>581893</v>
      </c>
      <c r="D1576" s="158">
        <v>6117</v>
      </c>
      <c r="E1576" s="158">
        <v>16.382999999999999</v>
      </c>
      <c r="F1576" s="158">
        <v>16.052</v>
      </c>
      <c r="G1576" s="16">
        <f t="shared" si="31"/>
        <v>19.9327573208373</v>
      </c>
      <c r="H1576" s="17">
        <f t="shared" si="32"/>
        <v>-5.9162622013955026</v>
      </c>
      <c r="I1576" s="17">
        <f t="shared" si="33"/>
        <v>-0.33099999999999952</v>
      </c>
      <c r="J1576" s="18">
        <f t="shared" si="34"/>
        <v>2.0203869865104043E-2</v>
      </c>
      <c r="K1576" s="18">
        <f t="shared" si="35"/>
        <v>0.17202106329488659</v>
      </c>
      <c r="L1576" s="154"/>
      <c r="M1576" s="154"/>
      <c r="N1576" s="154"/>
      <c r="O1576" s="154"/>
      <c r="P1576" s="154"/>
      <c r="Q1576" s="154"/>
      <c r="R1576" s="154"/>
      <c r="S1576" s="154"/>
      <c r="T1576" s="154"/>
      <c r="U1576" s="154"/>
      <c r="V1576" s="154"/>
      <c r="W1576" s="154"/>
      <c r="X1576" s="154"/>
      <c r="Y1576" s="154"/>
      <c r="Z1576" s="154"/>
      <c r="AA1576" s="154"/>
    </row>
    <row r="1577" spans="1:27" ht="15.75" customHeight="1">
      <c r="A1577" s="155"/>
      <c r="B1577" s="156">
        <v>44953</v>
      </c>
      <c r="C1577" s="172">
        <v>581924</v>
      </c>
      <c r="D1577" s="158">
        <v>6117</v>
      </c>
      <c r="E1577" s="158">
        <v>20.968</v>
      </c>
      <c r="F1577" s="158">
        <v>20.826000000000001</v>
      </c>
      <c r="G1577" s="16">
        <f t="shared" si="31"/>
        <v>19.9327573208373</v>
      </c>
      <c r="H1577" s="17">
        <f t="shared" si="32"/>
        <v>1.7254044652711662</v>
      </c>
      <c r="I1577" s="17">
        <f t="shared" si="33"/>
        <v>-0.14199999999999946</v>
      </c>
      <c r="J1577" s="18">
        <f t="shared" si="34"/>
        <v>6.7722243418542284E-3</v>
      </c>
      <c r="K1577" s="18">
        <f t="shared" si="35"/>
        <v>0.3530723521537642</v>
      </c>
      <c r="L1577" s="154"/>
      <c r="M1577" s="154"/>
      <c r="N1577" s="154"/>
      <c r="O1577" s="154"/>
      <c r="P1577" s="154"/>
      <c r="Q1577" s="154"/>
      <c r="R1577" s="154"/>
      <c r="S1577" s="154"/>
      <c r="T1577" s="154"/>
      <c r="U1577" s="154"/>
      <c r="V1577" s="154"/>
      <c r="W1577" s="154"/>
      <c r="X1577" s="154"/>
      <c r="Y1577" s="154"/>
      <c r="Z1577" s="154"/>
      <c r="AA1577" s="154"/>
    </row>
    <row r="1578" spans="1:27" ht="15.75" customHeight="1">
      <c r="A1578" s="155"/>
      <c r="B1578" s="156">
        <v>44953</v>
      </c>
      <c r="C1578" s="172">
        <v>581954</v>
      </c>
      <c r="D1578" s="158">
        <v>6117</v>
      </c>
      <c r="E1578" s="158">
        <v>20.715</v>
      </c>
      <c r="F1578" s="158">
        <v>20.693999999999999</v>
      </c>
      <c r="G1578" s="16">
        <f t="shared" si="31"/>
        <v>19.9327573208373</v>
      </c>
      <c r="H1578" s="17">
        <f t="shared" si="32"/>
        <v>1.3037377986044993</v>
      </c>
      <c r="I1578" s="17">
        <f t="shared" si="33"/>
        <v>-2.1000000000000796E-2</v>
      </c>
      <c r="J1578" s="18">
        <f t="shared" si="34"/>
        <v>1.0137581462708568E-3</v>
      </c>
      <c r="K1578" s="18">
        <f t="shared" si="35"/>
        <v>0.34517118416413844</v>
      </c>
      <c r="L1578" s="154"/>
      <c r="M1578" s="154"/>
      <c r="N1578" s="154"/>
      <c r="O1578" s="154"/>
      <c r="P1578" s="154"/>
      <c r="Q1578" s="154"/>
      <c r="R1578" s="154"/>
      <c r="S1578" s="154"/>
      <c r="T1578" s="154"/>
      <c r="U1578" s="154"/>
      <c r="V1578" s="154"/>
      <c r="W1578" s="154"/>
      <c r="X1578" s="154"/>
      <c r="Y1578" s="154"/>
      <c r="Z1578" s="154"/>
      <c r="AA1578" s="154"/>
    </row>
    <row r="1579" spans="1:27" ht="15.75" customHeight="1">
      <c r="A1579" s="155"/>
      <c r="B1579" s="156">
        <v>44953</v>
      </c>
      <c r="C1579" s="172">
        <v>784909</v>
      </c>
      <c r="D1579" s="158">
        <v>5648</v>
      </c>
      <c r="E1579" s="158">
        <v>19.986999999999998</v>
      </c>
      <c r="F1579" s="158">
        <v>19.927</v>
      </c>
      <c r="G1579" s="16">
        <f t="shared" si="31"/>
        <v>19.240505739344663</v>
      </c>
      <c r="H1579" s="17">
        <f t="shared" si="32"/>
        <v>1.2441571010922263</v>
      </c>
      <c r="I1579" s="17">
        <f t="shared" si="33"/>
        <v>-5.9999999999998721E-2</v>
      </c>
      <c r="J1579" s="18">
        <f t="shared" si="34"/>
        <v>3.0019512683243472E-3</v>
      </c>
      <c r="K1579" s="18">
        <f t="shared" si="35"/>
        <v>0.34110171611547496</v>
      </c>
      <c r="L1579" s="154"/>
      <c r="M1579" s="154"/>
      <c r="N1579" s="154"/>
      <c r="O1579" s="154"/>
      <c r="P1579" s="154"/>
      <c r="Q1579" s="154"/>
      <c r="R1579" s="154"/>
      <c r="S1579" s="154"/>
      <c r="T1579" s="154"/>
      <c r="U1579" s="154"/>
      <c r="V1579" s="154"/>
      <c r="W1579" s="154"/>
      <c r="X1579" s="154"/>
      <c r="Y1579" s="154"/>
      <c r="Z1579" s="154"/>
      <c r="AA1579" s="154"/>
    </row>
    <row r="1580" spans="1:27" ht="15.75" customHeight="1">
      <c r="A1580" s="155"/>
      <c r="B1580" s="156">
        <v>44953</v>
      </c>
      <c r="C1580" s="172">
        <v>784940</v>
      </c>
      <c r="D1580" s="158">
        <v>5648</v>
      </c>
      <c r="E1580" s="158">
        <v>20.036999999999999</v>
      </c>
      <c r="F1580" s="158">
        <v>19.966999999999999</v>
      </c>
      <c r="G1580" s="16">
        <f t="shared" si="31"/>
        <v>19.240505739344663</v>
      </c>
      <c r="H1580" s="17">
        <f t="shared" si="32"/>
        <v>1.3274904344255609</v>
      </c>
      <c r="I1580" s="17">
        <f t="shared" si="33"/>
        <v>-7.0000000000000284E-2</v>
      </c>
      <c r="J1580" s="18">
        <f t="shared" si="34"/>
        <v>3.4935369566302483E-3</v>
      </c>
      <c r="K1580" s="18">
        <f t="shared" si="35"/>
        <v>0.34274592004791127</v>
      </c>
      <c r="L1580" s="154"/>
      <c r="M1580" s="154"/>
      <c r="N1580" s="154"/>
      <c r="O1580" s="154"/>
      <c r="P1580" s="154"/>
      <c r="Q1580" s="154"/>
      <c r="R1580" s="154"/>
      <c r="S1580" s="154"/>
      <c r="T1580" s="154"/>
      <c r="U1580" s="154"/>
      <c r="V1580" s="154"/>
      <c r="W1580" s="154"/>
      <c r="X1580" s="154"/>
      <c r="Y1580" s="154"/>
      <c r="Z1580" s="154"/>
      <c r="AA1580" s="154"/>
    </row>
    <row r="1581" spans="1:27" ht="15.75" customHeight="1">
      <c r="A1581" s="155"/>
      <c r="B1581" s="156">
        <v>44953</v>
      </c>
      <c r="C1581" s="172">
        <v>784968</v>
      </c>
      <c r="D1581" s="158">
        <v>5648</v>
      </c>
      <c r="E1581" s="158">
        <v>20.087</v>
      </c>
      <c r="F1581" s="158">
        <v>20.015999999999998</v>
      </c>
      <c r="G1581" s="16">
        <f t="shared" si="31"/>
        <v>19.240505739344663</v>
      </c>
      <c r="H1581" s="17">
        <f t="shared" si="32"/>
        <v>1.4108237677588953</v>
      </c>
      <c r="I1581" s="17">
        <f t="shared" si="33"/>
        <v>-7.1000000000001506E-2</v>
      </c>
      <c r="J1581" s="18">
        <f t="shared" si="34"/>
        <v>3.5346243839299799E-3</v>
      </c>
      <c r="K1581" s="18">
        <f t="shared" si="35"/>
        <v>0.34438193856723248</v>
      </c>
      <c r="L1581" s="154"/>
      <c r="M1581" s="154"/>
      <c r="N1581" s="154"/>
      <c r="O1581" s="154"/>
      <c r="P1581" s="154"/>
      <c r="Q1581" s="154"/>
      <c r="R1581" s="154"/>
      <c r="S1581" s="154"/>
      <c r="T1581" s="154"/>
      <c r="U1581" s="154"/>
      <c r="V1581" s="154"/>
      <c r="W1581" s="154"/>
      <c r="X1581" s="154"/>
      <c r="Y1581" s="154"/>
      <c r="Z1581" s="154"/>
      <c r="AA1581" s="154"/>
    </row>
    <row r="1582" spans="1:27" ht="15.75" customHeight="1">
      <c r="A1582" s="155"/>
      <c r="B1582" s="156">
        <v>44953</v>
      </c>
      <c r="C1582" s="172">
        <v>784999</v>
      </c>
      <c r="D1582" s="158">
        <v>5648</v>
      </c>
      <c r="E1582" s="158">
        <v>21.513000000000002</v>
      </c>
      <c r="F1582" s="158">
        <v>21.382000000000001</v>
      </c>
      <c r="G1582" s="16">
        <f t="shared" si="31"/>
        <v>19.240505739344663</v>
      </c>
      <c r="H1582" s="17">
        <f t="shared" si="32"/>
        <v>3.7874904344255653</v>
      </c>
      <c r="I1582" s="17">
        <f t="shared" si="33"/>
        <v>-0.13100000000000023</v>
      </c>
      <c r="J1582" s="18">
        <f t="shared" si="34"/>
        <v>6.0893413284990568E-3</v>
      </c>
      <c r="K1582" s="18">
        <f t="shared" si="35"/>
        <v>0.38783991075163854</v>
      </c>
      <c r="L1582" s="154"/>
      <c r="M1582" s="154"/>
      <c r="N1582" s="154"/>
      <c r="O1582" s="154"/>
      <c r="P1582" s="154"/>
      <c r="Q1582" s="154"/>
      <c r="R1582" s="154"/>
      <c r="S1582" s="154"/>
      <c r="T1582" s="154"/>
      <c r="U1582" s="154"/>
      <c r="V1582" s="154"/>
      <c r="W1582" s="154"/>
      <c r="X1582" s="154"/>
      <c r="Y1582" s="154"/>
      <c r="Z1582" s="154"/>
      <c r="AA1582" s="154"/>
    </row>
    <row r="1583" spans="1:27" ht="15.75" customHeight="1">
      <c r="A1583" s="155"/>
      <c r="B1583" s="156">
        <v>44953</v>
      </c>
      <c r="C1583" s="172">
        <v>785029</v>
      </c>
      <c r="D1583" s="158">
        <v>5648</v>
      </c>
      <c r="E1583" s="158">
        <v>20.276</v>
      </c>
      <c r="F1583" s="158">
        <v>20.201000000000001</v>
      </c>
      <c r="G1583" s="16">
        <f t="shared" si="31"/>
        <v>19.240505739344663</v>
      </c>
      <c r="H1583" s="17">
        <f t="shared" si="32"/>
        <v>1.7258237677588955</v>
      </c>
      <c r="I1583" s="17">
        <f t="shared" si="33"/>
        <v>-7.4999999999999289E-2</v>
      </c>
      <c r="J1583" s="18">
        <f t="shared" si="34"/>
        <v>3.6989544288814013E-3</v>
      </c>
      <c r="K1583" s="18">
        <f t="shared" si="35"/>
        <v>0.35049319392385081</v>
      </c>
      <c r="L1583" s="154"/>
      <c r="M1583" s="154"/>
      <c r="N1583" s="154"/>
      <c r="O1583" s="154"/>
      <c r="P1583" s="154"/>
      <c r="Q1583" s="154"/>
      <c r="R1583" s="154"/>
      <c r="S1583" s="154"/>
      <c r="T1583" s="154"/>
      <c r="U1583" s="154"/>
      <c r="V1583" s="154"/>
      <c r="W1583" s="154"/>
      <c r="X1583" s="154"/>
      <c r="Y1583" s="154"/>
      <c r="Z1583" s="154"/>
      <c r="AA1583" s="154"/>
    </row>
    <row r="1584" spans="1:27" ht="15.75" customHeight="1">
      <c r="A1584" s="155"/>
      <c r="B1584" s="156">
        <v>44953</v>
      </c>
      <c r="C1584" s="172">
        <v>785060</v>
      </c>
      <c r="D1584" s="158">
        <v>5648</v>
      </c>
      <c r="E1584" s="158">
        <v>19.742000000000001</v>
      </c>
      <c r="F1584" s="158">
        <v>19.738</v>
      </c>
      <c r="G1584" s="16">
        <f t="shared" si="31"/>
        <v>19.240505739344663</v>
      </c>
      <c r="H1584" s="17">
        <f t="shared" si="32"/>
        <v>0.83582376775889722</v>
      </c>
      <c r="I1584" s="17">
        <f t="shared" si="33"/>
        <v>-4.0000000000013358E-3</v>
      </c>
      <c r="J1584" s="18">
        <f t="shared" si="34"/>
        <v>2.0261371694870508E-4</v>
      </c>
      <c r="K1584" s="18">
        <f t="shared" si="35"/>
        <v>0.33292472900415354</v>
      </c>
      <c r="L1584" s="154"/>
      <c r="M1584" s="154"/>
      <c r="N1584" s="154"/>
      <c r="O1584" s="154"/>
      <c r="P1584" s="154"/>
      <c r="Q1584" s="154"/>
      <c r="R1584" s="154"/>
      <c r="S1584" s="154"/>
      <c r="T1584" s="154"/>
      <c r="U1584" s="154"/>
      <c r="V1584" s="154"/>
      <c r="W1584" s="154"/>
      <c r="X1584" s="154"/>
      <c r="Y1584" s="154"/>
      <c r="Z1584" s="154"/>
      <c r="AA1584" s="154"/>
    </row>
    <row r="1585" spans="1:27" ht="15.75" customHeight="1">
      <c r="A1585" s="155"/>
      <c r="B1585" s="156">
        <v>44953</v>
      </c>
      <c r="C1585" s="172">
        <v>582564</v>
      </c>
      <c r="D1585" s="158">
        <v>6107</v>
      </c>
      <c r="E1585" s="158">
        <v>18.286000000000001</v>
      </c>
      <c r="F1585" s="158">
        <v>18.077000000000002</v>
      </c>
      <c r="G1585" s="16">
        <f t="shared" si="31"/>
        <v>17.032373496847189</v>
      </c>
      <c r="H1585" s="17">
        <f t="shared" si="32"/>
        <v>2.0893775052546877</v>
      </c>
      <c r="I1585" s="17">
        <f t="shared" si="33"/>
        <v>-0.20899999999999963</v>
      </c>
      <c r="J1585" s="18">
        <f t="shared" si="34"/>
        <v>1.1429508913923199E-2</v>
      </c>
      <c r="K1585" s="18">
        <f t="shared" si="35"/>
        <v>0.36637507357476917</v>
      </c>
      <c r="L1585" s="154"/>
      <c r="M1585" s="154"/>
      <c r="N1585" s="154"/>
      <c r="O1585" s="154"/>
      <c r="P1585" s="154"/>
      <c r="Q1585" s="154"/>
      <c r="R1585" s="154"/>
      <c r="S1585" s="154"/>
      <c r="T1585" s="154"/>
      <c r="U1585" s="154"/>
      <c r="V1585" s="154"/>
      <c r="W1585" s="154"/>
      <c r="X1585" s="154"/>
      <c r="Y1585" s="154"/>
      <c r="Z1585" s="154"/>
      <c r="AA1585" s="154"/>
    </row>
    <row r="1586" spans="1:27" ht="15.75" customHeight="1">
      <c r="A1586" s="155"/>
      <c r="B1586" s="156">
        <v>44953</v>
      </c>
      <c r="C1586" s="172">
        <v>582595</v>
      </c>
      <c r="D1586" s="158">
        <v>6107</v>
      </c>
      <c r="E1586" s="158">
        <v>18.47</v>
      </c>
      <c r="F1586" s="158">
        <v>18.231999999999999</v>
      </c>
      <c r="G1586" s="16">
        <f t="shared" si="31"/>
        <v>17.032373496847189</v>
      </c>
      <c r="H1586" s="17">
        <f t="shared" si="32"/>
        <v>2.3960441719213499</v>
      </c>
      <c r="I1586" s="17">
        <f t="shared" si="33"/>
        <v>-0.23799999999999955</v>
      </c>
      <c r="J1586" s="18">
        <f t="shared" si="34"/>
        <v>1.2885760693015677E-2</v>
      </c>
      <c r="K1586" s="18">
        <f t="shared" si="35"/>
        <v>0.37268730890028301</v>
      </c>
      <c r="L1586" s="154"/>
      <c r="M1586" s="154"/>
      <c r="N1586" s="154"/>
      <c r="O1586" s="154"/>
      <c r="P1586" s="154"/>
      <c r="Q1586" s="154"/>
      <c r="R1586" s="154"/>
      <c r="S1586" s="154"/>
      <c r="T1586" s="154"/>
      <c r="U1586" s="154"/>
      <c r="V1586" s="154"/>
      <c r="W1586" s="154"/>
      <c r="X1586" s="154"/>
      <c r="Y1586" s="154"/>
      <c r="Z1586" s="154"/>
      <c r="AA1586" s="154"/>
    </row>
    <row r="1587" spans="1:27" ht="15.75" customHeight="1">
      <c r="A1587" s="155"/>
      <c r="B1587" s="156">
        <v>44953</v>
      </c>
      <c r="C1587" s="172">
        <v>582623</v>
      </c>
      <c r="D1587" s="158">
        <v>6107</v>
      </c>
      <c r="E1587" s="158">
        <v>17.670000000000002</v>
      </c>
      <c r="F1587" s="158">
        <v>17.457000000000001</v>
      </c>
      <c r="G1587" s="16">
        <f t="shared" si="31"/>
        <v>17.032373496847189</v>
      </c>
      <c r="H1587" s="17">
        <f t="shared" si="32"/>
        <v>1.0627108385880213</v>
      </c>
      <c r="I1587" s="17">
        <f t="shared" si="33"/>
        <v>-0.21300000000000097</v>
      </c>
      <c r="J1587" s="18">
        <f t="shared" si="34"/>
        <v>1.2054329371816691E-2</v>
      </c>
      <c r="K1587" s="18">
        <f t="shared" si="35"/>
        <v>0.34428605520023936</v>
      </c>
      <c r="L1587" s="154"/>
      <c r="M1587" s="154"/>
      <c r="N1587" s="154"/>
      <c r="O1587" s="154"/>
      <c r="P1587" s="154"/>
      <c r="Q1587" s="154"/>
      <c r="R1587" s="154"/>
      <c r="S1587" s="154"/>
      <c r="T1587" s="154"/>
      <c r="U1587" s="154"/>
      <c r="V1587" s="154"/>
      <c r="W1587" s="154"/>
      <c r="X1587" s="154"/>
      <c r="Y1587" s="154"/>
      <c r="Z1587" s="154"/>
      <c r="AA1587" s="154"/>
    </row>
    <row r="1588" spans="1:27" ht="15.75" customHeight="1">
      <c r="A1588" s="155"/>
      <c r="B1588" s="156">
        <v>44953</v>
      </c>
      <c r="C1588" s="172">
        <v>582684</v>
      </c>
      <c r="D1588" s="158">
        <v>6107</v>
      </c>
      <c r="E1588" s="158">
        <v>16.062000000000001</v>
      </c>
      <c r="F1588" s="158">
        <v>15.863</v>
      </c>
      <c r="G1588" s="16">
        <f t="shared" si="31"/>
        <v>17.032373496847189</v>
      </c>
      <c r="H1588" s="17">
        <f t="shared" si="32"/>
        <v>-1.6172891614119798</v>
      </c>
      <c r="I1588" s="17">
        <f t="shared" si="33"/>
        <v>-0.19900000000000162</v>
      </c>
      <c r="J1588" s="18">
        <f t="shared" si="34"/>
        <v>1.2389490723446745E-2</v>
      </c>
      <c r="K1588" s="18">
        <f t="shared" si="35"/>
        <v>0.27864117764837681</v>
      </c>
      <c r="L1588" s="154"/>
      <c r="M1588" s="154"/>
      <c r="N1588" s="154"/>
      <c r="O1588" s="154"/>
      <c r="P1588" s="154"/>
      <c r="Q1588" s="154"/>
      <c r="R1588" s="154"/>
      <c r="S1588" s="154"/>
      <c r="T1588" s="154"/>
      <c r="U1588" s="154"/>
      <c r="V1588" s="154"/>
      <c r="W1588" s="154"/>
      <c r="X1588" s="154"/>
      <c r="Y1588" s="154"/>
      <c r="Z1588" s="154"/>
      <c r="AA1588" s="154"/>
    </row>
    <row r="1589" spans="1:27" ht="15.75" customHeight="1">
      <c r="A1589" s="155"/>
      <c r="B1589" s="156">
        <v>44954</v>
      </c>
      <c r="C1589" s="172">
        <v>786004</v>
      </c>
      <c r="D1589" s="158">
        <v>5621</v>
      </c>
      <c r="E1589" s="158">
        <v>22.506</v>
      </c>
      <c r="F1589" s="158">
        <v>22.478000000000002</v>
      </c>
      <c r="G1589" s="16">
        <f t="shared" si="31"/>
        <v>22.870927068045674</v>
      </c>
      <c r="H1589" s="17">
        <f t="shared" si="32"/>
        <v>-0.60821178007612298</v>
      </c>
      <c r="I1589" s="17">
        <f t="shared" si="33"/>
        <v>-2.7999999999998693E-2</v>
      </c>
      <c r="J1589" s="18">
        <f t="shared" si="34"/>
        <v>1.2441126810627697E-3</v>
      </c>
      <c r="K1589" s="18">
        <f t="shared" si="35"/>
        <v>0.29359762884808355</v>
      </c>
      <c r="L1589" s="154"/>
      <c r="M1589" s="154"/>
      <c r="N1589" s="154"/>
      <c r="O1589" s="154"/>
      <c r="P1589" s="154"/>
      <c r="Q1589" s="154"/>
      <c r="R1589" s="154"/>
      <c r="S1589" s="154"/>
      <c r="T1589" s="154"/>
      <c r="U1589" s="154"/>
      <c r="V1589" s="154"/>
      <c r="W1589" s="154"/>
      <c r="X1589" s="154"/>
      <c r="Y1589" s="154"/>
      <c r="Z1589" s="154"/>
      <c r="AA1589" s="154"/>
    </row>
    <row r="1590" spans="1:27" ht="15.75" customHeight="1">
      <c r="A1590" s="155"/>
      <c r="B1590" s="156">
        <v>44954</v>
      </c>
      <c r="C1590" s="172">
        <v>786035</v>
      </c>
      <c r="D1590" s="158">
        <v>5621</v>
      </c>
      <c r="E1590" s="158">
        <v>22.52</v>
      </c>
      <c r="F1590" s="158">
        <v>22.498000000000001</v>
      </c>
      <c r="G1590" s="16">
        <f t="shared" si="31"/>
        <v>22.870927068045674</v>
      </c>
      <c r="H1590" s="17">
        <f t="shared" si="32"/>
        <v>-0.58487844674279077</v>
      </c>
      <c r="I1590" s="17">
        <f t="shared" si="33"/>
        <v>-2.1999999999998465E-2</v>
      </c>
      <c r="J1590" s="18">
        <f t="shared" si="34"/>
        <v>9.7690941385428351E-4</v>
      </c>
      <c r="K1590" s="18">
        <f t="shared" si="35"/>
        <v>0.2940367777466682</v>
      </c>
      <c r="L1590" s="154"/>
      <c r="M1590" s="154"/>
      <c r="N1590" s="154"/>
      <c r="O1590" s="154"/>
      <c r="P1590" s="154"/>
      <c r="Q1590" s="154"/>
      <c r="R1590" s="154"/>
      <c r="S1590" s="154"/>
      <c r="T1590" s="154"/>
      <c r="U1590" s="154"/>
      <c r="V1590" s="154"/>
      <c r="W1590" s="154"/>
      <c r="X1590" s="154"/>
      <c r="Y1590" s="154"/>
      <c r="Z1590" s="154"/>
      <c r="AA1590" s="154"/>
    </row>
    <row r="1591" spans="1:27" ht="15.75" customHeight="1">
      <c r="A1591" s="155"/>
      <c r="B1591" s="156">
        <v>44954</v>
      </c>
      <c r="C1591" s="172">
        <v>786064</v>
      </c>
      <c r="D1591" s="158">
        <v>5621</v>
      </c>
      <c r="E1591" s="158">
        <v>22.692</v>
      </c>
      <c r="F1591" s="158">
        <v>22.67</v>
      </c>
      <c r="G1591" s="16">
        <f t="shared" si="31"/>
        <v>22.870927068045674</v>
      </c>
      <c r="H1591" s="17">
        <f t="shared" si="32"/>
        <v>-0.29821178007612303</v>
      </c>
      <c r="I1591" s="17">
        <f t="shared" si="33"/>
        <v>-2.1999999999998465E-2</v>
      </c>
      <c r="J1591" s="18">
        <f t="shared" si="34"/>
        <v>9.69504671249712E-4</v>
      </c>
      <c r="K1591" s="18">
        <f t="shared" si="35"/>
        <v>0.29938781221818123</v>
      </c>
      <c r="L1591" s="154"/>
      <c r="M1591" s="154"/>
      <c r="N1591" s="154"/>
      <c r="O1591" s="154"/>
      <c r="P1591" s="154"/>
      <c r="Q1591" s="154"/>
      <c r="R1591" s="154"/>
      <c r="S1591" s="154"/>
      <c r="T1591" s="154"/>
      <c r="U1591" s="154"/>
      <c r="V1591" s="154"/>
      <c r="W1591" s="154"/>
      <c r="X1591" s="154"/>
      <c r="Y1591" s="154"/>
      <c r="Z1591" s="154"/>
      <c r="AA1591" s="154"/>
    </row>
    <row r="1592" spans="1:27" ht="15.75" customHeight="1">
      <c r="A1592" s="155"/>
      <c r="B1592" s="156">
        <v>44954</v>
      </c>
      <c r="C1592" s="172">
        <v>786095</v>
      </c>
      <c r="D1592" s="158">
        <v>5621</v>
      </c>
      <c r="E1592" s="158">
        <v>22.895</v>
      </c>
      <c r="F1592" s="158">
        <v>22.867000000000001</v>
      </c>
      <c r="G1592" s="16">
        <f t="shared" si="31"/>
        <v>22.870927068045674</v>
      </c>
      <c r="H1592" s="17">
        <f t="shared" si="32"/>
        <v>4.0121553257209307E-2</v>
      </c>
      <c r="I1592" s="17">
        <f t="shared" si="33"/>
        <v>-2.7999999999998693E-2</v>
      </c>
      <c r="J1592" s="18">
        <f t="shared" si="34"/>
        <v>1.2229744485694996E-3</v>
      </c>
      <c r="K1592" s="18">
        <f t="shared" si="35"/>
        <v>0.30559983554727965</v>
      </c>
      <c r="L1592" s="154"/>
      <c r="M1592" s="154"/>
      <c r="N1592" s="154"/>
      <c r="O1592" s="154"/>
      <c r="P1592" s="154"/>
      <c r="Q1592" s="154"/>
      <c r="R1592" s="154"/>
      <c r="S1592" s="154"/>
      <c r="T1592" s="154"/>
      <c r="U1592" s="154"/>
      <c r="V1592" s="154"/>
      <c r="W1592" s="154"/>
      <c r="X1592" s="154"/>
      <c r="Y1592" s="154"/>
      <c r="Z1592" s="154"/>
      <c r="AA1592" s="154"/>
    </row>
    <row r="1593" spans="1:27" ht="15.75" customHeight="1">
      <c r="A1593" s="155"/>
      <c r="B1593" s="156">
        <v>44954</v>
      </c>
      <c r="C1593" s="172">
        <v>786125</v>
      </c>
      <c r="D1593" s="158">
        <v>5621</v>
      </c>
      <c r="E1593" s="158">
        <v>24.119</v>
      </c>
      <c r="F1593" s="158">
        <v>24.084</v>
      </c>
      <c r="G1593" s="16">
        <f t="shared" si="31"/>
        <v>22.870927068045674</v>
      </c>
      <c r="H1593" s="17">
        <f t="shared" si="32"/>
        <v>2.0801215532572099</v>
      </c>
      <c r="I1593" s="17">
        <f t="shared" si="33"/>
        <v>-3.5000000000000142E-2</v>
      </c>
      <c r="J1593" s="18">
        <f t="shared" si="34"/>
        <v>1.4511381068866927E-3</v>
      </c>
      <c r="K1593" s="18">
        <f t="shared" si="35"/>
        <v>0.34083951386272099</v>
      </c>
      <c r="L1593" s="154"/>
      <c r="M1593" s="154"/>
      <c r="N1593" s="154"/>
      <c r="O1593" s="154"/>
      <c r="P1593" s="154"/>
      <c r="Q1593" s="154"/>
      <c r="R1593" s="154"/>
      <c r="S1593" s="154"/>
      <c r="T1593" s="154"/>
      <c r="U1593" s="154"/>
      <c r="V1593" s="154"/>
      <c r="W1593" s="154"/>
      <c r="X1593" s="154"/>
      <c r="Y1593" s="154"/>
      <c r="Z1593" s="154"/>
      <c r="AA1593" s="154"/>
    </row>
    <row r="1594" spans="1:27" ht="15.75" customHeight="1">
      <c r="A1594" s="155"/>
      <c r="B1594" s="156">
        <v>44954</v>
      </c>
      <c r="C1594" s="172">
        <v>786735</v>
      </c>
      <c r="D1594" s="158">
        <v>5601</v>
      </c>
      <c r="E1594" s="158">
        <v>20.033999999999999</v>
      </c>
      <c r="F1594" s="158">
        <v>20.006</v>
      </c>
      <c r="G1594" s="16">
        <f t="shared" si="31"/>
        <v>17.867073881460978</v>
      </c>
      <c r="H1594" s="17">
        <f t="shared" si="32"/>
        <v>3.6115435308983677</v>
      </c>
      <c r="I1594" s="17">
        <f t="shared" si="33"/>
        <v>-2.7999999999998693E-2</v>
      </c>
      <c r="J1594" s="18">
        <f t="shared" si="34"/>
        <v>1.397624039133408E-3</v>
      </c>
      <c r="K1594" s="18">
        <f t="shared" si="35"/>
        <v>0.37520150534220165</v>
      </c>
      <c r="L1594" s="154"/>
      <c r="M1594" s="154"/>
      <c r="N1594" s="154"/>
      <c r="O1594" s="154"/>
      <c r="P1594" s="154"/>
      <c r="Q1594" s="154"/>
      <c r="R1594" s="154"/>
      <c r="S1594" s="154"/>
      <c r="T1594" s="154"/>
      <c r="U1594" s="154"/>
      <c r="V1594" s="154"/>
      <c r="W1594" s="154"/>
      <c r="X1594" s="154"/>
      <c r="Y1594" s="154"/>
      <c r="Z1594" s="154"/>
      <c r="AA1594" s="154"/>
    </row>
    <row r="1595" spans="1:27" ht="15.75" customHeight="1">
      <c r="A1595" s="155"/>
      <c r="B1595" s="156">
        <v>44954</v>
      </c>
      <c r="C1595" s="172">
        <v>1394863</v>
      </c>
      <c r="D1595" s="158">
        <v>6176</v>
      </c>
      <c r="E1595" s="158">
        <v>35.113999999999997</v>
      </c>
      <c r="F1595" s="158">
        <v>34.747999999999998</v>
      </c>
      <c r="G1595" s="16">
        <f t="shared" si="31"/>
        <v>36.028673497593743</v>
      </c>
      <c r="H1595" s="17">
        <f t="shared" si="32"/>
        <v>-1.5244558293229105</v>
      </c>
      <c r="I1595" s="17">
        <f t="shared" si="33"/>
        <v>-0.36599999999999966</v>
      </c>
      <c r="J1595" s="18">
        <f t="shared" si="34"/>
        <v>1.0423193028421703E-2</v>
      </c>
      <c r="K1595" s="18">
        <f t="shared" si="35"/>
        <v>0.31686361226482201</v>
      </c>
      <c r="L1595" s="154"/>
      <c r="M1595" s="154"/>
      <c r="N1595" s="154"/>
      <c r="O1595" s="154"/>
      <c r="P1595" s="154"/>
      <c r="Q1595" s="154"/>
      <c r="R1595" s="154"/>
      <c r="S1595" s="154"/>
      <c r="T1595" s="154"/>
      <c r="U1595" s="154"/>
      <c r="V1595" s="154"/>
      <c r="W1595" s="154"/>
      <c r="X1595" s="154"/>
      <c r="Y1595" s="154"/>
      <c r="Z1595" s="154"/>
      <c r="AA1595" s="154"/>
    </row>
    <row r="1596" spans="1:27" ht="15.75" customHeight="1">
      <c r="A1596" s="155"/>
      <c r="B1596" s="156">
        <v>44954</v>
      </c>
      <c r="C1596" s="172">
        <v>1394894</v>
      </c>
      <c r="D1596" s="158">
        <v>6176</v>
      </c>
      <c r="E1596" s="158">
        <v>35.978000000000002</v>
      </c>
      <c r="F1596" s="158">
        <v>35.578000000000003</v>
      </c>
      <c r="G1596" s="16">
        <f t="shared" si="31"/>
        <v>36.028673497593743</v>
      </c>
      <c r="H1596" s="17">
        <f t="shared" si="32"/>
        <v>-8.445582932290327E-2</v>
      </c>
      <c r="I1596" s="17">
        <f t="shared" si="33"/>
        <v>-0.39999999999999858</v>
      </c>
      <c r="J1596" s="18">
        <f t="shared" si="34"/>
        <v>1.111790538662512E-2</v>
      </c>
      <c r="K1596" s="18">
        <f t="shared" si="35"/>
        <v>0.3332689110308234</v>
      </c>
      <c r="L1596" s="154"/>
      <c r="M1596" s="154"/>
      <c r="N1596" s="154"/>
      <c r="O1596" s="154"/>
      <c r="P1596" s="154"/>
      <c r="Q1596" s="154"/>
      <c r="R1596" s="154"/>
      <c r="S1596" s="154"/>
      <c r="T1596" s="154"/>
      <c r="U1596" s="154"/>
      <c r="V1596" s="154"/>
      <c r="W1596" s="154"/>
      <c r="X1596" s="154"/>
      <c r="Y1596" s="154"/>
      <c r="Z1596" s="154"/>
      <c r="AA1596" s="154"/>
    </row>
    <row r="1597" spans="1:27" ht="15.75" customHeight="1">
      <c r="A1597" s="155"/>
      <c r="B1597" s="156">
        <v>44954</v>
      </c>
      <c r="C1597" s="172">
        <v>1394922</v>
      </c>
      <c r="D1597" s="158">
        <v>6176</v>
      </c>
      <c r="E1597" s="158">
        <v>34.927999999999997</v>
      </c>
      <c r="F1597" s="158">
        <v>34.5</v>
      </c>
      <c r="G1597" s="16">
        <f t="shared" si="31"/>
        <v>36.028673497593743</v>
      </c>
      <c r="H1597" s="17">
        <f t="shared" si="32"/>
        <v>-1.8344558293229105</v>
      </c>
      <c r="I1597" s="17">
        <f t="shared" si="33"/>
        <v>-0.42799999999999727</v>
      </c>
      <c r="J1597" s="18">
        <f t="shared" si="34"/>
        <v>1.2253779202931667E-2</v>
      </c>
      <c r="K1597" s="18">
        <f t="shared" si="35"/>
        <v>0.31322574670942971</v>
      </c>
      <c r="L1597" s="154"/>
      <c r="M1597" s="154"/>
      <c r="N1597" s="154"/>
      <c r="O1597" s="154"/>
      <c r="P1597" s="154"/>
      <c r="Q1597" s="154"/>
      <c r="R1597" s="154"/>
      <c r="S1597" s="154"/>
      <c r="T1597" s="154"/>
      <c r="U1597" s="154"/>
      <c r="V1597" s="154"/>
      <c r="W1597" s="154"/>
      <c r="X1597" s="154"/>
      <c r="Y1597" s="154"/>
      <c r="Z1597" s="154"/>
      <c r="AA1597" s="154"/>
    </row>
    <row r="1598" spans="1:27" ht="15.75" customHeight="1">
      <c r="A1598" s="155"/>
      <c r="B1598" s="156">
        <v>44954</v>
      </c>
      <c r="C1598" s="172">
        <v>1394922</v>
      </c>
      <c r="D1598" s="158">
        <v>6176</v>
      </c>
      <c r="E1598" s="158">
        <v>34.683999999999997</v>
      </c>
      <c r="F1598" s="158">
        <v>34.049999999999997</v>
      </c>
      <c r="G1598" s="16">
        <f t="shared" si="31"/>
        <v>36.028673497593743</v>
      </c>
      <c r="H1598" s="17">
        <f t="shared" si="32"/>
        <v>-2.2411224959895768</v>
      </c>
      <c r="I1598" s="17">
        <f t="shared" si="33"/>
        <v>-0.63400000000000034</v>
      </c>
      <c r="J1598" s="18">
        <f t="shared" si="34"/>
        <v>1.8279321877522788E-2</v>
      </c>
      <c r="K1598" s="18">
        <f t="shared" si="35"/>
        <v>0.30839432825126745</v>
      </c>
      <c r="L1598" s="154"/>
      <c r="M1598" s="154"/>
      <c r="N1598" s="154"/>
      <c r="O1598" s="154"/>
      <c r="P1598" s="154"/>
      <c r="Q1598" s="154"/>
      <c r="R1598" s="154"/>
      <c r="S1598" s="154"/>
      <c r="T1598" s="154"/>
      <c r="U1598" s="154"/>
      <c r="V1598" s="154"/>
      <c r="W1598" s="154"/>
      <c r="X1598" s="154"/>
      <c r="Y1598" s="154"/>
      <c r="Z1598" s="154"/>
      <c r="AA1598" s="154"/>
    </row>
    <row r="1599" spans="1:27" ht="15.75" customHeight="1">
      <c r="A1599" s="155"/>
      <c r="B1599" s="156">
        <v>44954</v>
      </c>
      <c r="C1599" s="172">
        <v>1394953</v>
      </c>
      <c r="D1599" s="158">
        <v>6176</v>
      </c>
      <c r="E1599" s="158">
        <v>35.444000000000003</v>
      </c>
      <c r="F1599" s="158">
        <v>34.808999999999997</v>
      </c>
      <c r="G1599" s="16">
        <f t="shared" si="31"/>
        <v>36.028673497593743</v>
      </c>
      <c r="H1599" s="17">
        <f t="shared" si="32"/>
        <v>-0.97445582932290153</v>
      </c>
      <c r="I1599" s="17">
        <f t="shared" si="33"/>
        <v>-0.63500000000000512</v>
      </c>
      <c r="J1599" s="18">
        <f t="shared" si="34"/>
        <v>1.7915585148403256E-2</v>
      </c>
      <c r="K1599" s="18">
        <f t="shared" si="35"/>
        <v>0.3232239273520755</v>
      </c>
      <c r="L1599" s="154"/>
      <c r="M1599" s="154"/>
      <c r="N1599" s="154"/>
      <c r="O1599" s="154"/>
      <c r="P1599" s="154"/>
      <c r="Q1599" s="154"/>
      <c r="R1599" s="154"/>
      <c r="S1599" s="154"/>
      <c r="T1599" s="154"/>
      <c r="U1599" s="154"/>
      <c r="V1599" s="154"/>
      <c r="W1599" s="154"/>
      <c r="X1599" s="154"/>
      <c r="Y1599" s="154"/>
      <c r="Z1599" s="154"/>
      <c r="AA1599" s="154"/>
    </row>
    <row r="1600" spans="1:27" ht="15.75" customHeight="1">
      <c r="A1600" s="155"/>
      <c r="B1600" s="156">
        <v>44954</v>
      </c>
      <c r="C1600" s="172">
        <v>1395594</v>
      </c>
      <c r="D1600" s="158">
        <v>6137</v>
      </c>
      <c r="E1600" s="158">
        <v>26.655000000000001</v>
      </c>
      <c r="F1600" s="158">
        <v>26.074000000000002</v>
      </c>
      <c r="G1600" s="16">
        <f t="shared" si="31"/>
        <v>24.625485865816515</v>
      </c>
      <c r="H1600" s="17">
        <f t="shared" si="32"/>
        <v>3.3825235569724774</v>
      </c>
      <c r="I1600" s="17">
        <f t="shared" si="33"/>
        <v>-0.58099999999999952</v>
      </c>
      <c r="J1600" s="18">
        <f t="shared" si="34"/>
        <v>2.1797036203338942E-2</v>
      </c>
      <c r="K1600" s="18">
        <f t="shared" si="35"/>
        <v>0.37597290624323776</v>
      </c>
      <c r="L1600" s="154"/>
      <c r="M1600" s="154"/>
      <c r="N1600" s="154"/>
      <c r="O1600" s="154"/>
      <c r="P1600" s="154"/>
      <c r="Q1600" s="154"/>
      <c r="R1600" s="154"/>
      <c r="S1600" s="154"/>
      <c r="T1600" s="154"/>
      <c r="U1600" s="154"/>
      <c r="V1600" s="154"/>
      <c r="W1600" s="154"/>
      <c r="X1600" s="154"/>
      <c r="Y1600" s="154"/>
      <c r="Z1600" s="154"/>
      <c r="AA1600" s="154"/>
    </row>
    <row r="1601" spans="1:27" ht="15.75" customHeight="1">
      <c r="A1601" s="155"/>
      <c r="B1601" s="156">
        <v>44954</v>
      </c>
      <c r="C1601" s="172">
        <v>1395625</v>
      </c>
      <c r="D1601" s="158">
        <v>6137</v>
      </c>
      <c r="E1601" s="158">
        <v>28.975999999999999</v>
      </c>
      <c r="F1601" s="158">
        <v>28.396000000000001</v>
      </c>
      <c r="G1601" s="16">
        <f t="shared" si="31"/>
        <v>24.625485865816515</v>
      </c>
      <c r="H1601" s="17">
        <f t="shared" si="32"/>
        <v>7.2508568903058075</v>
      </c>
      <c r="I1601" s="17">
        <f t="shared" si="33"/>
        <v>-0.57999999999999829</v>
      </c>
      <c r="J1601" s="18">
        <f t="shared" si="34"/>
        <v>2.0016565433462117E-2</v>
      </c>
      <c r="K1601" s="18">
        <f t="shared" si="35"/>
        <v>0.42595795885952176</v>
      </c>
      <c r="L1601" s="154"/>
      <c r="M1601" s="154"/>
      <c r="N1601" s="154"/>
      <c r="O1601" s="154"/>
      <c r="P1601" s="154"/>
      <c r="Q1601" s="154"/>
      <c r="R1601" s="154"/>
      <c r="S1601" s="154"/>
      <c r="T1601" s="154"/>
      <c r="U1601" s="154"/>
      <c r="V1601" s="154"/>
      <c r="W1601" s="154"/>
      <c r="X1601" s="154"/>
      <c r="Y1601" s="154"/>
      <c r="Z1601" s="154"/>
      <c r="AA1601" s="154"/>
    </row>
    <row r="1602" spans="1:27" ht="15.75" customHeight="1">
      <c r="A1602" s="155"/>
      <c r="B1602" s="156">
        <v>44954</v>
      </c>
      <c r="C1602" s="172">
        <v>1395653</v>
      </c>
      <c r="D1602" s="158">
        <v>6137</v>
      </c>
      <c r="E1602" s="158">
        <v>24.547999999999998</v>
      </c>
      <c r="F1602" s="158">
        <v>24.084</v>
      </c>
      <c r="G1602" s="16">
        <f t="shared" ref="G1602:G1764" si="36">IF(D1602=$M$2,$P$2,IF(D1602=$M$3,$P$3,IF(D1602=$M$4,$P$4,IF(D1602=$M$5,$P$5,IF(D1602=$M$6,$P$6,IF(D1602=$M$7,$P$7,IF(D1602=$M$8,$P$8,IF(D1602=$M$9,$P$9,IF(D1602=$M$10,$P$10,IF(D1602=$M$11,$P$11,IF(D1602=$M$12,$P$12,IF(D1602=$M$13,$P$13,IF(D1602=$M$14,$P$14,IF(D1602=$M$15,$P$15,IF(D1602=$M$16,$P$16,IF(D1602=$M$17,$P$17,IF(D1602=$M$18,$P$18,IF(D1602=$M$19,$P$19,IF(D1602=$M$20,$P$20,IF(D1602=$M$21,$P$21,IF(D1602=$M$22,$P$22,IF(D1602=$M$23,$P$23,IF(D1602=$M$24,$P$24,IF(D1602=$M$25,$P$25,IF(D1602=$M$26,$P$26,IF(D1602=$M$27,$P$27,IF(D1602=$M$28,$P$28,IF(D1602=$M$29,$P$29,IF(D1602=$M$30,$P$30,IF(D1602=$M$31,$P$31,IF(D1602=$M$32,$P$32,IF(D1602=$M$33,$P$33,IF(D1602=$M$34,$P$34,IF(D1602=$M$35,$P$35,IF(D1602=$M$36,$P$36,IF(D1602=$M$37,$P$37,IF(D1602=$M$38,$P$38,IF(D1602=$M$39,$P$39,IF(D1602=$M$40,$P$40,IF(D1602=$M$41,$P$41,IF(D1602=$M$42,$P$42,IF(D1602=$M$43,$P$43,IF(D1602=$M$44,$P$44,IF(D1602=$M$45,$P$45,IF(D1602=$M$46,$P$46,IF(D1602=$M$47,$P$47,IF(D1602=$M$48,$P$48,IF(D1602=$M$49,$P$49,IF(D1602=$M$50,$P$50,IF(D1602=$M$51,$P$51,IF(D1602=$M$52,$P$52,IF(D1602=$M$53,$P$53,IF(D1602=$M$54,$P$54,IF(D1602=$M$55,$P$55,IF(D1602=$M$56,$P$56,IF(D1602=$M$57,$P$57,IF(D1602=$M$58,$P$58,IF(D1602=$M$59,$P$59,IF(D1602=$M$60,$P$60,IF(D1602=$M$61,$P$61,IF(D1602=$M$62,$P$62)))))))))))))))))))))))))))))))))))))))))))))))))))))))))))))</f>
        <v>24.625485865816515</v>
      </c>
      <c r="H1602" s="17">
        <f t="shared" si="32"/>
        <v>-0.12914310969419418</v>
      </c>
      <c r="I1602" s="17">
        <f t="shared" si="33"/>
        <v>-0.46399999999999864</v>
      </c>
      <c r="J1602" s="18">
        <f t="shared" si="34"/>
        <v>1.8901743522893869E-2</v>
      </c>
      <c r="K1602" s="18">
        <f t="shared" si="35"/>
        <v>0.32241151278774244</v>
      </c>
      <c r="L1602" s="154"/>
      <c r="M1602" s="154"/>
      <c r="N1602" s="154"/>
      <c r="O1602" s="154"/>
      <c r="P1602" s="154"/>
      <c r="Q1602" s="154"/>
      <c r="R1602" s="154"/>
      <c r="S1602" s="154"/>
      <c r="T1602" s="154"/>
      <c r="U1602" s="154"/>
      <c r="V1602" s="154"/>
      <c r="W1602" s="154"/>
      <c r="X1602" s="154"/>
      <c r="Y1602" s="154"/>
      <c r="Z1602" s="154"/>
      <c r="AA1602" s="154"/>
    </row>
    <row r="1603" spans="1:27" ht="15.75" customHeight="1">
      <c r="A1603" s="155"/>
      <c r="B1603" s="156">
        <v>44955</v>
      </c>
      <c r="C1603" s="172">
        <v>1397055</v>
      </c>
      <c r="D1603" s="158">
        <v>5169</v>
      </c>
      <c r="E1603" s="158">
        <v>25.227</v>
      </c>
      <c r="F1603" s="158">
        <v>25.172000000000001</v>
      </c>
      <c r="G1603" s="16">
        <f t="shared" si="36"/>
        <v>24.534583675052499</v>
      </c>
      <c r="H1603" s="17">
        <f t="shared" si="32"/>
        <v>1.1540272082458358</v>
      </c>
      <c r="I1603" s="17">
        <f t="shared" si="33"/>
        <v>-5.4999999999999716E-2</v>
      </c>
      <c r="J1603" s="18">
        <f t="shared" si="34"/>
        <v>2.1802037499504385E-3</v>
      </c>
      <c r="K1603" s="18">
        <f t="shared" si="35"/>
        <v>0.33675373574599304</v>
      </c>
      <c r="L1603" s="154"/>
      <c r="M1603" s="154"/>
      <c r="N1603" s="154"/>
      <c r="O1603" s="154"/>
      <c r="P1603" s="154"/>
      <c r="Q1603" s="154"/>
      <c r="R1603" s="154"/>
      <c r="S1603" s="154"/>
      <c r="T1603" s="154"/>
      <c r="U1603" s="154"/>
      <c r="V1603" s="154"/>
      <c r="W1603" s="154"/>
      <c r="X1603" s="154"/>
      <c r="Y1603" s="154"/>
      <c r="Z1603" s="154"/>
      <c r="AA1603" s="154"/>
    </row>
    <row r="1604" spans="1:27" ht="15.75" customHeight="1">
      <c r="A1604" s="155"/>
      <c r="B1604" s="156"/>
      <c r="C1604" s="172">
        <v>1397086</v>
      </c>
      <c r="D1604" s="158">
        <v>5169</v>
      </c>
      <c r="E1604" s="158">
        <v>24.527999999999999</v>
      </c>
      <c r="F1604" s="158">
        <v>24.478000000000002</v>
      </c>
      <c r="G1604" s="16">
        <f t="shared" si="36"/>
        <v>24.534583675052499</v>
      </c>
      <c r="H1604" s="17">
        <f t="shared" si="32"/>
        <v>-1.0972791754166877E-2</v>
      </c>
      <c r="I1604" s="17">
        <f t="shared" si="33"/>
        <v>-4.9999999999997158E-2</v>
      </c>
      <c r="J1604" s="18">
        <f t="shared" si="34"/>
        <v>2.0384866275276075E-3</v>
      </c>
      <c r="K1604" s="18">
        <f t="shared" si="35"/>
        <v>0.31785251515264867</v>
      </c>
      <c r="L1604" s="154"/>
      <c r="M1604" s="154"/>
      <c r="N1604" s="154"/>
      <c r="O1604" s="154"/>
      <c r="P1604" s="154"/>
      <c r="Q1604" s="154"/>
      <c r="R1604" s="154"/>
      <c r="S1604" s="154"/>
      <c r="T1604" s="154"/>
      <c r="U1604" s="154"/>
      <c r="V1604" s="154"/>
      <c r="W1604" s="154"/>
      <c r="X1604" s="154"/>
      <c r="Y1604" s="154"/>
      <c r="Z1604" s="154"/>
      <c r="AA1604" s="154"/>
    </row>
    <row r="1605" spans="1:27" ht="15.75" customHeight="1">
      <c r="A1605" s="155"/>
      <c r="B1605" s="156"/>
      <c r="C1605" s="172">
        <v>1397114</v>
      </c>
      <c r="D1605" s="158">
        <v>5169</v>
      </c>
      <c r="E1605" s="158">
        <v>25.88</v>
      </c>
      <c r="F1605" s="158">
        <v>25.815000000000001</v>
      </c>
      <c r="G1605" s="16">
        <f t="shared" si="36"/>
        <v>24.534583675052499</v>
      </c>
      <c r="H1605" s="17">
        <f t="shared" si="32"/>
        <v>2.242360541579167</v>
      </c>
      <c r="I1605" s="17">
        <f t="shared" si="33"/>
        <v>-6.4999999999997726E-2</v>
      </c>
      <c r="J1605" s="18">
        <f t="shared" si="34"/>
        <v>2.5115919629056307E-3</v>
      </c>
      <c r="K1605" s="18">
        <f t="shared" si="35"/>
        <v>0.35348865887419501</v>
      </c>
      <c r="L1605" s="154"/>
      <c r="M1605" s="154"/>
      <c r="N1605" s="154"/>
      <c r="O1605" s="154"/>
      <c r="P1605" s="154"/>
      <c r="Q1605" s="154"/>
      <c r="R1605" s="154"/>
      <c r="S1605" s="154"/>
      <c r="T1605" s="154"/>
      <c r="U1605" s="154"/>
      <c r="V1605" s="154"/>
      <c r="W1605" s="154"/>
      <c r="X1605" s="154"/>
      <c r="Y1605" s="154"/>
      <c r="Z1605" s="154"/>
      <c r="AA1605" s="154"/>
    </row>
    <row r="1606" spans="1:27" ht="15.75" customHeight="1">
      <c r="A1606" s="155"/>
      <c r="B1606" s="156"/>
      <c r="C1606" s="172">
        <v>1397145</v>
      </c>
      <c r="D1606" s="158">
        <v>5169</v>
      </c>
      <c r="E1606" s="158">
        <v>25.920999999999999</v>
      </c>
      <c r="F1606" s="158">
        <v>25.878</v>
      </c>
      <c r="G1606" s="16">
        <f t="shared" si="36"/>
        <v>24.534583675052499</v>
      </c>
      <c r="H1606" s="17">
        <f t="shared" si="32"/>
        <v>2.3106938749125012</v>
      </c>
      <c r="I1606" s="17">
        <f t="shared" si="33"/>
        <v>-4.2999999999999261E-2</v>
      </c>
      <c r="J1606" s="18">
        <f t="shared" si="34"/>
        <v>1.6588866170286355E-3</v>
      </c>
      <c r="K1606" s="18">
        <f t="shared" si="35"/>
        <v>0.35451126467590627</v>
      </c>
      <c r="L1606" s="154"/>
      <c r="M1606" s="154"/>
      <c r="N1606" s="154"/>
      <c r="O1606" s="154"/>
      <c r="P1606" s="154"/>
      <c r="Q1606" s="154"/>
      <c r="R1606" s="154"/>
      <c r="S1606" s="154"/>
      <c r="T1606" s="154"/>
      <c r="U1606" s="154"/>
      <c r="V1606" s="154"/>
      <c r="W1606" s="154"/>
      <c r="X1606" s="154"/>
      <c r="Y1606" s="154"/>
      <c r="Z1606" s="154"/>
      <c r="AA1606" s="154"/>
    </row>
    <row r="1607" spans="1:27" ht="15.75" customHeight="1">
      <c r="A1607" s="155"/>
      <c r="B1607" s="156"/>
      <c r="C1607" s="172">
        <v>1397175</v>
      </c>
      <c r="D1607" s="158">
        <v>5169</v>
      </c>
      <c r="E1607" s="158">
        <v>25.707999999999998</v>
      </c>
      <c r="F1607" s="158">
        <v>25.667000000000002</v>
      </c>
      <c r="G1607" s="16">
        <f t="shared" si="36"/>
        <v>24.534583675052499</v>
      </c>
      <c r="H1607" s="17">
        <f t="shared" si="32"/>
        <v>1.9556938749124995</v>
      </c>
      <c r="I1607" s="17">
        <f t="shared" si="33"/>
        <v>-4.0999999999996817E-2</v>
      </c>
      <c r="J1607" s="18">
        <f t="shared" si="34"/>
        <v>1.5948342928270118E-3</v>
      </c>
      <c r="K1607" s="18">
        <f t="shared" si="35"/>
        <v>0.34916315900358513</v>
      </c>
      <c r="L1607" s="154"/>
      <c r="M1607" s="154"/>
      <c r="N1607" s="154"/>
      <c r="O1607" s="154"/>
      <c r="P1607" s="154"/>
      <c r="Q1607" s="154"/>
      <c r="R1607" s="154"/>
      <c r="S1607" s="154"/>
      <c r="T1607" s="154"/>
      <c r="U1607" s="154"/>
      <c r="V1607" s="154"/>
      <c r="W1607" s="154"/>
      <c r="X1607" s="154"/>
      <c r="Y1607" s="154"/>
      <c r="Z1607" s="154"/>
      <c r="AA1607" s="154"/>
    </row>
    <row r="1608" spans="1:27" ht="15.75" customHeight="1">
      <c r="A1608" s="155"/>
      <c r="B1608" s="156"/>
      <c r="C1608" s="172">
        <v>1396324</v>
      </c>
      <c r="D1608" s="158">
        <v>5003</v>
      </c>
      <c r="E1608" s="158">
        <v>40.134</v>
      </c>
      <c r="F1608" s="158">
        <v>39.683999999999997</v>
      </c>
      <c r="G1608" s="16">
        <f t="shared" si="36"/>
        <v>38.4</v>
      </c>
      <c r="H1608" s="17">
        <f t="shared" si="32"/>
        <v>2.8900000000000032</v>
      </c>
      <c r="I1608" s="17">
        <f t="shared" si="33"/>
        <v>-0.45000000000000284</v>
      </c>
      <c r="J1608" s="18">
        <f t="shared" si="34"/>
        <v>1.1212438331589247E-2</v>
      </c>
      <c r="K1608" s="18">
        <f t="shared" si="35"/>
        <v>0.40200328898191062</v>
      </c>
      <c r="L1608" s="154"/>
      <c r="M1608" s="154"/>
      <c r="N1608" s="154"/>
      <c r="O1608" s="154"/>
      <c r="P1608" s="154"/>
      <c r="Q1608" s="154"/>
      <c r="R1608" s="154"/>
      <c r="S1608" s="154"/>
      <c r="T1608" s="154"/>
      <c r="U1608" s="154"/>
      <c r="V1608" s="154"/>
      <c r="W1608" s="154"/>
      <c r="X1608" s="154"/>
      <c r="Y1608" s="154"/>
      <c r="Z1608" s="154"/>
      <c r="AA1608" s="154"/>
    </row>
    <row r="1609" spans="1:27" ht="15.75" customHeight="1">
      <c r="A1609" s="155"/>
      <c r="B1609" s="156"/>
      <c r="C1609" s="172">
        <v>1396355</v>
      </c>
      <c r="D1609" s="158">
        <v>5003</v>
      </c>
      <c r="E1609" s="158">
        <v>39.840000000000003</v>
      </c>
      <c r="F1609" s="158">
        <v>39.347000000000001</v>
      </c>
      <c r="G1609" s="16">
        <f t="shared" si="36"/>
        <v>38.4</v>
      </c>
      <c r="H1609" s="17">
        <f t="shared" si="32"/>
        <v>2.4000000000000083</v>
      </c>
      <c r="I1609" s="17">
        <f t="shared" si="33"/>
        <v>-0.4930000000000021</v>
      </c>
      <c r="J1609" s="18">
        <f t="shared" si="34"/>
        <v>1.2374497991967923E-2</v>
      </c>
      <c r="K1609" s="18">
        <f t="shared" si="35"/>
        <v>0.39759036144578319</v>
      </c>
      <c r="L1609" s="154"/>
      <c r="M1609" s="154"/>
      <c r="N1609" s="154"/>
      <c r="O1609" s="154"/>
      <c r="P1609" s="154"/>
      <c r="Q1609" s="154"/>
      <c r="R1609" s="154"/>
      <c r="S1609" s="154"/>
      <c r="T1609" s="154"/>
      <c r="U1609" s="154"/>
      <c r="V1609" s="154"/>
      <c r="W1609" s="154"/>
      <c r="X1609" s="154"/>
      <c r="Y1609" s="154"/>
      <c r="Z1609" s="154"/>
      <c r="AA1609" s="154"/>
    </row>
    <row r="1610" spans="1:27" ht="15.75" customHeight="1">
      <c r="A1610" s="155"/>
      <c r="B1610" s="156"/>
      <c r="C1610" s="172">
        <v>1396383</v>
      </c>
      <c r="D1610" s="158">
        <v>5003</v>
      </c>
      <c r="E1610" s="158">
        <v>38.671999999999997</v>
      </c>
      <c r="F1610" s="158">
        <v>38.328000000000003</v>
      </c>
      <c r="G1610" s="16">
        <f t="shared" si="36"/>
        <v>38.4</v>
      </c>
      <c r="H1610" s="17">
        <f t="shared" si="32"/>
        <v>0.45333333333333081</v>
      </c>
      <c r="I1610" s="17">
        <f t="shared" si="33"/>
        <v>-0.34399999999999409</v>
      </c>
      <c r="J1610" s="18">
        <f t="shared" si="34"/>
        <v>8.8953247827884292E-3</v>
      </c>
      <c r="K1610" s="18">
        <f t="shared" si="35"/>
        <v>0.37939594538684313</v>
      </c>
      <c r="L1610" s="154"/>
      <c r="M1610" s="154"/>
      <c r="N1610" s="154"/>
      <c r="O1610" s="154"/>
      <c r="P1610" s="154"/>
      <c r="Q1610" s="154"/>
      <c r="R1610" s="154"/>
      <c r="S1610" s="154"/>
      <c r="T1610" s="154"/>
      <c r="U1610" s="154"/>
      <c r="V1610" s="154"/>
      <c r="W1610" s="154"/>
      <c r="X1610" s="154"/>
      <c r="Y1610" s="154"/>
      <c r="Z1610" s="154"/>
      <c r="AA1610" s="154"/>
    </row>
    <row r="1611" spans="1:27" ht="15.75" customHeight="1">
      <c r="A1611" s="155"/>
      <c r="B1611" s="156"/>
      <c r="C1611" s="172">
        <v>1397785</v>
      </c>
      <c r="D1611" s="158">
        <v>5120</v>
      </c>
      <c r="E1611" s="158">
        <v>23.312999999999999</v>
      </c>
      <c r="F1611" s="158">
        <v>23.273</v>
      </c>
      <c r="G1611" s="16">
        <f t="shared" si="36"/>
        <v>22.870927068045674</v>
      </c>
      <c r="H1611" s="17">
        <f t="shared" si="32"/>
        <v>0.73678821992387478</v>
      </c>
      <c r="I1611" s="17">
        <f t="shared" si="33"/>
        <v>-3.9999999999999147E-2</v>
      </c>
      <c r="J1611" s="18">
        <f t="shared" si="34"/>
        <v>1.7157808947797001E-3</v>
      </c>
      <c r="K1611" s="18">
        <f t="shared" si="35"/>
        <v>0.31805036824325345</v>
      </c>
      <c r="L1611" s="154"/>
      <c r="M1611" s="154"/>
      <c r="N1611" s="154"/>
      <c r="O1611" s="154"/>
      <c r="P1611" s="154"/>
      <c r="Q1611" s="154"/>
      <c r="R1611" s="154"/>
      <c r="S1611" s="154"/>
      <c r="T1611" s="154"/>
      <c r="U1611" s="154"/>
      <c r="V1611" s="154"/>
      <c r="W1611" s="154"/>
      <c r="X1611" s="154"/>
      <c r="Y1611" s="154"/>
      <c r="Z1611" s="154"/>
      <c r="AA1611" s="154"/>
    </row>
    <row r="1612" spans="1:27" ht="15.75" customHeight="1">
      <c r="A1612" s="155"/>
      <c r="B1612" s="156"/>
      <c r="C1612" s="172">
        <v>1397816</v>
      </c>
      <c r="D1612" s="158">
        <v>5120</v>
      </c>
      <c r="E1612" s="158">
        <v>22.786999999999999</v>
      </c>
      <c r="F1612" s="158">
        <v>22.76</v>
      </c>
      <c r="G1612" s="16">
        <f t="shared" si="36"/>
        <v>22.870927068045674</v>
      </c>
      <c r="H1612" s="17">
        <f t="shared" si="32"/>
        <v>-0.1398784467427916</v>
      </c>
      <c r="I1612" s="17">
        <f t="shared" si="33"/>
        <v>-2.699999999999747E-2</v>
      </c>
      <c r="J1612" s="18">
        <f t="shared" si="34"/>
        <v>1.184886119278425E-3</v>
      </c>
      <c r="K1612" s="18">
        <f t="shared" si="35"/>
        <v>0.30230869508294056</v>
      </c>
      <c r="L1612" s="154"/>
      <c r="M1612" s="154"/>
      <c r="N1612" s="154"/>
      <c r="O1612" s="154"/>
      <c r="P1612" s="154"/>
      <c r="Q1612" s="154"/>
      <c r="R1612" s="154"/>
      <c r="S1612" s="154"/>
      <c r="T1612" s="154"/>
      <c r="U1612" s="154"/>
      <c r="V1612" s="154"/>
      <c r="W1612" s="154"/>
      <c r="X1612" s="154"/>
      <c r="Y1612" s="154"/>
      <c r="Z1612" s="154"/>
      <c r="AA1612" s="154"/>
    </row>
    <row r="1613" spans="1:27" ht="15.75" customHeight="1">
      <c r="A1613" s="155"/>
      <c r="B1613" s="156"/>
      <c r="C1613" s="172">
        <v>1397844</v>
      </c>
      <c r="D1613" s="158">
        <v>5120</v>
      </c>
      <c r="E1613" s="158">
        <v>22.622</v>
      </c>
      <c r="F1613" s="158">
        <v>22.597999999999999</v>
      </c>
      <c r="G1613" s="16">
        <f t="shared" si="36"/>
        <v>22.870927068045674</v>
      </c>
      <c r="H1613" s="17">
        <f t="shared" si="32"/>
        <v>-0.41487844674279017</v>
      </c>
      <c r="I1613" s="17">
        <f t="shared" si="33"/>
        <v>-2.4000000000000909E-2</v>
      </c>
      <c r="J1613" s="18">
        <f t="shared" si="34"/>
        <v>1.0609141543630497E-3</v>
      </c>
      <c r="K1613" s="18">
        <f t="shared" si="35"/>
        <v>0.2972198848401984</v>
      </c>
      <c r="L1613" s="154"/>
      <c r="M1613" s="154"/>
      <c r="N1613" s="154"/>
      <c r="O1613" s="154"/>
      <c r="P1613" s="154"/>
      <c r="Q1613" s="154"/>
      <c r="R1613" s="154"/>
      <c r="S1613" s="154"/>
      <c r="T1613" s="154"/>
      <c r="U1613" s="154"/>
      <c r="V1613" s="154"/>
      <c r="W1613" s="154"/>
      <c r="X1613" s="154"/>
      <c r="Y1613" s="154"/>
      <c r="Z1613" s="154"/>
      <c r="AA1613" s="154"/>
    </row>
    <row r="1614" spans="1:27" ht="15.75" customHeight="1">
      <c r="A1614" s="155"/>
      <c r="B1614" s="156"/>
      <c r="C1614" s="172">
        <v>1397875</v>
      </c>
      <c r="D1614" s="158">
        <v>5120</v>
      </c>
      <c r="E1614" s="158">
        <v>22.405000000000001</v>
      </c>
      <c r="F1614" s="158">
        <v>21.419</v>
      </c>
      <c r="G1614" s="16">
        <f t="shared" si="36"/>
        <v>22.870927068045674</v>
      </c>
      <c r="H1614" s="17">
        <f t="shared" si="32"/>
        <v>-0.77654511340945476</v>
      </c>
      <c r="I1614" s="17">
        <f t="shared" si="33"/>
        <v>-0.98600000000000065</v>
      </c>
      <c r="J1614" s="18">
        <f t="shared" si="34"/>
        <v>4.4008033920999806E-2</v>
      </c>
      <c r="K1614" s="18">
        <f t="shared" si="35"/>
        <v>0.29041322181901219</v>
      </c>
      <c r="L1614" s="154"/>
      <c r="M1614" s="154"/>
      <c r="N1614" s="154"/>
      <c r="O1614" s="154"/>
      <c r="P1614" s="154"/>
      <c r="Q1614" s="154"/>
      <c r="R1614" s="154"/>
      <c r="S1614" s="154"/>
      <c r="T1614" s="154"/>
      <c r="U1614" s="154"/>
      <c r="V1614" s="154"/>
      <c r="W1614" s="154"/>
      <c r="X1614" s="154"/>
      <c r="Y1614" s="154"/>
      <c r="Z1614" s="154"/>
      <c r="AA1614" s="154"/>
    </row>
    <row r="1615" spans="1:27" ht="15.75" customHeight="1">
      <c r="A1615" s="155"/>
      <c r="B1615" s="156"/>
      <c r="C1615" s="172">
        <v>1397905</v>
      </c>
      <c r="D1615" s="158">
        <v>5120</v>
      </c>
      <c r="E1615" s="158">
        <v>23.192</v>
      </c>
      <c r="F1615" s="158">
        <v>23.161999999999999</v>
      </c>
      <c r="G1615" s="16">
        <f t="shared" si="36"/>
        <v>22.870927068045674</v>
      </c>
      <c r="H1615" s="17">
        <f t="shared" si="32"/>
        <v>0.53512155325721034</v>
      </c>
      <c r="I1615" s="17">
        <f t="shared" si="33"/>
        <v>-3.0000000000001137E-2</v>
      </c>
      <c r="J1615" s="18">
        <f t="shared" si="34"/>
        <v>1.2935494998275758E-3</v>
      </c>
      <c r="K1615" s="18">
        <f t="shared" si="35"/>
        <v>0.31449242130281857</v>
      </c>
      <c r="L1615" s="154"/>
      <c r="M1615" s="154"/>
      <c r="N1615" s="154"/>
      <c r="O1615" s="154"/>
      <c r="P1615" s="154"/>
      <c r="Q1615" s="154"/>
      <c r="R1615" s="154"/>
      <c r="S1615" s="154"/>
      <c r="T1615" s="154"/>
      <c r="U1615" s="154"/>
      <c r="V1615" s="154"/>
      <c r="W1615" s="154"/>
      <c r="X1615" s="154"/>
      <c r="Y1615" s="154"/>
      <c r="Z1615" s="154"/>
      <c r="AA1615" s="154"/>
    </row>
    <row r="1616" spans="1:27" ht="15.75" customHeight="1">
      <c r="A1616" s="155"/>
      <c r="B1616" s="156"/>
      <c r="C1616" s="172">
        <v>1397936</v>
      </c>
      <c r="D1616" s="158">
        <v>5120</v>
      </c>
      <c r="E1616" s="158">
        <v>31.774999999999999</v>
      </c>
      <c r="F1616" s="158">
        <v>31.736999999999998</v>
      </c>
      <c r="G1616" s="16">
        <f t="shared" si="36"/>
        <v>22.870927068045674</v>
      </c>
      <c r="H1616" s="17">
        <f t="shared" si="32"/>
        <v>14.840121553257209</v>
      </c>
      <c r="I1616" s="17">
        <f t="shared" si="33"/>
        <v>-3.8000000000000256E-2</v>
      </c>
      <c r="J1616" s="18">
        <f t="shared" si="34"/>
        <v>1.1959087332808892E-3</v>
      </c>
      <c r="K1616" s="18">
        <f t="shared" si="35"/>
        <v>0.49966036931093522</v>
      </c>
      <c r="L1616" s="154"/>
      <c r="M1616" s="154"/>
      <c r="N1616" s="154"/>
      <c r="O1616" s="154"/>
      <c r="P1616" s="154"/>
      <c r="Q1616" s="154"/>
      <c r="R1616" s="154"/>
      <c r="S1616" s="154"/>
      <c r="T1616" s="154"/>
      <c r="U1616" s="154"/>
      <c r="V1616" s="154"/>
      <c r="W1616" s="154"/>
      <c r="X1616" s="154"/>
      <c r="Y1616" s="154"/>
      <c r="Z1616" s="154"/>
      <c r="AA1616" s="154"/>
    </row>
    <row r="1617" spans="1:27" ht="15.75" customHeight="1">
      <c r="A1617" s="155"/>
      <c r="B1617" s="156"/>
      <c r="C1617" s="172">
        <v>1397966</v>
      </c>
      <c r="D1617" s="158">
        <v>5120</v>
      </c>
      <c r="E1617" s="158">
        <v>29.585000000000001</v>
      </c>
      <c r="F1617" s="158">
        <v>28.765999999999998</v>
      </c>
      <c r="G1617" s="16">
        <f t="shared" si="36"/>
        <v>22.870927068045674</v>
      </c>
      <c r="H1617" s="17">
        <f t="shared" si="32"/>
        <v>11.190121553257212</v>
      </c>
      <c r="I1617" s="17">
        <f t="shared" si="33"/>
        <v>-0.81900000000000261</v>
      </c>
      <c r="J1617" s="18">
        <f t="shared" si="34"/>
        <v>2.7682947439580958E-2</v>
      </c>
      <c r="K1617" s="18">
        <f t="shared" si="35"/>
        <v>0.46262322916528537</v>
      </c>
      <c r="L1617" s="154"/>
      <c r="M1617" s="154"/>
      <c r="N1617" s="154"/>
      <c r="O1617" s="154"/>
      <c r="P1617" s="154"/>
      <c r="Q1617" s="154"/>
      <c r="R1617" s="154"/>
      <c r="S1617" s="154"/>
      <c r="T1617" s="154"/>
      <c r="U1617" s="154"/>
      <c r="V1617" s="154"/>
      <c r="W1617" s="154"/>
      <c r="X1617" s="154"/>
      <c r="Y1617" s="154"/>
      <c r="Z1617" s="154"/>
      <c r="AA1617" s="154"/>
    </row>
    <row r="1618" spans="1:27" ht="15.75" customHeight="1">
      <c r="A1618" s="155"/>
      <c r="B1618" s="156"/>
      <c r="C1618" s="172">
        <v>1397997</v>
      </c>
      <c r="D1618" s="158">
        <v>5120</v>
      </c>
      <c r="E1618" s="158">
        <v>23.241</v>
      </c>
      <c r="F1618" s="158">
        <v>23.210999999999999</v>
      </c>
      <c r="G1618" s="16">
        <f t="shared" si="36"/>
        <v>22.870927068045674</v>
      </c>
      <c r="H1618" s="17">
        <f t="shared" si="32"/>
        <v>0.61678821992387611</v>
      </c>
      <c r="I1618" s="17">
        <f t="shared" si="33"/>
        <v>-3.0000000000001137E-2</v>
      </c>
      <c r="J1618" s="18">
        <f t="shared" si="34"/>
        <v>1.2908222537757041E-3</v>
      </c>
      <c r="K1618" s="18">
        <f t="shared" si="35"/>
        <v>0.31593770641775171</v>
      </c>
      <c r="L1618" s="154"/>
      <c r="M1618" s="154"/>
      <c r="N1618" s="154"/>
      <c r="O1618" s="154"/>
      <c r="P1618" s="154"/>
      <c r="Q1618" s="154"/>
      <c r="R1618" s="154"/>
      <c r="S1618" s="154"/>
      <c r="T1618" s="154"/>
      <c r="U1618" s="154"/>
      <c r="V1618" s="154"/>
      <c r="W1618" s="154"/>
      <c r="X1618" s="154"/>
      <c r="Y1618" s="154"/>
      <c r="Z1618" s="154"/>
      <c r="AA1618" s="154"/>
    </row>
    <row r="1619" spans="1:27" ht="15.75" customHeight="1">
      <c r="A1619" s="155"/>
      <c r="B1619" s="156"/>
      <c r="C1619" s="172">
        <v>1398028</v>
      </c>
      <c r="D1619" s="158">
        <v>5120</v>
      </c>
      <c r="E1619" s="158">
        <v>22.908000000000001</v>
      </c>
      <c r="F1619" s="158">
        <v>22.434999999999999</v>
      </c>
      <c r="G1619" s="16">
        <f t="shared" si="36"/>
        <v>22.870927068045674</v>
      </c>
      <c r="H1619" s="17">
        <f t="shared" si="32"/>
        <v>6.178821992387877E-2</v>
      </c>
      <c r="I1619" s="17">
        <f t="shared" si="33"/>
        <v>-0.47300000000000253</v>
      </c>
      <c r="J1619" s="18">
        <f t="shared" si="34"/>
        <v>2.0647808625807687E-2</v>
      </c>
      <c r="K1619" s="18">
        <f t="shared" si="35"/>
        <v>0.3059938988499637</v>
      </c>
      <c r="L1619" s="154"/>
      <c r="M1619" s="154"/>
      <c r="N1619" s="154"/>
      <c r="O1619" s="154"/>
      <c r="P1619" s="154"/>
      <c r="Q1619" s="154"/>
      <c r="R1619" s="154"/>
      <c r="S1619" s="154"/>
      <c r="T1619" s="154"/>
      <c r="U1619" s="154"/>
      <c r="V1619" s="154"/>
      <c r="W1619" s="154"/>
      <c r="X1619" s="154"/>
      <c r="Y1619" s="154"/>
      <c r="Z1619" s="154"/>
      <c r="AA1619" s="154"/>
    </row>
    <row r="1620" spans="1:27" ht="15.75" customHeight="1">
      <c r="A1620" s="155"/>
      <c r="B1620" s="156">
        <v>44956</v>
      </c>
      <c r="C1620" s="172">
        <v>1398058</v>
      </c>
      <c r="D1620" s="158">
        <v>5120</v>
      </c>
      <c r="E1620" s="158">
        <v>22.527000000000001</v>
      </c>
      <c r="F1620" s="158">
        <v>22.465</v>
      </c>
      <c r="G1620" s="16">
        <f t="shared" si="36"/>
        <v>22.870927068045674</v>
      </c>
      <c r="H1620" s="17">
        <f t="shared" si="32"/>
        <v>-0.57321178007612161</v>
      </c>
      <c r="I1620" s="17">
        <f t="shared" si="33"/>
        <v>-6.2000000000001165E-2</v>
      </c>
      <c r="J1620" s="18">
        <f t="shared" si="34"/>
        <v>2.7522528521330475E-3</v>
      </c>
      <c r="K1620" s="18">
        <f t="shared" si="35"/>
        <v>0.29425614750543655</v>
      </c>
      <c r="L1620" s="154"/>
      <c r="M1620" s="154"/>
      <c r="N1620" s="154"/>
      <c r="O1620" s="154"/>
      <c r="P1620" s="154"/>
      <c r="Q1620" s="154"/>
      <c r="R1620" s="154"/>
      <c r="S1620" s="154"/>
      <c r="T1620" s="154"/>
      <c r="U1620" s="154"/>
      <c r="V1620" s="154"/>
      <c r="W1620" s="154"/>
      <c r="X1620" s="154"/>
      <c r="Y1620" s="154"/>
      <c r="Z1620" s="154"/>
      <c r="AA1620" s="154"/>
    </row>
    <row r="1621" spans="1:27" ht="15.75" customHeight="1">
      <c r="A1621" s="155"/>
      <c r="B1621" s="156"/>
      <c r="C1621" s="172">
        <v>1038751</v>
      </c>
      <c r="D1621" s="158">
        <v>6117</v>
      </c>
      <c r="E1621" s="158">
        <v>20.402000000000001</v>
      </c>
      <c r="F1621" s="158">
        <v>20.065000000000001</v>
      </c>
      <c r="G1621" s="16">
        <f t="shared" si="36"/>
        <v>19.9327573208373</v>
      </c>
      <c r="H1621" s="17">
        <f t="shared" si="32"/>
        <v>0.78207113193783451</v>
      </c>
      <c r="I1621" s="17">
        <f t="shared" si="33"/>
        <v>-0.33699999999999974</v>
      </c>
      <c r="J1621" s="18">
        <f t="shared" si="34"/>
        <v>1.6517988432506604E-2</v>
      </c>
      <c r="K1621" s="18">
        <f t="shared" si="35"/>
        <v>0.33512504068033178</v>
      </c>
      <c r="L1621" s="154"/>
      <c r="M1621" s="154"/>
      <c r="N1621" s="154"/>
      <c r="O1621" s="154"/>
      <c r="P1621" s="154"/>
      <c r="Q1621" s="154"/>
      <c r="R1621" s="154"/>
      <c r="S1621" s="154"/>
      <c r="T1621" s="154"/>
      <c r="U1621" s="154"/>
      <c r="V1621" s="154"/>
      <c r="W1621" s="154"/>
      <c r="X1621" s="154"/>
      <c r="Y1621" s="154"/>
      <c r="Z1621" s="154"/>
      <c r="AA1621" s="154"/>
    </row>
    <row r="1622" spans="1:27" ht="15.75" customHeight="1">
      <c r="A1622" s="155"/>
      <c r="B1622" s="156"/>
      <c r="C1622" s="172">
        <v>1038782</v>
      </c>
      <c r="D1622" s="158">
        <v>6117</v>
      </c>
      <c r="E1622" s="158">
        <v>18.495000000000001</v>
      </c>
      <c r="F1622" s="158">
        <v>18.074999999999999</v>
      </c>
      <c r="G1622" s="16">
        <f t="shared" si="36"/>
        <v>19.9327573208373</v>
      </c>
      <c r="H1622" s="17">
        <f t="shared" si="32"/>
        <v>-2.3962622013954991</v>
      </c>
      <c r="I1622" s="17">
        <f t="shared" si="33"/>
        <v>-0.42000000000000171</v>
      </c>
      <c r="J1622" s="18">
        <f t="shared" si="34"/>
        <v>2.2708840227088495E-2</v>
      </c>
      <c r="K1622" s="18">
        <f t="shared" si="35"/>
        <v>0.26657048283104234</v>
      </c>
      <c r="L1622" s="154"/>
      <c r="M1622" s="154"/>
      <c r="N1622" s="154"/>
      <c r="O1622" s="154"/>
      <c r="P1622" s="154"/>
      <c r="Q1622" s="154"/>
      <c r="R1622" s="154"/>
      <c r="S1622" s="154"/>
      <c r="T1622" s="154"/>
      <c r="U1622" s="154"/>
      <c r="V1622" s="154"/>
      <c r="W1622" s="154"/>
      <c r="X1622" s="154"/>
      <c r="Y1622" s="154"/>
      <c r="Z1622" s="154"/>
      <c r="AA1622" s="154"/>
    </row>
    <row r="1623" spans="1:27" ht="15.75" customHeight="1">
      <c r="A1623" s="155"/>
      <c r="B1623" s="156"/>
      <c r="C1623" s="172">
        <v>1038811</v>
      </c>
      <c r="D1623" s="158">
        <v>6117</v>
      </c>
      <c r="E1623" s="158">
        <v>18.414000000000001</v>
      </c>
      <c r="F1623" s="158">
        <v>18.05</v>
      </c>
      <c r="G1623" s="16">
        <f t="shared" si="36"/>
        <v>19.9327573208373</v>
      </c>
      <c r="H1623" s="17">
        <f t="shared" si="32"/>
        <v>-2.5312622013954984</v>
      </c>
      <c r="I1623" s="17">
        <f t="shared" si="33"/>
        <v>-0.36400000000000077</v>
      </c>
      <c r="J1623" s="18">
        <f t="shared" si="34"/>
        <v>1.9767568154664968E-2</v>
      </c>
      <c r="K1623" s="18">
        <f t="shared" si="35"/>
        <v>0.26334425328337835</v>
      </c>
      <c r="L1623" s="154"/>
      <c r="M1623" s="154"/>
      <c r="N1623" s="154"/>
      <c r="O1623" s="154"/>
      <c r="P1623" s="154"/>
      <c r="Q1623" s="154"/>
      <c r="R1623" s="154"/>
      <c r="S1623" s="154"/>
      <c r="T1623" s="154"/>
      <c r="U1623" s="154"/>
      <c r="V1623" s="154"/>
      <c r="W1623" s="154"/>
      <c r="X1623" s="154"/>
      <c r="Y1623" s="154"/>
      <c r="Z1623" s="154"/>
      <c r="AA1623" s="154"/>
    </row>
    <row r="1624" spans="1:27" ht="15.75" customHeight="1">
      <c r="A1624" s="155"/>
      <c r="B1624" s="156"/>
      <c r="C1624" s="172">
        <v>1038842</v>
      </c>
      <c r="D1624" s="158">
        <v>6117</v>
      </c>
      <c r="E1624" s="158">
        <v>19.823</v>
      </c>
      <c r="F1624" s="158">
        <v>19.338000000000001</v>
      </c>
      <c r="G1624" s="16">
        <f t="shared" si="36"/>
        <v>19.9327573208373</v>
      </c>
      <c r="H1624" s="17">
        <f t="shared" si="32"/>
        <v>-0.18292886806216657</v>
      </c>
      <c r="I1624" s="17">
        <f t="shared" si="33"/>
        <v>-0.48499999999999943</v>
      </c>
      <c r="J1624" s="18">
        <f t="shared" si="34"/>
        <v>2.4466528779700319E-2</v>
      </c>
      <c r="K1624" s="18">
        <f t="shared" si="35"/>
        <v>0.31570504363416879</v>
      </c>
      <c r="L1624" s="154"/>
      <c r="M1624" s="154"/>
      <c r="N1624" s="154"/>
      <c r="O1624" s="154"/>
      <c r="P1624" s="154"/>
      <c r="Q1624" s="154"/>
      <c r="R1624" s="154"/>
      <c r="S1624" s="154"/>
      <c r="T1624" s="154"/>
      <c r="U1624" s="154"/>
      <c r="V1624" s="154"/>
      <c r="W1624" s="154"/>
      <c r="X1624" s="154"/>
      <c r="Y1624" s="154"/>
      <c r="Z1624" s="154"/>
      <c r="AA1624" s="154"/>
    </row>
    <row r="1625" spans="1:27" ht="15.75" customHeight="1">
      <c r="A1625" s="155"/>
      <c r="B1625" s="156"/>
      <c r="C1625" s="172">
        <v>1038872</v>
      </c>
      <c r="D1625" s="158">
        <v>6117</v>
      </c>
      <c r="E1625" s="158">
        <v>18.164999999999999</v>
      </c>
      <c r="F1625" s="158">
        <v>17.597999999999999</v>
      </c>
      <c r="G1625" s="16">
        <f t="shared" si="36"/>
        <v>19.9327573208373</v>
      </c>
      <c r="H1625" s="17">
        <f t="shared" si="32"/>
        <v>-2.946262201395502</v>
      </c>
      <c r="I1625" s="17">
        <f t="shared" si="33"/>
        <v>-0.56700000000000017</v>
      </c>
      <c r="J1625" s="18">
        <f t="shared" si="34"/>
        <v>3.1213872832369954E-2</v>
      </c>
      <c r="K1625" s="18">
        <f t="shared" si="35"/>
        <v>0.25324641232921152</v>
      </c>
      <c r="L1625" s="154"/>
      <c r="M1625" s="154"/>
      <c r="N1625" s="154"/>
      <c r="O1625" s="154"/>
      <c r="P1625" s="154"/>
      <c r="Q1625" s="154"/>
      <c r="R1625" s="154"/>
      <c r="S1625" s="154"/>
      <c r="T1625" s="154"/>
      <c r="U1625" s="154"/>
      <c r="V1625" s="154"/>
      <c r="W1625" s="154"/>
      <c r="X1625" s="154"/>
      <c r="Y1625" s="154"/>
      <c r="Z1625" s="154"/>
      <c r="AA1625" s="154"/>
    </row>
    <row r="1626" spans="1:27" ht="15.75" customHeight="1">
      <c r="A1626" s="155"/>
      <c r="B1626" s="156"/>
      <c r="C1626" s="172">
        <v>1038903</v>
      </c>
      <c r="D1626" s="158">
        <v>6117</v>
      </c>
      <c r="E1626" s="158">
        <v>16.841000000000001</v>
      </c>
      <c r="F1626" s="158">
        <v>16.417000000000002</v>
      </c>
      <c r="G1626" s="16">
        <f t="shared" si="36"/>
        <v>19.9327573208373</v>
      </c>
      <c r="H1626" s="17">
        <f t="shared" si="32"/>
        <v>-5.1529288680621654</v>
      </c>
      <c r="I1626" s="17">
        <f t="shared" si="33"/>
        <v>-0.42399999999999949</v>
      </c>
      <c r="J1626" s="18">
        <f t="shared" si="34"/>
        <v>2.517665221780176E-2</v>
      </c>
      <c r="K1626" s="18">
        <f t="shared" si="35"/>
        <v>0.19453839320468669</v>
      </c>
      <c r="L1626" s="154"/>
      <c r="M1626" s="154"/>
      <c r="N1626" s="154"/>
      <c r="O1626" s="154"/>
      <c r="P1626" s="154"/>
      <c r="Q1626" s="154"/>
      <c r="R1626" s="154"/>
      <c r="S1626" s="154"/>
      <c r="T1626" s="154"/>
      <c r="U1626" s="154"/>
      <c r="V1626" s="154"/>
      <c r="W1626" s="154"/>
      <c r="X1626" s="154"/>
      <c r="Y1626" s="154"/>
      <c r="Z1626" s="154"/>
      <c r="AA1626" s="154"/>
    </row>
    <row r="1627" spans="1:27" ht="15.75" customHeight="1">
      <c r="A1627" s="155"/>
      <c r="B1627" s="156"/>
      <c r="C1627" s="172">
        <v>1038933</v>
      </c>
      <c r="D1627" s="158">
        <v>6117</v>
      </c>
      <c r="E1627" s="158">
        <v>19.239999999999998</v>
      </c>
      <c r="F1627" s="158">
        <v>18.802</v>
      </c>
      <c r="G1627" s="16">
        <f t="shared" si="36"/>
        <v>19.9327573208373</v>
      </c>
      <c r="H1627" s="17">
        <f t="shared" si="32"/>
        <v>-1.1545955347288366</v>
      </c>
      <c r="I1627" s="17">
        <f t="shared" si="33"/>
        <v>-0.43799999999999883</v>
      </c>
      <c r="J1627" s="18">
        <f t="shared" si="34"/>
        <v>2.2765072765072707E-2</v>
      </c>
      <c r="K1627" s="18">
        <f t="shared" si="35"/>
        <v>0.29496991060083816</v>
      </c>
      <c r="L1627" s="154"/>
      <c r="M1627" s="154"/>
      <c r="N1627" s="154"/>
      <c r="O1627" s="154"/>
      <c r="P1627" s="154"/>
      <c r="Q1627" s="154"/>
      <c r="R1627" s="154"/>
      <c r="S1627" s="154"/>
      <c r="T1627" s="154"/>
      <c r="U1627" s="154"/>
      <c r="V1627" s="154"/>
      <c r="W1627" s="154"/>
      <c r="X1627" s="154"/>
      <c r="Y1627" s="154"/>
      <c r="Z1627" s="154"/>
      <c r="AA1627" s="154"/>
    </row>
    <row r="1628" spans="1:27" ht="15.75" customHeight="1">
      <c r="A1628" s="155"/>
      <c r="B1628" s="156"/>
      <c r="C1628" s="172">
        <v>1038964</v>
      </c>
      <c r="D1628" s="158">
        <v>6117</v>
      </c>
      <c r="E1628" s="158">
        <v>16.748999999999999</v>
      </c>
      <c r="F1628" s="158">
        <v>16.391999999999999</v>
      </c>
      <c r="G1628" s="16">
        <f t="shared" si="36"/>
        <v>19.9327573208373</v>
      </c>
      <c r="H1628" s="17">
        <f t="shared" si="32"/>
        <v>-5.3062622013955032</v>
      </c>
      <c r="I1628" s="17">
        <f t="shared" si="33"/>
        <v>-0.35699999999999932</v>
      </c>
      <c r="J1628" s="18">
        <f t="shared" si="34"/>
        <v>2.1314705355543577E-2</v>
      </c>
      <c r="K1628" s="18">
        <f t="shared" si="35"/>
        <v>0.19011410113798596</v>
      </c>
      <c r="L1628" s="154"/>
      <c r="M1628" s="154"/>
      <c r="N1628" s="154"/>
      <c r="O1628" s="154"/>
      <c r="P1628" s="154"/>
      <c r="Q1628" s="154"/>
      <c r="R1628" s="154"/>
      <c r="S1628" s="154"/>
      <c r="T1628" s="154"/>
      <c r="U1628" s="154"/>
      <c r="V1628" s="154"/>
      <c r="W1628" s="154"/>
      <c r="X1628" s="154"/>
      <c r="Y1628" s="154"/>
      <c r="Z1628" s="154"/>
      <c r="AA1628" s="154"/>
    </row>
    <row r="1629" spans="1:27" ht="15.75" customHeight="1">
      <c r="A1629" s="155"/>
      <c r="B1629" s="156"/>
      <c r="C1629" s="172">
        <v>1039482</v>
      </c>
      <c r="D1629" s="158">
        <v>6107</v>
      </c>
      <c r="E1629" s="158">
        <v>14.519</v>
      </c>
      <c r="F1629" s="158">
        <v>14.173999999999999</v>
      </c>
      <c r="G1629" s="16">
        <f t="shared" si="36"/>
        <v>17.032373496847189</v>
      </c>
      <c r="H1629" s="17">
        <f t="shared" si="32"/>
        <v>-4.1889558280786483</v>
      </c>
      <c r="I1629" s="17">
        <f t="shared" si="33"/>
        <v>-0.34500000000000064</v>
      </c>
      <c r="J1629" s="18">
        <f t="shared" si="34"/>
        <v>2.3761967077622469E-2</v>
      </c>
      <c r="K1629" s="18">
        <f t="shared" si="35"/>
        <v>0.20197910292638804</v>
      </c>
      <c r="L1629" s="154"/>
      <c r="M1629" s="154"/>
      <c r="N1629" s="154"/>
      <c r="O1629" s="154"/>
      <c r="P1629" s="154"/>
      <c r="Q1629" s="154"/>
      <c r="R1629" s="154"/>
      <c r="S1629" s="154"/>
      <c r="T1629" s="154"/>
      <c r="U1629" s="154"/>
      <c r="V1629" s="154"/>
      <c r="W1629" s="154"/>
      <c r="X1629" s="154"/>
      <c r="Y1629" s="154"/>
      <c r="Z1629" s="154"/>
      <c r="AA1629" s="154"/>
    </row>
    <row r="1630" spans="1:27" ht="15.75" customHeight="1">
      <c r="A1630" s="155"/>
      <c r="B1630" s="156"/>
      <c r="C1630" s="172">
        <v>1039513</v>
      </c>
      <c r="D1630" s="158">
        <v>6107</v>
      </c>
      <c r="E1630" s="158">
        <v>14.521000000000001</v>
      </c>
      <c r="F1630" s="158">
        <v>14.27</v>
      </c>
      <c r="G1630" s="16">
        <f t="shared" si="36"/>
        <v>17.032373496847189</v>
      </c>
      <c r="H1630" s="17">
        <f t="shared" si="32"/>
        <v>-4.1856224947453136</v>
      </c>
      <c r="I1630" s="17">
        <f t="shared" si="33"/>
        <v>-0.25100000000000122</v>
      </c>
      <c r="J1630" s="18">
        <f t="shared" si="34"/>
        <v>1.7285310928999462E-2</v>
      </c>
      <c r="K1630" s="18">
        <f t="shared" si="35"/>
        <v>0.20208901559040207</v>
      </c>
      <c r="L1630" s="154"/>
      <c r="M1630" s="154"/>
      <c r="N1630" s="154"/>
      <c r="O1630" s="154"/>
      <c r="P1630" s="154"/>
      <c r="Q1630" s="154"/>
      <c r="R1630" s="154"/>
      <c r="S1630" s="154"/>
      <c r="T1630" s="154"/>
      <c r="U1630" s="154"/>
      <c r="V1630" s="154"/>
      <c r="W1630" s="154"/>
      <c r="X1630" s="154"/>
      <c r="Y1630" s="154"/>
      <c r="Z1630" s="154"/>
      <c r="AA1630" s="154"/>
    </row>
    <row r="1631" spans="1:27" ht="15.75" customHeight="1">
      <c r="A1631" s="155"/>
      <c r="B1631" s="156"/>
      <c r="C1631" s="172">
        <v>1039541</v>
      </c>
      <c r="D1631" s="158">
        <v>6107</v>
      </c>
      <c r="E1631" s="158">
        <v>14.590999999999999</v>
      </c>
      <c r="F1631" s="158">
        <v>14.295</v>
      </c>
      <c r="G1631" s="16">
        <f t="shared" si="36"/>
        <v>17.032373496847189</v>
      </c>
      <c r="H1631" s="17">
        <f t="shared" si="32"/>
        <v>-4.06895582807865</v>
      </c>
      <c r="I1631" s="17">
        <f t="shared" si="33"/>
        <v>-0.29599999999999937</v>
      </c>
      <c r="J1631" s="18">
        <f t="shared" si="34"/>
        <v>2.028647796586933E-2</v>
      </c>
      <c r="K1631" s="18">
        <f t="shared" si="35"/>
        <v>0.20591697590214703</v>
      </c>
      <c r="L1631" s="154"/>
      <c r="M1631" s="154"/>
      <c r="N1631" s="154"/>
      <c r="O1631" s="154"/>
      <c r="P1631" s="154"/>
      <c r="Q1631" s="154"/>
      <c r="R1631" s="154"/>
      <c r="S1631" s="154"/>
      <c r="T1631" s="154"/>
      <c r="U1631" s="154"/>
      <c r="V1631" s="154"/>
      <c r="W1631" s="154"/>
      <c r="X1631" s="154"/>
      <c r="Y1631" s="154"/>
      <c r="Z1631" s="154"/>
      <c r="AA1631" s="154"/>
    </row>
    <row r="1632" spans="1:27" ht="15.75" customHeight="1">
      <c r="A1632" s="155"/>
      <c r="B1632" s="156">
        <v>44957</v>
      </c>
      <c r="C1632" s="172">
        <v>1651994</v>
      </c>
      <c r="D1632" s="158">
        <v>5169</v>
      </c>
      <c r="E1632" s="158">
        <v>25.68</v>
      </c>
      <c r="F1632" s="158">
        <v>25.631</v>
      </c>
      <c r="G1632" s="16">
        <f t="shared" si="36"/>
        <v>24.534583675052499</v>
      </c>
      <c r="H1632" s="17">
        <f t="shared" si="32"/>
        <v>1.9090272082458348</v>
      </c>
      <c r="I1632" s="17">
        <f t="shared" si="33"/>
        <v>-4.8999999999999488E-2</v>
      </c>
      <c r="J1632" s="18">
        <f t="shared" si="34"/>
        <v>1.9080996884735003E-3</v>
      </c>
      <c r="K1632" s="18">
        <f t="shared" si="35"/>
        <v>0.3484535238186981</v>
      </c>
      <c r="L1632" s="154"/>
      <c r="M1632" s="154"/>
      <c r="N1632" s="154"/>
      <c r="O1632" s="154"/>
      <c r="P1632" s="154"/>
      <c r="Q1632" s="154"/>
      <c r="R1632" s="154"/>
      <c r="S1632" s="154"/>
      <c r="T1632" s="154"/>
      <c r="U1632" s="154"/>
      <c r="V1632" s="154"/>
      <c r="W1632" s="154"/>
      <c r="X1632" s="154"/>
      <c r="Y1632" s="154"/>
      <c r="Z1632" s="154"/>
      <c r="AA1632" s="154"/>
    </row>
    <row r="1633" spans="1:27" ht="15.75" customHeight="1">
      <c r="A1633" s="155"/>
      <c r="B1633" s="156"/>
      <c r="C1633" s="172">
        <v>1652025</v>
      </c>
      <c r="D1633" s="158">
        <v>5169</v>
      </c>
      <c r="E1633" s="158">
        <v>24.562999999999999</v>
      </c>
      <c r="F1633" s="158">
        <v>24.518999999999998</v>
      </c>
      <c r="G1633" s="16">
        <f t="shared" si="36"/>
        <v>24.534583675052499</v>
      </c>
      <c r="H1633" s="17">
        <f t="shared" si="32"/>
        <v>4.7360541579166693E-2</v>
      </c>
      <c r="I1633" s="17">
        <f t="shared" si="33"/>
        <v>-4.4000000000000483E-2</v>
      </c>
      <c r="J1633" s="18">
        <f t="shared" si="34"/>
        <v>1.791312136139742E-3</v>
      </c>
      <c r="K1633" s="18">
        <f t="shared" si="35"/>
        <v>0.31882451213875201</v>
      </c>
      <c r="L1633" s="154"/>
      <c r="M1633" s="154"/>
      <c r="N1633" s="154"/>
      <c r="O1633" s="154"/>
      <c r="P1633" s="154"/>
      <c r="Q1633" s="154"/>
      <c r="R1633" s="154"/>
      <c r="S1633" s="154"/>
      <c r="T1633" s="154"/>
      <c r="U1633" s="154"/>
      <c r="V1633" s="154"/>
      <c r="W1633" s="154"/>
      <c r="X1633" s="154"/>
      <c r="Y1633" s="154"/>
      <c r="Z1633" s="154"/>
      <c r="AA1633" s="154"/>
    </row>
    <row r="1634" spans="1:27" ht="15.75" customHeight="1">
      <c r="A1634" s="155"/>
      <c r="B1634" s="156"/>
      <c r="C1634" s="172">
        <v>1652053</v>
      </c>
      <c r="D1634" s="158">
        <v>5169</v>
      </c>
      <c r="E1634" s="158">
        <v>24.164999999999999</v>
      </c>
      <c r="F1634" s="158">
        <v>24.114000000000001</v>
      </c>
      <c r="G1634" s="16">
        <f t="shared" si="36"/>
        <v>24.534583675052499</v>
      </c>
      <c r="H1634" s="17">
        <f t="shared" si="32"/>
        <v>-0.61597279175416619</v>
      </c>
      <c r="I1634" s="17">
        <f t="shared" si="33"/>
        <v>-5.099999999999838E-2</v>
      </c>
      <c r="J1634" s="18">
        <f t="shared" si="34"/>
        <v>2.1104903786467364E-3</v>
      </c>
      <c r="K1634" s="18">
        <f t="shared" si="35"/>
        <v>0.30760548279181321</v>
      </c>
      <c r="L1634" s="154"/>
      <c r="M1634" s="154"/>
      <c r="N1634" s="154"/>
      <c r="O1634" s="154"/>
      <c r="P1634" s="154"/>
      <c r="Q1634" s="154"/>
      <c r="R1634" s="154"/>
      <c r="S1634" s="154"/>
      <c r="T1634" s="154"/>
      <c r="U1634" s="154"/>
      <c r="V1634" s="154"/>
      <c r="W1634" s="154"/>
      <c r="X1634" s="154"/>
      <c r="Y1634" s="154"/>
      <c r="Z1634" s="154"/>
      <c r="AA1634" s="154"/>
    </row>
    <row r="1635" spans="1:27" ht="15.75" customHeight="1">
      <c r="A1635" s="155"/>
      <c r="B1635" s="156"/>
      <c r="C1635" s="172">
        <v>1652084</v>
      </c>
      <c r="D1635" s="158">
        <v>5169</v>
      </c>
      <c r="E1635" s="158">
        <v>25.727</v>
      </c>
      <c r="F1635" s="158">
        <v>25.677</v>
      </c>
      <c r="G1635" s="16">
        <f t="shared" si="36"/>
        <v>24.534583675052499</v>
      </c>
      <c r="H1635" s="17">
        <f t="shared" si="32"/>
        <v>1.9873605415791693</v>
      </c>
      <c r="I1635" s="17">
        <f t="shared" si="33"/>
        <v>-5.0000000000000711E-2</v>
      </c>
      <c r="J1635" s="18">
        <f t="shared" si="34"/>
        <v>1.943483499825114E-3</v>
      </c>
      <c r="K1635" s="18">
        <f t="shared" si="35"/>
        <v>0.34964381745497597</v>
      </c>
      <c r="L1635" s="154"/>
      <c r="M1635" s="154"/>
      <c r="N1635" s="154"/>
      <c r="O1635" s="154"/>
      <c r="P1635" s="154"/>
      <c r="Q1635" s="154"/>
      <c r="R1635" s="154"/>
      <c r="S1635" s="154"/>
      <c r="T1635" s="154"/>
      <c r="U1635" s="154"/>
      <c r="V1635" s="154"/>
      <c r="W1635" s="154"/>
      <c r="X1635" s="154"/>
      <c r="Y1635" s="154"/>
      <c r="Z1635" s="154"/>
      <c r="AA1635" s="154"/>
    </row>
    <row r="1636" spans="1:27" ht="15.75" customHeight="1">
      <c r="A1636" s="155"/>
      <c r="B1636" s="156">
        <v>44957</v>
      </c>
      <c r="C1636" s="172" t="s">
        <v>1224</v>
      </c>
      <c r="D1636" s="158">
        <v>7108</v>
      </c>
      <c r="E1636" s="158">
        <v>18.239000000000001</v>
      </c>
      <c r="F1636" s="158">
        <v>18.129000000000001</v>
      </c>
      <c r="G1636" s="16">
        <f t="shared" si="36"/>
        <v>18.039622077854567</v>
      </c>
      <c r="H1636" s="17">
        <f t="shared" si="32"/>
        <v>0.33229653690905658</v>
      </c>
      <c r="I1636" s="17">
        <f t="shared" si="33"/>
        <v>-0.10999999999999943</v>
      </c>
      <c r="J1636" s="18">
        <f t="shared" si="34"/>
        <v>6.0310324030922432E-3</v>
      </c>
      <c r="K1636" s="18">
        <f t="shared" si="35"/>
        <v>0.36168487182658149</v>
      </c>
      <c r="L1636" s="154"/>
      <c r="M1636" s="154"/>
      <c r="N1636" s="154"/>
      <c r="O1636" s="154"/>
      <c r="P1636" s="154"/>
      <c r="Q1636" s="154"/>
      <c r="R1636" s="154"/>
      <c r="S1636" s="154"/>
      <c r="T1636" s="154"/>
      <c r="U1636" s="154"/>
      <c r="V1636" s="154"/>
      <c r="W1636" s="154"/>
      <c r="X1636" s="154"/>
      <c r="Y1636" s="154"/>
      <c r="Z1636" s="154"/>
      <c r="AA1636" s="154"/>
    </row>
    <row r="1637" spans="1:27" ht="15.75" customHeight="1">
      <c r="A1637" s="155"/>
      <c r="B1637" s="156"/>
      <c r="C1637" s="158"/>
      <c r="D1637" s="158">
        <v>7108</v>
      </c>
      <c r="E1637" s="158">
        <v>18.247</v>
      </c>
      <c r="F1637" s="158">
        <v>18.152999999999999</v>
      </c>
      <c r="G1637" s="16">
        <f t="shared" si="36"/>
        <v>18.039622077854567</v>
      </c>
      <c r="H1637" s="17">
        <f t="shared" si="32"/>
        <v>0.34562987024238845</v>
      </c>
      <c r="I1637" s="17">
        <f t="shared" si="33"/>
        <v>-9.4000000000001194E-2</v>
      </c>
      <c r="J1637" s="18">
        <f t="shared" si="34"/>
        <v>5.1515317586453219E-3</v>
      </c>
      <c r="K1637" s="18">
        <f t="shared" si="35"/>
        <v>0.36196472720145884</v>
      </c>
      <c r="L1637" s="154"/>
      <c r="M1637" s="154"/>
      <c r="N1637" s="154"/>
      <c r="O1637" s="154"/>
      <c r="P1637" s="154"/>
      <c r="Q1637" s="154"/>
      <c r="R1637" s="154"/>
      <c r="S1637" s="154"/>
      <c r="T1637" s="154"/>
      <c r="U1637" s="154"/>
      <c r="V1637" s="154"/>
      <c r="W1637" s="154"/>
      <c r="X1637" s="154"/>
      <c r="Y1637" s="154"/>
      <c r="Z1637" s="154"/>
      <c r="AA1637" s="154"/>
    </row>
    <row r="1638" spans="1:27" ht="15.75" customHeight="1">
      <c r="A1638" s="155"/>
      <c r="B1638" s="156"/>
      <c r="C1638" s="172" t="s">
        <v>1225</v>
      </c>
      <c r="D1638" s="158">
        <v>7108</v>
      </c>
      <c r="E1638" s="158">
        <v>18.350000000000001</v>
      </c>
      <c r="F1638" s="158">
        <v>18.248000000000001</v>
      </c>
      <c r="G1638" s="16">
        <f t="shared" si="36"/>
        <v>18.039622077854567</v>
      </c>
      <c r="H1638" s="17">
        <f t="shared" si="32"/>
        <v>0.51729653690905764</v>
      </c>
      <c r="I1638" s="17">
        <f t="shared" si="33"/>
        <v>-0.10200000000000031</v>
      </c>
      <c r="J1638" s="18">
        <f t="shared" si="34"/>
        <v>5.558583106267047E-3</v>
      </c>
      <c r="K1638" s="18">
        <f t="shared" si="35"/>
        <v>0.36554606960463326</v>
      </c>
      <c r="L1638" s="154"/>
      <c r="M1638" s="154"/>
      <c r="N1638" s="154"/>
      <c r="O1638" s="154"/>
      <c r="P1638" s="154"/>
      <c r="Q1638" s="154"/>
      <c r="R1638" s="154"/>
      <c r="S1638" s="154"/>
      <c r="T1638" s="154"/>
      <c r="U1638" s="154"/>
      <c r="V1638" s="154"/>
      <c r="W1638" s="154"/>
      <c r="X1638" s="154"/>
      <c r="Y1638" s="154"/>
      <c r="Z1638" s="154"/>
      <c r="AA1638" s="154"/>
    </row>
    <row r="1639" spans="1:27" ht="15.75" customHeight="1">
      <c r="A1639" s="155"/>
      <c r="B1639" s="156">
        <v>44957</v>
      </c>
      <c r="C1639" s="172">
        <v>784178</v>
      </c>
      <c r="D1639" s="158">
        <v>6617</v>
      </c>
      <c r="E1639" s="158">
        <v>20.881</v>
      </c>
      <c r="F1639" s="158">
        <v>20.484000000000002</v>
      </c>
      <c r="G1639" s="16">
        <f t="shared" si="36"/>
        <v>21.071999999999999</v>
      </c>
      <c r="H1639" s="17">
        <f t="shared" si="32"/>
        <v>-0.31833333333333158</v>
      </c>
      <c r="I1639" s="17">
        <f t="shared" si="33"/>
        <v>-0.39699999999999847</v>
      </c>
      <c r="J1639" s="18">
        <f t="shared" si="34"/>
        <v>1.9012499401369592E-2</v>
      </c>
      <c r="K1639" s="18">
        <f t="shared" si="35"/>
        <v>0.39583353287677808</v>
      </c>
      <c r="L1639" s="154"/>
      <c r="M1639" s="154"/>
      <c r="N1639" s="154"/>
      <c r="O1639" s="154"/>
      <c r="P1639" s="154"/>
      <c r="Q1639" s="154"/>
      <c r="R1639" s="154"/>
      <c r="S1639" s="154"/>
      <c r="T1639" s="154"/>
      <c r="U1639" s="154"/>
      <c r="V1639" s="154"/>
      <c r="W1639" s="154"/>
      <c r="X1639" s="154"/>
      <c r="Y1639" s="154"/>
      <c r="Z1639" s="154"/>
      <c r="AA1639" s="154"/>
    </row>
    <row r="1640" spans="1:27" ht="15.75" customHeight="1">
      <c r="A1640" s="155"/>
      <c r="B1640" s="156"/>
      <c r="C1640" s="172">
        <v>784209</v>
      </c>
      <c r="D1640" s="158">
        <v>6617</v>
      </c>
      <c r="E1640" s="158">
        <v>21.431000000000001</v>
      </c>
      <c r="F1640" s="158">
        <v>21.071000000000002</v>
      </c>
      <c r="G1640" s="16">
        <f t="shared" si="36"/>
        <v>21.071999999999999</v>
      </c>
      <c r="H1640" s="17">
        <f t="shared" si="32"/>
        <v>0.59833333333333627</v>
      </c>
      <c r="I1640" s="17">
        <f t="shared" si="33"/>
        <v>-0.35999999999999943</v>
      </c>
      <c r="J1640" s="18">
        <f t="shared" si="34"/>
        <v>1.6798096215762188E-2</v>
      </c>
      <c r="K1640" s="18">
        <f t="shared" si="35"/>
        <v>0.41133871494563967</v>
      </c>
      <c r="L1640" s="154"/>
      <c r="M1640" s="154"/>
      <c r="N1640" s="154"/>
      <c r="O1640" s="154"/>
      <c r="P1640" s="154"/>
      <c r="Q1640" s="154"/>
      <c r="R1640" s="154"/>
      <c r="S1640" s="154"/>
      <c r="T1640" s="154"/>
      <c r="U1640" s="154"/>
      <c r="V1640" s="154"/>
      <c r="W1640" s="154"/>
      <c r="X1640" s="154"/>
      <c r="Y1640" s="154"/>
      <c r="Z1640" s="154"/>
      <c r="AA1640" s="154"/>
    </row>
    <row r="1641" spans="1:27" ht="15.75" customHeight="1">
      <c r="A1641" s="155"/>
      <c r="B1641" s="156"/>
      <c r="C1641" s="172">
        <v>784237</v>
      </c>
      <c r="D1641" s="158">
        <v>6617</v>
      </c>
      <c r="E1641" s="158">
        <v>22.145</v>
      </c>
      <c r="F1641" s="158">
        <v>21.812999999999999</v>
      </c>
      <c r="G1641" s="16">
        <f t="shared" si="36"/>
        <v>21.071999999999999</v>
      </c>
      <c r="H1641" s="17">
        <f t="shared" si="32"/>
        <v>1.788333333333334</v>
      </c>
      <c r="I1641" s="17">
        <f t="shared" si="33"/>
        <v>-0.33200000000000074</v>
      </c>
      <c r="J1641" s="18">
        <f t="shared" si="34"/>
        <v>1.4992097538947877E-2</v>
      </c>
      <c r="K1641" s="18">
        <f t="shared" si="35"/>
        <v>0.43031835628810128</v>
      </c>
      <c r="L1641" s="154"/>
      <c r="M1641" s="154"/>
      <c r="N1641" s="154"/>
      <c r="O1641" s="154"/>
      <c r="P1641" s="154"/>
      <c r="Q1641" s="154"/>
      <c r="R1641" s="154"/>
      <c r="S1641" s="154"/>
      <c r="T1641" s="154"/>
      <c r="U1641" s="154"/>
      <c r="V1641" s="154"/>
      <c r="W1641" s="154"/>
      <c r="X1641" s="154"/>
      <c r="Y1641" s="154"/>
      <c r="Z1641" s="154"/>
      <c r="AA1641" s="154"/>
    </row>
    <row r="1642" spans="1:27" ht="15.75" customHeight="1">
      <c r="A1642" s="155"/>
      <c r="B1642" s="156"/>
      <c r="C1642" s="172">
        <v>784268</v>
      </c>
      <c r="D1642" s="158">
        <v>6617</v>
      </c>
      <c r="E1642" s="158">
        <v>21.856999999999999</v>
      </c>
      <c r="F1642" s="158">
        <v>21.495000000000001</v>
      </c>
      <c r="G1642" s="16">
        <f t="shared" si="36"/>
        <v>21.071999999999999</v>
      </c>
      <c r="H1642" s="17">
        <f t="shared" si="32"/>
        <v>1.3083333333333336</v>
      </c>
      <c r="I1642" s="17">
        <f t="shared" si="33"/>
        <v>-0.36199999999999832</v>
      </c>
      <c r="J1642" s="18">
        <f t="shared" si="34"/>
        <v>1.6562199752939485E-2</v>
      </c>
      <c r="K1642" s="18">
        <f t="shared" si="35"/>
        <v>0.42281191380335831</v>
      </c>
      <c r="L1642" s="154"/>
      <c r="M1642" s="154"/>
      <c r="N1642" s="154"/>
      <c r="O1642" s="154"/>
      <c r="P1642" s="154"/>
      <c r="Q1642" s="154"/>
      <c r="R1642" s="154"/>
      <c r="S1642" s="154"/>
      <c r="T1642" s="154"/>
      <c r="U1642" s="154"/>
      <c r="V1642" s="154"/>
      <c r="W1642" s="154"/>
      <c r="X1642" s="154"/>
      <c r="Y1642" s="154"/>
      <c r="Z1642" s="154"/>
      <c r="AA1642" s="154"/>
    </row>
    <row r="1643" spans="1:27" ht="15.75" customHeight="1">
      <c r="A1643" s="155"/>
      <c r="B1643" s="156"/>
      <c r="C1643" s="158"/>
      <c r="D1643" s="158"/>
      <c r="E1643" s="158"/>
      <c r="F1643" s="158"/>
      <c r="G1643" s="16" t="b">
        <f t="shared" si="36"/>
        <v>0</v>
      </c>
      <c r="H1643" s="17">
        <f t="shared" si="32"/>
        <v>0</v>
      </c>
      <c r="I1643" s="17">
        <f t="shared" si="33"/>
        <v>0</v>
      </c>
      <c r="J1643" s="18" t="e">
        <f t="shared" si="34"/>
        <v>#DIV/0!</v>
      </c>
      <c r="K1643" s="18" t="b">
        <f t="shared" si="35"/>
        <v>0</v>
      </c>
      <c r="L1643" s="154"/>
      <c r="M1643" s="154"/>
      <c r="N1643" s="154"/>
      <c r="O1643" s="154"/>
      <c r="P1643" s="154"/>
      <c r="Q1643" s="154"/>
      <c r="R1643" s="154"/>
      <c r="S1643" s="154"/>
      <c r="T1643" s="154"/>
      <c r="U1643" s="154"/>
      <c r="V1643" s="154"/>
      <c r="W1643" s="154"/>
      <c r="X1643" s="154"/>
      <c r="Y1643" s="154"/>
      <c r="Z1643" s="154"/>
      <c r="AA1643" s="154"/>
    </row>
    <row r="1644" spans="1:27" ht="15.75" customHeight="1">
      <c r="A1644" s="155"/>
      <c r="B1644" s="156">
        <v>44958</v>
      </c>
      <c r="C1644" s="172">
        <v>1653455</v>
      </c>
      <c r="D1644" s="158">
        <v>6606</v>
      </c>
      <c r="E1644" s="158">
        <v>17.13</v>
      </c>
      <c r="F1644" s="158">
        <v>16.936</v>
      </c>
      <c r="G1644" s="16">
        <f t="shared" si="36"/>
        <v>15.807599999999999</v>
      </c>
      <c r="H1644" s="17">
        <f t="shared" si="32"/>
        <v>2.2040000000000002</v>
      </c>
      <c r="I1644" s="17">
        <f t="shared" si="33"/>
        <v>-0.19399999999999906</v>
      </c>
      <c r="J1644" s="18">
        <f t="shared" si="34"/>
        <v>1.1325160537069414E-2</v>
      </c>
      <c r="K1644" s="18">
        <f t="shared" si="35"/>
        <v>0.44255691768826622</v>
      </c>
      <c r="L1644" s="154"/>
      <c r="M1644" s="154"/>
      <c r="N1644" s="154"/>
      <c r="O1644" s="154"/>
      <c r="P1644" s="154"/>
      <c r="Q1644" s="154"/>
      <c r="R1644" s="154"/>
      <c r="S1644" s="154"/>
      <c r="T1644" s="154"/>
      <c r="U1644" s="154"/>
      <c r="V1644" s="154"/>
      <c r="W1644" s="154"/>
      <c r="X1644" s="154"/>
      <c r="Y1644" s="154"/>
      <c r="Z1644" s="154"/>
      <c r="AA1644" s="154"/>
    </row>
    <row r="1645" spans="1:27" ht="15.75" customHeight="1">
      <c r="A1645" s="155"/>
      <c r="B1645" s="156">
        <v>44958</v>
      </c>
      <c r="C1645" s="172">
        <v>1654186</v>
      </c>
      <c r="D1645" s="158">
        <v>6618</v>
      </c>
      <c r="E1645" s="158">
        <v>21.614999999999998</v>
      </c>
      <c r="F1645" s="158">
        <v>21.227</v>
      </c>
      <c r="G1645" s="16">
        <f t="shared" si="36"/>
        <v>21.437999999999999</v>
      </c>
      <c r="H1645" s="17">
        <f t="shared" si="32"/>
        <v>0.29499999999999937</v>
      </c>
      <c r="I1645" s="17">
        <f t="shared" si="33"/>
        <v>-0.38799999999999812</v>
      </c>
      <c r="J1645" s="18">
        <f t="shared" si="34"/>
        <v>1.7950497339810231E-2</v>
      </c>
      <c r="K1645" s="18">
        <f t="shared" si="35"/>
        <v>0.40349757113115897</v>
      </c>
      <c r="L1645" s="154"/>
      <c r="M1645" s="154"/>
      <c r="N1645" s="154"/>
      <c r="O1645" s="154"/>
      <c r="P1645" s="154"/>
      <c r="Q1645" s="154"/>
      <c r="R1645" s="154"/>
      <c r="S1645" s="154"/>
      <c r="T1645" s="154"/>
      <c r="U1645" s="154"/>
      <c r="V1645" s="154"/>
      <c r="W1645" s="154"/>
      <c r="X1645" s="154"/>
      <c r="Y1645" s="154"/>
      <c r="Z1645" s="154"/>
      <c r="AA1645" s="154"/>
    </row>
    <row r="1646" spans="1:27" ht="15.75" customHeight="1">
      <c r="A1646" s="155"/>
      <c r="B1646" s="156">
        <v>44958</v>
      </c>
      <c r="C1646" s="172">
        <v>1845573</v>
      </c>
      <c r="D1646" s="158">
        <v>5648</v>
      </c>
      <c r="E1646" s="158">
        <v>20.954999999999998</v>
      </c>
      <c r="F1646" s="158">
        <v>20.847000000000001</v>
      </c>
      <c r="G1646" s="16">
        <f t="shared" si="36"/>
        <v>19.240505739344663</v>
      </c>
      <c r="H1646" s="17">
        <f t="shared" si="32"/>
        <v>2.8574904344255598</v>
      </c>
      <c r="I1646" s="17">
        <f t="shared" si="33"/>
        <v>-0.10799999999999699</v>
      </c>
      <c r="J1646" s="18">
        <f t="shared" si="34"/>
        <v>5.1539012168931994E-3</v>
      </c>
      <c r="K1646" s="18">
        <f t="shared" si="35"/>
        <v>0.37153901216893331</v>
      </c>
      <c r="L1646" s="154"/>
      <c r="M1646" s="154"/>
      <c r="N1646" s="154"/>
      <c r="O1646" s="154"/>
      <c r="P1646" s="154"/>
      <c r="Q1646" s="154"/>
      <c r="R1646" s="154"/>
      <c r="S1646" s="154"/>
      <c r="T1646" s="154"/>
      <c r="U1646" s="154"/>
      <c r="V1646" s="154"/>
      <c r="W1646" s="154"/>
      <c r="X1646" s="154"/>
      <c r="Y1646" s="154"/>
      <c r="Z1646" s="154"/>
      <c r="AA1646" s="154"/>
    </row>
    <row r="1647" spans="1:27" ht="15.75" customHeight="1">
      <c r="A1647" s="155"/>
      <c r="B1647" s="156"/>
      <c r="C1647" s="172">
        <v>1845604</v>
      </c>
      <c r="D1647" s="158">
        <v>5648</v>
      </c>
      <c r="E1647" s="158">
        <v>20.303000000000001</v>
      </c>
      <c r="F1647" s="158">
        <v>20.192</v>
      </c>
      <c r="G1647" s="16">
        <f t="shared" si="36"/>
        <v>19.240505739344663</v>
      </c>
      <c r="H1647" s="17">
        <f t="shared" si="32"/>
        <v>1.7708237677588972</v>
      </c>
      <c r="I1647" s="17">
        <f t="shared" si="33"/>
        <v>-0.11100000000000065</v>
      </c>
      <c r="J1647" s="18">
        <f t="shared" si="34"/>
        <v>5.4671723390632247E-3</v>
      </c>
      <c r="K1647" s="18">
        <f t="shared" si="35"/>
        <v>0.3513569423237945</v>
      </c>
      <c r="L1647" s="154"/>
      <c r="M1647" s="154"/>
      <c r="N1647" s="154"/>
      <c r="O1647" s="154"/>
      <c r="P1647" s="154"/>
      <c r="Q1647" s="154"/>
      <c r="R1647" s="154"/>
      <c r="S1647" s="154"/>
      <c r="T1647" s="154"/>
      <c r="U1647" s="154"/>
      <c r="V1647" s="154"/>
      <c r="W1647" s="154"/>
      <c r="X1647" s="154"/>
      <c r="Y1647" s="154"/>
      <c r="Z1647" s="154"/>
      <c r="AA1647" s="154"/>
    </row>
    <row r="1648" spans="1:27" ht="15.75" customHeight="1">
      <c r="A1648" s="155"/>
      <c r="B1648" s="156"/>
      <c r="C1648" s="172">
        <v>1845632</v>
      </c>
      <c r="D1648" s="158">
        <v>5648</v>
      </c>
      <c r="E1648" s="158">
        <v>20.04</v>
      </c>
      <c r="F1648" s="158">
        <v>19.922000000000001</v>
      </c>
      <c r="G1648" s="16">
        <f t="shared" si="36"/>
        <v>19.240505739344663</v>
      </c>
      <c r="H1648" s="17">
        <f t="shared" si="32"/>
        <v>1.332490434425561</v>
      </c>
      <c r="I1648" s="17">
        <f t="shared" si="33"/>
        <v>-0.11799999999999855</v>
      </c>
      <c r="J1648" s="18">
        <f t="shared" si="34"/>
        <v>5.8882235528941399E-3</v>
      </c>
      <c r="K1648" s="18">
        <f t="shared" si="35"/>
        <v>0.34284431137724541</v>
      </c>
      <c r="L1648" s="154"/>
      <c r="M1648" s="154"/>
      <c r="N1648" s="154"/>
      <c r="O1648" s="154"/>
      <c r="P1648" s="154"/>
      <c r="Q1648" s="154"/>
      <c r="R1648" s="154"/>
      <c r="S1648" s="154"/>
      <c r="T1648" s="154"/>
      <c r="U1648" s="154"/>
      <c r="V1648" s="154"/>
      <c r="W1648" s="154"/>
      <c r="X1648" s="154"/>
      <c r="Y1648" s="154"/>
      <c r="Z1648" s="154"/>
      <c r="AA1648" s="154"/>
    </row>
    <row r="1649" spans="1:27" ht="15.75" customHeight="1">
      <c r="A1649" s="155"/>
      <c r="B1649" s="156"/>
      <c r="C1649" s="172">
        <v>1845663</v>
      </c>
      <c r="D1649" s="158">
        <v>5648</v>
      </c>
      <c r="E1649" s="158">
        <v>19.722000000000001</v>
      </c>
      <c r="F1649" s="158">
        <v>19.712</v>
      </c>
      <c r="G1649" s="16">
        <f t="shared" si="36"/>
        <v>19.240505739344663</v>
      </c>
      <c r="H1649" s="17">
        <f t="shared" si="32"/>
        <v>0.80249043442556456</v>
      </c>
      <c r="I1649" s="17">
        <f t="shared" si="33"/>
        <v>-1.0000000000001563E-2</v>
      </c>
      <c r="J1649" s="18">
        <f t="shared" si="34"/>
        <v>5.0704796673773256E-4</v>
      </c>
      <c r="K1649" s="18">
        <f t="shared" si="35"/>
        <v>0.33224825068451475</v>
      </c>
      <c r="L1649" s="154"/>
      <c r="M1649" s="154"/>
      <c r="N1649" s="154"/>
      <c r="O1649" s="154"/>
      <c r="P1649" s="154"/>
      <c r="Q1649" s="154"/>
      <c r="R1649" s="154"/>
      <c r="S1649" s="154"/>
      <c r="T1649" s="154"/>
      <c r="U1649" s="154"/>
      <c r="V1649" s="154"/>
      <c r="W1649" s="154"/>
      <c r="X1649" s="154"/>
      <c r="Y1649" s="154"/>
      <c r="Z1649" s="154"/>
      <c r="AA1649" s="154"/>
    </row>
    <row r="1650" spans="1:27" ht="15.75" customHeight="1">
      <c r="A1650" s="155"/>
      <c r="B1650" s="156"/>
      <c r="C1650" s="172">
        <v>1845693</v>
      </c>
      <c r="D1650" s="158">
        <v>5648</v>
      </c>
      <c r="E1650" s="158">
        <v>20.213000000000001</v>
      </c>
      <c r="F1650" s="158">
        <v>20.106000000000002</v>
      </c>
      <c r="G1650" s="16">
        <f t="shared" si="36"/>
        <v>19.240505739344663</v>
      </c>
      <c r="H1650" s="17">
        <f t="shared" si="32"/>
        <v>1.6208237677588975</v>
      </c>
      <c r="I1650" s="17">
        <f t="shared" si="33"/>
        <v>-0.10699999999999932</v>
      </c>
      <c r="J1650" s="18">
        <f t="shared" si="34"/>
        <v>5.29362291594515E-3</v>
      </c>
      <c r="K1650" s="18">
        <f t="shared" si="35"/>
        <v>0.34846880720328499</v>
      </c>
      <c r="L1650" s="154"/>
      <c r="M1650" s="154"/>
      <c r="N1650" s="154"/>
      <c r="O1650" s="154"/>
      <c r="P1650" s="154"/>
      <c r="Q1650" s="154"/>
      <c r="R1650" s="154"/>
      <c r="S1650" s="154"/>
      <c r="T1650" s="154"/>
      <c r="U1650" s="154"/>
      <c r="V1650" s="154"/>
      <c r="W1650" s="154"/>
      <c r="X1650" s="154"/>
      <c r="Y1650" s="154"/>
      <c r="Z1650" s="154"/>
      <c r="AA1650" s="154"/>
    </row>
    <row r="1651" spans="1:27" ht="15.75" customHeight="1">
      <c r="A1651" s="155"/>
      <c r="B1651" s="156">
        <v>44958</v>
      </c>
      <c r="C1651" s="172">
        <v>1654916</v>
      </c>
      <c r="D1651" s="158">
        <v>5148</v>
      </c>
      <c r="E1651" s="158">
        <v>20.588999999999999</v>
      </c>
      <c r="F1651" s="158">
        <v>20.408000000000001</v>
      </c>
      <c r="G1651" s="16">
        <f t="shared" si="36"/>
        <v>20.202531026311895</v>
      </c>
      <c r="H1651" s="17">
        <f t="shared" si="32"/>
        <v>0.64411495614683889</v>
      </c>
      <c r="I1651" s="17">
        <f t="shared" si="33"/>
        <v>-0.18099999999999739</v>
      </c>
      <c r="J1651" s="18">
        <f t="shared" si="34"/>
        <v>8.791102044781068E-3</v>
      </c>
      <c r="K1651" s="18">
        <f t="shared" si="35"/>
        <v>0.31364197935950094</v>
      </c>
      <c r="L1651" s="154"/>
      <c r="M1651" s="154"/>
      <c r="N1651" s="154"/>
      <c r="O1651" s="154"/>
      <c r="P1651" s="154"/>
      <c r="Q1651" s="154"/>
      <c r="R1651" s="154"/>
      <c r="S1651" s="154"/>
      <c r="T1651" s="154"/>
      <c r="U1651" s="154"/>
      <c r="V1651" s="154"/>
      <c r="W1651" s="154"/>
      <c r="X1651" s="154"/>
      <c r="Y1651" s="154"/>
      <c r="Z1651" s="154"/>
      <c r="AA1651" s="154"/>
    </row>
    <row r="1652" spans="1:27" ht="15.75" customHeight="1">
      <c r="A1652" s="155"/>
      <c r="B1652" s="158"/>
      <c r="C1652" s="172">
        <v>1654947</v>
      </c>
      <c r="D1652" s="158">
        <v>5148</v>
      </c>
      <c r="E1652" s="158">
        <v>20.207000000000001</v>
      </c>
      <c r="F1652" s="158">
        <v>20.038</v>
      </c>
      <c r="G1652" s="16">
        <f t="shared" si="36"/>
        <v>20.202531026311895</v>
      </c>
      <c r="H1652" s="17">
        <f t="shared" si="32"/>
        <v>7.4482894801756556E-3</v>
      </c>
      <c r="I1652" s="17">
        <f t="shared" si="33"/>
        <v>-0.16900000000000048</v>
      </c>
      <c r="J1652" s="18">
        <f t="shared" si="34"/>
        <v>8.363438412431359E-3</v>
      </c>
      <c r="K1652" s="18">
        <f t="shared" si="35"/>
        <v>0.30066683392056054</v>
      </c>
      <c r="L1652" s="154"/>
      <c r="M1652" s="154"/>
      <c r="N1652" s="154"/>
      <c r="O1652" s="154"/>
      <c r="P1652" s="154"/>
      <c r="Q1652" s="154"/>
      <c r="R1652" s="154"/>
      <c r="S1652" s="154"/>
      <c r="T1652" s="154"/>
      <c r="U1652" s="154"/>
      <c r="V1652" s="154"/>
      <c r="W1652" s="154"/>
      <c r="X1652" s="154"/>
      <c r="Y1652" s="154"/>
      <c r="Z1652" s="154"/>
      <c r="AA1652" s="154"/>
    </row>
    <row r="1653" spans="1:27" ht="15.75" customHeight="1">
      <c r="A1653" s="155"/>
      <c r="B1653" s="158"/>
      <c r="C1653" s="172">
        <v>1654975</v>
      </c>
      <c r="D1653" s="158">
        <v>5148</v>
      </c>
      <c r="E1653" s="158">
        <v>20.277000000000001</v>
      </c>
      <c r="F1653" s="158">
        <v>20.117999999999999</v>
      </c>
      <c r="G1653" s="16">
        <f t="shared" si="36"/>
        <v>20.202531026311895</v>
      </c>
      <c r="H1653" s="17">
        <f t="shared" si="32"/>
        <v>0.1241149561468428</v>
      </c>
      <c r="I1653" s="17">
        <f t="shared" si="33"/>
        <v>-0.15900000000000247</v>
      </c>
      <c r="J1653" s="18">
        <f t="shared" si="34"/>
        <v>7.8413966563102271E-3</v>
      </c>
      <c r="K1653" s="18">
        <f t="shared" si="35"/>
        <v>0.30308106293005704</v>
      </c>
      <c r="L1653" s="154"/>
      <c r="M1653" s="154"/>
      <c r="N1653" s="154"/>
      <c r="O1653" s="154"/>
      <c r="P1653" s="154"/>
      <c r="Q1653" s="154"/>
      <c r="R1653" s="154"/>
      <c r="S1653" s="154"/>
      <c r="T1653" s="154"/>
      <c r="U1653" s="154"/>
      <c r="V1653" s="154"/>
      <c r="W1653" s="154"/>
      <c r="X1653" s="154"/>
      <c r="Y1653" s="154"/>
      <c r="Z1653" s="154"/>
      <c r="AA1653" s="154"/>
    </row>
    <row r="1654" spans="1:27" ht="15.75" customHeight="1">
      <c r="A1654" s="155"/>
      <c r="B1654" s="158"/>
      <c r="C1654" s="172">
        <v>1655006</v>
      </c>
      <c r="D1654" s="158">
        <v>5148</v>
      </c>
      <c r="E1654" s="158">
        <v>20.416</v>
      </c>
      <c r="F1654" s="158">
        <v>20.298999999999999</v>
      </c>
      <c r="G1654" s="16">
        <f t="shared" si="36"/>
        <v>20.202531026311895</v>
      </c>
      <c r="H1654" s="17">
        <f t="shared" si="32"/>
        <v>0.35578162281350839</v>
      </c>
      <c r="I1654" s="17">
        <f t="shared" si="33"/>
        <v>-0.11700000000000088</v>
      </c>
      <c r="J1654" s="18">
        <f t="shared" si="34"/>
        <v>5.7307993730407953E-3</v>
      </c>
      <c r="K1654" s="18">
        <f t="shared" si="35"/>
        <v>0.30782595577158928</v>
      </c>
      <c r="L1654" s="154"/>
      <c r="M1654" s="154"/>
      <c r="N1654" s="154"/>
      <c r="O1654" s="154"/>
      <c r="P1654" s="154"/>
      <c r="Q1654" s="154"/>
      <c r="R1654" s="154"/>
      <c r="S1654" s="154"/>
      <c r="T1654" s="154"/>
      <c r="U1654" s="154"/>
      <c r="V1654" s="154"/>
      <c r="W1654" s="154"/>
      <c r="X1654" s="154"/>
      <c r="Y1654" s="154"/>
      <c r="Z1654" s="154"/>
      <c r="AA1654" s="154"/>
    </row>
    <row r="1655" spans="1:27" ht="15.75" customHeight="1">
      <c r="A1655" s="155"/>
      <c r="B1655" s="156">
        <v>44958</v>
      </c>
      <c r="C1655" s="172">
        <v>1795900</v>
      </c>
      <c r="D1655" s="158">
        <v>5648</v>
      </c>
      <c r="E1655" s="158">
        <v>20.010000000000002</v>
      </c>
      <c r="F1655" s="158">
        <v>19.87</v>
      </c>
      <c r="G1655" s="16">
        <f t="shared" si="36"/>
        <v>19.240505739344663</v>
      </c>
      <c r="H1655" s="17">
        <f t="shared" si="32"/>
        <v>1.282490434425565</v>
      </c>
      <c r="I1655" s="17">
        <f t="shared" si="33"/>
        <v>-0.14000000000000057</v>
      </c>
      <c r="J1655" s="18">
        <f t="shared" si="34"/>
        <v>6.9965017491254652E-3</v>
      </c>
      <c r="K1655" s="18">
        <f t="shared" si="35"/>
        <v>0.3418590704647676</v>
      </c>
      <c r="L1655" s="154"/>
      <c r="M1655" s="154"/>
      <c r="N1655" s="154"/>
      <c r="O1655" s="154"/>
      <c r="P1655" s="154"/>
      <c r="Q1655" s="154"/>
      <c r="R1655" s="154"/>
      <c r="S1655" s="154"/>
      <c r="T1655" s="154"/>
      <c r="U1655" s="154"/>
      <c r="V1655" s="154"/>
      <c r="W1655" s="154"/>
      <c r="X1655" s="154"/>
      <c r="Y1655" s="154"/>
      <c r="Z1655" s="154"/>
      <c r="AA1655" s="154"/>
    </row>
    <row r="1656" spans="1:27" ht="15.75" customHeight="1">
      <c r="A1656" s="155"/>
      <c r="B1656" s="158"/>
      <c r="C1656" s="172">
        <v>1795931</v>
      </c>
      <c r="D1656" s="158">
        <v>5648</v>
      </c>
      <c r="E1656" s="158">
        <v>20.459</v>
      </c>
      <c r="F1656" s="158">
        <v>20.274999999999999</v>
      </c>
      <c r="G1656" s="16">
        <f t="shared" si="36"/>
        <v>19.240505739344663</v>
      </c>
      <c r="H1656" s="17">
        <f t="shared" si="32"/>
        <v>2.0308237677588954</v>
      </c>
      <c r="I1656" s="17">
        <f t="shared" si="33"/>
        <v>-0.18400000000000105</v>
      </c>
      <c r="J1656" s="18">
        <f t="shared" si="34"/>
        <v>8.9935969499976079E-3</v>
      </c>
      <c r="K1656" s="18">
        <f t="shared" si="35"/>
        <v>0.35630284960164221</v>
      </c>
      <c r="L1656" s="154"/>
      <c r="M1656" s="154"/>
      <c r="N1656" s="154"/>
      <c r="O1656" s="154"/>
      <c r="P1656" s="154"/>
      <c r="Q1656" s="154"/>
      <c r="R1656" s="154"/>
      <c r="S1656" s="154"/>
      <c r="T1656" s="154"/>
      <c r="U1656" s="154"/>
      <c r="V1656" s="154"/>
      <c r="W1656" s="154"/>
      <c r="X1656" s="154"/>
      <c r="Y1656" s="154"/>
      <c r="Z1656" s="154"/>
      <c r="AA1656" s="154"/>
    </row>
    <row r="1657" spans="1:27" ht="15.75" customHeight="1">
      <c r="A1657" s="155"/>
      <c r="B1657" s="158"/>
      <c r="C1657" s="172">
        <v>1795959</v>
      </c>
      <c r="D1657" s="158">
        <v>5648</v>
      </c>
      <c r="E1657" s="158">
        <v>20.937000000000001</v>
      </c>
      <c r="F1657" s="158">
        <v>20.744</v>
      </c>
      <c r="G1657" s="16">
        <f t="shared" si="36"/>
        <v>19.240505739344663</v>
      </c>
      <c r="H1657" s="17">
        <f t="shared" si="32"/>
        <v>2.8274904344255645</v>
      </c>
      <c r="I1657" s="17">
        <f t="shared" si="33"/>
        <v>-0.19300000000000139</v>
      </c>
      <c r="J1657" s="18">
        <f t="shared" si="34"/>
        <v>9.2181305822229258E-3</v>
      </c>
      <c r="K1657" s="18">
        <f t="shared" si="35"/>
        <v>0.37099871041696514</v>
      </c>
      <c r="L1657" s="154"/>
      <c r="M1657" s="154"/>
      <c r="N1657" s="154"/>
      <c r="O1657" s="154"/>
      <c r="P1657" s="154"/>
      <c r="Q1657" s="154"/>
      <c r="R1657" s="154"/>
      <c r="S1657" s="154"/>
      <c r="T1657" s="154"/>
      <c r="U1657" s="154"/>
      <c r="V1657" s="154"/>
      <c r="W1657" s="154"/>
      <c r="X1657" s="154"/>
      <c r="Y1657" s="154"/>
      <c r="Z1657" s="154"/>
      <c r="AA1657" s="154"/>
    </row>
    <row r="1658" spans="1:27" ht="15.75" customHeight="1">
      <c r="A1658" s="155"/>
      <c r="B1658" s="156"/>
      <c r="C1658" s="172">
        <v>1795990</v>
      </c>
      <c r="D1658" s="158">
        <v>5648</v>
      </c>
      <c r="E1658" s="158">
        <v>20.853999999999999</v>
      </c>
      <c r="F1658" s="158">
        <v>20.693000000000001</v>
      </c>
      <c r="G1658" s="16">
        <f t="shared" si="36"/>
        <v>19.240505739344663</v>
      </c>
      <c r="H1658" s="17">
        <f t="shared" si="32"/>
        <v>2.6891571010922277</v>
      </c>
      <c r="I1658" s="17">
        <f t="shared" si="33"/>
        <v>-0.16099999999999781</v>
      </c>
      <c r="J1658" s="18">
        <f t="shared" si="34"/>
        <v>7.720341421309956E-3</v>
      </c>
      <c r="K1658" s="18">
        <f t="shared" si="35"/>
        <v>0.36849525270931227</v>
      </c>
      <c r="L1658" s="154"/>
      <c r="M1658" s="154"/>
      <c r="N1658" s="154"/>
      <c r="O1658" s="154"/>
      <c r="P1658" s="154"/>
      <c r="Q1658" s="154"/>
      <c r="R1658" s="154"/>
      <c r="S1658" s="154"/>
      <c r="T1658" s="154"/>
      <c r="U1658" s="154"/>
      <c r="V1658" s="154"/>
      <c r="W1658" s="154"/>
      <c r="X1658" s="154"/>
      <c r="Y1658" s="154"/>
      <c r="Z1658" s="154"/>
      <c r="AA1658" s="154"/>
    </row>
    <row r="1659" spans="1:27" ht="15.75" customHeight="1">
      <c r="A1659" s="155"/>
      <c r="B1659" s="158"/>
      <c r="C1659" s="172">
        <v>1796020</v>
      </c>
      <c r="D1659" s="158">
        <v>5648</v>
      </c>
      <c r="E1659" s="158">
        <v>21.268000000000001</v>
      </c>
      <c r="F1659" s="158">
        <v>21.109000000000002</v>
      </c>
      <c r="G1659" s="16">
        <f t="shared" si="36"/>
        <v>19.240505739344663</v>
      </c>
      <c r="H1659" s="17">
        <f t="shared" si="32"/>
        <v>3.3791571010922303</v>
      </c>
      <c r="I1659" s="17">
        <f t="shared" si="33"/>
        <v>-0.15899999999999892</v>
      </c>
      <c r="J1659" s="18">
        <f t="shared" si="34"/>
        <v>7.4760203122060803E-3</v>
      </c>
      <c r="K1659" s="18">
        <f t="shared" si="35"/>
        <v>0.38078803836750041</v>
      </c>
      <c r="L1659" s="154"/>
      <c r="M1659" s="154"/>
      <c r="N1659" s="154"/>
      <c r="O1659" s="154"/>
      <c r="P1659" s="154"/>
      <c r="Q1659" s="154"/>
      <c r="R1659" s="154"/>
      <c r="S1659" s="154"/>
      <c r="T1659" s="154"/>
      <c r="U1659" s="154"/>
      <c r="V1659" s="154"/>
      <c r="W1659" s="154"/>
      <c r="X1659" s="154"/>
      <c r="Y1659" s="154"/>
      <c r="Z1659" s="154"/>
      <c r="AA1659" s="154"/>
    </row>
    <row r="1660" spans="1:27" ht="15.75" customHeight="1">
      <c r="A1660" s="155"/>
      <c r="B1660" s="156">
        <v>44959</v>
      </c>
      <c r="C1660" s="172">
        <v>1796630</v>
      </c>
      <c r="D1660" s="158">
        <v>5148</v>
      </c>
      <c r="E1660" s="158">
        <v>20.824000000000002</v>
      </c>
      <c r="F1660" s="158">
        <v>20.573</v>
      </c>
      <c r="G1660" s="16">
        <f t="shared" si="36"/>
        <v>20.202531026311895</v>
      </c>
      <c r="H1660" s="17">
        <f t="shared" si="32"/>
        <v>1.0357816228135106</v>
      </c>
      <c r="I1660" s="17">
        <f t="shared" si="33"/>
        <v>-0.25100000000000122</v>
      </c>
      <c r="J1660" s="18">
        <f t="shared" si="34"/>
        <v>1.2053399923165635E-2</v>
      </c>
      <c r="K1660" s="18">
        <f t="shared" si="35"/>
        <v>0.32138756785597228</v>
      </c>
      <c r="L1660" s="154"/>
      <c r="M1660" s="154"/>
      <c r="N1660" s="154"/>
      <c r="O1660" s="154"/>
      <c r="P1660" s="154"/>
      <c r="Q1660" s="154"/>
      <c r="R1660" s="154"/>
      <c r="S1660" s="154"/>
      <c r="T1660" s="154"/>
      <c r="U1660" s="154"/>
      <c r="V1660" s="154"/>
      <c r="W1660" s="154"/>
      <c r="X1660" s="154"/>
      <c r="Y1660" s="154"/>
      <c r="Z1660" s="154"/>
      <c r="AA1660" s="154"/>
    </row>
    <row r="1661" spans="1:27" ht="15.75" customHeight="1">
      <c r="A1661" s="155"/>
      <c r="B1661" s="158"/>
      <c r="C1661" s="172">
        <v>1796661</v>
      </c>
      <c r="D1661" s="158">
        <v>5148</v>
      </c>
      <c r="E1661" s="158">
        <v>20.814</v>
      </c>
      <c r="F1661" s="158">
        <v>20.693999999999999</v>
      </c>
      <c r="G1661" s="16">
        <f t="shared" si="36"/>
        <v>20.202531026311895</v>
      </c>
      <c r="H1661" s="17">
        <f t="shared" si="32"/>
        <v>1.0191149561468413</v>
      </c>
      <c r="I1661" s="17">
        <f t="shared" si="33"/>
        <v>-0.12000000000000099</v>
      </c>
      <c r="J1661" s="18">
        <f t="shared" si="34"/>
        <v>5.7653502450274331E-3</v>
      </c>
      <c r="K1661" s="18">
        <f t="shared" si="35"/>
        <v>0.32106153132664389</v>
      </c>
      <c r="L1661" s="154"/>
      <c r="M1661" s="154"/>
      <c r="N1661" s="154"/>
      <c r="O1661" s="154"/>
      <c r="P1661" s="154"/>
      <c r="Q1661" s="154"/>
      <c r="R1661" s="154"/>
      <c r="S1661" s="154"/>
      <c r="T1661" s="154"/>
      <c r="U1661" s="154"/>
      <c r="V1661" s="154"/>
      <c r="W1661" s="154"/>
      <c r="X1661" s="154"/>
      <c r="Y1661" s="154"/>
      <c r="Z1661" s="154"/>
      <c r="AA1661" s="154"/>
    </row>
    <row r="1662" spans="1:27" ht="15.75" customHeight="1">
      <c r="A1662" s="155"/>
      <c r="B1662" s="158"/>
      <c r="C1662" s="172">
        <v>1796689</v>
      </c>
      <c r="D1662" s="158">
        <v>5148</v>
      </c>
      <c r="E1662" s="158">
        <v>20.803000000000001</v>
      </c>
      <c r="F1662" s="158">
        <v>20.669</v>
      </c>
      <c r="G1662" s="16">
        <f t="shared" si="36"/>
        <v>20.202531026311895</v>
      </c>
      <c r="H1662" s="17">
        <f t="shared" si="32"/>
        <v>1.0007816228135091</v>
      </c>
      <c r="I1662" s="17">
        <f t="shared" si="33"/>
        <v>-0.13400000000000034</v>
      </c>
      <c r="J1662" s="18">
        <f t="shared" si="34"/>
        <v>6.4413786473105005E-3</v>
      </c>
      <c r="K1662" s="18">
        <f t="shared" si="35"/>
        <v>0.32070252910795399</v>
      </c>
      <c r="L1662" s="154"/>
      <c r="M1662" s="154"/>
      <c r="N1662" s="154"/>
      <c r="O1662" s="154"/>
      <c r="P1662" s="154"/>
      <c r="Q1662" s="154"/>
      <c r="R1662" s="154"/>
      <c r="S1662" s="154"/>
      <c r="T1662" s="154"/>
      <c r="U1662" s="154"/>
      <c r="V1662" s="154"/>
      <c r="W1662" s="154"/>
      <c r="X1662" s="154"/>
      <c r="Y1662" s="154"/>
      <c r="Z1662" s="154"/>
      <c r="AA1662" s="154"/>
    </row>
    <row r="1663" spans="1:27" ht="15.75" customHeight="1">
      <c r="A1663" s="155"/>
      <c r="B1663" s="158"/>
      <c r="C1663" s="172">
        <v>1796720</v>
      </c>
      <c r="D1663" s="158">
        <v>5148</v>
      </c>
      <c r="E1663" s="158">
        <v>20.867000000000001</v>
      </c>
      <c r="F1663" s="158">
        <v>20.742000000000001</v>
      </c>
      <c r="G1663" s="16">
        <f t="shared" si="36"/>
        <v>20.202531026311895</v>
      </c>
      <c r="H1663" s="17">
        <f t="shared" si="32"/>
        <v>1.107448289480176</v>
      </c>
      <c r="I1663" s="17">
        <f t="shared" si="33"/>
        <v>-0.125</v>
      </c>
      <c r="J1663" s="18">
        <f t="shared" si="34"/>
        <v>5.9903196434561747E-3</v>
      </c>
      <c r="K1663" s="18">
        <f t="shared" si="35"/>
        <v>0.32278596410757493</v>
      </c>
      <c r="L1663" s="154"/>
      <c r="M1663" s="154"/>
      <c r="N1663" s="154"/>
      <c r="O1663" s="154"/>
      <c r="P1663" s="154"/>
      <c r="Q1663" s="154"/>
      <c r="R1663" s="154"/>
      <c r="S1663" s="154"/>
      <c r="T1663" s="154"/>
      <c r="U1663" s="154"/>
      <c r="V1663" s="154"/>
      <c r="W1663" s="154"/>
      <c r="X1663" s="154"/>
      <c r="Y1663" s="154"/>
      <c r="Z1663" s="154"/>
      <c r="AA1663" s="154"/>
    </row>
    <row r="1664" spans="1:27" ht="15.75" customHeight="1">
      <c r="A1664" s="155"/>
      <c r="B1664" s="158"/>
      <c r="C1664" s="172">
        <v>1796750</v>
      </c>
      <c r="D1664" s="158">
        <v>5148</v>
      </c>
      <c r="E1664" s="158">
        <v>20.742999999999999</v>
      </c>
      <c r="F1664" s="158">
        <v>20.568000000000001</v>
      </c>
      <c r="G1664" s="16">
        <f t="shared" si="36"/>
        <v>20.202531026311895</v>
      </c>
      <c r="H1664" s="17">
        <f t="shared" si="32"/>
        <v>0.90078162281350538</v>
      </c>
      <c r="I1664" s="17">
        <f t="shared" si="33"/>
        <v>-0.17499999999999716</v>
      </c>
      <c r="J1664" s="18">
        <f t="shared" si="34"/>
        <v>8.4365810152821283E-3</v>
      </c>
      <c r="K1664" s="18">
        <f t="shared" si="35"/>
        <v>0.31873763260052862</v>
      </c>
      <c r="L1664" s="154"/>
      <c r="M1664" s="154"/>
      <c r="N1664" s="154"/>
      <c r="O1664" s="154"/>
      <c r="P1664" s="154"/>
      <c r="Q1664" s="154"/>
      <c r="R1664" s="154"/>
      <c r="S1664" s="154"/>
      <c r="T1664" s="154"/>
      <c r="U1664" s="154"/>
      <c r="V1664" s="154"/>
      <c r="W1664" s="154"/>
      <c r="X1664" s="154"/>
      <c r="Y1664" s="154"/>
      <c r="Z1664" s="154"/>
      <c r="AA1664" s="154"/>
    </row>
    <row r="1665" spans="1:27" ht="15.75" customHeight="1">
      <c r="A1665" s="155"/>
      <c r="B1665" s="158"/>
      <c r="C1665" s="172">
        <v>1839729</v>
      </c>
      <c r="D1665" s="158">
        <v>6117</v>
      </c>
      <c r="E1665" s="158">
        <v>19.253</v>
      </c>
      <c r="F1665" s="158">
        <v>18.763000000000002</v>
      </c>
      <c r="G1665" s="16">
        <f t="shared" si="36"/>
        <v>19.9327573208373</v>
      </c>
      <c r="H1665" s="17">
        <f t="shared" si="32"/>
        <v>-1.1329288680621672</v>
      </c>
      <c r="I1665" s="17">
        <f t="shared" si="33"/>
        <v>-0.48999999999999844</v>
      </c>
      <c r="J1665" s="18">
        <f t="shared" si="34"/>
        <v>2.5450579130525033E-2</v>
      </c>
      <c r="K1665" s="18">
        <f t="shared" si="35"/>
        <v>0.29544596062744133</v>
      </c>
      <c r="L1665" s="154"/>
      <c r="M1665" s="154"/>
      <c r="N1665" s="154"/>
      <c r="O1665" s="154"/>
      <c r="P1665" s="154"/>
      <c r="Q1665" s="154"/>
      <c r="R1665" s="154"/>
      <c r="S1665" s="154"/>
      <c r="T1665" s="154"/>
      <c r="U1665" s="154"/>
      <c r="V1665" s="154"/>
      <c r="W1665" s="154"/>
      <c r="X1665" s="154"/>
      <c r="Y1665" s="154"/>
      <c r="Z1665" s="154"/>
      <c r="AA1665" s="154"/>
    </row>
    <row r="1666" spans="1:27" ht="15.75" customHeight="1">
      <c r="A1666" s="155"/>
      <c r="B1666" s="158"/>
      <c r="C1666" s="172">
        <v>1839760</v>
      </c>
      <c r="D1666" s="158">
        <v>6117</v>
      </c>
      <c r="E1666" s="158">
        <v>18.736000000000001</v>
      </c>
      <c r="F1666" s="158">
        <v>18.268000000000001</v>
      </c>
      <c r="G1666" s="16">
        <f t="shared" si="36"/>
        <v>19.9327573208373</v>
      </c>
      <c r="H1666" s="17">
        <f t="shared" si="32"/>
        <v>-1.9945955347288329</v>
      </c>
      <c r="I1666" s="17">
        <f t="shared" si="33"/>
        <v>-0.46799999999999997</v>
      </c>
      <c r="J1666" s="18">
        <f t="shared" si="34"/>
        <v>2.4978650725875316E-2</v>
      </c>
      <c r="K1666" s="18">
        <f t="shared" si="35"/>
        <v>0.27600454098847821</v>
      </c>
      <c r="L1666" s="154"/>
      <c r="M1666" s="154"/>
      <c r="N1666" s="154"/>
      <c r="O1666" s="154"/>
      <c r="P1666" s="154"/>
      <c r="Q1666" s="154"/>
      <c r="R1666" s="154"/>
      <c r="S1666" s="154"/>
      <c r="T1666" s="154"/>
      <c r="U1666" s="154"/>
      <c r="V1666" s="154"/>
      <c r="W1666" s="154"/>
      <c r="X1666" s="154"/>
      <c r="Y1666" s="154"/>
      <c r="Z1666" s="154"/>
      <c r="AA1666" s="154"/>
    </row>
    <row r="1667" spans="1:27" ht="15.75" customHeight="1">
      <c r="A1667" s="155"/>
      <c r="B1667" s="158"/>
      <c r="C1667" s="172">
        <v>1839819</v>
      </c>
      <c r="D1667" s="158">
        <v>6117</v>
      </c>
      <c r="E1667" s="158">
        <v>18.670999999999999</v>
      </c>
      <c r="F1667" s="158">
        <v>18.187999999999999</v>
      </c>
      <c r="G1667" s="16">
        <f t="shared" si="36"/>
        <v>19.9327573208373</v>
      </c>
      <c r="H1667" s="17">
        <f t="shared" si="32"/>
        <v>-2.1029288680621683</v>
      </c>
      <c r="I1667" s="17">
        <f t="shared" si="33"/>
        <v>-0.48300000000000054</v>
      </c>
      <c r="J1667" s="18">
        <f t="shared" si="34"/>
        <v>2.5868994697659502E-2</v>
      </c>
      <c r="K1667" s="18">
        <f t="shared" si="35"/>
        <v>0.2734840704815022</v>
      </c>
      <c r="L1667" s="154"/>
      <c r="M1667" s="154"/>
      <c r="N1667" s="154"/>
      <c r="O1667" s="154"/>
      <c r="P1667" s="154"/>
      <c r="Q1667" s="154"/>
      <c r="R1667" s="154"/>
      <c r="S1667" s="154"/>
      <c r="T1667" s="154"/>
      <c r="U1667" s="154"/>
      <c r="V1667" s="154"/>
      <c r="W1667" s="154"/>
      <c r="X1667" s="154"/>
      <c r="Y1667" s="154"/>
      <c r="Z1667" s="154"/>
      <c r="AA1667" s="154"/>
    </row>
    <row r="1668" spans="1:27" ht="15.75" customHeight="1">
      <c r="A1668" s="155"/>
      <c r="B1668" s="158"/>
      <c r="C1668" s="172">
        <v>1839849</v>
      </c>
      <c r="D1668" s="158">
        <v>6117</v>
      </c>
      <c r="E1668" s="158">
        <v>16.411999999999999</v>
      </c>
      <c r="F1668" s="158">
        <v>15.929</v>
      </c>
      <c r="G1668" s="16">
        <f t="shared" si="36"/>
        <v>19.9327573208373</v>
      </c>
      <c r="H1668" s="17">
        <f t="shared" si="32"/>
        <v>-5.8679288680621688</v>
      </c>
      <c r="I1668" s="17">
        <f t="shared" si="33"/>
        <v>-0.48299999999999876</v>
      </c>
      <c r="J1668" s="18">
        <f t="shared" si="34"/>
        <v>2.942968559590536E-2</v>
      </c>
      <c r="K1668" s="18">
        <f t="shared" si="35"/>
        <v>0.17348410187424609</v>
      </c>
      <c r="L1668" s="154"/>
      <c r="M1668" s="154"/>
      <c r="N1668" s="154"/>
      <c r="O1668" s="154"/>
      <c r="P1668" s="154"/>
      <c r="Q1668" s="154"/>
      <c r="R1668" s="154"/>
      <c r="S1668" s="154"/>
      <c r="T1668" s="154"/>
      <c r="U1668" s="154"/>
      <c r="V1668" s="154"/>
      <c r="W1668" s="154"/>
      <c r="X1668" s="154"/>
      <c r="Y1668" s="154"/>
      <c r="Z1668" s="154"/>
      <c r="AA1668" s="154"/>
    </row>
    <row r="1669" spans="1:27" ht="15.75" customHeight="1">
      <c r="A1669" s="155"/>
      <c r="B1669" s="158"/>
      <c r="C1669" s="172">
        <v>1797361</v>
      </c>
      <c r="D1669" s="158">
        <v>6107</v>
      </c>
      <c r="E1669" s="158">
        <v>15.167999999999999</v>
      </c>
      <c r="F1669" s="158">
        <v>14.897</v>
      </c>
      <c r="G1669" s="16">
        <f t="shared" si="36"/>
        <v>17.032373496847189</v>
      </c>
      <c r="H1669" s="17">
        <f t="shared" si="32"/>
        <v>-3.1072891614119831</v>
      </c>
      <c r="I1669" s="17">
        <f t="shared" si="33"/>
        <v>-0.27099999999999902</v>
      </c>
      <c r="J1669" s="18">
        <f t="shared" si="34"/>
        <v>1.7866561181434537E-2</v>
      </c>
      <c r="K1669" s="18">
        <f t="shared" si="35"/>
        <v>0.2361243799702154</v>
      </c>
      <c r="L1669" s="154"/>
      <c r="M1669" s="154"/>
      <c r="N1669" s="154"/>
      <c r="O1669" s="154"/>
      <c r="P1669" s="154"/>
      <c r="Q1669" s="154"/>
      <c r="R1669" s="154"/>
      <c r="S1669" s="154"/>
      <c r="T1669" s="154"/>
      <c r="U1669" s="154"/>
      <c r="V1669" s="154"/>
      <c r="W1669" s="154"/>
      <c r="X1669" s="154"/>
      <c r="Y1669" s="154"/>
      <c r="Z1669" s="154"/>
      <c r="AA1669" s="154"/>
    </row>
    <row r="1670" spans="1:27" ht="15.75" customHeight="1">
      <c r="A1670" s="155"/>
      <c r="B1670" s="158"/>
      <c r="C1670" s="172">
        <v>1797392</v>
      </c>
      <c r="D1670" s="158">
        <v>6107</v>
      </c>
      <c r="E1670" s="158">
        <v>15.269</v>
      </c>
      <c r="F1670" s="158">
        <v>14.702999999999999</v>
      </c>
      <c r="G1670" s="16">
        <f t="shared" si="36"/>
        <v>17.032373496847189</v>
      </c>
      <c r="H1670" s="17">
        <f t="shared" si="32"/>
        <v>-2.9389558280786483</v>
      </c>
      <c r="I1670" s="17">
        <f t="shared" si="33"/>
        <v>-0.56600000000000072</v>
      </c>
      <c r="J1670" s="18">
        <f t="shared" si="34"/>
        <v>3.7068570305848501E-2</v>
      </c>
      <c r="K1670" s="18">
        <f t="shared" si="35"/>
        <v>0.24117719532308782</v>
      </c>
      <c r="L1670" s="154"/>
      <c r="M1670" s="154"/>
      <c r="N1670" s="154"/>
      <c r="O1670" s="154"/>
      <c r="P1670" s="154"/>
      <c r="Q1670" s="154"/>
      <c r="R1670" s="154"/>
      <c r="S1670" s="154"/>
      <c r="T1670" s="154"/>
      <c r="U1670" s="154"/>
      <c r="V1670" s="154"/>
      <c r="W1670" s="154"/>
      <c r="X1670" s="154"/>
      <c r="Y1670" s="154"/>
      <c r="Z1670" s="154"/>
      <c r="AA1670" s="154"/>
    </row>
    <row r="1671" spans="1:27" ht="15.75" customHeight="1">
      <c r="A1671" s="155"/>
      <c r="B1671" s="158"/>
      <c r="C1671" s="172">
        <v>1797392</v>
      </c>
      <c r="D1671" s="158">
        <v>6107</v>
      </c>
      <c r="E1671" s="158">
        <v>18.268999999999998</v>
      </c>
      <c r="F1671" s="158">
        <v>17.913</v>
      </c>
      <c r="G1671" s="16">
        <f t="shared" si="36"/>
        <v>17.032373496847189</v>
      </c>
      <c r="H1671" s="17">
        <f t="shared" si="32"/>
        <v>2.061044171921349</v>
      </c>
      <c r="I1671" s="17">
        <f t="shared" si="33"/>
        <v>-0.3559999999999981</v>
      </c>
      <c r="J1671" s="18">
        <f t="shared" si="34"/>
        <v>1.9486561935519082E-2</v>
      </c>
      <c r="K1671" s="18">
        <f t="shared" si="35"/>
        <v>0.3657854614586582</v>
      </c>
      <c r="L1671" s="154"/>
      <c r="M1671" s="154"/>
      <c r="N1671" s="154"/>
      <c r="O1671" s="154"/>
      <c r="P1671" s="154"/>
      <c r="Q1671" s="154"/>
      <c r="R1671" s="154"/>
      <c r="S1671" s="154"/>
      <c r="T1671" s="154"/>
      <c r="U1671" s="154"/>
      <c r="V1671" s="154"/>
      <c r="W1671" s="154"/>
      <c r="X1671" s="154"/>
      <c r="Y1671" s="154"/>
      <c r="Z1671" s="154"/>
      <c r="AA1671" s="154"/>
    </row>
    <row r="1672" spans="1:27" ht="15.75" customHeight="1">
      <c r="A1672" s="155"/>
      <c r="B1672" s="158"/>
      <c r="C1672" s="172">
        <v>1797420</v>
      </c>
      <c r="D1672" s="158">
        <v>6107</v>
      </c>
      <c r="E1672" s="158">
        <v>17.701000000000001</v>
      </c>
      <c r="F1672" s="158">
        <v>17.39</v>
      </c>
      <c r="G1672" s="16">
        <f t="shared" si="36"/>
        <v>17.032373496847189</v>
      </c>
      <c r="H1672" s="17">
        <f t="shared" si="32"/>
        <v>1.114377505254686</v>
      </c>
      <c r="I1672" s="17">
        <f t="shared" si="33"/>
        <v>-0.31099999999999994</v>
      </c>
      <c r="J1672" s="18">
        <f t="shared" si="34"/>
        <v>1.756962883452912E-2</v>
      </c>
      <c r="K1672" s="18">
        <f t="shared" si="35"/>
        <v>0.34543441587414431</v>
      </c>
      <c r="L1672" s="154"/>
      <c r="M1672" s="154"/>
      <c r="N1672" s="154"/>
      <c r="O1672" s="154"/>
      <c r="P1672" s="154"/>
      <c r="Q1672" s="154"/>
      <c r="R1672" s="154"/>
      <c r="S1672" s="154"/>
      <c r="T1672" s="154"/>
      <c r="U1672" s="154"/>
      <c r="V1672" s="154"/>
      <c r="W1672" s="154"/>
      <c r="X1672" s="154"/>
      <c r="Y1672" s="154"/>
      <c r="Z1672" s="154"/>
      <c r="AA1672" s="154"/>
    </row>
    <row r="1673" spans="1:27" ht="15.75" customHeight="1">
      <c r="A1673" s="155"/>
      <c r="B1673" s="158"/>
      <c r="C1673" s="158"/>
      <c r="D1673" s="158"/>
      <c r="E1673" s="158"/>
      <c r="F1673" s="158"/>
      <c r="G1673" s="16" t="b">
        <f t="shared" si="36"/>
        <v>0</v>
      </c>
      <c r="H1673" s="17">
        <f t="shared" si="32"/>
        <v>0</v>
      </c>
      <c r="I1673" s="17">
        <f t="shared" si="33"/>
        <v>0</v>
      </c>
      <c r="J1673" s="18" t="e">
        <f t="shared" si="34"/>
        <v>#DIV/0!</v>
      </c>
      <c r="K1673" s="18" t="b">
        <f t="shared" si="35"/>
        <v>0</v>
      </c>
      <c r="L1673" s="154"/>
      <c r="M1673" s="154"/>
      <c r="N1673" s="154"/>
      <c r="O1673" s="154"/>
      <c r="P1673" s="154"/>
      <c r="Q1673" s="154"/>
      <c r="R1673" s="154"/>
      <c r="S1673" s="154"/>
      <c r="T1673" s="154"/>
      <c r="U1673" s="154"/>
      <c r="V1673" s="154"/>
      <c r="W1673" s="154"/>
      <c r="X1673" s="154"/>
      <c r="Y1673" s="154"/>
      <c r="Z1673" s="154"/>
      <c r="AA1673" s="154"/>
    </row>
    <row r="1674" spans="1:27" ht="15.75" customHeight="1">
      <c r="A1674" s="155"/>
      <c r="B1674" s="156">
        <v>44959</v>
      </c>
      <c r="C1674" s="172">
        <v>1842651</v>
      </c>
      <c r="D1674" s="158">
        <v>8107</v>
      </c>
      <c r="E1674" s="158">
        <v>17.001000000000001</v>
      </c>
      <c r="F1674" s="158">
        <v>16.937000000000001</v>
      </c>
      <c r="G1674" s="16">
        <f t="shared" si="36"/>
        <v>16.123457228651652</v>
      </c>
      <c r="H1674" s="17">
        <f t="shared" si="32"/>
        <v>1.4625712855805815</v>
      </c>
      <c r="I1674" s="17">
        <f t="shared" si="33"/>
        <v>-6.4000000000000057E-2</v>
      </c>
      <c r="J1674" s="18">
        <f t="shared" si="34"/>
        <v>3.7644844420916448E-3</v>
      </c>
      <c r="K1674" s="18">
        <f t="shared" si="35"/>
        <v>0.33200495985207701</v>
      </c>
      <c r="L1674" s="154"/>
      <c r="M1674" s="154"/>
      <c r="N1674" s="154"/>
      <c r="O1674" s="154"/>
      <c r="P1674" s="154"/>
      <c r="Q1674" s="154"/>
      <c r="R1674" s="154"/>
      <c r="S1674" s="154"/>
      <c r="T1674" s="154"/>
      <c r="U1674" s="154"/>
      <c r="V1674" s="154"/>
      <c r="W1674" s="154"/>
      <c r="X1674" s="154"/>
      <c r="Y1674" s="154"/>
      <c r="Z1674" s="154"/>
      <c r="AA1674" s="154"/>
    </row>
    <row r="1675" spans="1:27" ht="15.75" customHeight="1">
      <c r="A1675" s="155"/>
      <c r="B1675" s="158"/>
      <c r="C1675" s="172">
        <v>1842682</v>
      </c>
      <c r="D1675" s="158">
        <v>8107</v>
      </c>
      <c r="E1675" s="158">
        <v>16.388999999999999</v>
      </c>
      <c r="F1675" s="158">
        <v>16.332000000000001</v>
      </c>
      <c r="G1675" s="16">
        <f t="shared" si="36"/>
        <v>16.123457228651652</v>
      </c>
      <c r="H1675" s="17">
        <f t="shared" si="32"/>
        <v>0.44257128558057823</v>
      </c>
      <c r="I1675" s="17">
        <f t="shared" si="33"/>
        <v>-5.6999999999998607E-2</v>
      </c>
      <c r="J1675" s="18">
        <f t="shared" si="34"/>
        <v>3.477942522423492E-3</v>
      </c>
      <c r="K1675" s="18">
        <f t="shared" si="35"/>
        <v>0.30706060909421928</v>
      </c>
      <c r="L1675" s="154"/>
      <c r="M1675" s="154"/>
      <c r="N1675" s="154"/>
      <c r="O1675" s="154"/>
      <c r="P1675" s="154"/>
      <c r="Q1675" s="154"/>
      <c r="R1675" s="154"/>
      <c r="S1675" s="154"/>
      <c r="T1675" s="154"/>
      <c r="U1675" s="154"/>
      <c r="V1675" s="154"/>
      <c r="W1675" s="154"/>
      <c r="X1675" s="154"/>
      <c r="Y1675" s="154"/>
      <c r="Z1675" s="154"/>
      <c r="AA1675" s="154"/>
    </row>
    <row r="1676" spans="1:27" ht="15.75" customHeight="1">
      <c r="A1676" s="155"/>
      <c r="B1676" s="158"/>
      <c r="C1676" s="158" t="s">
        <v>1226</v>
      </c>
      <c r="D1676" s="158">
        <v>8107</v>
      </c>
      <c r="E1676" s="158">
        <v>16.562999999999999</v>
      </c>
      <c r="F1676" s="158">
        <v>16.478000000000002</v>
      </c>
      <c r="G1676" s="16">
        <f t="shared" si="36"/>
        <v>16.123457228651652</v>
      </c>
      <c r="H1676" s="17">
        <f t="shared" si="32"/>
        <v>0.73257128558057738</v>
      </c>
      <c r="I1676" s="17">
        <f t="shared" si="33"/>
        <v>-8.49999999999973E-2</v>
      </c>
      <c r="J1676" s="18">
        <f t="shared" si="34"/>
        <v>5.131920545794681E-3</v>
      </c>
      <c r="K1676" s="18">
        <f t="shared" si="35"/>
        <v>0.31434017523668173</v>
      </c>
      <c r="L1676" s="154"/>
      <c r="M1676" s="154"/>
      <c r="N1676" s="154"/>
      <c r="O1676" s="154"/>
      <c r="P1676" s="154"/>
      <c r="Q1676" s="154"/>
      <c r="R1676" s="154"/>
      <c r="S1676" s="154"/>
      <c r="T1676" s="154"/>
      <c r="U1676" s="154"/>
      <c r="V1676" s="154"/>
      <c r="W1676" s="154"/>
      <c r="X1676" s="154"/>
      <c r="Y1676" s="154"/>
      <c r="Z1676" s="154"/>
      <c r="AA1676" s="154"/>
    </row>
    <row r="1677" spans="1:27" ht="15.75" customHeight="1">
      <c r="A1677" s="155"/>
      <c r="B1677" s="158"/>
      <c r="C1677" s="172">
        <v>1841920</v>
      </c>
      <c r="D1677" s="158">
        <v>8608</v>
      </c>
      <c r="E1677" s="158">
        <v>20.088000000000001</v>
      </c>
      <c r="F1677" s="158">
        <v>19.966000000000001</v>
      </c>
      <c r="G1677" s="16">
        <f t="shared" si="36"/>
        <v>22.02</v>
      </c>
      <c r="H1677" s="17">
        <f t="shared" si="32"/>
        <v>-3.219999999999998</v>
      </c>
      <c r="I1677" s="17">
        <f t="shared" si="33"/>
        <v>-0.12199999999999989</v>
      </c>
      <c r="J1677" s="18">
        <f t="shared" si="34"/>
        <v>6.0732775786539166E-3</v>
      </c>
      <c r="K1677" s="18">
        <f t="shared" si="35"/>
        <v>0.5068697729988052</v>
      </c>
      <c r="L1677" s="154"/>
      <c r="M1677" s="154"/>
      <c r="N1677" s="154"/>
      <c r="O1677" s="154"/>
      <c r="P1677" s="154"/>
      <c r="Q1677" s="154"/>
      <c r="R1677" s="154"/>
      <c r="S1677" s="154"/>
      <c r="T1677" s="154"/>
      <c r="U1677" s="154"/>
      <c r="V1677" s="154"/>
      <c r="W1677" s="154"/>
      <c r="X1677" s="154"/>
      <c r="Y1677" s="154"/>
      <c r="Z1677" s="154"/>
      <c r="AA1677" s="154"/>
    </row>
    <row r="1678" spans="1:27" ht="15.75" customHeight="1">
      <c r="A1678" s="155"/>
      <c r="B1678" s="158"/>
      <c r="C1678" s="172">
        <v>1841951</v>
      </c>
      <c r="D1678" s="158">
        <v>8608</v>
      </c>
      <c r="E1678" s="158">
        <v>20.946000000000002</v>
      </c>
      <c r="F1678" s="158">
        <v>20.841999999999999</v>
      </c>
      <c r="G1678" s="16">
        <f t="shared" si="36"/>
        <v>22.02</v>
      </c>
      <c r="H1678" s="17">
        <f t="shared" si="32"/>
        <v>-1.7899999999999969</v>
      </c>
      <c r="I1678" s="17">
        <f t="shared" si="33"/>
        <v>-0.10400000000000276</v>
      </c>
      <c r="J1678" s="18">
        <f t="shared" si="34"/>
        <v>4.9651484770363193E-3</v>
      </c>
      <c r="K1678" s="18">
        <f t="shared" si="35"/>
        <v>0.52706960756230303</v>
      </c>
      <c r="L1678" s="154"/>
      <c r="M1678" s="154"/>
      <c r="N1678" s="154"/>
      <c r="O1678" s="154"/>
      <c r="P1678" s="154"/>
      <c r="Q1678" s="154"/>
      <c r="R1678" s="154"/>
      <c r="S1678" s="154"/>
      <c r="T1678" s="154"/>
      <c r="U1678" s="154"/>
      <c r="V1678" s="154"/>
      <c r="W1678" s="154"/>
      <c r="X1678" s="154"/>
      <c r="Y1678" s="154"/>
      <c r="Z1678" s="154"/>
      <c r="AA1678" s="154"/>
    </row>
    <row r="1679" spans="1:27" ht="15.75" customHeight="1">
      <c r="A1679" s="155"/>
      <c r="B1679" s="158"/>
      <c r="C1679" s="172">
        <v>1841979</v>
      </c>
      <c r="D1679" s="158">
        <v>8608</v>
      </c>
      <c r="E1679" s="158">
        <v>21.009</v>
      </c>
      <c r="F1679" s="158">
        <v>20.884</v>
      </c>
      <c r="G1679" s="16">
        <f t="shared" si="36"/>
        <v>22.02</v>
      </c>
      <c r="H1679" s="17">
        <f t="shared" si="32"/>
        <v>-1.6849999999999987</v>
      </c>
      <c r="I1679" s="17">
        <f t="shared" si="33"/>
        <v>-0.125</v>
      </c>
      <c r="J1679" s="18">
        <f t="shared" si="34"/>
        <v>5.9498310247988956E-3</v>
      </c>
      <c r="K1679" s="18">
        <f t="shared" si="35"/>
        <v>0.52848779094673715</v>
      </c>
      <c r="L1679" s="154"/>
      <c r="M1679" s="154"/>
      <c r="N1679" s="154"/>
      <c r="O1679" s="154"/>
      <c r="P1679" s="154"/>
      <c r="Q1679" s="154"/>
      <c r="R1679" s="154"/>
      <c r="S1679" s="154"/>
      <c r="T1679" s="154"/>
      <c r="U1679" s="154"/>
      <c r="V1679" s="154"/>
      <c r="W1679" s="154"/>
      <c r="X1679" s="154"/>
      <c r="Y1679" s="154"/>
      <c r="Z1679" s="154"/>
      <c r="AA1679" s="154"/>
    </row>
    <row r="1680" spans="1:27" ht="15.75" customHeight="1">
      <c r="A1680" s="155"/>
      <c r="B1680" s="158"/>
      <c r="C1680" s="172">
        <v>1656377</v>
      </c>
      <c r="D1680" s="158">
        <v>1010</v>
      </c>
      <c r="E1680" s="158">
        <v>27.364999999999998</v>
      </c>
      <c r="F1680" s="158">
        <v>27.082999999999998</v>
      </c>
      <c r="G1680" s="16">
        <f t="shared" si="36"/>
        <v>27</v>
      </c>
      <c r="H1680" s="17">
        <f t="shared" si="32"/>
        <v>0.60833333333333073</v>
      </c>
      <c r="I1680" s="17">
        <f t="shared" si="33"/>
        <v>-0.28200000000000003</v>
      </c>
      <c r="J1680" s="18">
        <f t="shared" si="34"/>
        <v>1.0305134295633109E-2</v>
      </c>
      <c r="K1680" s="18">
        <f t="shared" si="35"/>
        <v>0.56148364699433584</v>
      </c>
      <c r="L1680" s="154"/>
      <c r="M1680" s="154"/>
      <c r="N1680" s="154"/>
      <c r="O1680" s="154"/>
      <c r="P1680" s="154"/>
      <c r="Q1680" s="154"/>
      <c r="R1680" s="154"/>
      <c r="S1680" s="154"/>
      <c r="T1680" s="154"/>
      <c r="U1680" s="154"/>
      <c r="V1680" s="154"/>
      <c r="W1680" s="154"/>
      <c r="X1680" s="154"/>
      <c r="Y1680" s="154"/>
      <c r="Z1680" s="154"/>
      <c r="AA1680" s="154"/>
    </row>
    <row r="1681" spans="1:27" ht="15.75" customHeight="1">
      <c r="A1681" s="155"/>
      <c r="B1681" s="156">
        <v>44962</v>
      </c>
      <c r="C1681" s="172">
        <v>2228347</v>
      </c>
      <c r="D1681" s="158">
        <v>8128</v>
      </c>
      <c r="E1681" s="158">
        <v>19.870999999999999</v>
      </c>
      <c r="F1681" s="158">
        <v>19.658999999999999</v>
      </c>
      <c r="G1681" s="16">
        <f t="shared" si="36"/>
        <v>20.092045107828728</v>
      </c>
      <c r="H1681" s="17">
        <f t="shared" si="32"/>
        <v>-0.36840851304788202</v>
      </c>
      <c r="I1681" s="17">
        <f t="shared" si="33"/>
        <v>-0.21199999999999974</v>
      </c>
      <c r="J1681" s="18">
        <f t="shared" si="34"/>
        <v>1.0668813849328154E-2</v>
      </c>
      <c r="K1681" s="18">
        <f t="shared" si="35"/>
        <v>0.28711368060219683</v>
      </c>
      <c r="L1681" s="154"/>
      <c r="M1681" s="154"/>
      <c r="N1681" s="154"/>
      <c r="O1681" s="154"/>
      <c r="P1681" s="154"/>
      <c r="Q1681" s="154"/>
      <c r="R1681" s="154"/>
      <c r="S1681" s="154"/>
      <c r="T1681" s="154"/>
      <c r="U1681" s="154"/>
      <c r="V1681" s="154"/>
      <c r="W1681" s="154"/>
      <c r="X1681" s="154"/>
      <c r="Y1681" s="154"/>
      <c r="Z1681" s="154"/>
      <c r="AA1681" s="154"/>
    </row>
    <row r="1682" spans="1:27" ht="15.75" customHeight="1">
      <c r="A1682" s="155"/>
      <c r="B1682" s="158"/>
      <c r="C1682" s="172">
        <v>2228378</v>
      </c>
      <c r="D1682" s="158">
        <v>8128</v>
      </c>
      <c r="E1682" s="158">
        <v>20.670999999999999</v>
      </c>
      <c r="F1682" s="158">
        <v>20.654</v>
      </c>
      <c r="G1682" s="16">
        <f t="shared" si="36"/>
        <v>20.092045107828728</v>
      </c>
      <c r="H1682" s="17">
        <f t="shared" si="32"/>
        <v>0.96492482028545257</v>
      </c>
      <c r="I1682" s="17">
        <f t="shared" si="33"/>
        <v>-1.699999999999946E-2</v>
      </c>
      <c r="J1682" s="18">
        <f t="shared" si="34"/>
        <v>8.2240820473123994E-4</v>
      </c>
      <c r="K1682" s="18">
        <f t="shared" si="35"/>
        <v>0.31470349510165224</v>
      </c>
      <c r="L1682" s="154"/>
      <c r="M1682" s="154"/>
      <c r="N1682" s="154"/>
      <c r="O1682" s="154"/>
      <c r="P1682" s="154"/>
      <c r="Q1682" s="154"/>
      <c r="R1682" s="154"/>
      <c r="S1682" s="154"/>
      <c r="T1682" s="154"/>
      <c r="U1682" s="154"/>
      <c r="V1682" s="154"/>
      <c r="W1682" s="154"/>
      <c r="X1682" s="154"/>
      <c r="Y1682" s="154"/>
      <c r="Z1682" s="154"/>
      <c r="AA1682" s="154"/>
    </row>
    <row r="1683" spans="1:27" ht="15.75" customHeight="1">
      <c r="A1683" s="155"/>
      <c r="B1683" s="158"/>
      <c r="C1683" s="172">
        <v>2227616</v>
      </c>
      <c r="D1683" s="158">
        <v>8108</v>
      </c>
      <c r="E1683" s="158">
        <v>17.709</v>
      </c>
      <c r="F1683" s="158">
        <v>17.672999999999998</v>
      </c>
      <c r="G1683" s="16">
        <f t="shared" si="36"/>
        <v>18.363527102940179</v>
      </c>
      <c r="H1683" s="17">
        <f t="shared" si="32"/>
        <v>-1.0908785049002983</v>
      </c>
      <c r="I1683" s="17">
        <f t="shared" si="33"/>
        <v>-3.6000000000001364E-2</v>
      </c>
      <c r="J1683" s="18">
        <f t="shared" si="34"/>
        <v>2.0328646450957911E-3</v>
      </c>
      <c r="K1683" s="18">
        <f t="shared" si="35"/>
        <v>0.26662975483829804</v>
      </c>
      <c r="L1683" s="154"/>
      <c r="M1683" s="154"/>
      <c r="N1683" s="154"/>
      <c r="O1683" s="154"/>
      <c r="P1683" s="154"/>
      <c r="Q1683" s="154"/>
      <c r="R1683" s="154"/>
      <c r="S1683" s="154"/>
      <c r="T1683" s="154"/>
      <c r="U1683" s="154"/>
      <c r="V1683" s="154"/>
      <c r="W1683" s="154"/>
      <c r="X1683" s="154"/>
      <c r="Y1683" s="154"/>
      <c r="Z1683" s="154"/>
      <c r="AA1683" s="154"/>
    </row>
    <row r="1684" spans="1:27" ht="15.75" customHeight="1">
      <c r="A1684" s="155"/>
      <c r="B1684" s="158"/>
      <c r="C1684" s="172">
        <v>2227647</v>
      </c>
      <c r="D1684" s="158">
        <v>8108</v>
      </c>
      <c r="E1684" s="158">
        <v>19.074000000000002</v>
      </c>
      <c r="F1684" s="158">
        <v>19.047000000000001</v>
      </c>
      <c r="G1684" s="16">
        <f t="shared" si="36"/>
        <v>18.363527102940179</v>
      </c>
      <c r="H1684" s="17">
        <f t="shared" si="32"/>
        <v>1.1841214950997052</v>
      </c>
      <c r="I1684" s="17">
        <f t="shared" si="33"/>
        <v>-2.7000000000001023E-2</v>
      </c>
      <c r="J1684" s="18">
        <f t="shared" si="34"/>
        <v>1.4155394778232683E-3</v>
      </c>
      <c r="K1684" s="18">
        <f t="shared" si="35"/>
        <v>0.31911221182926613</v>
      </c>
      <c r="L1684" s="154"/>
      <c r="M1684" s="154"/>
      <c r="N1684" s="154"/>
      <c r="O1684" s="154"/>
      <c r="P1684" s="154"/>
      <c r="Q1684" s="154"/>
      <c r="R1684" s="154"/>
      <c r="S1684" s="154"/>
      <c r="T1684" s="154"/>
      <c r="U1684" s="154"/>
      <c r="V1684" s="154"/>
      <c r="W1684" s="154"/>
      <c r="X1684" s="154"/>
      <c r="Y1684" s="154"/>
      <c r="Z1684" s="154"/>
      <c r="AA1684" s="154"/>
    </row>
    <row r="1685" spans="1:27" ht="15.75" customHeight="1">
      <c r="A1685" s="155"/>
      <c r="B1685" s="158"/>
      <c r="C1685" s="172">
        <v>2318196</v>
      </c>
      <c r="D1685" s="158">
        <v>7108</v>
      </c>
      <c r="E1685" s="158">
        <v>17.829999999999998</v>
      </c>
      <c r="F1685" s="158">
        <v>17.713999999999999</v>
      </c>
      <c r="G1685" s="16">
        <f t="shared" si="36"/>
        <v>18.039622077854567</v>
      </c>
      <c r="H1685" s="17">
        <f t="shared" si="32"/>
        <v>-0.34937012975761428</v>
      </c>
      <c r="I1685" s="17">
        <f t="shared" si="33"/>
        <v>-0.11599999999999966</v>
      </c>
      <c r="J1685" s="18">
        <f t="shared" si="34"/>
        <v>6.5058889512058142E-3</v>
      </c>
      <c r="K1685" s="18">
        <f t="shared" si="35"/>
        <v>0.34704264594756135</v>
      </c>
      <c r="L1685" s="154"/>
      <c r="M1685" s="154"/>
      <c r="N1685" s="154"/>
      <c r="O1685" s="154"/>
      <c r="P1685" s="154"/>
      <c r="Q1685" s="154"/>
      <c r="R1685" s="154"/>
      <c r="S1685" s="154"/>
      <c r="T1685" s="154"/>
      <c r="U1685" s="154"/>
      <c r="V1685" s="154"/>
      <c r="W1685" s="154"/>
      <c r="X1685" s="154"/>
      <c r="Y1685" s="154"/>
      <c r="Z1685" s="154"/>
      <c r="AA1685" s="154"/>
    </row>
    <row r="1686" spans="1:27" ht="15.75" customHeight="1">
      <c r="A1686" s="155"/>
      <c r="B1686" s="158"/>
      <c r="C1686" s="172">
        <v>2318227</v>
      </c>
      <c r="D1686" s="158">
        <v>7108</v>
      </c>
      <c r="E1686" s="158">
        <v>17.850000000000001</v>
      </c>
      <c r="F1686" s="158">
        <v>17.73</v>
      </c>
      <c r="G1686" s="16">
        <f t="shared" si="36"/>
        <v>18.039622077854567</v>
      </c>
      <c r="H1686" s="17">
        <f t="shared" si="32"/>
        <v>-0.31603679642427573</v>
      </c>
      <c r="I1686" s="17">
        <f t="shared" si="33"/>
        <v>-0.12000000000000099</v>
      </c>
      <c r="J1686" s="18">
        <f t="shared" si="34"/>
        <v>6.7226890756303071E-3</v>
      </c>
      <c r="K1686" s="18">
        <f t="shared" si="35"/>
        <v>0.34777425082605157</v>
      </c>
      <c r="L1686" s="154"/>
      <c r="M1686" s="154"/>
      <c r="N1686" s="154"/>
      <c r="O1686" s="154"/>
      <c r="P1686" s="154"/>
      <c r="Q1686" s="154"/>
      <c r="R1686" s="154"/>
      <c r="S1686" s="154"/>
      <c r="T1686" s="154"/>
      <c r="U1686" s="154"/>
      <c r="V1686" s="154"/>
      <c r="W1686" s="154"/>
      <c r="X1686" s="154"/>
      <c r="Y1686" s="154"/>
      <c r="Z1686" s="154"/>
      <c r="AA1686" s="154"/>
    </row>
    <row r="1687" spans="1:27" ht="15.75" customHeight="1">
      <c r="A1687" s="155"/>
      <c r="B1687" s="158"/>
      <c r="C1687" s="172">
        <v>2318255</v>
      </c>
      <c r="D1687" s="158">
        <v>7108</v>
      </c>
      <c r="E1687" s="158">
        <v>18.126000000000001</v>
      </c>
      <c r="F1687" s="158">
        <v>17.998000000000001</v>
      </c>
      <c r="G1687" s="16">
        <f t="shared" si="36"/>
        <v>18.039622077854567</v>
      </c>
      <c r="H1687" s="17">
        <f t="shared" si="32"/>
        <v>0.14396320357572398</v>
      </c>
      <c r="I1687" s="17">
        <f t="shared" si="33"/>
        <v>-0.12800000000000011</v>
      </c>
      <c r="J1687" s="18">
        <f t="shared" si="34"/>
        <v>7.0616793556217642E-3</v>
      </c>
      <c r="K1687" s="18">
        <f t="shared" si="35"/>
        <v>0.35770552671549266</v>
      </c>
      <c r="L1687" s="154"/>
      <c r="M1687" s="154"/>
      <c r="N1687" s="154"/>
      <c r="O1687" s="154"/>
      <c r="P1687" s="154"/>
      <c r="Q1687" s="154"/>
      <c r="R1687" s="154"/>
      <c r="S1687" s="154"/>
      <c r="T1687" s="154"/>
      <c r="U1687" s="154"/>
      <c r="V1687" s="154"/>
      <c r="W1687" s="154"/>
      <c r="X1687" s="154"/>
      <c r="Y1687" s="154"/>
      <c r="Z1687" s="154"/>
      <c r="AA1687" s="154"/>
    </row>
    <row r="1688" spans="1:27" ht="15.75" customHeight="1">
      <c r="A1688" s="155"/>
      <c r="B1688" s="158"/>
      <c r="C1688" s="172">
        <v>2318286</v>
      </c>
      <c r="D1688" s="158">
        <v>7108</v>
      </c>
      <c r="E1688" s="158">
        <v>18.344999999999999</v>
      </c>
      <c r="F1688" s="158">
        <v>18.207000000000001</v>
      </c>
      <c r="G1688" s="16">
        <f t="shared" si="36"/>
        <v>18.039622077854567</v>
      </c>
      <c r="H1688" s="17">
        <f t="shared" si="32"/>
        <v>0.50896320357572011</v>
      </c>
      <c r="I1688" s="17">
        <f t="shared" si="33"/>
        <v>-0.13799999999999812</v>
      </c>
      <c r="J1688" s="18">
        <f t="shared" si="34"/>
        <v>7.5224856909238561E-3</v>
      </c>
      <c r="K1688" s="18">
        <f t="shared" si="35"/>
        <v>0.36537314675633792</v>
      </c>
      <c r="L1688" s="154"/>
      <c r="M1688" s="154"/>
      <c r="N1688" s="154"/>
      <c r="O1688" s="154"/>
      <c r="P1688" s="154"/>
      <c r="Q1688" s="154"/>
      <c r="R1688" s="154"/>
      <c r="S1688" s="154"/>
      <c r="T1688" s="154"/>
      <c r="U1688" s="154"/>
      <c r="V1688" s="154"/>
      <c r="W1688" s="154"/>
      <c r="X1688" s="154"/>
      <c r="Y1688" s="154"/>
      <c r="Z1688" s="154"/>
      <c r="AA1688" s="154"/>
    </row>
    <row r="1689" spans="1:27" ht="15.75" customHeight="1">
      <c r="A1689" s="155"/>
      <c r="B1689" s="158"/>
      <c r="C1689" s="172">
        <v>2318316</v>
      </c>
      <c r="D1689" s="158">
        <v>7108</v>
      </c>
      <c r="E1689" s="158">
        <v>17.850000000000001</v>
      </c>
      <c r="F1689" s="158">
        <v>17.739000000000001</v>
      </c>
      <c r="G1689" s="16">
        <f t="shared" si="36"/>
        <v>18.039622077854567</v>
      </c>
      <c r="H1689" s="17">
        <f t="shared" si="32"/>
        <v>-0.31603679642427573</v>
      </c>
      <c r="I1689" s="17">
        <f t="shared" si="33"/>
        <v>-0.11100000000000065</v>
      </c>
      <c r="J1689" s="18">
        <f t="shared" si="34"/>
        <v>6.2184873949580194E-3</v>
      </c>
      <c r="K1689" s="18">
        <f t="shared" si="35"/>
        <v>0.34777425082605157</v>
      </c>
      <c r="L1689" s="154"/>
      <c r="M1689" s="154"/>
      <c r="N1689" s="154"/>
      <c r="O1689" s="154"/>
      <c r="P1689" s="154"/>
      <c r="Q1689" s="154"/>
      <c r="R1689" s="154"/>
      <c r="S1689" s="154"/>
      <c r="T1689" s="154"/>
      <c r="U1689" s="154"/>
      <c r="V1689" s="154"/>
      <c r="W1689" s="154"/>
      <c r="X1689" s="154"/>
      <c r="Y1689" s="154"/>
      <c r="Z1689" s="154"/>
      <c r="AA1689" s="154"/>
    </row>
    <row r="1690" spans="1:27" ht="15.75" customHeight="1">
      <c r="A1690" s="155"/>
      <c r="B1690" s="158"/>
      <c r="C1690" s="172">
        <v>2318347</v>
      </c>
      <c r="D1690" s="158">
        <v>7108</v>
      </c>
      <c r="E1690" s="158">
        <v>18.527000000000001</v>
      </c>
      <c r="F1690" s="158">
        <v>18.407</v>
      </c>
      <c r="G1690" s="16">
        <f t="shared" si="36"/>
        <v>18.039622077854567</v>
      </c>
      <c r="H1690" s="17">
        <f t="shared" si="32"/>
        <v>0.81229653690905701</v>
      </c>
      <c r="I1690" s="17">
        <f t="shared" si="33"/>
        <v>-0.12000000000000099</v>
      </c>
      <c r="J1690" s="18">
        <f t="shared" si="34"/>
        <v>6.4770335186485123E-3</v>
      </c>
      <c r="K1690" s="18">
        <f t="shared" si="35"/>
        <v>0.37160740418011662</v>
      </c>
      <c r="L1690" s="154"/>
      <c r="M1690" s="154"/>
      <c r="N1690" s="154"/>
      <c r="O1690" s="154"/>
      <c r="P1690" s="154"/>
      <c r="Q1690" s="154"/>
      <c r="R1690" s="154"/>
      <c r="S1690" s="154"/>
      <c r="T1690" s="154"/>
      <c r="U1690" s="154"/>
      <c r="V1690" s="154"/>
      <c r="W1690" s="154"/>
      <c r="X1690" s="154"/>
      <c r="Y1690" s="154"/>
      <c r="Z1690" s="154"/>
      <c r="AA1690" s="154"/>
    </row>
    <row r="1691" spans="1:27" ht="15.75" customHeight="1">
      <c r="A1691" s="155"/>
      <c r="B1691" s="158"/>
      <c r="C1691" s="158"/>
      <c r="D1691" s="158" t="s">
        <v>25</v>
      </c>
      <c r="E1691" s="158">
        <v>18.082000000000001</v>
      </c>
      <c r="F1691" s="158">
        <v>17.995999999999999</v>
      </c>
      <c r="G1691" s="16">
        <f t="shared" si="36"/>
        <v>18.039622077854567</v>
      </c>
      <c r="H1691" s="17">
        <f t="shared" si="32"/>
        <v>7.0629870242389842E-2</v>
      </c>
      <c r="I1691" s="17">
        <f t="shared" si="33"/>
        <v>-8.6000000000002075E-2</v>
      </c>
      <c r="J1691" s="18">
        <f t="shared" si="34"/>
        <v>4.7561110496627621E-3</v>
      </c>
      <c r="K1691" s="18">
        <f t="shared" si="35"/>
        <v>0.35614259358727024</v>
      </c>
      <c r="L1691" s="154"/>
      <c r="M1691" s="154"/>
      <c r="N1691" s="154"/>
      <c r="O1691" s="154"/>
      <c r="P1691" s="154"/>
      <c r="Q1691" s="154"/>
      <c r="R1691" s="154"/>
      <c r="S1691" s="154"/>
      <c r="T1691" s="154"/>
      <c r="U1691" s="154"/>
      <c r="V1691" s="154"/>
      <c r="W1691" s="154"/>
      <c r="X1691" s="154"/>
      <c r="Y1691" s="154"/>
      <c r="Z1691" s="154"/>
      <c r="AA1691" s="154"/>
    </row>
    <row r="1692" spans="1:27" ht="15.75" customHeight="1">
      <c r="A1692" s="155"/>
      <c r="B1692" s="158"/>
      <c r="C1692" s="158"/>
      <c r="D1692" s="158" t="s">
        <v>31</v>
      </c>
      <c r="E1692" s="158">
        <v>17.457999999999998</v>
      </c>
      <c r="F1692" s="158">
        <v>17.233000000000001</v>
      </c>
      <c r="G1692" s="16">
        <f t="shared" si="36"/>
        <v>17.912399999999998</v>
      </c>
      <c r="H1692" s="17">
        <f t="shared" si="32"/>
        <v>-0.75733333333333286</v>
      </c>
      <c r="I1692" s="17">
        <f t="shared" si="33"/>
        <v>-0.22499999999999787</v>
      </c>
      <c r="J1692" s="18">
        <f t="shared" si="34"/>
        <v>1.2888074235307474E-2</v>
      </c>
      <c r="K1692" s="18">
        <f t="shared" si="35"/>
        <v>0.38278153282162902</v>
      </c>
      <c r="L1692" s="154"/>
      <c r="M1692" s="154"/>
      <c r="N1692" s="154"/>
      <c r="O1692" s="154"/>
      <c r="P1692" s="154"/>
      <c r="Q1692" s="154"/>
      <c r="R1692" s="154"/>
      <c r="S1692" s="154"/>
      <c r="T1692" s="154"/>
      <c r="U1692" s="154"/>
      <c r="V1692" s="154"/>
      <c r="W1692" s="154"/>
      <c r="X1692" s="154"/>
      <c r="Y1692" s="154"/>
      <c r="Z1692" s="154"/>
      <c r="AA1692" s="154"/>
    </row>
    <row r="1693" spans="1:27" ht="15.75" customHeight="1">
      <c r="A1693" s="155"/>
      <c r="B1693" s="158"/>
      <c r="C1693" s="158"/>
      <c r="D1693" s="158" t="s">
        <v>20</v>
      </c>
      <c r="E1693" s="158">
        <v>17.539000000000001</v>
      </c>
      <c r="F1693" s="158">
        <v>17.350999999999999</v>
      </c>
      <c r="G1693" s="16">
        <f t="shared" si="36"/>
        <v>17.032373496847189</v>
      </c>
      <c r="H1693" s="17">
        <f t="shared" si="32"/>
        <v>0.84437750525468758</v>
      </c>
      <c r="I1693" s="17">
        <f t="shared" si="33"/>
        <v>-0.18800000000000239</v>
      </c>
      <c r="J1693" s="18">
        <f t="shared" si="34"/>
        <v>1.0718969154455919E-2</v>
      </c>
      <c r="K1693" s="18">
        <f t="shared" si="35"/>
        <v>0.33938848254679449</v>
      </c>
      <c r="L1693" s="154"/>
      <c r="M1693" s="154"/>
      <c r="N1693" s="154"/>
      <c r="O1693" s="154"/>
      <c r="P1693" s="154"/>
      <c r="Q1693" s="154"/>
      <c r="R1693" s="154"/>
      <c r="S1693" s="154"/>
      <c r="T1693" s="154"/>
      <c r="U1693" s="154"/>
      <c r="V1693" s="154"/>
      <c r="W1693" s="154"/>
      <c r="X1693" s="154"/>
      <c r="Y1693" s="154"/>
      <c r="Z1693" s="154"/>
      <c r="AA1693" s="154"/>
    </row>
    <row r="1694" spans="1:27" ht="15.75" customHeight="1">
      <c r="A1694" s="155"/>
      <c r="B1694" s="158"/>
      <c r="C1694" s="158"/>
      <c r="D1694" s="158" t="s">
        <v>32</v>
      </c>
      <c r="E1694" s="158">
        <v>21.378</v>
      </c>
      <c r="F1694" s="158">
        <v>21.175000000000001</v>
      </c>
      <c r="G1694" s="16">
        <f t="shared" si="36"/>
        <v>21.071999999999999</v>
      </c>
      <c r="H1694" s="17">
        <f t="shared" si="32"/>
        <v>0.51000000000000156</v>
      </c>
      <c r="I1694" s="17">
        <f t="shared" si="33"/>
        <v>-0.2029999999999994</v>
      </c>
      <c r="J1694" s="18" t="s">
        <v>1227</v>
      </c>
      <c r="K1694" s="18">
        <f t="shared" si="35"/>
        <v>0.40987931518383397</v>
      </c>
      <c r="L1694" s="154"/>
      <c r="M1694" s="154"/>
      <c r="N1694" s="154"/>
      <c r="O1694" s="154"/>
      <c r="P1694" s="154"/>
      <c r="Q1694" s="154"/>
      <c r="R1694" s="154"/>
      <c r="S1694" s="154"/>
      <c r="T1694" s="154"/>
      <c r="U1694" s="154"/>
      <c r="V1694" s="154"/>
      <c r="W1694" s="154"/>
      <c r="X1694" s="154"/>
      <c r="Y1694" s="154"/>
      <c r="Z1694" s="154"/>
      <c r="AA1694" s="154"/>
    </row>
    <row r="1695" spans="1:27" ht="15.75" customHeight="1">
      <c r="A1695" s="155"/>
      <c r="B1695" s="158"/>
      <c r="C1695" s="158"/>
      <c r="D1695" s="158" t="s">
        <v>22</v>
      </c>
      <c r="E1695" s="158">
        <v>23.523</v>
      </c>
      <c r="F1695" s="158">
        <v>23.210999999999999</v>
      </c>
      <c r="G1695" s="16">
        <f t="shared" si="36"/>
        <v>24.625485865816515</v>
      </c>
      <c r="H1695" s="17">
        <f t="shared" si="32"/>
        <v>-1.8374764430275252</v>
      </c>
      <c r="I1695" s="17">
        <f t="shared" si="33"/>
        <v>-0.31200000000000117</v>
      </c>
      <c r="J1695" s="18">
        <f t="shared" si="34"/>
        <v>1.3263614334906311E-2</v>
      </c>
      <c r="K1695" s="18">
        <f t="shared" si="35"/>
        <v>0.29288601861639679</v>
      </c>
      <c r="L1695" s="154"/>
      <c r="M1695" s="154"/>
      <c r="N1695" s="154"/>
      <c r="O1695" s="154"/>
      <c r="P1695" s="154"/>
      <c r="Q1695" s="154"/>
      <c r="R1695" s="154"/>
      <c r="S1695" s="154"/>
      <c r="T1695" s="154"/>
      <c r="U1695" s="154"/>
      <c r="V1695" s="154"/>
      <c r="W1695" s="154"/>
      <c r="X1695" s="154"/>
      <c r="Y1695" s="154"/>
      <c r="Z1695" s="154"/>
      <c r="AA1695" s="154"/>
    </row>
    <row r="1696" spans="1:27" ht="15.75" customHeight="1">
      <c r="A1696" s="155"/>
      <c r="B1696" s="158"/>
      <c r="C1696" s="158"/>
      <c r="D1696" s="158" t="s">
        <v>21</v>
      </c>
      <c r="E1696" s="158">
        <v>19.004000000000001</v>
      </c>
      <c r="F1696" s="158">
        <v>18.823</v>
      </c>
      <c r="G1696" s="16">
        <f t="shared" si="36"/>
        <v>19.9327573208373</v>
      </c>
      <c r="H1696" s="17">
        <f t="shared" si="32"/>
        <v>-1.547928868062165</v>
      </c>
      <c r="I1696" s="17">
        <f t="shared" si="33"/>
        <v>-0.18100000000000094</v>
      </c>
      <c r="J1696" s="18">
        <f t="shared" si="34"/>
        <v>9.524310671437641E-3</v>
      </c>
      <c r="K1696" s="18">
        <f t="shared" si="35"/>
        <v>0.28621453798990365</v>
      </c>
      <c r="L1696" s="154"/>
      <c r="M1696" s="154"/>
      <c r="N1696" s="154"/>
      <c r="O1696" s="154"/>
      <c r="P1696" s="154"/>
      <c r="Q1696" s="154"/>
      <c r="R1696" s="154"/>
      <c r="S1696" s="154"/>
      <c r="T1696" s="154"/>
      <c r="U1696" s="154"/>
      <c r="V1696" s="154"/>
      <c r="W1696" s="154"/>
      <c r="X1696" s="154"/>
      <c r="Y1696" s="154"/>
      <c r="Z1696" s="154"/>
      <c r="AA1696" s="154"/>
    </row>
    <row r="1697" spans="1:27" ht="15.75" customHeight="1">
      <c r="A1697" s="155"/>
      <c r="B1697" s="158"/>
      <c r="C1697" s="172">
        <v>1843381</v>
      </c>
      <c r="D1697" s="158">
        <v>5003</v>
      </c>
      <c r="E1697" s="158">
        <v>40.162999999999997</v>
      </c>
      <c r="F1697" s="158">
        <v>39.759</v>
      </c>
      <c r="G1697" s="16">
        <f t="shared" si="36"/>
        <v>38.4</v>
      </c>
      <c r="H1697" s="17">
        <f t="shared" si="32"/>
        <v>2.9383333333333304</v>
      </c>
      <c r="I1697" s="17">
        <f t="shared" si="33"/>
        <v>-0.40399999999999636</v>
      </c>
      <c r="J1697" s="18">
        <f t="shared" si="34"/>
        <v>1.0059009536140138E-2</v>
      </c>
      <c r="K1697" s="18">
        <f t="shared" si="35"/>
        <v>0.40243507706097648</v>
      </c>
      <c r="L1697" s="154"/>
      <c r="M1697" s="154"/>
      <c r="N1697" s="154"/>
      <c r="O1697" s="154"/>
      <c r="P1697" s="154"/>
      <c r="Q1697" s="154"/>
      <c r="R1697" s="154"/>
      <c r="S1697" s="154"/>
      <c r="T1697" s="154"/>
      <c r="U1697" s="154"/>
      <c r="V1697" s="154"/>
      <c r="W1697" s="154"/>
      <c r="X1697" s="154"/>
      <c r="Y1697" s="154"/>
      <c r="Z1697" s="154"/>
      <c r="AA1697" s="154"/>
    </row>
    <row r="1698" spans="1:27" ht="15.75" customHeight="1">
      <c r="A1698" s="155"/>
      <c r="B1698" s="158"/>
      <c r="C1698" s="172">
        <v>1843412</v>
      </c>
      <c r="D1698" s="158">
        <v>5003</v>
      </c>
      <c r="E1698" s="158">
        <v>38.433999999999997</v>
      </c>
      <c r="F1698" s="158">
        <v>38.093000000000004</v>
      </c>
      <c r="G1698" s="16">
        <f t="shared" si="36"/>
        <v>38.4</v>
      </c>
      <c r="H1698" s="17">
        <f t="shared" si="32"/>
        <v>5.6666666666664867E-2</v>
      </c>
      <c r="I1698" s="17">
        <f t="shared" si="33"/>
        <v>-0.34099999999999397</v>
      </c>
      <c r="J1698" s="18">
        <f t="shared" si="34"/>
        <v>8.8723526044646398E-3</v>
      </c>
      <c r="K1698" s="18">
        <f t="shared" si="35"/>
        <v>0.37555289587344537</v>
      </c>
      <c r="L1698" s="154"/>
      <c r="M1698" s="154"/>
      <c r="N1698" s="154"/>
      <c r="O1698" s="154"/>
      <c r="P1698" s="154"/>
      <c r="Q1698" s="154"/>
      <c r="R1698" s="154"/>
      <c r="S1698" s="154"/>
      <c r="T1698" s="154"/>
      <c r="U1698" s="154"/>
      <c r="V1698" s="154"/>
      <c r="W1698" s="154"/>
      <c r="X1698" s="154"/>
      <c r="Y1698" s="154"/>
      <c r="Z1698" s="154"/>
      <c r="AA1698" s="154"/>
    </row>
    <row r="1699" spans="1:27" ht="15.75" customHeight="1">
      <c r="A1699" s="155"/>
      <c r="B1699" s="158"/>
      <c r="C1699" s="172">
        <v>1843440</v>
      </c>
      <c r="D1699" s="158">
        <v>5003</v>
      </c>
      <c r="E1699" s="158">
        <v>37.387</v>
      </c>
      <c r="F1699" s="158">
        <v>37.020000000000003</v>
      </c>
      <c r="G1699" s="16">
        <f t="shared" si="36"/>
        <v>38.4</v>
      </c>
      <c r="H1699" s="17">
        <f t="shared" si="32"/>
        <v>-1.6883333333333304</v>
      </c>
      <c r="I1699" s="17">
        <f t="shared" si="33"/>
        <v>-0.36699999999999733</v>
      </c>
      <c r="J1699" s="18">
        <f t="shared" si="34"/>
        <v>9.8162462888168964E-3</v>
      </c>
      <c r="K1699" s="18">
        <f t="shared" si="35"/>
        <v>0.35806563778853612</v>
      </c>
      <c r="L1699" s="154"/>
      <c r="M1699" s="154"/>
      <c r="N1699" s="154"/>
      <c r="O1699" s="154"/>
      <c r="P1699" s="154"/>
      <c r="Q1699" s="154"/>
      <c r="R1699" s="154"/>
      <c r="S1699" s="154"/>
      <c r="T1699" s="154"/>
      <c r="U1699" s="154"/>
      <c r="V1699" s="154"/>
      <c r="W1699" s="154"/>
      <c r="X1699" s="154"/>
      <c r="Y1699" s="154"/>
      <c r="Z1699" s="154"/>
      <c r="AA1699" s="154"/>
    </row>
    <row r="1700" spans="1:27" ht="15.75" customHeight="1">
      <c r="A1700" s="155"/>
      <c r="B1700" s="158"/>
      <c r="C1700" s="158"/>
      <c r="D1700" s="158">
        <v>535</v>
      </c>
      <c r="E1700" s="158">
        <v>18.565999999999999</v>
      </c>
      <c r="F1700" s="158">
        <v>18.492999999999999</v>
      </c>
      <c r="G1700" s="16">
        <f t="shared" si="36"/>
        <v>16.637999999999998</v>
      </c>
      <c r="H1700" s="17">
        <f t="shared" si="32"/>
        <v>3.2133333333333347</v>
      </c>
      <c r="I1700" s="17">
        <f t="shared" si="33"/>
        <v>-7.3000000000000398E-2</v>
      </c>
      <c r="J1700" s="18">
        <f t="shared" si="34"/>
        <v>3.9319185608101045E-3</v>
      </c>
      <c r="K1700" s="18">
        <f t="shared" si="35"/>
        <v>0.55628568350748675</v>
      </c>
      <c r="L1700" s="154"/>
      <c r="M1700" s="154"/>
      <c r="N1700" s="154"/>
      <c r="O1700" s="154"/>
      <c r="P1700" s="154"/>
      <c r="Q1700" s="154"/>
      <c r="R1700" s="154"/>
      <c r="S1700" s="154"/>
      <c r="T1700" s="154"/>
      <c r="U1700" s="154"/>
      <c r="V1700" s="154"/>
      <c r="W1700" s="154"/>
      <c r="X1700" s="154"/>
      <c r="Y1700" s="154"/>
      <c r="Z1700" s="154"/>
      <c r="AA1700" s="154"/>
    </row>
    <row r="1701" spans="1:27" ht="15.75" customHeight="1">
      <c r="A1701" s="155"/>
      <c r="B1701" s="158" t="s">
        <v>1228</v>
      </c>
      <c r="C1701" s="172">
        <v>2282768</v>
      </c>
      <c r="D1701" s="158">
        <v>5001</v>
      </c>
      <c r="E1701" s="158">
        <v>38.287999999999997</v>
      </c>
      <c r="F1701" s="158">
        <v>38.082999999999998</v>
      </c>
      <c r="G1701" s="16">
        <f t="shared" si="36"/>
        <v>38.4</v>
      </c>
      <c r="H1701" s="17">
        <f t="shared" si="32"/>
        <v>-0.18666666666666981</v>
      </c>
      <c r="I1701" s="17">
        <f t="shared" si="33"/>
        <v>-0.20499999999999829</v>
      </c>
      <c r="J1701" s="18">
        <f t="shared" si="34"/>
        <v>5.354157960718719E-3</v>
      </c>
      <c r="K1701" s="18">
        <f t="shared" si="35"/>
        <v>0.3731717509402423</v>
      </c>
      <c r="L1701" s="154"/>
      <c r="M1701" s="154"/>
      <c r="N1701" s="154"/>
      <c r="O1701" s="154"/>
      <c r="P1701" s="154"/>
      <c r="Q1701" s="154"/>
      <c r="R1701" s="154"/>
      <c r="S1701" s="154"/>
      <c r="T1701" s="154"/>
      <c r="U1701" s="154"/>
      <c r="V1701" s="154"/>
      <c r="W1701" s="154"/>
      <c r="X1701" s="154"/>
      <c r="Y1701" s="154"/>
      <c r="Z1701" s="154"/>
      <c r="AA1701" s="154"/>
    </row>
    <row r="1702" spans="1:27" ht="15.75" customHeight="1">
      <c r="A1702" s="155"/>
      <c r="B1702" s="158"/>
      <c r="C1702" s="172">
        <v>2282799</v>
      </c>
      <c r="D1702" s="158">
        <v>5001</v>
      </c>
      <c r="E1702" s="158">
        <v>39.518999999999998</v>
      </c>
      <c r="F1702" s="158">
        <v>39.235999999999997</v>
      </c>
      <c r="G1702" s="16">
        <f t="shared" si="36"/>
        <v>38.4</v>
      </c>
      <c r="H1702" s="17">
        <f t="shared" si="32"/>
        <v>1.8649999999999998</v>
      </c>
      <c r="I1702" s="17">
        <f t="shared" si="33"/>
        <v>-0.28300000000000125</v>
      </c>
      <c r="J1702" s="18">
        <f t="shared" si="34"/>
        <v>7.161112376325344E-3</v>
      </c>
      <c r="K1702" s="18">
        <f t="shared" si="35"/>
        <v>0.39269718363318906</v>
      </c>
      <c r="L1702" s="154"/>
      <c r="M1702" s="154"/>
      <c r="N1702" s="154"/>
      <c r="O1702" s="154"/>
      <c r="P1702" s="154"/>
      <c r="Q1702" s="154"/>
      <c r="R1702" s="154"/>
      <c r="S1702" s="154"/>
      <c r="T1702" s="154"/>
      <c r="U1702" s="154"/>
      <c r="V1702" s="154"/>
      <c r="W1702" s="154"/>
      <c r="X1702" s="154"/>
      <c r="Y1702" s="154"/>
      <c r="Z1702" s="154"/>
      <c r="AA1702" s="154"/>
    </row>
    <row r="1703" spans="1:27" ht="15.75" customHeight="1">
      <c r="A1703" s="155"/>
      <c r="B1703" s="158"/>
      <c r="C1703" s="172">
        <v>2282827</v>
      </c>
      <c r="D1703" s="158">
        <v>5001</v>
      </c>
      <c r="E1703" s="158">
        <v>37.113999999999997</v>
      </c>
      <c r="F1703" s="158">
        <v>36.875</v>
      </c>
      <c r="G1703" s="16">
        <f t="shared" si="36"/>
        <v>38.4</v>
      </c>
      <c r="H1703" s="17">
        <f t="shared" si="32"/>
        <v>-2.1433333333333358</v>
      </c>
      <c r="I1703" s="17">
        <f t="shared" si="33"/>
        <v>-0.23899999999999721</v>
      </c>
      <c r="J1703" s="18">
        <f t="shared" si="34"/>
        <v>6.4396184728134189E-3</v>
      </c>
      <c r="K1703" s="18">
        <f t="shared" si="35"/>
        <v>0.35334375168400062</v>
      </c>
      <c r="L1703" s="154"/>
      <c r="M1703" s="154"/>
      <c r="N1703" s="154"/>
      <c r="O1703" s="154"/>
      <c r="P1703" s="154"/>
      <c r="Q1703" s="154"/>
      <c r="R1703" s="154"/>
      <c r="S1703" s="154"/>
      <c r="T1703" s="154"/>
      <c r="U1703" s="154"/>
      <c r="V1703" s="154"/>
      <c r="W1703" s="154"/>
      <c r="X1703" s="154"/>
      <c r="Y1703" s="154"/>
      <c r="Z1703" s="154"/>
      <c r="AA1703" s="154"/>
    </row>
    <row r="1704" spans="1:27" ht="15.75" customHeight="1">
      <c r="A1704" s="155"/>
      <c r="B1704" s="158"/>
      <c r="C1704" s="172">
        <v>2282858</v>
      </c>
      <c r="D1704" s="158">
        <v>5001</v>
      </c>
      <c r="E1704" s="158">
        <v>38.253999999999998</v>
      </c>
      <c r="F1704" s="158">
        <v>38.003999999999998</v>
      </c>
      <c r="G1704" s="16">
        <f t="shared" si="36"/>
        <v>38.4</v>
      </c>
      <c r="H1704" s="17">
        <f t="shared" si="32"/>
        <v>-0.24333333333333468</v>
      </c>
      <c r="I1704" s="17">
        <f t="shared" si="33"/>
        <v>-0.25</v>
      </c>
      <c r="J1704" s="18">
        <f t="shared" si="34"/>
        <v>6.5352642860877297E-3</v>
      </c>
      <c r="K1704" s="18">
        <f t="shared" si="35"/>
        <v>0.37261462853557792</v>
      </c>
      <c r="L1704" s="154"/>
      <c r="M1704" s="154"/>
      <c r="N1704" s="154"/>
      <c r="O1704" s="154"/>
      <c r="P1704" s="154"/>
      <c r="Q1704" s="154"/>
      <c r="R1704" s="154"/>
      <c r="S1704" s="154"/>
      <c r="T1704" s="154"/>
      <c r="U1704" s="154"/>
      <c r="V1704" s="154"/>
      <c r="W1704" s="154"/>
      <c r="X1704" s="154"/>
      <c r="Y1704" s="154"/>
      <c r="Z1704" s="154"/>
      <c r="AA1704" s="154"/>
    </row>
    <row r="1705" spans="1:27" ht="15.75" customHeight="1">
      <c r="A1705" s="155"/>
      <c r="B1705" s="158"/>
      <c r="C1705" s="172">
        <v>1655647</v>
      </c>
      <c r="D1705" s="158">
        <v>5000</v>
      </c>
      <c r="E1705" s="158">
        <v>38.459000000000003</v>
      </c>
      <c r="F1705" s="158">
        <v>38.110999999999997</v>
      </c>
      <c r="G1705" s="16">
        <f t="shared" si="36"/>
        <v>38.4</v>
      </c>
      <c r="H1705" s="17">
        <f t="shared" si="32"/>
        <v>9.8333333333341016E-2</v>
      </c>
      <c r="I1705" s="17">
        <f t="shared" si="33"/>
        <v>-0.34800000000000608</v>
      </c>
      <c r="J1705" s="18">
        <f t="shared" si="34"/>
        <v>9.0485972074158469E-3</v>
      </c>
      <c r="K1705" s="18">
        <f t="shared" si="35"/>
        <v>0.37595881328167663</v>
      </c>
      <c r="L1705" s="154"/>
      <c r="M1705" s="154"/>
      <c r="N1705" s="154"/>
      <c r="O1705" s="154"/>
      <c r="P1705" s="154"/>
      <c r="Q1705" s="154"/>
      <c r="R1705" s="154"/>
      <c r="S1705" s="154"/>
      <c r="T1705" s="154"/>
      <c r="U1705" s="154"/>
      <c r="V1705" s="154"/>
      <c r="W1705" s="154"/>
      <c r="X1705" s="154"/>
      <c r="Y1705" s="154"/>
      <c r="Z1705" s="154"/>
      <c r="AA1705" s="154"/>
    </row>
    <row r="1706" spans="1:27" ht="15.75" customHeight="1">
      <c r="A1706" s="155"/>
      <c r="B1706" s="158"/>
      <c r="C1706" s="172">
        <v>1655678</v>
      </c>
      <c r="D1706" s="158">
        <v>5000</v>
      </c>
      <c r="E1706" s="158">
        <v>40.298999999999999</v>
      </c>
      <c r="F1706" s="158">
        <v>39.909999999999997</v>
      </c>
      <c r="G1706" s="16">
        <f t="shared" si="36"/>
        <v>38.4</v>
      </c>
      <c r="H1706" s="17">
        <f t="shared" si="32"/>
        <v>3.1650000000000018</v>
      </c>
      <c r="I1706" s="17">
        <f t="shared" si="33"/>
        <v>-0.3890000000000029</v>
      </c>
      <c r="J1706" s="18">
        <f t="shared" si="34"/>
        <v>9.6528449837465675E-3</v>
      </c>
      <c r="K1706" s="18">
        <f t="shared" si="35"/>
        <v>0.40445172336782548</v>
      </c>
      <c r="L1706" s="154"/>
      <c r="M1706" s="154"/>
      <c r="N1706" s="154"/>
      <c r="O1706" s="154"/>
      <c r="P1706" s="154"/>
      <c r="Q1706" s="154"/>
      <c r="R1706" s="154"/>
      <c r="S1706" s="154"/>
      <c r="T1706" s="154"/>
      <c r="U1706" s="154"/>
      <c r="V1706" s="154"/>
      <c r="W1706" s="154"/>
      <c r="X1706" s="154"/>
      <c r="Y1706" s="154"/>
      <c r="Z1706" s="154"/>
      <c r="AA1706" s="154"/>
    </row>
    <row r="1707" spans="1:27" ht="15.75" customHeight="1">
      <c r="A1707" s="155"/>
      <c r="B1707" s="158"/>
      <c r="C1707" s="172">
        <v>2226886</v>
      </c>
      <c r="D1707" s="158">
        <v>1011</v>
      </c>
      <c r="E1707" s="158">
        <v>26.396000000000001</v>
      </c>
      <c r="F1707" s="158">
        <v>26.234999999999999</v>
      </c>
      <c r="G1707" s="16">
        <f t="shared" si="36"/>
        <v>27</v>
      </c>
      <c r="H1707" s="17">
        <f t="shared" si="32"/>
        <v>-1.0066666666666655</v>
      </c>
      <c r="I1707" s="17">
        <f t="shared" si="33"/>
        <v>-0.16100000000000136</v>
      </c>
      <c r="J1707" s="18">
        <f t="shared" si="34"/>
        <v>6.0994090013638943E-3</v>
      </c>
      <c r="K1707" s="18">
        <f t="shared" si="35"/>
        <v>0.54538566449462045</v>
      </c>
      <c r="L1707" s="154"/>
      <c r="M1707" s="154"/>
      <c r="N1707" s="154"/>
      <c r="O1707" s="154"/>
      <c r="P1707" s="154"/>
      <c r="Q1707" s="154"/>
      <c r="R1707" s="154"/>
      <c r="S1707" s="154"/>
      <c r="T1707" s="154"/>
      <c r="U1707" s="154"/>
      <c r="V1707" s="154"/>
      <c r="W1707" s="154"/>
      <c r="X1707" s="154"/>
      <c r="Y1707" s="154"/>
      <c r="Z1707" s="154"/>
      <c r="AA1707" s="154"/>
    </row>
    <row r="1708" spans="1:27" ht="15.75" customHeight="1">
      <c r="A1708" s="155"/>
      <c r="B1708" s="158"/>
      <c r="C1708" s="172">
        <v>2938012</v>
      </c>
      <c r="D1708" s="158">
        <v>8608</v>
      </c>
      <c r="E1708" s="158">
        <v>19.789000000000001</v>
      </c>
      <c r="F1708" s="158">
        <v>19.736000000000001</v>
      </c>
      <c r="G1708" s="16">
        <f t="shared" si="36"/>
        <v>22.02</v>
      </c>
      <c r="H1708" s="17">
        <f t="shared" si="32"/>
        <v>-3.7183333333333302</v>
      </c>
      <c r="I1708" s="17">
        <f t="shared" si="33"/>
        <v>-5.3000000000000824E-2</v>
      </c>
      <c r="J1708" s="18">
        <f t="shared" si="34"/>
        <v>2.6782555965435759E-3</v>
      </c>
      <c r="K1708" s="18">
        <f t="shared" si="35"/>
        <v>0.4994188690686745</v>
      </c>
      <c r="L1708" s="154"/>
      <c r="M1708" s="154"/>
      <c r="N1708" s="154"/>
      <c r="O1708" s="154"/>
      <c r="P1708" s="154"/>
      <c r="Q1708" s="154"/>
      <c r="R1708" s="154"/>
      <c r="S1708" s="154"/>
      <c r="T1708" s="154"/>
      <c r="U1708" s="154"/>
      <c r="V1708" s="154"/>
      <c r="W1708" s="154"/>
      <c r="X1708" s="154"/>
      <c r="Y1708" s="154"/>
      <c r="Z1708" s="154"/>
      <c r="AA1708" s="154"/>
    </row>
    <row r="1709" spans="1:27" ht="15.75" customHeight="1">
      <c r="A1709" s="155"/>
      <c r="B1709" s="158" t="s">
        <v>1229</v>
      </c>
      <c r="C1709" s="172">
        <v>2938043</v>
      </c>
      <c r="D1709" s="158">
        <v>8608</v>
      </c>
      <c r="E1709" s="158">
        <v>21.535</v>
      </c>
      <c r="F1709" s="158">
        <v>21.516999999999999</v>
      </c>
      <c r="G1709" s="16">
        <f t="shared" si="36"/>
        <v>22.02</v>
      </c>
      <c r="H1709" s="17">
        <f t="shared" si="32"/>
        <v>-0.80833333333333246</v>
      </c>
      <c r="I1709" s="17">
        <f t="shared" si="33"/>
        <v>-1.8000000000000682E-2</v>
      </c>
      <c r="J1709" s="18">
        <f t="shared" si="34"/>
        <v>8.3584861852800934E-4</v>
      </c>
      <c r="K1709" s="18">
        <f t="shared" si="35"/>
        <v>0.54000464360343625</v>
      </c>
      <c r="L1709" s="154"/>
      <c r="M1709" s="154"/>
      <c r="N1709" s="154"/>
      <c r="O1709" s="154"/>
      <c r="P1709" s="154"/>
      <c r="Q1709" s="154"/>
      <c r="R1709" s="154"/>
      <c r="S1709" s="154"/>
      <c r="T1709" s="154"/>
      <c r="U1709" s="154"/>
      <c r="V1709" s="154"/>
      <c r="W1709" s="154"/>
      <c r="X1709" s="154"/>
      <c r="Y1709" s="154"/>
      <c r="Z1709" s="154"/>
      <c r="AA1709" s="154"/>
    </row>
    <row r="1710" spans="1:27" ht="15.75" customHeight="1">
      <c r="A1710" s="155"/>
      <c r="B1710" s="158"/>
      <c r="C1710" s="172">
        <v>2938072</v>
      </c>
      <c r="D1710" s="158">
        <v>8608</v>
      </c>
      <c r="E1710" s="158">
        <v>18.451000000000001</v>
      </c>
      <c r="F1710" s="158">
        <v>18.423999999999999</v>
      </c>
      <c r="G1710" s="16">
        <f t="shared" si="36"/>
        <v>22.02</v>
      </c>
      <c r="H1710" s="17">
        <f t="shared" si="32"/>
        <v>-5.9483333333333324</v>
      </c>
      <c r="I1710" s="17">
        <f t="shared" si="33"/>
        <v>-2.7000000000001023E-2</v>
      </c>
      <c r="J1710" s="18">
        <f t="shared" si="34"/>
        <v>1.4633353205788858E-3</v>
      </c>
      <c r="K1710" s="18">
        <f t="shared" si="35"/>
        <v>0.46311853016096688</v>
      </c>
      <c r="L1710" s="154"/>
      <c r="M1710" s="154"/>
      <c r="N1710" s="154"/>
      <c r="O1710" s="154"/>
      <c r="P1710" s="154"/>
      <c r="Q1710" s="154"/>
      <c r="R1710" s="154"/>
      <c r="S1710" s="154"/>
      <c r="T1710" s="154"/>
      <c r="U1710" s="154"/>
      <c r="V1710" s="154"/>
      <c r="W1710" s="154"/>
      <c r="X1710" s="154"/>
      <c r="Y1710" s="154"/>
      <c r="Z1710" s="154"/>
      <c r="AA1710" s="154"/>
    </row>
    <row r="1711" spans="1:27" ht="15.75" customHeight="1">
      <c r="A1711" s="155"/>
      <c r="B1711" s="158"/>
      <c r="C1711" s="172">
        <v>2939108</v>
      </c>
      <c r="D1711" s="158">
        <v>8147</v>
      </c>
      <c r="E1711" s="158">
        <v>25.076000000000001</v>
      </c>
      <c r="F1711" s="158">
        <v>25.016999999999999</v>
      </c>
      <c r="G1711" s="16">
        <f t="shared" si="36"/>
        <v>25.037035574840008</v>
      </c>
      <c r="H1711" s="17">
        <f t="shared" si="32"/>
        <v>6.4940708599987573E-2</v>
      </c>
      <c r="I1711" s="17">
        <f t="shared" si="33"/>
        <v>-5.9000000000001052E-2</v>
      </c>
      <c r="J1711" s="18">
        <f t="shared" si="34"/>
        <v>2.3528473440740569E-3</v>
      </c>
      <c r="K1711" s="18">
        <f t="shared" si="35"/>
        <v>0.30474398670927999</v>
      </c>
      <c r="L1711" s="154"/>
      <c r="M1711" s="154"/>
      <c r="N1711" s="154"/>
      <c r="O1711" s="154"/>
      <c r="P1711" s="154"/>
      <c r="Q1711" s="154"/>
      <c r="R1711" s="154"/>
      <c r="S1711" s="154"/>
      <c r="T1711" s="154"/>
      <c r="U1711" s="154"/>
      <c r="V1711" s="154"/>
      <c r="W1711" s="154"/>
      <c r="X1711" s="154"/>
      <c r="Y1711" s="154"/>
      <c r="Z1711" s="154"/>
      <c r="AA1711" s="154"/>
    </row>
    <row r="1712" spans="1:27" ht="15.75" customHeight="1">
      <c r="A1712" s="155"/>
      <c r="B1712" s="158"/>
      <c r="C1712" s="172">
        <v>2939839</v>
      </c>
      <c r="D1712" s="158">
        <v>8127</v>
      </c>
      <c r="E1712" s="158">
        <v>18.844999999999999</v>
      </c>
      <c r="F1712" s="158">
        <v>18.754999999999999</v>
      </c>
      <c r="G1712" s="16">
        <f t="shared" si="36"/>
        <v>19.906047079520491</v>
      </c>
      <c r="H1712" s="17">
        <f t="shared" si="32"/>
        <v>-1.7684117992008197</v>
      </c>
      <c r="I1712" s="17">
        <f t="shared" si="33"/>
        <v>-8.9999999999999858E-2</v>
      </c>
      <c r="J1712" s="18">
        <f t="shared" si="34"/>
        <v>4.7758026001591862E-3</v>
      </c>
      <c r="K1712" s="18">
        <f t="shared" si="35"/>
        <v>0.26249365859449775</v>
      </c>
      <c r="L1712" s="154"/>
      <c r="M1712" s="154"/>
      <c r="N1712" s="154"/>
      <c r="O1712" s="154"/>
      <c r="P1712" s="154"/>
      <c r="Q1712" s="154"/>
      <c r="R1712" s="154"/>
      <c r="S1712" s="154"/>
      <c r="T1712" s="154"/>
      <c r="U1712" s="154"/>
      <c r="V1712" s="154"/>
      <c r="W1712" s="154"/>
      <c r="X1712" s="154"/>
      <c r="Y1712" s="154"/>
      <c r="Z1712" s="154"/>
      <c r="AA1712" s="154"/>
    </row>
    <row r="1713" spans="1:27" ht="15.75" customHeight="1">
      <c r="A1713" s="155"/>
      <c r="B1713" s="158"/>
      <c r="C1713" s="172">
        <v>2939870</v>
      </c>
      <c r="D1713" s="158">
        <v>8127</v>
      </c>
      <c r="E1713" s="158">
        <v>21.241</v>
      </c>
      <c r="F1713" s="158">
        <v>21.196999999999999</v>
      </c>
      <c r="G1713" s="16">
        <f t="shared" si="36"/>
        <v>19.906047079520491</v>
      </c>
      <c r="H1713" s="17">
        <f t="shared" si="32"/>
        <v>2.2249215341325153</v>
      </c>
      <c r="I1713" s="17">
        <f t="shared" si="33"/>
        <v>-4.4000000000000483E-2</v>
      </c>
      <c r="J1713" s="18">
        <f t="shared" si="34"/>
        <v>2.0714655618850565E-3</v>
      </c>
      <c r="K1713" s="18">
        <f t="shared" si="35"/>
        <v>0.34568490166250698</v>
      </c>
      <c r="L1713" s="154"/>
      <c r="M1713" s="154"/>
      <c r="N1713" s="154"/>
      <c r="O1713" s="154"/>
      <c r="P1713" s="154"/>
      <c r="Q1713" s="154"/>
      <c r="R1713" s="154"/>
      <c r="S1713" s="154"/>
      <c r="T1713" s="154"/>
      <c r="U1713" s="154"/>
      <c r="V1713" s="154"/>
      <c r="W1713" s="154"/>
      <c r="X1713" s="154"/>
      <c r="Y1713" s="154"/>
      <c r="Z1713" s="154"/>
      <c r="AA1713" s="154"/>
    </row>
    <row r="1714" spans="1:27" ht="15.75" customHeight="1">
      <c r="A1714" s="155"/>
      <c r="B1714" s="158"/>
      <c r="C1714" s="172">
        <v>2939898</v>
      </c>
      <c r="D1714" s="158">
        <v>8127</v>
      </c>
      <c r="E1714" s="158">
        <v>21.024999999999999</v>
      </c>
      <c r="F1714" s="158">
        <v>20.995999999999999</v>
      </c>
      <c r="G1714" s="16">
        <f t="shared" si="36"/>
        <v>19.906047079520491</v>
      </c>
      <c r="H1714" s="17">
        <f t="shared" si="32"/>
        <v>1.8649215341325132</v>
      </c>
      <c r="I1714" s="17">
        <f t="shared" si="33"/>
        <v>-2.8999999999999915E-2</v>
      </c>
      <c r="J1714" s="18">
        <f t="shared" si="34"/>
        <v>1.3793103448275822E-3</v>
      </c>
      <c r="K1714" s="18">
        <f t="shared" si="35"/>
        <v>0.33896280600301115</v>
      </c>
      <c r="L1714" s="154"/>
      <c r="M1714" s="154"/>
      <c r="N1714" s="154"/>
      <c r="O1714" s="154"/>
      <c r="P1714" s="154"/>
      <c r="Q1714" s="154"/>
      <c r="R1714" s="154"/>
      <c r="S1714" s="154"/>
      <c r="T1714" s="154"/>
      <c r="U1714" s="154"/>
      <c r="V1714" s="154"/>
      <c r="W1714" s="154"/>
      <c r="X1714" s="154"/>
      <c r="Y1714" s="154"/>
      <c r="Z1714" s="154"/>
      <c r="AA1714" s="154"/>
    </row>
    <row r="1715" spans="1:27" ht="15.75" customHeight="1">
      <c r="A1715" s="155"/>
      <c r="B1715" s="158"/>
      <c r="C1715" s="172">
        <v>2939929</v>
      </c>
      <c r="D1715" s="158">
        <v>8127</v>
      </c>
      <c r="E1715" s="158">
        <v>21.108000000000001</v>
      </c>
      <c r="F1715" s="158">
        <v>21.062000000000001</v>
      </c>
      <c r="G1715" s="16">
        <f t="shared" si="36"/>
        <v>19.906047079520491</v>
      </c>
      <c r="H1715" s="17">
        <f t="shared" si="32"/>
        <v>2.0032548674658499</v>
      </c>
      <c r="I1715" s="17">
        <f t="shared" si="33"/>
        <v>-4.5999999999999375E-2</v>
      </c>
      <c r="J1715" s="18">
        <f t="shared" si="34"/>
        <v>2.1792685237824226E-3</v>
      </c>
      <c r="K1715" s="18">
        <f t="shared" si="35"/>
        <v>0.3415621089735319</v>
      </c>
      <c r="L1715" s="154"/>
      <c r="M1715" s="154"/>
      <c r="N1715" s="154"/>
      <c r="O1715" s="154"/>
      <c r="P1715" s="154"/>
      <c r="Q1715" s="154"/>
      <c r="R1715" s="154"/>
      <c r="S1715" s="154"/>
      <c r="T1715" s="154"/>
      <c r="U1715" s="154"/>
      <c r="V1715" s="154"/>
      <c r="W1715" s="154"/>
      <c r="X1715" s="154"/>
      <c r="Y1715" s="154"/>
      <c r="Z1715" s="154"/>
      <c r="AA1715" s="154"/>
    </row>
    <row r="1716" spans="1:27" ht="15.75" customHeight="1">
      <c r="A1716" s="155"/>
      <c r="B1716" s="158"/>
      <c r="C1716" s="172">
        <v>2939959</v>
      </c>
      <c r="D1716" s="158">
        <v>8127</v>
      </c>
      <c r="E1716" s="158">
        <v>21.568999999999999</v>
      </c>
      <c r="F1716" s="158">
        <v>21.518999999999998</v>
      </c>
      <c r="G1716" s="16">
        <f t="shared" si="36"/>
        <v>19.906047079520491</v>
      </c>
      <c r="H1716" s="17">
        <f t="shared" si="32"/>
        <v>2.7715882007991808</v>
      </c>
      <c r="I1716" s="17">
        <f t="shared" si="33"/>
        <v>-5.0000000000000711E-2</v>
      </c>
      <c r="J1716" s="18">
        <f t="shared" si="34"/>
        <v>2.3181417775511482E-3</v>
      </c>
      <c r="K1716" s="18">
        <f t="shared" si="35"/>
        <v>0.35563507794581622</v>
      </c>
      <c r="L1716" s="154"/>
      <c r="M1716" s="154"/>
      <c r="N1716" s="154"/>
      <c r="O1716" s="154"/>
      <c r="P1716" s="154"/>
      <c r="Q1716" s="154"/>
      <c r="R1716" s="154"/>
      <c r="S1716" s="154"/>
      <c r="T1716" s="154"/>
      <c r="U1716" s="154"/>
      <c r="V1716" s="154"/>
      <c r="W1716" s="154"/>
      <c r="X1716" s="154"/>
      <c r="Y1716" s="154"/>
      <c r="Z1716" s="154"/>
      <c r="AA1716" s="154"/>
    </row>
    <row r="1717" spans="1:27" ht="15.75" customHeight="1">
      <c r="A1717" s="155"/>
      <c r="B1717" s="158"/>
      <c r="C1717" s="172">
        <v>2939990</v>
      </c>
      <c r="D1717" s="158">
        <v>8127</v>
      </c>
      <c r="E1717" s="158">
        <v>22.074999999999999</v>
      </c>
      <c r="F1717" s="158">
        <v>22.024999999999999</v>
      </c>
      <c r="G1717" s="16">
        <f t="shared" si="36"/>
        <v>19.906047079520491</v>
      </c>
      <c r="H1717" s="17">
        <f t="shared" si="32"/>
        <v>3.6149215341325145</v>
      </c>
      <c r="I1717" s="17">
        <f t="shared" si="33"/>
        <v>-5.0000000000000711E-2</v>
      </c>
      <c r="J1717" s="18">
        <f t="shared" si="34"/>
        <v>2.2650056625141885E-3</v>
      </c>
      <c r="K1717" s="18">
        <f t="shared" si="35"/>
        <v>0.37040511874125981</v>
      </c>
      <c r="L1717" s="154"/>
      <c r="M1717" s="154"/>
      <c r="N1717" s="154"/>
      <c r="O1717" s="154"/>
      <c r="P1717" s="154"/>
      <c r="Q1717" s="154"/>
      <c r="R1717" s="154"/>
      <c r="S1717" s="154"/>
      <c r="T1717" s="154"/>
      <c r="U1717" s="154"/>
      <c r="V1717" s="154"/>
      <c r="W1717" s="154"/>
      <c r="X1717" s="154"/>
      <c r="Y1717" s="154"/>
      <c r="Z1717" s="154"/>
      <c r="AA1717" s="154"/>
    </row>
    <row r="1718" spans="1:27" ht="15.75" customHeight="1">
      <c r="A1718" s="155"/>
      <c r="B1718" s="158"/>
      <c r="C1718" s="172">
        <v>2940569</v>
      </c>
      <c r="D1718" s="158">
        <v>8107</v>
      </c>
      <c r="E1718" s="158">
        <v>16.635000000000002</v>
      </c>
      <c r="F1718" s="158">
        <v>16.584</v>
      </c>
      <c r="G1718" s="16">
        <f t="shared" si="36"/>
        <v>16.123457228651652</v>
      </c>
      <c r="H1718" s="17">
        <f t="shared" si="32"/>
        <v>0.85257128558058193</v>
      </c>
      <c r="I1718" s="17">
        <f t="shared" si="33"/>
        <v>-5.1000000000001933E-2</v>
      </c>
      <c r="J1718" s="18">
        <f t="shared" si="34"/>
        <v>3.0658250676286101E-3</v>
      </c>
      <c r="K1718" s="18">
        <f t="shared" si="35"/>
        <v>0.31730786428885854</v>
      </c>
      <c r="L1718" s="154"/>
      <c r="M1718" s="154"/>
      <c r="N1718" s="154"/>
      <c r="O1718" s="154"/>
      <c r="P1718" s="154"/>
      <c r="Q1718" s="154"/>
      <c r="R1718" s="154"/>
      <c r="S1718" s="154"/>
      <c r="T1718" s="154"/>
      <c r="U1718" s="154"/>
      <c r="V1718" s="154"/>
      <c r="W1718" s="154"/>
      <c r="X1718" s="154"/>
      <c r="Y1718" s="154"/>
      <c r="Z1718" s="154"/>
      <c r="AA1718" s="154"/>
    </row>
    <row r="1719" spans="1:27" ht="15.75" customHeight="1">
      <c r="A1719" s="155"/>
      <c r="B1719" s="158" t="s">
        <v>1229</v>
      </c>
      <c r="C1719" s="172">
        <v>2940600</v>
      </c>
      <c r="D1719" s="158">
        <v>8107</v>
      </c>
      <c r="E1719" s="158">
        <v>15.9</v>
      </c>
      <c r="F1719" s="158">
        <v>15.862</v>
      </c>
      <c r="G1719" s="16">
        <f t="shared" si="36"/>
        <v>16.123457228651652</v>
      </c>
      <c r="H1719" s="17">
        <f t="shared" si="32"/>
        <v>-0.37242871441942016</v>
      </c>
      <c r="I1719" s="17">
        <f t="shared" si="33"/>
        <v>-3.8000000000000256E-2</v>
      </c>
      <c r="J1719" s="18">
        <f t="shared" si="34"/>
        <v>2.389937106918255E-3</v>
      </c>
      <c r="K1719" s="18">
        <f t="shared" si="35"/>
        <v>0.28574945424183401</v>
      </c>
      <c r="L1719" s="154"/>
      <c r="M1719" s="154"/>
      <c r="N1719" s="154"/>
      <c r="O1719" s="154"/>
      <c r="P1719" s="154"/>
      <c r="Q1719" s="154"/>
      <c r="R1719" s="154"/>
      <c r="S1719" s="154"/>
      <c r="T1719" s="154"/>
      <c r="U1719" s="154"/>
      <c r="V1719" s="154"/>
      <c r="W1719" s="154"/>
      <c r="X1719" s="154"/>
      <c r="Y1719" s="154"/>
      <c r="Z1719" s="154"/>
      <c r="AA1719" s="154"/>
    </row>
    <row r="1720" spans="1:27" ht="15.75" customHeight="1">
      <c r="A1720" s="155"/>
      <c r="B1720" s="158"/>
      <c r="C1720" s="172">
        <v>2940628</v>
      </c>
      <c r="D1720" s="158">
        <v>8107</v>
      </c>
      <c r="E1720" s="158">
        <v>16.059999999999999</v>
      </c>
      <c r="F1720" s="158">
        <v>16.036999999999999</v>
      </c>
      <c r="G1720" s="16">
        <f t="shared" si="36"/>
        <v>16.123457228651652</v>
      </c>
      <c r="H1720" s="17">
        <f t="shared" si="32"/>
        <v>-0.10576204775275619</v>
      </c>
      <c r="I1720" s="17">
        <f t="shared" si="33"/>
        <v>-2.2999999999999687E-2</v>
      </c>
      <c r="J1720" s="18">
        <f t="shared" si="34"/>
        <v>1.4321295143212758E-3</v>
      </c>
      <c r="K1720" s="18">
        <f t="shared" si="35"/>
        <v>0.29286527537018431</v>
      </c>
      <c r="L1720" s="154"/>
      <c r="M1720" s="154"/>
      <c r="N1720" s="154"/>
      <c r="O1720" s="154"/>
      <c r="P1720" s="154"/>
      <c r="Q1720" s="154"/>
      <c r="R1720" s="154"/>
      <c r="S1720" s="154"/>
      <c r="T1720" s="154"/>
      <c r="U1720" s="154"/>
      <c r="V1720" s="154"/>
      <c r="W1720" s="154"/>
      <c r="X1720" s="154"/>
      <c r="Y1720" s="154"/>
      <c r="Z1720" s="154"/>
      <c r="AA1720" s="154"/>
    </row>
    <row r="1721" spans="1:27" ht="15.75" customHeight="1">
      <c r="A1721" s="155"/>
      <c r="B1721" s="158"/>
      <c r="C1721" s="172">
        <v>2940659</v>
      </c>
      <c r="D1721" s="158">
        <v>8107</v>
      </c>
      <c r="E1721" s="158">
        <v>16.184999999999999</v>
      </c>
      <c r="F1721" s="158">
        <v>16.164000000000001</v>
      </c>
      <c r="G1721" s="16">
        <f t="shared" si="36"/>
        <v>16.123457228651652</v>
      </c>
      <c r="H1721" s="17">
        <f t="shared" si="32"/>
        <v>0.10257128558057715</v>
      </c>
      <c r="I1721" s="17">
        <f t="shared" si="33"/>
        <v>-2.0999999999997243E-2</v>
      </c>
      <c r="J1721" s="18">
        <f t="shared" si="34"/>
        <v>1.2974976830396816E-3</v>
      </c>
      <c r="K1721" s="18">
        <f t="shared" si="35"/>
        <v>0.29832661862497123</v>
      </c>
      <c r="L1721" s="154"/>
      <c r="M1721" s="154"/>
      <c r="N1721" s="154"/>
      <c r="O1721" s="154"/>
      <c r="P1721" s="154"/>
      <c r="Q1721" s="154"/>
      <c r="R1721" s="154"/>
      <c r="S1721" s="154"/>
      <c r="T1721" s="154"/>
      <c r="U1721" s="154"/>
      <c r="V1721" s="154"/>
      <c r="W1721" s="154"/>
      <c r="X1721" s="154"/>
      <c r="Y1721" s="154"/>
      <c r="Z1721" s="154"/>
      <c r="AA1721" s="154"/>
    </row>
    <row r="1722" spans="1:27" ht="15.75" customHeight="1">
      <c r="A1722" s="155"/>
      <c r="B1722" s="158"/>
      <c r="C1722" s="172">
        <v>2940689</v>
      </c>
      <c r="D1722" s="158">
        <v>8107</v>
      </c>
      <c r="E1722" s="158">
        <v>16.402999999999999</v>
      </c>
      <c r="F1722" s="158">
        <v>16.326000000000001</v>
      </c>
      <c r="G1722" s="16">
        <f t="shared" si="36"/>
        <v>16.123457228651652</v>
      </c>
      <c r="H1722" s="17">
        <f t="shared" si="32"/>
        <v>0.46590461891391044</v>
      </c>
      <c r="I1722" s="17">
        <f t="shared" si="33"/>
        <v>-7.6999999999998181E-2</v>
      </c>
      <c r="J1722" s="18">
        <f t="shared" si="34"/>
        <v>4.6942632445283296E-3</v>
      </c>
      <c r="K1722" s="18">
        <f t="shared" si="35"/>
        <v>0.30765203453302198</v>
      </c>
      <c r="L1722" s="154"/>
      <c r="M1722" s="154"/>
      <c r="N1722" s="154"/>
      <c r="O1722" s="154"/>
      <c r="P1722" s="154"/>
      <c r="Q1722" s="154"/>
      <c r="R1722" s="154"/>
      <c r="S1722" s="154"/>
      <c r="T1722" s="154"/>
      <c r="U1722" s="154"/>
      <c r="V1722" s="154"/>
      <c r="W1722" s="154"/>
      <c r="X1722" s="154"/>
      <c r="Y1722" s="154"/>
      <c r="Z1722" s="154"/>
      <c r="AA1722" s="154"/>
    </row>
    <row r="1723" spans="1:27" ht="15.75" customHeight="1">
      <c r="A1723" s="155"/>
      <c r="B1723" s="158" t="s">
        <v>1230</v>
      </c>
      <c r="C1723" s="158" t="s">
        <v>1231</v>
      </c>
      <c r="D1723" s="158">
        <v>6107</v>
      </c>
      <c r="E1723" s="158">
        <v>17.417000000000002</v>
      </c>
      <c r="F1723" s="158">
        <v>17.117999999999999</v>
      </c>
      <c r="G1723" s="16">
        <f t="shared" si="36"/>
        <v>17.032373496847189</v>
      </c>
      <c r="H1723" s="17">
        <f t="shared" si="32"/>
        <v>0.64104417192135443</v>
      </c>
      <c r="I1723" s="17">
        <f t="shared" si="33"/>
        <v>-0.29900000000000304</v>
      </c>
      <c r="J1723" s="18">
        <f t="shared" si="34"/>
        <v>1.7167135557214389E-2</v>
      </c>
      <c r="K1723" s="18">
        <f t="shared" si="35"/>
        <v>0.33476112966574201</v>
      </c>
      <c r="L1723" s="154"/>
      <c r="M1723" s="154"/>
      <c r="N1723" s="154"/>
      <c r="O1723" s="154"/>
      <c r="P1723" s="154"/>
      <c r="Q1723" s="154"/>
      <c r="R1723" s="154"/>
      <c r="S1723" s="154"/>
      <c r="T1723" s="154"/>
      <c r="U1723" s="154"/>
      <c r="V1723" s="154"/>
      <c r="W1723" s="154"/>
      <c r="X1723" s="154"/>
      <c r="Y1723" s="154"/>
      <c r="Z1723" s="154"/>
      <c r="AA1723" s="154"/>
    </row>
    <row r="1724" spans="1:27" ht="15.75" customHeight="1">
      <c r="A1724" s="155"/>
      <c r="B1724" s="158"/>
      <c r="C1724" s="158" t="s">
        <v>1232</v>
      </c>
      <c r="D1724" s="158">
        <v>6107</v>
      </c>
      <c r="E1724" s="158">
        <v>17.100999999999999</v>
      </c>
      <c r="F1724" s="158">
        <v>16.867000000000001</v>
      </c>
      <c r="G1724" s="16">
        <f t="shared" si="36"/>
        <v>17.032373496847189</v>
      </c>
      <c r="H1724" s="17">
        <f t="shared" si="32"/>
        <v>0.1143775052546836</v>
      </c>
      <c r="I1724" s="17">
        <f t="shared" si="33"/>
        <v>-0.23399999999999821</v>
      </c>
      <c r="J1724" s="18">
        <f t="shared" si="34"/>
        <v>1.3683410326881366E-2</v>
      </c>
      <c r="K1724" s="18">
        <f t="shared" si="35"/>
        <v>0.3224685454294034</v>
      </c>
      <c r="L1724" s="154"/>
      <c r="M1724" s="154"/>
      <c r="N1724" s="154"/>
      <c r="O1724" s="154"/>
      <c r="P1724" s="154"/>
      <c r="Q1724" s="154"/>
      <c r="R1724" s="154"/>
      <c r="S1724" s="154"/>
      <c r="T1724" s="154"/>
      <c r="U1724" s="154"/>
      <c r="V1724" s="154"/>
      <c r="W1724" s="154"/>
      <c r="X1724" s="154"/>
      <c r="Y1724" s="154"/>
      <c r="Z1724" s="154"/>
      <c r="AA1724" s="154"/>
    </row>
    <row r="1725" spans="1:27" ht="15.75" customHeight="1">
      <c r="A1725" s="155"/>
      <c r="B1725" s="158"/>
      <c r="C1725" s="158" t="s">
        <v>1233</v>
      </c>
      <c r="D1725" s="158">
        <v>6107</v>
      </c>
      <c r="E1725" s="158">
        <v>15.019</v>
      </c>
      <c r="F1725" s="158">
        <v>14.849</v>
      </c>
      <c r="G1725" s="16">
        <f t="shared" si="36"/>
        <v>17.032373496847189</v>
      </c>
      <c r="H1725" s="17">
        <f t="shared" si="32"/>
        <v>-3.3556224947453148</v>
      </c>
      <c r="I1725" s="17">
        <f t="shared" si="33"/>
        <v>-0.16999999999999993</v>
      </c>
      <c r="J1725" s="18">
        <f t="shared" si="34"/>
        <v>1.1318995938477924E-2</v>
      </c>
      <c r="K1725" s="18">
        <f t="shared" si="35"/>
        <v>0.22854614790520195</v>
      </c>
      <c r="L1725" s="154"/>
      <c r="M1725" s="154"/>
      <c r="N1725" s="154"/>
      <c r="O1725" s="154"/>
      <c r="P1725" s="154"/>
      <c r="Q1725" s="154"/>
      <c r="R1725" s="154"/>
      <c r="S1725" s="154"/>
      <c r="T1725" s="154"/>
      <c r="U1725" s="154"/>
      <c r="V1725" s="154"/>
      <c r="W1725" s="154"/>
      <c r="X1725" s="154"/>
      <c r="Y1725" s="154"/>
      <c r="Z1725" s="154"/>
      <c r="AA1725" s="154"/>
    </row>
    <row r="1726" spans="1:27" ht="15.75" customHeight="1">
      <c r="A1726" s="155"/>
      <c r="B1726" s="158"/>
      <c r="C1726" s="158" t="s">
        <v>1234</v>
      </c>
      <c r="D1726" s="158">
        <v>6107</v>
      </c>
      <c r="E1726" s="158">
        <v>15.03</v>
      </c>
      <c r="F1726" s="158">
        <v>14.901999999999999</v>
      </c>
      <c r="G1726" s="16">
        <f t="shared" si="36"/>
        <v>17.032373496847189</v>
      </c>
      <c r="H1726" s="17">
        <f t="shared" si="32"/>
        <v>-3.3372891614119826</v>
      </c>
      <c r="I1726" s="17">
        <f t="shared" si="33"/>
        <v>-0.12800000000000011</v>
      </c>
      <c r="J1726" s="18">
        <f t="shared" si="34"/>
        <v>8.5163007318696023E-3</v>
      </c>
      <c r="K1726" s="18">
        <f t="shared" si="35"/>
        <v>0.22911075152283616</v>
      </c>
      <c r="L1726" s="154"/>
      <c r="M1726" s="154"/>
      <c r="N1726" s="154"/>
      <c r="O1726" s="154"/>
      <c r="P1726" s="154"/>
      <c r="Q1726" s="154"/>
      <c r="R1726" s="154"/>
      <c r="S1726" s="154"/>
      <c r="T1726" s="154"/>
      <c r="U1726" s="154"/>
      <c r="V1726" s="154"/>
      <c r="W1726" s="154"/>
      <c r="X1726" s="154"/>
      <c r="Y1726" s="154"/>
      <c r="Z1726" s="154"/>
      <c r="AA1726" s="154"/>
    </row>
    <row r="1727" spans="1:27" ht="15.75" customHeight="1">
      <c r="A1727" s="155"/>
      <c r="B1727" s="158"/>
      <c r="C1727" s="158" t="s">
        <v>1235</v>
      </c>
      <c r="D1727" s="158">
        <v>6107</v>
      </c>
      <c r="E1727" s="158">
        <v>14.997999999999999</v>
      </c>
      <c r="F1727" s="158">
        <v>14.891</v>
      </c>
      <c r="G1727" s="16">
        <f t="shared" si="36"/>
        <v>17.032373496847189</v>
      </c>
      <c r="H1727" s="17">
        <f t="shared" si="32"/>
        <v>-3.3906224947453163</v>
      </c>
      <c r="I1727" s="17">
        <f t="shared" si="33"/>
        <v>-0.10699999999999932</v>
      </c>
      <c r="J1727" s="18">
        <f t="shared" si="34"/>
        <v>7.1342845712761248E-3</v>
      </c>
      <c r="K1727" s="18">
        <f t="shared" si="35"/>
        <v>0.22746596848834694</v>
      </c>
      <c r="L1727" s="154"/>
      <c r="M1727" s="154"/>
      <c r="N1727" s="154"/>
      <c r="O1727" s="154"/>
      <c r="P1727" s="154"/>
      <c r="Q1727" s="154"/>
      <c r="R1727" s="154"/>
      <c r="S1727" s="154"/>
      <c r="T1727" s="154"/>
      <c r="U1727" s="154"/>
      <c r="V1727" s="154"/>
      <c r="W1727" s="154"/>
      <c r="X1727" s="154"/>
      <c r="Y1727" s="154"/>
      <c r="Z1727" s="154"/>
      <c r="AA1727" s="154"/>
    </row>
    <row r="1728" spans="1:27" ht="15.75" customHeight="1">
      <c r="A1728" s="155"/>
      <c r="B1728" s="158"/>
      <c r="C1728" s="158" t="s">
        <v>1236</v>
      </c>
      <c r="D1728" s="158">
        <v>5121</v>
      </c>
      <c r="E1728" s="158">
        <v>23.763000000000002</v>
      </c>
      <c r="F1728" s="158">
        <v>23.748000000000001</v>
      </c>
      <c r="G1728" s="16">
        <f t="shared" si="36"/>
        <v>22.870927068045674</v>
      </c>
      <c r="H1728" s="17">
        <f t="shared" si="32"/>
        <v>1.4867882199238796</v>
      </c>
      <c r="I1728" s="17">
        <f t="shared" si="33"/>
        <v>-1.5000000000000568E-2</v>
      </c>
      <c r="J1728" s="18">
        <f t="shared" si="34"/>
        <v>6.3123343012248313E-4</v>
      </c>
      <c r="K1728" s="18">
        <f t="shared" si="35"/>
        <v>0.33096445039999028</v>
      </c>
      <c r="L1728" s="154"/>
      <c r="M1728" s="154"/>
      <c r="N1728" s="154"/>
      <c r="O1728" s="154"/>
      <c r="P1728" s="154"/>
      <c r="Q1728" s="154"/>
      <c r="R1728" s="154"/>
      <c r="S1728" s="154"/>
      <c r="T1728" s="154"/>
      <c r="U1728" s="154"/>
      <c r="V1728" s="154"/>
      <c r="W1728" s="154"/>
      <c r="X1728" s="154"/>
      <c r="Y1728" s="154"/>
      <c r="Z1728" s="154"/>
      <c r="AA1728" s="154"/>
    </row>
    <row r="1729" spans="1:27" ht="15.75" customHeight="1">
      <c r="A1729" s="155"/>
      <c r="B1729" s="158"/>
      <c r="C1729" s="158" t="s">
        <v>1237</v>
      </c>
      <c r="D1729" s="158">
        <v>5121</v>
      </c>
      <c r="E1729" s="158">
        <v>23.166</v>
      </c>
      <c r="F1729" s="158">
        <v>23.138000000000002</v>
      </c>
      <c r="G1729" s="16">
        <f t="shared" si="36"/>
        <v>22.870927068045674</v>
      </c>
      <c r="H1729" s="17">
        <f t="shared" si="32"/>
        <v>0.49178821992387733</v>
      </c>
      <c r="I1729" s="17">
        <f t="shared" si="33"/>
        <v>-2.7999999999998693E-2</v>
      </c>
      <c r="J1729" s="18">
        <f t="shared" si="34"/>
        <v>1.2086678753344855E-3</v>
      </c>
      <c r="K1729" s="18">
        <f t="shared" si="35"/>
        <v>0.31372305252762533</v>
      </c>
      <c r="L1729" s="154"/>
      <c r="M1729" s="154"/>
      <c r="N1729" s="154"/>
      <c r="O1729" s="154"/>
      <c r="P1729" s="154"/>
      <c r="Q1729" s="154"/>
      <c r="R1729" s="154"/>
      <c r="S1729" s="154"/>
      <c r="T1729" s="154"/>
      <c r="U1729" s="154"/>
      <c r="V1729" s="154"/>
      <c r="W1729" s="154"/>
      <c r="X1729" s="154"/>
      <c r="Y1729" s="154"/>
      <c r="Z1729" s="154"/>
      <c r="AA1729" s="154"/>
    </row>
    <row r="1730" spans="1:27" ht="15.75" customHeight="1">
      <c r="A1730" s="155"/>
      <c r="B1730" s="158"/>
      <c r="C1730" s="158" t="s">
        <v>1238</v>
      </c>
      <c r="D1730" s="158">
        <v>5121</v>
      </c>
      <c r="E1730" s="158">
        <v>22.934000000000001</v>
      </c>
      <c r="F1730" s="158">
        <v>22.928000000000001</v>
      </c>
      <c r="G1730" s="16">
        <f t="shared" si="36"/>
        <v>22.870927068045674</v>
      </c>
      <c r="H1730" s="17">
        <f t="shared" si="32"/>
        <v>0.10512155325721177</v>
      </c>
      <c r="I1730" s="17">
        <f t="shared" si="33"/>
        <v>-6.0000000000002274E-3</v>
      </c>
      <c r="J1730" s="18">
        <f t="shared" si="34"/>
        <v>2.6162030173542457E-4</v>
      </c>
      <c r="K1730" s="18">
        <f t="shared" si="35"/>
        <v>0.30678068522084978</v>
      </c>
      <c r="L1730" s="154"/>
      <c r="M1730" s="154"/>
      <c r="N1730" s="154"/>
      <c r="O1730" s="154"/>
      <c r="P1730" s="154"/>
      <c r="Q1730" s="154"/>
      <c r="R1730" s="154"/>
      <c r="S1730" s="154"/>
      <c r="T1730" s="154"/>
      <c r="U1730" s="154"/>
      <c r="V1730" s="154"/>
      <c r="W1730" s="154"/>
      <c r="X1730" s="154"/>
      <c r="Y1730" s="154"/>
      <c r="Z1730" s="154"/>
      <c r="AA1730" s="154"/>
    </row>
    <row r="1731" spans="1:27" ht="15.75" customHeight="1">
      <c r="A1731" s="155"/>
      <c r="B1731" s="158"/>
      <c r="C1731" s="158" t="s">
        <v>1239</v>
      </c>
      <c r="D1731" s="158">
        <v>5121</v>
      </c>
      <c r="E1731" s="158">
        <v>23.890999999999998</v>
      </c>
      <c r="F1731" s="158">
        <v>23.853000000000002</v>
      </c>
      <c r="G1731" s="16">
        <f t="shared" si="36"/>
        <v>22.870927068045674</v>
      </c>
      <c r="H1731" s="17">
        <f t="shared" si="32"/>
        <v>1.7001215532572072</v>
      </c>
      <c r="I1731" s="17">
        <f t="shared" si="33"/>
        <v>-3.7999999999996703E-2</v>
      </c>
      <c r="J1731" s="18">
        <f t="shared" si="34"/>
        <v>1.5905571135572687E-3</v>
      </c>
      <c r="K1731" s="18">
        <f t="shared" si="35"/>
        <v>0.33454891946151133</v>
      </c>
      <c r="L1731" s="154"/>
      <c r="M1731" s="154"/>
      <c r="N1731" s="154"/>
      <c r="O1731" s="154"/>
      <c r="P1731" s="154"/>
      <c r="Q1731" s="154"/>
      <c r="R1731" s="154"/>
      <c r="S1731" s="154"/>
      <c r="T1731" s="154"/>
      <c r="U1731" s="154"/>
      <c r="V1731" s="154"/>
      <c r="W1731" s="154"/>
      <c r="X1731" s="154"/>
      <c r="Y1731" s="154"/>
      <c r="Z1731" s="154"/>
      <c r="AA1731" s="154"/>
    </row>
    <row r="1732" spans="1:27" ht="15.75" customHeight="1">
      <c r="A1732" s="155"/>
      <c r="B1732" s="158"/>
      <c r="C1732" s="158" t="s">
        <v>1240</v>
      </c>
      <c r="D1732" s="158">
        <v>5121</v>
      </c>
      <c r="E1732" s="158">
        <v>24.15</v>
      </c>
      <c r="F1732" s="158">
        <v>24.097999999999999</v>
      </c>
      <c r="G1732" s="16">
        <f t="shared" si="36"/>
        <v>22.870927068045674</v>
      </c>
      <c r="H1732" s="17">
        <f t="shared" si="32"/>
        <v>2.1317882199238745</v>
      </c>
      <c r="I1732" s="17">
        <f t="shared" si="33"/>
        <v>-5.1999999999999602E-2</v>
      </c>
      <c r="J1732" s="18">
        <f t="shared" si="34"/>
        <v>2.1532091097308326E-3</v>
      </c>
      <c r="K1732" s="18">
        <f t="shared" si="35"/>
        <v>0.34168564119482264</v>
      </c>
      <c r="L1732" s="154"/>
      <c r="M1732" s="154"/>
      <c r="N1732" s="154"/>
      <c r="O1732" s="154"/>
      <c r="P1732" s="154"/>
      <c r="Q1732" s="154"/>
      <c r="R1732" s="154"/>
      <c r="S1732" s="154"/>
      <c r="T1732" s="154"/>
      <c r="U1732" s="154"/>
      <c r="V1732" s="154"/>
      <c r="W1732" s="154"/>
      <c r="X1732" s="154"/>
      <c r="Y1732" s="154"/>
      <c r="Z1732" s="154"/>
      <c r="AA1732" s="154"/>
    </row>
    <row r="1733" spans="1:27" ht="15.75" customHeight="1">
      <c r="A1733" s="155"/>
      <c r="B1733" s="158"/>
      <c r="C1733" s="158" t="s">
        <v>1241</v>
      </c>
      <c r="D1733" s="158">
        <v>5648</v>
      </c>
      <c r="E1733" s="158">
        <v>21.234000000000002</v>
      </c>
      <c r="F1733" s="158">
        <v>21.065000000000001</v>
      </c>
      <c r="G1733" s="16">
        <f t="shared" si="36"/>
        <v>19.240505739344663</v>
      </c>
      <c r="H1733" s="17">
        <f t="shared" si="32"/>
        <v>3.3224904344255655</v>
      </c>
      <c r="I1733" s="17">
        <f t="shared" si="33"/>
        <v>-0.16900000000000048</v>
      </c>
      <c r="J1733" s="18">
        <f t="shared" si="34"/>
        <v>7.9589337854384691E-3</v>
      </c>
      <c r="K1733" s="18">
        <f t="shared" si="35"/>
        <v>0.37979655269850238</v>
      </c>
      <c r="L1733" s="154"/>
      <c r="M1733" s="154"/>
      <c r="N1733" s="154"/>
      <c r="O1733" s="154"/>
      <c r="P1733" s="154"/>
      <c r="Q1733" s="154"/>
      <c r="R1733" s="154"/>
      <c r="S1733" s="154"/>
      <c r="T1733" s="154"/>
      <c r="U1733" s="154"/>
      <c r="V1733" s="154"/>
      <c r="W1733" s="154"/>
      <c r="X1733" s="154"/>
      <c r="Y1733" s="154"/>
      <c r="Z1733" s="154"/>
      <c r="AA1733" s="154"/>
    </row>
    <row r="1734" spans="1:27" ht="15.75" customHeight="1">
      <c r="A1734" s="155"/>
      <c r="B1734" s="158"/>
      <c r="C1734" s="158" t="s">
        <v>1242</v>
      </c>
      <c r="D1734" s="158">
        <v>5648</v>
      </c>
      <c r="E1734" s="158">
        <v>21.457000000000001</v>
      </c>
      <c r="F1734" s="158">
        <v>21.28</v>
      </c>
      <c r="G1734" s="16">
        <f t="shared" si="36"/>
        <v>19.240505739344663</v>
      </c>
      <c r="H1734" s="17">
        <f t="shared" si="32"/>
        <v>3.6941571010922303</v>
      </c>
      <c r="I1734" s="17">
        <f t="shared" si="33"/>
        <v>-0.1769999999999996</v>
      </c>
      <c r="J1734" s="18">
        <f t="shared" si="34"/>
        <v>8.2490562520389429E-3</v>
      </c>
      <c r="K1734" s="18">
        <f t="shared" si="35"/>
        <v>0.3862422519457519</v>
      </c>
      <c r="L1734" s="154"/>
      <c r="M1734" s="154"/>
      <c r="N1734" s="154"/>
      <c r="O1734" s="154"/>
      <c r="P1734" s="154"/>
      <c r="Q1734" s="154"/>
      <c r="R1734" s="154"/>
      <c r="S1734" s="154"/>
      <c r="T1734" s="154"/>
      <c r="U1734" s="154"/>
      <c r="V1734" s="154"/>
      <c r="W1734" s="154"/>
      <c r="X1734" s="154"/>
      <c r="Y1734" s="154"/>
      <c r="Z1734" s="154"/>
      <c r="AA1734" s="154"/>
    </row>
    <row r="1735" spans="1:27" ht="15.75" customHeight="1">
      <c r="A1735" s="155"/>
      <c r="B1735" s="158"/>
      <c r="C1735" s="158" t="s">
        <v>1243</v>
      </c>
      <c r="D1735" s="158">
        <v>5648</v>
      </c>
      <c r="E1735" s="158">
        <v>21.332000000000001</v>
      </c>
      <c r="F1735" s="158">
        <v>21.164000000000001</v>
      </c>
      <c r="G1735" s="16">
        <f t="shared" si="36"/>
        <v>19.240505739344663</v>
      </c>
      <c r="H1735" s="17">
        <f t="shared" si="32"/>
        <v>3.4858237677588972</v>
      </c>
      <c r="I1735" s="17">
        <f t="shared" si="33"/>
        <v>-0.16799999999999926</v>
      </c>
      <c r="J1735" s="18">
        <f t="shared" si="34"/>
        <v>7.8754922182636064E-3</v>
      </c>
      <c r="K1735" s="18">
        <f t="shared" si="35"/>
        <v>0.38264579036189755</v>
      </c>
      <c r="L1735" s="154"/>
      <c r="M1735" s="154"/>
      <c r="N1735" s="154"/>
      <c r="O1735" s="154"/>
      <c r="P1735" s="154"/>
      <c r="Q1735" s="154"/>
      <c r="R1735" s="154"/>
      <c r="S1735" s="154"/>
      <c r="T1735" s="154"/>
      <c r="U1735" s="154"/>
      <c r="V1735" s="154"/>
      <c r="W1735" s="154"/>
      <c r="X1735" s="154"/>
      <c r="Y1735" s="154"/>
      <c r="Z1735" s="154"/>
      <c r="AA1735" s="154"/>
    </row>
    <row r="1736" spans="1:27" ht="15.75" customHeight="1">
      <c r="A1736" s="155"/>
      <c r="B1736" s="158"/>
      <c r="C1736" s="158" t="s">
        <v>1244</v>
      </c>
      <c r="D1736" s="158">
        <v>5648</v>
      </c>
      <c r="E1736" s="158">
        <v>21.442</v>
      </c>
      <c r="F1736" s="158">
        <v>21.279</v>
      </c>
      <c r="G1736" s="16">
        <f t="shared" si="36"/>
        <v>19.240505739344663</v>
      </c>
      <c r="H1736" s="17">
        <f t="shared" si="32"/>
        <v>3.6691571010922295</v>
      </c>
      <c r="I1736" s="17">
        <f t="shared" si="33"/>
        <v>-0.16300000000000026</v>
      </c>
      <c r="J1736" s="18">
        <f t="shared" si="34"/>
        <v>7.601902807573932E-3</v>
      </c>
      <c r="K1736" s="18">
        <f t="shared" si="35"/>
        <v>0.38581289058856444</v>
      </c>
      <c r="L1736" s="154"/>
      <c r="M1736" s="154"/>
      <c r="N1736" s="154"/>
      <c r="O1736" s="154"/>
      <c r="P1736" s="154"/>
      <c r="Q1736" s="154"/>
      <c r="R1736" s="154"/>
      <c r="S1736" s="154"/>
      <c r="T1736" s="154"/>
      <c r="U1736" s="154"/>
      <c r="V1736" s="154"/>
      <c r="W1736" s="154"/>
      <c r="X1736" s="154"/>
      <c r="Y1736" s="154"/>
      <c r="Z1736" s="154"/>
      <c r="AA1736" s="154"/>
    </row>
    <row r="1737" spans="1:27" ht="15.75" customHeight="1">
      <c r="A1737" s="155"/>
      <c r="B1737" s="158"/>
      <c r="C1737" s="158" t="s">
        <v>1245</v>
      </c>
      <c r="D1737" s="158">
        <v>5648</v>
      </c>
      <c r="E1737" s="158">
        <v>22.390999999999998</v>
      </c>
      <c r="F1737" s="158">
        <v>22.234000000000002</v>
      </c>
      <c r="G1737" s="16">
        <f t="shared" si="36"/>
        <v>19.240505739344663</v>
      </c>
      <c r="H1737" s="17">
        <f t="shared" si="32"/>
        <v>5.2508237677588934</v>
      </c>
      <c r="I1737" s="17">
        <f t="shared" si="33"/>
        <v>-0.15699999999999648</v>
      </c>
      <c r="J1737" s="18">
        <f t="shared" si="34"/>
        <v>7.0117457907193283E-3</v>
      </c>
      <c r="K1737" s="18">
        <f t="shared" si="35"/>
        <v>0.41184404448215789</v>
      </c>
      <c r="L1737" s="154"/>
      <c r="M1737" s="154"/>
      <c r="N1737" s="154"/>
      <c r="O1737" s="154"/>
      <c r="P1737" s="154"/>
      <c r="Q1737" s="154"/>
      <c r="R1737" s="154"/>
      <c r="S1737" s="154"/>
      <c r="T1737" s="154"/>
      <c r="U1737" s="154"/>
      <c r="V1737" s="154"/>
      <c r="W1737" s="154"/>
      <c r="X1737" s="154"/>
      <c r="Y1737" s="154"/>
      <c r="Z1737" s="154"/>
      <c r="AA1737" s="154"/>
    </row>
    <row r="1738" spans="1:27" ht="15.75" customHeight="1">
      <c r="A1738" s="155"/>
      <c r="B1738" s="158" t="s">
        <v>1246</v>
      </c>
      <c r="C1738" s="158" t="s">
        <v>1247</v>
      </c>
      <c r="D1738" s="158">
        <v>5148</v>
      </c>
      <c r="E1738" s="158">
        <v>22.46</v>
      </c>
      <c r="F1738" s="158">
        <v>22.305</v>
      </c>
      <c r="G1738" s="16">
        <f t="shared" si="36"/>
        <v>20.202531026311895</v>
      </c>
      <c r="H1738" s="17">
        <f t="shared" si="32"/>
        <v>3.7624482894801758</v>
      </c>
      <c r="I1738" s="17">
        <f t="shared" si="33"/>
        <v>-0.15500000000000114</v>
      </c>
      <c r="J1738" s="18">
        <f t="shared" si="34"/>
        <v>6.9011576135352241E-3</v>
      </c>
      <c r="K1738" s="18">
        <f t="shared" si="35"/>
        <v>0.37081810832737161</v>
      </c>
      <c r="L1738" s="154"/>
      <c r="M1738" s="154"/>
      <c r="N1738" s="154"/>
      <c r="O1738" s="154"/>
      <c r="P1738" s="154"/>
      <c r="Q1738" s="154"/>
      <c r="R1738" s="154"/>
      <c r="S1738" s="154"/>
      <c r="T1738" s="154"/>
      <c r="U1738" s="154"/>
      <c r="V1738" s="154"/>
      <c r="W1738" s="154"/>
      <c r="X1738" s="154"/>
      <c r="Y1738" s="154"/>
      <c r="Z1738" s="154"/>
      <c r="AA1738" s="154"/>
    </row>
    <row r="1739" spans="1:27" ht="15.75" customHeight="1">
      <c r="A1739" s="155"/>
      <c r="B1739" s="158"/>
      <c r="C1739" s="158" t="s">
        <v>1248</v>
      </c>
      <c r="D1739" s="158">
        <v>5148</v>
      </c>
      <c r="E1739" s="158">
        <v>21.457000000000001</v>
      </c>
      <c r="F1739" s="158">
        <v>21.28</v>
      </c>
      <c r="G1739" s="16">
        <f t="shared" si="36"/>
        <v>20.202531026311895</v>
      </c>
      <c r="H1739" s="17">
        <f t="shared" si="32"/>
        <v>2.090781622813509</v>
      </c>
      <c r="I1739" s="17">
        <f t="shared" si="33"/>
        <v>-0.1769999999999996</v>
      </c>
      <c r="J1739" s="18">
        <f t="shared" si="34"/>
        <v>8.2490562520389429E-3</v>
      </c>
      <c r="K1739" s="18">
        <f t="shared" si="35"/>
        <v>0.34140721969673143</v>
      </c>
      <c r="L1739" s="154"/>
      <c r="M1739" s="154"/>
      <c r="N1739" s="154"/>
      <c r="O1739" s="154"/>
      <c r="P1739" s="154"/>
      <c r="Q1739" s="154"/>
      <c r="R1739" s="154"/>
      <c r="S1739" s="154"/>
      <c r="T1739" s="154"/>
      <c r="U1739" s="154"/>
      <c r="V1739" s="154"/>
      <c r="W1739" s="154"/>
      <c r="X1739" s="154"/>
      <c r="Y1739" s="154"/>
      <c r="Z1739" s="154"/>
      <c r="AA1739" s="154"/>
    </row>
    <row r="1740" spans="1:27" ht="15.75" customHeight="1">
      <c r="A1740" s="155"/>
      <c r="B1740" s="158"/>
      <c r="C1740" s="158" t="s">
        <v>1249</v>
      </c>
      <c r="D1740" s="158">
        <v>5148</v>
      </c>
      <c r="E1740" s="158">
        <v>21.332000000000001</v>
      </c>
      <c r="F1740" s="158">
        <v>21.164000000000001</v>
      </c>
      <c r="G1740" s="16">
        <f t="shared" si="36"/>
        <v>20.202531026311895</v>
      </c>
      <c r="H1740" s="17">
        <f t="shared" si="32"/>
        <v>1.8824482894801757</v>
      </c>
      <c r="I1740" s="17">
        <f t="shared" si="33"/>
        <v>-0.16799999999999926</v>
      </c>
      <c r="J1740" s="18">
        <f t="shared" si="34"/>
        <v>7.8754922182636064E-3</v>
      </c>
      <c r="K1740" s="18">
        <f t="shared" si="35"/>
        <v>0.33754803642568754</v>
      </c>
      <c r="L1740" s="154"/>
      <c r="M1740" s="154"/>
      <c r="N1740" s="154"/>
      <c r="O1740" s="154"/>
      <c r="P1740" s="154"/>
      <c r="Q1740" s="154"/>
      <c r="R1740" s="154"/>
      <c r="S1740" s="154"/>
      <c r="T1740" s="154"/>
      <c r="U1740" s="154"/>
      <c r="V1740" s="154"/>
      <c r="W1740" s="154"/>
      <c r="X1740" s="154"/>
      <c r="Y1740" s="154"/>
      <c r="Z1740" s="154"/>
      <c r="AA1740" s="154"/>
    </row>
    <row r="1741" spans="1:27" ht="15.75" customHeight="1">
      <c r="A1741" s="155"/>
      <c r="B1741" s="158"/>
      <c r="C1741" s="158" t="s">
        <v>1250</v>
      </c>
      <c r="D1741" s="158">
        <v>5148</v>
      </c>
      <c r="E1741" s="158">
        <v>21.442</v>
      </c>
      <c r="F1741" s="158">
        <v>21.279</v>
      </c>
      <c r="G1741" s="16">
        <f t="shared" si="36"/>
        <v>20.202531026311895</v>
      </c>
      <c r="H1741" s="17">
        <f t="shared" si="32"/>
        <v>2.0657816228135082</v>
      </c>
      <c r="I1741" s="17">
        <f t="shared" si="33"/>
        <v>-0.16300000000000026</v>
      </c>
      <c r="J1741" s="18">
        <f t="shared" si="34"/>
        <v>7.601902807573932E-3</v>
      </c>
      <c r="K1741" s="18">
        <f t="shared" si="35"/>
        <v>0.34094649347228645</v>
      </c>
      <c r="L1741" s="154"/>
      <c r="M1741" s="154"/>
      <c r="N1741" s="154"/>
      <c r="O1741" s="154"/>
      <c r="P1741" s="154"/>
      <c r="Q1741" s="154"/>
      <c r="R1741" s="154"/>
      <c r="S1741" s="154"/>
      <c r="T1741" s="154"/>
      <c r="U1741" s="154"/>
      <c r="V1741" s="154"/>
      <c r="W1741" s="154"/>
      <c r="X1741" s="154"/>
      <c r="Y1741" s="154"/>
      <c r="Z1741" s="154"/>
      <c r="AA1741" s="154"/>
    </row>
    <row r="1742" spans="1:27" ht="15.75" customHeight="1">
      <c r="A1742" s="155"/>
      <c r="B1742" s="158"/>
      <c r="C1742" s="158" t="s">
        <v>1251</v>
      </c>
      <c r="D1742" s="158">
        <v>5148</v>
      </c>
      <c r="E1742" s="158">
        <v>22.390999999999998</v>
      </c>
      <c r="F1742" s="158">
        <v>22.234000000000002</v>
      </c>
      <c r="G1742" s="16">
        <f t="shared" si="36"/>
        <v>20.202531026311895</v>
      </c>
      <c r="H1742" s="17">
        <f t="shared" si="32"/>
        <v>3.6474482894801716</v>
      </c>
      <c r="I1742" s="17">
        <f t="shared" si="33"/>
        <v>-0.15699999999999648</v>
      </c>
      <c r="J1742" s="18">
        <f t="shared" si="34"/>
        <v>7.0117457907193283E-3</v>
      </c>
      <c r="K1742" s="18">
        <f t="shared" si="35"/>
        <v>0.36887922437732862</v>
      </c>
      <c r="L1742" s="154"/>
      <c r="M1742" s="154"/>
      <c r="N1742" s="154"/>
      <c r="O1742" s="154"/>
      <c r="P1742" s="154"/>
      <c r="Q1742" s="154"/>
      <c r="R1742" s="154"/>
      <c r="S1742" s="154"/>
      <c r="T1742" s="154"/>
      <c r="U1742" s="154"/>
      <c r="V1742" s="154"/>
      <c r="W1742" s="154"/>
      <c r="X1742" s="154"/>
      <c r="Y1742" s="154"/>
      <c r="Z1742" s="154"/>
      <c r="AA1742" s="154"/>
    </row>
    <row r="1743" spans="1:27" ht="15.75" customHeight="1">
      <c r="A1743" s="155"/>
      <c r="B1743" s="158"/>
      <c r="C1743" s="158" t="s">
        <v>1252</v>
      </c>
      <c r="D1743" s="158">
        <v>5148</v>
      </c>
      <c r="E1743" s="158">
        <v>22.46</v>
      </c>
      <c r="F1743" s="158">
        <v>22.305</v>
      </c>
      <c r="G1743" s="16">
        <f t="shared" si="36"/>
        <v>20.202531026311895</v>
      </c>
      <c r="H1743" s="17">
        <f t="shared" si="32"/>
        <v>3.7624482894801758</v>
      </c>
      <c r="I1743" s="17">
        <f t="shared" si="33"/>
        <v>-0.15500000000000114</v>
      </c>
      <c r="J1743" s="18">
        <f t="shared" si="34"/>
        <v>6.9011576135352241E-3</v>
      </c>
      <c r="K1743" s="18">
        <f t="shared" si="35"/>
        <v>0.37081810832737161</v>
      </c>
      <c r="L1743" s="154"/>
      <c r="M1743" s="154"/>
      <c r="N1743" s="154"/>
      <c r="O1743" s="154"/>
      <c r="P1743" s="154"/>
      <c r="Q1743" s="154"/>
      <c r="R1743" s="154"/>
      <c r="S1743" s="154"/>
      <c r="T1743" s="154"/>
      <c r="U1743" s="154"/>
      <c r="V1743" s="154"/>
      <c r="W1743" s="154"/>
      <c r="X1743" s="154"/>
      <c r="Y1743" s="154"/>
      <c r="Z1743" s="154"/>
      <c r="AA1743" s="154"/>
    </row>
    <row r="1744" spans="1:27" ht="15.75" customHeight="1">
      <c r="A1744" s="155"/>
      <c r="B1744" s="158"/>
      <c r="C1744" s="158" t="s">
        <v>1253</v>
      </c>
      <c r="D1744" s="158">
        <v>6617</v>
      </c>
      <c r="E1744" s="158">
        <v>22.132999999999999</v>
      </c>
      <c r="F1744" s="158">
        <v>21.873999999999999</v>
      </c>
      <c r="G1744" s="16">
        <f t="shared" si="36"/>
        <v>21.071999999999999</v>
      </c>
      <c r="H1744" s="17">
        <f t="shared" si="32"/>
        <v>1.7683333333333333</v>
      </c>
      <c r="I1744" s="17">
        <f t="shared" si="33"/>
        <v>-0.25900000000000034</v>
      </c>
      <c r="J1744" s="18">
        <f t="shared" si="34"/>
        <v>1.1701983463606395E-2</v>
      </c>
      <c r="K1744" s="18">
        <f t="shared" si="35"/>
        <v>0.43000948809470035</v>
      </c>
      <c r="L1744" s="154"/>
      <c r="M1744" s="154"/>
      <c r="N1744" s="154"/>
      <c r="O1744" s="154"/>
      <c r="P1744" s="154"/>
      <c r="Q1744" s="154"/>
      <c r="R1744" s="154"/>
      <c r="S1744" s="154"/>
      <c r="T1744" s="154"/>
      <c r="U1744" s="154"/>
      <c r="V1744" s="154"/>
      <c r="W1744" s="154"/>
      <c r="X1744" s="154"/>
      <c r="Y1744" s="154"/>
      <c r="Z1744" s="154"/>
      <c r="AA1744" s="154"/>
    </row>
    <row r="1745" spans="1:27" ht="15.75" customHeight="1">
      <c r="A1745" s="155"/>
      <c r="B1745" s="158"/>
      <c r="C1745" s="158" t="s">
        <v>1254</v>
      </c>
      <c r="D1745" s="158">
        <v>6617</v>
      </c>
      <c r="E1745" s="158">
        <v>21.984999999999999</v>
      </c>
      <c r="F1745" s="158">
        <v>21.702000000000002</v>
      </c>
      <c r="G1745" s="16">
        <f t="shared" si="36"/>
        <v>21.071999999999999</v>
      </c>
      <c r="H1745" s="17">
        <f t="shared" si="32"/>
        <v>1.5216666666666672</v>
      </c>
      <c r="I1745" s="17">
        <f t="shared" si="33"/>
        <v>-0.2829999999999977</v>
      </c>
      <c r="J1745" s="18">
        <f t="shared" si="34"/>
        <v>1.287241300886958E-2</v>
      </c>
      <c r="K1745" s="18">
        <f t="shared" si="35"/>
        <v>0.42617239026609066</v>
      </c>
      <c r="L1745" s="154"/>
      <c r="M1745" s="154"/>
      <c r="N1745" s="154"/>
      <c r="O1745" s="154"/>
      <c r="P1745" s="154"/>
      <c r="Q1745" s="154"/>
      <c r="R1745" s="154"/>
      <c r="S1745" s="154"/>
      <c r="T1745" s="154"/>
      <c r="U1745" s="154"/>
      <c r="V1745" s="154"/>
      <c r="W1745" s="154"/>
      <c r="X1745" s="154"/>
      <c r="Y1745" s="154"/>
      <c r="Z1745" s="154"/>
      <c r="AA1745" s="154"/>
    </row>
    <row r="1746" spans="1:27" ht="15.75" customHeight="1">
      <c r="A1746" s="155"/>
      <c r="B1746" s="158"/>
      <c r="C1746" s="158" t="s">
        <v>1255</v>
      </c>
      <c r="D1746" s="158">
        <v>6617</v>
      </c>
      <c r="E1746" s="158">
        <v>22.372</v>
      </c>
      <c r="F1746" s="158">
        <v>22.076000000000001</v>
      </c>
      <c r="G1746" s="16">
        <f t="shared" si="36"/>
        <v>21.071999999999999</v>
      </c>
      <c r="H1746" s="17">
        <f t="shared" si="32"/>
        <v>2.1666666666666679</v>
      </c>
      <c r="I1746" s="17">
        <f t="shared" si="33"/>
        <v>-0.29599999999999937</v>
      </c>
      <c r="J1746" s="18">
        <f t="shared" si="34"/>
        <v>1.3230824244591426E-2</v>
      </c>
      <c r="K1746" s="18">
        <f t="shared" si="35"/>
        <v>0.43609869479706787</v>
      </c>
      <c r="L1746" s="154"/>
      <c r="M1746" s="154"/>
      <c r="N1746" s="154"/>
      <c r="O1746" s="154"/>
      <c r="P1746" s="154"/>
      <c r="Q1746" s="154"/>
      <c r="R1746" s="154"/>
      <c r="S1746" s="154"/>
      <c r="T1746" s="154"/>
      <c r="U1746" s="154"/>
      <c r="V1746" s="154"/>
      <c r="W1746" s="154"/>
      <c r="X1746" s="154"/>
      <c r="Y1746" s="154"/>
      <c r="Z1746" s="154"/>
      <c r="AA1746" s="154"/>
    </row>
    <row r="1747" spans="1:27" ht="15.75" customHeight="1">
      <c r="A1747" s="155"/>
      <c r="B1747" s="158"/>
      <c r="C1747" s="158" t="s">
        <v>1256</v>
      </c>
      <c r="D1747" s="158">
        <v>6617</v>
      </c>
      <c r="E1747" s="158">
        <v>21.436</v>
      </c>
      <c r="F1747" s="158">
        <v>21.15</v>
      </c>
      <c r="G1747" s="16">
        <f t="shared" si="36"/>
        <v>21.071999999999999</v>
      </c>
      <c r="H1747" s="17">
        <f t="shared" si="32"/>
        <v>0.60666666666666802</v>
      </c>
      <c r="I1747" s="17">
        <f t="shared" si="33"/>
        <v>-0.28600000000000136</v>
      </c>
      <c r="J1747" s="18">
        <f t="shared" si="34"/>
        <v>1.3342041425639176E-2</v>
      </c>
      <c r="K1747" s="18">
        <f t="shared" si="35"/>
        <v>0.41147602164582958</v>
      </c>
      <c r="L1747" s="154"/>
      <c r="M1747" s="154"/>
      <c r="N1747" s="154"/>
      <c r="O1747" s="154"/>
      <c r="P1747" s="154"/>
      <c r="Q1747" s="154"/>
      <c r="R1747" s="154"/>
      <c r="S1747" s="154"/>
      <c r="T1747" s="154"/>
      <c r="U1747" s="154"/>
      <c r="V1747" s="154"/>
      <c r="W1747" s="154"/>
      <c r="X1747" s="154"/>
      <c r="Y1747" s="154"/>
      <c r="Z1747" s="154"/>
      <c r="AA1747" s="154"/>
    </row>
    <row r="1748" spans="1:27" ht="15.75" customHeight="1">
      <c r="A1748" s="155"/>
      <c r="B1748" s="158"/>
      <c r="C1748" s="158" t="s">
        <v>1257</v>
      </c>
      <c r="D1748" s="158">
        <v>6617</v>
      </c>
      <c r="E1748" s="158">
        <v>24.152000000000001</v>
      </c>
      <c r="F1748" s="158">
        <v>23.817</v>
      </c>
      <c r="G1748" s="16">
        <f t="shared" si="36"/>
        <v>21.071999999999999</v>
      </c>
      <c r="H1748" s="17">
        <f t="shared" si="32"/>
        <v>5.1333333333333364</v>
      </c>
      <c r="I1748" s="17">
        <f t="shared" si="33"/>
        <v>-0.33500000000000085</v>
      </c>
      <c r="J1748" s="18">
        <f t="shared" si="34"/>
        <v>1.3870486916197451E-2</v>
      </c>
      <c r="K1748" s="18">
        <f t="shared" si="35"/>
        <v>0.47765816495528335</v>
      </c>
      <c r="L1748" s="154"/>
      <c r="M1748" s="154"/>
      <c r="N1748" s="154"/>
      <c r="O1748" s="154"/>
      <c r="P1748" s="154"/>
      <c r="Q1748" s="154"/>
      <c r="R1748" s="154"/>
      <c r="S1748" s="154"/>
      <c r="T1748" s="154"/>
      <c r="U1748" s="154"/>
      <c r="V1748" s="154"/>
      <c r="W1748" s="154"/>
      <c r="X1748" s="154"/>
      <c r="Y1748" s="154"/>
      <c r="Z1748" s="154"/>
      <c r="AA1748" s="154"/>
    </row>
    <row r="1749" spans="1:27" ht="15.75" customHeight="1">
      <c r="A1749" s="155"/>
      <c r="B1749" s="158"/>
      <c r="C1749" s="158" t="s">
        <v>1258</v>
      </c>
      <c r="D1749" s="158">
        <v>6117</v>
      </c>
      <c r="E1749" s="158">
        <v>18.905000000000001</v>
      </c>
      <c r="F1749" s="158">
        <v>18.59</v>
      </c>
      <c r="G1749" s="16">
        <f t="shared" si="36"/>
        <v>19.9327573208373</v>
      </c>
      <c r="H1749" s="17">
        <f t="shared" si="32"/>
        <v>-1.7129288680621655</v>
      </c>
      <c r="I1749" s="17">
        <f t="shared" si="33"/>
        <v>-0.31500000000000128</v>
      </c>
      <c r="J1749" s="18">
        <f t="shared" si="34"/>
        <v>1.6662258661729767E-2</v>
      </c>
      <c r="K1749" s="18">
        <f t="shared" si="35"/>
        <v>0.28247665061941968</v>
      </c>
      <c r="L1749" s="154"/>
      <c r="M1749" s="154"/>
      <c r="N1749" s="154"/>
      <c r="O1749" s="154"/>
      <c r="P1749" s="154"/>
      <c r="Q1749" s="154"/>
      <c r="R1749" s="154"/>
      <c r="S1749" s="154"/>
      <c r="T1749" s="154"/>
      <c r="U1749" s="154"/>
      <c r="V1749" s="154"/>
      <c r="W1749" s="154"/>
      <c r="X1749" s="154"/>
      <c r="Y1749" s="154"/>
      <c r="Z1749" s="154"/>
      <c r="AA1749" s="154"/>
    </row>
    <row r="1750" spans="1:27" ht="15.75" customHeight="1">
      <c r="A1750" s="155"/>
      <c r="B1750" s="158"/>
      <c r="C1750" s="158" t="s">
        <v>1259</v>
      </c>
      <c r="D1750" s="158">
        <v>6117</v>
      </c>
      <c r="E1750" s="158">
        <v>21.146999999999998</v>
      </c>
      <c r="F1750" s="158">
        <v>20.702000000000002</v>
      </c>
      <c r="G1750" s="16">
        <f t="shared" si="36"/>
        <v>19.9327573208373</v>
      </c>
      <c r="H1750" s="17">
        <f t="shared" si="32"/>
        <v>2.0237377986044969</v>
      </c>
      <c r="I1750" s="17">
        <f t="shared" si="33"/>
        <v>-0.44499999999999673</v>
      </c>
      <c r="J1750" s="18">
        <f t="shared" si="34"/>
        <v>2.1043173972667365E-2</v>
      </c>
      <c r="K1750" s="18">
        <f t="shared" si="35"/>
        <v>0.35854830850523134</v>
      </c>
      <c r="L1750" s="154"/>
      <c r="M1750" s="154"/>
      <c r="N1750" s="154"/>
      <c r="O1750" s="154"/>
      <c r="P1750" s="154"/>
      <c r="Q1750" s="154"/>
      <c r="R1750" s="154"/>
      <c r="S1750" s="154"/>
      <c r="T1750" s="154"/>
      <c r="U1750" s="154"/>
      <c r="V1750" s="154"/>
      <c r="W1750" s="154"/>
      <c r="X1750" s="154"/>
      <c r="Y1750" s="154"/>
      <c r="Z1750" s="154"/>
      <c r="AA1750" s="154"/>
    </row>
    <row r="1751" spans="1:27" ht="15.75" customHeight="1">
      <c r="A1751" s="155"/>
      <c r="B1751" s="158"/>
      <c r="C1751" s="158" t="s">
        <v>1260</v>
      </c>
      <c r="D1751" s="158">
        <v>6117</v>
      </c>
      <c r="E1751" s="158">
        <v>20.664999999999999</v>
      </c>
      <c r="F1751" s="158">
        <v>20.225000000000001</v>
      </c>
      <c r="G1751" s="16">
        <f t="shared" si="36"/>
        <v>19.9327573208373</v>
      </c>
      <c r="H1751" s="17">
        <f t="shared" si="32"/>
        <v>1.2204044652711648</v>
      </c>
      <c r="I1751" s="17">
        <f t="shared" si="33"/>
        <v>-0.43999999999999773</v>
      </c>
      <c r="J1751" s="18">
        <f t="shared" si="34"/>
        <v>2.1292039680619296E-2</v>
      </c>
      <c r="K1751" s="18">
        <f t="shared" si="35"/>
        <v>0.34358679312654861</v>
      </c>
      <c r="L1751" s="154"/>
      <c r="M1751" s="154"/>
      <c r="N1751" s="154"/>
      <c r="O1751" s="154"/>
      <c r="P1751" s="154"/>
      <c r="Q1751" s="154"/>
      <c r="R1751" s="154"/>
      <c r="S1751" s="154"/>
      <c r="T1751" s="154"/>
      <c r="U1751" s="154"/>
      <c r="V1751" s="154"/>
      <c r="W1751" s="154"/>
      <c r="X1751" s="154"/>
      <c r="Y1751" s="154"/>
      <c r="Z1751" s="154"/>
      <c r="AA1751" s="154"/>
    </row>
    <row r="1752" spans="1:27" ht="15.75" customHeight="1">
      <c r="A1752" s="155"/>
      <c r="B1752" s="158"/>
      <c r="C1752" s="158" t="s">
        <v>1261</v>
      </c>
      <c r="D1752" s="158">
        <v>6117</v>
      </c>
      <c r="E1752" s="158">
        <v>22.350999999999999</v>
      </c>
      <c r="F1752" s="158">
        <v>21.869</v>
      </c>
      <c r="G1752" s="16">
        <f t="shared" si="36"/>
        <v>19.9327573208373</v>
      </c>
      <c r="H1752" s="17">
        <f t="shared" si="32"/>
        <v>4.0304044652711646</v>
      </c>
      <c r="I1752" s="17">
        <f t="shared" si="33"/>
        <v>-0.48199999999999932</v>
      </c>
      <c r="J1752" s="18">
        <f t="shared" si="34"/>
        <v>2.1565030647398297E-2</v>
      </c>
      <c r="K1752" s="18">
        <f t="shared" si="35"/>
        <v>0.39310192295468332</v>
      </c>
      <c r="L1752" s="154"/>
      <c r="M1752" s="154"/>
      <c r="N1752" s="154"/>
      <c r="O1752" s="154"/>
      <c r="P1752" s="154"/>
      <c r="Q1752" s="154"/>
      <c r="R1752" s="154"/>
      <c r="S1752" s="154"/>
      <c r="T1752" s="154"/>
      <c r="U1752" s="154"/>
      <c r="V1752" s="154"/>
      <c r="W1752" s="154"/>
      <c r="X1752" s="154"/>
      <c r="Y1752" s="154"/>
      <c r="Z1752" s="154"/>
      <c r="AA1752" s="154"/>
    </row>
    <row r="1753" spans="1:27" ht="15.75" customHeight="1">
      <c r="A1753" s="155"/>
      <c r="B1753" s="156">
        <v>44967</v>
      </c>
      <c r="C1753" s="158" t="s">
        <v>1262</v>
      </c>
      <c r="D1753" s="158">
        <v>6117</v>
      </c>
      <c r="E1753" s="158">
        <v>19.25</v>
      </c>
      <c r="F1753" s="158">
        <v>18.831</v>
      </c>
      <c r="G1753" s="16">
        <f t="shared" si="36"/>
        <v>19.9327573208373</v>
      </c>
      <c r="H1753" s="17">
        <f t="shared" si="32"/>
        <v>-1.1379288680621673</v>
      </c>
      <c r="I1753" s="17">
        <f t="shared" si="33"/>
        <v>-0.41900000000000048</v>
      </c>
      <c r="J1753" s="18">
        <f t="shared" si="34"/>
        <v>2.1766233766233791E-2</v>
      </c>
      <c r="K1753" s="18">
        <f t="shared" si="35"/>
        <v>0.29533615999792873</v>
      </c>
      <c r="L1753" s="154"/>
      <c r="M1753" s="154"/>
      <c r="N1753" s="154"/>
      <c r="O1753" s="154"/>
      <c r="P1753" s="154"/>
      <c r="Q1753" s="154"/>
      <c r="R1753" s="154"/>
      <c r="S1753" s="154"/>
      <c r="T1753" s="154"/>
      <c r="U1753" s="154"/>
      <c r="V1753" s="154"/>
      <c r="W1753" s="154"/>
      <c r="X1753" s="154"/>
      <c r="Y1753" s="154"/>
      <c r="Z1753" s="154"/>
      <c r="AA1753" s="154"/>
    </row>
    <row r="1754" spans="1:27" ht="15.75" customHeight="1">
      <c r="A1754" s="155"/>
      <c r="B1754" s="156">
        <v>44967</v>
      </c>
      <c r="C1754" s="158" t="s">
        <v>1263</v>
      </c>
      <c r="D1754" s="158">
        <v>5621</v>
      </c>
      <c r="E1754" s="158">
        <v>23.260999999999999</v>
      </c>
      <c r="F1754" s="158">
        <v>23.178000000000001</v>
      </c>
      <c r="G1754" s="16">
        <f t="shared" si="36"/>
        <v>22.870927068045674</v>
      </c>
      <c r="H1754" s="17">
        <f t="shared" si="32"/>
        <v>0.65012155325720877</v>
      </c>
      <c r="I1754" s="17">
        <f t="shared" si="33"/>
        <v>-8.2999999999998408E-2</v>
      </c>
      <c r="J1754" s="18">
        <f t="shared" si="34"/>
        <v>3.5682042904431627E-3</v>
      </c>
      <c r="K1754" s="18">
        <f t="shared" si="35"/>
        <v>0.31652586883001449</v>
      </c>
      <c r="L1754" s="154"/>
      <c r="M1754" s="154"/>
      <c r="N1754" s="154"/>
      <c r="O1754" s="154"/>
      <c r="P1754" s="154"/>
      <c r="Q1754" s="154"/>
      <c r="R1754" s="154"/>
      <c r="S1754" s="154"/>
      <c r="T1754" s="154"/>
      <c r="U1754" s="154"/>
      <c r="V1754" s="154"/>
      <c r="W1754" s="154"/>
      <c r="X1754" s="154"/>
      <c r="Y1754" s="154"/>
      <c r="Z1754" s="154"/>
      <c r="AA1754" s="154"/>
    </row>
    <row r="1755" spans="1:27" ht="15.75" customHeight="1">
      <c r="A1755" s="155"/>
      <c r="B1755" s="158"/>
      <c r="C1755" s="158" t="s">
        <v>1264</v>
      </c>
      <c r="D1755" s="158">
        <v>5621</v>
      </c>
      <c r="E1755" s="158">
        <v>23.18</v>
      </c>
      <c r="F1755" s="158">
        <v>23.096</v>
      </c>
      <c r="G1755" s="16">
        <f t="shared" si="36"/>
        <v>22.870927068045674</v>
      </c>
      <c r="H1755" s="17">
        <f t="shared" si="32"/>
        <v>0.51512155325720954</v>
      </c>
      <c r="I1755" s="17">
        <f t="shared" si="33"/>
        <v>-8.3999999999999631E-2</v>
      </c>
      <c r="J1755" s="18">
        <f t="shared" si="34"/>
        <v>3.6238136324417444E-3</v>
      </c>
      <c r="K1755" s="18">
        <f t="shared" si="35"/>
        <v>0.3141375424872721</v>
      </c>
      <c r="L1755" s="154"/>
      <c r="M1755" s="154"/>
      <c r="N1755" s="154"/>
      <c r="O1755" s="154"/>
      <c r="P1755" s="154"/>
      <c r="Q1755" s="154"/>
      <c r="R1755" s="154"/>
      <c r="S1755" s="154"/>
      <c r="T1755" s="154"/>
      <c r="U1755" s="154"/>
      <c r="V1755" s="154"/>
      <c r="W1755" s="154"/>
      <c r="X1755" s="154"/>
      <c r="Y1755" s="154"/>
      <c r="Z1755" s="154"/>
      <c r="AA1755" s="154"/>
    </row>
    <row r="1756" spans="1:27" ht="15.75" customHeight="1">
      <c r="A1756" s="155"/>
      <c r="B1756" s="158"/>
      <c r="C1756" s="158" t="s">
        <v>1265</v>
      </c>
      <c r="D1756" s="158">
        <v>5621</v>
      </c>
      <c r="E1756" s="158">
        <v>25.603999999999999</v>
      </c>
      <c r="F1756" s="158">
        <v>25.491</v>
      </c>
      <c r="G1756" s="16">
        <f t="shared" si="36"/>
        <v>22.870927068045674</v>
      </c>
      <c r="H1756" s="17">
        <f t="shared" si="32"/>
        <v>4.5551215532572087</v>
      </c>
      <c r="I1756" s="17">
        <f t="shared" si="33"/>
        <v>-0.11299999999999955</v>
      </c>
      <c r="J1756" s="18">
        <f t="shared" si="34"/>
        <v>4.4133729104827192E-3</v>
      </c>
      <c r="K1756" s="18">
        <f t="shared" si="35"/>
        <v>0.37906999823679766</v>
      </c>
      <c r="L1756" s="154"/>
      <c r="M1756" s="154"/>
      <c r="N1756" s="154"/>
      <c r="O1756" s="154"/>
      <c r="P1756" s="154"/>
      <c r="Q1756" s="154"/>
      <c r="R1756" s="154"/>
      <c r="S1756" s="154"/>
      <c r="T1756" s="154"/>
      <c r="U1756" s="154"/>
      <c r="V1756" s="154"/>
      <c r="W1756" s="154"/>
      <c r="X1756" s="154"/>
      <c r="Y1756" s="154"/>
      <c r="Z1756" s="154"/>
      <c r="AA1756" s="154"/>
    </row>
    <row r="1757" spans="1:27" ht="15.75" customHeight="1">
      <c r="A1757" s="155"/>
      <c r="B1757" s="158"/>
      <c r="C1757" s="158" t="s">
        <v>1266</v>
      </c>
      <c r="D1757" s="158">
        <v>6607</v>
      </c>
      <c r="E1757" s="158">
        <v>17.981000000000002</v>
      </c>
      <c r="F1757" s="158">
        <v>17.641999999999999</v>
      </c>
      <c r="G1757" s="16">
        <f t="shared" si="36"/>
        <v>17.912399999999998</v>
      </c>
      <c r="H1757" s="17">
        <f t="shared" si="32"/>
        <v>0.11433333333333925</v>
      </c>
      <c r="I1757" s="17">
        <f t="shared" si="33"/>
        <v>-0.33900000000000219</v>
      </c>
      <c r="J1757" s="18">
        <f t="shared" si="34"/>
        <v>1.8853233969189819E-2</v>
      </c>
      <c r="K1757" s="18">
        <f t="shared" si="35"/>
        <v>0.40073410822534905</v>
      </c>
      <c r="L1757" s="154"/>
      <c r="M1757" s="154"/>
      <c r="N1757" s="154"/>
      <c r="O1757" s="154"/>
      <c r="P1757" s="154"/>
      <c r="Q1757" s="154"/>
      <c r="R1757" s="154"/>
      <c r="S1757" s="154"/>
      <c r="T1757" s="154"/>
      <c r="U1757" s="154"/>
      <c r="V1757" s="154"/>
      <c r="W1757" s="154"/>
      <c r="X1757" s="154"/>
      <c r="Y1757" s="154"/>
      <c r="Z1757" s="154"/>
      <c r="AA1757" s="154"/>
    </row>
    <row r="1758" spans="1:27" ht="15.75" customHeight="1">
      <c r="A1758" s="155"/>
      <c r="B1758" s="158"/>
      <c r="C1758" s="158" t="s">
        <v>1267</v>
      </c>
      <c r="D1758" s="158">
        <v>1013</v>
      </c>
      <c r="E1758" s="158">
        <v>27.902999999999999</v>
      </c>
      <c r="F1758" s="158">
        <v>27.698</v>
      </c>
      <c r="G1758" s="16">
        <f t="shared" si="36"/>
        <v>27</v>
      </c>
      <c r="H1758" s="17">
        <f t="shared" si="32"/>
        <v>1.5049999999999979</v>
      </c>
      <c r="I1758" s="17">
        <f t="shared" si="33"/>
        <v>-0.20499999999999829</v>
      </c>
      <c r="J1758" s="18">
        <f t="shared" si="34"/>
        <v>7.3468802637708603E-3</v>
      </c>
      <c r="K1758" s="18">
        <f t="shared" si="35"/>
        <v>0.56993871626706805</v>
      </c>
      <c r="L1758" s="154"/>
      <c r="M1758" s="154"/>
      <c r="N1758" s="154"/>
      <c r="O1758" s="154"/>
      <c r="P1758" s="154"/>
      <c r="Q1758" s="154"/>
      <c r="R1758" s="154"/>
      <c r="S1758" s="154"/>
      <c r="T1758" s="154"/>
      <c r="U1758" s="154"/>
      <c r="V1758" s="154"/>
      <c r="W1758" s="154"/>
      <c r="X1758" s="154"/>
      <c r="Y1758" s="154"/>
      <c r="Z1758" s="154"/>
      <c r="AA1758" s="154"/>
    </row>
    <row r="1759" spans="1:27" ht="15.75" customHeight="1">
      <c r="A1759" s="155"/>
      <c r="B1759" s="158"/>
      <c r="C1759" s="158" t="s">
        <v>1268</v>
      </c>
      <c r="D1759" s="158">
        <v>1013</v>
      </c>
      <c r="E1759" s="158">
        <v>29.190999999999999</v>
      </c>
      <c r="F1759" s="158">
        <v>28.97</v>
      </c>
      <c r="G1759" s="16">
        <f t="shared" si="36"/>
        <v>27</v>
      </c>
      <c r="H1759" s="17">
        <f t="shared" si="32"/>
        <v>3.6516666666666651</v>
      </c>
      <c r="I1759" s="17">
        <f t="shared" si="33"/>
        <v>-0.22100000000000009</v>
      </c>
      <c r="J1759" s="18">
        <f t="shared" si="34"/>
        <v>7.5708266246445853E-3</v>
      </c>
      <c r="K1759" s="18">
        <f t="shared" si="35"/>
        <v>0.58891439142201363</v>
      </c>
      <c r="L1759" s="154"/>
      <c r="M1759" s="154"/>
      <c r="N1759" s="154"/>
      <c r="O1759" s="154"/>
      <c r="P1759" s="154"/>
      <c r="Q1759" s="154"/>
      <c r="R1759" s="154"/>
      <c r="S1759" s="154"/>
      <c r="T1759" s="154"/>
      <c r="U1759" s="154"/>
      <c r="V1759" s="154"/>
      <c r="W1759" s="154"/>
      <c r="X1759" s="154"/>
      <c r="Y1759" s="154"/>
      <c r="Z1759" s="154"/>
      <c r="AA1759" s="154"/>
    </row>
    <row r="1760" spans="1:27" ht="15.75" customHeight="1">
      <c r="A1760" s="155"/>
      <c r="B1760" s="158"/>
      <c r="C1760" s="158" t="s">
        <v>1269</v>
      </c>
      <c r="D1760" s="158">
        <v>1013</v>
      </c>
      <c r="E1760" s="158">
        <v>29.035</v>
      </c>
      <c r="F1760" s="158">
        <v>28.837</v>
      </c>
      <c r="G1760" s="16">
        <f t="shared" si="36"/>
        <v>27</v>
      </c>
      <c r="H1760" s="17">
        <f t="shared" si="32"/>
        <v>3.3916666666666671</v>
      </c>
      <c r="I1760" s="17">
        <f t="shared" si="33"/>
        <v>-0.1980000000000004</v>
      </c>
      <c r="J1760" s="18">
        <f t="shared" si="34"/>
        <v>6.8193559497158737E-3</v>
      </c>
      <c r="K1760" s="18">
        <f t="shared" si="35"/>
        <v>0.58670570001722055</v>
      </c>
      <c r="L1760" s="154"/>
      <c r="M1760" s="154"/>
      <c r="N1760" s="154"/>
      <c r="O1760" s="154"/>
      <c r="P1760" s="154"/>
      <c r="Q1760" s="154"/>
      <c r="R1760" s="154"/>
      <c r="S1760" s="154"/>
      <c r="T1760" s="154"/>
      <c r="U1760" s="154"/>
      <c r="V1760" s="154"/>
      <c r="W1760" s="154"/>
      <c r="X1760" s="154"/>
      <c r="Y1760" s="154"/>
      <c r="Z1760" s="154"/>
      <c r="AA1760" s="154"/>
    </row>
    <row r="1761" spans="1:27" ht="15.75" customHeight="1">
      <c r="A1761" s="155"/>
      <c r="B1761" s="158"/>
      <c r="C1761" s="158" t="s">
        <v>1270</v>
      </c>
      <c r="D1761" s="158">
        <v>7148</v>
      </c>
      <c r="E1761" s="158">
        <v>24.872</v>
      </c>
      <c r="F1761" s="158">
        <v>24.652000000000001</v>
      </c>
      <c r="G1761" s="16">
        <f t="shared" si="36"/>
        <v>25.578129335331514</v>
      </c>
      <c r="H1761" s="17">
        <f t="shared" si="32"/>
        <v>-1.176882225552524</v>
      </c>
      <c r="I1761" s="17">
        <f t="shared" si="33"/>
        <v>-0.21999999999999886</v>
      </c>
      <c r="J1761" s="18">
        <f t="shared" si="34"/>
        <v>8.845287873914396E-3</v>
      </c>
      <c r="K1761" s="18">
        <f t="shared" si="35"/>
        <v>0.34572184951651225</v>
      </c>
      <c r="L1761" s="154"/>
      <c r="M1761" s="154"/>
      <c r="N1761" s="154"/>
      <c r="O1761" s="154"/>
      <c r="P1761" s="154"/>
      <c r="Q1761" s="154"/>
      <c r="R1761" s="154"/>
      <c r="S1761" s="154"/>
      <c r="T1761" s="154"/>
      <c r="U1761" s="154"/>
      <c r="V1761" s="154"/>
      <c r="W1761" s="154"/>
      <c r="X1761" s="154"/>
      <c r="Y1761" s="154"/>
      <c r="Z1761" s="154"/>
      <c r="AA1761" s="154"/>
    </row>
    <row r="1762" spans="1:27" ht="15.75" customHeight="1">
      <c r="A1762" s="155"/>
      <c r="B1762" s="158"/>
      <c r="C1762" s="158" t="s">
        <v>1271</v>
      </c>
      <c r="D1762" s="158">
        <v>7148</v>
      </c>
      <c r="E1762" s="158">
        <v>25.114000000000001</v>
      </c>
      <c r="F1762" s="158">
        <v>24.849</v>
      </c>
      <c r="G1762" s="16">
        <f t="shared" si="36"/>
        <v>25.578129335331514</v>
      </c>
      <c r="H1762" s="17">
        <f t="shared" si="32"/>
        <v>-0.7735488922191891</v>
      </c>
      <c r="I1762" s="17">
        <f t="shared" si="33"/>
        <v>-0.26500000000000057</v>
      </c>
      <c r="J1762" s="18">
        <f t="shared" si="34"/>
        <v>1.0551883411642931E-2</v>
      </c>
      <c r="K1762" s="18">
        <f t="shared" si="35"/>
        <v>0.35202651274885299</v>
      </c>
      <c r="L1762" s="154"/>
      <c r="M1762" s="154"/>
      <c r="N1762" s="154"/>
      <c r="O1762" s="154"/>
      <c r="P1762" s="154"/>
      <c r="Q1762" s="154"/>
      <c r="R1762" s="154"/>
      <c r="S1762" s="154"/>
      <c r="T1762" s="154"/>
      <c r="U1762" s="154"/>
      <c r="V1762" s="154"/>
      <c r="W1762" s="154"/>
      <c r="X1762" s="154"/>
      <c r="Y1762" s="154"/>
      <c r="Z1762" s="154"/>
      <c r="AA1762" s="154"/>
    </row>
    <row r="1763" spans="1:27" ht="15.75" customHeight="1">
      <c r="A1763" s="155"/>
      <c r="B1763" s="158"/>
      <c r="C1763" s="158" t="s">
        <v>1272</v>
      </c>
      <c r="D1763" s="158">
        <v>7148</v>
      </c>
      <c r="E1763" s="158">
        <v>24.321000000000002</v>
      </c>
      <c r="F1763" s="158">
        <v>24.099</v>
      </c>
      <c r="G1763" s="16">
        <f t="shared" si="36"/>
        <v>25.578129335331514</v>
      </c>
      <c r="H1763" s="17">
        <f t="shared" si="32"/>
        <v>-2.0952155588858545</v>
      </c>
      <c r="I1763" s="17">
        <f t="shared" si="33"/>
        <v>-0.22200000000000131</v>
      </c>
      <c r="J1763" s="18">
        <f t="shared" si="34"/>
        <v>9.1279141482669829E-3</v>
      </c>
      <c r="K1763" s="18">
        <f t="shared" si="35"/>
        <v>0.33089896966303584</v>
      </c>
      <c r="L1763" s="154"/>
      <c r="M1763" s="154"/>
      <c r="N1763" s="154"/>
      <c r="O1763" s="154"/>
      <c r="P1763" s="154"/>
      <c r="Q1763" s="154"/>
      <c r="R1763" s="154"/>
      <c r="S1763" s="154"/>
      <c r="T1763" s="154"/>
      <c r="U1763" s="154"/>
      <c r="V1763" s="154"/>
      <c r="W1763" s="154"/>
      <c r="X1763" s="154"/>
      <c r="Y1763" s="154"/>
      <c r="Z1763" s="154"/>
      <c r="AA1763" s="154"/>
    </row>
    <row r="1764" spans="1:27" ht="15.75" customHeight="1">
      <c r="A1764" s="155"/>
      <c r="B1764" s="158"/>
      <c r="C1764" s="158" t="s">
        <v>1273</v>
      </c>
      <c r="D1764" s="158">
        <v>7148</v>
      </c>
      <c r="E1764" s="158">
        <v>24.166</v>
      </c>
      <c r="F1764" s="158">
        <v>23.934999999999999</v>
      </c>
      <c r="G1764" s="16">
        <f t="shared" si="36"/>
        <v>25.578129335331514</v>
      </c>
      <c r="H1764" s="17">
        <f t="shared" si="32"/>
        <v>-2.3535488922191901</v>
      </c>
      <c r="I1764" s="17">
        <f t="shared" si="33"/>
        <v>-0.23100000000000165</v>
      </c>
      <c r="J1764" s="18">
        <f t="shared" si="34"/>
        <v>9.558884383017531E-3</v>
      </c>
      <c r="K1764" s="18">
        <f t="shared" si="35"/>
        <v>0.32660737570035148</v>
      </c>
      <c r="L1764" s="154"/>
      <c r="M1764" s="154"/>
      <c r="N1764" s="154"/>
      <c r="O1764" s="154"/>
      <c r="P1764" s="154"/>
      <c r="Q1764" s="154"/>
      <c r="R1764" s="154"/>
      <c r="S1764" s="154"/>
      <c r="T1764" s="154"/>
      <c r="U1764" s="154"/>
      <c r="V1764" s="154"/>
      <c r="W1764" s="154"/>
      <c r="X1764" s="154"/>
      <c r="Y1764" s="154"/>
      <c r="Z1764" s="154"/>
      <c r="AA1764" s="154"/>
    </row>
    <row r="1766" spans="1:27" ht="15.75" customHeight="1">
      <c r="A1766" s="155"/>
      <c r="B1766" s="158"/>
      <c r="C1766" s="158">
        <v>12231</v>
      </c>
      <c r="D1766" s="158">
        <v>6606</v>
      </c>
      <c r="E1766" s="158">
        <v>16.007999999999999</v>
      </c>
      <c r="F1766" s="158">
        <v>15.768000000000001</v>
      </c>
      <c r="G1766" s="16">
        <f t="shared" ref="G1766:G2020" si="37">IF(D1766=$M$2,$P$2,IF(D1766=$M$3,$P$3,IF(D1766=$M$4,$P$4,IF(D1766=$M$5,$P$5,IF(D1766=$M$6,$P$6,IF(D1766=$M$7,$P$7,IF(D1766=$M$8,$P$8,IF(D1766=$M$9,$P$9,IF(D1766=$M$10,$P$10,IF(D1766=$M$11,$P$11,IF(D1766=$M$12,$P$12,IF(D1766=$M$13,$P$13,IF(D1766=$M$14,$P$14,IF(D1766=$M$15,$P$15,IF(D1766=$M$16,$P$16,IF(D1766=$M$17,$P$17,IF(D1766=$M$18,$P$18,IF(D1766=$M$19,$P$19,IF(D1766=$M$20,$P$20,IF(D1766=$M$21,$P$21,IF(D1766=$M$22,$P$22,IF(D1766=$M$23,$P$23,IF(D1766=$M$24,$P$24,IF(D1766=$M$25,$P$25,IF(D1766=$M$26,$P$26,IF(D1766=$M$27,$P$27,IF(D1766=$M$28,$P$28,IF(D1766=$M$29,$P$29,IF(D1766=$M$30,$P$30,IF(D1766=$M$31,$P$31,IF(D1766=$M$32,$P$32,IF(D1766=$M$33,$P$33,IF(D1766=$M$34,$P$34,IF(D1766=$M$35,$P$35,IF(D1766=$M$36,$P$36,IF(D1766=$M$37,$P$37,IF(D1766=$M$38,$P$38,IF(D1766=$M$39,$P$39,IF(D1766=$M$40,$P$40,IF(D1766=$M$41,$P$41,IF(D1766=$M$42,$P$42,IF(D1766=$M$43,$P$43,IF(D1766=$M$44,$P$44,IF(D1766=$M$45,$P$45,IF(D1766=$M$46,$P$46,IF(D1766=$M$47,$P$47,IF(D1766=$M$48,$P$48,IF(D1766=$M$49,$P$49,IF(D1766=$M$50,$P$50,IF(D1766=$M$51,$P$51,IF(D1766=$M$52,$P$52,IF(D1766=$M$53,$P$53,IF(D1766=$M$54,$P$54,IF(D1766=$M$55,$P$55,IF(D1766=$M$56,$P$56,IF(D1766=$M$57,$P$57,IF(D1766=$M$58,$P$58,IF(D1766=$M$59,$P$59,IF(D1766=$M$60,$P$60,IF(D1766=$M$61,$P$61,IF(D1766=$M$62,$P$62)))))))))))))))))))))))))))))))))))))))))))))))))))))))))))))</f>
        <v>15.807599999999999</v>
      </c>
      <c r="H1766" s="17">
        <f t="shared" ref="H1766:H2020" si="38">(E1766-G1766)/$X$2</f>
        <v>0.33400000000000024</v>
      </c>
      <c r="I1766" s="17">
        <f t="shared" ref="I1766:I2020" si="39">F1766-E1766</f>
        <v>-0.23999999999999844</v>
      </c>
      <c r="J1766" s="18">
        <f t="shared" ref="J1766:J2020" si="40">-1*I1766/E1766</f>
        <v>1.499250374812584E-2</v>
      </c>
      <c r="K1766" s="18">
        <f t="shared" ref="K1766:K2020" si="41">IF(D1766=$M$2,(E1766-$T$2)/E1766,IF(D1766=$M$3,(E1766-$T$3)/E1766,IF(D1766=$M$4,(E1766-$T$4)/E1766,IF(D1766=$M$5,(E1766-$T$5)/E1766,IF(D1766=$M$6,(E1766-$T$6)/E1766,IF(D1766=$M$7,(E1766-$T$7)/E1766,IF(D1766=$M$8,(E1766-$T$8)/E1766,IF(D1766=$M$9,(E1766-$T$9)/E1766,IF(D1766=$M$10,(E1766-$T$10)/E1766,IF(D1766=$M$11,(E1766-$T$11)/E1766,IF(D1766=$M$12,(E1766-$T$12)/E1766,IF(D1766=$M$13,(E1766-$T$13)/E1766,IF(D1766=$M$14,(E1766-$T$14)/E1766,IF(D1766=$M$15,(E1766-$T$15)/E1766,IF(D1766=$M$16,(E1766-$T$16)/E1766,IF(D1766=$M$17,(E1766-$T$17)/E1766,IF(D1766=$M$18,(E1766-$T$18)/E1766,IF(D1766=$M$19,(E1766-$T$19)/E1766,IF(D1766=$M$20,(E1766-$T$20)/E1766,IF(D1766=$M$21,(E1766-$T$21)/E1766,IF(D1766=$M$22,(E1766-$T$22)/E1766,IF(D1766=$M$23,(E1766-$T$23)/E1766,IF(D1766=$M$24,(E1766-$T$24)/E1766,IF(D1766=$M$25,(E1766-$T$25)/E1766,IF(D1766=$M$26,(E1766-$T$26)/E1766,IF(D1766=$M$27,(E1766-$T$27)/E1766,IF(D1766=$M$28,(E1766-$T$28)/E1766,IF(D1766=$M$29,(E1766-$T$29)/E1766,IF(D1766=$M$30,(E1766-$T$30)/E1766,IF(D1766=$M$31,(E1766-$T$31)/E1766,IF(D1766=$M$32,(E1766-$T$32)/E1766,IF(D1766=$M$33,(E1766-$T$33)/E1766,IF(D1766=$M$34,(E1766-$T$34)/E1766,IF(D1766=$M$35,(E1766-$T$35)/E1766,IF(D1766=$M$36,(E1766-$T$36)/E1766,IF(D1766=$M$37,(E1766-$T$37)/E1766,IF(D1766=$M$38,(E1766-$T$38)/E1766,IF(D1766=$M$39,(E1766-$T$39)/E1766,IF(D1766=$M$40,(E1766-$T$40)/E1766,IF(D1766=$M$41,(E1766-$T$41)/E1766,IF(D1766=$M$42,(E1766-$T$42)/E1766,IF(D1766=$M$43,(E1766-$T$43)/E1766,IF(D1766=$M$44,(E1766-$T$44)/E1766,IF(D1766=$M$45,(E1766-$T$45)/E1766,IF(D1766=$M$46,(E1766-$T$46)/E1766,IF(D1766=$M$47,(E1766-$T$47)/E1766,IF(D1766=$M$48,(E1766-$T$48)/E1766,IF(D1766=$M$49,(E1766-$T$49)/E1766,IF(D1766=$M$50,(E1766-$T$50)/E1766,IF(D1766=$M$51,(E1766-$T$51)/E1766,IF(D1766=$M$52,(E1766-$T$52)/E1766,IF(D1766=$M$53,(E1766-$T$53)/E1766,IF(D1766=$M$54,(E1766-$T$54)/E1766,IF(D1766=$M$55,(E1766-$T$55)/E1766,IF(D1766=$M$56,(E1766-$T$56)/E1766,IF(D1766=$M$57,(E1766-$T$57)/E1766,IF(D1766=$M$58,(E1766-$T$58)/E1766,IF(D1766=$M$59,(E1766-$T$59)/E1766,IF(D1766=$M$60,(E1766-$T$60)/E1766,IF(D1766=$M$61,(E1766-$T$61)/E1766,IF(D1766=$M$62,(E1766-$T$62)/E1766)))))))))))))))))))))))))))))))))))))))))))))))))))))))))))))</f>
        <v>0.4034857571214393</v>
      </c>
      <c r="L1766" s="154"/>
      <c r="M1766" s="154"/>
      <c r="N1766" s="154"/>
      <c r="O1766" s="154"/>
      <c r="P1766" s="154"/>
      <c r="Q1766" s="154"/>
      <c r="R1766" s="154"/>
      <c r="S1766" s="154"/>
      <c r="T1766" s="154"/>
      <c r="U1766" s="154"/>
      <c r="V1766" s="154"/>
      <c r="W1766" s="154"/>
      <c r="X1766" s="154"/>
      <c r="Y1766" s="154"/>
      <c r="Z1766" s="154"/>
      <c r="AA1766" s="154"/>
    </row>
    <row r="1767" spans="1:27" ht="15.75" customHeight="1">
      <c r="A1767" s="155"/>
      <c r="B1767" s="158"/>
      <c r="C1767" s="158" t="s">
        <v>1274</v>
      </c>
      <c r="D1767" s="158">
        <v>6608</v>
      </c>
      <c r="E1767" s="158">
        <v>19.914000000000001</v>
      </c>
      <c r="F1767" s="158">
        <v>19.582999999999998</v>
      </c>
      <c r="G1767" s="16">
        <f t="shared" si="37"/>
        <v>17.912399999999998</v>
      </c>
      <c r="H1767" s="17">
        <f t="shared" si="38"/>
        <v>3.3360000000000056</v>
      </c>
      <c r="I1767" s="17">
        <f t="shared" si="39"/>
        <v>-0.33100000000000307</v>
      </c>
      <c r="J1767" s="18">
        <f t="shared" si="40"/>
        <v>1.6621472331023554E-2</v>
      </c>
      <c r="K1767" s="18">
        <f t="shared" si="41"/>
        <v>0.45890328412172349</v>
      </c>
      <c r="L1767" s="154"/>
      <c r="M1767" s="154"/>
      <c r="N1767" s="154"/>
      <c r="O1767" s="154"/>
      <c r="P1767" s="154"/>
      <c r="Q1767" s="154"/>
      <c r="R1767" s="154"/>
      <c r="S1767" s="154"/>
      <c r="T1767" s="154"/>
      <c r="U1767" s="154"/>
      <c r="V1767" s="154"/>
      <c r="W1767" s="154"/>
      <c r="X1767" s="154"/>
      <c r="Y1767" s="154"/>
      <c r="Z1767" s="154"/>
      <c r="AA1767" s="154"/>
    </row>
    <row r="1768" spans="1:27" ht="15.75" customHeight="1">
      <c r="A1768" s="155"/>
      <c r="B1768" s="158"/>
      <c r="C1768" s="158" t="s">
        <v>1275</v>
      </c>
      <c r="D1768" s="158">
        <v>6608</v>
      </c>
      <c r="E1768" s="158">
        <v>18.988</v>
      </c>
      <c r="F1768" s="158">
        <v>18.702999999999999</v>
      </c>
      <c r="G1768" s="16">
        <f t="shared" si="37"/>
        <v>17.912399999999998</v>
      </c>
      <c r="H1768" s="17">
        <f t="shared" si="38"/>
        <v>1.7926666666666691</v>
      </c>
      <c r="I1768" s="17">
        <f t="shared" si="39"/>
        <v>-0.28500000000000014</v>
      </c>
      <c r="J1768" s="18">
        <f t="shared" si="40"/>
        <v>1.50094796713714E-2</v>
      </c>
      <c r="K1768" s="18">
        <f t="shared" si="41"/>
        <v>0.43251527280387614</v>
      </c>
      <c r="L1768" s="154"/>
      <c r="M1768" s="154"/>
      <c r="N1768" s="154"/>
      <c r="O1768" s="154"/>
      <c r="P1768" s="154"/>
      <c r="Q1768" s="154"/>
      <c r="R1768" s="154"/>
      <c r="S1768" s="154"/>
      <c r="T1768" s="154"/>
      <c r="U1768" s="154"/>
      <c r="V1768" s="154"/>
      <c r="W1768" s="154"/>
      <c r="X1768" s="154"/>
      <c r="Y1768" s="154"/>
      <c r="Z1768" s="154"/>
      <c r="AA1768" s="154"/>
    </row>
    <row r="1769" spans="1:27" ht="15.75" customHeight="1">
      <c r="A1769" s="155"/>
      <c r="B1769" s="158"/>
      <c r="C1769" s="158" t="s">
        <v>1276</v>
      </c>
      <c r="D1769" s="158">
        <v>6608</v>
      </c>
      <c r="E1769" s="158">
        <v>18.803999999999998</v>
      </c>
      <c r="F1769" s="158">
        <v>18.513999999999999</v>
      </c>
      <c r="G1769" s="16">
        <f t="shared" si="37"/>
        <v>17.912399999999998</v>
      </c>
      <c r="H1769" s="17">
        <f t="shared" si="38"/>
        <v>1.4860000000000007</v>
      </c>
      <c r="I1769" s="17">
        <f t="shared" si="39"/>
        <v>-0.28999999999999915</v>
      </c>
      <c r="J1769" s="18">
        <f t="shared" si="40"/>
        <v>1.5422250584981874E-2</v>
      </c>
      <c r="K1769" s="18">
        <f t="shared" si="41"/>
        <v>0.42696234843650288</v>
      </c>
      <c r="L1769" s="154"/>
      <c r="M1769" s="154"/>
      <c r="N1769" s="154"/>
      <c r="O1769" s="154"/>
      <c r="P1769" s="154"/>
      <c r="Q1769" s="154"/>
      <c r="R1769" s="154"/>
      <c r="S1769" s="154"/>
      <c r="T1769" s="154"/>
      <c r="U1769" s="154"/>
      <c r="V1769" s="154"/>
      <c r="W1769" s="154"/>
      <c r="X1769" s="154"/>
      <c r="Y1769" s="154"/>
      <c r="Z1769" s="154"/>
      <c r="AA1769" s="154"/>
    </row>
    <row r="1770" spans="1:27" ht="15.75" customHeight="1">
      <c r="A1770" s="155"/>
      <c r="B1770" s="158"/>
      <c r="C1770" s="158" t="s">
        <v>1277</v>
      </c>
      <c r="D1770" s="158">
        <v>5648</v>
      </c>
      <c r="E1770" s="158">
        <v>19.614999999999998</v>
      </c>
      <c r="F1770" s="158">
        <v>19.477</v>
      </c>
      <c r="G1770" s="16">
        <f t="shared" si="37"/>
        <v>19.240505739344663</v>
      </c>
      <c r="H1770" s="17">
        <f t="shared" si="38"/>
        <v>0.62415710109222644</v>
      </c>
      <c r="I1770" s="17">
        <f t="shared" si="39"/>
        <v>-0.13799999999999812</v>
      </c>
      <c r="J1770" s="18">
        <f t="shared" si="40"/>
        <v>7.0354320672953424E-3</v>
      </c>
      <c r="K1770" s="18">
        <f t="shared" si="41"/>
        <v>0.32860565893448879</v>
      </c>
      <c r="L1770" s="154"/>
      <c r="M1770" s="154"/>
      <c r="N1770" s="154"/>
      <c r="O1770" s="154"/>
      <c r="P1770" s="154"/>
      <c r="Q1770" s="154"/>
      <c r="R1770" s="154"/>
      <c r="S1770" s="154"/>
      <c r="T1770" s="154"/>
      <c r="U1770" s="154"/>
      <c r="V1770" s="154"/>
      <c r="W1770" s="154"/>
      <c r="X1770" s="154"/>
      <c r="Y1770" s="154"/>
      <c r="Z1770" s="154"/>
      <c r="AA1770" s="154"/>
    </row>
    <row r="1771" spans="1:27" ht="15.75" customHeight="1">
      <c r="A1771" s="155"/>
      <c r="B1771" s="158"/>
      <c r="C1771" s="158" t="s">
        <v>1278</v>
      </c>
      <c r="D1771" s="158">
        <v>5648</v>
      </c>
      <c r="E1771" s="158">
        <v>19.856999999999999</v>
      </c>
      <c r="F1771" s="158">
        <v>19.712</v>
      </c>
      <c r="G1771" s="16">
        <f t="shared" si="37"/>
        <v>19.240505739344663</v>
      </c>
      <c r="H1771" s="17">
        <f t="shared" si="38"/>
        <v>1.0274904344255613</v>
      </c>
      <c r="I1771" s="17">
        <f t="shared" si="39"/>
        <v>-0.14499999999999957</v>
      </c>
      <c r="J1771" s="18">
        <f t="shared" si="40"/>
        <v>7.3022108072719732E-3</v>
      </c>
      <c r="K1771" s="18">
        <f t="shared" si="41"/>
        <v>0.33678803444629091</v>
      </c>
      <c r="L1771" s="154"/>
      <c r="M1771" s="154"/>
      <c r="N1771" s="154"/>
      <c r="O1771" s="154"/>
      <c r="P1771" s="154"/>
      <c r="Q1771" s="154"/>
      <c r="R1771" s="154"/>
      <c r="S1771" s="154"/>
      <c r="T1771" s="154"/>
      <c r="U1771" s="154"/>
      <c r="V1771" s="154"/>
      <c r="W1771" s="154"/>
      <c r="X1771" s="154"/>
      <c r="Y1771" s="154"/>
      <c r="Z1771" s="154"/>
      <c r="AA1771" s="154"/>
    </row>
    <row r="1772" spans="1:27" ht="15.75" customHeight="1">
      <c r="A1772" s="155"/>
      <c r="B1772" s="158"/>
      <c r="C1772" s="158" t="s">
        <v>1279</v>
      </c>
      <c r="D1772" s="158">
        <v>5648</v>
      </c>
      <c r="E1772" s="158">
        <v>19.489999999999998</v>
      </c>
      <c r="F1772" s="158">
        <v>19.323</v>
      </c>
      <c r="G1772" s="16">
        <f t="shared" si="37"/>
        <v>19.240505739344663</v>
      </c>
      <c r="H1772" s="17">
        <f t="shared" si="38"/>
        <v>0.41582376775889313</v>
      </c>
      <c r="I1772" s="17">
        <f t="shared" si="39"/>
        <v>-0.16699999999999804</v>
      </c>
      <c r="J1772" s="18">
        <f t="shared" si="40"/>
        <v>8.568496664956288E-3</v>
      </c>
      <c r="K1772" s="18">
        <f t="shared" si="41"/>
        <v>0.32429964084145702</v>
      </c>
      <c r="L1772" s="154"/>
      <c r="M1772" s="154"/>
      <c r="N1772" s="154"/>
      <c r="O1772" s="154"/>
      <c r="P1772" s="154"/>
      <c r="Q1772" s="154"/>
      <c r="R1772" s="154"/>
      <c r="S1772" s="154"/>
      <c r="T1772" s="154"/>
      <c r="U1772" s="154"/>
      <c r="V1772" s="154"/>
      <c r="W1772" s="154"/>
      <c r="X1772" s="154"/>
      <c r="Y1772" s="154"/>
      <c r="Z1772" s="154"/>
      <c r="AA1772" s="154"/>
    </row>
    <row r="1773" spans="1:27" ht="15.75" customHeight="1">
      <c r="A1773" s="155"/>
      <c r="B1773" s="158"/>
      <c r="C1773" s="158" t="s">
        <v>1280</v>
      </c>
      <c r="D1773" s="158">
        <v>5648</v>
      </c>
      <c r="E1773" s="158">
        <v>19.710999999999999</v>
      </c>
      <c r="F1773" s="158">
        <v>19.538</v>
      </c>
      <c r="G1773" s="16">
        <f t="shared" si="37"/>
        <v>19.240505739344663</v>
      </c>
      <c r="H1773" s="17">
        <f t="shared" si="38"/>
        <v>0.78415710109222658</v>
      </c>
      <c r="I1773" s="17">
        <f t="shared" si="39"/>
        <v>-0.17299999999999827</v>
      </c>
      <c r="J1773" s="18">
        <f t="shared" si="40"/>
        <v>8.776825123027663E-3</v>
      </c>
      <c r="K1773" s="18">
        <f t="shared" si="41"/>
        <v>0.33187560245548159</v>
      </c>
      <c r="L1773" s="154"/>
      <c r="M1773" s="154"/>
      <c r="N1773" s="154"/>
      <c r="O1773" s="154"/>
      <c r="P1773" s="154"/>
      <c r="Q1773" s="154"/>
      <c r="R1773" s="154"/>
      <c r="S1773" s="154"/>
      <c r="T1773" s="154"/>
      <c r="U1773" s="154"/>
      <c r="V1773" s="154"/>
      <c r="W1773" s="154"/>
      <c r="X1773" s="154"/>
      <c r="Y1773" s="154"/>
      <c r="Z1773" s="154"/>
      <c r="AA1773" s="154"/>
    </row>
    <row r="1774" spans="1:27" ht="15.75" customHeight="1">
      <c r="A1774" s="155"/>
      <c r="B1774" s="156">
        <v>44968</v>
      </c>
      <c r="C1774" s="158" t="s">
        <v>1281</v>
      </c>
      <c r="D1774" s="158">
        <v>5648</v>
      </c>
      <c r="E1774" s="158">
        <v>20.62</v>
      </c>
      <c r="F1774" s="158">
        <v>20.466000000000001</v>
      </c>
      <c r="G1774" s="16">
        <f t="shared" si="37"/>
        <v>19.240505739344663</v>
      </c>
      <c r="H1774" s="17">
        <f t="shared" si="38"/>
        <v>2.2991571010922307</v>
      </c>
      <c r="I1774" s="17">
        <f t="shared" si="39"/>
        <v>-0.15399999999999991</v>
      </c>
      <c r="J1774" s="18">
        <f t="shared" si="40"/>
        <v>7.4684772065955335E-3</v>
      </c>
      <c r="K1774" s="18">
        <f t="shared" si="41"/>
        <v>0.36132880698351111</v>
      </c>
      <c r="L1774" s="154"/>
      <c r="M1774" s="154"/>
      <c r="N1774" s="154"/>
      <c r="O1774" s="154"/>
      <c r="P1774" s="154"/>
      <c r="Q1774" s="154"/>
      <c r="R1774" s="154"/>
      <c r="S1774" s="154"/>
      <c r="T1774" s="154"/>
      <c r="U1774" s="154"/>
      <c r="V1774" s="154"/>
      <c r="W1774" s="154"/>
      <c r="X1774" s="154"/>
      <c r="Y1774" s="154"/>
      <c r="Z1774" s="154"/>
      <c r="AA1774" s="154"/>
    </row>
    <row r="1775" spans="1:27" ht="15.75" customHeight="1">
      <c r="A1775" s="155"/>
      <c r="B1775" s="158"/>
      <c r="C1775" s="158" t="s">
        <v>1282</v>
      </c>
      <c r="D1775" s="158">
        <v>5148</v>
      </c>
      <c r="E1775" s="158">
        <v>23.297999999999998</v>
      </c>
      <c r="F1775" s="158">
        <v>23.138999999999999</v>
      </c>
      <c r="G1775" s="16">
        <f t="shared" si="37"/>
        <v>20.202531026311895</v>
      </c>
      <c r="H1775" s="17">
        <f t="shared" si="38"/>
        <v>5.1591149561468388</v>
      </c>
      <c r="I1775" s="17">
        <f t="shared" si="39"/>
        <v>-0.15899999999999892</v>
      </c>
      <c r="J1775" s="18">
        <f t="shared" si="40"/>
        <v>6.8246201390676853E-3</v>
      </c>
      <c r="K1775" s="18">
        <f t="shared" si="41"/>
        <v>0.39344899618133594</v>
      </c>
      <c r="L1775" s="154"/>
      <c r="M1775" s="154"/>
      <c r="N1775" s="154"/>
      <c r="O1775" s="154"/>
      <c r="P1775" s="154"/>
      <c r="Q1775" s="154"/>
      <c r="R1775" s="154"/>
      <c r="S1775" s="154"/>
      <c r="T1775" s="154"/>
      <c r="U1775" s="154"/>
      <c r="V1775" s="154"/>
      <c r="W1775" s="154"/>
      <c r="X1775" s="154"/>
      <c r="Y1775" s="154"/>
      <c r="Z1775" s="154"/>
      <c r="AA1775" s="154"/>
    </row>
    <row r="1776" spans="1:27" ht="15.75" customHeight="1">
      <c r="A1776" s="155"/>
      <c r="B1776" s="158"/>
      <c r="C1776" s="158" t="s">
        <v>1283</v>
      </c>
      <c r="D1776" s="158">
        <v>5148</v>
      </c>
      <c r="E1776" s="158">
        <v>22.1</v>
      </c>
      <c r="F1776" s="158">
        <v>21.943999999999999</v>
      </c>
      <c r="G1776" s="16">
        <f t="shared" si="37"/>
        <v>20.202531026311895</v>
      </c>
      <c r="H1776" s="17">
        <f t="shared" si="38"/>
        <v>3.1624482894801771</v>
      </c>
      <c r="I1776" s="17">
        <f t="shared" si="39"/>
        <v>-0.15600000000000236</v>
      </c>
      <c r="J1776" s="18">
        <f t="shared" si="40"/>
        <v>7.0588235294118708E-3</v>
      </c>
      <c r="K1776" s="18">
        <f t="shared" si="41"/>
        <v>0.36056899153994421</v>
      </c>
      <c r="L1776" s="154"/>
      <c r="M1776" s="154"/>
      <c r="N1776" s="154"/>
      <c r="O1776" s="154"/>
      <c r="P1776" s="154"/>
      <c r="Q1776" s="154"/>
      <c r="R1776" s="154"/>
      <c r="S1776" s="154"/>
      <c r="T1776" s="154"/>
      <c r="U1776" s="154"/>
      <c r="V1776" s="154"/>
      <c r="W1776" s="154"/>
      <c r="X1776" s="154"/>
      <c r="Y1776" s="154"/>
      <c r="Z1776" s="154"/>
      <c r="AA1776" s="154"/>
    </row>
    <row r="1777" spans="1:27" ht="15.75" customHeight="1">
      <c r="A1777" s="155"/>
      <c r="B1777" s="158"/>
      <c r="C1777" s="158" t="s">
        <v>1284</v>
      </c>
      <c r="D1777" s="158">
        <v>5148</v>
      </c>
      <c r="E1777" s="158">
        <v>21.39</v>
      </c>
      <c r="F1777" s="158">
        <v>21.241</v>
      </c>
      <c r="G1777" s="16">
        <f t="shared" si="37"/>
        <v>20.202531026311895</v>
      </c>
      <c r="H1777" s="17">
        <f t="shared" si="38"/>
        <v>1.9791149561468422</v>
      </c>
      <c r="I1777" s="17">
        <f t="shared" si="39"/>
        <v>-0.14900000000000091</v>
      </c>
      <c r="J1777" s="18">
        <f t="shared" si="40"/>
        <v>6.9658719027583405E-3</v>
      </c>
      <c r="K1777" s="18">
        <f t="shared" si="41"/>
        <v>0.33934430635964313</v>
      </c>
      <c r="L1777" s="154"/>
      <c r="M1777" s="154"/>
      <c r="N1777" s="154"/>
      <c r="O1777" s="154"/>
      <c r="P1777" s="154"/>
      <c r="Q1777" s="154"/>
      <c r="R1777" s="154"/>
      <c r="S1777" s="154"/>
      <c r="T1777" s="154"/>
      <c r="U1777" s="154"/>
      <c r="V1777" s="154"/>
      <c r="W1777" s="154"/>
      <c r="X1777" s="154"/>
      <c r="Y1777" s="154"/>
      <c r="Z1777" s="154"/>
      <c r="AA1777" s="154"/>
    </row>
    <row r="1778" spans="1:27" ht="15.75" customHeight="1">
      <c r="A1778" s="155"/>
      <c r="B1778" s="158"/>
      <c r="C1778" s="158" t="s">
        <v>1285</v>
      </c>
      <c r="D1778" s="158">
        <v>5148</v>
      </c>
      <c r="E1778" s="158">
        <v>20.806999999999999</v>
      </c>
      <c r="F1778" s="158">
        <v>20.66</v>
      </c>
      <c r="G1778" s="16">
        <f t="shared" si="37"/>
        <v>20.202531026311895</v>
      </c>
      <c r="H1778" s="17">
        <f t="shared" si="38"/>
        <v>1.0074482894801722</v>
      </c>
      <c r="I1778" s="17">
        <f t="shared" si="39"/>
        <v>-0.14699999999999847</v>
      </c>
      <c r="J1778" s="18">
        <f t="shared" si="40"/>
        <v>7.0649300716104421E-3</v>
      </c>
      <c r="K1778" s="18">
        <f t="shared" si="41"/>
        <v>0.32083311928835317</v>
      </c>
      <c r="L1778" s="154"/>
      <c r="M1778" s="154"/>
      <c r="N1778" s="154"/>
      <c r="O1778" s="154"/>
      <c r="P1778" s="154"/>
      <c r="Q1778" s="154"/>
      <c r="R1778" s="154"/>
      <c r="S1778" s="154"/>
      <c r="T1778" s="154"/>
      <c r="U1778" s="154"/>
      <c r="V1778" s="154"/>
      <c r="W1778" s="154"/>
      <c r="X1778" s="154"/>
      <c r="Y1778" s="154"/>
      <c r="Z1778" s="154"/>
      <c r="AA1778" s="154"/>
    </row>
    <row r="1779" spans="1:27" ht="15.75" customHeight="1">
      <c r="A1779" s="155"/>
      <c r="B1779" s="156">
        <v>44969</v>
      </c>
      <c r="C1779" s="158" t="s">
        <v>1286</v>
      </c>
      <c r="D1779" s="158">
        <v>6107</v>
      </c>
      <c r="E1779" s="158">
        <v>19.047999999999998</v>
      </c>
      <c r="F1779" s="158">
        <v>18.744</v>
      </c>
      <c r="G1779" s="16">
        <f t="shared" si="37"/>
        <v>17.032373496847189</v>
      </c>
      <c r="H1779" s="17">
        <f t="shared" si="38"/>
        <v>3.3593775052546824</v>
      </c>
      <c r="I1779" s="17">
        <f t="shared" si="39"/>
        <v>-0.30399999999999849</v>
      </c>
      <c r="J1779" s="18">
        <f t="shared" si="40"/>
        <v>1.5959680806383793E-2</v>
      </c>
      <c r="K1779" s="18">
        <f t="shared" si="41"/>
        <v>0.39172273180324585</v>
      </c>
      <c r="L1779" s="154"/>
      <c r="M1779" s="154"/>
      <c r="N1779" s="154"/>
      <c r="O1779" s="154"/>
      <c r="P1779" s="154"/>
      <c r="Q1779" s="154"/>
      <c r="R1779" s="154"/>
      <c r="S1779" s="154"/>
      <c r="T1779" s="154"/>
      <c r="U1779" s="154"/>
      <c r="V1779" s="154"/>
      <c r="W1779" s="154"/>
      <c r="X1779" s="154"/>
      <c r="Y1779" s="154"/>
      <c r="Z1779" s="154"/>
      <c r="AA1779" s="154"/>
    </row>
    <row r="1780" spans="1:27" ht="15.75" customHeight="1">
      <c r="A1780" s="155"/>
      <c r="B1780" s="158"/>
      <c r="C1780" s="158" t="s">
        <v>1287</v>
      </c>
      <c r="D1780" s="158">
        <v>6107</v>
      </c>
      <c r="E1780" s="158">
        <v>16.776</v>
      </c>
      <c r="F1780" s="158">
        <v>16.529</v>
      </c>
      <c r="G1780" s="16">
        <f t="shared" si="37"/>
        <v>17.032373496847189</v>
      </c>
      <c r="H1780" s="17">
        <f t="shared" si="38"/>
        <v>-0.42728916141198192</v>
      </c>
      <c r="I1780" s="17">
        <f t="shared" si="39"/>
        <v>-0.24699999999999989</v>
      </c>
      <c r="J1780" s="18">
        <f t="shared" si="40"/>
        <v>1.4723414401525983E-2</v>
      </c>
      <c r="K1780" s="18">
        <f t="shared" si="41"/>
        <v>0.30934278704030926</v>
      </c>
      <c r="L1780" s="154"/>
      <c r="M1780" s="154"/>
      <c r="N1780" s="154"/>
      <c r="O1780" s="154"/>
      <c r="P1780" s="154"/>
      <c r="Q1780" s="154"/>
      <c r="R1780" s="154"/>
      <c r="S1780" s="154"/>
      <c r="T1780" s="154"/>
      <c r="U1780" s="154"/>
      <c r="V1780" s="154"/>
      <c r="W1780" s="154"/>
      <c r="X1780" s="154"/>
      <c r="Y1780" s="154"/>
      <c r="Z1780" s="154"/>
      <c r="AA1780" s="154"/>
    </row>
    <row r="1781" spans="1:27" ht="15.75" customHeight="1">
      <c r="A1781" s="155"/>
      <c r="B1781" s="158"/>
      <c r="C1781" s="158" t="s">
        <v>1288</v>
      </c>
      <c r="D1781" s="158">
        <v>6107</v>
      </c>
      <c r="E1781" s="158">
        <v>18.576000000000001</v>
      </c>
      <c r="F1781" s="158">
        <v>18.285</v>
      </c>
      <c r="G1781" s="16">
        <f t="shared" si="37"/>
        <v>17.032373496847189</v>
      </c>
      <c r="H1781" s="17">
        <f t="shared" si="38"/>
        <v>2.5727108385880193</v>
      </c>
      <c r="I1781" s="17">
        <f t="shared" si="39"/>
        <v>-0.29100000000000037</v>
      </c>
      <c r="J1781" s="18">
        <f t="shared" si="40"/>
        <v>1.5665374677002603E-2</v>
      </c>
      <c r="K1781" s="18">
        <f t="shared" si="41"/>
        <v>0.37626693558291496</v>
      </c>
      <c r="L1781" s="154"/>
      <c r="M1781" s="154"/>
      <c r="N1781" s="154"/>
      <c r="O1781" s="154"/>
      <c r="P1781" s="154"/>
      <c r="Q1781" s="154"/>
      <c r="R1781" s="154"/>
      <c r="S1781" s="154"/>
      <c r="T1781" s="154"/>
      <c r="U1781" s="154"/>
      <c r="V1781" s="154"/>
      <c r="W1781" s="154"/>
      <c r="X1781" s="154"/>
      <c r="Y1781" s="154"/>
      <c r="Z1781" s="154"/>
      <c r="AA1781" s="154"/>
    </row>
    <row r="1782" spans="1:27" ht="15.75" customHeight="1">
      <c r="A1782" s="155"/>
      <c r="B1782" s="158"/>
      <c r="C1782" s="158" t="s">
        <v>1289</v>
      </c>
      <c r="D1782" s="158">
        <v>6107</v>
      </c>
      <c r="E1782" s="158">
        <v>17.209</v>
      </c>
      <c r="F1782" s="158">
        <v>17.055</v>
      </c>
      <c r="G1782" s="16">
        <f t="shared" si="37"/>
        <v>17.032373496847189</v>
      </c>
      <c r="H1782" s="17">
        <f t="shared" si="38"/>
        <v>0.29437750525468453</v>
      </c>
      <c r="I1782" s="17">
        <f t="shared" si="39"/>
        <v>-0.15399999999999991</v>
      </c>
      <c r="J1782" s="18">
        <f t="shared" si="40"/>
        <v>8.9488058574001932E-3</v>
      </c>
      <c r="K1782" s="18">
        <f t="shared" si="41"/>
        <v>0.32672058779639884</v>
      </c>
      <c r="L1782" s="154"/>
      <c r="M1782" s="154"/>
      <c r="N1782" s="154"/>
      <c r="O1782" s="154"/>
      <c r="P1782" s="154"/>
      <c r="Q1782" s="154"/>
      <c r="R1782" s="154"/>
      <c r="S1782" s="154"/>
      <c r="T1782" s="154"/>
      <c r="U1782" s="154"/>
      <c r="V1782" s="154"/>
      <c r="W1782" s="154"/>
      <c r="X1782" s="154"/>
      <c r="Y1782" s="154"/>
      <c r="Z1782" s="154"/>
      <c r="AA1782" s="154"/>
    </row>
    <row r="1783" spans="1:27" ht="15.75" customHeight="1">
      <c r="A1783" s="155"/>
      <c r="B1783" s="156">
        <v>44969</v>
      </c>
      <c r="C1783" s="158" t="s">
        <v>1290</v>
      </c>
      <c r="D1783" s="158">
        <v>505</v>
      </c>
      <c r="E1783" s="158">
        <v>17.552</v>
      </c>
      <c r="F1783" s="158">
        <v>17.478999999999999</v>
      </c>
      <c r="G1783" s="16">
        <f t="shared" si="37"/>
        <v>16.637999999999998</v>
      </c>
      <c r="H1783" s="17">
        <f t="shared" si="38"/>
        <v>1.5233333333333359</v>
      </c>
      <c r="I1783" s="17">
        <f t="shared" si="39"/>
        <v>-7.3000000000000398E-2</v>
      </c>
      <c r="J1783" s="18">
        <f t="shared" si="40"/>
        <v>4.159070191431199E-3</v>
      </c>
      <c r="K1783" s="18">
        <f t="shared" si="41"/>
        <v>0.5306517775752051</v>
      </c>
      <c r="L1783" s="154"/>
      <c r="M1783" s="154"/>
      <c r="N1783" s="154"/>
      <c r="O1783" s="154"/>
      <c r="P1783" s="154"/>
      <c r="Q1783" s="154"/>
      <c r="R1783" s="154"/>
      <c r="S1783" s="154"/>
      <c r="T1783" s="154"/>
      <c r="U1783" s="154"/>
      <c r="V1783" s="154"/>
      <c r="W1783" s="154"/>
      <c r="X1783" s="154"/>
      <c r="Y1783" s="154"/>
      <c r="Z1783" s="154"/>
      <c r="AA1783" s="154"/>
    </row>
    <row r="1784" spans="1:27" ht="15.75" customHeight="1">
      <c r="A1784" s="155"/>
      <c r="B1784" s="158"/>
      <c r="C1784" s="158" t="s">
        <v>1291</v>
      </c>
      <c r="D1784" s="158">
        <v>1010</v>
      </c>
      <c r="E1784" s="158">
        <v>27.591000000000001</v>
      </c>
      <c r="F1784" s="158">
        <v>27.43</v>
      </c>
      <c r="G1784" s="16">
        <f t="shared" si="37"/>
        <v>27</v>
      </c>
      <c r="H1784" s="17">
        <f t="shared" si="38"/>
        <v>0.98500000000000187</v>
      </c>
      <c r="I1784" s="17">
        <f t="shared" si="39"/>
        <v>-0.16100000000000136</v>
      </c>
      <c r="J1784" s="18">
        <f t="shared" si="40"/>
        <v>5.8352361277228572E-3</v>
      </c>
      <c r="K1784" s="18">
        <f t="shared" si="41"/>
        <v>0.56507556812003912</v>
      </c>
      <c r="L1784" s="154"/>
      <c r="M1784" s="154"/>
      <c r="N1784" s="154"/>
      <c r="O1784" s="154"/>
      <c r="P1784" s="154"/>
      <c r="Q1784" s="154"/>
      <c r="R1784" s="154"/>
      <c r="S1784" s="154"/>
      <c r="T1784" s="154"/>
      <c r="U1784" s="154"/>
      <c r="V1784" s="154"/>
      <c r="W1784" s="154"/>
      <c r="X1784" s="154"/>
      <c r="Y1784" s="154"/>
      <c r="Z1784" s="154"/>
      <c r="AA1784" s="154"/>
    </row>
    <row r="1785" spans="1:27" ht="15.75" customHeight="1">
      <c r="A1785" s="155"/>
      <c r="B1785" s="158"/>
      <c r="C1785" s="158" t="s">
        <v>1292</v>
      </c>
      <c r="D1785" s="158">
        <v>1010</v>
      </c>
      <c r="E1785" s="158">
        <v>29.452000000000002</v>
      </c>
      <c r="F1785" s="158">
        <v>29.266999999999999</v>
      </c>
      <c r="G1785" s="16">
        <f t="shared" si="37"/>
        <v>27</v>
      </c>
      <c r="H1785" s="17">
        <f t="shared" si="38"/>
        <v>4.0866666666666696</v>
      </c>
      <c r="I1785" s="17">
        <f t="shared" si="39"/>
        <v>-0.18500000000000227</v>
      </c>
      <c r="J1785" s="18">
        <f t="shared" si="40"/>
        <v>6.281407035175956E-3</v>
      </c>
      <c r="K1785" s="18">
        <f t="shared" si="41"/>
        <v>0.59255738150210513</v>
      </c>
      <c r="L1785" s="154"/>
      <c r="M1785" s="154"/>
      <c r="N1785" s="154"/>
      <c r="O1785" s="154"/>
      <c r="P1785" s="154"/>
      <c r="Q1785" s="154"/>
      <c r="R1785" s="154"/>
      <c r="S1785" s="154"/>
      <c r="T1785" s="154"/>
      <c r="U1785" s="154"/>
      <c r="V1785" s="154"/>
      <c r="W1785" s="154"/>
      <c r="X1785" s="154"/>
      <c r="Y1785" s="154"/>
      <c r="Z1785" s="154"/>
      <c r="AA1785" s="154"/>
    </row>
    <row r="1786" spans="1:27" ht="15.75" customHeight="1">
      <c r="A1786" s="155"/>
      <c r="B1786" s="158"/>
      <c r="C1786" s="158" t="s">
        <v>1293</v>
      </c>
      <c r="D1786" s="158">
        <v>6107</v>
      </c>
      <c r="E1786" s="158">
        <v>16.946999999999999</v>
      </c>
      <c r="F1786" s="158">
        <v>16.693999999999999</v>
      </c>
      <c r="G1786" s="16">
        <f t="shared" si="37"/>
        <v>17.032373496847189</v>
      </c>
      <c r="H1786" s="17">
        <f t="shared" si="38"/>
        <v>-0.14228916141198295</v>
      </c>
      <c r="I1786" s="17">
        <f t="shared" si="39"/>
        <v>-0.25300000000000011</v>
      </c>
      <c r="J1786" s="18">
        <f t="shared" si="40"/>
        <v>1.4928895969788171E-2</v>
      </c>
      <c r="K1786" s="18">
        <f t="shared" si="41"/>
        <v>0.31631171271542025</v>
      </c>
      <c r="L1786" s="154"/>
      <c r="M1786" s="154"/>
      <c r="N1786" s="154"/>
      <c r="O1786" s="154"/>
      <c r="P1786" s="154"/>
      <c r="Q1786" s="154"/>
      <c r="R1786" s="154"/>
      <c r="S1786" s="154"/>
      <c r="T1786" s="154"/>
      <c r="U1786" s="154"/>
      <c r="V1786" s="154"/>
      <c r="W1786" s="154"/>
      <c r="X1786" s="154"/>
      <c r="Y1786" s="154"/>
      <c r="Z1786" s="154"/>
      <c r="AA1786" s="154"/>
    </row>
    <row r="1787" spans="1:27" ht="15.75" customHeight="1">
      <c r="A1787" s="155"/>
      <c r="B1787" s="158"/>
      <c r="C1787" s="158" t="s">
        <v>1294</v>
      </c>
      <c r="D1787" s="158">
        <v>6107</v>
      </c>
      <c r="E1787" s="158">
        <v>17.47</v>
      </c>
      <c r="F1787" s="158">
        <v>17.219000000000001</v>
      </c>
      <c r="G1787" s="16">
        <f t="shared" si="37"/>
        <v>17.032373496847189</v>
      </c>
      <c r="H1787" s="17">
        <f t="shared" si="38"/>
        <v>0.72937750525468326</v>
      </c>
      <c r="I1787" s="17">
        <f t="shared" si="39"/>
        <v>-0.25099999999999767</v>
      </c>
      <c r="J1787" s="18">
        <f t="shared" si="40"/>
        <v>1.4367487120778346E-2</v>
      </c>
      <c r="K1787" s="18">
        <f t="shared" si="41"/>
        <v>0.33677931284420304</v>
      </c>
      <c r="L1787" s="154"/>
      <c r="M1787" s="154"/>
      <c r="N1787" s="154"/>
      <c r="O1787" s="154"/>
      <c r="P1787" s="154"/>
      <c r="Q1787" s="154"/>
      <c r="R1787" s="154"/>
      <c r="S1787" s="154"/>
      <c r="T1787" s="154"/>
      <c r="U1787" s="154"/>
      <c r="V1787" s="154"/>
      <c r="W1787" s="154"/>
      <c r="X1787" s="154"/>
      <c r="Y1787" s="154"/>
      <c r="Z1787" s="154"/>
      <c r="AA1787" s="154"/>
    </row>
    <row r="1788" spans="1:27" ht="15.75" customHeight="1">
      <c r="A1788" s="155"/>
      <c r="B1788" s="158"/>
      <c r="C1788" s="158" t="s">
        <v>1295</v>
      </c>
      <c r="D1788" s="158">
        <v>6107</v>
      </c>
      <c r="E1788" s="158">
        <v>17.323</v>
      </c>
      <c r="F1788" s="158">
        <v>17.085999999999999</v>
      </c>
      <c r="G1788" s="16">
        <f t="shared" si="37"/>
        <v>17.032373496847189</v>
      </c>
      <c r="H1788" s="17">
        <f t="shared" si="38"/>
        <v>0.48437750525468581</v>
      </c>
      <c r="I1788" s="17">
        <f t="shared" si="39"/>
        <v>-0.23700000000000188</v>
      </c>
      <c r="J1788" s="18">
        <f t="shared" si="40"/>
        <v>1.3681233042775609E-2</v>
      </c>
      <c r="K1788" s="18">
        <f t="shared" si="41"/>
        <v>0.3311513361073849</v>
      </c>
      <c r="L1788" s="154"/>
      <c r="M1788" s="154"/>
      <c r="N1788" s="154"/>
      <c r="O1788" s="154"/>
      <c r="P1788" s="154"/>
      <c r="Q1788" s="154"/>
      <c r="R1788" s="154"/>
      <c r="S1788" s="154"/>
      <c r="T1788" s="154"/>
      <c r="U1788" s="154"/>
      <c r="V1788" s="154"/>
      <c r="W1788" s="154"/>
      <c r="X1788" s="154"/>
      <c r="Y1788" s="154"/>
      <c r="Z1788" s="154"/>
      <c r="AA1788" s="154"/>
    </row>
    <row r="1789" spans="1:27" ht="15.75" customHeight="1">
      <c r="A1789" s="155"/>
      <c r="B1789" s="158"/>
      <c r="C1789" s="158" t="s">
        <v>1296</v>
      </c>
      <c r="D1789" s="158">
        <v>6107</v>
      </c>
      <c r="E1789" s="158">
        <v>17.228999999999999</v>
      </c>
      <c r="F1789" s="158">
        <v>17.004000000000001</v>
      </c>
      <c r="G1789" s="16">
        <f t="shared" si="37"/>
        <v>17.032373496847189</v>
      </c>
      <c r="H1789" s="17">
        <f t="shared" si="38"/>
        <v>0.32771083858801714</v>
      </c>
      <c r="I1789" s="17">
        <f t="shared" si="39"/>
        <v>-0.22499999999999787</v>
      </c>
      <c r="J1789" s="18">
        <f t="shared" si="40"/>
        <v>1.3059376632421956E-2</v>
      </c>
      <c r="K1789" s="18">
        <f t="shared" si="41"/>
        <v>0.3275021530784275</v>
      </c>
      <c r="L1789" s="154"/>
      <c r="M1789" s="154"/>
      <c r="N1789" s="154"/>
      <c r="O1789" s="154"/>
      <c r="P1789" s="154"/>
      <c r="Q1789" s="154"/>
      <c r="R1789" s="154"/>
      <c r="S1789" s="154"/>
      <c r="T1789" s="154"/>
      <c r="U1789" s="154"/>
      <c r="V1789" s="154"/>
      <c r="W1789" s="154"/>
      <c r="X1789" s="154"/>
      <c r="Y1789" s="154"/>
      <c r="Z1789" s="154"/>
      <c r="AA1789" s="154"/>
    </row>
    <row r="1790" spans="1:27" ht="15.75" customHeight="1">
      <c r="A1790" s="155"/>
      <c r="B1790" s="158"/>
      <c r="C1790" s="158" t="s">
        <v>1297</v>
      </c>
      <c r="D1790" s="158">
        <v>5120</v>
      </c>
      <c r="E1790" s="158">
        <v>23.100999999999999</v>
      </c>
      <c r="F1790" s="158">
        <v>23.073</v>
      </c>
      <c r="G1790" s="16">
        <f t="shared" si="37"/>
        <v>22.870927068045674</v>
      </c>
      <c r="H1790" s="17">
        <f t="shared" si="38"/>
        <v>0.38345488659054183</v>
      </c>
      <c r="I1790" s="17">
        <f t="shared" si="39"/>
        <v>-2.7999999999998693E-2</v>
      </c>
      <c r="J1790" s="18">
        <f t="shared" si="40"/>
        <v>1.2120687416128607E-3</v>
      </c>
      <c r="K1790" s="18">
        <f t="shared" si="41"/>
        <v>0.31179205380091629</v>
      </c>
      <c r="L1790" s="154"/>
      <c r="M1790" s="154"/>
      <c r="N1790" s="154"/>
      <c r="O1790" s="154"/>
      <c r="P1790" s="154"/>
      <c r="Q1790" s="154"/>
      <c r="R1790" s="154"/>
      <c r="S1790" s="154"/>
      <c r="T1790" s="154"/>
      <c r="U1790" s="154"/>
      <c r="V1790" s="154"/>
      <c r="W1790" s="154"/>
      <c r="X1790" s="154"/>
      <c r="Y1790" s="154"/>
      <c r="Z1790" s="154"/>
      <c r="AA1790" s="154"/>
    </row>
    <row r="1791" spans="1:27" ht="15.75" customHeight="1">
      <c r="A1791" s="155"/>
      <c r="B1791" s="158"/>
      <c r="C1791" s="158" t="s">
        <v>1298</v>
      </c>
      <c r="D1791" s="158">
        <v>5120</v>
      </c>
      <c r="E1791" s="158">
        <v>22.274000000000001</v>
      </c>
      <c r="F1791" s="158">
        <v>22.222999999999999</v>
      </c>
      <c r="G1791" s="16">
        <f t="shared" si="37"/>
        <v>22.870927068045674</v>
      </c>
      <c r="H1791" s="17">
        <f t="shared" si="38"/>
        <v>-0.99487844674278847</v>
      </c>
      <c r="I1791" s="17">
        <f t="shared" si="39"/>
        <v>-5.1000000000001933E-2</v>
      </c>
      <c r="J1791" s="18">
        <f t="shared" si="40"/>
        <v>2.2896650803628416E-3</v>
      </c>
      <c r="K1791" s="18">
        <f t="shared" si="41"/>
        <v>0.2862399315280133</v>
      </c>
      <c r="L1791" s="154"/>
      <c r="M1791" s="154"/>
      <c r="N1791" s="154"/>
      <c r="O1791" s="154"/>
      <c r="P1791" s="154"/>
      <c r="Q1791" s="154"/>
      <c r="R1791" s="154"/>
      <c r="S1791" s="154"/>
      <c r="T1791" s="154"/>
      <c r="U1791" s="154"/>
      <c r="V1791" s="154"/>
      <c r="W1791" s="154"/>
      <c r="X1791" s="154"/>
      <c r="Y1791" s="154"/>
      <c r="Z1791" s="154"/>
      <c r="AA1791" s="154"/>
    </row>
    <row r="1792" spans="1:27" ht="18">
      <c r="A1792" s="154"/>
      <c r="B1792" s="158"/>
      <c r="C1792" s="158" t="s">
        <v>1299</v>
      </c>
      <c r="D1792" s="158">
        <v>5120</v>
      </c>
      <c r="E1792" s="158">
        <v>22.759</v>
      </c>
      <c r="F1792" s="158">
        <v>22.664000000000001</v>
      </c>
      <c r="G1792" s="16">
        <f t="shared" si="37"/>
        <v>22.870927068045674</v>
      </c>
      <c r="H1792" s="17">
        <f t="shared" si="38"/>
        <v>-0.18654511340945609</v>
      </c>
      <c r="I1792" s="17">
        <f t="shared" si="39"/>
        <v>-9.4999999999998863E-2</v>
      </c>
      <c r="J1792" s="18">
        <f t="shared" si="40"/>
        <v>4.1741728546947961E-3</v>
      </c>
      <c r="K1792" s="18">
        <f t="shared" si="41"/>
        <v>0.30145033766224211</v>
      </c>
      <c r="L1792" s="154"/>
      <c r="M1792" s="154"/>
      <c r="N1792" s="154"/>
      <c r="O1792" s="154"/>
      <c r="P1792" s="154"/>
      <c r="Q1792" s="154"/>
      <c r="R1792" s="154"/>
      <c r="S1792" s="154"/>
      <c r="T1792" s="154"/>
      <c r="U1792" s="154"/>
      <c r="V1792" s="154"/>
      <c r="W1792" s="154"/>
      <c r="X1792" s="154"/>
      <c r="Y1792" s="154"/>
      <c r="Z1792" s="154"/>
      <c r="AA1792" s="154"/>
    </row>
    <row r="1793" spans="1:27" ht="15.75" customHeight="1">
      <c r="A1793" s="155"/>
      <c r="B1793" s="158"/>
      <c r="C1793" s="158" t="s">
        <v>1300</v>
      </c>
      <c r="D1793" s="158">
        <v>5120</v>
      </c>
      <c r="E1793" s="158">
        <v>21.994</v>
      </c>
      <c r="F1793" s="158">
        <v>21.901</v>
      </c>
      <c r="G1793" s="16">
        <f t="shared" si="37"/>
        <v>22.870927068045674</v>
      </c>
      <c r="H1793" s="17">
        <f t="shared" si="38"/>
        <v>-1.461545113409457</v>
      </c>
      <c r="I1793" s="17">
        <f t="shared" si="39"/>
        <v>-9.2999999999999972E-2</v>
      </c>
      <c r="J1793" s="18">
        <f t="shared" si="40"/>
        <v>4.2284259343457293E-3</v>
      </c>
      <c r="K1793" s="18">
        <f t="shared" si="41"/>
        <v>0.27715323428457617</v>
      </c>
      <c r="L1793" s="154"/>
      <c r="M1793" s="154"/>
      <c r="N1793" s="154"/>
      <c r="O1793" s="154"/>
      <c r="P1793" s="154"/>
      <c r="Q1793" s="154"/>
      <c r="R1793" s="154"/>
      <c r="S1793" s="154"/>
      <c r="T1793" s="154"/>
      <c r="U1793" s="154"/>
      <c r="V1793" s="154"/>
      <c r="W1793" s="154"/>
      <c r="X1793" s="154"/>
      <c r="Y1793" s="154"/>
      <c r="Z1793" s="154"/>
      <c r="AA1793" s="154"/>
    </row>
    <row r="1794" spans="1:27" ht="15.75" customHeight="1">
      <c r="A1794" s="155"/>
      <c r="B1794" s="158"/>
      <c r="C1794" s="158" t="s">
        <v>1301</v>
      </c>
      <c r="D1794" s="158">
        <v>5120</v>
      </c>
      <c r="E1794" s="158">
        <v>25.286999999999999</v>
      </c>
      <c r="F1794" s="158">
        <v>25.175000000000001</v>
      </c>
      <c r="G1794" s="16">
        <f t="shared" si="37"/>
        <v>22.870927068045674</v>
      </c>
      <c r="H1794" s="17">
        <f t="shared" si="38"/>
        <v>4.0267882199238754</v>
      </c>
      <c r="I1794" s="17">
        <f t="shared" si="39"/>
        <v>-0.11199999999999832</v>
      </c>
      <c r="J1794" s="18">
        <f t="shared" si="40"/>
        <v>4.4291533198876232E-3</v>
      </c>
      <c r="K1794" s="18">
        <f t="shared" si="41"/>
        <v>0.37128596649879253</v>
      </c>
      <c r="L1794" s="154"/>
      <c r="M1794" s="154"/>
      <c r="N1794" s="154"/>
      <c r="O1794" s="154"/>
      <c r="P1794" s="154"/>
      <c r="Q1794" s="154"/>
      <c r="R1794" s="154"/>
      <c r="S1794" s="154"/>
      <c r="T1794" s="154"/>
      <c r="U1794" s="154"/>
      <c r="V1794" s="154"/>
      <c r="W1794" s="154"/>
      <c r="X1794" s="154"/>
      <c r="Y1794" s="154"/>
      <c r="Z1794" s="154"/>
      <c r="AA1794" s="154"/>
    </row>
    <row r="1795" spans="1:27" ht="15.75" customHeight="1">
      <c r="A1795" s="155"/>
      <c r="B1795" s="158"/>
      <c r="C1795" s="158" t="s">
        <v>1302</v>
      </c>
      <c r="D1795" s="158">
        <v>5169</v>
      </c>
      <c r="E1795" s="158">
        <v>24.832999999999998</v>
      </c>
      <c r="F1795" s="158">
        <v>24.809000000000001</v>
      </c>
      <c r="G1795" s="16">
        <f t="shared" si="37"/>
        <v>24.534583675052499</v>
      </c>
      <c r="H1795" s="17">
        <f t="shared" si="38"/>
        <v>0.49736054157916598</v>
      </c>
      <c r="I1795" s="17">
        <f t="shared" si="39"/>
        <v>-2.3999999999997357E-2</v>
      </c>
      <c r="J1795" s="18">
        <f t="shared" si="40"/>
        <v>9.6645592558278735E-4</v>
      </c>
      <c r="K1795" s="18">
        <f t="shared" si="41"/>
        <v>0.32623068061306187</v>
      </c>
      <c r="L1795" s="154"/>
      <c r="M1795" s="154"/>
      <c r="N1795" s="154"/>
      <c r="O1795" s="154"/>
      <c r="P1795" s="154"/>
      <c r="Q1795" s="154"/>
      <c r="R1795" s="154"/>
      <c r="S1795" s="154"/>
      <c r="T1795" s="154"/>
      <c r="U1795" s="154"/>
      <c r="V1795" s="154"/>
      <c r="W1795" s="154"/>
      <c r="X1795" s="154"/>
      <c r="Y1795" s="154"/>
      <c r="Z1795" s="154"/>
      <c r="AA1795" s="154"/>
    </row>
    <row r="1796" spans="1:27" ht="15.75" customHeight="1">
      <c r="A1796" s="155"/>
      <c r="B1796" s="158"/>
      <c r="C1796" s="158" t="s">
        <v>1303</v>
      </c>
      <c r="D1796" s="158">
        <v>5169</v>
      </c>
      <c r="E1796" s="158">
        <v>25.044</v>
      </c>
      <c r="F1796" s="158">
        <v>25.01</v>
      </c>
      <c r="G1796" s="16">
        <f t="shared" si="37"/>
        <v>24.534583675052499</v>
      </c>
      <c r="H1796" s="17">
        <f t="shared" si="38"/>
        <v>0.84902720824583611</v>
      </c>
      <c r="I1796" s="17">
        <f t="shared" si="39"/>
        <v>-3.399999999999892E-2</v>
      </c>
      <c r="J1796" s="18">
        <f t="shared" si="40"/>
        <v>1.357610605334568E-3</v>
      </c>
      <c r="K1796" s="18">
        <f t="shared" si="41"/>
        <v>0.33190730281361475</v>
      </c>
      <c r="L1796" s="154"/>
      <c r="M1796" s="154"/>
      <c r="N1796" s="154"/>
      <c r="O1796" s="154"/>
      <c r="P1796" s="154"/>
      <c r="Q1796" s="154"/>
      <c r="R1796" s="154"/>
      <c r="S1796" s="154"/>
      <c r="T1796" s="154"/>
      <c r="U1796" s="154"/>
      <c r="V1796" s="154"/>
      <c r="W1796" s="154"/>
      <c r="X1796" s="154"/>
      <c r="Y1796" s="154"/>
      <c r="Z1796" s="154"/>
      <c r="AA1796" s="154"/>
    </row>
    <row r="1797" spans="1:27" ht="15.75" customHeight="1">
      <c r="A1797" s="155"/>
      <c r="B1797" s="158"/>
      <c r="C1797" s="158" t="s">
        <v>1304</v>
      </c>
      <c r="D1797" s="158">
        <v>5169</v>
      </c>
      <c r="E1797" s="158">
        <v>26.762</v>
      </c>
      <c r="F1797" s="158">
        <v>26.725000000000001</v>
      </c>
      <c r="G1797" s="16">
        <f t="shared" si="37"/>
        <v>24.534583675052499</v>
      </c>
      <c r="H1797" s="17">
        <f t="shared" si="38"/>
        <v>3.7123605415791694</v>
      </c>
      <c r="I1797" s="17">
        <f t="shared" si="39"/>
        <v>-3.6999999999999034E-2</v>
      </c>
      <c r="J1797" s="18">
        <f t="shared" si="40"/>
        <v>1.3825573574470903E-3</v>
      </c>
      <c r="K1797" s="18">
        <f t="shared" si="41"/>
        <v>0.37479584827980594</v>
      </c>
      <c r="L1797" s="154"/>
      <c r="M1797" s="154"/>
      <c r="N1797" s="154"/>
      <c r="O1797" s="154"/>
      <c r="P1797" s="154"/>
      <c r="Q1797" s="154"/>
      <c r="R1797" s="154"/>
      <c r="S1797" s="154"/>
      <c r="T1797" s="154"/>
      <c r="U1797" s="154"/>
      <c r="V1797" s="154"/>
      <c r="W1797" s="154"/>
      <c r="X1797" s="154"/>
      <c r="Y1797" s="154"/>
      <c r="Z1797" s="154"/>
      <c r="AA1797" s="154"/>
    </row>
    <row r="1798" spans="1:27" ht="15.75" customHeight="1">
      <c r="A1798" s="155"/>
      <c r="B1798" s="158"/>
      <c r="C1798" s="158" t="s">
        <v>1305</v>
      </c>
      <c r="D1798" s="158">
        <v>5169</v>
      </c>
      <c r="E1798" s="158">
        <v>24.318999999999999</v>
      </c>
      <c r="F1798" s="158">
        <v>24.254999999999999</v>
      </c>
      <c r="G1798" s="16">
        <f t="shared" si="37"/>
        <v>24.534583675052499</v>
      </c>
      <c r="H1798" s="17">
        <f t="shared" si="38"/>
        <v>-0.35930612508749959</v>
      </c>
      <c r="I1798" s="17">
        <f t="shared" si="39"/>
        <v>-6.4000000000000057E-2</v>
      </c>
      <c r="J1798" s="18">
        <f t="shared" si="40"/>
        <v>2.6316871581890727E-3</v>
      </c>
      <c r="K1798" s="18">
        <f t="shared" si="41"/>
        <v>0.3119900691502186</v>
      </c>
      <c r="L1798" s="154"/>
      <c r="M1798" s="154"/>
      <c r="N1798" s="154"/>
      <c r="O1798" s="154"/>
      <c r="P1798" s="154"/>
      <c r="Q1798" s="154"/>
      <c r="R1798" s="154"/>
      <c r="S1798" s="154"/>
      <c r="T1798" s="154"/>
      <c r="U1798" s="154"/>
      <c r="V1798" s="154"/>
      <c r="W1798" s="154"/>
      <c r="X1798" s="154"/>
      <c r="Y1798" s="154"/>
      <c r="Z1798" s="154"/>
      <c r="AA1798" s="154"/>
    </row>
    <row r="1799" spans="1:27" ht="15.75" customHeight="1">
      <c r="A1799" s="155"/>
      <c r="B1799" s="158"/>
      <c r="C1799" s="158" t="s">
        <v>1306</v>
      </c>
      <c r="D1799" s="158">
        <v>5169</v>
      </c>
      <c r="E1799" s="158">
        <v>25.436</v>
      </c>
      <c r="F1799" s="158">
        <v>25.402999999999999</v>
      </c>
      <c r="G1799" s="16">
        <f t="shared" si="37"/>
        <v>24.534583675052499</v>
      </c>
      <c r="H1799" s="17">
        <f t="shared" si="38"/>
        <v>1.5023605415791685</v>
      </c>
      <c r="I1799" s="17">
        <f t="shared" si="39"/>
        <v>-3.3000000000001251E-2</v>
      </c>
      <c r="J1799" s="18">
        <f t="shared" si="40"/>
        <v>1.2973738009121423E-3</v>
      </c>
      <c r="K1799" s="18">
        <f t="shared" si="41"/>
        <v>0.34220343181570084</v>
      </c>
      <c r="L1799" s="154"/>
      <c r="M1799" s="154"/>
      <c r="N1799" s="154"/>
      <c r="O1799" s="154"/>
      <c r="P1799" s="154"/>
      <c r="Q1799" s="154"/>
      <c r="R1799" s="154"/>
      <c r="S1799" s="154"/>
      <c r="T1799" s="154"/>
      <c r="U1799" s="154"/>
      <c r="V1799" s="154"/>
      <c r="W1799" s="154"/>
      <c r="X1799" s="154"/>
      <c r="Y1799" s="154"/>
      <c r="Z1799" s="154"/>
      <c r="AA1799" s="154"/>
    </row>
    <row r="1800" spans="1:27" ht="15.75" customHeight="1">
      <c r="A1800" s="155"/>
      <c r="B1800" s="158"/>
      <c r="C1800" s="158" t="s">
        <v>1307</v>
      </c>
      <c r="D1800" s="158">
        <v>5621</v>
      </c>
      <c r="E1800" s="158">
        <v>22.465</v>
      </c>
      <c r="F1800" s="158">
        <v>22.367000000000001</v>
      </c>
      <c r="G1800" s="16">
        <f t="shared" si="37"/>
        <v>22.870927068045674</v>
      </c>
      <c r="H1800" s="17">
        <f t="shared" si="38"/>
        <v>-0.67654511340945689</v>
      </c>
      <c r="I1800" s="17">
        <f t="shared" si="39"/>
        <v>-9.7999999999998977E-2</v>
      </c>
      <c r="J1800" s="18">
        <f t="shared" si="40"/>
        <v>4.3623414199866007E-3</v>
      </c>
      <c r="K1800" s="18">
        <f t="shared" si="41"/>
        <v>0.29230840128444102</v>
      </c>
      <c r="L1800" s="154"/>
      <c r="M1800" s="154"/>
      <c r="N1800" s="154"/>
      <c r="O1800" s="154"/>
      <c r="P1800" s="154"/>
      <c r="Q1800" s="154"/>
      <c r="R1800" s="154"/>
      <c r="S1800" s="154"/>
      <c r="T1800" s="154"/>
      <c r="U1800" s="154"/>
      <c r="V1800" s="154"/>
      <c r="W1800" s="154"/>
      <c r="X1800" s="154"/>
      <c r="Y1800" s="154"/>
      <c r="Z1800" s="154"/>
      <c r="AA1800" s="154"/>
    </row>
    <row r="1801" spans="1:27" ht="15.75" customHeight="1">
      <c r="A1801" s="155"/>
      <c r="B1801" s="158"/>
      <c r="C1801" s="158" t="s">
        <v>1308</v>
      </c>
      <c r="D1801" s="158">
        <v>5621</v>
      </c>
      <c r="E1801" s="158">
        <v>22.809000000000001</v>
      </c>
      <c r="F1801" s="158">
        <v>22.701000000000001</v>
      </c>
      <c r="G1801" s="16">
        <f t="shared" si="37"/>
        <v>22.870927068045674</v>
      </c>
      <c r="H1801" s="17">
        <f t="shared" si="38"/>
        <v>-0.10321178007612157</v>
      </c>
      <c r="I1801" s="17">
        <f t="shared" si="39"/>
        <v>-0.10800000000000054</v>
      </c>
      <c r="J1801" s="18">
        <f t="shared" si="40"/>
        <v>4.7349730369591189E-3</v>
      </c>
      <c r="K1801" s="18">
        <f t="shared" si="41"/>
        <v>0.30298164035490238</v>
      </c>
      <c r="L1801" s="154"/>
      <c r="M1801" s="154"/>
      <c r="N1801" s="154"/>
      <c r="O1801" s="154"/>
      <c r="P1801" s="154"/>
      <c r="Q1801" s="154"/>
      <c r="R1801" s="154"/>
      <c r="S1801" s="154"/>
      <c r="T1801" s="154"/>
      <c r="U1801" s="154"/>
      <c r="V1801" s="154"/>
      <c r="W1801" s="154"/>
      <c r="X1801" s="154"/>
      <c r="Y1801" s="154"/>
      <c r="Z1801" s="154"/>
      <c r="AA1801" s="154"/>
    </row>
    <row r="1802" spans="1:27" ht="15.75" customHeight="1">
      <c r="A1802" s="155"/>
      <c r="B1802" s="158"/>
      <c r="C1802" s="158" t="s">
        <v>1309</v>
      </c>
      <c r="D1802" s="158">
        <v>5621</v>
      </c>
      <c r="E1802" s="158">
        <v>23.231999999999999</v>
      </c>
      <c r="F1802" s="158">
        <v>23.123000000000001</v>
      </c>
      <c r="G1802" s="16">
        <f t="shared" si="37"/>
        <v>22.870927068045674</v>
      </c>
      <c r="H1802" s="17">
        <f t="shared" si="38"/>
        <v>0.60178821992387554</v>
      </c>
      <c r="I1802" s="17">
        <f t="shared" si="39"/>
        <v>-0.10899999999999821</v>
      </c>
      <c r="J1802" s="18">
        <f t="shared" si="40"/>
        <v>4.691804407713422E-3</v>
      </c>
      <c r="K1802" s="18">
        <f t="shared" si="41"/>
        <v>0.3156727029465809</v>
      </c>
      <c r="L1802" s="154"/>
      <c r="M1802" s="154"/>
      <c r="N1802" s="154"/>
      <c r="O1802" s="154"/>
      <c r="P1802" s="154"/>
      <c r="Q1802" s="154"/>
      <c r="R1802" s="154"/>
      <c r="S1802" s="154"/>
      <c r="T1802" s="154"/>
      <c r="U1802" s="154"/>
      <c r="V1802" s="154"/>
      <c r="W1802" s="154"/>
      <c r="X1802" s="154"/>
      <c r="Y1802" s="154"/>
      <c r="Z1802" s="154"/>
      <c r="AA1802" s="154"/>
    </row>
    <row r="1803" spans="1:27" ht="15.75" customHeight="1">
      <c r="A1803" s="155"/>
      <c r="B1803" s="158"/>
      <c r="C1803" s="158" t="s">
        <v>1310</v>
      </c>
      <c r="D1803" s="158">
        <v>5621</v>
      </c>
      <c r="E1803" s="158">
        <v>22.253</v>
      </c>
      <c r="F1803" s="158">
        <v>22.151</v>
      </c>
      <c r="G1803" s="16">
        <f t="shared" si="37"/>
        <v>22.870927068045674</v>
      </c>
      <c r="H1803" s="17">
        <f t="shared" si="38"/>
        <v>-1.0298784467427899</v>
      </c>
      <c r="I1803" s="17">
        <f t="shared" si="39"/>
        <v>-0.10200000000000031</v>
      </c>
      <c r="J1803" s="18">
        <f t="shared" si="40"/>
        <v>4.5836516424751861E-3</v>
      </c>
      <c r="K1803" s="18">
        <f t="shared" si="41"/>
        <v>0.28556636115826933</v>
      </c>
      <c r="L1803" s="154"/>
      <c r="M1803" s="154"/>
      <c r="N1803" s="154"/>
      <c r="O1803" s="154"/>
      <c r="P1803" s="154"/>
      <c r="Q1803" s="154"/>
      <c r="R1803" s="154"/>
      <c r="S1803" s="154"/>
      <c r="T1803" s="154"/>
      <c r="U1803" s="154"/>
      <c r="V1803" s="154"/>
      <c r="W1803" s="154"/>
      <c r="X1803" s="154"/>
      <c r="Y1803" s="154"/>
      <c r="Z1803" s="154"/>
      <c r="AA1803" s="154"/>
    </row>
    <row r="1804" spans="1:27" ht="15.75" customHeight="1">
      <c r="A1804" s="155"/>
      <c r="B1804" s="158"/>
      <c r="C1804" s="158" t="s">
        <v>1311</v>
      </c>
      <c r="D1804" s="158">
        <v>6117</v>
      </c>
      <c r="E1804" s="158">
        <v>20.225999999999999</v>
      </c>
      <c r="F1804" s="158">
        <v>19.812000000000001</v>
      </c>
      <c r="G1804" s="16">
        <f t="shared" si="37"/>
        <v>19.9327573208373</v>
      </c>
      <c r="H1804" s="17">
        <f t="shared" si="38"/>
        <v>0.48873779860449795</v>
      </c>
      <c r="I1804" s="17">
        <f t="shared" si="39"/>
        <v>-0.41399999999999793</v>
      </c>
      <c r="J1804" s="18">
        <f t="shared" si="40"/>
        <v>2.0468703648768811E-2</v>
      </c>
      <c r="K1804" s="18">
        <f t="shared" si="41"/>
        <v>0.32933951745081219</v>
      </c>
      <c r="L1804" s="154"/>
      <c r="M1804" s="154"/>
      <c r="N1804" s="154"/>
      <c r="O1804" s="154"/>
      <c r="P1804" s="154"/>
      <c r="Q1804" s="154"/>
      <c r="R1804" s="154"/>
      <c r="S1804" s="154"/>
      <c r="T1804" s="154"/>
      <c r="U1804" s="154"/>
      <c r="V1804" s="154"/>
      <c r="W1804" s="154"/>
      <c r="X1804" s="154"/>
      <c r="Y1804" s="154"/>
      <c r="Z1804" s="154"/>
      <c r="AA1804" s="154"/>
    </row>
    <row r="1805" spans="1:27" ht="15.75" customHeight="1">
      <c r="A1805" s="155"/>
      <c r="B1805" s="158"/>
      <c r="C1805" s="158" t="s">
        <v>1312</v>
      </c>
      <c r="D1805" s="158">
        <v>6117</v>
      </c>
      <c r="E1805" s="158">
        <v>21.259</v>
      </c>
      <c r="F1805" s="158">
        <v>20.803000000000001</v>
      </c>
      <c r="G1805" s="16">
        <f t="shared" si="37"/>
        <v>19.9327573208373</v>
      </c>
      <c r="H1805" s="17">
        <f t="shared" si="38"/>
        <v>2.210404465271167</v>
      </c>
      <c r="I1805" s="17">
        <f t="shared" si="39"/>
        <v>-0.45599999999999952</v>
      </c>
      <c r="J1805" s="18">
        <f t="shared" si="40"/>
        <v>2.1449738934098475E-2</v>
      </c>
      <c r="K1805" s="18">
        <f t="shared" si="41"/>
        <v>0.36192770497013632</v>
      </c>
      <c r="L1805" s="154"/>
      <c r="M1805" s="154"/>
      <c r="N1805" s="154"/>
      <c r="O1805" s="154"/>
      <c r="P1805" s="154"/>
      <c r="Q1805" s="154"/>
      <c r="R1805" s="154"/>
      <c r="S1805" s="154"/>
      <c r="T1805" s="154"/>
      <c r="U1805" s="154"/>
      <c r="V1805" s="154"/>
      <c r="W1805" s="154"/>
      <c r="X1805" s="154"/>
      <c r="Y1805" s="154"/>
      <c r="Z1805" s="154"/>
      <c r="AA1805" s="154"/>
    </row>
    <row r="1806" spans="1:27" ht="15.75" customHeight="1">
      <c r="A1806" s="155"/>
      <c r="B1806" s="156">
        <v>44971</v>
      </c>
      <c r="C1806" s="158"/>
      <c r="D1806" s="158">
        <v>6617</v>
      </c>
      <c r="E1806" s="158">
        <v>21.649000000000001</v>
      </c>
      <c r="F1806" s="158">
        <v>21.181000000000001</v>
      </c>
      <c r="G1806" s="16">
        <f t="shared" si="37"/>
        <v>21.071999999999999</v>
      </c>
      <c r="H1806" s="17">
        <f t="shared" si="38"/>
        <v>0.96166666666666956</v>
      </c>
      <c r="I1806" s="17">
        <f t="shared" si="39"/>
        <v>-0.46799999999999997</v>
      </c>
      <c r="J1806" s="18">
        <f t="shared" si="40"/>
        <v>2.1617626680216172E-2</v>
      </c>
      <c r="K1806" s="18">
        <f t="shared" si="41"/>
        <v>0.41726638643817282</v>
      </c>
      <c r="L1806" s="154"/>
      <c r="M1806" s="154"/>
      <c r="N1806" s="154"/>
      <c r="O1806" s="154"/>
      <c r="P1806" s="154"/>
      <c r="Q1806" s="154"/>
      <c r="R1806" s="154"/>
      <c r="S1806" s="154"/>
      <c r="T1806" s="154"/>
      <c r="U1806" s="154"/>
      <c r="V1806" s="154"/>
      <c r="W1806" s="154"/>
      <c r="X1806" s="154"/>
      <c r="Y1806" s="154"/>
      <c r="Z1806" s="154"/>
      <c r="AA1806" s="154"/>
    </row>
    <row r="1807" spans="1:27" ht="15.75" customHeight="1">
      <c r="A1807" s="155"/>
      <c r="B1807" s="158"/>
      <c r="C1807" s="158"/>
      <c r="D1807" s="158">
        <v>6618</v>
      </c>
      <c r="E1807" s="158">
        <v>22.632999999999999</v>
      </c>
      <c r="F1807" s="158">
        <v>22.143000000000001</v>
      </c>
      <c r="G1807" s="16">
        <f t="shared" si="37"/>
        <v>21.437999999999999</v>
      </c>
      <c r="H1807" s="17">
        <f t="shared" si="38"/>
        <v>1.9916666666666671</v>
      </c>
      <c r="I1807" s="17">
        <f t="shared" si="39"/>
        <v>-0.48999999999999844</v>
      </c>
      <c r="J1807" s="18">
        <f t="shared" si="40"/>
        <v>2.1649803384438584E-2</v>
      </c>
      <c r="K1807" s="18">
        <f t="shared" si="41"/>
        <v>0.43032739804709946</v>
      </c>
      <c r="L1807" s="154"/>
      <c r="M1807" s="154"/>
      <c r="N1807" s="154"/>
      <c r="O1807" s="154"/>
      <c r="P1807" s="154"/>
      <c r="Q1807" s="154"/>
      <c r="R1807" s="154"/>
      <c r="S1807" s="154"/>
      <c r="T1807" s="154"/>
      <c r="U1807" s="154"/>
      <c r="V1807" s="154"/>
      <c r="W1807" s="154"/>
      <c r="X1807" s="154"/>
      <c r="Y1807" s="154"/>
      <c r="Z1807" s="154"/>
      <c r="AA1807" s="154"/>
    </row>
    <row r="1808" spans="1:27" ht="15.75" customHeight="1">
      <c r="A1808" s="155"/>
      <c r="B1808" s="158"/>
      <c r="C1808" s="158"/>
      <c r="D1808" s="158">
        <v>6618</v>
      </c>
      <c r="E1808" s="158">
        <v>23.632999999999999</v>
      </c>
      <c r="F1808" s="158">
        <v>23.103000000000002</v>
      </c>
      <c r="G1808" s="16">
        <f t="shared" si="37"/>
        <v>21.437999999999999</v>
      </c>
      <c r="H1808" s="17">
        <f t="shared" si="38"/>
        <v>3.6583333333333341</v>
      </c>
      <c r="I1808" s="17">
        <f t="shared" si="39"/>
        <v>-0.52999999999999758</v>
      </c>
      <c r="J1808" s="18">
        <f t="shared" si="40"/>
        <v>2.2426268353573291E-2</v>
      </c>
      <c r="K1808" s="18">
        <f t="shared" si="41"/>
        <v>0.45443236152837141</v>
      </c>
      <c r="L1808" s="154"/>
      <c r="M1808" s="154"/>
      <c r="N1808" s="154"/>
      <c r="O1808" s="154"/>
      <c r="P1808" s="154"/>
      <c r="Q1808" s="154"/>
      <c r="R1808" s="154"/>
      <c r="S1808" s="154"/>
      <c r="T1808" s="154"/>
      <c r="U1808" s="154"/>
      <c r="V1808" s="154"/>
      <c r="W1808" s="154"/>
      <c r="X1808" s="154"/>
      <c r="Y1808" s="154"/>
      <c r="Z1808" s="154"/>
      <c r="AA1808" s="154"/>
    </row>
    <row r="1809" spans="1:27" ht="15.75" customHeight="1">
      <c r="A1809" s="155"/>
      <c r="B1809" s="158"/>
      <c r="C1809" s="158"/>
      <c r="D1809" s="158">
        <v>6618</v>
      </c>
      <c r="E1809" s="158">
        <v>22.513000000000002</v>
      </c>
      <c r="F1809" s="158">
        <v>22.131</v>
      </c>
      <c r="G1809" s="16">
        <f t="shared" si="37"/>
        <v>21.437999999999999</v>
      </c>
      <c r="H1809" s="17">
        <f t="shared" si="38"/>
        <v>1.7916666666666714</v>
      </c>
      <c r="I1809" s="17">
        <f t="shared" si="39"/>
        <v>-0.38200000000000145</v>
      </c>
      <c r="J1809" s="18">
        <f t="shared" si="40"/>
        <v>1.696797405943239E-2</v>
      </c>
      <c r="K1809" s="18">
        <f t="shared" si="41"/>
        <v>0.42729089859192482</v>
      </c>
      <c r="L1809" s="154"/>
      <c r="M1809" s="154"/>
      <c r="N1809" s="154"/>
      <c r="O1809" s="154"/>
      <c r="P1809" s="154"/>
      <c r="Q1809" s="154"/>
      <c r="R1809" s="154"/>
      <c r="S1809" s="154"/>
      <c r="T1809" s="154"/>
      <c r="U1809" s="154"/>
      <c r="V1809" s="154"/>
      <c r="W1809" s="154"/>
      <c r="X1809" s="154"/>
      <c r="Y1809" s="154"/>
      <c r="Z1809" s="154"/>
      <c r="AA1809" s="154"/>
    </row>
    <row r="1810" spans="1:27" ht="15.75" customHeight="1">
      <c r="A1810" s="155"/>
      <c r="B1810" s="158"/>
      <c r="C1810" s="158"/>
      <c r="D1810" s="158">
        <v>6618</v>
      </c>
      <c r="E1810" s="158">
        <v>21.564</v>
      </c>
      <c r="F1810" s="158">
        <v>21.18</v>
      </c>
      <c r="G1810" s="16">
        <f t="shared" si="37"/>
        <v>21.437999999999999</v>
      </c>
      <c r="H1810" s="17">
        <f t="shared" si="38"/>
        <v>0.21000000000000205</v>
      </c>
      <c r="I1810" s="17">
        <f t="shared" si="39"/>
        <v>-0.38400000000000034</v>
      </c>
      <c r="J1810" s="18">
        <f t="shared" si="40"/>
        <v>1.7807456872565401E-2</v>
      </c>
      <c r="K1810" s="18">
        <f t="shared" si="41"/>
        <v>0.40208681135225383</v>
      </c>
      <c r="L1810" s="154"/>
      <c r="M1810" s="154"/>
      <c r="N1810" s="154"/>
      <c r="O1810" s="154"/>
      <c r="P1810" s="154"/>
      <c r="Q1810" s="154"/>
      <c r="R1810" s="154"/>
      <c r="S1810" s="154"/>
      <c r="T1810" s="154"/>
      <c r="U1810" s="154"/>
      <c r="V1810" s="154"/>
      <c r="W1810" s="154"/>
      <c r="X1810" s="154"/>
      <c r="Y1810" s="154"/>
      <c r="Z1810" s="154"/>
      <c r="AA1810" s="154"/>
    </row>
    <row r="1811" spans="1:27" ht="15.75" customHeight="1">
      <c r="A1811" s="155"/>
      <c r="B1811" s="158"/>
      <c r="C1811" s="158"/>
      <c r="D1811" s="158">
        <v>8128</v>
      </c>
      <c r="E1811" s="158">
        <v>20.620999999999999</v>
      </c>
      <c r="F1811" s="158">
        <v>20.584</v>
      </c>
      <c r="G1811" s="16">
        <f t="shared" si="37"/>
        <v>20.092045107828728</v>
      </c>
      <c r="H1811" s="17">
        <f t="shared" si="38"/>
        <v>0.88159148695211798</v>
      </c>
      <c r="I1811" s="17">
        <f t="shared" si="39"/>
        <v>-3.6999999999999034E-2</v>
      </c>
      <c r="J1811" s="18">
        <f t="shared" si="40"/>
        <v>1.7942873769457852E-3</v>
      </c>
      <c r="K1811" s="18">
        <f t="shared" si="41"/>
        <v>0.31304184798245738</v>
      </c>
      <c r="L1811" s="154"/>
      <c r="M1811" s="154"/>
      <c r="N1811" s="154"/>
      <c r="O1811" s="154"/>
      <c r="P1811" s="154"/>
      <c r="Q1811" s="154"/>
      <c r="R1811" s="154"/>
      <c r="S1811" s="154"/>
      <c r="T1811" s="154"/>
      <c r="U1811" s="154"/>
      <c r="V1811" s="154"/>
      <c r="W1811" s="154"/>
      <c r="X1811" s="154"/>
      <c r="Y1811" s="154"/>
      <c r="Z1811" s="154"/>
      <c r="AA1811" s="154"/>
    </row>
    <row r="1812" spans="1:27" ht="15.75" customHeight="1">
      <c r="A1812" s="155"/>
      <c r="B1812" s="158"/>
      <c r="C1812" s="158"/>
      <c r="D1812" s="158">
        <v>8128</v>
      </c>
      <c r="E1812" s="158">
        <v>21.001000000000001</v>
      </c>
      <c r="F1812" s="158">
        <v>20.957000000000001</v>
      </c>
      <c r="G1812" s="16">
        <f t="shared" si="37"/>
        <v>20.092045107828728</v>
      </c>
      <c r="H1812" s="17">
        <f t="shared" si="38"/>
        <v>1.5149248202854557</v>
      </c>
      <c r="I1812" s="17">
        <f t="shared" si="39"/>
        <v>-4.4000000000000483E-2</v>
      </c>
      <c r="J1812" s="18">
        <f t="shared" si="40"/>
        <v>2.0951383267463681E-3</v>
      </c>
      <c r="K1812" s="18">
        <f t="shared" si="41"/>
        <v>0.32547192739613617</v>
      </c>
      <c r="L1812" s="154"/>
      <c r="M1812" s="154"/>
      <c r="N1812" s="154"/>
      <c r="O1812" s="154"/>
      <c r="P1812" s="154"/>
      <c r="Q1812" s="154"/>
      <c r="R1812" s="154"/>
      <c r="S1812" s="154"/>
      <c r="T1812" s="154"/>
      <c r="U1812" s="154"/>
      <c r="V1812" s="154"/>
      <c r="W1812" s="154"/>
      <c r="X1812" s="154"/>
      <c r="Y1812" s="154"/>
      <c r="Z1812" s="154"/>
      <c r="AA1812" s="154"/>
    </row>
    <row r="1813" spans="1:27" ht="15.75" customHeight="1">
      <c r="A1813" s="155"/>
      <c r="B1813" s="158"/>
      <c r="C1813" s="158"/>
      <c r="D1813" s="158">
        <v>8128</v>
      </c>
      <c r="E1813" s="158">
        <v>20.713999999999999</v>
      </c>
      <c r="F1813" s="158">
        <v>20.622</v>
      </c>
      <c r="G1813" s="16">
        <f t="shared" si="37"/>
        <v>20.092045107828728</v>
      </c>
      <c r="H1813" s="17">
        <f t="shared" si="38"/>
        <v>1.036591486952118</v>
      </c>
      <c r="I1813" s="17">
        <f t="shared" si="39"/>
        <v>-9.1999999999998749E-2</v>
      </c>
      <c r="J1813" s="18">
        <f t="shared" si="40"/>
        <v>4.4414405715940313E-3</v>
      </c>
      <c r="K1813" s="18">
        <f t="shared" si="41"/>
        <v>0.31612609574424316</v>
      </c>
      <c r="L1813" s="154"/>
      <c r="M1813" s="154"/>
      <c r="N1813" s="154"/>
      <c r="O1813" s="154"/>
      <c r="P1813" s="154"/>
      <c r="Q1813" s="154"/>
      <c r="R1813" s="154"/>
      <c r="S1813" s="154"/>
      <c r="T1813" s="154"/>
      <c r="U1813" s="154"/>
      <c r="V1813" s="154"/>
      <c r="W1813" s="154"/>
      <c r="X1813" s="154"/>
      <c r="Y1813" s="154"/>
      <c r="Z1813" s="154"/>
      <c r="AA1813" s="154"/>
    </row>
    <row r="1814" spans="1:27" ht="15.75" customHeight="1">
      <c r="A1814" s="155"/>
      <c r="B1814" s="158"/>
      <c r="C1814" s="158"/>
      <c r="D1814" s="158">
        <v>8128</v>
      </c>
      <c r="E1814" s="158">
        <v>19.713000000000001</v>
      </c>
      <c r="F1814" s="158">
        <v>19.698</v>
      </c>
      <c r="G1814" s="16">
        <f t="shared" si="37"/>
        <v>20.092045107828728</v>
      </c>
      <c r="H1814" s="17">
        <f t="shared" si="38"/>
        <v>-0.63174184638121156</v>
      </c>
      <c r="I1814" s="17">
        <f t="shared" si="39"/>
        <v>-1.5000000000000568E-2</v>
      </c>
      <c r="J1814" s="18">
        <f t="shared" si="40"/>
        <v>7.6091919038201027E-4</v>
      </c>
      <c r="K1814" s="18">
        <f t="shared" si="41"/>
        <v>0.28139988572242963</v>
      </c>
      <c r="L1814" s="154"/>
      <c r="M1814" s="154"/>
      <c r="N1814" s="154"/>
      <c r="O1814" s="154"/>
      <c r="P1814" s="154"/>
      <c r="Q1814" s="154"/>
      <c r="R1814" s="154"/>
      <c r="S1814" s="154"/>
      <c r="T1814" s="154"/>
      <c r="U1814" s="154"/>
      <c r="V1814" s="154"/>
      <c r="W1814" s="154"/>
      <c r="X1814" s="154"/>
      <c r="Y1814" s="154"/>
      <c r="Z1814" s="154"/>
      <c r="AA1814" s="154"/>
    </row>
    <row r="1815" spans="1:27" ht="15.75" customHeight="1">
      <c r="A1815" s="155"/>
      <c r="B1815" s="158"/>
      <c r="C1815" s="158"/>
      <c r="D1815" s="158">
        <v>8128</v>
      </c>
      <c r="E1815" s="158">
        <v>19.036000000000001</v>
      </c>
      <c r="F1815" s="158">
        <v>19.007999999999999</v>
      </c>
      <c r="G1815" s="16">
        <f t="shared" si="37"/>
        <v>20.092045107828728</v>
      </c>
      <c r="H1815" s="17">
        <f t="shared" si="38"/>
        <v>-1.7600751797145442</v>
      </c>
      <c r="I1815" s="17">
        <f t="shared" si="39"/>
        <v>-2.8000000000002245E-2</v>
      </c>
      <c r="J1815" s="18">
        <f t="shared" si="40"/>
        <v>1.4708972473209837E-3</v>
      </c>
      <c r="K1815" s="18">
        <f t="shared" si="41"/>
        <v>0.25584345173598738</v>
      </c>
      <c r="L1815" s="154"/>
      <c r="M1815" s="154"/>
      <c r="N1815" s="154"/>
      <c r="O1815" s="154"/>
      <c r="P1815" s="154"/>
      <c r="Q1815" s="154"/>
      <c r="R1815" s="154"/>
      <c r="S1815" s="154"/>
      <c r="T1815" s="154"/>
      <c r="U1815" s="154"/>
      <c r="V1815" s="154"/>
      <c r="W1815" s="154"/>
      <c r="X1815" s="154"/>
      <c r="Y1815" s="154"/>
      <c r="Z1815" s="154"/>
      <c r="AA1815" s="154"/>
    </row>
    <row r="1816" spans="1:27" ht="15.75" customHeight="1">
      <c r="A1816" s="155"/>
      <c r="B1816" s="158"/>
      <c r="C1816" s="158"/>
      <c r="D1816" s="158">
        <v>8108</v>
      </c>
      <c r="E1816" s="158">
        <v>15.407</v>
      </c>
      <c r="F1816" s="158">
        <v>15.398</v>
      </c>
      <c r="G1816" s="16">
        <f t="shared" si="37"/>
        <v>18.363527102940179</v>
      </c>
      <c r="H1816" s="17">
        <f t="shared" si="38"/>
        <v>-4.9275451715669645</v>
      </c>
      <c r="I1816" s="17">
        <f t="shared" si="39"/>
        <v>-9.0000000000003411E-3</v>
      </c>
      <c r="J1816" s="18">
        <f t="shared" si="40"/>
        <v>5.8415006166030639E-4</v>
      </c>
      <c r="K1816" s="18">
        <f t="shared" si="41"/>
        <v>0.15705499632838454</v>
      </c>
      <c r="L1816" s="154"/>
      <c r="M1816" s="154"/>
      <c r="N1816" s="154"/>
      <c r="O1816" s="154"/>
      <c r="P1816" s="154"/>
      <c r="Q1816" s="154"/>
      <c r="R1816" s="154"/>
      <c r="S1816" s="154"/>
      <c r="T1816" s="154"/>
      <c r="U1816" s="154"/>
      <c r="V1816" s="154"/>
      <c r="W1816" s="154"/>
      <c r="X1816" s="154"/>
      <c r="Y1816" s="154"/>
      <c r="Z1816" s="154"/>
      <c r="AA1816" s="154"/>
    </row>
    <row r="1817" spans="1:27" ht="15.75" customHeight="1">
      <c r="A1817" s="155"/>
      <c r="B1817" s="158"/>
      <c r="C1817" s="158"/>
      <c r="D1817" s="158">
        <v>8108</v>
      </c>
      <c r="E1817" s="158">
        <v>15.574999999999999</v>
      </c>
      <c r="F1817" s="158">
        <v>15.57</v>
      </c>
      <c r="G1817" s="16">
        <f t="shared" si="37"/>
        <v>18.363527102940179</v>
      </c>
      <c r="H1817" s="17">
        <f t="shared" si="38"/>
        <v>-4.647545171566966</v>
      </c>
      <c r="I1817" s="17">
        <f t="shared" si="39"/>
        <v>-4.9999999999990052E-3</v>
      </c>
      <c r="J1817" s="18">
        <f t="shared" si="40"/>
        <v>3.2102728731935829E-4</v>
      </c>
      <c r="K1817" s="18">
        <f t="shared" si="41"/>
        <v>0.16614743681742664</v>
      </c>
      <c r="L1817" s="154"/>
      <c r="M1817" s="154"/>
      <c r="N1817" s="154"/>
      <c r="O1817" s="154"/>
      <c r="P1817" s="154"/>
      <c r="Q1817" s="154"/>
      <c r="R1817" s="154"/>
      <c r="S1817" s="154"/>
      <c r="T1817" s="154"/>
      <c r="U1817" s="154"/>
      <c r="V1817" s="154"/>
      <c r="W1817" s="154"/>
      <c r="X1817" s="154"/>
      <c r="Y1817" s="154"/>
      <c r="Z1817" s="154"/>
      <c r="AA1817" s="154"/>
    </row>
    <row r="1818" spans="1:27" ht="15.75" customHeight="1">
      <c r="A1818" s="155"/>
      <c r="B1818" s="158"/>
      <c r="C1818" s="158"/>
      <c r="D1818" s="158">
        <v>8108</v>
      </c>
      <c r="E1818" s="158">
        <v>16.001999999999999</v>
      </c>
      <c r="F1818" s="158">
        <v>15.994</v>
      </c>
      <c r="G1818" s="16">
        <f t="shared" si="37"/>
        <v>18.363527102940179</v>
      </c>
      <c r="H1818" s="17">
        <f t="shared" si="38"/>
        <v>-3.9358785049002996</v>
      </c>
      <c r="I1818" s="17">
        <f t="shared" si="39"/>
        <v>-7.9999999999991189E-3</v>
      </c>
      <c r="J1818" s="18">
        <f t="shared" si="40"/>
        <v>4.9993750781146854E-4</v>
      </c>
      <c r="K1818" s="18">
        <f t="shared" si="41"/>
        <v>0.18839809576499311</v>
      </c>
      <c r="L1818" s="154"/>
      <c r="M1818" s="154"/>
      <c r="N1818" s="154"/>
      <c r="O1818" s="154"/>
      <c r="P1818" s="154"/>
      <c r="Q1818" s="154"/>
      <c r="R1818" s="154"/>
      <c r="S1818" s="154"/>
      <c r="T1818" s="154"/>
      <c r="U1818" s="154"/>
      <c r="V1818" s="154"/>
      <c r="W1818" s="154"/>
      <c r="X1818" s="154"/>
      <c r="Y1818" s="154"/>
      <c r="Z1818" s="154"/>
      <c r="AA1818" s="154"/>
    </row>
    <row r="1819" spans="1:27" ht="15.75" customHeight="1">
      <c r="A1819" s="155"/>
      <c r="B1819" s="158"/>
      <c r="C1819" s="158"/>
      <c r="D1819" s="158">
        <v>8108</v>
      </c>
      <c r="E1819" s="158">
        <v>16.145</v>
      </c>
      <c r="F1819" s="158">
        <v>16.138999999999999</v>
      </c>
      <c r="G1819" s="16">
        <f t="shared" si="37"/>
        <v>18.363527102940179</v>
      </c>
      <c r="H1819" s="17">
        <f t="shared" si="38"/>
        <v>-3.6975451715669649</v>
      </c>
      <c r="I1819" s="17">
        <f t="shared" si="39"/>
        <v>-6.0000000000002274E-3</v>
      </c>
      <c r="J1819" s="18">
        <f t="shared" si="40"/>
        <v>3.7163208423661984E-4</v>
      </c>
      <c r="K1819" s="18">
        <f t="shared" si="41"/>
        <v>0.19558664158757635</v>
      </c>
      <c r="L1819" s="154"/>
      <c r="M1819" s="154"/>
      <c r="N1819" s="154"/>
      <c r="O1819" s="154"/>
      <c r="P1819" s="154"/>
      <c r="Q1819" s="154"/>
      <c r="R1819" s="154"/>
      <c r="S1819" s="154"/>
      <c r="T1819" s="154"/>
      <c r="U1819" s="154"/>
      <c r="V1819" s="154"/>
      <c r="W1819" s="154"/>
      <c r="X1819" s="154"/>
      <c r="Y1819" s="154"/>
      <c r="Z1819" s="154"/>
      <c r="AA1819" s="154"/>
    </row>
    <row r="1820" spans="1:27" ht="15.75" customHeight="1">
      <c r="A1820" s="155"/>
      <c r="B1820" s="158"/>
      <c r="C1820" s="158"/>
      <c r="D1820" s="13">
        <v>6617</v>
      </c>
      <c r="E1820" s="25">
        <v>22.172999999999998</v>
      </c>
      <c r="F1820" s="25">
        <v>21.805</v>
      </c>
      <c r="G1820" s="16">
        <f t="shared" si="37"/>
        <v>21.071999999999999</v>
      </c>
      <c r="H1820" s="17">
        <f t="shared" si="38"/>
        <v>1.8349999999999986</v>
      </c>
      <c r="I1820" s="17">
        <f t="shared" si="39"/>
        <v>-0.36799999999999855</v>
      </c>
      <c r="J1820" s="18">
        <f t="shared" si="40"/>
        <v>1.6596761827447733E-2</v>
      </c>
      <c r="K1820" s="18">
        <f t="shared" si="41"/>
        <v>0.43103774861317828</v>
      </c>
      <c r="L1820" s="154"/>
      <c r="M1820" s="154"/>
      <c r="N1820" s="154"/>
      <c r="O1820" s="154"/>
      <c r="P1820" s="154"/>
      <c r="Q1820" s="154"/>
      <c r="R1820" s="154"/>
      <c r="S1820" s="154"/>
      <c r="T1820" s="154"/>
      <c r="U1820" s="154"/>
      <c r="V1820" s="154"/>
      <c r="W1820" s="154"/>
      <c r="X1820" s="154"/>
      <c r="Y1820" s="154"/>
      <c r="Z1820" s="154"/>
      <c r="AA1820" s="154"/>
    </row>
    <row r="1821" spans="1:27" ht="15.75" customHeight="1">
      <c r="A1821" s="155"/>
      <c r="B1821" s="158"/>
      <c r="C1821" s="158" t="s">
        <v>1313</v>
      </c>
      <c r="D1821" s="158">
        <v>6117</v>
      </c>
      <c r="E1821" s="158">
        <v>18.751999999999999</v>
      </c>
      <c r="F1821" s="158">
        <v>18.48</v>
      </c>
      <c r="G1821" s="16">
        <f t="shared" si="37"/>
        <v>19.9327573208373</v>
      </c>
      <c r="H1821" s="17">
        <f t="shared" si="38"/>
        <v>-1.9679288680621692</v>
      </c>
      <c r="I1821" s="17">
        <f t="shared" si="39"/>
        <v>-0.27199999999999847</v>
      </c>
      <c r="J1821" s="18">
        <f t="shared" si="40"/>
        <v>1.4505119453924834E-2</v>
      </c>
      <c r="K1821" s="18">
        <f t="shared" si="41"/>
        <v>0.27662228455418764</v>
      </c>
      <c r="L1821" s="154"/>
      <c r="M1821" s="154"/>
      <c r="N1821" s="154"/>
      <c r="O1821" s="154"/>
      <c r="P1821" s="154"/>
      <c r="Q1821" s="154"/>
      <c r="R1821" s="154"/>
      <c r="S1821" s="154"/>
      <c r="T1821" s="154"/>
      <c r="U1821" s="154"/>
      <c r="V1821" s="154"/>
      <c r="W1821" s="154"/>
      <c r="X1821" s="154"/>
      <c r="Y1821" s="154"/>
      <c r="Z1821" s="154"/>
      <c r="AA1821" s="154"/>
    </row>
    <row r="1822" spans="1:27" ht="15.75" customHeight="1">
      <c r="A1822" s="155"/>
      <c r="B1822" s="158"/>
      <c r="C1822" s="158" t="s">
        <v>1314</v>
      </c>
      <c r="D1822" s="158">
        <v>6117</v>
      </c>
      <c r="E1822" s="158">
        <v>19.417000000000002</v>
      </c>
      <c r="F1822" s="158">
        <v>19.07</v>
      </c>
      <c r="G1822" s="16">
        <f t="shared" si="37"/>
        <v>19.9327573208373</v>
      </c>
      <c r="H1822" s="17">
        <f t="shared" si="38"/>
        <v>-0.85959553472883132</v>
      </c>
      <c r="I1822" s="17">
        <f t="shared" si="39"/>
        <v>-0.34700000000000131</v>
      </c>
      <c r="J1822" s="18">
        <f t="shared" si="40"/>
        <v>1.7870937837977097E-2</v>
      </c>
      <c r="K1822" s="18">
        <f t="shared" si="41"/>
        <v>0.3013967698388077</v>
      </c>
      <c r="L1822" s="154"/>
      <c r="M1822" s="154"/>
      <c r="N1822" s="154"/>
      <c r="O1822" s="154"/>
      <c r="P1822" s="154"/>
      <c r="Q1822" s="154"/>
      <c r="R1822" s="154"/>
      <c r="S1822" s="154"/>
      <c r="T1822" s="154"/>
      <c r="U1822" s="154"/>
      <c r="V1822" s="154"/>
      <c r="W1822" s="154"/>
      <c r="X1822" s="154"/>
      <c r="Y1822" s="154"/>
      <c r="Z1822" s="154"/>
      <c r="AA1822" s="154"/>
    </row>
    <row r="1823" spans="1:27" ht="15.75" customHeight="1">
      <c r="A1823" s="155"/>
      <c r="B1823" s="158"/>
      <c r="C1823" s="158" t="s">
        <v>1315</v>
      </c>
      <c r="D1823" s="158">
        <v>6117</v>
      </c>
      <c r="E1823" s="158">
        <v>19.125</v>
      </c>
      <c r="F1823" s="158">
        <v>18.888000000000002</v>
      </c>
      <c r="G1823" s="16">
        <f t="shared" si="37"/>
        <v>19.9327573208373</v>
      </c>
      <c r="H1823" s="17">
        <f t="shared" si="38"/>
        <v>-1.3462622013955006</v>
      </c>
      <c r="I1823" s="17">
        <f t="shared" si="39"/>
        <v>-0.23699999999999832</v>
      </c>
      <c r="J1823" s="18">
        <f t="shared" si="40"/>
        <v>1.2392156862745011E-2</v>
      </c>
      <c r="K1823" s="18">
        <f t="shared" si="41"/>
        <v>0.29073051398484329</v>
      </c>
      <c r="L1823" s="154"/>
      <c r="M1823" s="154"/>
      <c r="N1823" s="154"/>
      <c r="O1823" s="154"/>
      <c r="P1823" s="154"/>
      <c r="Q1823" s="154"/>
      <c r="R1823" s="154"/>
      <c r="S1823" s="154"/>
      <c r="T1823" s="154"/>
      <c r="U1823" s="154"/>
      <c r="V1823" s="154"/>
      <c r="W1823" s="154"/>
      <c r="X1823" s="154"/>
      <c r="Y1823" s="154"/>
      <c r="Z1823" s="154"/>
      <c r="AA1823" s="154"/>
    </row>
    <row r="1824" spans="1:27" ht="15.75" customHeight="1">
      <c r="A1824" s="155"/>
      <c r="B1824" s="158"/>
      <c r="C1824" s="158" t="s">
        <v>1316</v>
      </c>
      <c r="D1824" s="158">
        <v>6117</v>
      </c>
      <c r="E1824" s="158">
        <v>19.114000000000001</v>
      </c>
      <c r="F1824" s="158">
        <v>18.890999999999998</v>
      </c>
      <c r="G1824" s="16">
        <f t="shared" si="37"/>
        <v>19.9327573208373</v>
      </c>
      <c r="H1824" s="17">
        <f t="shared" si="38"/>
        <v>-1.3645955347288328</v>
      </c>
      <c r="I1824" s="17">
        <f t="shared" si="39"/>
        <v>-0.22300000000000253</v>
      </c>
      <c r="J1824" s="18">
        <f t="shared" si="40"/>
        <v>1.1666841058909831E-2</v>
      </c>
      <c r="K1824" s="18">
        <f t="shared" si="41"/>
        <v>0.29032233336612578</v>
      </c>
      <c r="L1824" s="154"/>
      <c r="M1824" s="154"/>
      <c r="N1824" s="154"/>
      <c r="O1824" s="154"/>
      <c r="P1824" s="154"/>
      <c r="Q1824" s="154"/>
      <c r="R1824" s="154"/>
      <c r="S1824" s="154"/>
      <c r="T1824" s="154"/>
      <c r="U1824" s="154"/>
      <c r="V1824" s="154"/>
      <c r="W1824" s="154"/>
      <c r="X1824" s="154"/>
      <c r="Y1824" s="154"/>
      <c r="Z1824" s="154"/>
      <c r="AA1824" s="154"/>
    </row>
    <row r="1825" spans="1:27" ht="15.75" customHeight="1">
      <c r="A1825" s="155"/>
      <c r="B1825" s="158"/>
      <c r="C1825" s="158" t="s">
        <v>1317</v>
      </c>
      <c r="D1825" s="158">
        <v>6117</v>
      </c>
      <c r="E1825" s="158">
        <v>20.05</v>
      </c>
      <c r="F1825" s="158">
        <v>19.797000000000001</v>
      </c>
      <c r="G1825" s="16">
        <f t="shared" si="37"/>
        <v>19.9327573208373</v>
      </c>
      <c r="H1825" s="17">
        <f t="shared" si="38"/>
        <v>0.19540446527116728</v>
      </c>
      <c r="I1825" s="17">
        <f t="shared" si="39"/>
        <v>-0.25300000000000011</v>
      </c>
      <c r="J1825" s="18">
        <f t="shared" si="40"/>
        <v>1.2618453865336663E-2</v>
      </c>
      <c r="K1825" s="18">
        <f t="shared" si="41"/>
        <v>0.32345242294065479</v>
      </c>
      <c r="L1825" s="154"/>
      <c r="M1825" s="154"/>
      <c r="N1825" s="154"/>
      <c r="O1825" s="154"/>
      <c r="P1825" s="154"/>
      <c r="Q1825" s="154"/>
      <c r="R1825" s="154"/>
      <c r="S1825" s="154"/>
      <c r="T1825" s="154"/>
      <c r="U1825" s="154"/>
      <c r="V1825" s="154"/>
      <c r="W1825" s="154"/>
      <c r="X1825" s="154"/>
      <c r="Y1825" s="154"/>
      <c r="Z1825" s="154"/>
      <c r="AA1825" s="154"/>
    </row>
    <row r="1826" spans="1:27" ht="15.75" customHeight="1">
      <c r="A1826" s="155"/>
      <c r="B1826" s="156">
        <v>44972</v>
      </c>
      <c r="C1826" s="158" t="s">
        <v>1318</v>
      </c>
      <c r="D1826" s="158">
        <v>5003</v>
      </c>
      <c r="E1826" s="158">
        <v>39.956000000000003</v>
      </c>
      <c r="F1826" s="158">
        <v>39.707000000000001</v>
      </c>
      <c r="G1826" s="16">
        <f t="shared" si="37"/>
        <v>38.4</v>
      </c>
      <c r="H1826" s="17">
        <f t="shared" si="38"/>
        <v>2.5933333333333408</v>
      </c>
      <c r="I1826" s="17">
        <f t="shared" si="39"/>
        <v>-0.24900000000000233</v>
      </c>
      <c r="J1826" s="18">
        <f t="shared" si="40"/>
        <v>6.2318550405446567E-3</v>
      </c>
      <c r="K1826" s="18">
        <f t="shared" si="41"/>
        <v>0.39933927320052059</v>
      </c>
      <c r="L1826" s="154"/>
      <c r="M1826" s="154"/>
      <c r="N1826" s="154"/>
      <c r="O1826" s="154"/>
      <c r="P1826" s="154"/>
      <c r="Q1826" s="154"/>
      <c r="R1826" s="154"/>
      <c r="S1826" s="154"/>
      <c r="T1826" s="154"/>
      <c r="U1826" s="154"/>
      <c r="V1826" s="154"/>
      <c r="W1826" s="154"/>
      <c r="X1826" s="154"/>
      <c r="Y1826" s="154"/>
      <c r="Z1826" s="154"/>
      <c r="AA1826" s="154"/>
    </row>
    <row r="1827" spans="1:27" ht="15.75" customHeight="1">
      <c r="A1827" s="155"/>
      <c r="B1827" s="158"/>
      <c r="C1827" s="158" t="s">
        <v>1319</v>
      </c>
      <c r="D1827" s="158">
        <v>5003</v>
      </c>
      <c r="E1827" s="158">
        <v>37.42</v>
      </c>
      <c r="F1827" s="158">
        <v>37.206000000000003</v>
      </c>
      <c r="G1827" s="16">
        <f t="shared" si="37"/>
        <v>38.4</v>
      </c>
      <c r="H1827" s="17">
        <f t="shared" si="38"/>
        <v>-1.6333333333333282</v>
      </c>
      <c r="I1827" s="17">
        <f t="shared" si="39"/>
        <v>-0.21399999999999864</v>
      </c>
      <c r="J1827" s="18">
        <f t="shared" si="40"/>
        <v>5.7188669160876168E-3</v>
      </c>
      <c r="K1827" s="18">
        <f t="shared" si="41"/>
        <v>0.35863174772848749</v>
      </c>
      <c r="L1827" s="154"/>
      <c r="M1827" s="154"/>
      <c r="N1827" s="154"/>
      <c r="O1827" s="154"/>
      <c r="P1827" s="154"/>
      <c r="Q1827" s="154"/>
      <c r="R1827" s="154"/>
      <c r="S1827" s="154"/>
      <c r="T1827" s="154"/>
      <c r="U1827" s="154"/>
      <c r="V1827" s="154"/>
      <c r="W1827" s="154"/>
      <c r="X1827" s="154"/>
      <c r="Y1827" s="154"/>
      <c r="Z1827" s="154"/>
      <c r="AA1827" s="154"/>
    </row>
    <row r="1828" spans="1:27" ht="15.75" customHeight="1">
      <c r="A1828" s="155"/>
      <c r="B1828" s="158"/>
      <c r="C1828" s="158" t="s">
        <v>1320</v>
      </c>
      <c r="D1828" s="158">
        <v>5003</v>
      </c>
      <c r="E1828" s="158">
        <v>39.244999999999997</v>
      </c>
      <c r="F1828" s="158">
        <v>38.978000000000002</v>
      </c>
      <c r="G1828" s="16">
        <f t="shared" si="37"/>
        <v>38.4</v>
      </c>
      <c r="H1828" s="17">
        <f t="shared" si="38"/>
        <v>1.4083333333333314</v>
      </c>
      <c r="I1828" s="17">
        <f t="shared" si="39"/>
        <v>-0.26699999999999591</v>
      </c>
      <c r="J1828" s="18">
        <f t="shared" si="40"/>
        <v>6.8034144477002404E-3</v>
      </c>
      <c r="K1828" s="18">
        <f t="shared" si="41"/>
        <v>0.38845712829659823</v>
      </c>
      <c r="L1828" s="154"/>
      <c r="M1828" s="154"/>
      <c r="N1828" s="154"/>
      <c r="O1828" s="154"/>
      <c r="P1828" s="154"/>
      <c r="Q1828" s="154"/>
      <c r="R1828" s="154"/>
      <c r="S1828" s="154"/>
      <c r="T1828" s="154"/>
      <c r="U1828" s="154"/>
      <c r="V1828" s="154"/>
      <c r="W1828" s="154"/>
      <c r="X1828" s="154"/>
      <c r="Y1828" s="154"/>
      <c r="Z1828" s="154"/>
      <c r="AA1828" s="154"/>
    </row>
    <row r="1829" spans="1:27" ht="15.75" customHeight="1">
      <c r="A1829" s="155"/>
      <c r="B1829" s="158"/>
      <c r="C1829" s="158" t="s">
        <v>1321</v>
      </c>
      <c r="D1829" s="158">
        <v>5001</v>
      </c>
      <c r="E1829" s="158">
        <v>36.112000000000002</v>
      </c>
      <c r="F1829" s="158">
        <v>35.945</v>
      </c>
      <c r="G1829" s="16">
        <f t="shared" si="37"/>
        <v>38.4</v>
      </c>
      <c r="H1829" s="17">
        <f t="shared" si="38"/>
        <v>-3.8133333333333281</v>
      </c>
      <c r="I1829" s="17">
        <f t="shared" si="39"/>
        <v>-0.16700000000000159</v>
      </c>
      <c r="J1829" s="18">
        <f t="shared" si="40"/>
        <v>4.6245015507311027E-3</v>
      </c>
      <c r="K1829" s="18">
        <f t="shared" si="41"/>
        <v>0.33540097474523706</v>
      </c>
      <c r="L1829" s="154"/>
      <c r="M1829" s="154"/>
      <c r="N1829" s="154"/>
      <c r="O1829" s="154"/>
      <c r="P1829" s="154"/>
      <c r="Q1829" s="154"/>
      <c r="R1829" s="154"/>
      <c r="S1829" s="154"/>
      <c r="T1829" s="154"/>
      <c r="U1829" s="154"/>
      <c r="V1829" s="154"/>
      <c r="W1829" s="154"/>
      <c r="X1829" s="154"/>
      <c r="Y1829" s="154"/>
      <c r="Z1829" s="154"/>
      <c r="AA1829" s="154"/>
    </row>
    <row r="1830" spans="1:27" ht="15.75" customHeight="1">
      <c r="A1830" s="155"/>
      <c r="B1830" s="158"/>
      <c r="C1830" s="158" t="s">
        <v>1322</v>
      </c>
      <c r="D1830" s="158">
        <v>5001</v>
      </c>
      <c r="E1830" s="158">
        <v>36.515999999999998</v>
      </c>
      <c r="F1830" s="158">
        <v>36.296999999999997</v>
      </c>
      <c r="G1830" s="16">
        <f t="shared" si="37"/>
        <v>38.4</v>
      </c>
      <c r="H1830" s="17">
        <f t="shared" si="38"/>
        <v>-3.1400000000000006</v>
      </c>
      <c r="I1830" s="17">
        <f t="shared" si="39"/>
        <v>-0.21900000000000119</v>
      </c>
      <c r="J1830" s="18">
        <f t="shared" si="40"/>
        <v>5.9973710154453174E-3</v>
      </c>
      <c r="K1830" s="18">
        <f t="shared" si="41"/>
        <v>0.34275386132106472</v>
      </c>
      <c r="L1830" s="154"/>
      <c r="M1830" s="154"/>
      <c r="N1830" s="154"/>
      <c r="O1830" s="154"/>
      <c r="P1830" s="154"/>
      <c r="Q1830" s="154"/>
      <c r="R1830" s="154"/>
      <c r="S1830" s="154"/>
      <c r="T1830" s="154"/>
      <c r="U1830" s="154"/>
      <c r="V1830" s="154"/>
      <c r="W1830" s="154"/>
      <c r="X1830" s="154"/>
      <c r="Y1830" s="154"/>
      <c r="Z1830" s="154"/>
      <c r="AA1830" s="154"/>
    </row>
    <row r="1831" spans="1:27" ht="15.75" customHeight="1">
      <c r="A1831" s="155"/>
      <c r="B1831" s="158"/>
      <c r="C1831" s="158" t="s">
        <v>1323</v>
      </c>
      <c r="D1831" s="158">
        <v>5001</v>
      </c>
      <c r="E1831" s="158">
        <v>39.374000000000002</v>
      </c>
      <c r="F1831" s="158">
        <v>39.091000000000001</v>
      </c>
      <c r="G1831" s="16">
        <f t="shared" si="37"/>
        <v>38.4</v>
      </c>
      <c r="H1831" s="17">
        <f t="shared" si="38"/>
        <v>1.6233333333333397</v>
      </c>
      <c r="I1831" s="17">
        <f t="shared" si="39"/>
        <v>-0.28300000000000125</v>
      </c>
      <c r="J1831" s="18">
        <f t="shared" si="40"/>
        <v>7.1874841265810235E-3</v>
      </c>
      <c r="K1831" s="18">
        <f t="shared" si="41"/>
        <v>0.39046071011327277</v>
      </c>
      <c r="L1831" s="154"/>
      <c r="M1831" s="154"/>
      <c r="N1831" s="154"/>
      <c r="O1831" s="154"/>
      <c r="P1831" s="154"/>
      <c r="Q1831" s="154"/>
      <c r="R1831" s="154"/>
      <c r="S1831" s="154"/>
      <c r="T1831" s="154"/>
      <c r="U1831" s="154"/>
      <c r="V1831" s="154"/>
      <c r="W1831" s="154"/>
      <c r="X1831" s="154"/>
      <c r="Y1831" s="154"/>
      <c r="Z1831" s="154"/>
      <c r="AA1831" s="154"/>
    </row>
    <row r="1832" spans="1:27" ht="15.75" customHeight="1">
      <c r="A1832" s="155"/>
      <c r="B1832" s="156">
        <v>44973</v>
      </c>
      <c r="C1832" s="158" t="s">
        <v>1324</v>
      </c>
      <c r="D1832" s="158">
        <v>1011</v>
      </c>
      <c r="E1832" s="158">
        <v>28.632000000000001</v>
      </c>
      <c r="F1832" s="158">
        <v>28.484000000000002</v>
      </c>
      <c r="G1832" s="16">
        <f t="shared" si="37"/>
        <v>27</v>
      </c>
      <c r="H1832" s="17">
        <f t="shared" si="38"/>
        <v>2.7200000000000024</v>
      </c>
      <c r="I1832" s="17">
        <f t="shared" si="39"/>
        <v>-0.14799999999999969</v>
      </c>
      <c r="J1832" s="18">
        <f t="shared" si="40"/>
        <v>5.1690416317406989E-3</v>
      </c>
      <c r="K1832" s="18">
        <f t="shared" si="41"/>
        <v>0.58088851634534788</v>
      </c>
      <c r="L1832" s="154"/>
      <c r="M1832" s="154"/>
      <c r="N1832" s="154"/>
      <c r="O1832" s="154"/>
      <c r="P1832" s="154"/>
      <c r="Q1832" s="154"/>
      <c r="R1832" s="154"/>
      <c r="S1832" s="154"/>
      <c r="T1832" s="154"/>
      <c r="U1832" s="154"/>
      <c r="V1832" s="154"/>
      <c r="W1832" s="154"/>
      <c r="X1832" s="154"/>
      <c r="Y1832" s="154"/>
      <c r="Z1832" s="154"/>
      <c r="AA1832" s="154"/>
    </row>
    <row r="1833" spans="1:27" ht="15.75" customHeight="1">
      <c r="A1833" s="155"/>
      <c r="B1833" s="158"/>
      <c r="C1833" s="158" t="s">
        <v>1325</v>
      </c>
      <c r="D1833" s="158">
        <v>1011</v>
      </c>
      <c r="E1833" s="158">
        <v>28.934999999999999</v>
      </c>
      <c r="F1833" s="158">
        <v>28.760999999999999</v>
      </c>
      <c r="G1833" s="16">
        <f t="shared" si="37"/>
        <v>27</v>
      </c>
      <c r="H1833" s="17">
        <f t="shared" si="38"/>
        <v>3.2249999999999979</v>
      </c>
      <c r="I1833" s="17">
        <f t="shared" si="39"/>
        <v>-0.17399999999999949</v>
      </c>
      <c r="J1833" s="18">
        <f t="shared" si="40"/>
        <v>6.0134784862622944E-3</v>
      </c>
      <c r="K1833" s="18">
        <f t="shared" si="41"/>
        <v>0.58527734577501289</v>
      </c>
      <c r="L1833" s="154"/>
      <c r="M1833" s="154"/>
      <c r="N1833" s="154"/>
      <c r="O1833" s="154"/>
      <c r="P1833" s="154"/>
      <c r="Q1833" s="154"/>
      <c r="R1833" s="154"/>
      <c r="S1833" s="154"/>
      <c r="T1833" s="154"/>
      <c r="U1833" s="154"/>
      <c r="V1833" s="154"/>
      <c r="W1833" s="154"/>
      <c r="X1833" s="154"/>
      <c r="Y1833" s="154"/>
      <c r="Z1833" s="154"/>
      <c r="AA1833" s="154"/>
    </row>
    <row r="1834" spans="1:27" ht="15.75" customHeight="1">
      <c r="A1834" s="155"/>
      <c r="B1834" s="158"/>
      <c r="C1834" s="158" t="s">
        <v>1326</v>
      </c>
      <c r="D1834" s="158">
        <v>6107</v>
      </c>
      <c r="E1834" s="158">
        <v>18.663</v>
      </c>
      <c r="F1834" s="158">
        <v>18.484999999999999</v>
      </c>
      <c r="G1834" s="16">
        <f t="shared" si="37"/>
        <v>17.032373496847189</v>
      </c>
      <c r="H1834" s="17">
        <f t="shared" si="38"/>
        <v>2.7177108385880189</v>
      </c>
      <c r="I1834" s="17">
        <f t="shared" si="39"/>
        <v>-0.17800000000000082</v>
      </c>
      <c r="J1834" s="18">
        <f t="shared" si="40"/>
        <v>9.5375877404490616E-3</v>
      </c>
      <c r="K1834" s="18">
        <f t="shared" si="41"/>
        <v>0.37917454832493319</v>
      </c>
      <c r="L1834" s="154"/>
      <c r="M1834" s="154"/>
      <c r="N1834" s="154"/>
      <c r="O1834" s="154"/>
      <c r="P1834" s="154"/>
      <c r="Q1834" s="154"/>
      <c r="R1834" s="154"/>
      <c r="S1834" s="154"/>
      <c r="T1834" s="154"/>
      <c r="U1834" s="154"/>
      <c r="V1834" s="154"/>
      <c r="W1834" s="154"/>
      <c r="X1834" s="154"/>
      <c r="Y1834" s="154"/>
      <c r="Z1834" s="154"/>
      <c r="AA1834" s="154"/>
    </row>
    <row r="1835" spans="1:27" ht="15.75" customHeight="1">
      <c r="A1835" s="155"/>
      <c r="B1835" s="158"/>
      <c r="C1835" s="158" t="s">
        <v>1327</v>
      </c>
      <c r="D1835" s="158">
        <v>6107</v>
      </c>
      <c r="E1835" s="158">
        <v>15.677</v>
      </c>
      <c r="F1835" s="158">
        <v>15.509</v>
      </c>
      <c r="G1835" s="16">
        <f t="shared" si="37"/>
        <v>17.032373496847189</v>
      </c>
      <c r="H1835" s="17">
        <f t="shared" si="38"/>
        <v>-2.258955828078649</v>
      </c>
      <c r="I1835" s="17">
        <f t="shared" si="39"/>
        <v>-0.16799999999999926</v>
      </c>
      <c r="J1835" s="18">
        <f t="shared" si="40"/>
        <v>1.0716336033679866E-2</v>
      </c>
      <c r="K1835" s="18">
        <f t="shared" si="41"/>
        <v>0.26092585286650682</v>
      </c>
      <c r="L1835" s="154"/>
      <c r="M1835" s="154"/>
      <c r="N1835" s="154"/>
      <c r="O1835" s="154"/>
      <c r="P1835" s="154"/>
      <c r="Q1835" s="154"/>
      <c r="R1835" s="154"/>
      <c r="S1835" s="154"/>
      <c r="T1835" s="154"/>
      <c r="U1835" s="154"/>
      <c r="V1835" s="154"/>
      <c r="W1835" s="154"/>
      <c r="X1835" s="154"/>
      <c r="Y1835" s="154"/>
      <c r="Z1835" s="154"/>
      <c r="AA1835" s="154"/>
    </row>
    <row r="1836" spans="1:27" ht="15.75" customHeight="1">
      <c r="A1836" s="155"/>
      <c r="B1836" s="158"/>
      <c r="C1836" s="158" t="s">
        <v>1328</v>
      </c>
      <c r="D1836" s="158">
        <v>6107</v>
      </c>
      <c r="E1836" s="158">
        <v>16.893999999999998</v>
      </c>
      <c r="F1836" s="158">
        <v>16.78</v>
      </c>
      <c r="G1836" s="16">
        <f t="shared" si="37"/>
        <v>17.032373496847189</v>
      </c>
      <c r="H1836" s="17">
        <f t="shared" si="38"/>
        <v>-0.23062249474531765</v>
      </c>
      <c r="I1836" s="17">
        <f t="shared" si="39"/>
        <v>-0.11399999999999721</v>
      </c>
      <c r="J1836" s="18">
        <f t="shared" si="40"/>
        <v>6.7479578548595492E-3</v>
      </c>
      <c r="K1836" s="18">
        <f t="shared" si="41"/>
        <v>0.31416684002534784</v>
      </c>
      <c r="L1836" s="154"/>
      <c r="M1836" s="154"/>
      <c r="N1836" s="154"/>
      <c r="O1836" s="154"/>
      <c r="P1836" s="154"/>
      <c r="Q1836" s="154"/>
      <c r="R1836" s="154"/>
      <c r="S1836" s="154"/>
      <c r="T1836" s="154"/>
      <c r="U1836" s="154"/>
      <c r="V1836" s="154"/>
      <c r="W1836" s="154"/>
      <c r="X1836" s="154"/>
      <c r="Y1836" s="154"/>
      <c r="Z1836" s="154"/>
      <c r="AA1836" s="154"/>
    </row>
    <row r="1837" spans="1:27" ht="15.75" customHeight="1">
      <c r="A1837" s="155"/>
      <c r="B1837" s="158"/>
      <c r="C1837" s="158">
        <v>14279</v>
      </c>
      <c r="D1837" s="158">
        <v>5601</v>
      </c>
      <c r="E1837" s="158">
        <v>18.774000000000001</v>
      </c>
      <c r="F1837" s="158">
        <v>18.744</v>
      </c>
      <c r="G1837" s="16">
        <f t="shared" si="37"/>
        <v>17.867073881460978</v>
      </c>
      <c r="H1837" s="17">
        <f t="shared" si="38"/>
        <v>1.5115435308983709</v>
      </c>
      <c r="I1837" s="17">
        <f t="shared" si="39"/>
        <v>-3.0000000000001137E-2</v>
      </c>
      <c r="J1837" s="18">
        <f t="shared" si="40"/>
        <v>1.5979546180889068E-3</v>
      </c>
      <c r="K1837" s="18">
        <f t="shared" si="41"/>
        <v>0.33326872046583939</v>
      </c>
      <c r="L1837" s="154"/>
      <c r="M1837" s="154"/>
      <c r="N1837" s="154"/>
      <c r="O1837" s="154"/>
      <c r="P1837" s="154"/>
      <c r="Q1837" s="154"/>
      <c r="R1837" s="154"/>
      <c r="S1837" s="154"/>
      <c r="T1837" s="154"/>
      <c r="U1837" s="154"/>
      <c r="V1837" s="154"/>
      <c r="W1837" s="154"/>
      <c r="X1837" s="154"/>
      <c r="Y1837" s="154"/>
      <c r="Z1837" s="154"/>
      <c r="AA1837" s="154"/>
    </row>
    <row r="1838" spans="1:27" ht="15.75" customHeight="1">
      <c r="A1838" s="155"/>
      <c r="B1838" s="158"/>
      <c r="C1838" s="158">
        <v>14277</v>
      </c>
      <c r="D1838" s="158">
        <v>5621</v>
      </c>
      <c r="E1838" s="158">
        <v>24.047999999999998</v>
      </c>
      <c r="F1838" s="158">
        <v>24.009</v>
      </c>
      <c r="G1838" s="16">
        <f t="shared" si="37"/>
        <v>22.870927068045674</v>
      </c>
      <c r="H1838" s="17">
        <f t="shared" si="38"/>
        <v>1.9617882199238739</v>
      </c>
      <c r="I1838" s="17">
        <f t="shared" si="39"/>
        <v>-3.8999999999997925E-2</v>
      </c>
      <c r="J1838" s="18">
        <f t="shared" si="40"/>
        <v>1.6217564870258619E-3</v>
      </c>
      <c r="K1838" s="18">
        <f t="shared" si="41"/>
        <v>0.33889338967294441</v>
      </c>
      <c r="L1838" s="154"/>
      <c r="M1838" s="154"/>
      <c r="N1838" s="154"/>
      <c r="O1838" s="154"/>
      <c r="P1838" s="154"/>
      <c r="Q1838" s="154"/>
      <c r="R1838" s="154"/>
      <c r="S1838" s="154"/>
      <c r="T1838" s="154"/>
      <c r="U1838" s="154"/>
      <c r="V1838" s="154"/>
      <c r="W1838" s="154"/>
      <c r="X1838" s="154"/>
      <c r="Y1838" s="154"/>
      <c r="Z1838" s="154"/>
      <c r="AA1838" s="154"/>
    </row>
    <row r="1839" spans="1:27" ht="15.75" customHeight="1">
      <c r="A1839" s="155"/>
      <c r="B1839" s="158"/>
      <c r="C1839" s="158">
        <v>14036</v>
      </c>
      <c r="D1839" s="158">
        <v>8128</v>
      </c>
      <c r="E1839" s="158">
        <v>21.094999999999999</v>
      </c>
      <c r="F1839" s="158">
        <v>21.073</v>
      </c>
      <c r="G1839" s="16">
        <f t="shared" si="37"/>
        <v>20.092045107828728</v>
      </c>
      <c r="H1839" s="17">
        <f t="shared" si="38"/>
        <v>1.6715914869521185</v>
      </c>
      <c r="I1839" s="17">
        <f t="shared" si="39"/>
        <v>-2.1999999999998465E-2</v>
      </c>
      <c r="J1839" s="18">
        <f t="shared" si="40"/>
        <v>1.0429011614125844E-3</v>
      </c>
      <c r="K1839" s="18">
        <f t="shared" si="41"/>
        <v>0.32847764623115683</v>
      </c>
      <c r="L1839" s="154"/>
      <c r="M1839" s="154"/>
      <c r="N1839" s="154"/>
      <c r="O1839" s="154"/>
      <c r="P1839" s="154"/>
      <c r="Q1839" s="154"/>
      <c r="R1839" s="154"/>
      <c r="S1839" s="154"/>
      <c r="T1839" s="154"/>
      <c r="U1839" s="154"/>
      <c r="V1839" s="154"/>
      <c r="W1839" s="154"/>
      <c r="X1839" s="154"/>
      <c r="Y1839" s="154"/>
      <c r="Z1839" s="154"/>
      <c r="AA1839" s="154"/>
    </row>
    <row r="1840" spans="1:27" ht="15.75" customHeight="1">
      <c r="A1840" s="155"/>
      <c r="B1840" s="158"/>
      <c r="C1840" s="73" t="s">
        <v>1329</v>
      </c>
      <c r="D1840" s="158">
        <v>6618</v>
      </c>
      <c r="E1840" s="158">
        <v>23.35</v>
      </c>
      <c r="F1840" s="158">
        <v>23.027000000000001</v>
      </c>
      <c r="G1840" s="16">
        <f t="shared" si="37"/>
        <v>21.437999999999999</v>
      </c>
      <c r="H1840" s="17">
        <f t="shared" si="38"/>
        <v>3.186666666666671</v>
      </c>
      <c r="I1840" s="17">
        <f t="shared" si="39"/>
        <v>-0.3230000000000004</v>
      </c>
      <c r="J1840" s="18">
        <f t="shared" si="40"/>
        <v>1.3832976445396161E-2</v>
      </c>
      <c r="K1840" s="18">
        <f t="shared" si="41"/>
        <v>0.44782012847965752</v>
      </c>
      <c r="L1840" s="154"/>
      <c r="M1840" s="154"/>
      <c r="N1840" s="154"/>
      <c r="O1840" s="154"/>
      <c r="P1840" s="154"/>
      <c r="Q1840" s="154"/>
      <c r="R1840" s="154"/>
      <c r="S1840" s="154"/>
      <c r="T1840" s="154"/>
      <c r="U1840" s="154"/>
      <c r="V1840" s="154"/>
      <c r="W1840" s="154"/>
      <c r="X1840" s="154"/>
      <c r="Y1840" s="154"/>
      <c r="Z1840" s="154"/>
      <c r="AA1840" s="154"/>
    </row>
    <row r="1841" spans="1:27" ht="15.75" customHeight="1">
      <c r="A1841" s="155"/>
      <c r="B1841" s="158"/>
      <c r="C1841" s="158" t="s">
        <v>1330</v>
      </c>
      <c r="D1841" s="158">
        <v>6618</v>
      </c>
      <c r="E1841" s="158">
        <v>22.896999999999998</v>
      </c>
      <c r="F1841" s="158">
        <v>22.076000000000001</v>
      </c>
      <c r="G1841" s="16">
        <f t="shared" si="37"/>
        <v>21.437999999999999</v>
      </c>
      <c r="H1841" s="17">
        <f t="shared" si="38"/>
        <v>2.4316666666666662</v>
      </c>
      <c r="I1841" s="17">
        <f t="shared" si="39"/>
        <v>-0.82099999999999795</v>
      </c>
      <c r="J1841" s="18">
        <f t="shared" si="40"/>
        <v>3.5856225706424334E-2</v>
      </c>
      <c r="K1841" s="18">
        <f t="shared" si="41"/>
        <v>0.43689566318731715</v>
      </c>
      <c r="L1841" s="154"/>
      <c r="M1841" s="154"/>
      <c r="N1841" s="154"/>
      <c r="O1841" s="154"/>
      <c r="P1841" s="154"/>
      <c r="Q1841" s="154"/>
      <c r="R1841" s="154"/>
      <c r="S1841" s="154"/>
      <c r="T1841" s="154"/>
      <c r="U1841" s="154"/>
      <c r="V1841" s="154"/>
      <c r="W1841" s="154"/>
      <c r="X1841" s="154"/>
      <c r="Y1841" s="154"/>
      <c r="Z1841" s="154"/>
      <c r="AA1841" s="154"/>
    </row>
    <row r="1842" spans="1:27" ht="15.75" customHeight="1">
      <c r="A1842" s="155"/>
      <c r="B1842" s="158"/>
      <c r="C1842" s="158" t="s">
        <v>1331</v>
      </c>
      <c r="D1842" s="158">
        <v>5648</v>
      </c>
      <c r="E1842" s="158">
        <v>20.5</v>
      </c>
      <c r="F1842" s="158">
        <v>19.951000000000001</v>
      </c>
      <c r="G1842" s="16">
        <f t="shared" si="37"/>
        <v>19.240505739344663</v>
      </c>
      <c r="H1842" s="17">
        <f t="shared" si="38"/>
        <v>2.0991571010922292</v>
      </c>
      <c r="I1842" s="17">
        <f t="shared" si="39"/>
        <v>-0.54899999999999949</v>
      </c>
      <c r="J1842" s="18">
        <f t="shared" si="40"/>
        <v>2.6780487804878024E-2</v>
      </c>
      <c r="K1842" s="18">
        <f t="shared" si="41"/>
        <v>0.35759024390243899</v>
      </c>
      <c r="L1842" s="154"/>
      <c r="M1842" s="154"/>
      <c r="N1842" s="154"/>
      <c r="O1842" s="154"/>
      <c r="P1842" s="154"/>
      <c r="Q1842" s="154"/>
      <c r="R1842" s="154"/>
      <c r="S1842" s="154"/>
      <c r="T1842" s="154"/>
      <c r="U1842" s="154"/>
      <c r="V1842" s="154"/>
      <c r="W1842" s="154"/>
      <c r="X1842" s="154"/>
      <c r="Y1842" s="154"/>
      <c r="Z1842" s="154"/>
      <c r="AA1842" s="154"/>
    </row>
    <row r="1843" spans="1:27" ht="15.75" customHeight="1">
      <c r="A1843" s="155"/>
      <c r="B1843" s="158"/>
      <c r="C1843" s="158" t="s">
        <v>1332</v>
      </c>
      <c r="D1843" s="158">
        <v>5648</v>
      </c>
      <c r="E1843" s="158">
        <v>20.908000000000001</v>
      </c>
      <c r="F1843" s="158">
        <v>20.803000000000001</v>
      </c>
      <c r="G1843" s="16">
        <f t="shared" si="37"/>
        <v>19.240505739344663</v>
      </c>
      <c r="H1843" s="17">
        <f t="shared" si="38"/>
        <v>2.7791571010922311</v>
      </c>
      <c r="I1843" s="17">
        <f t="shared" si="39"/>
        <v>-0.10500000000000043</v>
      </c>
      <c r="J1843" s="18">
        <f t="shared" si="40"/>
        <v>5.0220011478859967E-3</v>
      </c>
      <c r="K1843" s="18">
        <f t="shared" si="41"/>
        <v>0.37012626745743255</v>
      </c>
      <c r="L1843" s="154"/>
      <c r="M1843" s="154"/>
      <c r="N1843" s="154"/>
      <c r="O1843" s="154"/>
      <c r="P1843" s="154"/>
      <c r="Q1843" s="154"/>
      <c r="R1843" s="154"/>
      <c r="S1843" s="154"/>
      <c r="T1843" s="154"/>
      <c r="U1843" s="154"/>
      <c r="V1843" s="154"/>
      <c r="W1843" s="154"/>
      <c r="X1843" s="154"/>
      <c r="Y1843" s="154"/>
      <c r="Z1843" s="154"/>
      <c r="AA1843" s="154"/>
    </row>
    <row r="1844" spans="1:27" ht="15.75" customHeight="1">
      <c r="A1844" s="155"/>
      <c r="B1844" s="158"/>
      <c r="C1844" s="158" t="s">
        <v>1333</v>
      </c>
      <c r="D1844" s="158">
        <v>5648</v>
      </c>
      <c r="E1844" s="158">
        <v>22.536999999999999</v>
      </c>
      <c r="F1844" s="158">
        <v>22.417999999999999</v>
      </c>
      <c r="G1844" s="16">
        <f t="shared" si="37"/>
        <v>19.240505739344663</v>
      </c>
      <c r="H1844" s="17">
        <f t="shared" si="38"/>
        <v>5.4941571010922274</v>
      </c>
      <c r="I1844" s="17">
        <f t="shared" si="39"/>
        <v>-0.11899999999999977</v>
      </c>
      <c r="J1844" s="18">
        <f t="shared" si="40"/>
        <v>5.2802058836579745E-3</v>
      </c>
      <c r="K1844" s="18">
        <f t="shared" si="41"/>
        <v>0.41565425744331536</v>
      </c>
      <c r="L1844" s="154"/>
      <c r="M1844" s="154"/>
      <c r="N1844" s="154"/>
      <c r="O1844" s="154"/>
      <c r="P1844" s="154"/>
      <c r="Q1844" s="154"/>
      <c r="R1844" s="154"/>
      <c r="S1844" s="154"/>
      <c r="T1844" s="154"/>
      <c r="U1844" s="154"/>
      <c r="V1844" s="154"/>
      <c r="W1844" s="154"/>
      <c r="X1844" s="154"/>
      <c r="Y1844" s="154"/>
      <c r="Z1844" s="154"/>
      <c r="AA1844" s="154"/>
    </row>
    <row r="1845" spans="1:27" ht="15.75" customHeight="1">
      <c r="A1845" s="155"/>
      <c r="B1845" s="158"/>
      <c r="C1845" s="158" t="s">
        <v>1334</v>
      </c>
      <c r="D1845" s="158">
        <v>8128</v>
      </c>
      <c r="E1845" s="158">
        <v>19.837</v>
      </c>
      <c r="F1845" s="158">
        <v>19.829999999999998</v>
      </c>
      <c r="G1845" s="16">
        <f t="shared" si="37"/>
        <v>20.092045107828728</v>
      </c>
      <c r="H1845" s="17">
        <f t="shared" si="38"/>
        <v>-0.42507517971454689</v>
      </c>
      <c r="I1845" s="17">
        <f t="shared" si="39"/>
        <v>-7.0000000000014495E-3</v>
      </c>
      <c r="J1845" s="18">
        <f t="shared" si="40"/>
        <v>3.5287593890212477E-4</v>
      </c>
      <c r="K1845" s="18">
        <f t="shared" si="41"/>
        <v>0.28589181565994121</v>
      </c>
      <c r="L1845" s="154"/>
      <c r="M1845" s="154"/>
      <c r="N1845" s="154"/>
      <c r="O1845" s="154"/>
      <c r="P1845" s="154"/>
      <c r="Q1845" s="154"/>
      <c r="R1845" s="154"/>
      <c r="S1845" s="154"/>
      <c r="T1845" s="154"/>
      <c r="U1845" s="154"/>
      <c r="V1845" s="154"/>
      <c r="W1845" s="154"/>
      <c r="X1845" s="154"/>
      <c r="Y1845" s="154"/>
      <c r="Z1845" s="154"/>
      <c r="AA1845" s="154"/>
    </row>
    <row r="1846" spans="1:27" ht="15.75" customHeight="1">
      <c r="A1846" s="155"/>
      <c r="B1846" s="158"/>
      <c r="C1846" s="158" t="s">
        <v>1335</v>
      </c>
      <c r="D1846" s="158">
        <v>8128</v>
      </c>
      <c r="E1846" s="158">
        <v>20.199000000000002</v>
      </c>
      <c r="F1846" s="158">
        <v>20.184000000000001</v>
      </c>
      <c r="G1846" s="16">
        <f t="shared" si="37"/>
        <v>20.092045107828728</v>
      </c>
      <c r="H1846" s="17">
        <f t="shared" si="38"/>
        <v>0.17825815361878958</v>
      </c>
      <c r="I1846" s="17">
        <f t="shared" si="39"/>
        <v>-1.5000000000000568E-2</v>
      </c>
      <c r="J1846" s="18">
        <f t="shared" si="40"/>
        <v>7.4261102034756999E-4</v>
      </c>
      <c r="K1846" s="18">
        <f t="shared" si="41"/>
        <v>0.29868983351880068</v>
      </c>
      <c r="L1846" s="154"/>
      <c r="M1846" s="154"/>
      <c r="N1846" s="154"/>
      <c r="O1846" s="154"/>
      <c r="P1846" s="154"/>
      <c r="Q1846" s="154"/>
      <c r="R1846" s="154"/>
      <c r="S1846" s="154"/>
      <c r="T1846" s="154"/>
      <c r="U1846" s="154"/>
      <c r="V1846" s="154"/>
      <c r="W1846" s="154"/>
      <c r="X1846" s="154"/>
      <c r="Y1846" s="154"/>
      <c r="Z1846" s="154"/>
      <c r="AA1846" s="154"/>
    </row>
    <row r="1847" spans="1:27" ht="15.75" customHeight="1">
      <c r="A1847" s="155"/>
      <c r="B1847" s="156">
        <v>44974</v>
      </c>
      <c r="C1847" s="158">
        <v>14678</v>
      </c>
      <c r="D1847" s="158">
        <v>5148</v>
      </c>
      <c r="E1847" s="158">
        <v>21.035</v>
      </c>
      <c r="F1847" s="158">
        <v>20.974</v>
      </c>
      <c r="G1847" s="16">
        <f t="shared" si="37"/>
        <v>20.202531026311895</v>
      </c>
      <c r="H1847" s="17">
        <f t="shared" si="38"/>
        <v>1.3874482894801747</v>
      </c>
      <c r="I1847" s="17">
        <f t="shared" si="39"/>
        <v>-6.0999999999999943E-2</v>
      </c>
      <c r="J1847" s="18">
        <f t="shared" si="40"/>
        <v>2.899928690278105E-3</v>
      </c>
      <c r="K1847" s="18">
        <f t="shared" si="41"/>
        <v>0.3281946618983963</v>
      </c>
      <c r="L1847" s="154"/>
      <c r="M1847" s="154"/>
      <c r="N1847" s="154"/>
      <c r="O1847" s="154"/>
      <c r="P1847" s="154"/>
      <c r="Q1847" s="154"/>
      <c r="R1847" s="154"/>
      <c r="S1847" s="154"/>
      <c r="T1847" s="154"/>
      <c r="U1847" s="154"/>
      <c r="V1847" s="154"/>
      <c r="W1847" s="154"/>
      <c r="X1847" s="154"/>
      <c r="Y1847" s="154"/>
      <c r="Z1847" s="154"/>
      <c r="AA1847" s="154"/>
    </row>
    <row r="1848" spans="1:27" ht="15.75" customHeight="1">
      <c r="A1848" s="155"/>
      <c r="B1848" s="158"/>
      <c r="C1848" s="158" t="s">
        <v>1336</v>
      </c>
      <c r="D1848" s="158">
        <v>8108</v>
      </c>
      <c r="E1848" s="158">
        <v>18.88</v>
      </c>
      <c r="F1848" s="158">
        <v>18.864000000000001</v>
      </c>
      <c r="G1848" s="16">
        <f t="shared" si="37"/>
        <v>18.363527102940179</v>
      </c>
      <c r="H1848" s="17">
        <f t="shared" si="38"/>
        <v>0.86078816176636752</v>
      </c>
      <c r="I1848" s="17">
        <f t="shared" si="39"/>
        <v>-1.5999999999998238E-2</v>
      </c>
      <c r="J1848" s="18">
        <f t="shared" si="40"/>
        <v>8.474576271185508E-4</v>
      </c>
      <c r="K1848" s="18">
        <f t="shared" si="41"/>
        <v>0.3121158012940371</v>
      </c>
      <c r="L1848" s="154"/>
      <c r="M1848" s="154"/>
      <c r="N1848" s="154"/>
      <c r="O1848" s="154"/>
      <c r="P1848" s="154"/>
      <c r="Q1848" s="154"/>
      <c r="R1848" s="154"/>
      <c r="S1848" s="154"/>
      <c r="T1848" s="154"/>
      <c r="U1848" s="154"/>
      <c r="V1848" s="154"/>
      <c r="W1848" s="154"/>
      <c r="X1848" s="154"/>
      <c r="Y1848" s="154"/>
      <c r="Z1848" s="154"/>
      <c r="AA1848" s="154"/>
    </row>
    <row r="1849" spans="1:27" ht="15.75" customHeight="1">
      <c r="A1849" s="155"/>
      <c r="B1849" s="158"/>
      <c r="C1849" s="158" t="s">
        <v>1337</v>
      </c>
      <c r="D1849" s="158">
        <v>8108</v>
      </c>
      <c r="E1849" s="158">
        <v>18.548999999999999</v>
      </c>
      <c r="F1849" s="158">
        <v>18.526</v>
      </c>
      <c r="G1849" s="16">
        <f t="shared" si="37"/>
        <v>18.363527102940179</v>
      </c>
      <c r="H1849" s="17">
        <f t="shared" si="38"/>
        <v>0.3091214950997016</v>
      </c>
      <c r="I1849" s="17">
        <f t="shared" si="39"/>
        <v>-2.2999999999999687E-2</v>
      </c>
      <c r="J1849" s="18">
        <f t="shared" si="40"/>
        <v>1.2399590274408156E-3</v>
      </c>
      <c r="K1849" s="18">
        <f t="shared" si="41"/>
        <v>0.29984076383801933</v>
      </c>
      <c r="L1849" s="154"/>
      <c r="M1849" s="154"/>
      <c r="N1849" s="154"/>
      <c r="O1849" s="154"/>
      <c r="P1849" s="154"/>
      <c r="Q1849" s="154"/>
      <c r="R1849" s="154"/>
      <c r="S1849" s="154"/>
      <c r="T1849" s="154"/>
      <c r="U1849" s="154"/>
      <c r="V1849" s="154"/>
      <c r="W1849" s="154"/>
      <c r="X1849" s="154"/>
      <c r="Y1849" s="154"/>
      <c r="Z1849" s="154"/>
      <c r="AA1849" s="154"/>
    </row>
    <row r="1850" spans="1:27" ht="15.75" customHeight="1">
      <c r="A1850" s="155"/>
      <c r="B1850" s="158"/>
      <c r="C1850" s="158" t="s">
        <v>1338</v>
      </c>
      <c r="D1850" s="158">
        <v>6157</v>
      </c>
      <c r="E1850" s="158">
        <v>29.635000000000002</v>
      </c>
      <c r="F1850" s="158">
        <v>29.292000000000002</v>
      </c>
      <c r="G1850" s="16">
        <f t="shared" si="37"/>
        <v>30.17176486559946</v>
      </c>
      <c r="H1850" s="17">
        <f t="shared" si="38"/>
        <v>-0.89460810933243096</v>
      </c>
      <c r="I1850" s="17">
        <f t="shared" si="39"/>
        <v>-0.34299999999999997</v>
      </c>
      <c r="J1850" s="18">
        <f t="shared" si="40"/>
        <v>1.1574152184916482E-2</v>
      </c>
      <c r="K1850" s="18">
        <f t="shared" si="41"/>
        <v>0.31309091588035465</v>
      </c>
      <c r="L1850" s="154"/>
      <c r="M1850" s="154"/>
      <c r="N1850" s="154"/>
      <c r="O1850" s="154"/>
      <c r="P1850" s="154"/>
      <c r="Q1850" s="154"/>
      <c r="R1850" s="154"/>
      <c r="S1850" s="154"/>
      <c r="T1850" s="154"/>
      <c r="U1850" s="154"/>
      <c r="V1850" s="154"/>
      <c r="W1850" s="154"/>
      <c r="X1850" s="154"/>
      <c r="Y1850" s="154"/>
      <c r="Z1850" s="154"/>
      <c r="AA1850" s="154"/>
    </row>
    <row r="1851" spans="1:27" ht="15.75" customHeight="1">
      <c r="A1851" s="155"/>
      <c r="B1851" s="158"/>
      <c r="C1851" s="158" t="s">
        <v>1339</v>
      </c>
      <c r="D1851" s="158">
        <v>6157</v>
      </c>
      <c r="E1851" s="158">
        <v>30.62</v>
      </c>
      <c r="F1851" s="158">
        <v>30.266999999999999</v>
      </c>
      <c r="G1851" s="16">
        <f t="shared" si="37"/>
        <v>30.17176486559946</v>
      </c>
      <c r="H1851" s="17">
        <f t="shared" si="38"/>
        <v>0.74705855733423476</v>
      </c>
      <c r="I1851" s="17">
        <f t="shared" si="39"/>
        <v>-0.35300000000000153</v>
      </c>
      <c r="J1851" s="18">
        <f t="shared" si="40"/>
        <v>1.1528412802090188E-2</v>
      </c>
      <c r="K1851" s="18">
        <f t="shared" si="41"/>
        <v>0.33518776264253131</v>
      </c>
      <c r="L1851" s="154"/>
      <c r="M1851" s="154"/>
      <c r="N1851" s="154"/>
      <c r="O1851" s="154"/>
      <c r="P1851" s="154"/>
      <c r="Q1851" s="154"/>
      <c r="R1851" s="154"/>
      <c r="S1851" s="154"/>
      <c r="T1851" s="154"/>
      <c r="U1851" s="154"/>
      <c r="V1851" s="154"/>
      <c r="W1851" s="154"/>
      <c r="X1851" s="154"/>
      <c r="Y1851" s="154"/>
      <c r="Z1851" s="154"/>
      <c r="AA1851" s="154"/>
    </row>
    <row r="1852" spans="1:27" ht="15.75" customHeight="1">
      <c r="A1852" s="155"/>
      <c r="B1852" s="158"/>
      <c r="C1852" s="158" t="s">
        <v>1340</v>
      </c>
      <c r="D1852" s="158">
        <v>6157</v>
      </c>
      <c r="E1852" s="158">
        <v>34.991999999999997</v>
      </c>
      <c r="F1852" s="158">
        <v>34.594000000000001</v>
      </c>
      <c r="G1852" s="16">
        <f t="shared" si="37"/>
        <v>30.17176486559946</v>
      </c>
      <c r="H1852" s="17">
        <f t="shared" si="38"/>
        <v>8.0337252240008965</v>
      </c>
      <c r="I1852" s="17">
        <f t="shared" si="39"/>
        <v>-0.39799999999999613</v>
      </c>
      <c r="J1852" s="18">
        <f t="shared" si="40"/>
        <v>1.1374028349336882E-2</v>
      </c>
      <c r="K1852" s="18">
        <f t="shared" si="41"/>
        <v>0.41825129435626163</v>
      </c>
      <c r="L1852" s="154"/>
      <c r="M1852" s="154"/>
      <c r="N1852" s="154"/>
      <c r="O1852" s="154"/>
      <c r="P1852" s="154"/>
      <c r="Q1852" s="154"/>
      <c r="R1852" s="154"/>
      <c r="S1852" s="154"/>
      <c r="T1852" s="154"/>
      <c r="U1852" s="154"/>
      <c r="V1852" s="154"/>
      <c r="W1852" s="154"/>
      <c r="X1852" s="154"/>
      <c r="Y1852" s="154"/>
      <c r="Z1852" s="154"/>
      <c r="AA1852" s="154"/>
    </row>
    <row r="1853" spans="1:27" ht="15.75" customHeight="1">
      <c r="A1853" s="155"/>
      <c r="B1853" s="158"/>
      <c r="C1853" s="158"/>
      <c r="D1853" s="158">
        <v>505</v>
      </c>
      <c r="E1853" s="158">
        <v>18.128</v>
      </c>
      <c r="F1853" s="158">
        <v>18.056999999999999</v>
      </c>
      <c r="G1853" s="16">
        <f t="shared" si="37"/>
        <v>16.637999999999998</v>
      </c>
      <c r="H1853" s="17">
        <f t="shared" si="38"/>
        <v>2.4833333333333369</v>
      </c>
      <c r="I1853" s="17">
        <f t="shared" si="39"/>
        <v>-7.1000000000001506E-2</v>
      </c>
      <c r="J1853" s="18">
        <f t="shared" si="40"/>
        <v>3.9165931156223245E-3</v>
      </c>
      <c r="K1853" s="18">
        <f t="shared" si="41"/>
        <v>0.54556487202118276</v>
      </c>
      <c r="L1853" s="154"/>
      <c r="M1853" s="154"/>
      <c r="N1853" s="154"/>
      <c r="O1853" s="154"/>
      <c r="P1853" s="154"/>
      <c r="Q1853" s="154"/>
      <c r="R1853" s="154"/>
      <c r="S1853" s="154"/>
      <c r="T1853" s="154"/>
      <c r="U1853" s="154"/>
      <c r="V1853" s="154"/>
      <c r="W1853" s="154"/>
      <c r="X1853" s="154"/>
      <c r="Y1853" s="154"/>
      <c r="Z1853" s="154"/>
      <c r="AA1853" s="154"/>
    </row>
    <row r="1854" spans="1:27" ht="15.75" customHeight="1">
      <c r="A1854" s="155"/>
      <c r="B1854" s="158"/>
      <c r="C1854" s="158" t="s">
        <v>1341</v>
      </c>
      <c r="D1854" s="158">
        <v>6176</v>
      </c>
      <c r="E1854" s="158">
        <v>35.241</v>
      </c>
      <c r="F1854" s="158">
        <v>34.790999999999997</v>
      </c>
      <c r="G1854" s="16">
        <f t="shared" si="37"/>
        <v>36.028673497593743</v>
      </c>
      <c r="H1854" s="17">
        <f t="shared" si="38"/>
        <v>-1.3127891626562398</v>
      </c>
      <c r="I1854" s="17">
        <f t="shared" si="39"/>
        <v>-0.45000000000000284</v>
      </c>
      <c r="J1854" s="18">
        <f t="shared" si="40"/>
        <v>1.276921767259734E-2</v>
      </c>
      <c r="K1854" s="18">
        <f t="shared" si="41"/>
        <v>0.31932546979560633</v>
      </c>
      <c r="L1854" s="154"/>
      <c r="M1854" s="154"/>
      <c r="N1854" s="154"/>
      <c r="O1854" s="154"/>
      <c r="P1854" s="154"/>
      <c r="Q1854" s="154"/>
      <c r="R1854" s="154"/>
      <c r="S1854" s="154"/>
      <c r="T1854" s="154"/>
      <c r="U1854" s="154"/>
      <c r="V1854" s="154"/>
      <c r="W1854" s="154"/>
      <c r="X1854" s="154"/>
      <c r="Y1854" s="154"/>
      <c r="Z1854" s="154"/>
      <c r="AA1854" s="154"/>
    </row>
    <row r="1855" spans="1:27" ht="15.75" customHeight="1">
      <c r="A1855" s="155"/>
      <c r="B1855" s="158"/>
      <c r="C1855" s="158" t="s">
        <v>1342</v>
      </c>
      <c r="D1855" s="158">
        <v>6176</v>
      </c>
      <c r="E1855" s="158">
        <v>34.033000000000001</v>
      </c>
      <c r="F1855" s="158">
        <v>33.588000000000001</v>
      </c>
      <c r="G1855" s="16">
        <f t="shared" si="37"/>
        <v>36.028673497593743</v>
      </c>
      <c r="H1855" s="17">
        <f t="shared" si="38"/>
        <v>-3.3261224959895705</v>
      </c>
      <c r="I1855" s="17">
        <f t="shared" si="39"/>
        <v>-0.44500000000000028</v>
      </c>
      <c r="J1855" s="18">
        <f t="shared" si="40"/>
        <v>1.3075544324626105E-2</v>
      </c>
      <c r="K1855" s="18">
        <f t="shared" si="41"/>
        <v>0.29516495404657139</v>
      </c>
      <c r="L1855" s="154"/>
      <c r="M1855" s="154"/>
      <c r="N1855" s="154"/>
      <c r="O1855" s="154"/>
      <c r="P1855" s="154"/>
      <c r="Q1855" s="154"/>
      <c r="R1855" s="154"/>
      <c r="S1855" s="154"/>
      <c r="T1855" s="154"/>
      <c r="U1855" s="154"/>
      <c r="V1855" s="154"/>
      <c r="W1855" s="154"/>
      <c r="X1855" s="154"/>
      <c r="Y1855" s="154"/>
      <c r="Z1855" s="154"/>
      <c r="AA1855" s="154"/>
    </row>
    <row r="1856" spans="1:27" ht="15.75" customHeight="1">
      <c r="A1856" s="155"/>
      <c r="B1856" s="158"/>
      <c r="C1856" s="158" t="s">
        <v>1343</v>
      </c>
      <c r="D1856" s="158">
        <v>6176</v>
      </c>
      <c r="E1856" s="158">
        <v>36</v>
      </c>
      <c r="F1856" s="158">
        <v>35.529000000000003</v>
      </c>
      <c r="G1856" s="16">
        <f t="shared" si="37"/>
        <v>36.028673497593743</v>
      </c>
      <c r="H1856" s="17">
        <f t="shared" si="38"/>
        <v>-4.7789162656239156E-2</v>
      </c>
      <c r="I1856" s="17">
        <f t="shared" si="39"/>
        <v>-0.47099999999999653</v>
      </c>
      <c r="J1856" s="18">
        <f t="shared" si="40"/>
        <v>1.3083333333333237E-2</v>
      </c>
      <c r="K1856" s="18">
        <f t="shared" si="41"/>
        <v>0.33367635780741561</v>
      </c>
      <c r="L1856" s="154"/>
      <c r="M1856" s="154"/>
      <c r="N1856" s="154"/>
      <c r="O1856" s="154"/>
      <c r="P1856" s="154"/>
      <c r="Q1856" s="154"/>
      <c r="R1856" s="154"/>
      <c r="S1856" s="154"/>
      <c r="T1856" s="154"/>
      <c r="U1856" s="154"/>
      <c r="V1856" s="154"/>
      <c r="W1856" s="154"/>
      <c r="X1856" s="154"/>
      <c r="Y1856" s="154"/>
      <c r="Z1856" s="154"/>
      <c r="AA1856" s="154"/>
    </row>
    <row r="1857" spans="1:27" ht="15.75" customHeight="1">
      <c r="A1857" s="155"/>
      <c r="B1857" s="159">
        <v>44974</v>
      </c>
      <c r="C1857" s="158"/>
      <c r="D1857" s="158">
        <v>6137</v>
      </c>
      <c r="E1857" s="158">
        <v>22.931999999999999</v>
      </c>
      <c r="F1857" s="158">
        <v>22.61</v>
      </c>
      <c r="G1857" s="16">
        <f t="shared" si="37"/>
        <v>24.625485865816515</v>
      </c>
      <c r="H1857" s="17">
        <f t="shared" si="38"/>
        <v>-2.8224764430275271</v>
      </c>
      <c r="I1857" s="17">
        <f t="shared" si="39"/>
        <v>-0.32199999999999918</v>
      </c>
      <c r="J1857" s="18">
        <f t="shared" si="40"/>
        <v>1.4041514041514007E-2</v>
      </c>
      <c r="K1857" s="18">
        <f t="shared" si="41"/>
        <v>0.27466238513489888</v>
      </c>
      <c r="L1857" s="154"/>
      <c r="M1857" s="154"/>
      <c r="N1857" s="154"/>
      <c r="O1857" s="154"/>
      <c r="P1857" s="154"/>
      <c r="Q1857" s="154"/>
      <c r="R1857" s="154"/>
      <c r="S1857" s="154"/>
      <c r="T1857" s="154"/>
      <c r="U1857" s="154"/>
      <c r="V1857" s="154"/>
      <c r="W1857" s="154"/>
      <c r="X1857" s="154"/>
      <c r="Y1857" s="154"/>
      <c r="Z1857" s="154"/>
      <c r="AA1857" s="154"/>
    </row>
    <row r="1858" spans="1:27" ht="15.75" customHeight="1">
      <c r="A1858" s="155"/>
      <c r="B1858" s="158"/>
      <c r="C1858" s="158"/>
      <c r="D1858" s="158">
        <v>6137</v>
      </c>
      <c r="E1858" s="158">
        <v>24.989000000000001</v>
      </c>
      <c r="F1858" s="158">
        <v>24.509</v>
      </c>
      <c r="G1858" s="16">
        <f t="shared" si="37"/>
        <v>24.625485865816515</v>
      </c>
      <c r="H1858" s="17">
        <f t="shared" si="38"/>
        <v>0.60585689030581003</v>
      </c>
      <c r="I1858" s="17">
        <f t="shared" si="39"/>
        <v>-0.48000000000000043</v>
      </c>
      <c r="J1858" s="18">
        <f t="shared" si="40"/>
        <v>1.9208451718756268E-2</v>
      </c>
      <c r="K1858" s="18">
        <f t="shared" si="41"/>
        <v>0.33436943518802287</v>
      </c>
      <c r="L1858" s="154"/>
      <c r="M1858" s="154"/>
      <c r="N1858" s="154"/>
      <c r="O1858" s="154"/>
      <c r="P1858" s="154"/>
      <c r="Q1858" s="154"/>
      <c r="R1858" s="154"/>
      <c r="S1858" s="154"/>
      <c r="T1858" s="154"/>
      <c r="U1858" s="154"/>
      <c r="V1858" s="154"/>
      <c r="W1858" s="154"/>
      <c r="X1858" s="154"/>
      <c r="Y1858" s="154"/>
      <c r="Z1858" s="154"/>
      <c r="AA1858" s="154"/>
    </row>
    <row r="1859" spans="1:27" ht="15.75" customHeight="1">
      <c r="A1859" s="155"/>
      <c r="B1859" s="158"/>
      <c r="C1859" s="158"/>
      <c r="D1859" s="158">
        <v>6137</v>
      </c>
      <c r="E1859" s="158">
        <v>24.488</v>
      </c>
      <c r="F1859" s="158">
        <v>24.125</v>
      </c>
      <c r="G1859" s="16">
        <f t="shared" si="37"/>
        <v>24.625485865816515</v>
      </c>
      <c r="H1859" s="17">
        <f t="shared" si="38"/>
        <v>-0.22914310969419205</v>
      </c>
      <c r="I1859" s="17">
        <f t="shared" si="39"/>
        <v>-0.36299999999999955</v>
      </c>
      <c r="J1859" s="18">
        <f t="shared" si="40"/>
        <v>1.4823587063051272E-2</v>
      </c>
      <c r="K1859" s="18">
        <f t="shared" si="41"/>
        <v>0.32075129924507928</v>
      </c>
      <c r="L1859" s="154"/>
      <c r="M1859" s="154"/>
      <c r="N1859" s="154"/>
      <c r="O1859" s="154"/>
      <c r="P1859" s="154"/>
      <c r="Q1859" s="154"/>
      <c r="R1859" s="154"/>
      <c r="S1859" s="154"/>
      <c r="T1859" s="154"/>
      <c r="U1859" s="154"/>
      <c r="V1859" s="154"/>
      <c r="W1859" s="154"/>
      <c r="X1859" s="154"/>
      <c r="Y1859" s="154"/>
      <c r="Z1859" s="154"/>
      <c r="AA1859" s="154"/>
    </row>
    <row r="1860" spans="1:27" ht="15.75" customHeight="1">
      <c r="A1860" s="155"/>
      <c r="B1860" s="158"/>
      <c r="C1860" s="158"/>
      <c r="D1860" s="158">
        <v>6137</v>
      </c>
      <c r="E1860" s="158">
        <v>24.574000000000002</v>
      </c>
      <c r="F1860" s="158">
        <v>24.219000000000001</v>
      </c>
      <c r="G1860" s="16">
        <f t="shared" si="37"/>
        <v>24.625485865816515</v>
      </c>
      <c r="H1860" s="17">
        <f t="shared" si="38"/>
        <v>-8.5809776360855267E-2</v>
      </c>
      <c r="I1860" s="17">
        <f t="shared" si="39"/>
        <v>-0.35500000000000043</v>
      </c>
      <c r="J1860" s="18">
        <f t="shared" si="40"/>
        <v>1.4446162610889575E-2</v>
      </c>
      <c r="K1860" s="18">
        <f t="shared" si="41"/>
        <v>0.32312842092917327</v>
      </c>
      <c r="L1860" s="154"/>
      <c r="M1860" s="154"/>
      <c r="N1860" s="154"/>
      <c r="O1860" s="154"/>
      <c r="P1860" s="154"/>
      <c r="Q1860" s="154"/>
      <c r="R1860" s="154"/>
      <c r="S1860" s="154"/>
      <c r="T1860" s="154"/>
      <c r="U1860" s="154"/>
      <c r="V1860" s="154"/>
      <c r="W1860" s="154"/>
      <c r="X1860" s="154"/>
      <c r="Y1860" s="154"/>
      <c r="Z1860" s="154"/>
      <c r="AA1860" s="154"/>
    </row>
    <row r="1861" spans="1:27" ht="15.75" customHeight="1">
      <c r="A1861" s="155"/>
      <c r="B1861" s="156">
        <v>44974</v>
      </c>
      <c r="C1861" s="158"/>
      <c r="D1861" s="158">
        <v>6117</v>
      </c>
      <c r="E1861" s="158">
        <v>18.166</v>
      </c>
      <c r="F1861" s="158">
        <v>17.896999999999998</v>
      </c>
      <c r="G1861" s="16">
        <f t="shared" si="37"/>
        <v>19.9327573208373</v>
      </c>
      <c r="H1861" s="17">
        <f t="shared" si="38"/>
        <v>-2.9445955347288333</v>
      </c>
      <c r="I1861" s="17">
        <f t="shared" si="39"/>
        <v>-0.2690000000000019</v>
      </c>
      <c r="J1861" s="18">
        <f t="shared" si="40"/>
        <v>1.480788285808664E-2</v>
      </c>
      <c r="K1861" s="18">
        <f t="shared" si="41"/>
        <v>0.25328751953980666</v>
      </c>
      <c r="L1861" s="154"/>
      <c r="M1861" s="154"/>
      <c r="N1861" s="154"/>
      <c r="O1861" s="154"/>
      <c r="P1861" s="154"/>
      <c r="Q1861" s="154"/>
      <c r="R1861" s="154"/>
      <c r="S1861" s="154"/>
      <c r="T1861" s="154"/>
      <c r="U1861" s="154"/>
      <c r="V1861" s="154"/>
      <c r="W1861" s="154"/>
      <c r="X1861" s="154"/>
      <c r="Y1861" s="154"/>
      <c r="Z1861" s="154"/>
      <c r="AA1861" s="154"/>
    </row>
    <row r="1862" spans="1:27" ht="15.75" customHeight="1">
      <c r="A1862" s="155"/>
      <c r="B1862" s="158"/>
      <c r="C1862" s="158"/>
      <c r="D1862" s="158">
        <v>6117</v>
      </c>
      <c r="E1862" s="158">
        <v>21.143000000000001</v>
      </c>
      <c r="F1862" s="158">
        <v>20.821999999999999</v>
      </c>
      <c r="G1862" s="16">
        <f t="shared" si="37"/>
        <v>19.9327573208373</v>
      </c>
      <c r="H1862" s="17">
        <f t="shared" si="38"/>
        <v>2.017071131937834</v>
      </c>
      <c r="I1862" s="17">
        <f t="shared" si="39"/>
        <v>-0.32100000000000151</v>
      </c>
      <c r="J1862" s="18">
        <f t="shared" si="40"/>
        <v>1.5182329849122711E-2</v>
      </c>
      <c r="K1862" s="18">
        <f t="shared" si="41"/>
        <v>0.35842695359977905</v>
      </c>
      <c r="L1862" s="154"/>
      <c r="M1862" s="154"/>
      <c r="N1862" s="154"/>
      <c r="O1862" s="154"/>
      <c r="P1862" s="154"/>
      <c r="Q1862" s="154"/>
      <c r="R1862" s="154"/>
      <c r="S1862" s="154"/>
      <c r="T1862" s="154"/>
      <c r="U1862" s="154"/>
      <c r="V1862" s="154"/>
      <c r="W1862" s="154"/>
      <c r="X1862" s="154"/>
      <c r="Y1862" s="154"/>
      <c r="Z1862" s="154"/>
      <c r="AA1862" s="154"/>
    </row>
    <row r="1863" spans="1:27" ht="15.75" customHeight="1">
      <c r="A1863" s="155"/>
      <c r="B1863" s="158"/>
      <c r="C1863" s="158"/>
      <c r="D1863" s="158">
        <v>6117</v>
      </c>
      <c r="E1863" s="158">
        <v>18.716000000000001</v>
      </c>
      <c r="F1863" s="158">
        <v>18.411999999999999</v>
      </c>
      <c r="G1863" s="16">
        <f t="shared" si="37"/>
        <v>19.9327573208373</v>
      </c>
      <c r="H1863" s="17">
        <f t="shared" si="38"/>
        <v>-2.0279288680621654</v>
      </c>
      <c r="I1863" s="17">
        <f t="shared" si="39"/>
        <v>-0.30400000000000205</v>
      </c>
      <c r="J1863" s="18">
        <f t="shared" si="40"/>
        <v>1.6242786920282221E-2</v>
      </c>
      <c r="K1863" s="18">
        <f t="shared" si="41"/>
        <v>0.27523087625347981</v>
      </c>
      <c r="L1863" s="154"/>
      <c r="M1863" s="154"/>
      <c r="N1863" s="154"/>
      <c r="O1863" s="154"/>
      <c r="P1863" s="154"/>
      <c r="Q1863" s="154"/>
      <c r="R1863" s="154"/>
      <c r="S1863" s="154"/>
      <c r="T1863" s="154"/>
      <c r="U1863" s="154"/>
      <c r="V1863" s="154"/>
      <c r="W1863" s="154"/>
      <c r="X1863" s="154"/>
      <c r="Y1863" s="154"/>
      <c r="Z1863" s="154"/>
      <c r="AA1863" s="154"/>
    </row>
    <row r="1864" spans="1:27" ht="15.75" customHeight="1">
      <c r="A1864" s="155"/>
      <c r="B1864" s="158"/>
      <c r="C1864" s="158"/>
      <c r="D1864" s="158">
        <v>6117</v>
      </c>
      <c r="E1864" s="158">
        <v>18.858000000000001</v>
      </c>
      <c r="F1864" s="158">
        <v>18.526</v>
      </c>
      <c r="G1864" s="16">
        <f t="shared" si="37"/>
        <v>19.9327573208373</v>
      </c>
      <c r="H1864" s="17">
        <f t="shared" si="38"/>
        <v>-1.7912622013954997</v>
      </c>
      <c r="I1864" s="17">
        <f t="shared" si="39"/>
        <v>-0.33200000000000074</v>
      </c>
      <c r="J1864" s="18">
        <f t="shared" si="40"/>
        <v>1.7605260366953056E-2</v>
      </c>
      <c r="K1864" s="18">
        <f t="shared" si="41"/>
        <v>0.28068835931488639</v>
      </c>
      <c r="L1864" s="154"/>
      <c r="M1864" s="154"/>
      <c r="N1864" s="154"/>
      <c r="O1864" s="154"/>
      <c r="P1864" s="154"/>
      <c r="Q1864" s="154"/>
      <c r="R1864" s="154"/>
      <c r="S1864" s="154"/>
      <c r="T1864" s="154"/>
      <c r="U1864" s="154"/>
      <c r="V1864" s="154"/>
      <c r="W1864" s="154"/>
      <c r="X1864" s="154"/>
      <c r="Y1864" s="154"/>
      <c r="Z1864" s="154"/>
      <c r="AA1864" s="154"/>
    </row>
    <row r="1865" spans="1:27" ht="15.75" customHeight="1">
      <c r="A1865" s="155"/>
      <c r="B1865" s="158"/>
      <c r="C1865" s="158"/>
      <c r="D1865" s="158">
        <v>6117</v>
      </c>
      <c r="E1865" s="158">
        <v>20.611999999999998</v>
      </c>
      <c r="F1865" s="158">
        <v>20.315000000000001</v>
      </c>
      <c r="G1865" s="16">
        <f t="shared" si="37"/>
        <v>19.9327573208373</v>
      </c>
      <c r="H1865" s="17">
        <f t="shared" si="38"/>
        <v>1.13207113193783</v>
      </c>
      <c r="I1865" s="17">
        <f t="shared" si="39"/>
        <v>-0.29699999999999704</v>
      </c>
      <c r="J1865" s="18">
        <f t="shared" si="40"/>
        <v>1.4409082088103875E-2</v>
      </c>
      <c r="K1865" s="18">
        <f t="shared" si="41"/>
        <v>0.3418989462429714</v>
      </c>
      <c r="L1865" s="154"/>
      <c r="M1865" s="154"/>
      <c r="N1865" s="154"/>
      <c r="O1865" s="154"/>
      <c r="P1865" s="154"/>
      <c r="Q1865" s="154"/>
      <c r="R1865" s="154"/>
      <c r="S1865" s="154"/>
      <c r="T1865" s="154"/>
      <c r="U1865" s="154"/>
      <c r="V1865" s="154"/>
      <c r="W1865" s="154"/>
      <c r="X1865" s="154"/>
      <c r="Y1865" s="154"/>
      <c r="Z1865" s="154"/>
      <c r="AA1865" s="154"/>
    </row>
    <row r="1866" spans="1:27" ht="15.75" customHeight="1">
      <c r="A1866" s="155"/>
      <c r="B1866" s="158"/>
      <c r="C1866" s="158"/>
      <c r="D1866" s="158">
        <v>6117</v>
      </c>
      <c r="E1866" s="158">
        <v>17.734999999999999</v>
      </c>
      <c r="F1866" s="158">
        <v>17.475000000000001</v>
      </c>
      <c r="G1866" s="16">
        <f t="shared" si="37"/>
        <v>19.9327573208373</v>
      </c>
      <c r="H1866" s="17">
        <f t="shared" si="38"/>
        <v>-3.6629288680621683</v>
      </c>
      <c r="I1866" s="17">
        <f t="shared" si="39"/>
        <v>-0.25999999999999801</v>
      </c>
      <c r="J1866" s="18">
        <f t="shared" si="40"/>
        <v>1.4660276289822274E-2</v>
      </c>
      <c r="K1866" s="18">
        <f t="shared" si="41"/>
        <v>0.23514074316098829</v>
      </c>
      <c r="L1866" s="154"/>
      <c r="M1866" s="154"/>
      <c r="N1866" s="154"/>
      <c r="O1866" s="154"/>
      <c r="P1866" s="154"/>
      <c r="Q1866" s="154"/>
      <c r="R1866" s="154"/>
      <c r="S1866" s="154"/>
      <c r="T1866" s="154"/>
      <c r="U1866" s="154"/>
      <c r="V1866" s="154"/>
      <c r="W1866" s="154"/>
      <c r="X1866" s="154"/>
      <c r="Y1866" s="154"/>
      <c r="Z1866" s="154"/>
      <c r="AA1866" s="154"/>
    </row>
    <row r="1867" spans="1:27" ht="15.75" customHeight="1">
      <c r="A1867" s="155"/>
      <c r="B1867" s="158"/>
      <c r="C1867" s="158"/>
      <c r="D1867" s="158">
        <v>8107</v>
      </c>
      <c r="E1867" s="158">
        <v>16.78</v>
      </c>
      <c r="F1867" s="158">
        <v>16.582000000000001</v>
      </c>
      <c r="G1867" s="16">
        <f t="shared" si="37"/>
        <v>16.123457228651652</v>
      </c>
      <c r="H1867" s="17">
        <f t="shared" si="38"/>
        <v>1.0942379522472478</v>
      </c>
      <c r="I1867" s="17">
        <f t="shared" si="39"/>
        <v>-0.1980000000000004</v>
      </c>
      <c r="J1867" s="18">
        <f t="shared" si="40"/>
        <v>1.1799761620977376E-2</v>
      </c>
      <c r="K1867" s="18">
        <f t="shared" si="41"/>
        <v>0.32320717058671999</v>
      </c>
      <c r="L1867" s="154"/>
      <c r="M1867" s="154"/>
      <c r="N1867" s="154"/>
      <c r="O1867" s="154"/>
      <c r="P1867" s="154"/>
      <c r="Q1867" s="154"/>
      <c r="R1867" s="154"/>
      <c r="S1867" s="154"/>
      <c r="T1867" s="154"/>
      <c r="U1867" s="154"/>
      <c r="V1867" s="154"/>
      <c r="W1867" s="154"/>
      <c r="X1867" s="154"/>
      <c r="Y1867" s="154"/>
      <c r="Z1867" s="154"/>
      <c r="AA1867" s="154"/>
    </row>
    <row r="1868" spans="1:27" ht="15.75" customHeight="1">
      <c r="A1868" s="155"/>
      <c r="B1868" s="158"/>
      <c r="C1868" s="158"/>
      <c r="D1868" s="158">
        <v>8107</v>
      </c>
      <c r="E1868" s="158">
        <v>16.238</v>
      </c>
      <c r="F1868" s="158">
        <v>16.201000000000001</v>
      </c>
      <c r="G1868" s="16">
        <f t="shared" si="37"/>
        <v>16.123457228651652</v>
      </c>
      <c r="H1868" s="17">
        <f t="shared" si="38"/>
        <v>0.19090461891391186</v>
      </c>
      <c r="I1868" s="17">
        <f t="shared" si="39"/>
        <v>-3.6999999999999034E-2</v>
      </c>
      <c r="J1868" s="18">
        <f t="shared" si="40"/>
        <v>2.2786057396230468E-3</v>
      </c>
      <c r="K1868" s="18">
        <f t="shared" si="41"/>
        <v>0.3006168445895529</v>
      </c>
      <c r="L1868" s="154"/>
      <c r="M1868" s="154"/>
      <c r="N1868" s="154"/>
      <c r="O1868" s="154"/>
      <c r="P1868" s="154"/>
      <c r="Q1868" s="154"/>
      <c r="R1868" s="154"/>
      <c r="S1868" s="154"/>
      <c r="T1868" s="154"/>
      <c r="U1868" s="154"/>
      <c r="V1868" s="154"/>
      <c r="W1868" s="154"/>
      <c r="X1868" s="154"/>
      <c r="Y1868" s="154"/>
      <c r="Z1868" s="154"/>
      <c r="AA1868" s="154"/>
    </row>
    <row r="1869" spans="1:27" ht="15.75" customHeight="1">
      <c r="A1869" s="155"/>
      <c r="B1869" s="158"/>
      <c r="C1869" s="158"/>
      <c r="D1869" s="158">
        <v>8107</v>
      </c>
      <c r="E1869" s="158">
        <v>16.260999999999999</v>
      </c>
      <c r="F1869" s="158">
        <v>16.23</v>
      </c>
      <c r="G1869" s="16">
        <f t="shared" si="37"/>
        <v>16.123457228651652</v>
      </c>
      <c r="H1869" s="17">
        <f t="shared" si="38"/>
        <v>0.22923795224724469</v>
      </c>
      <c r="I1869" s="17">
        <f t="shared" si="39"/>
        <v>-3.0999999999998806E-2</v>
      </c>
      <c r="J1869" s="18">
        <f t="shared" si="40"/>
        <v>1.9064018203061809E-3</v>
      </c>
      <c r="K1869" s="18">
        <f t="shared" si="41"/>
        <v>0.30160607111771476</v>
      </c>
      <c r="L1869" s="154"/>
      <c r="M1869" s="154"/>
      <c r="N1869" s="154"/>
      <c r="O1869" s="154"/>
      <c r="P1869" s="154"/>
      <c r="Q1869" s="154"/>
      <c r="R1869" s="154"/>
      <c r="S1869" s="154"/>
      <c r="T1869" s="154"/>
      <c r="U1869" s="154"/>
      <c r="V1869" s="154"/>
      <c r="W1869" s="154"/>
      <c r="X1869" s="154"/>
      <c r="Y1869" s="154"/>
      <c r="Z1869" s="154"/>
      <c r="AA1869" s="154"/>
    </row>
    <row r="1870" spans="1:27" ht="15.75" customHeight="1">
      <c r="A1870" s="155"/>
      <c r="B1870" s="158"/>
      <c r="C1870" s="158"/>
      <c r="D1870" s="158">
        <v>8107</v>
      </c>
      <c r="E1870" s="158">
        <v>16.757999999999999</v>
      </c>
      <c r="F1870" s="158">
        <v>16.739999999999998</v>
      </c>
      <c r="G1870" s="16">
        <f t="shared" si="37"/>
        <v>16.123457228651652</v>
      </c>
      <c r="H1870" s="17">
        <f t="shared" si="38"/>
        <v>1.0575712855805779</v>
      </c>
      <c r="I1870" s="17">
        <f t="shared" si="39"/>
        <v>-1.8000000000000682E-2</v>
      </c>
      <c r="J1870" s="18">
        <f t="shared" si="40"/>
        <v>1.074113856068784E-3</v>
      </c>
      <c r="K1870" s="18">
        <f t="shared" si="41"/>
        <v>0.32231867301856787</v>
      </c>
      <c r="L1870" s="154"/>
      <c r="M1870" s="154"/>
      <c r="N1870" s="154"/>
      <c r="O1870" s="154"/>
      <c r="P1870" s="154"/>
      <c r="Q1870" s="154"/>
      <c r="R1870" s="154"/>
      <c r="S1870" s="154"/>
      <c r="T1870" s="154"/>
      <c r="U1870" s="154"/>
      <c r="V1870" s="154"/>
      <c r="W1870" s="154"/>
      <c r="X1870" s="154"/>
      <c r="Y1870" s="154"/>
      <c r="Z1870" s="154"/>
      <c r="AA1870" s="154"/>
    </row>
    <row r="1871" spans="1:27" ht="15.75" customHeight="1">
      <c r="A1871" s="155"/>
      <c r="B1871" s="156">
        <v>44975</v>
      </c>
      <c r="C1871" s="158">
        <v>12450</v>
      </c>
      <c r="D1871" s="158">
        <v>8127</v>
      </c>
      <c r="E1871" s="158">
        <v>20.512</v>
      </c>
      <c r="F1871" s="158">
        <v>20.463999999999999</v>
      </c>
      <c r="G1871" s="16">
        <f t="shared" si="37"/>
        <v>19.906047079520491</v>
      </c>
      <c r="H1871" s="17">
        <f t="shared" si="38"/>
        <v>1.0099215341325163</v>
      </c>
      <c r="I1871" s="17">
        <f t="shared" si="39"/>
        <v>-4.8000000000001819E-2</v>
      </c>
      <c r="J1871" s="18">
        <f t="shared" si="40"/>
        <v>2.3400936037442383E-3</v>
      </c>
      <c r="K1871" s="18">
        <f t="shared" si="41"/>
        <v>0.32243043078263023</v>
      </c>
      <c r="L1871" s="154"/>
      <c r="M1871" s="154"/>
      <c r="N1871" s="154"/>
      <c r="O1871" s="154"/>
      <c r="P1871" s="154"/>
      <c r="Q1871" s="154"/>
      <c r="R1871" s="154"/>
      <c r="S1871" s="154"/>
      <c r="T1871" s="154"/>
      <c r="U1871" s="154"/>
      <c r="V1871" s="154"/>
      <c r="W1871" s="154"/>
      <c r="X1871" s="154"/>
      <c r="Y1871" s="154"/>
      <c r="Z1871" s="154"/>
      <c r="AA1871" s="154"/>
    </row>
    <row r="1872" spans="1:27" ht="15.75" customHeight="1">
      <c r="A1872" s="155"/>
      <c r="B1872" s="158"/>
      <c r="C1872" s="158"/>
      <c r="D1872" s="158">
        <v>8127</v>
      </c>
      <c r="E1872" s="158">
        <v>20.632000000000001</v>
      </c>
      <c r="F1872" s="158">
        <v>20.594999999999999</v>
      </c>
      <c r="G1872" s="16">
        <f t="shared" si="37"/>
        <v>19.906047079520491</v>
      </c>
      <c r="H1872" s="17">
        <f t="shared" si="38"/>
        <v>1.209921534132518</v>
      </c>
      <c r="I1872" s="17">
        <f t="shared" si="39"/>
        <v>-3.7000000000002586E-2</v>
      </c>
      <c r="J1872" s="18">
        <f t="shared" si="40"/>
        <v>1.7933307483521998E-3</v>
      </c>
      <c r="K1872" s="18">
        <f t="shared" si="41"/>
        <v>0.32637131621817139</v>
      </c>
      <c r="L1872" s="154"/>
      <c r="M1872" s="154"/>
      <c r="N1872" s="154"/>
      <c r="O1872" s="154"/>
      <c r="P1872" s="154"/>
      <c r="Q1872" s="154"/>
      <c r="R1872" s="154"/>
      <c r="S1872" s="154"/>
      <c r="T1872" s="154"/>
      <c r="U1872" s="154"/>
      <c r="V1872" s="154"/>
      <c r="W1872" s="154"/>
      <c r="X1872" s="154"/>
      <c r="Y1872" s="154"/>
      <c r="Z1872" s="154"/>
      <c r="AA1872" s="154"/>
    </row>
    <row r="1873" spans="1:27" ht="15.75" customHeight="1">
      <c r="A1873" s="155"/>
      <c r="B1873" s="158"/>
      <c r="C1873" s="158"/>
      <c r="D1873" s="158">
        <v>8127</v>
      </c>
      <c r="E1873" s="158">
        <v>20.54</v>
      </c>
      <c r="F1873" s="158">
        <v>20.512</v>
      </c>
      <c r="G1873" s="16">
        <f t="shared" si="37"/>
        <v>19.906047079520491</v>
      </c>
      <c r="H1873" s="17">
        <f t="shared" si="38"/>
        <v>1.0565882007991809</v>
      </c>
      <c r="I1873" s="17">
        <f t="shared" si="39"/>
        <v>-2.7999999999998693E-2</v>
      </c>
      <c r="J1873" s="18">
        <f t="shared" si="40"/>
        <v>1.3631937682569957E-3</v>
      </c>
      <c r="K1873" s="18">
        <f t="shared" si="41"/>
        <v>0.32335408939694793</v>
      </c>
      <c r="L1873" s="154"/>
      <c r="M1873" s="154"/>
      <c r="N1873" s="154"/>
      <c r="O1873" s="154"/>
      <c r="P1873" s="154"/>
      <c r="Q1873" s="154"/>
      <c r="R1873" s="154"/>
      <c r="S1873" s="154"/>
      <c r="T1873" s="154"/>
      <c r="U1873" s="154"/>
      <c r="V1873" s="154"/>
      <c r="W1873" s="154"/>
      <c r="X1873" s="154"/>
      <c r="Y1873" s="154"/>
      <c r="Z1873" s="154"/>
      <c r="AA1873" s="154"/>
    </row>
    <row r="1874" spans="1:27" ht="15.75" customHeight="1">
      <c r="A1874" s="155"/>
      <c r="B1874" s="156">
        <v>44975</v>
      </c>
      <c r="C1874" s="158">
        <v>12434</v>
      </c>
      <c r="D1874" s="158">
        <v>7108</v>
      </c>
      <c r="E1874" s="158">
        <v>18.353999999999999</v>
      </c>
      <c r="F1874" s="158">
        <v>18.224</v>
      </c>
      <c r="G1874" s="16">
        <f t="shared" si="37"/>
        <v>18.039622077854567</v>
      </c>
      <c r="H1874" s="17">
        <f t="shared" si="38"/>
        <v>0.52396320357572068</v>
      </c>
      <c r="I1874" s="17">
        <f t="shared" si="39"/>
        <v>-0.12999999999999901</v>
      </c>
      <c r="J1874" s="18">
        <f t="shared" si="40"/>
        <v>7.0829247030619489E-3</v>
      </c>
      <c r="K1874" s="18">
        <f t="shared" si="41"/>
        <v>0.36568434004821943</v>
      </c>
      <c r="L1874" s="154"/>
      <c r="M1874" s="154"/>
      <c r="N1874" s="154"/>
      <c r="O1874" s="154"/>
      <c r="P1874" s="154"/>
      <c r="Q1874" s="154"/>
      <c r="R1874" s="154"/>
      <c r="S1874" s="154"/>
      <c r="T1874" s="154"/>
      <c r="U1874" s="154"/>
      <c r="V1874" s="154"/>
      <c r="W1874" s="154"/>
      <c r="X1874" s="154"/>
      <c r="Y1874" s="154"/>
      <c r="Z1874" s="154"/>
      <c r="AA1874" s="154"/>
    </row>
    <row r="1875" spans="1:27" ht="15.75" customHeight="1">
      <c r="A1875" s="155"/>
      <c r="B1875" s="158"/>
      <c r="C1875" s="158"/>
      <c r="D1875" s="158">
        <v>7108</v>
      </c>
      <c r="E1875" s="158">
        <v>17.824999999999999</v>
      </c>
      <c r="F1875" s="158">
        <v>17.715</v>
      </c>
      <c r="G1875" s="16">
        <f t="shared" si="37"/>
        <v>18.039622077854567</v>
      </c>
      <c r="H1875" s="17">
        <f t="shared" si="38"/>
        <v>-0.35770346309094592</v>
      </c>
      <c r="I1875" s="17">
        <f t="shared" si="39"/>
        <v>-0.10999999999999943</v>
      </c>
      <c r="J1875" s="18">
        <f t="shared" si="40"/>
        <v>6.1711079943898703E-3</v>
      </c>
      <c r="K1875" s="18">
        <f t="shared" si="41"/>
        <v>0.34685948820448914</v>
      </c>
      <c r="L1875" s="154"/>
      <c r="M1875" s="154"/>
      <c r="N1875" s="154"/>
      <c r="O1875" s="154"/>
      <c r="P1875" s="154"/>
      <c r="Q1875" s="154"/>
      <c r="R1875" s="154"/>
      <c r="S1875" s="154"/>
      <c r="T1875" s="154"/>
      <c r="U1875" s="154"/>
      <c r="V1875" s="154"/>
      <c r="W1875" s="154"/>
      <c r="X1875" s="154"/>
      <c r="Y1875" s="154"/>
      <c r="Z1875" s="154"/>
      <c r="AA1875" s="154"/>
    </row>
    <row r="1876" spans="1:27" ht="15.75" customHeight="1">
      <c r="A1876" s="155"/>
      <c r="B1876" s="158"/>
      <c r="C1876" s="158"/>
      <c r="D1876" s="158">
        <v>7108</v>
      </c>
      <c r="E1876" s="158">
        <v>17.581</v>
      </c>
      <c r="F1876" s="158">
        <v>17.472999999999999</v>
      </c>
      <c r="G1876" s="16">
        <f t="shared" si="37"/>
        <v>18.039622077854567</v>
      </c>
      <c r="H1876" s="17">
        <f t="shared" si="38"/>
        <v>-0.7643701297576122</v>
      </c>
      <c r="I1876" s="17">
        <f t="shared" si="39"/>
        <v>-0.10800000000000054</v>
      </c>
      <c r="J1876" s="18">
        <f t="shared" si="40"/>
        <v>6.1429952789943997E-3</v>
      </c>
      <c r="K1876" s="18">
        <f t="shared" si="41"/>
        <v>0.33779479991155337</v>
      </c>
      <c r="L1876" s="154"/>
      <c r="M1876" s="154"/>
      <c r="N1876" s="154"/>
      <c r="O1876" s="154"/>
      <c r="P1876" s="154"/>
      <c r="Q1876" s="154"/>
      <c r="R1876" s="154"/>
      <c r="S1876" s="154"/>
      <c r="T1876" s="154"/>
      <c r="U1876" s="154"/>
      <c r="V1876" s="154"/>
      <c r="W1876" s="154"/>
      <c r="X1876" s="154"/>
      <c r="Y1876" s="154"/>
      <c r="Z1876" s="154"/>
      <c r="AA1876" s="154"/>
    </row>
    <row r="1877" spans="1:27" ht="15.75" customHeight="1">
      <c r="A1877" s="155"/>
      <c r="B1877" s="156">
        <v>44976</v>
      </c>
      <c r="C1877" s="158">
        <v>15131</v>
      </c>
      <c r="D1877" s="158">
        <v>5621</v>
      </c>
      <c r="E1877" s="158">
        <v>23.367000000000001</v>
      </c>
      <c r="F1877" s="158">
        <v>23.312000000000001</v>
      </c>
      <c r="G1877" s="16">
        <f t="shared" si="37"/>
        <v>22.870927068045674</v>
      </c>
      <c r="H1877" s="17">
        <f t="shared" si="38"/>
        <v>0.82678821992387819</v>
      </c>
      <c r="I1877" s="17">
        <f t="shared" si="39"/>
        <v>-5.4999999999999716E-2</v>
      </c>
      <c r="J1877" s="18">
        <f t="shared" si="40"/>
        <v>2.3537467368511026E-3</v>
      </c>
      <c r="K1877" s="18">
        <f t="shared" si="41"/>
        <v>0.31962632065968966</v>
      </c>
      <c r="L1877" s="154"/>
      <c r="M1877" s="154"/>
      <c r="N1877" s="154"/>
      <c r="O1877" s="154"/>
      <c r="P1877" s="154"/>
      <c r="Q1877" s="154"/>
      <c r="R1877" s="154"/>
      <c r="S1877" s="154"/>
      <c r="T1877" s="154"/>
      <c r="U1877" s="154"/>
      <c r="V1877" s="154"/>
      <c r="W1877" s="154"/>
      <c r="X1877" s="154"/>
      <c r="Y1877" s="154"/>
      <c r="Z1877" s="154"/>
      <c r="AA1877" s="154"/>
    </row>
    <row r="1878" spans="1:27" ht="15.75" customHeight="1">
      <c r="A1878" s="155"/>
      <c r="B1878" s="158"/>
      <c r="C1878" s="158"/>
      <c r="D1878" s="158">
        <v>5621</v>
      </c>
      <c r="E1878" s="158">
        <v>23.02</v>
      </c>
      <c r="F1878" s="158">
        <v>22.994</v>
      </c>
      <c r="G1878" s="16">
        <f t="shared" si="37"/>
        <v>22.870927068045674</v>
      </c>
      <c r="H1878" s="17">
        <f t="shared" si="38"/>
        <v>0.24845488659054266</v>
      </c>
      <c r="I1878" s="17">
        <f t="shared" si="39"/>
        <v>-2.5999999999999801E-2</v>
      </c>
      <c r="J1878" s="18">
        <f t="shared" si="40"/>
        <v>1.12945264986967E-3</v>
      </c>
      <c r="K1878" s="18">
        <f t="shared" si="41"/>
        <v>0.3093704706713713</v>
      </c>
      <c r="L1878" s="154"/>
      <c r="M1878" s="154"/>
      <c r="N1878" s="154"/>
      <c r="O1878" s="154"/>
      <c r="P1878" s="154"/>
      <c r="Q1878" s="154"/>
      <c r="R1878" s="154"/>
      <c r="S1878" s="154"/>
      <c r="T1878" s="154"/>
      <c r="U1878" s="154"/>
      <c r="V1878" s="154"/>
      <c r="W1878" s="154"/>
      <c r="X1878" s="154"/>
      <c r="Y1878" s="154"/>
      <c r="Z1878" s="154"/>
      <c r="AA1878" s="154"/>
    </row>
    <row r="1879" spans="1:27" ht="15.75" customHeight="1">
      <c r="A1879" s="155"/>
      <c r="B1879" s="158"/>
      <c r="C1879" s="158"/>
      <c r="D1879" s="158">
        <v>5621</v>
      </c>
      <c r="E1879" s="158">
        <v>23.373000000000001</v>
      </c>
      <c r="F1879" s="158">
        <v>23.358000000000001</v>
      </c>
      <c r="G1879" s="16">
        <f t="shared" si="37"/>
        <v>22.870927068045674</v>
      </c>
      <c r="H1879" s="17">
        <f t="shared" si="38"/>
        <v>0.83678821992387853</v>
      </c>
      <c r="I1879" s="17">
        <f t="shared" si="39"/>
        <v>-1.5000000000000568E-2</v>
      </c>
      <c r="J1879" s="18">
        <f t="shared" si="40"/>
        <v>6.4176614041845583E-4</v>
      </c>
      <c r="K1879" s="18">
        <f t="shared" si="41"/>
        <v>0.31980097697578269</v>
      </c>
      <c r="L1879" s="154"/>
      <c r="M1879" s="154"/>
      <c r="N1879" s="154"/>
      <c r="O1879" s="154"/>
      <c r="P1879" s="154"/>
      <c r="Q1879" s="154"/>
      <c r="R1879" s="154"/>
      <c r="S1879" s="154"/>
      <c r="T1879" s="154"/>
      <c r="U1879" s="154"/>
      <c r="V1879" s="154"/>
      <c r="W1879" s="154"/>
      <c r="X1879" s="154"/>
      <c r="Y1879" s="154"/>
      <c r="Z1879" s="154"/>
      <c r="AA1879" s="154"/>
    </row>
    <row r="1880" spans="1:27" ht="15.75" customHeight="1">
      <c r="A1880" s="155"/>
      <c r="B1880" s="158"/>
      <c r="C1880" s="158"/>
      <c r="D1880" s="158">
        <v>5621</v>
      </c>
      <c r="E1880" s="158">
        <v>23.431999999999999</v>
      </c>
      <c r="F1880" s="158">
        <v>23.398</v>
      </c>
      <c r="G1880" s="16">
        <f t="shared" si="37"/>
        <v>22.870927068045674</v>
      </c>
      <c r="H1880" s="17">
        <f t="shared" si="38"/>
        <v>0.93512155325720769</v>
      </c>
      <c r="I1880" s="17">
        <f t="shared" si="39"/>
        <v>-3.399999999999892E-2</v>
      </c>
      <c r="J1880" s="18">
        <f t="shared" si="40"/>
        <v>1.4510071696824396E-3</v>
      </c>
      <c r="K1880" s="18">
        <f t="shared" si="41"/>
        <v>0.32151366656089819</v>
      </c>
      <c r="L1880" s="154"/>
      <c r="M1880" s="154"/>
      <c r="N1880" s="154"/>
      <c r="O1880" s="154"/>
      <c r="P1880" s="154"/>
      <c r="Q1880" s="154"/>
      <c r="R1880" s="154"/>
      <c r="S1880" s="154"/>
      <c r="T1880" s="154"/>
      <c r="U1880" s="154"/>
      <c r="V1880" s="154"/>
      <c r="W1880" s="154"/>
      <c r="X1880" s="154"/>
      <c r="Y1880" s="154"/>
      <c r="Z1880" s="154"/>
      <c r="AA1880" s="154"/>
    </row>
    <row r="1881" spans="1:27" ht="15.75" customHeight="1">
      <c r="A1881" s="155"/>
      <c r="B1881" s="156">
        <v>44976</v>
      </c>
      <c r="C1881" s="158"/>
      <c r="D1881" s="158">
        <v>8608</v>
      </c>
      <c r="E1881" s="158">
        <v>19.678999999999998</v>
      </c>
      <c r="F1881" s="158">
        <v>19.663</v>
      </c>
      <c r="G1881" s="16">
        <f t="shared" si="37"/>
        <v>22.02</v>
      </c>
      <c r="H1881" s="17">
        <f t="shared" si="38"/>
        <v>-3.9016666666666686</v>
      </c>
      <c r="I1881" s="17">
        <f t="shared" si="39"/>
        <v>-1.5999999999998238E-2</v>
      </c>
      <c r="J1881" s="18">
        <f t="shared" si="40"/>
        <v>8.1304944356919758E-4</v>
      </c>
      <c r="K1881" s="18">
        <f t="shared" si="41"/>
        <v>0.49662076325016508</v>
      </c>
      <c r="L1881" s="154"/>
      <c r="M1881" s="154"/>
      <c r="N1881" s="154"/>
      <c r="O1881" s="154"/>
      <c r="P1881" s="154"/>
      <c r="Q1881" s="154"/>
      <c r="R1881" s="154"/>
      <c r="S1881" s="154"/>
      <c r="T1881" s="154"/>
      <c r="U1881" s="154"/>
      <c r="V1881" s="154"/>
      <c r="W1881" s="154"/>
      <c r="X1881" s="154"/>
      <c r="Y1881" s="154"/>
      <c r="Z1881" s="154"/>
      <c r="AA1881" s="154"/>
    </row>
    <row r="1882" spans="1:27" ht="15.75" customHeight="1">
      <c r="A1882" s="155"/>
      <c r="B1882" s="158"/>
      <c r="C1882" s="158"/>
      <c r="D1882" s="158">
        <v>8608</v>
      </c>
      <c r="E1882" s="158">
        <v>22.111999999999998</v>
      </c>
      <c r="F1882" s="158">
        <v>22.053999999999998</v>
      </c>
      <c r="G1882" s="16">
        <f t="shared" si="37"/>
        <v>22.02</v>
      </c>
      <c r="H1882" s="17">
        <f t="shared" si="38"/>
        <v>0.15333333333333127</v>
      </c>
      <c r="I1882" s="17">
        <f t="shared" si="39"/>
        <v>-5.7999999999999829E-2</v>
      </c>
      <c r="J1882" s="18">
        <f t="shared" si="40"/>
        <v>2.6230101302460126E-3</v>
      </c>
      <c r="K1882" s="18">
        <f t="shared" si="41"/>
        <v>0.55200795947901582</v>
      </c>
      <c r="L1882" s="154"/>
      <c r="M1882" s="154"/>
      <c r="N1882" s="154"/>
      <c r="O1882" s="154"/>
      <c r="P1882" s="154"/>
      <c r="Q1882" s="154"/>
      <c r="R1882" s="154"/>
      <c r="S1882" s="154"/>
      <c r="T1882" s="154"/>
      <c r="U1882" s="154"/>
      <c r="V1882" s="154"/>
      <c r="W1882" s="154"/>
      <c r="X1882" s="154"/>
      <c r="Y1882" s="154"/>
      <c r="Z1882" s="154"/>
      <c r="AA1882" s="154"/>
    </row>
    <row r="1883" spans="1:27" ht="15.75" customHeight="1">
      <c r="A1883" s="155"/>
      <c r="B1883" s="156">
        <v>44976</v>
      </c>
      <c r="C1883" s="158">
        <v>15133</v>
      </c>
      <c r="D1883" s="158">
        <v>6107</v>
      </c>
      <c r="E1883" s="158">
        <v>18.297999999999998</v>
      </c>
      <c r="F1883" s="158">
        <v>18.085999999999999</v>
      </c>
      <c r="G1883" s="16">
        <f t="shared" si="37"/>
        <v>17.032373496847189</v>
      </c>
      <c r="H1883" s="17">
        <f t="shared" si="38"/>
        <v>2.1093775052546824</v>
      </c>
      <c r="I1883" s="17">
        <f t="shared" si="39"/>
        <v>-0.21199999999999974</v>
      </c>
      <c r="J1883" s="18">
        <f t="shared" si="40"/>
        <v>1.1585965679309201E-2</v>
      </c>
      <c r="K1883" s="18">
        <f t="shared" si="41"/>
        <v>0.36679061074370023</v>
      </c>
      <c r="L1883" s="154"/>
      <c r="M1883" s="154"/>
      <c r="N1883" s="154"/>
      <c r="O1883" s="154"/>
      <c r="P1883" s="154"/>
      <c r="Q1883" s="154"/>
      <c r="R1883" s="154"/>
      <c r="S1883" s="154"/>
      <c r="T1883" s="154"/>
      <c r="U1883" s="154"/>
      <c r="V1883" s="154"/>
      <c r="W1883" s="154"/>
      <c r="X1883" s="154"/>
      <c r="Y1883" s="154"/>
      <c r="Z1883" s="154"/>
      <c r="AA1883" s="154"/>
    </row>
    <row r="1884" spans="1:27" ht="15.75" customHeight="1">
      <c r="A1884" s="155"/>
      <c r="B1884" s="158"/>
      <c r="C1884" s="158"/>
      <c r="D1884" s="158">
        <v>6107</v>
      </c>
      <c r="E1884" s="158">
        <v>17.719000000000001</v>
      </c>
      <c r="F1884" s="158">
        <v>17.507000000000001</v>
      </c>
      <c r="G1884" s="16">
        <f t="shared" si="37"/>
        <v>17.032373496847189</v>
      </c>
      <c r="H1884" s="17">
        <f t="shared" si="38"/>
        <v>1.1443775052546872</v>
      </c>
      <c r="I1884" s="17">
        <f t="shared" si="39"/>
        <v>-0.21199999999999974</v>
      </c>
      <c r="J1884" s="18">
        <f t="shared" si="40"/>
        <v>1.1964557819290013E-2</v>
      </c>
      <c r="K1884" s="18">
        <f t="shared" si="41"/>
        <v>0.34609936200622093</v>
      </c>
      <c r="L1884" s="154"/>
      <c r="M1884" s="154"/>
      <c r="N1884" s="154"/>
      <c r="O1884" s="154"/>
      <c r="P1884" s="154"/>
      <c r="Q1884" s="154"/>
      <c r="R1884" s="154"/>
      <c r="S1884" s="154"/>
      <c r="T1884" s="154"/>
      <c r="U1884" s="154"/>
      <c r="V1884" s="154"/>
      <c r="W1884" s="154"/>
      <c r="X1884" s="154"/>
      <c r="Y1884" s="154"/>
      <c r="Z1884" s="154"/>
      <c r="AA1884" s="154"/>
    </row>
    <row r="1885" spans="1:27" ht="15.75" customHeight="1">
      <c r="A1885" s="155"/>
      <c r="B1885" s="158"/>
      <c r="C1885" s="158"/>
      <c r="D1885" s="158">
        <v>6107</v>
      </c>
      <c r="E1885" s="158">
        <v>17.8</v>
      </c>
      <c r="F1885" s="158">
        <v>17.526</v>
      </c>
      <c r="G1885" s="16">
        <f t="shared" si="37"/>
        <v>17.032373496847189</v>
      </c>
      <c r="H1885" s="17">
        <f t="shared" si="38"/>
        <v>1.2793775052546863</v>
      </c>
      <c r="I1885" s="17">
        <f t="shared" si="39"/>
        <v>-0.27400000000000091</v>
      </c>
      <c r="J1885" s="18">
        <f t="shared" si="40"/>
        <v>1.5393258426966342E-2</v>
      </c>
      <c r="K1885" s="18">
        <f t="shared" si="41"/>
        <v>0.34907497726900161</v>
      </c>
      <c r="L1885" s="154"/>
      <c r="M1885" s="154"/>
      <c r="N1885" s="154"/>
      <c r="O1885" s="154"/>
      <c r="P1885" s="154"/>
      <c r="Q1885" s="154"/>
      <c r="R1885" s="154"/>
      <c r="S1885" s="154"/>
      <c r="T1885" s="154"/>
      <c r="U1885" s="154"/>
      <c r="V1885" s="154"/>
      <c r="W1885" s="154"/>
      <c r="X1885" s="154"/>
      <c r="Y1885" s="154"/>
      <c r="Z1885" s="154"/>
      <c r="AA1885" s="154"/>
    </row>
    <row r="1886" spans="1:27" ht="15.75" customHeight="1">
      <c r="A1886" s="155"/>
      <c r="B1886" s="158"/>
      <c r="C1886" s="158"/>
      <c r="D1886" s="158">
        <v>6107</v>
      </c>
      <c r="E1886" s="158">
        <v>19.803999999999998</v>
      </c>
      <c r="F1886" s="158">
        <v>19.510999999999999</v>
      </c>
      <c r="G1886" s="16">
        <f t="shared" si="37"/>
        <v>17.032373496847189</v>
      </c>
      <c r="H1886" s="17">
        <f t="shared" si="38"/>
        <v>4.6193775052546826</v>
      </c>
      <c r="I1886" s="17">
        <f t="shared" si="39"/>
        <v>-0.29299999999999926</v>
      </c>
      <c r="J1886" s="18">
        <f t="shared" si="40"/>
        <v>1.479499091092705E-2</v>
      </c>
      <c r="K1886" s="18">
        <f t="shared" si="41"/>
        <v>0.41494317286347338</v>
      </c>
      <c r="L1886" s="154"/>
      <c r="M1886" s="154"/>
      <c r="N1886" s="154"/>
      <c r="O1886" s="154"/>
      <c r="P1886" s="154"/>
      <c r="Q1886" s="154"/>
      <c r="R1886" s="154"/>
      <c r="S1886" s="154"/>
      <c r="T1886" s="154"/>
      <c r="U1886" s="154"/>
      <c r="V1886" s="154"/>
      <c r="W1886" s="154"/>
      <c r="X1886" s="154"/>
      <c r="Y1886" s="154"/>
      <c r="Z1886" s="154"/>
      <c r="AA1886" s="154"/>
    </row>
    <row r="1887" spans="1:27" ht="15.75" customHeight="1">
      <c r="A1887" s="155"/>
      <c r="B1887" s="158"/>
      <c r="C1887" s="158"/>
      <c r="D1887" s="158">
        <v>6107</v>
      </c>
      <c r="E1887" s="158">
        <v>18.111999999999998</v>
      </c>
      <c r="F1887" s="158">
        <v>17.776</v>
      </c>
      <c r="G1887" s="16">
        <f t="shared" si="37"/>
        <v>17.032373496847189</v>
      </c>
      <c r="H1887" s="17">
        <f t="shared" si="38"/>
        <v>1.7993775052546823</v>
      </c>
      <c r="I1887" s="17">
        <f t="shared" si="39"/>
        <v>-0.33599999999999852</v>
      </c>
      <c r="J1887" s="18">
        <f t="shared" si="40"/>
        <v>1.8551236749116528E-2</v>
      </c>
      <c r="K1887" s="18">
        <f t="shared" si="41"/>
        <v>0.36028790831427931</v>
      </c>
      <c r="L1887" s="154"/>
      <c r="M1887" s="154"/>
      <c r="N1887" s="154"/>
      <c r="O1887" s="154"/>
      <c r="P1887" s="154"/>
      <c r="Q1887" s="154"/>
      <c r="R1887" s="154"/>
      <c r="S1887" s="154"/>
      <c r="T1887" s="154"/>
      <c r="U1887" s="154"/>
      <c r="V1887" s="154"/>
      <c r="W1887" s="154"/>
      <c r="X1887" s="154"/>
      <c r="Y1887" s="154"/>
      <c r="Z1887" s="154"/>
      <c r="AA1887" s="154"/>
    </row>
    <row r="1888" spans="1:27" ht="15.75" customHeight="1">
      <c r="A1888" s="155"/>
      <c r="B1888" s="156">
        <v>44976</v>
      </c>
      <c r="C1888" s="158">
        <v>15172</v>
      </c>
      <c r="D1888" s="158">
        <v>6617</v>
      </c>
      <c r="E1888" s="158">
        <v>21.943000000000001</v>
      </c>
      <c r="F1888" s="158">
        <v>21.558</v>
      </c>
      <c r="G1888" s="16">
        <f t="shared" si="37"/>
        <v>21.071999999999999</v>
      </c>
      <c r="H1888" s="17">
        <f t="shared" si="38"/>
        <v>1.4516666666666704</v>
      </c>
      <c r="I1888" s="17">
        <f t="shared" si="39"/>
        <v>-0.38500000000000156</v>
      </c>
      <c r="J1888" s="18">
        <f t="shared" si="40"/>
        <v>1.7545458688420067E-2</v>
      </c>
      <c r="K1888" s="18">
        <f t="shared" si="41"/>
        <v>0.42507405550745131</v>
      </c>
      <c r="L1888" s="154"/>
      <c r="M1888" s="154"/>
      <c r="N1888" s="154"/>
      <c r="O1888" s="154"/>
      <c r="P1888" s="154"/>
      <c r="Q1888" s="154"/>
      <c r="R1888" s="154"/>
      <c r="S1888" s="154"/>
      <c r="T1888" s="154"/>
      <c r="U1888" s="154"/>
      <c r="V1888" s="154"/>
      <c r="W1888" s="154"/>
      <c r="X1888" s="154"/>
      <c r="Y1888" s="154"/>
      <c r="Z1888" s="154"/>
      <c r="AA1888" s="154"/>
    </row>
    <row r="1889" spans="1:27" ht="15.75" customHeight="1">
      <c r="A1889" s="155"/>
      <c r="B1889" s="158"/>
      <c r="C1889" s="158"/>
      <c r="D1889" s="158">
        <v>6617</v>
      </c>
      <c r="E1889" s="158">
        <v>21.74</v>
      </c>
      <c r="F1889" s="158">
        <v>21.260999999999999</v>
      </c>
      <c r="G1889" s="16">
        <f t="shared" si="37"/>
        <v>21.071999999999999</v>
      </c>
      <c r="H1889" s="17">
        <f t="shared" si="38"/>
        <v>1.1133333333333322</v>
      </c>
      <c r="I1889" s="17">
        <f t="shared" si="39"/>
        <v>-0.4789999999999992</v>
      </c>
      <c r="J1889" s="18">
        <f t="shared" si="40"/>
        <v>2.2033118675252955E-2</v>
      </c>
      <c r="K1889" s="18">
        <f t="shared" si="41"/>
        <v>0.41970561177552906</v>
      </c>
      <c r="L1889" s="154"/>
      <c r="M1889" s="154"/>
      <c r="N1889" s="154"/>
      <c r="O1889" s="154"/>
      <c r="P1889" s="154"/>
      <c r="Q1889" s="154"/>
      <c r="R1889" s="154"/>
      <c r="S1889" s="154"/>
      <c r="T1889" s="154"/>
      <c r="U1889" s="154"/>
      <c r="V1889" s="154"/>
      <c r="W1889" s="154"/>
      <c r="X1889" s="154"/>
      <c r="Y1889" s="154"/>
      <c r="Z1889" s="154"/>
      <c r="AA1889" s="154"/>
    </row>
    <row r="1890" spans="1:27" ht="15.75" customHeight="1">
      <c r="A1890" s="155"/>
      <c r="B1890" s="158"/>
      <c r="C1890" s="158"/>
      <c r="D1890" s="158">
        <v>6617</v>
      </c>
      <c r="E1890" s="158">
        <v>21.931000000000001</v>
      </c>
      <c r="F1890" s="158">
        <v>21.565000000000001</v>
      </c>
      <c r="G1890" s="16">
        <f t="shared" si="37"/>
        <v>21.071999999999999</v>
      </c>
      <c r="H1890" s="17">
        <f t="shared" si="38"/>
        <v>1.4316666666666698</v>
      </c>
      <c r="I1890" s="17">
        <f t="shared" si="39"/>
        <v>-0.36599999999999966</v>
      </c>
      <c r="J1890" s="18">
        <f t="shared" si="40"/>
        <v>1.6688705485385966E-2</v>
      </c>
      <c r="K1890" s="18">
        <f t="shared" si="41"/>
        <v>0.42475947289225313</v>
      </c>
      <c r="L1890" s="154"/>
      <c r="M1890" s="154"/>
      <c r="N1890" s="154"/>
      <c r="O1890" s="154"/>
      <c r="P1890" s="154"/>
      <c r="Q1890" s="154"/>
      <c r="R1890" s="154"/>
      <c r="S1890" s="154"/>
      <c r="T1890" s="154"/>
      <c r="U1890" s="154"/>
      <c r="V1890" s="154"/>
      <c r="W1890" s="154"/>
      <c r="X1890" s="154"/>
      <c r="Y1890" s="154"/>
      <c r="Z1890" s="154"/>
      <c r="AA1890" s="154"/>
    </row>
    <row r="1891" spans="1:27" ht="15.75" customHeight="1">
      <c r="A1891" s="155"/>
      <c r="B1891" s="156">
        <v>44976</v>
      </c>
      <c r="C1891" s="158">
        <v>13110</v>
      </c>
      <c r="D1891" s="158">
        <v>5648</v>
      </c>
      <c r="E1891" s="158">
        <v>20.064</v>
      </c>
      <c r="F1891" s="158">
        <v>19.925000000000001</v>
      </c>
      <c r="G1891" s="16">
        <f t="shared" si="37"/>
        <v>19.240505739344663</v>
      </c>
      <c r="H1891" s="17">
        <f t="shared" si="38"/>
        <v>1.3724904344255626</v>
      </c>
      <c r="I1891" s="17">
        <f t="shared" si="39"/>
        <v>-0.13899999999999935</v>
      </c>
      <c r="J1891" s="18">
        <f t="shared" si="40"/>
        <v>6.9278309409888028E-3</v>
      </c>
      <c r="K1891" s="18">
        <f t="shared" si="41"/>
        <v>0.34363038277511954</v>
      </c>
      <c r="L1891" s="154"/>
      <c r="M1891" s="154"/>
      <c r="N1891" s="154"/>
      <c r="O1891" s="154"/>
      <c r="P1891" s="154"/>
      <c r="Q1891" s="154"/>
      <c r="R1891" s="154"/>
      <c r="S1891" s="154"/>
      <c r="T1891" s="154"/>
      <c r="U1891" s="154"/>
      <c r="V1891" s="154"/>
      <c r="W1891" s="154"/>
      <c r="X1891" s="154"/>
      <c r="Y1891" s="154"/>
      <c r="Z1891" s="154"/>
      <c r="AA1891" s="154"/>
    </row>
    <row r="1892" spans="1:27" ht="15.75" customHeight="1">
      <c r="A1892" s="155"/>
      <c r="B1892" s="158"/>
      <c r="C1892" s="158"/>
      <c r="D1892" s="158">
        <v>5648</v>
      </c>
      <c r="E1892" s="158">
        <v>20.446999999999999</v>
      </c>
      <c r="F1892" s="158">
        <v>20.314</v>
      </c>
      <c r="G1892" s="16">
        <f t="shared" si="37"/>
        <v>19.240505739344663</v>
      </c>
      <c r="H1892" s="17">
        <f t="shared" si="38"/>
        <v>2.0108237677588945</v>
      </c>
      <c r="I1892" s="17">
        <f t="shared" si="39"/>
        <v>-0.13299999999999912</v>
      </c>
      <c r="J1892" s="18">
        <f t="shared" si="40"/>
        <v>6.5046217048955407E-3</v>
      </c>
      <c r="K1892" s="18">
        <f t="shared" si="41"/>
        <v>0.35592507458306832</v>
      </c>
      <c r="L1892" s="154"/>
      <c r="M1892" s="154"/>
      <c r="N1892" s="154"/>
      <c r="O1892" s="154"/>
      <c r="P1892" s="154"/>
      <c r="Q1892" s="154"/>
      <c r="R1892" s="154"/>
      <c r="S1892" s="154"/>
      <c r="T1892" s="154"/>
      <c r="U1892" s="154"/>
      <c r="V1892" s="154"/>
      <c r="W1892" s="154"/>
      <c r="X1892" s="154"/>
      <c r="Y1892" s="154"/>
      <c r="Z1892" s="154"/>
      <c r="AA1892" s="154"/>
    </row>
    <row r="1893" spans="1:27" ht="15.75" customHeight="1">
      <c r="A1893" s="155"/>
      <c r="B1893" s="158"/>
      <c r="C1893" s="158"/>
      <c r="D1893" s="158">
        <v>5648</v>
      </c>
      <c r="E1893" s="158">
        <v>20.21</v>
      </c>
      <c r="F1893" s="158">
        <v>20.085000000000001</v>
      </c>
      <c r="G1893" s="16">
        <f t="shared" si="37"/>
        <v>19.240505739344663</v>
      </c>
      <c r="H1893" s="17">
        <f t="shared" si="38"/>
        <v>1.6158237677588971</v>
      </c>
      <c r="I1893" s="17">
        <f t="shared" si="39"/>
        <v>-0.125</v>
      </c>
      <c r="J1893" s="18">
        <f t="shared" si="40"/>
        <v>6.1850569025235034E-3</v>
      </c>
      <c r="K1893" s="18">
        <f t="shared" si="41"/>
        <v>0.34837209302325578</v>
      </c>
      <c r="L1893" s="154"/>
      <c r="M1893" s="154"/>
      <c r="N1893" s="154"/>
      <c r="O1893" s="154"/>
      <c r="P1893" s="154"/>
      <c r="Q1893" s="154"/>
      <c r="R1893" s="154"/>
      <c r="S1893" s="154"/>
      <c r="T1893" s="154"/>
      <c r="U1893" s="154"/>
      <c r="V1893" s="154"/>
      <c r="W1893" s="154"/>
      <c r="X1893" s="154"/>
      <c r="Y1893" s="154"/>
      <c r="Z1893" s="154"/>
      <c r="AA1893" s="154"/>
    </row>
    <row r="1894" spans="1:27" ht="15.75" customHeight="1">
      <c r="A1894" s="155"/>
      <c r="B1894" s="158"/>
      <c r="C1894" s="158"/>
      <c r="D1894" s="158">
        <v>5648</v>
      </c>
      <c r="E1894" s="158">
        <v>20.908999999999999</v>
      </c>
      <c r="F1894" s="158">
        <v>20.811</v>
      </c>
      <c r="G1894" s="16">
        <f t="shared" si="37"/>
        <v>19.240505739344663</v>
      </c>
      <c r="H1894" s="17">
        <f t="shared" si="38"/>
        <v>2.7808237677588941</v>
      </c>
      <c r="I1894" s="17">
        <f t="shared" si="39"/>
        <v>-9.7999999999998977E-2</v>
      </c>
      <c r="J1894" s="18">
        <f t="shared" si="40"/>
        <v>4.6869768998995158E-3</v>
      </c>
      <c r="K1894" s="18">
        <f t="shared" si="41"/>
        <v>0.37015639198431288</v>
      </c>
      <c r="L1894" s="154"/>
      <c r="M1894" s="154"/>
      <c r="N1894" s="154"/>
      <c r="O1894" s="154"/>
      <c r="P1894" s="154"/>
      <c r="Q1894" s="154"/>
      <c r="R1894" s="154"/>
      <c r="S1894" s="154"/>
      <c r="T1894" s="154"/>
      <c r="U1894" s="154"/>
      <c r="V1894" s="154"/>
      <c r="W1894" s="154"/>
      <c r="X1894" s="154"/>
      <c r="Y1894" s="154"/>
      <c r="Z1894" s="154"/>
      <c r="AA1894" s="154"/>
    </row>
    <row r="1895" spans="1:27" ht="15.75" customHeight="1">
      <c r="A1895" s="155"/>
      <c r="B1895" s="156">
        <v>44977</v>
      </c>
      <c r="C1895" s="158"/>
      <c r="D1895" s="158">
        <v>6117</v>
      </c>
      <c r="E1895" s="158">
        <v>19.538</v>
      </c>
      <c r="F1895" s="158">
        <v>19.228000000000002</v>
      </c>
      <c r="G1895" s="16">
        <f t="shared" si="37"/>
        <v>19.9327573208373</v>
      </c>
      <c r="H1895" s="17">
        <f t="shared" si="38"/>
        <v>-0.65792886806216688</v>
      </c>
      <c r="I1895" s="17">
        <f t="shared" si="39"/>
        <v>-0.30999999999999872</v>
      </c>
      <c r="J1895" s="18">
        <f t="shared" si="40"/>
        <v>1.5866516531886515E-2</v>
      </c>
      <c r="K1895" s="18">
        <f t="shared" si="41"/>
        <v>0.30572326133484123</v>
      </c>
      <c r="L1895" s="154"/>
      <c r="M1895" s="154"/>
      <c r="N1895" s="154"/>
      <c r="O1895" s="154"/>
      <c r="P1895" s="154"/>
      <c r="Q1895" s="154"/>
      <c r="R1895" s="154"/>
      <c r="S1895" s="154"/>
      <c r="T1895" s="154"/>
      <c r="U1895" s="154"/>
      <c r="V1895" s="154"/>
      <c r="W1895" s="154"/>
      <c r="X1895" s="154"/>
      <c r="Y1895" s="154"/>
      <c r="Z1895" s="154"/>
      <c r="AA1895" s="154"/>
    </row>
    <row r="1896" spans="1:27" ht="15.75" customHeight="1">
      <c r="A1896" s="155"/>
      <c r="B1896" s="158"/>
      <c r="C1896" s="158"/>
      <c r="D1896" s="158">
        <v>6117</v>
      </c>
      <c r="E1896" s="158">
        <v>19.849</v>
      </c>
      <c r="F1896" s="158">
        <v>19.573</v>
      </c>
      <c r="G1896" s="16">
        <f t="shared" si="37"/>
        <v>19.9327573208373</v>
      </c>
      <c r="H1896" s="17">
        <f t="shared" si="38"/>
        <v>-0.13959553472883357</v>
      </c>
      <c r="I1896" s="17">
        <f t="shared" si="39"/>
        <v>-0.2759999999999998</v>
      </c>
      <c r="J1896" s="18">
        <f t="shared" si="40"/>
        <v>1.3904982618771716E-2</v>
      </c>
      <c r="K1896" s="18">
        <f t="shared" si="41"/>
        <v>0.31660139452668284</v>
      </c>
      <c r="L1896" s="154"/>
      <c r="M1896" s="154"/>
      <c r="N1896" s="154"/>
      <c r="O1896" s="154"/>
      <c r="P1896" s="154"/>
      <c r="Q1896" s="154"/>
      <c r="R1896" s="154"/>
      <c r="S1896" s="154"/>
      <c r="T1896" s="154"/>
      <c r="U1896" s="154"/>
      <c r="V1896" s="154"/>
      <c r="W1896" s="154"/>
      <c r="X1896" s="154"/>
      <c r="Y1896" s="154"/>
      <c r="Z1896" s="154"/>
      <c r="AA1896" s="154"/>
    </row>
    <row r="1897" spans="1:27" ht="15.75" customHeight="1">
      <c r="A1897" s="155"/>
      <c r="B1897" s="158"/>
      <c r="C1897" s="158"/>
      <c r="D1897" s="158">
        <v>6117</v>
      </c>
      <c r="E1897" s="158">
        <v>19.978000000000002</v>
      </c>
      <c r="F1897" s="158">
        <v>19.695</v>
      </c>
      <c r="G1897" s="16">
        <f t="shared" si="37"/>
        <v>19.9327573208373</v>
      </c>
      <c r="H1897" s="17">
        <f t="shared" si="38"/>
        <v>7.5404465271168661E-2</v>
      </c>
      <c r="I1897" s="17">
        <f t="shared" si="39"/>
        <v>-0.28300000000000125</v>
      </c>
      <c r="J1897" s="18">
        <f t="shared" si="40"/>
        <v>1.4165582140354451E-2</v>
      </c>
      <c r="K1897" s="18">
        <f t="shared" si="41"/>
        <v>0.32101416958454942</v>
      </c>
      <c r="L1897" s="154"/>
      <c r="M1897" s="154"/>
      <c r="N1897" s="154"/>
      <c r="O1897" s="154"/>
      <c r="P1897" s="154"/>
      <c r="Q1897" s="154"/>
      <c r="R1897" s="154"/>
      <c r="S1897" s="154"/>
      <c r="T1897" s="154"/>
      <c r="U1897" s="154"/>
      <c r="V1897" s="154"/>
      <c r="W1897" s="154"/>
      <c r="X1897" s="154"/>
      <c r="Y1897" s="154"/>
      <c r="Z1897" s="154"/>
      <c r="AA1897" s="154"/>
    </row>
    <row r="1898" spans="1:27" ht="15.75" customHeight="1">
      <c r="A1898" s="155"/>
      <c r="B1898" s="158"/>
      <c r="C1898" s="158"/>
      <c r="D1898" s="158">
        <v>6117</v>
      </c>
      <c r="E1898" s="158">
        <v>19.359000000000002</v>
      </c>
      <c r="F1898" s="158">
        <v>19.09</v>
      </c>
      <c r="G1898" s="16">
        <f t="shared" si="37"/>
        <v>19.9327573208373</v>
      </c>
      <c r="H1898" s="17">
        <f t="shared" si="38"/>
        <v>-0.95626220139549767</v>
      </c>
      <c r="I1898" s="17">
        <f t="shared" si="39"/>
        <v>-0.2690000000000019</v>
      </c>
      <c r="J1898" s="18">
        <f t="shared" si="40"/>
        <v>1.3895345833979125E-2</v>
      </c>
      <c r="K1898" s="18">
        <f t="shared" si="41"/>
        <v>0.29930373882742545</v>
      </c>
      <c r="L1898" s="154"/>
      <c r="M1898" s="154"/>
      <c r="N1898" s="154"/>
      <c r="O1898" s="154"/>
      <c r="P1898" s="154"/>
      <c r="Q1898" s="154"/>
      <c r="R1898" s="154"/>
      <c r="S1898" s="154"/>
      <c r="T1898" s="154"/>
      <c r="U1898" s="154"/>
      <c r="V1898" s="154"/>
      <c r="W1898" s="154"/>
      <c r="X1898" s="154"/>
      <c r="Y1898" s="154"/>
      <c r="Z1898" s="154"/>
      <c r="AA1898" s="154"/>
    </row>
    <row r="1899" spans="1:27" ht="15.75" customHeight="1">
      <c r="A1899" s="155"/>
      <c r="B1899" s="156">
        <v>44977</v>
      </c>
      <c r="C1899" s="158"/>
      <c r="D1899" s="158">
        <v>8107</v>
      </c>
      <c r="E1899" s="158">
        <v>15.337</v>
      </c>
      <c r="F1899" s="158">
        <v>15.259</v>
      </c>
      <c r="G1899" s="16">
        <f t="shared" si="37"/>
        <v>16.123457228651652</v>
      </c>
      <c r="H1899" s="17">
        <f t="shared" si="38"/>
        <v>-1.3107620477527546</v>
      </c>
      <c r="I1899" s="17">
        <f t="shared" si="39"/>
        <v>-7.7999999999999403E-2</v>
      </c>
      <c r="J1899" s="18">
        <f t="shared" si="40"/>
        <v>5.085740366434075E-3</v>
      </c>
      <c r="K1899" s="18">
        <f t="shared" si="41"/>
        <v>0.25953030725990484</v>
      </c>
      <c r="L1899" s="154"/>
      <c r="M1899" s="154"/>
      <c r="N1899" s="154"/>
      <c r="O1899" s="154"/>
      <c r="P1899" s="154"/>
      <c r="Q1899" s="154"/>
      <c r="R1899" s="154"/>
      <c r="S1899" s="154"/>
      <c r="T1899" s="154"/>
      <c r="U1899" s="154"/>
      <c r="V1899" s="154"/>
      <c r="W1899" s="154"/>
      <c r="X1899" s="154"/>
      <c r="Y1899" s="154"/>
      <c r="Z1899" s="154"/>
      <c r="AA1899" s="154"/>
    </row>
    <row r="1900" spans="1:27" ht="15.75" customHeight="1">
      <c r="A1900" s="155"/>
      <c r="B1900" s="158"/>
      <c r="C1900" s="158"/>
      <c r="D1900" s="158">
        <v>8107</v>
      </c>
      <c r="E1900" s="158">
        <v>15.56</v>
      </c>
      <c r="F1900" s="158">
        <v>15.506</v>
      </c>
      <c r="G1900" s="16">
        <f t="shared" si="37"/>
        <v>16.123457228651652</v>
      </c>
      <c r="H1900" s="17">
        <f t="shared" si="38"/>
        <v>-0.93909538108608659</v>
      </c>
      <c r="I1900" s="17">
        <f t="shared" si="39"/>
        <v>-5.400000000000027E-2</v>
      </c>
      <c r="J1900" s="18">
        <f t="shared" si="40"/>
        <v>3.4704370179948758E-3</v>
      </c>
      <c r="K1900" s="18">
        <f t="shared" si="41"/>
        <v>0.27014243717513886</v>
      </c>
      <c r="L1900" s="154"/>
      <c r="M1900" s="154"/>
      <c r="N1900" s="154"/>
      <c r="O1900" s="154"/>
      <c r="P1900" s="154"/>
      <c r="Q1900" s="154"/>
      <c r="R1900" s="154"/>
      <c r="S1900" s="154"/>
      <c r="T1900" s="154"/>
      <c r="U1900" s="154"/>
      <c r="V1900" s="154"/>
      <c r="W1900" s="154"/>
      <c r="X1900" s="154"/>
      <c r="Y1900" s="154"/>
      <c r="Z1900" s="154"/>
      <c r="AA1900" s="154"/>
    </row>
    <row r="1901" spans="1:27" ht="15.75" customHeight="1">
      <c r="A1901" s="155"/>
      <c r="B1901" s="158"/>
      <c r="C1901" s="158"/>
      <c r="D1901" s="158">
        <v>8107</v>
      </c>
      <c r="E1901" s="158">
        <v>15.452999999999999</v>
      </c>
      <c r="F1901" s="158">
        <v>15.43</v>
      </c>
      <c r="G1901" s="16">
        <f t="shared" si="37"/>
        <v>16.123457228651652</v>
      </c>
      <c r="H1901" s="17">
        <f t="shared" si="38"/>
        <v>-1.1174287144194217</v>
      </c>
      <c r="I1901" s="17">
        <f t="shared" si="39"/>
        <v>-2.2999999999999687E-2</v>
      </c>
      <c r="J1901" s="18">
        <f t="shared" si="40"/>
        <v>1.4883841325308801E-3</v>
      </c>
      <c r="K1901" s="18">
        <f t="shared" si="41"/>
        <v>0.26508874150295475</v>
      </c>
      <c r="L1901" s="154"/>
      <c r="M1901" s="154"/>
      <c r="N1901" s="154"/>
      <c r="O1901" s="154"/>
      <c r="P1901" s="154"/>
      <c r="Q1901" s="154"/>
      <c r="R1901" s="154"/>
      <c r="S1901" s="154"/>
      <c r="T1901" s="154"/>
      <c r="U1901" s="154"/>
      <c r="V1901" s="154"/>
      <c r="W1901" s="154"/>
      <c r="X1901" s="154"/>
      <c r="Y1901" s="154"/>
      <c r="Z1901" s="154"/>
      <c r="AA1901" s="154"/>
    </row>
    <row r="1902" spans="1:27" ht="15.75" customHeight="1">
      <c r="A1902" s="155"/>
      <c r="B1902" s="158"/>
      <c r="C1902" s="158"/>
      <c r="D1902" s="158">
        <v>8107</v>
      </c>
      <c r="E1902" s="158">
        <v>15.609</v>
      </c>
      <c r="F1902" s="158">
        <v>15.597</v>
      </c>
      <c r="G1902" s="16">
        <f t="shared" si="37"/>
        <v>16.123457228651652</v>
      </c>
      <c r="H1902" s="17">
        <f t="shared" si="38"/>
        <v>-0.85742871441942081</v>
      </c>
      <c r="I1902" s="17">
        <f t="shared" si="39"/>
        <v>-1.2000000000000455E-2</v>
      </c>
      <c r="J1902" s="18">
        <f t="shared" si="40"/>
        <v>7.6878723813187614E-4</v>
      </c>
      <c r="K1902" s="18">
        <f t="shared" si="41"/>
        <v>0.27243361665995008</v>
      </c>
      <c r="L1902" s="154"/>
      <c r="M1902" s="154"/>
      <c r="N1902" s="154"/>
      <c r="O1902" s="154"/>
      <c r="P1902" s="154"/>
      <c r="Q1902" s="154"/>
      <c r="R1902" s="154"/>
      <c r="S1902" s="154"/>
      <c r="T1902" s="154"/>
      <c r="U1902" s="154"/>
      <c r="V1902" s="154"/>
      <c r="W1902" s="154"/>
      <c r="X1902" s="154"/>
      <c r="Y1902" s="154"/>
      <c r="Z1902" s="154"/>
      <c r="AA1902" s="154"/>
    </row>
    <row r="1903" spans="1:27" ht="15.75" customHeight="1">
      <c r="A1903" s="155"/>
      <c r="B1903" s="158"/>
      <c r="C1903" s="158"/>
      <c r="D1903" s="158">
        <v>8107</v>
      </c>
      <c r="E1903" s="158">
        <v>16.832999999999998</v>
      </c>
      <c r="F1903" s="158">
        <v>16.809999999999999</v>
      </c>
      <c r="G1903" s="16">
        <f t="shared" si="37"/>
        <v>16.123457228651652</v>
      </c>
      <c r="H1903" s="17">
        <f t="shared" si="38"/>
        <v>1.1825712855805768</v>
      </c>
      <c r="I1903" s="17">
        <f t="shared" si="39"/>
        <v>-2.2999999999999687E-2</v>
      </c>
      <c r="J1903" s="18">
        <f t="shared" si="40"/>
        <v>1.3663636903700879E-3</v>
      </c>
      <c r="K1903" s="18">
        <f t="shared" si="41"/>
        <v>0.32533810505822847</v>
      </c>
      <c r="L1903" s="154"/>
      <c r="M1903" s="154"/>
      <c r="N1903" s="154"/>
      <c r="O1903" s="154"/>
      <c r="P1903" s="154"/>
      <c r="Q1903" s="154"/>
      <c r="R1903" s="154"/>
      <c r="S1903" s="154"/>
      <c r="T1903" s="154"/>
      <c r="U1903" s="154"/>
      <c r="V1903" s="154"/>
      <c r="W1903" s="154"/>
      <c r="X1903" s="154"/>
      <c r="Y1903" s="154"/>
      <c r="Z1903" s="154"/>
      <c r="AA1903" s="154"/>
    </row>
    <row r="1904" spans="1:27" ht="15.75" customHeight="1">
      <c r="A1904" s="155"/>
      <c r="B1904" s="158"/>
      <c r="C1904" s="158"/>
      <c r="D1904" s="158">
        <v>8127</v>
      </c>
      <c r="E1904" s="158">
        <v>20.643999999999998</v>
      </c>
      <c r="F1904" s="158">
        <v>20.62</v>
      </c>
      <c r="G1904" s="16">
        <f t="shared" si="37"/>
        <v>19.906047079520491</v>
      </c>
      <c r="H1904" s="17">
        <f t="shared" si="38"/>
        <v>1.2299215341325129</v>
      </c>
      <c r="I1904" s="17">
        <f t="shared" si="39"/>
        <v>-2.3999999999997357E-2</v>
      </c>
      <c r="J1904" s="18">
        <f t="shared" si="40"/>
        <v>1.1625653943033016E-3</v>
      </c>
      <c r="K1904" s="18">
        <f t="shared" si="41"/>
        <v>0.32676288491635874</v>
      </c>
      <c r="L1904" s="154"/>
      <c r="M1904" s="154"/>
      <c r="N1904" s="154"/>
      <c r="O1904" s="154"/>
      <c r="P1904" s="154"/>
      <c r="Q1904" s="154"/>
      <c r="R1904" s="154"/>
      <c r="S1904" s="154"/>
      <c r="T1904" s="154"/>
      <c r="U1904" s="154"/>
      <c r="V1904" s="154"/>
      <c r="W1904" s="154"/>
      <c r="X1904" s="154"/>
      <c r="Y1904" s="154"/>
      <c r="Z1904" s="154"/>
      <c r="AA1904" s="154"/>
    </row>
    <row r="1905" spans="1:27" ht="15.75" customHeight="1">
      <c r="A1905" s="155"/>
      <c r="B1905" s="158"/>
      <c r="C1905" s="158"/>
      <c r="D1905" s="158">
        <v>8127</v>
      </c>
      <c r="E1905" s="158">
        <v>21.445</v>
      </c>
      <c r="F1905" s="158">
        <v>21.413</v>
      </c>
      <c r="G1905" s="16">
        <f t="shared" si="37"/>
        <v>19.906047079520491</v>
      </c>
      <c r="H1905" s="17">
        <f t="shared" si="38"/>
        <v>2.564921534132516</v>
      </c>
      <c r="I1905" s="17">
        <f t="shared" si="39"/>
        <v>-3.2000000000000028E-2</v>
      </c>
      <c r="J1905" s="18">
        <f t="shared" si="40"/>
        <v>1.4921893215201691E-3</v>
      </c>
      <c r="K1905" s="18">
        <f t="shared" si="41"/>
        <v>0.35190920942939197</v>
      </c>
      <c r="L1905" s="154"/>
      <c r="M1905" s="154"/>
      <c r="N1905" s="154"/>
      <c r="O1905" s="154"/>
      <c r="P1905" s="154"/>
      <c r="Q1905" s="154"/>
      <c r="R1905" s="154"/>
      <c r="S1905" s="154"/>
      <c r="T1905" s="154"/>
      <c r="U1905" s="154"/>
      <c r="V1905" s="154"/>
      <c r="W1905" s="154"/>
      <c r="X1905" s="154"/>
      <c r="Y1905" s="154"/>
      <c r="Z1905" s="154"/>
      <c r="AA1905" s="154"/>
    </row>
    <row r="1906" spans="1:27" ht="15.75" customHeight="1">
      <c r="A1906" s="155"/>
      <c r="B1906" s="158"/>
      <c r="C1906" s="158"/>
      <c r="D1906" s="158">
        <v>515</v>
      </c>
      <c r="E1906" s="158">
        <v>17.215</v>
      </c>
      <c r="F1906" s="158">
        <v>17.143000000000001</v>
      </c>
      <c r="G1906" s="16">
        <f t="shared" si="37"/>
        <v>16.637999999999998</v>
      </c>
      <c r="H1906" s="17">
        <f t="shared" si="38"/>
        <v>0.96166666666666956</v>
      </c>
      <c r="I1906" s="17">
        <f t="shared" si="39"/>
        <v>-7.1999999999999176E-2</v>
      </c>
      <c r="J1906" s="18">
        <f t="shared" si="40"/>
        <v>4.1823990705779366E-3</v>
      </c>
      <c r="K1906" s="18">
        <f t="shared" si="41"/>
        <v>0.52146383967470233</v>
      </c>
      <c r="L1906" s="154"/>
      <c r="M1906" s="154"/>
      <c r="N1906" s="154"/>
      <c r="O1906" s="154"/>
      <c r="P1906" s="154"/>
      <c r="Q1906" s="154"/>
      <c r="R1906" s="154"/>
      <c r="S1906" s="154"/>
      <c r="T1906" s="154"/>
      <c r="U1906" s="154"/>
      <c r="V1906" s="154"/>
      <c r="W1906" s="154"/>
      <c r="X1906" s="154"/>
      <c r="Y1906" s="154"/>
      <c r="Z1906" s="154"/>
      <c r="AA1906" s="154"/>
    </row>
    <row r="1907" spans="1:27" ht="15.75" customHeight="1">
      <c r="A1907" s="155"/>
      <c r="B1907" s="158"/>
      <c r="C1907" s="158" t="s">
        <v>1066</v>
      </c>
      <c r="D1907" s="158">
        <v>1011</v>
      </c>
      <c r="E1907" s="158">
        <v>28.631</v>
      </c>
      <c r="F1907" s="158">
        <v>28.382000000000001</v>
      </c>
      <c r="G1907" s="16">
        <f t="shared" si="37"/>
        <v>27</v>
      </c>
      <c r="H1907" s="17">
        <f t="shared" si="38"/>
        <v>2.7183333333333337</v>
      </c>
      <c r="I1907" s="17">
        <f t="shared" si="39"/>
        <v>-0.24899999999999878</v>
      </c>
      <c r="J1907" s="18">
        <f t="shared" si="40"/>
        <v>8.6968670322377407E-3</v>
      </c>
      <c r="K1907" s="18">
        <f t="shared" si="41"/>
        <v>0.58087387796444412</v>
      </c>
      <c r="L1907" s="154"/>
      <c r="M1907" s="154"/>
      <c r="N1907" s="154"/>
      <c r="O1907" s="154"/>
      <c r="P1907" s="154"/>
      <c r="Q1907" s="154"/>
      <c r="R1907" s="154"/>
      <c r="S1907" s="154"/>
      <c r="T1907" s="154"/>
      <c r="U1907" s="154"/>
      <c r="V1907" s="154"/>
      <c r="W1907" s="154"/>
      <c r="X1907" s="154"/>
      <c r="Y1907" s="154"/>
      <c r="Z1907" s="154"/>
      <c r="AA1907" s="154"/>
    </row>
    <row r="1908" spans="1:27" ht="15.75" customHeight="1">
      <c r="A1908" s="155"/>
      <c r="B1908" s="158"/>
      <c r="C1908" s="158" t="s">
        <v>1066</v>
      </c>
      <c r="D1908" s="158">
        <v>1011</v>
      </c>
      <c r="E1908" s="158">
        <v>28.774000000000001</v>
      </c>
      <c r="F1908" s="158">
        <v>28.495000000000001</v>
      </c>
      <c r="G1908" s="16">
        <f t="shared" si="37"/>
        <v>27</v>
      </c>
      <c r="H1908" s="17">
        <f t="shared" si="38"/>
        <v>2.9566666666666683</v>
      </c>
      <c r="I1908" s="17">
        <f t="shared" si="39"/>
        <v>-0.27899999999999991</v>
      </c>
      <c r="J1908" s="18">
        <f t="shared" si="40"/>
        <v>9.6962535622436893E-3</v>
      </c>
      <c r="K1908" s="18">
        <f t="shared" si="41"/>
        <v>0.58295683603252935</v>
      </c>
      <c r="L1908" s="154"/>
      <c r="M1908" s="154"/>
      <c r="N1908" s="154"/>
      <c r="O1908" s="154"/>
      <c r="P1908" s="154"/>
      <c r="Q1908" s="154"/>
      <c r="R1908" s="154"/>
      <c r="S1908" s="154"/>
      <c r="T1908" s="154"/>
      <c r="U1908" s="154"/>
      <c r="V1908" s="154"/>
      <c r="W1908" s="154"/>
      <c r="X1908" s="154"/>
      <c r="Y1908" s="154"/>
      <c r="Z1908" s="154"/>
      <c r="AA1908" s="154"/>
    </row>
    <row r="1909" spans="1:27" ht="15.75" customHeight="1">
      <c r="A1909" s="155"/>
      <c r="B1909" s="156">
        <v>44978</v>
      </c>
      <c r="C1909" s="158" t="s">
        <v>1066</v>
      </c>
      <c r="D1909" s="158">
        <v>1011</v>
      </c>
      <c r="E1909" s="158">
        <v>29.658999999999999</v>
      </c>
      <c r="F1909" s="158">
        <v>29.373000000000001</v>
      </c>
      <c r="G1909" s="16">
        <f t="shared" si="37"/>
        <v>27</v>
      </c>
      <c r="H1909" s="17">
        <f t="shared" si="38"/>
        <v>4.4316666666666649</v>
      </c>
      <c r="I1909" s="17">
        <f t="shared" si="39"/>
        <v>-0.28599999999999781</v>
      </c>
      <c r="J1909" s="18">
        <f t="shared" si="40"/>
        <v>9.6429414343031736E-3</v>
      </c>
      <c r="K1909" s="18">
        <f t="shared" si="41"/>
        <v>0.59540105870056304</v>
      </c>
      <c r="L1909" s="154"/>
      <c r="M1909" s="154"/>
      <c r="N1909" s="154"/>
      <c r="O1909" s="154"/>
      <c r="P1909" s="154"/>
      <c r="Q1909" s="154"/>
      <c r="R1909" s="154"/>
      <c r="S1909" s="154"/>
      <c r="T1909" s="154"/>
      <c r="U1909" s="154"/>
      <c r="V1909" s="154"/>
      <c r="W1909" s="154"/>
      <c r="X1909" s="154"/>
      <c r="Y1909" s="154"/>
      <c r="Z1909" s="154"/>
      <c r="AA1909" s="154"/>
    </row>
    <row r="1910" spans="1:27" ht="15.75" customHeight="1">
      <c r="A1910" s="155"/>
      <c r="B1910" s="158"/>
      <c r="C1910" s="158" t="s">
        <v>636</v>
      </c>
      <c r="D1910" s="158">
        <v>1011</v>
      </c>
      <c r="E1910" s="158">
        <v>27.948</v>
      </c>
      <c r="F1910" s="158">
        <v>27.667999999999999</v>
      </c>
      <c r="G1910" s="16">
        <f t="shared" si="37"/>
        <v>27</v>
      </c>
      <c r="H1910" s="17">
        <f t="shared" si="38"/>
        <v>1.5800000000000007</v>
      </c>
      <c r="I1910" s="17">
        <f t="shared" si="39"/>
        <v>-0.28000000000000114</v>
      </c>
      <c r="J1910" s="18">
        <f t="shared" si="40"/>
        <v>1.0018605982539041E-2</v>
      </c>
      <c r="K1910" s="18">
        <f t="shared" si="41"/>
        <v>0.57063117217689996</v>
      </c>
      <c r="L1910" s="154"/>
      <c r="M1910" s="154"/>
      <c r="N1910" s="154"/>
      <c r="O1910" s="154"/>
      <c r="P1910" s="154"/>
      <c r="Q1910" s="154"/>
      <c r="R1910" s="154"/>
      <c r="S1910" s="154"/>
      <c r="T1910" s="154"/>
      <c r="U1910" s="154"/>
      <c r="V1910" s="154"/>
      <c r="W1910" s="154"/>
      <c r="X1910" s="154"/>
      <c r="Y1910" s="154"/>
      <c r="Z1910" s="154"/>
      <c r="AA1910" s="154"/>
    </row>
    <row r="1911" spans="1:27" ht="15.75" customHeight="1">
      <c r="A1911" s="155"/>
      <c r="B1911" s="158"/>
      <c r="C1911" s="158" t="s">
        <v>636</v>
      </c>
      <c r="D1911" s="158">
        <v>1011</v>
      </c>
      <c r="E1911" s="158">
        <v>29.774999999999999</v>
      </c>
      <c r="F1911" s="158">
        <v>29.468</v>
      </c>
      <c r="G1911" s="16">
        <f t="shared" si="37"/>
        <v>27</v>
      </c>
      <c r="H1911" s="17">
        <f t="shared" si="38"/>
        <v>4.6249999999999982</v>
      </c>
      <c r="I1911" s="17">
        <f t="shared" si="39"/>
        <v>-0.30699999999999861</v>
      </c>
      <c r="J1911" s="18">
        <f t="shared" si="40"/>
        <v>1.0310663308144371E-2</v>
      </c>
      <c r="K1911" s="18">
        <f t="shared" si="41"/>
        <v>0.59697732997481101</v>
      </c>
      <c r="L1911" s="154"/>
      <c r="M1911" s="154"/>
      <c r="N1911" s="154"/>
      <c r="O1911" s="154"/>
      <c r="P1911" s="154"/>
      <c r="Q1911" s="154"/>
      <c r="R1911" s="154"/>
      <c r="S1911" s="154"/>
      <c r="T1911" s="154"/>
      <c r="U1911" s="154"/>
      <c r="V1911" s="154"/>
      <c r="W1911" s="154"/>
      <c r="X1911" s="154"/>
      <c r="Y1911" s="154"/>
      <c r="Z1911" s="154"/>
      <c r="AA1911" s="154"/>
    </row>
    <row r="1912" spans="1:27" ht="15.75" customHeight="1">
      <c r="A1912" s="155"/>
      <c r="B1912" s="158"/>
      <c r="C1912" s="158"/>
      <c r="D1912" s="158">
        <v>6107</v>
      </c>
      <c r="E1912" s="158">
        <v>15.614000000000001</v>
      </c>
      <c r="F1912" s="158">
        <v>15.391999999999999</v>
      </c>
      <c r="G1912" s="16">
        <f t="shared" si="37"/>
        <v>17.032373496847189</v>
      </c>
      <c r="H1912" s="17">
        <f t="shared" si="38"/>
        <v>-2.3639558280786472</v>
      </c>
      <c r="I1912" s="17">
        <f t="shared" si="39"/>
        <v>-0.22200000000000131</v>
      </c>
      <c r="J1912" s="18">
        <f t="shared" si="40"/>
        <v>1.4218009478673068E-2</v>
      </c>
      <c r="K1912" s="18">
        <f t="shared" si="41"/>
        <v>0.25794380654465404</v>
      </c>
      <c r="L1912" s="154"/>
      <c r="M1912" s="154"/>
      <c r="N1912" s="154"/>
      <c r="O1912" s="154"/>
      <c r="P1912" s="154"/>
      <c r="Q1912" s="154"/>
      <c r="R1912" s="154"/>
      <c r="S1912" s="154"/>
      <c r="T1912" s="154"/>
      <c r="U1912" s="154"/>
      <c r="V1912" s="154"/>
      <c r="W1912" s="154"/>
      <c r="X1912" s="154"/>
      <c r="Y1912" s="154"/>
      <c r="Z1912" s="154"/>
      <c r="AA1912" s="154"/>
    </row>
    <row r="1913" spans="1:27" ht="15.75" customHeight="1">
      <c r="A1913" s="155"/>
      <c r="B1913" s="158"/>
      <c r="C1913" s="158"/>
      <c r="D1913" s="158">
        <v>6107</v>
      </c>
      <c r="E1913" s="158">
        <v>15.465</v>
      </c>
      <c r="F1913" s="158">
        <v>15.237</v>
      </c>
      <c r="G1913" s="16">
        <f t="shared" si="37"/>
        <v>17.032373496847189</v>
      </c>
      <c r="H1913" s="17">
        <f t="shared" si="38"/>
        <v>-2.6122891614119821</v>
      </c>
      <c r="I1913" s="17">
        <f t="shared" si="39"/>
        <v>-0.22799999999999976</v>
      </c>
      <c r="J1913" s="18">
        <f t="shared" si="40"/>
        <v>1.4742967992240529E-2</v>
      </c>
      <c r="K1913" s="18">
        <f t="shared" si="41"/>
        <v>0.25079434823072927</v>
      </c>
      <c r="L1913" s="154"/>
      <c r="M1913" s="154"/>
      <c r="N1913" s="154"/>
      <c r="O1913" s="154"/>
      <c r="P1913" s="154"/>
      <c r="Q1913" s="154"/>
      <c r="R1913" s="154"/>
      <c r="S1913" s="154"/>
      <c r="T1913" s="154"/>
      <c r="U1913" s="154"/>
      <c r="V1913" s="154"/>
      <c r="W1913" s="154"/>
      <c r="X1913" s="154"/>
      <c r="Y1913" s="154"/>
      <c r="Z1913" s="154"/>
      <c r="AA1913" s="154"/>
    </row>
    <row r="1914" spans="1:27" ht="15.75" customHeight="1">
      <c r="A1914" s="155"/>
      <c r="B1914" s="158"/>
      <c r="C1914" s="158"/>
      <c r="D1914" s="158">
        <v>8108</v>
      </c>
      <c r="E1914" s="158">
        <v>19.489999999999998</v>
      </c>
      <c r="F1914" s="158">
        <v>19.440999999999999</v>
      </c>
      <c r="G1914" s="16">
        <f t="shared" si="37"/>
        <v>18.363527102940179</v>
      </c>
      <c r="H1914" s="17">
        <f t="shared" si="38"/>
        <v>1.8774548284330332</v>
      </c>
      <c r="I1914" s="17">
        <f t="shared" si="39"/>
        <v>-4.8999999999999488E-2</v>
      </c>
      <c r="J1914" s="18">
        <f t="shared" si="40"/>
        <v>2.5141097998973572E-3</v>
      </c>
      <c r="K1914" s="18">
        <f t="shared" si="41"/>
        <v>0.33364527082767675</v>
      </c>
      <c r="L1914" s="154"/>
      <c r="M1914" s="154"/>
      <c r="N1914" s="154"/>
      <c r="O1914" s="154"/>
      <c r="P1914" s="154"/>
      <c r="Q1914" s="154"/>
      <c r="R1914" s="154"/>
      <c r="S1914" s="154"/>
      <c r="T1914" s="154"/>
      <c r="U1914" s="154"/>
      <c r="V1914" s="154"/>
      <c r="W1914" s="154"/>
      <c r="X1914" s="154"/>
      <c r="Y1914" s="154"/>
      <c r="Z1914" s="154"/>
      <c r="AA1914" s="154"/>
    </row>
    <row r="1915" spans="1:27" ht="15.75" customHeight="1">
      <c r="A1915" s="155"/>
      <c r="B1915" s="158"/>
      <c r="C1915" s="158"/>
      <c r="D1915" s="158">
        <v>5003</v>
      </c>
      <c r="E1915" s="158">
        <v>38.348999999999997</v>
      </c>
      <c r="F1915" s="158">
        <v>37.911999999999999</v>
      </c>
      <c r="G1915" s="16">
        <f t="shared" si="37"/>
        <v>38.4</v>
      </c>
      <c r="H1915" s="17">
        <f t="shared" si="38"/>
        <v>-8.5000000000003226E-2</v>
      </c>
      <c r="I1915" s="17">
        <f t="shared" si="39"/>
        <v>-0.43699999999999761</v>
      </c>
      <c r="J1915" s="18">
        <f t="shared" si="40"/>
        <v>1.1395342772953601E-2</v>
      </c>
      <c r="K1915" s="18">
        <f t="shared" si="41"/>
        <v>0.37416881796135487</v>
      </c>
      <c r="L1915" s="154"/>
      <c r="M1915" s="154"/>
      <c r="N1915" s="154"/>
      <c r="O1915" s="154"/>
      <c r="P1915" s="154"/>
      <c r="Q1915" s="154"/>
      <c r="R1915" s="154"/>
      <c r="S1915" s="154"/>
      <c r="T1915" s="154"/>
      <c r="U1915" s="154"/>
      <c r="V1915" s="154"/>
      <c r="W1915" s="154"/>
      <c r="X1915" s="154"/>
      <c r="Y1915" s="154"/>
      <c r="Z1915" s="154"/>
      <c r="AA1915" s="154"/>
    </row>
    <row r="1916" spans="1:27" ht="15.75" customHeight="1">
      <c r="A1916" s="155"/>
      <c r="B1916" s="158"/>
      <c r="C1916" s="158"/>
      <c r="D1916" s="158">
        <v>5623</v>
      </c>
      <c r="E1916" s="158">
        <v>24.943000000000001</v>
      </c>
      <c r="F1916" s="158">
        <v>24.824999999999999</v>
      </c>
      <c r="G1916" s="16">
        <f t="shared" si="37"/>
        <v>22.870927068045674</v>
      </c>
      <c r="H1916" s="17">
        <f t="shared" si="38"/>
        <v>3.4534548865905457</v>
      </c>
      <c r="I1916" s="17">
        <f t="shared" si="39"/>
        <v>-0.1180000000000021</v>
      </c>
      <c r="J1916" s="18">
        <f t="shared" si="40"/>
        <v>4.7307861925190275E-3</v>
      </c>
      <c r="K1916" s="18">
        <f t="shared" si="41"/>
        <v>0.36261509180351076</v>
      </c>
      <c r="L1916" s="154"/>
      <c r="M1916" s="154"/>
      <c r="N1916" s="154"/>
      <c r="O1916" s="154"/>
      <c r="P1916" s="154"/>
      <c r="Q1916" s="154"/>
      <c r="R1916" s="154"/>
      <c r="S1916" s="154"/>
      <c r="T1916" s="154"/>
      <c r="U1916" s="154"/>
      <c r="V1916" s="154"/>
      <c r="W1916" s="154"/>
      <c r="X1916" s="154"/>
      <c r="Y1916" s="154"/>
      <c r="Z1916" s="154"/>
      <c r="AA1916" s="154"/>
    </row>
    <row r="1917" spans="1:27" ht="15.75" customHeight="1">
      <c r="A1917" s="155"/>
      <c r="B1917" s="158"/>
      <c r="C1917" s="158"/>
      <c r="D1917" s="158">
        <v>7108</v>
      </c>
      <c r="E1917" s="158">
        <v>18.37</v>
      </c>
      <c r="F1917" s="158">
        <v>18.193000000000001</v>
      </c>
      <c r="G1917" s="16">
        <f t="shared" si="37"/>
        <v>18.039622077854567</v>
      </c>
      <c r="H1917" s="17">
        <f t="shared" si="38"/>
        <v>0.5506298702423903</v>
      </c>
      <c r="I1917" s="17">
        <f t="shared" si="39"/>
        <v>-0.1769999999999996</v>
      </c>
      <c r="J1917" s="18">
        <f t="shared" si="40"/>
        <v>9.6352749047359607E-3</v>
      </c>
      <c r="K1917" s="18">
        <f t="shared" si="41"/>
        <v>0.36623681966494392</v>
      </c>
      <c r="L1917" s="154"/>
      <c r="M1917" s="154"/>
      <c r="N1917" s="154"/>
      <c r="O1917" s="154"/>
      <c r="P1917" s="154"/>
      <c r="Q1917" s="154"/>
      <c r="R1917" s="154"/>
      <c r="S1917" s="154"/>
      <c r="T1917" s="154"/>
      <c r="U1917" s="154"/>
      <c r="V1917" s="154"/>
      <c r="W1917" s="154"/>
      <c r="X1917" s="154"/>
      <c r="Y1917" s="154"/>
      <c r="Z1917" s="154"/>
      <c r="AA1917" s="154"/>
    </row>
    <row r="1918" spans="1:27" ht="15.75" customHeight="1">
      <c r="A1918" s="155"/>
      <c r="B1918" s="158"/>
      <c r="C1918" s="158"/>
      <c r="D1918" s="158">
        <v>7108</v>
      </c>
      <c r="E1918" s="158">
        <v>18.298999999999999</v>
      </c>
      <c r="F1918" s="158">
        <v>18.228000000000002</v>
      </c>
      <c r="G1918" s="16">
        <f t="shared" si="37"/>
        <v>18.039622077854567</v>
      </c>
      <c r="H1918" s="17">
        <f t="shared" si="38"/>
        <v>0.43229653690905445</v>
      </c>
      <c r="I1918" s="17">
        <f t="shared" si="39"/>
        <v>-7.0999999999997954E-2</v>
      </c>
      <c r="J1918" s="18">
        <f t="shared" si="40"/>
        <v>3.8799934422644928E-3</v>
      </c>
      <c r="K1918" s="18">
        <f t="shared" si="41"/>
        <v>0.3637778226812951</v>
      </c>
      <c r="L1918" s="154"/>
      <c r="M1918" s="154"/>
      <c r="N1918" s="154"/>
      <c r="O1918" s="154"/>
      <c r="P1918" s="154"/>
      <c r="Q1918" s="154"/>
      <c r="R1918" s="154"/>
      <c r="S1918" s="154"/>
      <c r="T1918" s="154"/>
      <c r="U1918" s="154"/>
      <c r="V1918" s="154"/>
      <c r="W1918" s="154"/>
      <c r="X1918" s="154"/>
      <c r="Y1918" s="154"/>
      <c r="Z1918" s="154"/>
      <c r="AA1918" s="154"/>
    </row>
    <row r="1919" spans="1:27" ht="15.75" customHeight="1">
      <c r="A1919" s="155"/>
      <c r="B1919" s="158"/>
      <c r="C1919" s="158"/>
      <c r="D1919" s="158">
        <v>7108</v>
      </c>
      <c r="E1919" s="158">
        <v>18.89</v>
      </c>
      <c r="F1919" s="158">
        <v>18.809000000000001</v>
      </c>
      <c r="G1919" s="16">
        <f t="shared" si="37"/>
        <v>18.039622077854567</v>
      </c>
      <c r="H1919" s="17">
        <f t="shared" si="38"/>
        <v>1.4172965369090562</v>
      </c>
      <c r="I1919" s="17">
        <f t="shared" si="39"/>
        <v>-8.0999999999999517E-2</v>
      </c>
      <c r="J1919" s="18">
        <f t="shared" si="40"/>
        <v>4.2879830598199845E-3</v>
      </c>
      <c r="K1919" s="18">
        <f t="shared" si="41"/>
        <v>0.38368292097644363</v>
      </c>
      <c r="L1919" s="154"/>
      <c r="M1919" s="154"/>
      <c r="N1919" s="154"/>
      <c r="O1919" s="154"/>
      <c r="P1919" s="154"/>
      <c r="Q1919" s="154"/>
      <c r="R1919" s="154"/>
      <c r="S1919" s="154"/>
      <c r="T1919" s="154"/>
      <c r="U1919" s="154"/>
      <c r="V1919" s="154"/>
      <c r="W1919" s="154"/>
      <c r="X1919" s="154"/>
      <c r="Y1919" s="154"/>
      <c r="Z1919" s="154"/>
      <c r="AA1919" s="154"/>
    </row>
    <row r="1920" spans="1:27" ht="15.75" customHeight="1">
      <c r="A1920" s="155"/>
      <c r="B1920" s="158"/>
      <c r="C1920" s="158"/>
      <c r="D1920" s="158">
        <v>7108</v>
      </c>
      <c r="E1920" s="158">
        <v>18.847999999999999</v>
      </c>
      <c r="F1920" s="158">
        <v>18.776</v>
      </c>
      <c r="G1920" s="16">
        <f t="shared" si="37"/>
        <v>18.039622077854567</v>
      </c>
      <c r="H1920" s="17">
        <f t="shared" si="38"/>
        <v>1.3472965369090537</v>
      </c>
      <c r="I1920" s="17">
        <f t="shared" si="39"/>
        <v>-7.1999999999999176E-2</v>
      </c>
      <c r="J1920" s="18">
        <f t="shared" si="40"/>
        <v>3.8200339558573421E-3</v>
      </c>
      <c r="K1920" s="18">
        <f t="shared" si="41"/>
        <v>0.38230954887760077</v>
      </c>
      <c r="L1920" s="154"/>
      <c r="M1920" s="154"/>
      <c r="N1920" s="154"/>
      <c r="O1920" s="154"/>
      <c r="P1920" s="154"/>
      <c r="Q1920" s="154"/>
      <c r="R1920" s="154"/>
      <c r="S1920" s="154"/>
      <c r="T1920" s="154"/>
      <c r="U1920" s="154"/>
      <c r="V1920" s="154"/>
      <c r="W1920" s="154"/>
      <c r="X1920" s="154"/>
      <c r="Y1920" s="154"/>
      <c r="Z1920" s="154"/>
      <c r="AA1920" s="154"/>
    </row>
    <row r="1921" spans="1:27" ht="15.75" customHeight="1">
      <c r="A1921" s="155"/>
      <c r="B1921" s="158"/>
      <c r="C1921" s="158"/>
      <c r="D1921" s="158">
        <v>7108</v>
      </c>
      <c r="E1921" s="158">
        <v>20.818999999999999</v>
      </c>
      <c r="F1921" s="158">
        <v>20.722999999999999</v>
      </c>
      <c r="G1921" s="16">
        <f t="shared" si="37"/>
        <v>18.039622077854567</v>
      </c>
      <c r="H1921" s="17">
        <f t="shared" si="38"/>
        <v>4.6322965369090543</v>
      </c>
      <c r="I1921" s="17">
        <f t="shared" si="39"/>
        <v>-9.6000000000000085E-2</v>
      </c>
      <c r="J1921" s="18">
        <f t="shared" si="40"/>
        <v>4.611172486670834E-3</v>
      </c>
      <c r="K1921" s="18">
        <f t="shared" si="41"/>
        <v>0.44078824041716791</v>
      </c>
      <c r="L1921" s="154"/>
      <c r="M1921" s="154"/>
      <c r="N1921" s="154"/>
      <c r="O1921" s="154"/>
      <c r="P1921" s="154"/>
      <c r="Q1921" s="154"/>
      <c r="R1921" s="154"/>
      <c r="S1921" s="154"/>
      <c r="T1921" s="154"/>
      <c r="U1921" s="154"/>
      <c r="V1921" s="154"/>
      <c r="W1921" s="154"/>
      <c r="X1921" s="154"/>
      <c r="Y1921" s="154"/>
      <c r="Z1921" s="154"/>
      <c r="AA1921" s="154"/>
    </row>
    <row r="1922" spans="1:27" ht="15.75" customHeight="1">
      <c r="A1922" s="155"/>
      <c r="B1922" s="158"/>
      <c r="C1922" s="158"/>
      <c r="D1922" s="158">
        <v>7108</v>
      </c>
      <c r="E1922" s="158">
        <v>19.53</v>
      </c>
      <c r="F1922" s="158">
        <v>19.449000000000002</v>
      </c>
      <c r="G1922" s="16">
        <f t="shared" si="37"/>
        <v>18.039622077854567</v>
      </c>
      <c r="H1922" s="17">
        <f t="shared" si="38"/>
        <v>2.483963203575724</v>
      </c>
      <c r="I1922" s="17">
        <f t="shared" si="39"/>
        <v>-8.0999999999999517E-2</v>
      </c>
      <c r="J1922" s="18">
        <f t="shared" si="40"/>
        <v>4.1474654377879937E-3</v>
      </c>
      <c r="K1922" s="18">
        <f t="shared" si="41"/>
        <v>0.40387969161520842</v>
      </c>
      <c r="L1922" s="154"/>
      <c r="M1922" s="154"/>
      <c r="N1922" s="154"/>
      <c r="O1922" s="154"/>
      <c r="P1922" s="154"/>
      <c r="Q1922" s="154"/>
      <c r="R1922" s="154"/>
      <c r="S1922" s="154"/>
      <c r="T1922" s="154"/>
      <c r="U1922" s="154"/>
      <c r="V1922" s="154"/>
      <c r="W1922" s="154"/>
      <c r="X1922" s="154"/>
      <c r="Y1922" s="154"/>
      <c r="Z1922" s="154"/>
      <c r="AA1922" s="154"/>
    </row>
    <row r="1923" spans="1:27" ht="15.75" customHeight="1">
      <c r="A1923" s="155"/>
      <c r="B1923" s="158"/>
      <c r="C1923" s="158"/>
      <c r="D1923" s="158">
        <v>5121</v>
      </c>
      <c r="E1923" s="158">
        <v>22.706</v>
      </c>
      <c r="F1923" s="158">
        <v>22.667000000000002</v>
      </c>
      <c r="G1923" s="16">
        <f t="shared" si="37"/>
        <v>22.870927068045674</v>
      </c>
      <c r="H1923" s="17">
        <f t="shared" si="38"/>
        <v>-0.27487844674279083</v>
      </c>
      <c r="I1923" s="17">
        <f t="shared" si="39"/>
        <v>-3.8999999999997925E-2</v>
      </c>
      <c r="J1923" s="18">
        <f t="shared" si="40"/>
        <v>1.7176076807891274E-3</v>
      </c>
      <c r="K1923" s="18">
        <f t="shared" si="41"/>
        <v>0.29981979366048478</v>
      </c>
      <c r="L1923" s="154"/>
      <c r="M1923" s="154"/>
      <c r="N1923" s="154"/>
      <c r="O1923" s="154"/>
      <c r="P1923" s="154"/>
      <c r="Q1923" s="154"/>
      <c r="R1923" s="154"/>
      <c r="S1923" s="154"/>
      <c r="T1923" s="154"/>
      <c r="U1923" s="154"/>
      <c r="V1923" s="154"/>
      <c r="W1923" s="154"/>
      <c r="X1923" s="154"/>
      <c r="Y1923" s="154"/>
      <c r="Z1923" s="154"/>
      <c r="AA1923" s="154"/>
    </row>
    <row r="1924" spans="1:27" ht="15.75" customHeight="1">
      <c r="A1924" s="155"/>
      <c r="B1924" s="158"/>
      <c r="C1924" s="158"/>
      <c r="D1924" s="158">
        <v>5621</v>
      </c>
      <c r="E1924" s="158">
        <v>23.766999999999999</v>
      </c>
      <c r="F1924" s="158">
        <v>23.736000000000001</v>
      </c>
      <c r="G1924" s="16">
        <f t="shared" si="37"/>
        <v>22.870927068045674</v>
      </c>
      <c r="H1924" s="17">
        <f t="shared" si="38"/>
        <v>1.4934548865905426</v>
      </c>
      <c r="I1924" s="17">
        <f t="shared" si="39"/>
        <v>-3.0999999999998806E-2</v>
      </c>
      <c r="J1924" s="18">
        <f t="shared" si="40"/>
        <v>1.3043295325450754E-3</v>
      </c>
      <c r="K1924" s="18">
        <f t="shared" si="41"/>
        <v>0.33107704947426969</v>
      </c>
      <c r="L1924" s="154"/>
      <c r="M1924" s="154"/>
      <c r="N1924" s="154"/>
      <c r="O1924" s="154"/>
      <c r="P1924" s="154"/>
      <c r="Q1924" s="154"/>
      <c r="R1924" s="154"/>
      <c r="S1924" s="154"/>
      <c r="T1924" s="154"/>
      <c r="U1924" s="154"/>
      <c r="V1924" s="154"/>
      <c r="W1924" s="154"/>
      <c r="X1924" s="154"/>
      <c r="Y1924" s="154"/>
      <c r="Z1924" s="154"/>
      <c r="AA1924" s="154"/>
    </row>
    <row r="1925" spans="1:27" ht="15.75" customHeight="1">
      <c r="A1925" s="155"/>
      <c r="B1925" s="158"/>
      <c r="C1925" s="158"/>
      <c r="D1925" s="158">
        <v>5621</v>
      </c>
      <c r="E1925" s="158">
        <v>25.324000000000002</v>
      </c>
      <c r="F1925" s="158">
        <v>25.273</v>
      </c>
      <c r="G1925" s="16">
        <f t="shared" si="37"/>
        <v>22.870927068045674</v>
      </c>
      <c r="H1925" s="17">
        <f t="shared" si="38"/>
        <v>4.0884548865905463</v>
      </c>
      <c r="I1925" s="17">
        <f t="shared" si="39"/>
        <v>-5.1000000000001933E-2</v>
      </c>
      <c r="J1925" s="18">
        <f t="shared" si="40"/>
        <v>2.013899857842439E-3</v>
      </c>
      <c r="K1925" s="18">
        <f t="shared" si="41"/>
        <v>0.37220455831839239</v>
      </c>
      <c r="L1925" s="154"/>
      <c r="M1925" s="154"/>
      <c r="N1925" s="154"/>
      <c r="O1925" s="154"/>
      <c r="P1925" s="154"/>
      <c r="Q1925" s="154"/>
      <c r="R1925" s="154"/>
      <c r="S1925" s="154"/>
      <c r="T1925" s="154"/>
      <c r="U1925" s="154"/>
      <c r="V1925" s="154"/>
      <c r="W1925" s="154"/>
      <c r="X1925" s="154"/>
      <c r="Y1925" s="154"/>
      <c r="Z1925" s="154"/>
      <c r="AA1925" s="154"/>
    </row>
    <row r="1926" spans="1:27" ht="15.75" customHeight="1">
      <c r="A1926" s="155"/>
      <c r="B1926" s="156">
        <v>44979</v>
      </c>
      <c r="C1926" s="158" t="s">
        <v>1344</v>
      </c>
      <c r="D1926" s="158">
        <v>5000</v>
      </c>
      <c r="E1926" s="158">
        <v>36.363999999999997</v>
      </c>
      <c r="F1926" s="158">
        <v>35.716999999999999</v>
      </c>
      <c r="G1926" s="16">
        <f t="shared" si="37"/>
        <v>38.4</v>
      </c>
      <c r="H1926" s="17">
        <f t="shared" si="38"/>
        <v>-3.3933333333333358</v>
      </c>
      <c r="I1926" s="17">
        <f t="shared" si="39"/>
        <v>-0.64699999999999847</v>
      </c>
      <c r="J1926" s="18">
        <f t="shared" si="40"/>
        <v>1.779232207677919E-2</v>
      </c>
      <c r="K1926" s="18">
        <f t="shared" si="41"/>
        <v>0.34000659993400062</v>
      </c>
      <c r="L1926" s="154"/>
      <c r="M1926" s="154"/>
      <c r="N1926" s="154"/>
      <c r="O1926" s="154"/>
      <c r="P1926" s="154"/>
      <c r="Q1926" s="154"/>
      <c r="R1926" s="154"/>
      <c r="S1926" s="154"/>
      <c r="T1926" s="154"/>
      <c r="U1926" s="154"/>
      <c r="V1926" s="154"/>
      <c r="W1926" s="154"/>
      <c r="X1926" s="154"/>
      <c r="Y1926" s="154"/>
      <c r="Z1926" s="154"/>
      <c r="AA1926" s="154"/>
    </row>
    <row r="1927" spans="1:27" ht="15.75" customHeight="1">
      <c r="A1927" s="155"/>
      <c r="B1927" s="158"/>
      <c r="C1927" s="158" t="s">
        <v>1345</v>
      </c>
      <c r="D1927" s="158">
        <v>5000</v>
      </c>
      <c r="E1927" s="158">
        <v>36.170999999999999</v>
      </c>
      <c r="F1927" s="158">
        <v>35.762999999999998</v>
      </c>
      <c r="G1927" s="16">
        <f t="shared" si="37"/>
        <v>38.4</v>
      </c>
      <c r="H1927" s="17">
        <f t="shared" si="38"/>
        <v>-3.714999999999999</v>
      </c>
      <c r="I1927" s="17">
        <f t="shared" si="39"/>
        <v>-0.40800000000000125</v>
      </c>
      <c r="J1927" s="18">
        <f t="shared" si="40"/>
        <v>1.1279754499460929E-2</v>
      </c>
      <c r="K1927" s="18">
        <f t="shared" si="41"/>
        <v>0.3364850294434768</v>
      </c>
      <c r="L1927" s="154"/>
      <c r="M1927" s="154"/>
      <c r="N1927" s="154"/>
      <c r="O1927" s="154"/>
      <c r="P1927" s="154"/>
      <c r="Q1927" s="154"/>
      <c r="R1927" s="154"/>
      <c r="S1927" s="154"/>
      <c r="T1927" s="154"/>
      <c r="U1927" s="154"/>
      <c r="V1927" s="154"/>
      <c r="W1927" s="154"/>
      <c r="X1927" s="154"/>
      <c r="Y1927" s="154"/>
      <c r="Z1927" s="154"/>
      <c r="AA1927" s="154"/>
    </row>
    <row r="1928" spans="1:27" ht="15.75" customHeight="1">
      <c r="A1928" s="155"/>
      <c r="B1928" s="158"/>
      <c r="C1928" s="158" t="s">
        <v>1346</v>
      </c>
      <c r="D1928" s="158">
        <v>5000</v>
      </c>
      <c r="E1928" s="158">
        <v>36.305999999999997</v>
      </c>
      <c r="F1928" s="158">
        <v>35.856000000000002</v>
      </c>
      <c r="G1928" s="16">
        <f t="shared" si="37"/>
        <v>38.4</v>
      </c>
      <c r="H1928" s="17">
        <f t="shared" si="38"/>
        <v>-3.490000000000002</v>
      </c>
      <c r="I1928" s="17">
        <f t="shared" si="39"/>
        <v>-0.44999999999999574</v>
      </c>
      <c r="J1928" s="18">
        <f t="shared" si="40"/>
        <v>1.2394645513138208E-2</v>
      </c>
      <c r="K1928" s="18">
        <f t="shared" si="41"/>
        <v>0.3389522392992893</v>
      </c>
      <c r="L1928" s="154"/>
      <c r="M1928" s="154"/>
      <c r="N1928" s="154"/>
      <c r="O1928" s="154"/>
      <c r="P1928" s="154"/>
      <c r="Q1928" s="154"/>
      <c r="R1928" s="154"/>
      <c r="S1928" s="154"/>
      <c r="T1928" s="154"/>
      <c r="U1928" s="154"/>
      <c r="V1928" s="154"/>
      <c r="W1928" s="154"/>
      <c r="X1928" s="154"/>
      <c r="Y1928" s="154"/>
      <c r="Z1928" s="154"/>
      <c r="AA1928" s="154"/>
    </row>
    <row r="1929" spans="1:27" ht="15.75" customHeight="1">
      <c r="A1929" s="155"/>
      <c r="B1929" s="158"/>
      <c r="C1929" s="158" t="s">
        <v>1347</v>
      </c>
      <c r="D1929" s="158">
        <v>5000</v>
      </c>
      <c r="E1929" s="158">
        <v>36.603000000000002</v>
      </c>
      <c r="F1929" s="158">
        <v>35.933</v>
      </c>
      <c r="G1929" s="16">
        <f t="shared" si="37"/>
        <v>38.4</v>
      </c>
      <c r="H1929" s="17">
        <f t="shared" si="38"/>
        <v>-2.9949999999999952</v>
      </c>
      <c r="I1929" s="17">
        <f t="shared" si="39"/>
        <v>-0.67000000000000171</v>
      </c>
      <c r="J1929" s="18">
        <f t="shared" si="40"/>
        <v>1.8304510559243824E-2</v>
      </c>
      <c r="K1929" s="18">
        <f t="shared" si="41"/>
        <v>0.34431603966887964</v>
      </c>
      <c r="L1929" s="154"/>
      <c r="M1929" s="154"/>
      <c r="N1929" s="154"/>
      <c r="O1929" s="154"/>
      <c r="P1929" s="154"/>
      <c r="Q1929" s="154"/>
      <c r="R1929" s="154"/>
      <c r="S1929" s="154"/>
      <c r="T1929" s="154"/>
      <c r="U1929" s="154"/>
      <c r="V1929" s="154"/>
      <c r="W1929" s="154"/>
      <c r="X1929" s="154"/>
      <c r="Y1929" s="154"/>
      <c r="Z1929" s="154"/>
      <c r="AA1929" s="154"/>
    </row>
    <row r="1930" spans="1:27" ht="15.75" customHeight="1">
      <c r="A1930" s="155"/>
      <c r="B1930" s="158"/>
      <c r="C1930" s="158" t="s">
        <v>1348</v>
      </c>
      <c r="D1930" s="158">
        <v>5003</v>
      </c>
      <c r="E1930" s="158">
        <v>36.033999999999999</v>
      </c>
      <c r="F1930" s="158">
        <v>35.697000000000003</v>
      </c>
      <c r="G1930" s="16">
        <f t="shared" si="37"/>
        <v>38.4</v>
      </c>
      <c r="H1930" s="17">
        <f t="shared" si="38"/>
        <v>-3.9433333333333329</v>
      </c>
      <c r="I1930" s="17">
        <f t="shared" si="39"/>
        <v>-0.33699999999999619</v>
      </c>
      <c r="J1930" s="18">
        <f t="shared" si="40"/>
        <v>9.3522784037297045E-3</v>
      </c>
      <c r="K1930" s="18">
        <f t="shared" si="41"/>
        <v>0.33396236887384134</v>
      </c>
      <c r="L1930" s="154"/>
      <c r="M1930" s="154"/>
      <c r="N1930" s="154"/>
      <c r="O1930" s="154"/>
      <c r="P1930" s="154"/>
      <c r="Q1930" s="154"/>
      <c r="R1930" s="154"/>
      <c r="S1930" s="154"/>
      <c r="T1930" s="154"/>
      <c r="U1930" s="154"/>
      <c r="V1930" s="154"/>
      <c r="W1930" s="154"/>
      <c r="X1930" s="154"/>
      <c r="Y1930" s="154"/>
      <c r="Z1930" s="154"/>
      <c r="AA1930" s="154"/>
    </row>
    <row r="1931" spans="1:27" ht="15.75" customHeight="1">
      <c r="A1931" s="155"/>
      <c r="B1931" s="158"/>
      <c r="C1931" s="158" t="s">
        <v>1349</v>
      </c>
      <c r="D1931" s="158">
        <v>5003</v>
      </c>
      <c r="E1931" s="158">
        <v>35.99</v>
      </c>
      <c r="F1931" s="158">
        <v>35.622</v>
      </c>
      <c r="G1931" s="16">
        <f t="shared" si="37"/>
        <v>38.4</v>
      </c>
      <c r="H1931" s="17">
        <f t="shared" si="38"/>
        <v>-4.0166666666666613</v>
      </c>
      <c r="I1931" s="17">
        <f t="shared" si="39"/>
        <v>-0.3680000000000021</v>
      </c>
      <c r="J1931" s="18">
        <f t="shared" si="40"/>
        <v>1.0225062517365992E-2</v>
      </c>
      <c r="K1931" s="18">
        <f t="shared" si="41"/>
        <v>0.33314809669352602</v>
      </c>
      <c r="L1931" s="154"/>
      <c r="M1931" s="154"/>
      <c r="N1931" s="154"/>
      <c r="O1931" s="154"/>
      <c r="P1931" s="154"/>
      <c r="Q1931" s="154"/>
      <c r="R1931" s="154"/>
      <c r="S1931" s="154"/>
      <c r="T1931" s="154"/>
      <c r="U1931" s="154"/>
      <c r="V1931" s="154"/>
      <c r="W1931" s="154"/>
      <c r="X1931" s="154"/>
      <c r="Y1931" s="154"/>
      <c r="Z1931" s="154"/>
      <c r="AA1931" s="154"/>
    </row>
    <row r="1932" spans="1:27" ht="15.75" customHeight="1">
      <c r="A1932" s="155"/>
      <c r="B1932" s="158"/>
      <c r="C1932" s="158" t="s">
        <v>1350</v>
      </c>
      <c r="D1932" s="158">
        <v>5003</v>
      </c>
      <c r="E1932" s="158">
        <v>36.213999999999999</v>
      </c>
      <c r="F1932" s="158">
        <v>35.784999999999997</v>
      </c>
      <c r="G1932" s="16">
        <f t="shared" si="37"/>
        <v>38.4</v>
      </c>
      <c r="H1932" s="17">
        <f t="shared" si="38"/>
        <v>-3.6433333333333335</v>
      </c>
      <c r="I1932" s="17">
        <f t="shared" si="39"/>
        <v>-0.42900000000000205</v>
      </c>
      <c r="J1932" s="18">
        <f t="shared" si="40"/>
        <v>1.1846247307671124E-2</v>
      </c>
      <c r="K1932" s="18">
        <f t="shared" si="41"/>
        <v>0.33727287789252774</v>
      </c>
      <c r="L1932" s="154"/>
      <c r="M1932" s="154"/>
      <c r="N1932" s="154"/>
      <c r="O1932" s="154"/>
      <c r="P1932" s="154"/>
      <c r="Q1932" s="154"/>
      <c r="R1932" s="154"/>
      <c r="S1932" s="154"/>
      <c r="T1932" s="154"/>
      <c r="U1932" s="154"/>
      <c r="V1932" s="154"/>
      <c r="W1932" s="154"/>
      <c r="X1932" s="154"/>
      <c r="Y1932" s="154"/>
      <c r="Z1932" s="154"/>
      <c r="AA1932" s="154"/>
    </row>
    <row r="1933" spans="1:27" ht="15.75" customHeight="1">
      <c r="A1933" s="155"/>
      <c r="B1933" s="158"/>
      <c r="C1933" s="158" t="s">
        <v>1351</v>
      </c>
      <c r="D1933" s="158">
        <v>6117</v>
      </c>
      <c r="E1933" s="158">
        <v>20.042000000000002</v>
      </c>
      <c r="F1933" s="158">
        <v>19.809999999999999</v>
      </c>
      <c r="G1933" s="16">
        <f t="shared" si="37"/>
        <v>19.9327573208373</v>
      </c>
      <c r="H1933" s="17">
        <f t="shared" si="38"/>
        <v>0.18207113193783542</v>
      </c>
      <c r="I1933" s="17">
        <f t="shared" si="39"/>
        <v>-0.23200000000000287</v>
      </c>
      <c r="J1933" s="18">
        <f t="shared" si="40"/>
        <v>1.1575691048797668E-2</v>
      </c>
      <c r="K1933" s="18">
        <f t="shared" si="41"/>
        <v>0.32318237101886682</v>
      </c>
      <c r="L1933" s="154"/>
      <c r="M1933" s="154"/>
      <c r="N1933" s="154"/>
      <c r="O1933" s="154"/>
      <c r="P1933" s="154"/>
      <c r="Q1933" s="154"/>
      <c r="R1933" s="154"/>
      <c r="S1933" s="154"/>
      <c r="T1933" s="154"/>
      <c r="U1933" s="154"/>
      <c r="V1933" s="154"/>
      <c r="W1933" s="154"/>
      <c r="X1933" s="154"/>
      <c r="Y1933" s="154"/>
      <c r="Z1933" s="154"/>
      <c r="AA1933" s="154"/>
    </row>
    <row r="1934" spans="1:27" ht="15.75" customHeight="1">
      <c r="A1934" s="155"/>
      <c r="B1934" s="158"/>
      <c r="C1934" s="158" t="s">
        <v>1352</v>
      </c>
      <c r="D1934" s="158">
        <v>6117</v>
      </c>
      <c r="E1934" s="158">
        <v>19.977</v>
      </c>
      <c r="F1934" s="158">
        <v>19.734000000000002</v>
      </c>
      <c r="G1934" s="16">
        <f t="shared" si="37"/>
        <v>19.9327573208373</v>
      </c>
      <c r="H1934" s="17">
        <f t="shared" si="38"/>
        <v>7.3737798604499957E-2</v>
      </c>
      <c r="I1934" s="17">
        <f t="shared" si="39"/>
        <v>-0.24299999999999855</v>
      </c>
      <c r="J1934" s="18">
        <f t="shared" si="40"/>
        <v>1.2163988586874834E-2</v>
      </c>
      <c r="K1934" s="18">
        <f t="shared" si="41"/>
        <v>0.32098018120639377</v>
      </c>
      <c r="L1934" s="154"/>
      <c r="M1934" s="154"/>
      <c r="N1934" s="154"/>
      <c r="O1934" s="154"/>
      <c r="P1934" s="154"/>
      <c r="Q1934" s="154"/>
      <c r="R1934" s="154"/>
      <c r="S1934" s="154"/>
      <c r="T1934" s="154"/>
      <c r="U1934" s="154"/>
      <c r="V1934" s="154"/>
      <c r="W1934" s="154"/>
      <c r="X1934" s="154"/>
      <c r="Y1934" s="154"/>
      <c r="Z1934" s="154"/>
      <c r="AA1934" s="154"/>
    </row>
    <row r="1935" spans="1:27" ht="15.75" customHeight="1">
      <c r="A1935" s="155"/>
      <c r="B1935" s="158"/>
      <c r="C1935" s="158" t="s">
        <v>1353</v>
      </c>
      <c r="D1935" s="158">
        <v>6117</v>
      </c>
      <c r="E1935" s="158">
        <v>19.003</v>
      </c>
      <c r="F1935" s="158">
        <v>18.779</v>
      </c>
      <c r="G1935" s="16">
        <f t="shared" si="37"/>
        <v>19.9327573208373</v>
      </c>
      <c r="H1935" s="17">
        <f t="shared" si="38"/>
        <v>-1.5495955347288337</v>
      </c>
      <c r="I1935" s="17">
        <f t="shared" si="39"/>
        <v>-0.2240000000000002</v>
      </c>
      <c r="J1935" s="18">
        <f t="shared" si="40"/>
        <v>1.1787612482239657E-2</v>
      </c>
      <c r="K1935" s="18">
        <f t="shared" si="41"/>
        <v>0.28617697626480704</v>
      </c>
      <c r="L1935" s="154"/>
      <c r="M1935" s="154"/>
      <c r="N1935" s="154"/>
      <c r="O1935" s="154"/>
      <c r="P1935" s="154"/>
      <c r="Q1935" s="154"/>
      <c r="R1935" s="154"/>
      <c r="S1935" s="154"/>
      <c r="T1935" s="154"/>
      <c r="U1935" s="154"/>
      <c r="V1935" s="154"/>
      <c r="W1935" s="154"/>
      <c r="X1935" s="154"/>
      <c r="Y1935" s="154"/>
      <c r="Z1935" s="154"/>
      <c r="AA1935" s="154"/>
    </row>
    <row r="1936" spans="1:27" ht="15.75" customHeight="1">
      <c r="A1936" s="155"/>
      <c r="B1936" s="158"/>
      <c r="C1936" s="158" t="s">
        <v>1354</v>
      </c>
      <c r="D1936" s="158">
        <v>6117</v>
      </c>
      <c r="E1936" s="158">
        <v>18.457000000000001</v>
      </c>
      <c r="F1936" s="158">
        <v>18.202999999999999</v>
      </c>
      <c r="G1936" s="16">
        <f t="shared" si="37"/>
        <v>19.9327573208373</v>
      </c>
      <c r="H1936" s="17">
        <f t="shared" si="38"/>
        <v>-2.459595534728833</v>
      </c>
      <c r="I1936" s="17">
        <f t="shared" si="39"/>
        <v>-0.25400000000000134</v>
      </c>
      <c r="J1936" s="18">
        <f t="shared" si="40"/>
        <v>1.3761716421953802E-2</v>
      </c>
      <c r="K1936" s="18">
        <f t="shared" si="41"/>
        <v>0.26506046919651777</v>
      </c>
      <c r="L1936" s="154"/>
      <c r="M1936" s="154"/>
      <c r="N1936" s="154"/>
      <c r="O1936" s="154"/>
      <c r="P1936" s="154"/>
      <c r="Q1936" s="154"/>
      <c r="R1936" s="154"/>
      <c r="S1936" s="154"/>
      <c r="T1936" s="154"/>
      <c r="U1936" s="154"/>
      <c r="V1936" s="154"/>
      <c r="W1936" s="154"/>
      <c r="X1936" s="154"/>
      <c r="Y1936" s="154"/>
      <c r="Z1936" s="154"/>
      <c r="AA1936" s="154"/>
    </row>
    <row r="1937" spans="1:27" ht="15.75" customHeight="1">
      <c r="A1937" s="155"/>
      <c r="B1937" s="158"/>
      <c r="C1937" s="158" t="s">
        <v>1355</v>
      </c>
      <c r="D1937" s="158">
        <v>6117</v>
      </c>
      <c r="E1937" s="158">
        <v>18.251000000000001</v>
      </c>
      <c r="F1937" s="158">
        <v>18.026</v>
      </c>
      <c r="G1937" s="16">
        <f t="shared" si="37"/>
        <v>19.9327573208373</v>
      </c>
      <c r="H1937" s="17">
        <f t="shared" si="38"/>
        <v>-2.8029288680621653</v>
      </c>
      <c r="I1937" s="17">
        <f t="shared" si="39"/>
        <v>-0.22500000000000142</v>
      </c>
      <c r="J1937" s="18">
        <f t="shared" si="40"/>
        <v>1.2328091611418629E-2</v>
      </c>
      <c r="K1937" s="18">
        <f t="shared" si="41"/>
        <v>0.25676516793381887</v>
      </c>
      <c r="L1937" s="154"/>
      <c r="M1937" s="154"/>
      <c r="N1937" s="154"/>
      <c r="O1937" s="154"/>
      <c r="P1937" s="154"/>
      <c r="Q1937" s="154"/>
      <c r="R1937" s="154"/>
      <c r="S1937" s="154"/>
      <c r="T1937" s="154"/>
      <c r="U1937" s="154"/>
      <c r="V1937" s="154"/>
      <c r="W1937" s="154"/>
      <c r="X1937" s="154"/>
      <c r="Y1937" s="154"/>
      <c r="Z1937" s="154"/>
      <c r="AA1937" s="154"/>
    </row>
    <row r="1938" spans="1:27" ht="15.75" customHeight="1">
      <c r="A1938" s="155"/>
      <c r="B1938" s="158"/>
      <c r="C1938" s="158" t="s">
        <v>1356</v>
      </c>
      <c r="D1938" s="158">
        <v>6117</v>
      </c>
      <c r="E1938" s="158">
        <v>19.582000000000001</v>
      </c>
      <c r="F1938" s="158">
        <v>19.347999999999999</v>
      </c>
      <c r="G1938" s="16">
        <f t="shared" si="37"/>
        <v>19.9327573208373</v>
      </c>
      <c r="H1938" s="17">
        <f t="shared" si="38"/>
        <v>-0.58459553472883274</v>
      </c>
      <c r="I1938" s="17">
        <f t="shared" si="39"/>
        <v>-0.23400000000000176</v>
      </c>
      <c r="J1938" s="18">
        <f t="shared" si="40"/>
        <v>1.1949749770197209E-2</v>
      </c>
      <c r="K1938" s="18">
        <f t="shared" si="41"/>
        <v>0.30728327443367009</v>
      </c>
      <c r="L1938" s="154"/>
      <c r="M1938" s="154"/>
      <c r="N1938" s="154"/>
      <c r="O1938" s="154"/>
      <c r="P1938" s="154"/>
      <c r="Q1938" s="154"/>
      <c r="R1938" s="154"/>
      <c r="S1938" s="154"/>
      <c r="T1938" s="154"/>
      <c r="U1938" s="154"/>
      <c r="V1938" s="154"/>
      <c r="W1938" s="154"/>
      <c r="X1938" s="154"/>
      <c r="Y1938" s="154"/>
      <c r="Z1938" s="154"/>
      <c r="AA1938" s="154"/>
    </row>
    <row r="1939" spans="1:27" ht="15.75" customHeight="1">
      <c r="A1939" s="155"/>
      <c r="B1939" s="156">
        <v>44980</v>
      </c>
      <c r="C1939" s="158" t="s">
        <v>1357</v>
      </c>
      <c r="D1939" s="158">
        <v>5001</v>
      </c>
      <c r="E1939" s="158">
        <v>36.113</v>
      </c>
      <c r="F1939" s="158">
        <v>35.942</v>
      </c>
      <c r="G1939" s="16">
        <f t="shared" si="37"/>
        <v>38.4</v>
      </c>
      <c r="H1939" s="17">
        <f t="shared" si="38"/>
        <v>-3.8116666666666652</v>
      </c>
      <c r="I1939" s="17">
        <f t="shared" si="39"/>
        <v>-0.17099999999999937</v>
      </c>
      <c r="J1939" s="18">
        <f t="shared" si="40"/>
        <v>4.7351369312989607E-3</v>
      </c>
      <c r="K1939" s="18">
        <f t="shared" si="41"/>
        <v>0.3354193780633013</v>
      </c>
      <c r="L1939" s="154"/>
      <c r="M1939" s="154"/>
      <c r="N1939" s="154"/>
      <c r="O1939" s="154"/>
      <c r="P1939" s="154"/>
      <c r="Q1939" s="154"/>
      <c r="R1939" s="154"/>
      <c r="S1939" s="154"/>
      <c r="T1939" s="154"/>
      <c r="U1939" s="154"/>
      <c r="V1939" s="154"/>
      <c r="W1939" s="154"/>
      <c r="X1939" s="154"/>
      <c r="Y1939" s="154"/>
      <c r="Z1939" s="154"/>
      <c r="AA1939" s="154"/>
    </row>
    <row r="1940" spans="1:27" ht="15.75" customHeight="1">
      <c r="A1940" s="155"/>
      <c r="B1940" s="158"/>
      <c r="C1940" s="158" t="s">
        <v>1358</v>
      </c>
      <c r="D1940" s="158">
        <v>5001</v>
      </c>
      <c r="E1940" s="158">
        <v>36.329000000000001</v>
      </c>
      <c r="F1940" s="158">
        <v>36.118000000000002</v>
      </c>
      <c r="G1940" s="16">
        <f t="shared" si="37"/>
        <v>38.4</v>
      </c>
      <c r="H1940" s="17">
        <f t="shared" si="38"/>
        <v>-3.4516666666666636</v>
      </c>
      <c r="I1940" s="17">
        <f t="shared" si="39"/>
        <v>-0.21099999999999852</v>
      </c>
      <c r="J1940" s="18">
        <f t="shared" si="40"/>
        <v>5.8080321506234281E-3</v>
      </c>
      <c r="K1940" s="18">
        <f t="shared" si="41"/>
        <v>0.33937075063998462</v>
      </c>
      <c r="L1940" s="154"/>
      <c r="M1940" s="154"/>
      <c r="N1940" s="154"/>
      <c r="O1940" s="154"/>
      <c r="P1940" s="154"/>
      <c r="Q1940" s="154"/>
      <c r="R1940" s="154"/>
      <c r="S1940" s="154"/>
      <c r="T1940" s="154"/>
      <c r="U1940" s="154"/>
      <c r="V1940" s="154"/>
      <c r="W1940" s="154"/>
      <c r="X1940" s="154"/>
      <c r="Y1940" s="154"/>
      <c r="Z1940" s="154"/>
      <c r="AA1940" s="154"/>
    </row>
    <row r="1941" spans="1:27" ht="15.75" customHeight="1">
      <c r="A1941" s="155"/>
      <c r="B1941" s="158"/>
      <c r="C1941" s="158" t="s">
        <v>1359</v>
      </c>
      <c r="D1941" s="158">
        <v>8127</v>
      </c>
      <c r="E1941" s="158">
        <v>19.486000000000001</v>
      </c>
      <c r="F1941" s="158">
        <v>19.456</v>
      </c>
      <c r="G1941" s="16">
        <f t="shared" si="37"/>
        <v>19.906047079520491</v>
      </c>
      <c r="H1941" s="17">
        <f t="shared" si="38"/>
        <v>-0.70007846586748346</v>
      </c>
      <c r="I1941" s="17">
        <f t="shared" si="39"/>
        <v>-3.0000000000001137E-2</v>
      </c>
      <c r="J1941" s="18">
        <f t="shared" si="40"/>
        <v>1.5395668685210476E-3</v>
      </c>
      <c r="K1941" s="18">
        <f t="shared" si="41"/>
        <v>0.28675423361455976</v>
      </c>
      <c r="L1941" s="154"/>
      <c r="M1941" s="154"/>
      <c r="N1941" s="154"/>
      <c r="O1941" s="154"/>
      <c r="P1941" s="154"/>
      <c r="Q1941" s="154"/>
      <c r="R1941" s="154"/>
      <c r="S1941" s="154"/>
      <c r="T1941" s="154"/>
      <c r="U1941" s="154"/>
      <c r="V1941" s="154"/>
      <c r="W1941" s="154"/>
      <c r="X1941" s="154"/>
      <c r="Y1941" s="154"/>
      <c r="Z1941" s="154"/>
      <c r="AA1941" s="154"/>
    </row>
    <row r="1942" spans="1:27" ht="15.75" customHeight="1">
      <c r="A1942" s="155"/>
      <c r="B1942" s="158"/>
      <c r="C1942" s="158" t="s">
        <v>1360</v>
      </c>
      <c r="D1942" s="158">
        <v>8127</v>
      </c>
      <c r="E1942" s="158">
        <v>19.509</v>
      </c>
      <c r="F1942" s="158">
        <v>19.462</v>
      </c>
      <c r="G1942" s="16">
        <f t="shared" si="37"/>
        <v>19.906047079520491</v>
      </c>
      <c r="H1942" s="17">
        <f t="shared" si="38"/>
        <v>-0.66174513253415057</v>
      </c>
      <c r="I1942" s="17">
        <f t="shared" si="39"/>
        <v>-4.7000000000000597E-2</v>
      </c>
      <c r="J1942" s="18">
        <f t="shared" si="40"/>
        <v>2.4091444974114816E-3</v>
      </c>
      <c r="K1942" s="18">
        <f t="shared" si="41"/>
        <v>0.28759510975515462</v>
      </c>
      <c r="L1942" s="154"/>
      <c r="M1942" s="154"/>
      <c r="N1942" s="154"/>
      <c r="O1942" s="154"/>
      <c r="P1942" s="154"/>
      <c r="Q1942" s="154"/>
      <c r="R1942" s="154"/>
      <c r="S1942" s="154"/>
      <c r="T1942" s="154"/>
      <c r="U1942" s="154"/>
      <c r="V1942" s="154"/>
      <c r="W1942" s="154"/>
      <c r="X1942" s="154"/>
      <c r="Y1942" s="154"/>
      <c r="Z1942" s="154"/>
      <c r="AA1942" s="154"/>
    </row>
    <row r="1943" spans="1:27" ht="15.75" customHeight="1">
      <c r="A1943" s="155"/>
      <c r="B1943" s="158"/>
      <c r="C1943" s="158" t="s">
        <v>1361</v>
      </c>
      <c r="D1943" s="158">
        <v>8127</v>
      </c>
      <c r="E1943" s="158">
        <v>20.408999999999999</v>
      </c>
      <c r="F1943" s="158">
        <v>20.361999999999998</v>
      </c>
      <c r="G1943" s="16">
        <f t="shared" si="37"/>
        <v>19.906047079520491</v>
      </c>
      <c r="H1943" s="17">
        <f t="shared" si="38"/>
        <v>0.8382548674658471</v>
      </c>
      <c r="I1943" s="17">
        <f t="shared" si="39"/>
        <v>-4.7000000000000597E-2</v>
      </c>
      <c r="J1943" s="18">
        <f t="shared" si="40"/>
        <v>2.3029055808712136E-3</v>
      </c>
      <c r="K1943" s="18">
        <f t="shared" si="41"/>
        <v>0.31901087736848011</v>
      </c>
      <c r="L1943" s="154"/>
      <c r="M1943" s="154"/>
      <c r="N1943" s="154"/>
      <c r="O1943" s="154"/>
      <c r="P1943" s="154"/>
      <c r="Q1943" s="154"/>
      <c r="R1943" s="154"/>
      <c r="S1943" s="154"/>
      <c r="T1943" s="154"/>
      <c r="U1943" s="154"/>
      <c r="V1943" s="154"/>
      <c r="W1943" s="154"/>
      <c r="X1943" s="154"/>
      <c r="Y1943" s="154"/>
      <c r="Z1943" s="154"/>
      <c r="AA1943" s="154"/>
    </row>
    <row r="1944" spans="1:27" ht="15.75" customHeight="1">
      <c r="A1944" s="155"/>
      <c r="B1944" s="158"/>
      <c r="C1944" s="158" t="s">
        <v>1362</v>
      </c>
      <c r="D1944" s="158">
        <v>8127</v>
      </c>
      <c r="E1944" s="158">
        <v>19.527000000000001</v>
      </c>
      <c r="F1944" s="158">
        <v>19.495000000000001</v>
      </c>
      <c r="G1944" s="16">
        <f t="shared" si="37"/>
        <v>19.906047079520491</v>
      </c>
      <c r="H1944" s="17">
        <f t="shared" si="38"/>
        <v>-0.63174513253414943</v>
      </c>
      <c r="I1944" s="17">
        <f t="shared" si="39"/>
        <v>-3.2000000000000028E-2</v>
      </c>
      <c r="J1944" s="18">
        <f t="shared" si="40"/>
        <v>1.6387565934347327E-3</v>
      </c>
      <c r="K1944" s="18">
        <f t="shared" si="41"/>
        <v>0.2882518049988893</v>
      </c>
      <c r="L1944" s="154"/>
      <c r="M1944" s="154"/>
      <c r="N1944" s="154"/>
      <c r="O1944" s="154"/>
      <c r="P1944" s="154"/>
      <c r="Q1944" s="154"/>
      <c r="R1944" s="154"/>
      <c r="S1944" s="154"/>
      <c r="T1944" s="154"/>
      <c r="U1944" s="154"/>
      <c r="V1944" s="154"/>
      <c r="W1944" s="154"/>
      <c r="X1944" s="154"/>
      <c r="Y1944" s="154"/>
      <c r="Z1944" s="154"/>
      <c r="AA1944" s="154"/>
    </row>
    <row r="1945" spans="1:27" ht="15.75" customHeight="1">
      <c r="A1945" s="155"/>
      <c r="B1945" s="158"/>
      <c r="C1945" s="158" t="s">
        <v>1363</v>
      </c>
      <c r="D1945" s="158">
        <v>6617</v>
      </c>
      <c r="E1945" s="158">
        <v>20.581</v>
      </c>
      <c r="F1945" s="158">
        <v>20.382000000000001</v>
      </c>
      <c r="G1945" s="16">
        <f t="shared" si="37"/>
        <v>21.071999999999999</v>
      </c>
      <c r="H1945" s="17">
        <f t="shared" si="38"/>
        <v>-0.8183333333333328</v>
      </c>
      <c r="I1945" s="17">
        <f t="shared" si="39"/>
        <v>-0.19899999999999807</v>
      </c>
      <c r="J1945" s="18">
        <f t="shared" si="40"/>
        <v>9.6691122880325584E-3</v>
      </c>
      <c r="K1945" s="18">
        <f t="shared" si="41"/>
        <v>0.38702686944268999</v>
      </c>
      <c r="L1945" s="154"/>
      <c r="M1945" s="154"/>
      <c r="N1945" s="154"/>
      <c r="O1945" s="154"/>
      <c r="P1945" s="154"/>
      <c r="Q1945" s="154"/>
      <c r="R1945" s="154"/>
      <c r="S1945" s="154"/>
      <c r="T1945" s="154"/>
      <c r="U1945" s="154"/>
      <c r="V1945" s="154"/>
      <c r="W1945" s="154"/>
      <c r="X1945" s="154"/>
      <c r="Y1945" s="154"/>
      <c r="Z1945" s="154"/>
      <c r="AA1945" s="154"/>
    </row>
    <row r="1946" spans="1:27" ht="15.75" customHeight="1">
      <c r="A1946" s="155"/>
      <c r="B1946" s="158"/>
      <c r="C1946" s="158" t="s">
        <v>1364</v>
      </c>
      <c r="D1946" s="158">
        <v>6617</v>
      </c>
      <c r="E1946" s="158">
        <v>21.219000000000001</v>
      </c>
      <c r="F1946" s="158">
        <v>21.010999999999999</v>
      </c>
      <c r="G1946" s="16">
        <f t="shared" si="37"/>
        <v>21.071999999999999</v>
      </c>
      <c r="H1946" s="17">
        <f t="shared" si="38"/>
        <v>0.24500000000000338</v>
      </c>
      <c r="I1946" s="17">
        <f t="shared" si="39"/>
        <v>-0.20800000000000196</v>
      </c>
      <c r="J1946" s="18">
        <f t="shared" si="40"/>
        <v>9.8025354634997848E-3</v>
      </c>
      <c r="K1946" s="18">
        <f t="shared" si="41"/>
        <v>0.40545737310900626</v>
      </c>
      <c r="L1946" s="154"/>
      <c r="M1946" s="154"/>
      <c r="N1946" s="154"/>
      <c r="O1946" s="154"/>
      <c r="P1946" s="154"/>
      <c r="Q1946" s="154"/>
      <c r="R1946" s="154"/>
      <c r="S1946" s="154"/>
      <c r="T1946" s="154"/>
      <c r="U1946" s="154"/>
      <c r="V1946" s="154"/>
      <c r="W1946" s="154"/>
      <c r="X1946" s="154"/>
      <c r="Y1946" s="154"/>
      <c r="Z1946" s="154"/>
      <c r="AA1946" s="154"/>
    </row>
    <row r="1947" spans="1:27" ht="15.75" customHeight="1">
      <c r="A1947" s="155"/>
      <c r="B1947" s="158"/>
      <c r="C1947" s="158" t="s">
        <v>1365</v>
      </c>
      <c r="D1947" s="158">
        <v>6617</v>
      </c>
      <c r="E1947" s="158">
        <v>21.053999999999998</v>
      </c>
      <c r="F1947" s="158">
        <v>20.824000000000002</v>
      </c>
      <c r="G1947" s="16">
        <f t="shared" si="37"/>
        <v>21.071999999999999</v>
      </c>
      <c r="H1947" s="17">
        <f t="shared" si="38"/>
        <v>-3.0000000000001137E-2</v>
      </c>
      <c r="I1947" s="17">
        <f t="shared" si="39"/>
        <v>-0.22999999999999687</v>
      </c>
      <c r="J1947" s="18">
        <f t="shared" si="40"/>
        <v>1.0924289921154977E-2</v>
      </c>
      <c r="K1947" s="18">
        <f t="shared" si="41"/>
        <v>0.40079794813337144</v>
      </c>
      <c r="L1947" s="154"/>
      <c r="M1947" s="154"/>
      <c r="N1947" s="154"/>
      <c r="O1947" s="154"/>
      <c r="P1947" s="154"/>
      <c r="Q1947" s="154"/>
      <c r="R1947" s="154"/>
      <c r="S1947" s="154"/>
      <c r="T1947" s="154"/>
      <c r="U1947" s="154"/>
      <c r="V1947" s="154"/>
      <c r="W1947" s="154"/>
      <c r="X1947" s="154"/>
      <c r="Y1947" s="154"/>
      <c r="Z1947" s="154"/>
      <c r="AA1947" s="154"/>
    </row>
    <row r="1948" spans="1:27" ht="15.75" customHeight="1">
      <c r="A1948" s="155"/>
      <c r="B1948" s="158"/>
      <c r="C1948" s="158" t="s">
        <v>1366</v>
      </c>
      <c r="D1948" s="158">
        <v>6617</v>
      </c>
      <c r="E1948" s="158">
        <v>22.751999999999999</v>
      </c>
      <c r="F1948" s="158">
        <v>22.495000000000001</v>
      </c>
      <c r="G1948" s="16">
        <f t="shared" si="37"/>
        <v>21.071999999999999</v>
      </c>
      <c r="H1948" s="17">
        <f t="shared" si="38"/>
        <v>2.8</v>
      </c>
      <c r="I1948" s="17">
        <f t="shared" si="39"/>
        <v>-0.2569999999999979</v>
      </c>
      <c r="J1948" s="18">
        <f t="shared" si="40"/>
        <v>1.1295710267229163E-2</v>
      </c>
      <c r="K1948" s="18">
        <f t="shared" si="41"/>
        <v>0.44551687763713088</v>
      </c>
      <c r="L1948" s="154"/>
      <c r="M1948" s="154"/>
      <c r="N1948" s="154"/>
      <c r="O1948" s="154"/>
      <c r="P1948" s="154"/>
      <c r="Q1948" s="154"/>
      <c r="R1948" s="154"/>
      <c r="S1948" s="154"/>
      <c r="T1948" s="154"/>
      <c r="U1948" s="154"/>
      <c r="V1948" s="154"/>
      <c r="W1948" s="154"/>
      <c r="X1948" s="154"/>
      <c r="Y1948" s="154"/>
      <c r="Z1948" s="154"/>
      <c r="AA1948" s="154"/>
    </row>
    <row r="1949" spans="1:27" ht="15.75" customHeight="1">
      <c r="A1949" s="155"/>
      <c r="B1949" s="158"/>
      <c r="C1949" s="158" t="s">
        <v>1367</v>
      </c>
      <c r="D1949" s="158">
        <v>6107</v>
      </c>
      <c r="E1949" s="158">
        <v>15.717000000000001</v>
      </c>
      <c r="F1949" s="158">
        <v>15.506</v>
      </c>
      <c r="G1949" s="16">
        <f t="shared" si="37"/>
        <v>17.032373496847189</v>
      </c>
      <c r="H1949" s="17">
        <f t="shared" si="38"/>
        <v>-2.1922891614119808</v>
      </c>
      <c r="I1949" s="17">
        <f t="shared" si="39"/>
        <v>-0.2110000000000003</v>
      </c>
      <c r="J1949" s="18">
        <f t="shared" si="40"/>
        <v>1.3424953871604015E-2</v>
      </c>
      <c r="K1949" s="18">
        <f t="shared" si="41"/>
        <v>0.26280680762157083</v>
      </c>
      <c r="L1949" s="154"/>
      <c r="M1949" s="154"/>
      <c r="N1949" s="154"/>
      <c r="O1949" s="154"/>
      <c r="P1949" s="154"/>
      <c r="Q1949" s="154"/>
      <c r="R1949" s="154"/>
      <c r="S1949" s="154"/>
      <c r="T1949" s="154"/>
      <c r="U1949" s="154"/>
      <c r="V1949" s="154"/>
      <c r="W1949" s="154"/>
      <c r="X1949" s="154"/>
      <c r="Y1949" s="154"/>
      <c r="Z1949" s="154"/>
      <c r="AA1949" s="154"/>
    </row>
    <row r="1950" spans="1:27" ht="15.75" customHeight="1">
      <c r="A1950" s="155"/>
      <c r="B1950" s="158"/>
      <c r="C1950" s="158" t="s">
        <v>1368</v>
      </c>
      <c r="D1950" s="158">
        <v>6107</v>
      </c>
      <c r="E1950" s="158">
        <v>16.068999999999999</v>
      </c>
      <c r="F1950" s="158">
        <v>15.86</v>
      </c>
      <c r="G1950" s="16">
        <f t="shared" si="37"/>
        <v>17.032373496847189</v>
      </c>
      <c r="H1950" s="17">
        <f t="shared" si="38"/>
        <v>-1.6056224947453166</v>
      </c>
      <c r="I1950" s="17">
        <f t="shared" si="39"/>
        <v>-0.20899999999999963</v>
      </c>
      <c r="J1950" s="18">
        <f t="shared" si="40"/>
        <v>1.3006409857489553E-2</v>
      </c>
      <c r="K1950" s="18">
        <f t="shared" si="41"/>
        <v>0.27895541697605497</v>
      </c>
      <c r="L1950" s="154"/>
      <c r="M1950" s="154"/>
      <c r="N1950" s="154"/>
      <c r="O1950" s="154"/>
      <c r="P1950" s="154"/>
      <c r="Q1950" s="154"/>
      <c r="R1950" s="154"/>
      <c r="S1950" s="154"/>
      <c r="T1950" s="154"/>
      <c r="U1950" s="154"/>
      <c r="V1950" s="154"/>
      <c r="W1950" s="154"/>
      <c r="X1950" s="154"/>
      <c r="Y1950" s="154"/>
      <c r="Z1950" s="154"/>
      <c r="AA1950" s="154"/>
    </row>
    <row r="1951" spans="1:27" ht="15.75" customHeight="1">
      <c r="A1951" s="155"/>
      <c r="B1951" s="158"/>
      <c r="C1951" s="158" t="s">
        <v>1369</v>
      </c>
      <c r="D1951" s="158">
        <v>6107</v>
      </c>
      <c r="E1951" s="158">
        <v>16.625</v>
      </c>
      <c r="F1951" s="158">
        <v>16.341999999999999</v>
      </c>
      <c r="G1951" s="16">
        <f t="shared" si="37"/>
        <v>17.032373496847189</v>
      </c>
      <c r="H1951" s="17">
        <f t="shared" si="38"/>
        <v>-0.67895582807864829</v>
      </c>
      <c r="I1951" s="17">
        <f t="shared" si="39"/>
        <v>-0.28300000000000125</v>
      </c>
      <c r="J1951" s="18">
        <f t="shared" si="40"/>
        <v>1.7022556390977519E-2</v>
      </c>
      <c r="K1951" s="18">
        <f t="shared" si="41"/>
        <v>0.30306975009854004</v>
      </c>
      <c r="L1951" s="154"/>
      <c r="M1951" s="154"/>
      <c r="N1951" s="154"/>
      <c r="O1951" s="154"/>
      <c r="P1951" s="154"/>
      <c r="Q1951" s="154"/>
      <c r="R1951" s="154"/>
      <c r="S1951" s="154"/>
      <c r="T1951" s="154"/>
      <c r="U1951" s="154"/>
      <c r="V1951" s="154"/>
      <c r="W1951" s="154"/>
      <c r="X1951" s="154"/>
      <c r="Y1951" s="154"/>
      <c r="Z1951" s="154"/>
      <c r="AA1951" s="154"/>
    </row>
    <row r="1952" spans="1:27" ht="15.75" customHeight="1">
      <c r="A1952" s="155"/>
      <c r="B1952" s="158"/>
      <c r="C1952" s="158" t="s">
        <v>1370</v>
      </c>
      <c r="D1952" s="158">
        <v>6107</v>
      </c>
      <c r="E1952" s="158">
        <v>16.835999999999999</v>
      </c>
      <c r="F1952" s="158">
        <v>16.628</v>
      </c>
      <c r="G1952" s="16">
        <f t="shared" si="37"/>
        <v>17.032373496847189</v>
      </c>
      <c r="H1952" s="17">
        <f t="shared" si="38"/>
        <v>-0.32728916141198405</v>
      </c>
      <c r="I1952" s="17">
        <f t="shared" si="39"/>
        <v>-0.20799999999999841</v>
      </c>
      <c r="J1952" s="18">
        <f t="shared" si="40"/>
        <v>1.2354478498455597E-2</v>
      </c>
      <c r="K1952" s="18">
        <f t="shared" si="41"/>
        <v>0.31180414560395742</v>
      </c>
      <c r="L1952" s="154"/>
      <c r="M1952" s="154"/>
      <c r="N1952" s="154"/>
      <c r="O1952" s="154"/>
      <c r="P1952" s="154"/>
      <c r="Q1952" s="154"/>
      <c r="R1952" s="154"/>
      <c r="S1952" s="154"/>
      <c r="T1952" s="154"/>
      <c r="U1952" s="154"/>
      <c r="V1952" s="154"/>
      <c r="W1952" s="154"/>
      <c r="X1952" s="154"/>
      <c r="Y1952" s="154"/>
      <c r="Z1952" s="154"/>
      <c r="AA1952" s="154"/>
    </row>
    <row r="1953" spans="1:27" ht="15.75" customHeight="1">
      <c r="A1953" s="155"/>
      <c r="B1953" s="158"/>
      <c r="C1953" s="158" t="s">
        <v>1371</v>
      </c>
      <c r="D1953" s="158">
        <v>6107</v>
      </c>
      <c r="E1953" s="158">
        <v>16.440999999999999</v>
      </c>
      <c r="F1953" s="158">
        <v>16.218</v>
      </c>
      <c r="G1953" s="16">
        <f t="shared" si="37"/>
        <v>17.032373496847189</v>
      </c>
      <c r="H1953" s="17">
        <f t="shared" si="38"/>
        <v>-0.98562249474531671</v>
      </c>
      <c r="I1953" s="17">
        <f t="shared" si="39"/>
        <v>-0.22299999999999898</v>
      </c>
      <c r="J1953" s="18">
        <f t="shared" si="40"/>
        <v>1.3563651845994708E-2</v>
      </c>
      <c r="K1953" s="18">
        <f t="shared" si="41"/>
        <v>0.29527003195597756</v>
      </c>
      <c r="L1953" s="154"/>
      <c r="M1953" s="154"/>
      <c r="N1953" s="154"/>
      <c r="O1953" s="154"/>
      <c r="P1953" s="154"/>
      <c r="Q1953" s="154"/>
      <c r="R1953" s="154"/>
      <c r="S1953" s="154"/>
      <c r="T1953" s="154"/>
      <c r="U1953" s="154"/>
      <c r="V1953" s="154"/>
      <c r="W1953" s="154"/>
      <c r="X1953" s="154"/>
      <c r="Y1953" s="154"/>
      <c r="Z1953" s="154"/>
      <c r="AA1953" s="154"/>
    </row>
    <row r="1954" spans="1:27" ht="15.75" customHeight="1">
      <c r="A1954" s="155"/>
      <c r="B1954" s="158"/>
      <c r="C1954" s="158" t="s">
        <v>1372</v>
      </c>
      <c r="D1954" s="158">
        <v>6107</v>
      </c>
      <c r="E1954" s="158">
        <v>16.306999999999999</v>
      </c>
      <c r="F1954" s="158">
        <v>16.097000000000001</v>
      </c>
      <c r="G1954" s="16">
        <f t="shared" si="37"/>
        <v>17.032373496847189</v>
      </c>
      <c r="H1954" s="17">
        <f t="shared" si="38"/>
        <v>-1.2089558280786505</v>
      </c>
      <c r="I1954" s="17">
        <f t="shared" si="39"/>
        <v>-0.2099999999999973</v>
      </c>
      <c r="J1954" s="18">
        <f t="shared" si="40"/>
        <v>1.2877905194088263E-2</v>
      </c>
      <c r="K1954" s="18">
        <f t="shared" si="41"/>
        <v>0.28947903326106744</v>
      </c>
      <c r="L1954" s="154"/>
      <c r="M1954" s="154"/>
      <c r="N1954" s="154"/>
      <c r="O1954" s="154"/>
      <c r="P1954" s="154"/>
      <c r="Q1954" s="154"/>
      <c r="R1954" s="154"/>
      <c r="S1954" s="154"/>
      <c r="T1954" s="154"/>
      <c r="U1954" s="154"/>
      <c r="V1954" s="154"/>
      <c r="W1954" s="154"/>
      <c r="X1954" s="154"/>
      <c r="Y1954" s="154"/>
      <c r="Z1954" s="154"/>
      <c r="AA1954" s="154"/>
    </row>
    <row r="1955" spans="1:27" ht="15.75" customHeight="1">
      <c r="A1955" s="155"/>
      <c r="B1955" s="158"/>
      <c r="C1955" s="158" t="s">
        <v>1373</v>
      </c>
      <c r="D1955" s="158">
        <v>6107</v>
      </c>
      <c r="E1955" s="158">
        <v>16.506</v>
      </c>
      <c r="F1955" s="158">
        <v>16.280999999999999</v>
      </c>
      <c r="G1955" s="16">
        <f t="shared" si="37"/>
        <v>17.032373496847189</v>
      </c>
      <c r="H1955" s="17">
        <f t="shared" si="38"/>
        <v>-0.87728916141198121</v>
      </c>
      <c r="I1955" s="17">
        <f t="shared" si="39"/>
        <v>-0.22500000000000142</v>
      </c>
      <c r="J1955" s="18">
        <f t="shared" si="40"/>
        <v>1.363140676117784E-2</v>
      </c>
      <c r="K1955" s="18">
        <f t="shared" si="41"/>
        <v>0.29804523175743536</v>
      </c>
      <c r="L1955" s="154"/>
      <c r="M1955" s="154"/>
      <c r="N1955" s="154"/>
      <c r="O1955" s="154"/>
      <c r="P1955" s="154"/>
      <c r="Q1955" s="154"/>
      <c r="R1955" s="154"/>
      <c r="S1955" s="154"/>
      <c r="T1955" s="154"/>
      <c r="U1955" s="154"/>
      <c r="V1955" s="154"/>
      <c r="W1955" s="154"/>
      <c r="X1955" s="154"/>
      <c r="Y1955" s="154"/>
      <c r="Z1955" s="154"/>
      <c r="AA1955" s="154"/>
    </row>
    <row r="1956" spans="1:27" ht="15.75" customHeight="1">
      <c r="A1956" s="155"/>
      <c r="B1956" s="158"/>
      <c r="C1956" s="158" t="s">
        <v>1374</v>
      </c>
      <c r="D1956" s="158">
        <v>6107</v>
      </c>
      <c r="E1956" s="158">
        <v>16.808</v>
      </c>
      <c r="F1956" s="158">
        <v>16.617999999999999</v>
      </c>
      <c r="G1956" s="16">
        <f t="shared" si="37"/>
        <v>17.032373496847189</v>
      </c>
      <c r="H1956" s="17">
        <f t="shared" si="38"/>
        <v>-0.37395582807864852</v>
      </c>
      <c r="I1956" s="17">
        <f t="shared" si="39"/>
        <v>-0.19000000000000128</v>
      </c>
      <c r="J1956" s="18">
        <f t="shared" si="40"/>
        <v>1.1304140885292795E-2</v>
      </c>
      <c r="K1956" s="18">
        <f t="shared" si="41"/>
        <v>0.31065769844051805</v>
      </c>
      <c r="L1956" s="154"/>
      <c r="M1956" s="154"/>
      <c r="N1956" s="154"/>
      <c r="O1956" s="154"/>
      <c r="P1956" s="154"/>
      <c r="Q1956" s="154"/>
      <c r="R1956" s="154"/>
      <c r="S1956" s="154"/>
      <c r="T1956" s="154"/>
      <c r="U1956" s="154"/>
      <c r="V1956" s="154"/>
      <c r="W1956" s="154"/>
      <c r="X1956" s="154"/>
      <c r="Y1956" s="154"/>
      <c r="Z1956" s="154"/>
      <c r="AA1956" s="154"/>
    </row>
    <row r="1957" spans="1:27" ht="15.75" customHeight="1">
      <c r="A1957" s="155"/>
      <c r="B1957" s="156">
        <v>44981</v>
      </c>
      <c r="C1957" s="158" t="s">
        <v>1375</v>
      </c>
      <c r="D1957" s="158">
        <v>8107</v>
      </c>
      <c r="E1957" s="158">
        <v>16.327000000000002</v>
      </c>
      <c r="F1957" s="158">
        <v>16.300999999999998</v>
      </c>
      <c r="G1957" s="16">
        <f t="shared" si="37"/>
        <v>16.123457228651652</v>
      </c>
      <c r="H1957" s="17">
        <f t="shared" si="38"/>
        <v>0.33923795224724884</v>
      </c>
      <c r="I1957" s="17">
        <f t="shared" si="39"/>
        <v>-2.6000000000003354E-2</v>
      </c>
      <c r="J1957" s="18">
        <f t="shared" si="40"/>
        <v>1.5924542169414681E-3</v>
      </c>
      <c r="K1957" s="18">
        <f t="shared" si="41"/>
        <v>0.30442924740890315</v>
      </c>
      <c r="L1957" s="154"/>
      <c r="M1957" s="154"/>
      <c r="N1957" s="154"/>
      <c r="O1957" s="154"/>
      <c r="P1957" s="154"/>
      <c r="Q1957" s="154"/>
      <c r="R1957" s="154"/>
      <c r="S1957" s="154"/>
      <c r="T1957" s="154"/>
      <c r="U1957" s="154"/>
      <c r="V1957" s="154"/>
      <c r="W1957" s="154"/>
      <c r="X1957" s="154"/>
      <c r="Y1957" s="154"/>
      <c r="Z1957" s="154"/>
      <c r="AA1957" s="154"/>
    </row>
    <row r="1958" spans="1:27" ht="15.75" customHeight="1">
      <c r="A1958" s="155"/>
      <c r="B1958" s="158"/>
      <c r="C1958" s="158" t="s">
        <v>1376</v>
      </c>
      <c r="D1958" s="158">
        <v>8107</v>
      </c>
      <c r="E1958" s="158">
        <v>16.210999999999999</v>
      </c>
      <c r="F1958" s="158">
        <v>16.181999999999999</v>
      </c>
      <c r="G1958" s="16">
        <f t="shared" si="37"/>
        <v>16.123457228651652</v>
      </c>
      <c r="H1958" s="17">
        <f t="shared" si="38"/>
        <v>0.14590461891391016</v>
      </c>
      <c r="I1958" s="17">
        <f t="shared" si="39"/>
        <v>-2.8999999999999915E-2</v>
      </c>
      <c r="J1958" s="18">
        <f t="shared" si="40"/>
        <v>1.7889087656529465E-3</v>
      </c>
      <c r="K1958" s="18">
        <f t="shared" si="41"/>
        <v>0.2994519969431349</v>
      </c>
      <c r="L1958" s="154"/>
      <c r="M1958" s="154"/>
      <c r="N1958" s="154"/>
      <c r="O1958" s="154"/>
      <c r="P1958" s="154"/>
      <c r="Q1958" s="154"/>
      <c r="R1958" s="154"/>
      <c r="S1958" s="154"/>
      <c r="T1958" s="154"/>
      <c r="U1958" s="154"/>
      <c r="V1958" s="154"/>
      <c r="W1958" s="154"/>
      <c r="X1958" s="154"/>
      <c r="Y1958" s="154"/>
      <c r="Z1958" s="154"/>
      <c r="AA1958" s="154"/>
    </row>
    <row r="1959" spans="1:27" ht="15.75" customHeight="1">
      <c r="A1959" s="155"/>
      <c r="B1959" s="158"/>
      <c r="C1959" s="158" t="s">
        <v>1377</v>
      </c>
      <c r="D1959" s="158">
        <v>8107</v>
      </c>
      <c r="E1959" s="158">
        <v>16.585000000000001</v>
      </c>
      <c r="F1959" s="158">
        <v>16.562999999999999</v>
      </c>
      <c r="G1959" s="16">
        <f t="shared" si="37"/>
        <v>16.123457228651652</v>
      </c>
      <c r="H1959" s="17">
        <f t="shared" si="38"/>
        <v>0.76923795224724745</v>
      </c>
      <c r="I1959" s="17">
        <f t="shared" si="39"/>
        <v>-2.2000000000002018E-2</v>
      </c>
      <c r="J1959" s="18">
        <f t="shared" si="40"/>
        <v>1.3264998492615023E-3</v>
      </c>
      <c r="K1959" s="18">
        <f t="shared" si="41"/>
        <v>0.31524970289087495</v>
      </c>
      <c r="L1959" s="154"/>
      <c r="M1959" s="154"/>
      <c r="N1959" s="154"/>
      <c r="O1959" s="154"/>
      <c r="P1959" s="154"/>
      <c r="Q1959" s="154"/>
      <c r="R1959" s="154"/>
      <c r="S1959" s="154"/>
      <c r="T1959" s="154"/>
      <c r="U1959" s="154"/>
      <c r="V1959" s="154"/>
      <c r="W1959" s="154"/>
      <c r="X1959" s="154"/>
      <c r="Y1959" s="154"/>
      <c r="Z1959" s="154"/>
      <c r="AA1959" s="154"/>
    </row>
    <row r="1960" spans="1:27" ht="15.75" customHeight="1">
      <c r="A1960" s="155"/>
      <c r="B1960" s="158"/>
      <c r="C1960" s="158" t="s">
        <v>1378</v>
      </c>
      <c r="D1960" s="158">
        <v>8107</v>
      </c>
      <c r="E1960" s="158">
        <v>15.32</v>
      </c>
      <c r="F1960" s="158">
        <v>15.282999999999999</v>
      </c>
      <c r="G1960" s="16">
        <f t="shared" si="37"/>
        <v>16.123457228651652</v>
      </c>
      <c r="H1960" s="17">
        <f t="shared" si="38"/>
        <v>-1.3390953810860871</v>
      </c>
      <c r="I1960" s="17">
        <f t="shared" si="39"/>
        <v>-3.700000000000081E-2</v>
      </c>
      <c r="J1960" s="18">
        <f t="shared" si="40"/>
        <v>2.415143603133212E-3</v>
      </c>
      <c r="K1960" s="18">
        <f t="shared" si="41"/>
        <v>0.25870863723532384</v>
      </c>
      <c r="L1960" s="154"/>
      <c r="M1960" s="154"/>
      <c r="N1960" s="154"/>
      <c r="O1960" s="154"/>
      <c r="P1960" s="154"/>
      <c r="Q1960" s="154"/>
      <c r="R1960" s="154"/>
      <c r="S1960" s="154"/>
      <c r="T1960" s="154"/>
      <c r="U1960" s="154"/>
      <c r="V1960" s="154"/>
      <c r="W1960" s="154"/>
      <c r="X1960" s="154"/>
      <c r="Y1960" s="154"/>
      <c r="Z1960" s="154"/>
      <c r="AA1960" s="154"/>
    </row>
    <row r="1961" spans="1:27" ht="15.75" customHeight="1">
      <c r="A1961" s="155"/>
      <c r="B1961" s="158"/>
      <c r="C1961" s="158" t="s">
        <v>1379</v>
      </c>
      <c r="D1961" s="158">
        <v>8107</v>
      </c>
      <c r="E1961" s="158">
        <v>15.952</v>
      </c>
      <c r="F1961" s="158">
        <v>15.933999999999999</v>
      </c>
      <c r="G1961" s="16">
        <f t="shared" si="37"/>
        <v>16.123457228651652</v>
      </c>
      <c r="H1961" s="17">
        <f t="shared" si="38"/>
        <v>-0.28576204775275416</v>
      </c>
      <c r="I1961" s="17">
        <f t="shared" si="39"/>
        <v>-1.8000000000000682E-2</v>
      </c>
      <c r="J1961" s="18">
        <f t="shared" si="40"/>
        <v>1.128385155466442E-3</v>
      </c>
      <c r="K1961" s="18">
        <f t="shared" si="41"/>
        <v>0.28807775341306174</v>
      </c>
      <c r="L1961" s="154"/>
      <c r="M1961" s="154"/>
      <c r="N1961" s="154"/>
      <c r="O1961" s="154"/>
      <c r="P1961" s="154"/>
      <c r="Q1961" s="154"/>
      <c r="R1961" s="154"/>
      <c r="S1961" s="154"/>
      <c r="T1961" s="154"/>
      <c r="U1961" s="154"/>
      <c r="V1961" s="154"/>
      <c r="W1961" s="154"/>
      <c r="X1961" s="154"/>
      <c r="Y1961" s="154"/>
      <c r="Z1961" s="154"/>
      <c r="AA1961" s="154"/>
    </row>
    <row r="1962" spans="1:27" ht="15.75" customHeight="1">
      <c r="A1962" s="155"/>
      <c r="B1962" s="158"/>
      <c r="C1962" s="158" t="s">
        <v>1380</v>
      </c>
      <c r="D1962" s="158">
        <v>8107</v>
      </c>
      <c r="E1962" s="158">
        <v>15.173</v>
      </c>
      <c r="F1962" s="158">
        <v>15.151999999999999</v>
      </c>
      <c r="G1962" s="16">
        <f t="shared" si="37"/>
        <v>16.123457228651652</v>
      </c>
      <c r="H1962" s="17">
        <f t="shared" si="38"/>
        <v>-1.5840953810860874</v>
      </c>
      <c r="I1962" s="17">
        <f t="shared" si="39"/>
        <v>-2.1000000000000796E-2</v>
      </c>
      <c r="J1962" s="18">
        <f t="shared" si="40"/>
        <v>1.3840374349173396E-3</v>
      </c>
      <c r="K1962" s="18">
        <f t="shared" si="41"/>
        <v>0.25152681226159368</v>
      </c>
      <c r="L1962" s="154"/>
      <c r="M1962" s="154"/>
      <c r="N1962" s="154"/>
      <c r="O1962" s="154"/>
      <c r="P1962" s="154"/>
      <c r="Q1962" s="154"/>
      <c r="R1962" s="154"/>
      <c r="S1962" s="154"/>
      <c r="T1962" s="154"/>
      <c r="U1962" s="154"/>
      <c r="V1962" s="154"/>
      <c r="W1962" s="154"/>
      <c r="X1962" s="154"/>
      <c r="Y1962" s="154"/>
      <c r="Z1962" s="154"/>
      <c r="AA1962" s="154"/>
    </row>
    <row r="1963" spans="1:27" ht="15.75" customHeight="1">
      <c r="A1963" s="155"/>
      <c r="B1963" s="158"/>
      <c r="C1963" s="158" t="s">
        <v>1381</v>
      </c>
      <c r="D1963" s="158">
        <v>8107</v>
      </c>
      <c r="E1963" s="158">
        <v>18.337</v>
      </c>
      <c r="F1963" s="158">
        <v>18.291</v>
      </c>
      <c r="G1963" s="16">
        <f t="shared" si="37"/>
        <v>16.123457228651652</v>
      </c>
      <c r="H1963" s="17">
        <f t="shared" si="38"/>
        <v>3.6892379522472458</v>
      </c>
      <c r="I1963" s="17">
        <f t="shared" si="39"/>
        <v>-4.5999999999999375E-2</v>
      </c>
      <c r="J1963" s="18">
        <f t="shared" si="40"/>
        <v>2.5085891912526243E-3</v>
      </c>
      <c r="K1963" s="18">
        <f t="shared" si="41"/>
        <v>0.38067384645499047</v>
      </c>
      <c r="L1963" s="154"/>
      <c r="M1963" s="154"/>
      <c r="N1963" s="154"/>
      <c r="O1963" s="154"/>
      <c r="P1963" s="154"/>
      <c r="Q1963" s="154"/>
      <c r="R1963" s="154"/>
      <c r="S1963" s="154"/>
      <c r="T1963" s="154"/>
      <c r="U1963" s="154"/>
      <c r="V1963" s="154"/>
      <c r="W1963" s="154"/>
      <c r="X1963" s="154"/>
      <c r="Y1963" s="154"/>
      <c r="Z1963" s="154"/>
      <c r="AA1963" s="154"/>
    </row>
    <row r="1964" spans="1:27" ht="15.75" customHeight="1">
      <c r="A1964" s="155"/>
      <c r="B1964" s="158"/>
      <c r="C1964" s="158"/>
      <c r="D1964" s="158">
        <v>5148</v>
      </c>
      <c r="E1964" s="158">
        <v>22.440999999999999</v>
      </c>
      <c r="F1964" s="158">
        <v>22.34</v>
      </c>
      <c r="G1964" s="16">
        <f t="shared" si="37"/>
        <v>20.202531026311895</v>
      </c>
      <c r="H1964" s="17">
        <f t="shared" si="38"/>
        <v>3.730781622813506</v>
      </c>
      <c r="I1964" s="17">
        <f t="shared" si="39"/>
        <v>-0.10099999999999909</v>
      </c>
      <c r="J1964" s="18">
        <f t="shared" si="40"/>
        <v>4.5006907000578892E-3</v>
      </c>
      <c r="K1964" s="18">
        <f t="shared" si="41"/>
        <v>0.37028540230082285</v>
      </c>
      <c r="L1964" s="154"/>
      <c r="M1964" s="154"/>
      <c r="N1964" s="154"/>
      <c r="O1964" s="154"/>
      <c r="P1964" s="154"/>
      <c r="Q1964" s="154"/>
      <c r="R1964" s="154"/>
      <c r="S1964" s="154"/>
      <c r="T1964" s="154"/>
      <c r="U1964" s="154"/>
      <c r="V1964" s="154"/>
      <c r="W1964" s="154"/>
      <c r="X1964" s="154"/>
      <c r="Y1964" s="154"/>
      <c r="Z1964" s="154"/>
      <c r="AA1964" s="154"/>
    </row>
    <row r="1965" spans="1:27" ht="15.75" customHeight="1">
      <c r="A1965" s="155"/>
      <c r="B1965" s="156"/>
      <c r="C1965" s="158"/>
      <c r="D1965" s="158">
        <v>5148</v>
      </c>
      <c r="E1965" s="158">
        <v>20.577000000000002</v>
      </c>
      <c r="F1965" s="158">
        <v>20.486999999999998</v>
      </c>
      <c r="G1965" s="16">
        <f t="shared" si="37"/>
        <v>20.202531026311895</v>
      </c>
      <c r="H1965" s="17">
        <f t="shared" si="38"/>
        <v>0.62411495614684398</v>
      </c>
      <c r="I1965" s="17">
        <f t="shared" si="39"/>
        <v>-9.0000000000003411E-2</v>
      </c>
      <c r="J1965" s="18">
        <f t="shared" si="40"/>
        <v>4.373815424989231E-3</v>
      </c>
      <c r="K1965" s="18">
        <f t="shared" si="41"/>
        <v>0.31324171225313541</v>
      </c>
      <c r="L1965" s="154"/>
      <c r="M1965" s="154"/>
      <c r="N1965" s="154"/>
      <c r="O1965" s="154"/>
      <c r="P1965" s="154"/>
      <c r="Q1965" s="154"/>
      <c r="R1965" s="154"/>
      <c r="S1965" s="154"/>
      <c r="T1965" s="154"/>
      <c r="U1965" s="154"/>
      <c r="V1965" s="154"/>
      <c r="W1965" s="154"/>
      <c r="X1965" s="154"/>
      <c r="Y1965" s="154"/>
      <c r="Z1965" s="154"/>
      <c r="AA1965" s="154"/>
    </row>
    <row r="1966" spans="1:27" ht="15.75" customHeight="1">
      <c r="A1966" s="155"/>
      <c r="B1966" s="156">
        <v>44981</v>
      </c>
      <c r="C1966" s="158" t="s">
        <v>1382</v>
      </c>
      <c r="D1966" s="158">
        <v>5120</v>
      </c>
      <c r="E1966" s="158">
        <v>23.099</v>
      </c>
      <c r="F1966" s="158">
        <v>23.074000000000002</v>
      </c>
      <c r="G1966" s="16">
        <f t="shared" si="37"/>
        <v>22.870927068045674</v>
      </c>
      <c r="H1966" s="17">
        <f t="shared" si="38"/>
        <v>0.38012155325721037</v>
      </c>
      <c r="I1966" s="17">
        <f t="shared" si="39"/>
        <v>-2.4999999999998579E-2</v>
      </c>
      <c r="J1966" s="18">
        <f t="shared" si="40"/>
        <v>1.0822979349754786E-3</v>
      </c>
      <c r="K1966" s="18">
        <f t="shared" si="41"/>
        <v>0.31173246611779593</v>
      </c>
      <c r="L1966" s="154"/>
      <c r="M1966" s="154"/>
      <c r="N1966" s="154"/>
      <c r="O1966" s="154"/>
      <c r="P1966" s="154"/>
      <c r="Q1966" s="154"/>
      <c r="R1966" s="154"/>
      <c r="S1966" s="154"/>
      <c r="T1966" s="154"/>
      <c r="U1966" s="154"/>
      <c r="V1966" s="154"/>
      <c r="W1966" s="154"/>
      <c r="X1966" s="154"/>
      <c r="Y1966" s="154"/>
      <c r="Z1966" s="154"/>
      <c r="AA1966" s="154"/>
    </row>
    <row r="1967" spans="1:27" ht="15.75" customHeight="1">
      <c r="A1967" s="155"/>
      <c r="B1967" s="158"/>
      <c r="C1967" s="158" t="s">
        <v>1383</v>
      </c>
      <c r="D1967" s="158">
        <v>5120</v>
      </c>
      <c r="E1967" s="158">
        <v>24.681999999999999</v>
      </c>
      <c r="F1967" s="158">
        <v>24.663</v>
      </c>
      <c r="G1967" s="16">
        <f t="shared" si="37"/>
        <v>22.870927068045674</v>
      </c>
      <c r="H1967" s="17">
        <f t="shared" si="38"/>
        <v>3.0184548865905412</v>
      </c>
      <c r="I1967" s="17">
        <f t="shared" si="39"/>
        <v>-1.8999999999998352E-2</v>
      </c>
      <c r="J1967" s="18">
        <f t="shared" si="40"/>
        <v>7.6979175107359018E-4</v>
      </c>
      <c r="K1967" s="18">
        <f t="shared" si="41"/>
        <v>0.3558750601594266</v>
      </c>
      <c r="L1967" s="154"/>
      <c r="M1967" s="154"/>
      <c r="N1967" s="154"/>
      <c r="O1967" s="154"/>
      <c r="P1967" s="154"/>
      <c r="Q1967" s="154"/>
      <c r="R1967" s="154"/>
      <c r="S1967" s="154"/>
      <c r="T1967" s="154"/>
      <c r="U1967" s="154"/>
      <c r="V1967" s="154"/>
      <c r="W1967" s="154"/>
      <c r="X1967" s="154"/>
      <c r="Y1967" s="154"/>
      <c r="Z1967" s="154"/>
      <c r="AA1967" s="154"/>
    </row>
    <row r="1968" spans="1:27" ht="15.75" customHeight="1">
      <c r="A1968" s="155"/>
      <c r="B1968" s="158"/>
      <c r="C1968" s="158" t="s">
        <v>1384</v>
      </c>
      <c r="D1968" s="158">
        <v>5120</v>
      </c>
      <c r="E1968" s="158">
        <v>23.02</v>
      </c>
      <c r="F1968" s="158">
        <v>22.998999999999999</v>
      </c>
      <c r="G1968" s="16">
        <f t="shared" si="37"/>
        <v>22.870927068045674</v>
      </c>
      <c r="H1968" s="17">
        <f t="shared" si="38"/>
        <v>0.24845488659054266</v>
      </c>
      <c r="I1968" s="17">
        <f t="shared" si="39"/>
        <v>-2.1000000000000796E-2</v>
      </c>
      <c r="J1968" s="18">
        <f t="shared" si="40"/>
        <v>9.1225021720246725E-4</v>
      </c>
      <c r="K1968" s="18">
        <f t="shared" si="41"/>
        <v>0.3093704706713713</v>
      </c>
      <c r="L1968" s="154"/>
      <c r="M1968" s="154"/>
      <c r="N1968" s="154"/>
      <c r="O1968" s="154"/>
      <c r="P1968" s="154"/>
      <c r="Q1968" s="154"/>
      <c r="R1968" s="154"/>
      <c r="S1968" s="154"/>
      <c r="T1968" s="154"/>
      <c r="U1968" s="154"/>
      <c r="V1968" s="154"/>
      <c r="W1968" s="154"/>
      <c r="X1968" s="154"/>
      <c r="Y1968" s="154"/>
      <c r="Z1968" s="154"/>
      <c r="AA1968" s="154"/>
    </row>
    <row r="1969" spans="1:27" ht="15.75" customHeight="1">
      <c r="A1969" s="155"/>
      <c r="B1969" s="158"/>
      <c r="C1969" s="158" t="s">
        <v>1385</v>
      </c>
      <c r="D1969" s="158">
        <v>5120</v>
      </c>
      <c r="E1969" s="158">
        <v>23.021000000000001</v>
      </c>
      <c r="F1969" s="158">
        <v>22.995999999999999</v>
      </c>
      <c r="G1969" s="16">
        <f t="shared" si="37"/>
        <v>22.870927068045674</v>
      </c>
      <c r="H1969" s="17">
        <f t="shared" si="38"/>
        <v>0.25012155325721136</v>
      </c>
      <c r="I1969" s="17">
        <f t="shared" si="39"/>
        <v>-2.5000000000002132E-2</v>
      </c>
      <c r="J1969" s="18">
        <f t="shared" si="40"/>
        <v>1.0859649884888637E-3</v>
      </c>
      <c r="K1969" s="18">
        <f t="shared" si="41"/>
        <v>0.30940047065092602</v>
      </c>
      <c r="L1969" s="154"/>
      <c r="M1969" s="154"/>
      <c r="N1969" s="154"/>
      <c r="O1969" s="154"/>
      <c r="P1969" s="154"/>
      <c r="Q1969" s="154"/>
      <c r="R1969" s="154"/>
      <c r="S1969" s="154"/>
      <c r="T1969" s="154"/>
      <c r="U1969" s="154"/>
      <c r="V1969" s="154"/>
      <c r="W1969" s="154"/>
      <c r="X1969" s="154"/>
      <c r="Y1969" s="154"/>
      <c r="Z1969" s="154"/>
      <c r="AA1969" s="154"/>
    </row>
    <row r="1970" spans="1:27" ht="15.75" customHeight="1">
      <c r="A1970" s="155"/>
      <c r="B1970" s="158"/>
      <c r="C1970" s="158" t="s">
        <v>1386</v>
      </c>
      <c r="D1970" s="158">
        <v>5120</v>
      </c>
      <c r="E1970" s="158">
        <v>21.818999999999999</v>
      </c>
      <c r="F1970" s="158">
        <v>21.797000000000001</v>
      </c>
      <c r="G1970" s="16">
        <f t="shared" si="37"/>
        <v>22.870927068045674</v>
      </c>
      <c r="H1970" s="17">
        <f t="shared" si="38"/>
        <v>-1.7532117800761249</v>
      </c>
      <c r="I1970" s="17">
        <f t="shared" si="39"/>
        <v>-2.1999999999998465E-2</v>
      </c>
      <c r="J1970" s="18">
        <f t="shared" si="40"/>
        <v>1.0082955222511787E-3</v>
      </c>
      <c r="K1970" s="18">
        <f t="shared" si="41"/>
        <v>0.27135561826183452</v>
      </c>
      <c r="L1970" s="154"/>
      <c r="M1970" s="154"/>
      <c r="N1970" s="154"/>
      <c r="O1970" s="154"/>
      <c r="P1970" s="154"/>
      <c r="Q1970" s="154"/>
      <c r="R1970" s="154"/>
      <c r="S1970" s="154"/>
      <c r="T1970" s="154"/>
      <c r="U1970" s="154"/>
      <c r="V1970" s="154"/>
      <c r="W1970" s="154"/>
      <c r="X1970" s="154"/>
      <c r="Y1970" s="154"/>
      <c r="Z1970" s="154"/>
      <c r="AA1970" s="154"/>
    </row>
    <row r="1971" spans="1:27" ht="15.75" customHeight="1">
      <c r="A1971" s="155"/>
      <c r="B1971" s="156">
        <v>44982</v>
      </c>
      <c r="C1971" s="158"/>
      <c r="D1971" s="158">
        <v>5169</v>
      </c>
      <c r="E1971" s="158">
        <v>24.850999999999999</v>
      </c>
      <c r="F1971" s="158">
        <v>24.815000000000001</v>
      </c>
      <c r="G1971" s="16">
        <f t="shared" si="37"/>
        <v>24.534583675052499</v>
      </c>
      <c r="H1971" s="17">
        <f t="shared" si="38"/>
        <v>0.52736054157916712</v>
      </c>
      <c r="I1971" s="17">
        <f t="shared" si="39"/>
        <v>-3.5999999999997812E-2</v>
      </c>
      <c r="J1971" s="18">
        <f t="shared" si="40"/>
        <v>1.4486338577923549E-3</v>
      </c>
      <c r="K1971" s="18">
        <f t="shared" si="41"/>
        <v>0.32671870313726475</v>
      </c>
      <c r="L1971" s="154"/>
      <c r="M1971" s="154"/>
      <c r="N1971" s="154"/>
      <c r="O1971" s="154"/>
      <c r="P1971" s="154"/>
      <c r="Q1971" s="154"/>
      <c r="R1971" s="154"/>
      <c r="S1971" s="154"/>
      <c r="T1971" s="154"/>
      <c r="U1971" s="154"/>
      <c r="V1971" s="154"/>
      <c r="W1971" s="154"/>
      <c r="X1971" s="154"/>
      <c r="Y1971" s="154"/>
      <c r="Z1971" s="154"/>
      <c r="AA1971" s="154"/>
    </row>
    <row r="1972" spans="1:27" ht="15.75" customHeight="1">
      <c r="A1972" s="155"/>
      <c r="B1972" s="158"/>
      <c r="C1972" s="158"/>
      <c r="D1972" s="158">
        <v>5169</v>
      </c>
      <c r="E1972" s="158">
        <v>24.173999999999999</v>
      </c>
      <c r="F1972" s="158">
        <v>24.134</v>
      </c>
      <c r="G1972" s="16">
        <f t="shared" si="37"/>
        <v>24.534583675052499</v>
      </c>
      <c r="H1972" s="17">
        <f t="shared" si="38"/>
        <v>-0.60097279175416563</v>
      </c>
      <c r="I1972" s="17">
        <f t="shared" si="39"/>
        <v>-3.9999999999999147E-2</v>
      </c>
      <c r="J1972" s="18">
        <f t="shared" si="40"/>
        <v>1.6546703069413068E-3</v>
      </c>
      <c r="K1972" s="18">
        <f t="shared" si="41"/>
        <v>0.30786326183768375</v>
      </c>
      <c r="L1972" s="154"/>
      <c r="M1972" s="154"/>
      <c r="N1972" s="154"/>
      <c r="O1972" s="154"/>
      <c r="P1972" s="154"/>
      <c r="Q1972" s="154"/>
      <c r="R1972" s="154"/>
      <c r="S1972" s="154"/>
      <c r="T1972" s="154"/>
      <c r="U1972" s="154"/>
      <c r="V1972" s="154"/>
      <c r="W1972" s="154"/>
      <c r="X1972" s="154"/>
      <c r="Y1972" s="154"/>
      <c r="Z1972" s="154"/>
      <c r="AA1972" s="154"/>
    </row>
    <row r="1973" spans="1:27" ht="15.75" customHeight="1">
      <c r="A1973" s="155"/>
      <c r="B1973" s="158"/>
      <c r="C1973" s="158"/>
      <c r="D1973" s="158">
        <v>5169</v>
      </c>
      <c r="E1973" s="158">
        <v>23.009</v>
      </c>
      <c r="F1973" s="158">
        <v>22.98</v>
      </c>
      <c r="G1973" s="16">
        <f t="shared" si="37"/>
        <v>24.534583675052499</v>
      </c>
      <c r="H1973" s="17">
        <f t="shared" si="38"/>
        <v>-2.5426394584208309</v>
      </c>
      <c r="I1973" s="17">
        <f t="shared" si="39"/>
        <v>-2.8999999999999915E-2</v>
      </c>
      <c r="J1973" s="18">
        <f t="shared" si="40"/>
        <v>1.2603763744621632E-3</v>
      </c>
      <c r="K1973" s="18">
        <f t="shared" si="41"/>
        <v>0.2728187444766903</v>
      </c>
      <c r="L1973" s="154"/>
      <c r="M1973" s="154"/>
      <c r="N1973" s="154"/>
      <c r="O1973" s="154"/>
      <c r="P1973" s="154"/>
      <c r="Q1973" s="154"/>
      <c r="R1973" s="154"/>
      <c r="S1973" s="154"/>
      <c r="T1973" s="154"/>
      <c r="U1973" s="154"/>
      <c r="V1973" s="154"/>
      <c r="W1973" s="154"/>
      <c r="X1973" s="154"/>
      <c r="Y1973" s="154"/>
      <c r="Z1973" s="154"/>
      <c r="AA1973" s="154"/>
    </row>
    <row r="1974" spans="1:27" ht="15.75" customHeight="1">
      <c r="A1974" s="155"/>
      <c r="B1974" s="158"/>
      <c r="C1974" s="158"/>
      <c r="D1974" s="158">
        <v>5169</v>
      </c>
      <c r="E1974" s="158">
        <v>24.565999999999999</v>
      </c>
      <c r="F1974" s="158">
        <v>24.53</v>
      </c>
      <c r="G1974" s="16">
        <f t="shared" si="37"/>
        <v>24.534583675052499</v>
      </c>
      <c r="H1974" s="17">
        <f t="shared" si="38"/>
        <v>5.2360541579166885E-2</v>
      </c>
      <c r="I1974" s="17">
        <f t="shared" si="39"/>
        <v>-3.5999999999997812E-2</v>
      </c>
      <c r="J1974" s="18">
        <f t="shared" si="40"/>
        <v>1.4654400390783119E-3</v>
      </c>
      <c r="K1974" s="18">
        <f t="shared" si="41"/>
        <v>0.31890769729154794</v>
      </c>
      <c r="L1974" s="154"/>
      <c r="M1974" s="154"/>
      <c r="N1974" s="154"/>
      <c r="O1974" s="154"/>
      <c r="P1974" s="154"/>
      <c r="Q1974" s="154"/>
      <c r="R1974" s="154"/>
      <c r="S1974" s="154"/>
      <c r="T1974" s="154"/>
      <c r="U1974" s="154"/>
      <c r="V1974" s="154"/>
      <c r="W1974" s="154"/>
      <c r="X1974" s="154"/>
      <c r="Y1974" s="154"/>
      <c r="Z1974" s="154"/>
      <c r="AA1974" s="154"/>
    </row>
    <row r="1975" spans="1:27" ht="15.75" customHeight="1">
      <c r="A1975" s="155"/>
      <c r="B1975" s="158"/>
      <c r="C1975" s="158"/>
      <c r="D1975" s="158">
        <v>5169</v>
      </c>
      <c r="E1975" s="158">
        <v>24.632000000000001</v>
      </c>
      <c r="F1975" s="158">
        <v>24.596</v>
      </c>
      <c r="G1975" s="16">
        <f t="shared" si="37"/>
        <v>24.534583675052499</v>
      </c>
      <c r="H1975" s="17">
        <f t="shared" si="38"/>
        <v>0.16236054157917107</v>
      </c>
      <c r="I1975" s="17">
        <f t="shared" si="39"/>
        <v>-3.6000000000001364E-2</v>
      </c>
      <c r="J1975" s="18">
        <f t="shared" si="40"/>
        <v>1.4615134784021339E-3</v>
      </c>
      <c r="K1975" s="18">
        <f t="shared" si="41"/>
        <v>0.32073264418902925</v>
      </c>
      <c r="L1975" s="154"/>
      <c r="M1975" s="154"/>
      <c r="N1975" s="154"/>
      <c r="O1975" s="154"/>
      <c r="P1975" s="154"/>
      <c r="Q1975" s="154"/>
      <c r="R1975" s="154"/>
      <c r="S1975" s="154"/>
      <c r="T1975" s="154"/>
      <c r="U1975" s="154"/>
      <c r="V1975" s="154"/>
      <c r="W1975" s="154"/>
      <c r="X1975" s="154"/>
      <c r="Y1975" s="154"/>
      <c r="Z1975" s="154"/>
      <c r="AA1975" s="154"/>
    </row>
    <row r="1976" spans="1:27" ht="15.75" customHeight="1">
      <c r="A1976" s="155"/>
      <c r="B1976" s="158"/>
      <c r="C1976" s="158" t="s">
        <v>1387</v>
      </c>
      <c r="D1976" s="158">
        <v>5621</v>
      </c>
      <c r="E1976" s="158">
        <v>23.050999999999998</v>
      </c>
      <c r="F1976" s="158">
        <v>23.004999999999999</v>
      </c>
      <c r="G1976" s="16">
        <f t="shared" si="37"/>
        <v>22.870927068045674</v>
      </c>
      <c r="H1976" s="17">
        <f t="shared" si="38"/>
        <v>0.30012155325720735</v>
      </c>
      <c r="I1976" s="17">
        <f t="shared" si="39"/>
        <v>-4.5999999999999375E-2</v>
      </c>
      <c r="J1976" s="18">
        <f t="shared" si="40"/>
        <v>1.9955750292828677E-3</v>
      </c>
      <c r="K1976" s="18">
        <f t="shared" si="41"/>
        <v>0.31029925967875438</v>
      </c>
      <c r="L1976" s="154"/>
      <c r="M1976" s="154"/>
      <c r="N1976" s="154"/>
      <c r="O1976" s="154"/>
      <c r="P1976" s="154"/>
      <c r="Q1976" s="154"/>
      <c r="R1976" s="154"/>
      <c r="S1976" s="154"/>
      <c r="T1976" s="154"/>
      <c r="U1976" s="154"/>
      <c r="V1976" s="154"/>
      <c r="W1976" s="154"/>
      <c r="X1976" s="154"/>
      <c r="Y1976" s="154"/>
      <c r="Z1976" s="154"/>
      <c r="AA1976" s="154"/>
    </row>
    <row r="1977" spans="1:27" ht="15.75" customHeight="1">
      <c r="A1977" s="155"/>
      <c r="B1977" s="158"/>
      <c r="C1977" s="158" t="s">
        <v>1388</v>
      </c>
      <c r="D1977" s="158">
        <v>5621</v>
      </c>
      <c r="E1977" s="158">
        <v>22.395</v>
      </c>
      <c r="F1977" s="158">
        <v>22.36</v>
      </c>
      <c r="G1977" s="16">
        <f t="shared" si="37"/>
        <v>22.870927068045674</v>
      </c>
      <c r="H1977" s="17">
        <f t="shared" si="38"/>
        <v>-0.79321178007612403</v>
      </c>
      <c r="I1977" s="17">
        <f t="shared" si="39"/>
        <v>-3.5000000000000142E-2</v>
      </c>
      <c r="J1977" s="18">
        <f t="shared" si="40"/>
        <v>1.5628488501897809E-3</v>
      </c>
      <c r="K1977" s="18">
        <f t="shared" si="41"/>
        <v>0.29009637128175786</v>
      </c>
      <c r="L1977" s="154"/>
      <c r="M1977" s="154"/>
      <c r="N1977" s="154"/>
      <c r="O1977" s="154"/>
      <c r="P1977" s="154"/>
      <c r="Q1977" s="154"/>
      <c r="R1977" s="154"/>
      <c r="S1977" s="154"/>
      <c r="T1977" s="154"/>
      <c r="U1977" s="154"/>
      <c r="V1977" s="154"/>
      <c r="W1977" s="154"/>
      <c r="X1977" s="154"/>
      <c r="Y1977" s="154"/>
      <c r="Z1977" s="154"/>
      <c r="AA1977" s="154"/>
    </row>
    <row r="1978" spans="1:27" ht="15.75" customHeight="1">
      <c r="A1978" s="155"/>
      <c r="B1978" s="158"/>
      <c r="C1978" s="158" t="s">
        <v>1389</v>
      </c>
      <c r="D1978" s="158">
        <v>5621</v>
      </c>
      <c r="E1978" s="158">
        <v>22.748000000000001</v>
      </c>
      <c r="F1978" s="158">
        <v>22.699000000000002</v>
      </c>
      <c r="G1978" s="16">
        <f t="shared" si="37"/>
        <v>22.870927068045674</v>
      </c>
      <c r="H1978" s="17">
        <f t="shared" si="38"/>
        <v>-0.20487844674278816</v>
      </c>
      <c r="I1978" s="17">
        <f t="shared" si="39"/>
        <v>-4.8999999999999488E-2</v>
      </c>
      <c r="J1978" s="18">
        <f t="shared" si="40"/>
        <v>2.1540355196060968E-3</v>
      </c>
      <c r="K1978" s="18">
        <f t="shared" si="41"/>
        <v>0.30111254769012524</v>
      </c>
      <c r="L1978" s="154"/>
      <c r="M1978" s="154"/>
      <c r="N1978" s="154"/>
      <c r="O1978" s="154"/>
      <c r="P1978" s="154"/>
      <c r="Q1978" s="154"/>
      <c r="R1978" s="154"/>
      <c r="S1978" s="154"/>
      <c r="T1978" s="154"/>
      <c r="U1978" s="154"/>
      <c r="V1978" s="154"/>
      <c r="W1978" s="154"/>
      <c r="X1978" s="154"/>
      <c r="Y1978" s="154"/>
      <c r="Z1978" s="154"/>
      <c r="AA1978" s="154"/>
    </row>
    <row r="1979" spans="1:27" ht="15.75" customHeight="1">
      <c r="A1979" s="155"/>
      <c r="B1979" s="158"/>
      <c r="C1979" s="158" t="s">
        <v>1390</v>
      </c>
      <c r="D1979" s="158">
        <v>5621</v>
      </c>
      <c r="E1979" s="158">
        <v>22.844999999999999</v>
      </c>
      <c r="F1979" s="158">
        <v>22.792999999999999</v>
      </c>
      <c r="G1979" s="16">
        <f t="shared" si="37"/>
        <v>22.870927068045674</v>
      </c>
      <c r="H1979" s="17">
        <f t="shared" si="38"/>
        <v>-4.3211780076125215E-2</v>
      </c>
      <c r="I1979" s="17">
        <f t="shared" si="39"/>
        <v>-5.1999999999999602E-2</v>
      </c>
      <c r="J1979" s="18">
        <f t="shared" si="40"/>
        <v>2.2762092361566909E-3</v>
      </c>
      <c r="K1979" s="18">
        <f t="shared" si="41"/>
        <v>0.30408002778966808</v>
      </c>
      <c r="L1979" s="154"/>
      <c r="M1979" s="154"/>
      <c r="N1979" s="154"/>
      <c r="O1979" s="154"/>
      <c r="P1979" s="154"/>
      <c r="Q1979" s="154"/>
      <c r="R1979" s="154"/>
      <c r="S1979" s="154"/>
      <c r="T1979" s="154"/>
      <c r="U1979" s="154"/>
      <c r="V1979" s="154"/>
      <c r="W1979" s="154"/>
      <c r="X1979" s="154"/>
      <c r="Y1979" s="154"/>
      <c r="Z1979" s="154"/>
      <c r="AA1979" s="154"/>
    </row>
    <row r="1980" spans="1:27" ht="15.75" customHeight="1">
      <c r="A1980" s="155"/>
      <c r="B1980" s="156">
        <v>44982</v>
      </c>
      <c r="C1980" s="158" t="s">
        <v>1391</v>
      </c>
      <c r="D1980" s="158">
        <v>7148</v>
      </c>
      <c r="E1980" s="158">
        <v>23.824999999999999</v>
      </c>
      <c r="F1980" s="158">
        <v>23.565000000000001</v>
      </c>
      <c r="G1980" s="16">
        <f t="shared" si="37"/>
        <v>25.578129335331514</v>
      </c>
      <c r="H1980" s="17">
        <f t="shared" si="38"/>
        <v>-2.9218822255525252</v>
      </c>
      <c r="I1980" s="17">
        <f t="shared" si="39"/>
        <v>-0.25999999999999801</v>
      </c>
      <c r="J1980" s="18">
        <f t="shared" si="40"/>
        <v>1.091290661070296E-2</v>
      </c>
      <c r="K1980" s="18">
        <f t="shared" si="41"/>
        <v>0.31696931127700706</v>
      </c>
      <c r="L1980" s="154"/>
      <c r="M1980" s="154"/>
      <c r="N1980" s="154"/>
      <c r="O1980" s="154"/>
      <c r="P1980" s="154"/>
      <c r="Q1980" s="154"/>
      <c r="R1980" s="154"/>
      <c r="S1980" s="154"/>
      <c r="T1980" s="154"/>
      <c r="U1980" s="154"/>
      <c r="V1980" s="154"/>
      <c r="W1980" s="154"/>
      <c r="X1980" s="154"/>
      <c r="Y1980" s="154"/>
      <c r="Z1980" s="154"/>
      <c r="AA1980" s="154"/>
    </row>
    <row r="1981" spans="1:27" ht="15.75" customHeight="1">
      <c r="A1981" s="155"/>
      <c r="B1981" s="158"/>
      <c r="C1981" s="158" t="s">
        <v>1392</v>
      </c>
      <c r="D1981" s="158">
        <v>7148</v>
      </c>
      <c r="E1981" s="158">
        <v>24.315999999999999</v>
      </c>
      <c r="F1981" s="158">
        <v>24.145</v>
      </c>
      <c r="G1981" s="16">
        <f t="shared" si="37"/>
        <v>25.578129335331514</v>
      </c>
      <c r="H1981" s="17">
        <f t="shared" si="38"/>
        <v>-2.1035488922191923</v>
      </c>
      <c r="I1981" s="17">
        <f t="shared" si="39"/>
        <v>-0.17099999999999937</v>
      </c>
      <c r="J1981" s="18">
        <f t="shared" si="40"/>
        <v>7.0324066458298806E-3</v>
      </c>
      <c r="K1981" s="18">
        <f t="shared" si="41"/>
        <v>0.3307613851445424</v>
      </c>
      <c r="L1981" s="154"/>
      <c r="M1981" s="154"/>
      <c r="N1981" s="154"/>
      <c r="O1981" s="154"/>
      <c r="P1981" s="154"/>
      <c r="Q1981" s="154"/>
      <c r="R1981" s="154"/>
      <c r="S1981" s="154"/>
      <c r="T1981" s="154"/>
      <c r="U1981" s="154"/>
      <c r="V1981" s="154"/>
      <c r="W1981" s="154"/>
      <c r="X1981" s="154"/>
      <c r="Y1981" s="154"/>
      <c r="Z1981" s="154"/>
      <c r="AA1981" s="154"/>
    </row>
    <row r="1982" spans="1:27" ht="15.75" customHeight="1">
      <c r="A1982" s="155"/>
      <c r="B1982" s="158"/>
      <c r="C1982" s="158" t="s">
        <v>1393</v>
      </c>
      <c r="D1982" s="158">
        <v>7148</v>
      </c>
      <c r="E1982" s="158">
        <v>25.23</v>
      </c>
      <c r="F1982" s="158">
        <v>25.059000000000001</v>
      </c>
      <c r="G1982" s="16">
        <f t="shared" si="37"/>
        <v>25.578129335331514</v>
      </c>
      <c r="H1982" s="17">
        <f t="shared" si="38"/>
        <v>-0.58021555888585641</v>
      </c>
      <c r="I1982" s="17">
        <f t="shared" si="39"/>
        <v>-0.17099999999999937</v>
      </c>
      <c r="J1982" s="18">
        <f t="shared" si="40"/>
        <v>6.7776456599286314E-3</v>
      </c>
      <c r="K1982" s="18">
        <f t="shared" si="41"/>
        <v>0.35500570119598468</v>
      </c>
      <c r="L1982" s="154"/>
      <c r="M1982" s="154"/>
      <c r="N1982" s="154"/>
      <c r="O1982" s="154"/>
      <c r="P1982" s="154"/>
      <c r="Q1982" s="154"/>
      <c r="R1982" s="154"/>
      <c r="S1982" s="154"/>
      <c r="T1982" s="154"/>
      <c r="U1982" s="154"/>
      <c r="V1982" s="154"/>
      <c r="W1982" s="154"/>
      <c r="X1982" s="154"/>
      <c r="Y1982" s="154"/>
      <c r="Z1982" s="154"/>
      <c r="AA1982" s="154"/>
    </row>
    <row r="1983" spans="1:27" ht="15.75" customHeight="1">
      <c r="A1983" s="155"/>
      <c r="B1983" s="158"/>
      <c r="C1983" s="158" t="s">
        <v>1394</v>
      </c>
      <c r="D1983" s="158">
        <v>7108</v>
      </c>
      <c r="E1983" s="158">
        <v>18.498999999999999</v>
      </c>
      <c r="F1983" s="158">
        <v>18.39</v>
      </c>
      <c r="G1983" s="16">
        <f t="shared" si="37"/>
        <v>18.039622077854567</v>
      </c>
      <c r="H1983" s="17">
        <f t="shared" si="38"/>
        <v>0.7656298702423866</v>
      </c>
      <c r="I1983" s="17">
        <f t="shared" si="39"/>
        <v>-0.10899999999999821</v>
      </c>
      <c r="J1983" s="18">
        <f t="shared" si="40"/>
        <v>5.8922103897507006E-3</v>
      </c>
      <c r="K1983" s="18">
        <f t="shared" si="41"/>
        <v>0.37065627208200547</v>
      </c>
      <c r="L1983" s="154"/>
      <c r="M1983" s="154"/>
      <c r="N1983" s="154"/>
      <c r="O1983" s="154"/>
      <c r="P1983" s="154"/>
      <c r="Q1983" s="154"/>
      <c r="R1983" s="154"/>
      <c r="S1983" s="154"/>
      <c r="T1983" s="154"/>
      <c r="U1983" s="154"/>
      <c r="V1983" s="154"/>
      <c r="W1983" s="154"/>
      <c r="X1983" s="154"/>
      <c r="Y1983" s="154"/>
      <c r="Z1983" s="154"/>
      <c r="AA1983" s="154"/>
    </row>
    <row r="1984" spans="1:27" ht="15.75" customHeight="1">
      <c r="A1984" s="155"/>
      <c r="B1984" s="158"/>
      <c r="C1984" s="158" t="s">
        <v>1395</v>
      </c>
      <c r="D1984" s="158">
        <v>7108</v>
      </c>
      <c r="E1984" s="158">
        <v>18.78</v>
      </c>
      <c r="F1984" s="158">
        <v>18.670999999999999</v>
      </c>
      <c r="G1984" s="16">
        <f t="shared" si="37"/>
        <v>18.039622077854567</v>
      </c>
      <c r="H1984" s="17">
        <f t="shared" si="38"/>
        <v>1.233963203575724</v>
      </c>
      <c r="I1984" s="17">
        <f t="shared" si="39"/>
        <v>-0.10900000000000176</v>
      </c>
      <c r="J1984" s="18">
        <f t="shared" si="40"/>
        <v>5.8040468583600508E-3</v>
      </c>
      <c r="K1984" s="18">
        <f t="shared" si="41"/>
        <v>0.38007297003434615</v>
      </c>
      <c r="L1984" s="154"/>
      <c r="M1984" s="154"/>
      <c r="N1984" s="154"/>
      <c r="O1984" s="154"/>
      <c r="P1984" s="154"/>
      <c r="Q1984" s="154"/>
      <c r="R1984" s="154"/>
      <c r="S1984" s="154"/>
      <c r="T1984" s="154"/>
      <c r="U1984" s="154"/>
      <c r="V1984" s="154"/>
      <c r="W1984" s="154"/>
      <c r="X1984" s="154"/>
      <c r="Y1984" s="154"/>
      <c r="Z1984" s="154"/>
      <c r="AA1984" s="154"/>
    </row>
    <row r="1985" spans="1:27" ht="15.75" customHeight="1">
      <c r="A1985" s="155"/>
      <c r="B1985" s="156">
        <v>44983</v>
      </c>
      <c r="C1985" s="158" t="s">
        <v>1396</v>
      </c>
      <c r="D1985" s="158">
        <v>7108</v>
      </c>
      <c r="E1985" s="158">
        <v>17.82</v>
      </c>
      <c r="F1985" s="158">
        <v>17.762</v>
      </c>
      <c r="G1985" s="16">
        <f t="shared" si="37"/>
        <v>18.039622077854567</v>
      </c>
      <c r="H1985" s="17">
        <f t="shared" si="38"/>
        <v>-0.36603679642427761</v>
      </c>
      <c r="I1985" s="17">
        <f t="shared" si="39"/>
        <v>-5.7999999999999829E-2</v>
      </c>
      <c r="J1985" s="18">
        <f t="shared" si="40"/>
        <v>3.2547699214365783E-3</v>
      </c>
      <c r="K1985" s="18">
        <f t="shared" si="41"/>
        <v>0.34667622767929401</v>
      </c>
      <c r="L1985" s="154"/>
      <c r="M1985" s="154"/>
      <c r="N1985" s="154"/>
      <c r="O1985" s="154"/>
      <c r="P1985" s="154"/>
      <c r="Q1985" s="154"/>
      <c r="R1985" s="154"/>
      <c r="S1985" s="154"/>
      <c r="T1985" s="154"/>
      <c r="U1985" s="154"/>
      <c r="V1985" s="154"/>
      <c r="W1985" s="154"/>
      <c r="X1985" s="154"/>
      <c r="Y1985" s="154"/>
      <c r="Z1985" s="154"/>
      <c r="AA1985" s="154"/>
    </row>
    <row r="1986" spans="1:27" ht="15.75" customHeight="1">
      <c r="A1986" s="155"/>
      <c r="B1986" s="158"/>
      <c r="C1986" s="158" t="s">
        <v>1397</v>
      </c>
      <c r="D1986" s="158">
        <v>7108</v>
      </c>
      <c r="E1986" s="158">
        <v>17.888000000000002</v>
      </c>
      <c r="F1986" s="158">
        <v>17.827000000000002</v>
      </c>
      <c r="G1986" s="16">
        <f t="shared" si="37"/>
        <v>18.039622077854567</v>
      </c>
      <c r="H1986" s="17">
        <f t="shared" si="38"/>
        <v>-0.25270346309094194</v>
      </c>
      <c r="I1986" s="17">
        <f t="shared" si="39"/>
        <v>-6.0999999999999943E-2</v>
      </c>
      <c r="J1986" s="18">
        <f t="shared" si="40"/>
        <v>3.4101073345259355E-3</v>
      </c>
      <c r="K1986" s="18">
        <f t="shared" si="41"/>
        <v>0.34915979300341127</v>
      </c>
      <c r="L1986" s="154"/>
      <c r="M1986" s="154"/>
      <c r="N1986" s="154"/>
      <c r="O1986" s="154"/>
      <c r="P1986" s="154"/>
      <c r="Q1986" s="154"/>
      <c r="R1986" s="154"/>
      <c r="S1986" s="154"/>
      <c r="T1986" s="154"/>
      <c r="U1986" s="154"/>
      <c r="V1986" s="154"/>
      <c r="W1986" s="154"/>
      <c r="X1986" s="154"/>
      <c r="Y1986" s="154"/>
      <c r="Z1986" s="154"/>
      <c r="AA1986" s="154"/>
    </row>
    <row r="1987" spans="1:27" ht="15.75" customHeight="1">
      <c r="A1987" s="155"/>
      <c r="B1987" s="158"/>
      <c r="C1987" s="158" t="s">
        <v>1398</v>
      </c>
      <c r="D1987" s="158">
        <v>7108</v>
      </c>
      <c r="E1987" s="158">
        <v>17.908999999999999</v>
      </c>
      <c r="F1987" s="158">
        <v>17.866</v>
      </c>
      <c r="G1987" s="16">
        <f t="shared" si="37"/>
        <v>18.039622077854567</v>
      </c>
      <c r="H1987" s="17">
        <f t="shared" si="38"/>
        <v>-0.21770346309094654</v>
      </c>
      <c r="I1987" s="17">
        <f t="shared" si="39"/>
        <v>-4.2999999999999261E-2</v>
      </c>
      <c r="J1987" s="18">
        <f t="shared" si="40"/>
        <v>2.4010274163827833E-3</v>
      </c>
      <c r="K1987" s="18">
        <f t="shared" si="41"/>
        <v>0.34992296483583779</v>
      </c>
      <c r="L1987" s="154"/>
      <c r="M1987" s="154"/>
      <c r="N1987" s="154"/>
      <c r="O1987" s="154"/>
      <c r="P1987" s="154"/>
      <c r="Q1987" s="154"/>
      <c r="R1987" s="154"/>
      <c r="S1987" s="154"/>
      <c r="T1987" s="154"/>
      <c r="U1987" s="154"/>
      <c r="V1987" s="154"/>
      <c r="W1987" s="154"/>
      <c r="X1987" s="154"/>
      <c r="Y1987" s="154"/>
      <c r="Z1987" s="154"/>
      <c r="AA1987" s="154"/>
    </row>
    <row r="1988" spans="1:27" ht="15.75" customHeight="1">
      <c r="A1988" s="155"/>
      <c r="B1988" s="158"/>
      <c r="C1988" s="158" t="s">
        <v>1399</v>
      </c>
      <c r="D1988" s="158">
        <v>7108</v>
      </c>
      <c r="E1988" s="158">
        <v>19.949000000000002</v>
      </c>
      <c r="F1988" s="158">
        <v>19.385000000000002</v>
      </c>
      <c r="G1988" s="16">
        <f t="shared" si="37"/>
        <v>18.039622077854567</v>
      </c>
      <c r="H1988" s="17">
        <f t="shared" si="38"/>
        <v>3.1822965369090581</v>
      </c>
      <c r="I1988" s="17">
        <f t="shared" si="39"/>
        <v>-0.56400000000000006</v>
      </c>
      <c r="J1988" s="18">
        <f t="shared" si="40"/>
        <v>2.8272093839290191E-2</v>
      </c>
      <c r="K1988" s="18">
        <f t="shared" si="41"/>
        <v>0.41640033972855883</v>
      </c>
      <c r="L1988" s="154"/>
      <c r="M1988" s="154"/>
      <c r="N1988" s="154"/>
      <c r="O1988" s="154"/>
      <c r="P1988" s="154"/>
      <c r="Q1988" s="154"/>
      <c r="R1988" s="154"/>
      <c r="S1988" s="154"/>
      <c r="T1988" s="154"/>
      <c r="U1988" s="154"/>
      <c r="V1988" s="154"/>
      <c r="W1988" s="154"/>
      <c r="X1988" s="154"/>
      <c r="Y1988" s="154"/>
      <c r="Z1988" s="154"/>
      <c r="AA1988" s="154"/>
    </row>
    <row r="1989" spans="1:27" ht="15.75" customHeight="1">
      <c r="A1989" s="155"/>
      <c r="B1989" s="158"/>
      <c r="C1989" s="158" t="s">
        <v>1400</v>
      </c>
      <c r="D1989" s="158">
        <v>7108</v>
      </c>
      <c r="E1989" s="158">
        <v>17.448</v>
      </c>
      <c r="F1989" s="158">
        <v>17.405000000000001</v>
      </c>
      <c r="G1989" s="16">
        <f t="shared" si="37"/>
        <v>18.039622077854567</v>
      </c>
      <c r="H1989" s="17">
        <f t="shared" si="38"/>
        <v>-0.98603679642427744</v>
      </c>
      <c r="I1989" s="17">
        <f t="shared" si="39"/>
        <v>-4.2999999999999261E-2</v>
      </c>
      <c r="J1989" s="18">
        <f t="shared" si="40"/>
        <v>2.4644658413571332E-3</v>
      </c>
      <c r="K1989" s="18">
        <f t="shared" si="41"/>
        <v>0.33274704133683058</v>
      </c>
      <c r="L1989" s="154"/>
      <c r="M1989" s="154"/>
      <c r="N1989" s="154"/>
      <c r="O1989" s="154"/>
      <c r="P1989" s="154"/>
      <c r="Q1989" s="154"/>
      <c r="R1989" s="154"/>
      <c r="S1989" s="154"/>
      <c r="T1989" s="154"/>
      <c r="U1989" s="154"/>
      <c r="V1989" s="154"/>
      <c r="W1989" s="154"/>
      <c r="X1989" s="154"/>
      <c r="Y1989" s="154"/>
      <c r="Z1989" s="154"/>
      <c r="AA1989" s="154"/>
    </row>
    <row r="1990" spans="1:27" ht="15.75" customHeight="1">
      <c r="A1990" s="155"/>
      <c r="B1990" s="158"/>
      <c r="C1990" s="158"/>
      <c r="D1990" s="158">
        <v>6176</v>
      </c>
      <c r="E1990" s="158">
        <v>35.607999999999997</v>
      </c>
      <c r="F1990" s="158">
        <v>35.423000000000002</v>
      </c>
      <c r="G1990" s="16">
        <f t="shared" si="37"/>
        <v>36.028673497593743</v>
      </c>
      <c r="H1990" s="17">
        <f t="shared" si="38"/>
        <v>-0.70112249598957754</v>
      </c>
      <c r="I1990" s="17">
        <f t="shared" si="39"/>
        <v>-0.18499999999999517</v>
      </c>
      <c r="J1990" s="18">
        <f t="shared" si="40"/>
        <v>5.1954616940012126E-3</v>
      </c>
      <c r="K1990" s="18">
        <f t="shared" si="41"/>
        <v>0.32634095936494495</v>
      </c>
      <c r="L1990" s="154"/>
      <c r="M1990" s="154"/>
      <c r="N1990" s="154"/>
      <c r="O1990" s="154"/>
      <c r="P1990" s="154"/>
      <c r="Q1990" s="154"/>
      <c r="R1990" s="154"/>
      <c r="S1990" s="154"/>
      <c r="T1990" s="154"/>
      <c r="U1990" s="154"/>
      <c r="V1990" s="154"/>
      <c r="W1990" s="154"/>
      <c r="X1990" s="154"/>
      <c r="Y1990" s="154"/>
      <c r="Z1990" s="154"/>
      <c r="AA1990" s="154"/>
    </row>
    <row r="1991" spans="1:27" ht="15.75" customHeight="1">
      <c r="A1991" s="155"/>
      <c r="B1991" s="158"/>
      <c r="C1991" s="158"/>
      <c r="D1991" s="158">
        <v>6176</v>
      </c>
      <c r="E1991" s="158">
        <v>34.802999999999997</v>
      </c>
      <c r="F1991" s="158">
        <v>34.637</v>
      </c>
      <c r="G1991" s="16">
        <f t="shared" si="37"/>
        <v>36.028673497593743</v>
      </c>
      <c r="H1991" s="17">
        <f t="shared" si="38"/>
        <v>-2.042789162656244</v>
      </c>
      <c r="I1991" s="17">
        <f t="shared" si="39"/>
        <v>-0.16599999999999682</v>
      </c>
      <c r="J1991" s="18">
        <f t="shared" si="40"/>
        <v>4.7697037611699232E-3</v>
      </c>
      <c r="K1991" s="18">
        <f t="shared" si="41"/>
        <v>0.31075909780958427</v>
      </c>
      <c r="L1991" s="154"/>
      <c r="M1991" s="154"/>
      <c r="N1991" s="154"/>
      <c r="O1991" s="154"/>
      <c r="P1991" s="154"/>
      <c r="Q1991" s="154"/>
      <c r="R1991" s="154"/>
      <c r="S1991" s="154"/>
      <c r="T1991" s="154"/>
      <c r="U1991" s="154"/>
      <c r="V1991" s="154"/>
      <c r="W1991" s="154"/>
      <c r="X1991" s="154"/>
      <c r="Y1991" s="154"/>
      <c r="Z1991" s="154"/>
      <c r="AA1991" s="154"/>
    </row>
    <row r="1992" spans="1:27" ht="15.75" customHeight="1">
      <c r="A1992" s="155"/>
      <c r="B1992" s="158"/>
      <c r="C1992" s="158"/>
      <c r="D1992" s="158">
        <v>6176</v>
      </c>
      <c r="E1992" s="158">
        <v>34.573999999999998</v>
      </c>
      <c r="F1992" s="158">
        <v>34.396999999999998</v>
      </c>
      <c r="G1992" s="16">
        <f t="shared" si="37"/>
        <v>36.028673497593743</v>
      </c>
      <c r="H1992" s="17">
        <f t="shared" si="38"/>
        <v>-2.424455829322909</v>
      </c>
      <c r="I1992" s="17">
        <f t="shared" si="39"/>
        <v>-0.1769999999999996</v>
      </c>
      <c r="J1992" s="18">
        <f t="shared" si="40"/>
        <v>5.1194539249146643E-3</v>
      </c>
      <c r="K1992" s="18">
        <f t="shared" si="41"/>
        <v>0.30619392841635223</v>
      </c>
      <c r="L1992" s="154"/>
      <c r="M1992" s="154"/>
      <c r="N1992" s="154"/>
      <c r="O1992" s="154"/>
      <c r="P1992" s="154"/>
      <c r="Q1992" s="154"/>
      <c r="R1992" s="154"/>
      <c r="S1992" s="154"/>
      <c r="T1992" s="154"/>
      <c r="U1992" s="154"/>
      <c r="V1992" s="154"/>
      <c r="W1992" s="154"/>
      <c r="X1992" s="154"/>
      <c r="Y1992" s="154"/>
      <c r="Z1992" s="154"/>
      <c r="AA1992" s="154"/>
    </row>
    <row r="1993" spans="1:27" ht="15.75" customHeight="1">
      <c r="A1993" s="155"/>
      <c r="B1993" s="158"/>
      <c r="C1993" s="158"/>
      <c r="D1993" s="158">
        <v>6176</v>
      </c>
      <c r="E1993" s="158">
        <v>35.201000000000001</v>
      </c>
      <c r="F1993" s="158">
        <v>35</v>
      </c>
      <c r="G1993" s="16">
        <f t="shared" si="37"/>
        <v>36.028673497593743</v>
      </c>
      <c r="H1993" s="17">
        <f t="shared" si="38"/>
        <v>-1.3794558293229051</v>
      </c>
      <c r="I1993" s="17">
        <f t="shared" si="39"/>
        <v>-0.20100000000000051</v>
      </c>
      <c r="J1993" s="18">
        <f t="shared" si="40"/>
        <v>5.7100650549700436E-3</v>
      </c>
      <c r="K1993" s="18">
        <f t="shared" si="41"/>
        <v>0.31855199798491413</v>
      </c>
      <c r="L1993" s="154"/>
      <c r="M1993" s="154"/>
      <c r="N1993" s="154"/>
      <c r="O1993" s="154"/>
      <c r="P1993" s="154"/>
      <c r="Q1993" s="154"/>
      <c r="R1993" s="154"/>
      <c r="S1993" s="154"/>
      <c r="T1993" s="154"/>
      <c r="U1993" s="154"/>
      <c r="V1993" s="154"/>
      <c r="W1993" s="154"/>
      <c r="X1993" s="154"/>
      <c r="Y1993" s="154"/>
      <c r="Z1993" s="154"/>
      <c r="AA1993" s="154"/>
    </row>
    <row r="1994" spans="1:27" ht="15.75" customHeight="1">
      <c r="A1994" s="155"/>
      <c r="B1994" s="156">
        <v>44983</v>
      </c>
      <c r="C1994" s="158" t="s">
        <v>1401</v>
      </c>
      <c r="D1994" s="158">
        <v>6137</v>
      </c>
      <c r="E1994" s="158">
        <v>23.748999999999999</v>
      </c>
      <c r="F1994" s="158">
        <v>23.347999999999999</v>
      </c>
      <c r="G1994" s="16">
        <f t="shared" si="37"/>
        <v>24.625485865816515</v>
      </c>
      <c r="H1994" s="17">
        <f t="shared" si="38"/>
        <v>-1.4608097763608601</v>
      </c>
      <c r="I1994" s="17">
        <f t="shared" si="39"/>
        <v>-0.4009999999999998</v>
      </c>
      <c r="J1994" s="18">
        <f t="shared" si="40"/>
        <v>1.6884921470377692E-2</v>
      </c>
      <c r="K1994" s="18">
        <f t="shared" si="41"/>
        <v>0.29961504972476743</v>
      </c>
      <c r="L1994" s="154"/>
      <c r="M1994" s="154"/>
      <c r="N1994" s="154"/>
      <c r="O1994" s="154"/>
      <c r="P1994" s="154"/>
      <c r="Q1994" s="154"/>
      <c r="R1994" s="154"/>
      <c r="S1994" s="154"/>
      <c r="T1994" s="154"/>
      <c r="U1994" s="154"/>
      <c r="V1994" s="154"/>
      <c r="W1994" s="154"/>
      <c r="X1994" s="154"/>
      <c r="Y1994" s="154"/>
      <c r="Z1994" s="154"/>
      <c r="AA1994" s="154"/>
    </row>
    <row r="1995" spans="1:27" ht="15.75" customHeight="1">
      <c r="A1995" s="155"/>
      <c r="B1995" s="158"/>
      <c r="C1995" s="158" t="s">
        <v>1402</v>
      </c>
      <c r="D1995" s="158">
        <v>6137</v>
      </c>
      <c r="E1995" s="158">
        <v>24.001000000000001</v>
      </c>
      <c r="F1995" s="158">
        <v>23.542000000000002</v>
      </c>
      <c r="G1995" s="16">
        <f t="shared" si="37"/>
        <v>24.625485865816515</v>
      </c>
      <c r="H1995" s="17">
        <f t="shared" si="38"/>
        <v>-1.0408097763608559</v>
      </c>
      <c r="I1995" s="17">
        <f t="shared" si="39"/>
        <v>-0.45899999999999963</v>
      </c>
      <c r="J1995" s="18">
        <f t="shared" si="40"/>
        <v>1.9124203158201725E-2</v>
      </c>
      <c r="K1995" s="18">
        <f t="shared" si="41"/>
        <v>0.30696878529700861</v>
      </c>
      <c r="L1995" s="154"/>
      <c r="M1995" s="154"/>
      <c r="N1995" s="154"/>
      <c r="O1995" s="154"/>
      <c r="P1995" s="154"/>
      <c r="Q1995" s="154"/>
      <c r="R1995" s="154"/>
      <c r="S1995" s="154"/>
      <c r="T1995" s="154"/>
      <c r="U1995" s="154"/>
      <c r="V1995" s="154"/>
      <c r="W1995" s="154"/>
      <c r="X1995" s="154"/>
      <c r="Y1995" s="154"/>
      <c r="Z1995" s="154"/>
      <c r="AA1995" s="154"/>
    </row>
    <row r="1996" spans="1:27" ht="15.75" customHeight="1">
      <c r="A1996" s="155"/>
      <c r="B1996" s="158"/>
      <c r="C1996" s="158" t="s">
        <v>1403</v>
      </c>
      <c r="D1996" s="158">
        <v>6137</v>
      </c>
      <c r="E1996" s="158">
        <v>23.936</v>
      </c>
      <c r="F1996" s="158">
        <v>23.474</v>
      </c>
      <c r="G1996" s="16">
        <f t="shared" si="37"/>
        <v>24.625485865816515</v>
      </c>
      <c r="H1996" s="17">
        <f t="shared" si="38"/>
        <v>-1.1491431096941915</v>
      </c>
      <c r="I1996" s="17">
        <f t="shared" si="39"/>
        <v>-0.46199999999999974</v>
      </c>
      <c r="J1996" s="18">
        <f t="shared" si="40"/>
        <v>1.9301470588235285E-2</v>
      </c>
      <c r="K1996" s="18">
        <f t="shared" si="41"/>
        <v>0.30508680714879272</v>
      </c>
      <c r="L1996" s="154"/>
      <c r="M1996" s="154"/>
      <c r="N1996" s="154"/>
      <c r="O1996" s="154"/>
      <c r="P1996" s="154"/>
      <c r="Q1996" s="154"/>
      <c r="R1996" s="154"/>
      <c r="S1996" s="154"/>
      <c r="T1996" s="154"/>
      <c r="U1996" s="154"/>
      <c r="V1996" s="154"/>
      <c r="W1996" s="154"/>
      <c r="X1996" s="154"/>
      <c r="Y1996" s="154"/>
      <c r="Z1996" s="154"/>
      <c r="AA1996" s="154"/>
    </row>
    <row r="1997" spans="1:27" ht="15.75" customHeight="1">
      <c r="A1997" s="155"/>
      <c r="B1997" s="158"/>
      <c r="C1997" s="158" t="s">
        <v>1404</v>
      </c>
      <c r="D1997" s="158">
        <v>6137</v>
      </c>
      <c r="E1997" s="158">
        <v>24.021999999999998</v>
      </c>
      <c r="F1997" s="158">
        <v>23.61</v>
      </c>
      <c r="G1997" s="16">
        <f t="shared" si="37"/>
        <v>24.625485865816515</v>
      </c>
      <c r="H1997" s="17">
        <f t="shared" si="38"/>
        <v>-1.0058097763608607</v>
      </c>
      <c r="I1997" s="17">
        <f t="shared" si="39"/>
        <v>-0.41199999999999903</v>
      </c>
      <c r="J1997" s="18">
        <f t="shared" si="40"/>
        <v>1.7150944967113439E-2</v>
      </c>
      <c r="K1997" s="18">
        <f t="shared" si="41"/>
        <v>0.30757463225016657</v>
      </c>
      <c r="L1997" s="154"/>
      <c r="M1997" s="154"/>
      <c r="N1997" s="154"/>
      <c r="O1997" s="154"/>
      <c r="P1997" s="154"/>
      <c r="Q1997" s="154"/>
      <c r="R1997" s="154"/>
      <c r="S1997" s="154"/>
      <c r="T1997" s="154"/>
      <c r="U1997" s="154"/>
      <c r="V1997" s="154"/>
      <c r="W1997" s="154"/>
      <c r="X1997" s="154"/>
      <c r="Y1997" s="154"/>
      <c r="Z1997" s="154"/>
      <c r="AA1997" s="154"/>
    </row>
    <row r="1998" spans="1:27" ht="15.75" customHeight="1">
      <c r="A1998" s="155"/>
      <c r="B1998" s="158"/>
      <c r="C1998" s="158" t="s">
        <v>1405</v>
      </c>
      <c r="D1998" s="158">
        <v>6137</v>
      </c>
      <c r="E1998" s="158">
        <v>34.671999999999997</v>
      </c>
      <c r="F1998" s="158">
        <v>34.216000000000001</v>
      </c>
      <c r="G1998" s="16">
        <f t="shared" si="37"/>
        <v>24.625485865816515</v>
      </c>
      <c r="H1998" s="17">
        <f t="shared" si="38"/>
        <v>16.744190223639137</v>
      </c>
      <c r="I1998" s="17">
        <f t="shared" si="39"/>
        <v>-0.45599999999999596</v>
      </c>
      <c r="J1998" s="18">
        <f t="shared" si="40"/>
        <v>1.3151822796492732E-2</v>
      </c>
      <c r="K1998" s="18">
        <f t="shared" si="41"/>
        <v>0.52026297346312589</v>
      </c>
      <c r="L1998" s="154"/>
      <c r="M1998" s="154"/>
      <c r="N1998" s="154"/>
      <c r="O1998" s="154"/>
      <c r="P1998" s="154"/>
      <c r="Q1998" s="154"/>
      <c r="R1998" s="154"/>
      <c r="S1998" s="154"/>
      <c r="T1998" s="154"/>
      <c r="U1998" s="154"/>
      <c r="V1998" s="154"/>
      <c r="W1998" s="154"/>
      <c r="X1998" s="154"/>
      <c r="Y1998" s="154"/>
      <c r="Z1998" s="154"/>
      <c r="AA1998" s="154"/>
    </row>
    <row r="1999" spans="1:27" ht="15.75" customHeight="1">
      <c r="A1999" s="155"/>
      <c r="B1999" s="158"/>
      <c r="C1999" s="158" t="s">
        <v>1406</v>
      </c>
      <c r="D1999" s="158">
        <v>6137</v>
      </c>
      <c r="E1999" s="158">
        <v>24.919</v>
      </c>
      <c r="F1999" s="158">
        <v>24.382999999999999</v>
      </c>
      <c r="G1999" s="16">
        <f t="shared" si="37"/>
        <v>24.625485865816515</v>
      </c>
      <c r="H1999" s="17">
        <f t="shared" si="38"/>
        <v>0.48919022363914288</v>
      </c>
      <c r="I1999" s="17">
        <f t="shared" si="39"/>
        <v>-0.53600000000000136</v>
      </c>
      <c r="J1999" s="18">
        <f t="shared" si="40"/>
        <v>2.1509691400136498E-2</v>
      </c>
      <c r="K1999" s="18">
        <f t="shared" si="41"/>
        <v>0.33249961137740291</v>
      </c>
      <c r="L1999" s="154"/>
      <c r="M1999" s="154"/>
      <c r="N1999" s="154"/>
      <c r="O1999" s="154"/>
      <c r="P1999" s="154"/>
      <c r="Q1999" s="154"/>
      <c r="R1999" s="154"/>
      <c r="S1999" s="154"/>
      <c r="T1999" s="154"/>
      <c r="U1999" s="154"/>
      <c r="V1999" s="154"/>
      <c r="W1999" s="154"/>
      <c r="X1999" s="154"/>
      <c r="Y1999" s="154"/>
      <c r="Z1999" s="154"/>
      <c r="AA1999" s="154"/>
    </row>
    <row r="2000" spans="1:27" ht="15.75" customHeight="1">
      <c r="A2000" s="155"/>
      <c r="B2000" s="156">
        <v>44984</v>
      </c>
      <c r="C2000" s="158" t="s">
        <v>1407</v>
      </c>
      <c r="D2000" s="158">
        <v>1010</v>
      </c>
      <c r="E2000" s="158">
        <v>26.393000000000001</v>
      </c>
      <c r="F2000" s="158">
        <v>26.26</v>
      </c>
      <c r="G2000" s="16">
        <f t="shared" si="37"/>
        <v>27</v>
      </c>
      <c r="H2000" s="17">
        <f t="shared" si="38"/>
        <v>-1.0116666666666656</v>
      </c>
      <c r="I2000" s="17">
        <f t="shared" si="39"/>
        <v>-0.13299999999999912</v>
      </c>
      <c r="J2000" s="18">
        <f t="shared" si="40"/>
        <v>5.039214943356159E-3</v>
      </c>
      <c r="K2000" s="18">
        <f t="shared" si="41"/>
        <v>0.54533399007312544</v>
      </c>
      <c r="L2000" s="154"/>
      <c r="M2000" s="154"/>
      <c r="N2000" s="154"/>
      <c r="O2000" s="154"/>
      <c r="P2000" s="154"/>
      <c r="Q2000" s="154"/>
      <c r="R2000" s="154"/>
      <c r="S2000" s="154"/>
      <c r="T2000" s="154"/>
      <c r="U2000" s="154"/>
      <c r="V2000" s="154"/>
      <c r="W2000" s="154"/>
      <c r="X2000" s="154"/>
      <c r="Y2000" s="154"/>
      <c r="Z2000" s="154"/>
      <c r="AA2000" s="154"/>
    </row>
    <row r="2001" spans="1:27" ht="15.75" customHeight="1">
      <c r="A2001" s="155"/>
      <c r="B2001" s="158"/>
      <c r="C2001" s="158" t="s">
        <v>1408</v>
      </c>
      <c r="D2001" s="158">
        <v>1010</v>
      </c>
      <c r="E2001" s="158">
        <v>27.213000000000001</v>
      </c>
      <c r="F2001" s="158">
        <v>27.053000000000001</v>
      </c>
      <c r="G2001" s="16">
        <f t="shared" si="37"/>
        <v>27</v>
      </c>
      <c r="H2001" s="17">
        <f t="shared" si="38"/>
        <v>0.35500000000000165</v>
      </c>
      <c r="I2001" s="17">
        <f t="shared" si="39"/>
        <v>-0.16000000000000014</v>
      </c>
      <c r="J2001" s="18">
        <f t="shared" si="40"/>
        <v>5.8795428655422088E-3</v>
      </c>
      <c r="K2001" s="18">
        <f t="shared" si="41"/>
        <v>0.55903428508433473</v>
      </c>
      <c r="L2001" s="154"/>
      <c r="M2001" s="154"/>
      <c r="N2001" s="154"/>
      <c r="O2001" s="154"/>
      <c r="P2001" s="154"/>
      <c r="Q2001" s="154"/>
      <c r="R2001" s="154"/>
      <c r="S2001" s="154"/>
      <c r="T2001" s="154"/>
      <c r="U2001" s="154"/>
      <c r="V2001" s="154"/>
      <c r="W2001" s="154"/>
      <c r="X2001" s="154"/>
      <c r="Y2001" s="154"/>
      <c r="Z2001" s="154"/>
      <c r="AA2001" s="154"/>
    </row>
    <row r="2002" spans="1:27" ht="15.75" customHeight="1">
      <c r="A2002" s="155"/>
      <c r="B2002" s="158"/>
      <c r="C2002" s="158" t="s">
        <v>1409</v>
      </c>
      <c r="D2002" s="158">
        <v>1010</v>
      </c>
      <c r="E2002" s="158">
        <v>30.032</v>
      </c>
      <c r="F2002" s="158">
        <v>29.75</v>
      </c>
      <c r="G2002" s="16">
        <f t="shared" si="37"/>
        <v>27</v>
      </c>
      <c r="H2002" s="17">
        <f t="shared" si="38"/>
        <v>5.0533333333333337</v>
      </c>
      <c r="I2002" s="17">
        <f t="shared" si="39"/>
        <v>-0.28200000000000003</v>
      </c>
      <c r="J2002" s="18">
        <f t="shared" si="40"/>
        <v>9.3899840170484829E-3</v>
      </c>
      <c r="K2002" s="18">
        <f t="shared" si="41"/>
        <v>0.60042621204049018</v>
      </c>
      <c r="L2002" s="154"/>
      <c r="M2002" s="154"/>
      <c r="N2002" s="154"/>
      <c r="O2002" s="154"/>
      <c r="P2002" s="154"/>
      <c r="Q2002" s="154"/>
      <c r="R2002" s="154"/>
      <c r="S2002" s="154"/>
      <c r="T2002" s="154"/>
      <c r="U2002" s="154"/>
      <c r="V2002" s="154"/>
      <c r="W2002" s="154"/>
      <c r="X2002" s="154"/>
      <c r="Y2002" s="154"/>
      <c r="Z2002" s="154"/>
      <c r="AA2002" s="154"/>
    </row>
    <row r="2003" spans="1:27" ht="15.75" customHeight="1">
      <c r="A2003" s="155"/>
      <c r="B2003" s="158"/>
      <c r="C2003" s="158" t="s">
        <v>1410</v>
      </c>
      <c r="D2003" s="158">
        <v>1010</v>
      </c>
      <c r="E2003" s="158">
        <v>29.731999999999999</v>
      </c>
      <c r="F2003" s="158">
        <v>29.521000000000001</v>
      </c>
      <c r="G2003" s="16">
        <f t="shared" si="37"/>
        <v>27</v>
      </c>
      <c r="H2003" s="17">
        <f t="shared" si="38"/>
        <v>4.5533333333333328</v>
      </c>
      <c r="I2003" s="17">
        <f t="shared" si="39"/>
        <v>-0.21099999999999852</v>
      </c>
      <c r="J2003" s="18">
        <f t="shared" si="40"/>
        <v>7.0967307951028697E-3</v>
      </c>
      <c r="K2003" s="18">
        <f t="shared" si="41"/>
        <v>0.59639445715054484</v>
      </c>
      <c r="L2003" s="154"/>
      <c r="M2003" s="154"/>
      <c r="N2003" s="154"/>
      <c r="O2003" s="154"/>
      <c r="P2003" s="154"/>
      <c r="Q2003" s="154"/>
      <c r="R2003" s="154"/>
      <c r="S2003" s="154"/>
      <c r="T2003" s="154"/>
      <c r="U2003" s="154"/>
      <c r="V2003" s="154"/>
      <c r="W2003" s="154"/>
      <c r="X2003" s="154"/>
      <c r="Y2003" s="154"/>
      <c r="Z2003" s="154"/>
      <c r="AA2003" s="154"/>
    </row>
    <row r="2004" spans="1:27" ht="15.75" customHeight="1">
      <c r="A2004" s="155"/>
      <c r="B2004" s="158"/>
      <c r="C2004" s="158" t="s">
        <v>1411</v>
      </c>
      <c r="D2004" s="158">
        <v>6117</v>
      </c>
      <c r="E2004" s="158">
        <v>18.834</v>
      </c>
      <c r="F2004" s="158">
        <v>18.611000000000001</v>
      </c>
      <c r="G2004" s="16">
        <f t="shared" si="37"/>
        <v>19.9327573208373</v>
      </c>
      <c r="H2004" s="17">
        <f t="shared" si="38"/>
        <v>-1.8312622013955013</v>
      </c>
      <c r="I2004" s="17">
        <f t="shared" si="39"/>
        <v>-0.22299999999999898</v>
      </c>
      <c r="J2004" s="18">
        <f t="shared" si="40"/>
        <v>1.1840288839333067E-2</v>
      </c>
      <c r="K2004" s="18">
        <f t="shared" si="41"/>
        <v>0.27977174683870276</v>
      </c>
      <c r="L2004" s="154"/>
      <c r="M2004" s="154"/>
      <c r="N2004" s="154"/>
      <c r="O2004" s="154"/>
      <c r="P2004" s="154"/>
      <c r="Q2004" s="154"/>
      <c r="R2004" s="154"/>
      <c r="S2004" s="154"/>
      <c r="T2004" s="154"/>
      <c r="U2004" s="154"/>
      <c r="V2004" s="154"/>
      <c r="W2004" s="154"/>
      <c r="X2004" s="154"/>
      <c r="Y2004" s="154"/>
      <c r="Z2004" s="154"/>
      <c r="AA2004" s="154"/>
    </row>
    <row r="2005" spans="1:27" ht="15.75" customHeight="1">
      <c r="A2005" s="155"/>
      <c r="B2005" s="158"/>
      <c r="C2005" s="158" t="s">
        <v>1412</v>
      </c>
      <c r="D2005" s="158">
        <v>6117</v>
      </c>
      <c r="E2005" s="158">
        <v>18.843</v>
      </c>
      <c r="F2005" s="158">
        <v>18.622</v>
      </c>
      <c r="G2005" s="16">
        <f t="shared" si="37"/>
        <v>19.9327573208373</v>
      </c>
      <c r="H2005" s="17">
        <f t="shared" si="38"/>
        <v>-1.8162622013955008</v>
      </c>
      <c r="I2005" s="17">
        <f t="shared" si="39"/>
        <v>-0.22100000000000009</v>
      </c>
      <c r="J2005" s="18">
        <f t="shared" si="40"/>
        <v>1.1728493339701751E-2</v>
      </c>
      <c r="K2005" s="18">
        <f t="shared" si="41"/>
        <v>0.28011575014382678</v>
      </c>
      <c r="L2005" s="154"/>
      <c r="M2005" s="154"/>
      <c r="N2005" s="154"/>
      <c r="O2005" s="154"/>
      <c r="P2005" s="154"/>
      <c r="Q2005" s="154"/>
      <c r="R2005" s="154"/>
      <c r="S2005" s="154"/>
      <c r="T2005" s="154"/>
      <c r="U2005" s="154"/>
      <c r="V2005" s="154"/>
      <c r="W2005" s="154"/>
      <c r="X2005" s="154"/>
      <c r="Y2005" s="154"/>
      <c r="Z2005" s="154"/>
      <c r="AA2005" s="154"/>
    </row>
    <row r="2006" spans="1:27" ht="15.75" customHeight="1">
      <c r="A2006" s="155"/>
      <c r="B2006" s="158"/>
      <c r="C2006" s="158" t="s">
        <v>1413</v>
      </c>
      <c r="D2006" s="158">
        <v>6117</v>
      </c>
      <c r="E2006" s="158">
        <v>18.675000000000001</v>
      </c>
      <c r="F2006" s="158">
        <v>18.440999999999999</v>
      </c>
      <c r="G2006" s="16">
        <f t="shared" si="37"/>
        <v>19.9327573208373</v>
      </c>
      <c r="H2006" s="17">
        <f t="shared" si="38"/>
        <v>-2.0962622013954997</v>
      </c>
      <c r="I2006" s="17">
        <f t="shared" si="39"/>
        <v>-0.23400000000000176</v>
      </c>
      <c r="J2006" s="18">
        <f t="shared" si="40"/>
        <v>1.2530120481927805E-2</v>
      </c>
      <c r="K2006" s="18">
        <f t="shared" si="41"/>
        <v>0.2736396829965263</v>
      </c>
      <c r="L2006" s="154"/>
      <c r="M2006" s="154"/>
      <c r="N2006" s="154"/>
      <c r="O2006" s="154"/>
      <c r="P2006" s="154"/>
      <c r="Q2006" s="154"/>
      <c r="R2006" s="154"/>
      <c r="S2006" s="154"/>
      <c r="T2006" s="154"/>
      <c r="U2006" s="154"/>
      <c r="V2006" s="154"/>
      <c r="W2006" s="154"/>
      <c r="X2006" s="154"/>
      <c r="Y2006" s="154"/>
      <c r="Z2006" s="154"/>
      <c r="AA2006" s="154"/>
    </row>
    <row r="2007" spans="1:27" ht="15.75" customHeight="1">
      <c r="A2007" s="155"/>
      <c r="B2007" s="158"/>
      <c r="C2007" s="158" t="s">
        <v>1414</v>
      </c>
      <c r="D2007" s="158">
        <v>6117</v>
      </c>
      <c r="E2007" s="158">
        <v>18.231999999999999</v>
      </c>
      <c r="F2007" s="158">
        <v>18.045000000000002</v>
      </c>
      <c r="G2007" s="16">
        <f t="shared" si="37"/>
        <v>19.9327573208373</v>
      </c>
      <c r="H2007" s="17">
        <f t="shared" si="38"/>
        <v>-2.8345955347288352</v>
      </c>
      <c r="I2007" s="17">
        <f t="shared" si="39"/>
        <v>-0.18699999999999761</v>
      </c>
      <c r="J2007" s="18">
        <f t="shared" si="40"/>
        <v>1.0256691531373279E-2</v>
      </c>
      <c r="K2007" s="18">
        <f t="shared" si="41"/>
        <v>0.25599062527205613</v>
      </c>
      <c r="L2007" s="154"/>
      <c r="M2007" s="154"/>
      <c r="N2007" s="154"/>
      <c r="O2007" s="154"/>
      <c r="P2007" s="154"/>
      <c r="Q2007" s="154"/>
      <c r="R2007" s="154"/>
      <c r="S2007" s="154"/>
      <c r="T2007" s="154"/>
      <c r="U2007" s="154"/>
      <c r="V2007" s="154"/>
      <c r="W2007" s="154"/>
      <c r="X2007" s="154"/>
      <c r="Y2007" s="154"/>
      <c r="Z2007" s="154"/>
      <c r="AA2007" s="154"/>
    </row>
    <row r="2008" spans="1:27" ht="15.75" customHeight="1">
      <c r="A2008" s="155"/>
      <c r="B2008" s="158"/>
      <c r="C2008" s="158" t="s">
        <v>1415</v>
      </c>
      <c r="D2008" s="158">
        <v>6117</v>
      </c>
      <c r="E2008" s="158">
        <v>18.966000000000001</v>
      </c>
      <c r="F2008" s="158">
        <v>18.574999999999999</v>
      </c>
      <c r="G2008" s="16">
        <f t="shared" si="37"/>
        <v>19.9327573208373</v>
      </c>
      <c r="H2008" s="17">
        <f t="shared" si="38"/>
        <v>-1.6112622013954989</v>
      </c>
      <c r="I2008" s="17">
        <f t="shared" si="39"/>
        <v>-0.39100000000000179</v>
      </c>
      <c r="J2008" s="18">
        <f t="shared" si="40"/>
        <v>2.061583886955614E-2</v>
      </c>
      <c r="K2008" s="18">
        <f t="shared" si="41"/>
        <v>0.28478440788569698</v>
      </c>
      <c r="L2008" s="170"/>
      <c r="M2008" s="154"/>
      <c r="N2008" s="154"/>
      <c r="O2008" s="154"/>
      <c r="P2008" s="154"/>
      <c r="Q2008" s="154"/>
      <c r="R2008" s="154"/>
      <c r="S2008" s="154"/>
      <c r="T2008" s="154"/>
      <c r="U2008" s="154"/>
      <c r="V2008" s="154"/>
      <c r="W2008" s="154"/>
      <c r="X2008" s="154"/>
      <c r="Y2008" s="154"/>
      <c r="Z2008" s="154"/>
      <c r="AA2008" s="154"/>
    </row>
    <row r="2009" spans="1:27" ht="15.75" customHeight="1">
      <c r="A2009" s="155"/>
      <c r="B2009" s="158"/>
      <c r="C2009" s="158" t="s">
        <v>1416</v>
      </c>
      <c r="D2009" s="158">
        <v>6117</v>
      </c>
      <c r="E2009" s="158">
        <v>20.527000000000001</v>
      </c>
      <c r="F2009" s="158">
        <v>19.925000000000001</v>
      </c>
      <c r="G2009" s="16">
        <f t="shared" si="37"/>
        <v>19.9327573208373</v>
      </c>
      <c r="H2009" s="17">
        <f t="shared" si="38"/>
        <v>0.99040446527116788</v>
      </c>
      <c r="I2009" s="17">
        <f t="shared" si="39"/>
        <v>-0.60200000000000031</v>
      </c>
      <c r="J2009" s="18">
        <f t="shared" si="40"/>
        <v>2.9327227553953342E-2</v>
      </c>
      <c r="K2009" s="18">
        <f t="shared" si="41"/>
        <v>0.33917382374239435</v>
      </c>
      <c r="L2009" s="154"/>
      <c r="M2009" s="154"/>
      <c r="N2009" s="154"/>
      <c r="O2009" s="154"/>
      <c r="P2009" s="154"/>
      <c r="Q2009" s="154"/>
      <c r="R2009" s="154"/>
      <c r="S2009" s="154"/>
      <c r="T2009" s="154"/>
      <c r="U2009" s="154"/>
      <c r="V2009" s="154"/>
      <c r="W2009" s="154"/>
      <c r="X2009" s="154"/>
      <c r="Y2009" s="154"/>
      <c r="Z2009" s="154"/>
      <c r="AA2009" s="154"/>
    </row>
    <row r="2010" spans="1:27" ht="15.75" customHeight="1">
      <c r="A2010" s="155"/>
      <c r="B2010" s="158"/>
      <c r="C2010" s="158" t="s">
        <v>1417</v>
      </c>
      <c r="D2010" s="158">
        <v>6117</v>
      </c>
      <c r="E2010" s="158">
        <v>18.815999999999999</v>
      </c>
      <c r="F2010" s="158">
        <v>18.515999999999998</v>
      </c>
      <c r="G2010" s="16">
        <f t="shared" si="37"/>
        <v>19.9327573208373</v>
      </c>
      <c r="H2010" s="17">
        <f t="shared" si="38"/>
        <v>-1.8612622013955025</v>
      </c>
      <c r="I2010" s="17">
        <f t="shared" si="39"/>
        <v>-0.30000000000000071</v>
      </c>
      <c r="J2010" s="18">
        <f t="shared" si="40"/>
        <v>1.5943877551020447E-2</v>
      </c>
      <c r="K2010" s="18">
        <f t="shared" si="41"/>
        <v>0.27908275297407137</v>
      </c>
      <c r="L2010" s="154"/>
      <c r="M2010" s="154"/>
      <c r="N2010" s="154"/>
      <c r="O2010" s="154"/>
      <c r="P2010" s="154"/>
      <c r="Q2010" s="154"/>
      <c r="R2010" s="154"/>
      <c r="S2010" s="154"/>
      <c r="T2010" s="154"/>
      <c r="U2010" s="154"/>
      <c r="V2010" s="154"/>
      <c r="W2010" s="154"/>
      <c r="X2010" s="154"/>
      <c r="Y2010" s="154"/>
      <c r="Z2010" s="154"/>
      <c r="AA2010" s="154"/>
    </row>
    <row r="2011" spans="1:27" ht="15.75" customHeight="1">
      <c r="A2011" s="155"/>
      <c r="B2011" s="158"/>
      <c r="C2011" s="158" t="s">
        <v>1418</v>
      </c>
      <c r="D2011" s="158">
        <v>6107</v>
      </c>
      <c r="E2011" s="158">
        <v>16.707000000000001</v>
      </c>
      <c r="F2011" s="158">
        <v>16.512</v>
      </c>
      <c r="G2011" s="16">
        <f t="shared" si="37"/>
        <v>17.032373496847189</v>
      </c>
      <c r="H2011" s="17">
        <f t="shared" si="38"/>
        <v>-0.54228916141198036</v>
      </c>
      <c r="I2011" s="17">
        <f t="shared" si="39"/>
        <v>-0.19500000000000028</v>
      </c>
      <c r="J2011" s="18">
        <f t="shared" si="40"/>
        <v>1.1671754354462218E-2</v>
      </c>
      <c r="K2011" s="18">
        <f t="shared" si="41"/>
        <v>0.30649036903024052</v>
      </c>
      <c r="L2011" s="154"/>
      <c r="M2011" s="154"/>
      <c r="N2011" s="154"/>
      <c r="O2011" s="154"/>
      <c r="P2011" s="154"/>
      <c r="Q2011" s="154"/>
      <c r="R2011" s="154"/>
      <c r="S2011" s="154"/>
      <c r="T2011" s="154"/>
      <c r="U2011" s="154"/>
      <c r="V2011" s="154"/>
      <c r="W2011" s="154"/>
      <c r="X2011" s="154"/>
      <c r="Y2011" s="154"/>
      <c r="Z2011" s="154"/>
      <c r="AA2011" s="154"/>
    </row>
    <row r="2012" spans="1:27" ht="15.75" customHeight="1">
      <c r="A2012" s="155"/>
      <c r="B2012" s="158"/>
      <c r="C2012" s="158" t="s">
        <v>1419</v>
      </c>
      <c r="D2012" s="158">
        <v>6107</v>
      </c>
      <c r="E2012" s="158">
        <v>16.087</v>
      </c>
      <c r="F2012" s="158">
        <v>15.904</v>
      </c>
      <c r="G2012" s="16">
        <f t="shared" si="37"/>
        <v>17.032373496847189</v>
      </c>
      <c r="H2012" s="17">
        <f t="shared" si="38"/>
        <v>-1.5756224947453155</v>
      </c>
      <c r="I2012" s="17">
        <f t="shared" si="39"/>
        <v>-0.18299999999999983</v>
      </c>
      <c r="J2012" s="18">
        <f t="shared" si="40"/>
        <v>1.1375644930689367E-2</v>
      </c>
      <c r="K2012" s="18">
        <f t="shared" si="41"/>
        <v>0.27976220522087575</v>
      </c>
      <c r="L2012" s="154"/>
      <c r="M2012" s="154"/>
      <c r="N2012" s="154"/>
      <c r="O2012" s="154"/>
      <c r="P2012" s="154"/>
      <c r="Q2012" s="154"/>
      <c r="R2012" s="154"/>
      <c r="S2012" s="154"/>
      <c r="T2012" s="154"/>
      <c r="U2012" s="154"/>
      <c r="V2012" s="154"/>
      <c r="W2012" s="154"/>
      <c r="X2012" s="154"/>
      <c r="Y2012" s="154"/>
      <c r="Z2012" s="154"/>
      <c r="AA2012" s="154"/>
    </row>
    <row r="2013" spans="1:27" ht="15.75" customHeight="1">
      <c r="A2013" s="155"/>
      <c r="B2013" s="158"/>
      <c r="C2013" s="158" t="s">
        <v>1420</v>
      </c>
      <c r="D2013" s="158">
        <v>6107</v>
      </c>
      <c r="E2013" s="158">
        <v>16.756</v>
      </c>
      <c r="F2013" s="158">
        <v>16.550999999999998</v>
      </c>
      <c r="G2013" s="16">
        <f t="shared" si="37"/>
        <v>17.032373496847189</v>
      </c>
      <c r="H2013" s="17">
        <f t="shared" si="38"/>
        <v>-0.46062249474531453</v>
      </c>
      <c r="I2013" s="17">
        <f t="shared" si="39"/>
        <v>-0.20500000000000185</v>
      </c>
      <c r="J2013" s="18">
        <f t="shared" si="40"/>
        <v>1.223442349009321E-2</v>
      </c>
      <c r="K2013" s="18">
        <f t="shared" si="41"/>
        <v>0.3085184170081301</v>
      </c>
      <c r="L2013" s="154"/>
      <c r="M2013" s="154"/>
      <c r="N2013" s="154"/>
      <c r="O2013" s="154"/>
      <c r="P2013" s="154"/>
      <c r="Q2013" s="154"/>
      <c r="R2013" s="154"/>
      <c r="S2013" s="154"/>
      <c r="T2013" s="154"/>
      <c r="U2013" s="154"/>
      <c r="V2013" s="154"/>
      <c r="W2013" s="154"/>
      <c r="X2013" s="154"/>
      <c r="Y2013" s="154"/>
      <c r="Z2013" s="154"/>
      <c r="AA2013" s="154"/>
    </row>
    <row r="2014" spans="1:27" ht="15.75" customHeight="1">
      <c r="A2014" s="155"/>
      <c r="B2014" s="158"/>
      <c r="C2014" s="158" t="s">
        <v>1421</v>
      </c>
      <c r="D2014" s="158">
        <v>6107</v>
      </c>
      <c r="E2014" s="158">
        <v>16.52</v>
      </c>
      <c r="F2014" s="158">
        <v>16.344999999999999</v>
      </c>
      <c r="G2014" s="16">
        <f t="shared" si="37"/>
        <v>17.032373496847189</v>
      </c>
      <c r="H2014" s="17">
        <f t="shared" si="38"/>
        <v>-0.853955828078649</v>
      </c>
      <c r="I2014" s="17">
        <f t="shared" si="39"/>
        <v>-0.17500000000000071</v>
      </c>
      <c r="J2014" s="18">
        <f t="shared" si="40"/>
        <v>1.0593220338983094E-2</v>
      </c>
      <c r="K2014" s="18">
        <f t="shared" si="41"/>
        <v>0.29864010867967478</v>
      </c>
      <c r="L2014" s="154"/>
      <c r="M2014" s="154"/>
      <c r="N2014" s="154"/>
      <c r="O2014" s="154"/>
      <c r="P2014" s="154"/>
      <c r="Q2014" s="154"/>
      <c r="R2014" s="154"/>
      <c r="S2014" s="154"/>
      <c r="T2014" s="154"/>
      <c r="U2014" s="154"/>
      <c r="V2014" s="154"/>
      <c r="W2014" s="154"/>
      <c r="X2014" s="154"/>
      <c r="Y2014" s="154"/>
      <c r="Z2014" s="154"/>
      <c r="AA2014" s="154"/>
    </row>
    <row r="2015" spans="1:27" ht="15.75" customHeight="1">
      <c r="A2015" s="155"/>
      <c r="B2015" s="158"/>
      <c r="C2015" s="158" t="s">
        <v>1422</v>
      </c>
      <c r="D2015" s="158">
        <v>6107</v>
      </c>
      <c r="E2015" s="158">
        <v>18.149999999999999</v>
      </c>
      <c r="F2015" s="158">
        <v>17.960999999999999</v>
      </c>
      <c r="G2015" s="16">
        <f t="shared" si="37"/>
        <v>17.032373496847189</v>
      </c>
      <c r="H2015" s="17">
        <f t="shared" si="38"/>
        <v>1.8627108385880162</v>
      </c>
      <c r="I2015" s="17">
        <f t="shared" si="39"/>
        <v>-0.18900000000000006</v>
      </c>
      <c r="J2015" s="18">
        <f t="shared" si="40"/>
        <v>1.0413223140495871E-2</v>
      </c>
      <c r="K2015" s="18">
        <f t="shared" si="41"/>
        <v>0.36162725043461308</v>
      </c>
      <c r="L2015" s="154"/>
      <c r="M2015" s="154"/>
      <c r="N2015" s="154"/>
      <c r="O2015" s="154"/>
      <c r="P2015" s="154"/>
      <c r="Q2015" s="154"/>
      <c r="R2015" s="154"/>
      <c r="S2015" s="154"/>
      <c r="T2015" s="154"/>
      <c r="U2015" s="154"/>
      <c r="V2015" s="154"/>
      <c r="W2015" s="154"/>
      <c r="X2015" s="154"/>
      <c r="Y2015" s="154"/>
      <c r="Z2015" s="154"/>
      <c r="AA2015" s="154"/>
    </row>
    <row r="2016" spans="1:27" ht="15.75" customHeight="1">
      <c r="A2016" s="155"/>
      <c r="B2016" s="158"/>
      <c r="C2016" s="158" t="s">
        <v>1423</v>
      </c>
      <c r="D2016" s="158">
        <v>5148</v>
      </c>
      <c r="E2016" s="158">
        <v>21.018000000000001</v>
      </c>
      <c r="F2016" s="158">
        <v>20.937999999999999</v>
      </c>
      <c r="G2016" s="16">
        <f t="shared" si="37"/>
        <v>20.202531026311895</v>
      </c>
      <c r="H2016" s="17">
        <f t="shared" si="38"/>
        <v>1.3591149561468423</v>
      </c>
      <c r="I2016" s="17">
        <f t="shared" si="39"/>
        <v>-8.0000000000001847E-2</v>
      </c>
      <c r="J2016" s="18">
        <f t="shared" si="40"/>
        <v>3.8062612998383217E-3</v>
      </c>
      <c r="K2016" s="18">
        <f t="shared" si="41"/>
        <v>0.32765128523326514</v>
      </c>
      <c r="L2016" s="154"/>
      <c r="M2016" s="154"/>
      <c r="N2016" s="154"/>
      <c r="O2016" s="154"/>
      <c r="P2016" s="154"/>
      <c r="Q2016" s="154"/>
      <c r="R2016" s="154"/>
      <c r="S2016" s="154"/>
      <c r="T2016" s="154"/>
      <c r="U2016" s="154"/>
      <c r="V2016" s="154"/>
      <c r="W2016" s="154"/>
      <c r="X2016" s="154"/>
      <c r="Y2016" s="154"/>
      <c r="Z2016" s="154"/>
      <c r="AA2016" s="154"/>
    </row>
    <row r="2017" spans="1:27" ht="15.75" customHeight="1">
      <c r="A2017" s="155"/>
      <c r="B2017" s="158"/>
      <c r="C2017" s="158" t="s">
        <v>1424</v>
      </c>
      <c r="D2017" s="158">
        <v>5148</v>
      </c>
      <c r="E2017" s="158">
        <v>21.545000000000002</v>
      </c>
      <c r="F2017" s="158">
        <v>21.463999999999999</v>
      </c>
      <c r="G2017" s="16">
        <f t="shared" si="37"/>
        <v>20.202531026311895</v>
      </c>
      <c r="H2017" s="17">
        <f t="shared" si="38"/>
        <v>2.2374482894801773</v>
      </c>
      <c r="I2017" s="17">
        <f t="shared" si="39"/>
        <v>-8.100000000000307E-2</v>
      </c>
      <c r="J2017" s="18">
        <f t="shared" si="40"/>
        <v>3.7595729867720149E-3</v>
      </c>
      <c r="K2017" s="18">
        <f t="shared" si="41"/>
        <v>0.34409722501892631</v>
      </c>
      <c r="L2017" s="154"/>
      <c r="M2017" s="154"/>
      <c r="N2017" s="154"/>
      <c r="O2017" s="154"/>
      <c r="P2017" s="154"/>
      <c r="Q2017" s="154"/>
      <c r="R2017" s="154"/>
      <c r="S2017" s="154"/>
      <c r="T2017" s="154"/>
      <c r="U2017" s="154"/>
      <c r="V2017" s="154"/>
      <c r="W2017" s="154"/>
      <c r="X2017" s="154"/>
      <c r="Y2017" s="154"/>
      <c r="Z2017" s="154"/>
      <c r="AA2017" s="154"/>
    </row>
    <row r="2018" spans="1:27" ht="15.75" customHeight="1">
      <c r="A2018" s="155"/>
      <c r="B2018" s="158"/>
      <c r="C2018" s="158" t="s">
        <v>1425</v>
      </c>
      <c r="D2018" s="158">
        <v>5148</v>
      </c>
      <c r="E2018" s="158">
        <v>21.093</v>
      </c>
      <c r="F2018" s="158">
        <v>20.971</v>
      </c>
      <c r="G2018" s="16">
        <f t="shared" si="37"/>
        <v>20.202531026311895</v>
      </c>
      <c r="H2018" s="17">
        <f t="shared" si="38"/>
        <v>1.4841149561468412</v>
      </c>
      <c r="I2018" s="17">
        <f t="shared" si="39"/>
        <v>-0.12199999999999989</v>
      </c>
      <c r="J2018" s="18">
        <f t="shared" si="40"/>
        <v>5.7839093538140565E-3</v>
      </c>
      <c r="K2018" s="18">
        <f t="shared" si="41"/>
        <v>0.33004194344250537</v>
      </c>
      <c r="L2018" s="154"/>
      <c r="M2018" s="154"/>
      <c r="N2018" s="154"/>
      <c r="O2018" s="154"/>
      <c r="P2018" s="154"/>
      <c r="Q2018" s="154"/>
      <c r="R2018" s="154"/>
      <c r="S2018" s="154"/>
      <c r="T2018" s="154"/>
      <c r="U2018" s="154"/>
      <c r="V2018" s="154"/>
      <c r="W2018" s="154"/>
      <c r="X2018" s="154"/>
      <c r="Y2018" s="154"/>
      <c r="Z2018" s="154"/>
      <c r="AA2018" s="154"/>
    </row>
    <row r="2019" spans="1:27" ht="15.75" customHeight="1">
      <c r="A2019" s="155"/>
      <c r="B2019" s="158"/>
      <c r="C2019" s="158" t="s">
        <v>1426</v>
      </c>
      <c r="D2019" s="158">
        <v>5148</v>
      </c>
      <c r="E2019" s="158">
        <v>20.741</v>
      </c>
      <c r="F2019" s="158">
        <v>20.603000000000002</v>
      </c>
      <c r="G2019" s="16">
        <f t="shared" si="37"/>
        <v>20.202531026311895</v>
      </c>
      <c r="H2019" s="17">
        <f t="shared" si="38"/>
        <v>0.89744828948017386</v>
      </c>
      <c r="I2019" s="17">
        <f t="shared" si="39"/>
        <v>-0.13799999999999812</v>
      </c>
      <c r="J2019" s="18">
        <f t="shared" si="40"/>
        <v>6.6534882599680887E-3</v>
      </c>
      <c r="K2019" s="18">
        <f t="shared" si="41"/>
        <v>0.31867194026482648</v>
      </c>
      <c r="L2019" s="154"/>
      <c r="M2019" s="154"/>
      <c r="N2019" s="154"/>
      <c r="O2019" s="154"/>
      <c r="P2019" s="154"/>
      <c r="Q2019" s="154"/>
      <c r="R2019" s="154"/>
      <c r="S2019" s="154"/>
      <c r="T2019" s="154"/>
      <c r="U2019" s="154"/>
      <c r="V2019" s="154"/>
      <c r="W2019" s="154"/>
      <c r="X2019" s="154"/>
      <c r="Y2019" s="154"/>
      <c r="Z2019" s="154"/>
      <c r="AA2019" s="154"/>
    </row>
    <row r="2020" spans="1:27" ht="15.75" customHeight="1">
      <c r="A2020" s="155"/>
      <c r="B2020" s="158"/>
      <c r="C2020" s="158" t="s">
        <v>1427</v>
      </c>
      <c r="D2020" s="158">
        <v>5148</v>
      </c>
      <c r="E2020" s="158">
        <v>20.763000000000002</v>
      </c>
      <c r="F2020" s="158">
        <v>20.66</v>
      </c>
      <c r="G2020" s="16">
        <f t="shared" si="37"/>
        <v>20.202531026311895</v>
      </c>
      <c r="H2020" s="17">
        <f t="shared" si="38"/>
        <v>0.93411495614684392</v>
      </c>
      <c r="I2020" s="17">
        <f t="shared" si="39"/>
        <v>-0.10300000000000153</v>
      </c>
      <c r="J2020" s="18">
        <f t="shared" si="40"/>
        <v>4.9607474835043838E-3</v>
      </c>
      <c r="K2020" s="18">
        <f t="shared" si="41"/>
        <v>0.3193938598965837</v>
      </c>
      <c r="L2020" s="154"/>
      <c r="M2020" s="154"/>
      <c r="N2020" s="154"/>
      <c r="O2020" s="154"/>
      <c r="P2020" s="154"/>
      <c r="Q2020" s="154"/>
      <c r="R2020" s="154"/>
      <c r="S2020" s="154"/>
      <c r="T2020" s="154"/>
      <c r="U2020" s="154"/>
      <c r="V2020" s="154"/>
      <c r="W2020" s="154"/>
      <c r="X2020" s="154"/>
      <c r="Y2020" s="154"/>
      <c r="Z2020" s="154"/>
      <c r="AA2020" s="154"/>
    </row>
    <row r="2021" spans="1:27" ht="15.75" customHeight="1">
      <c r="A2021" s="155"/>
      <c r="B2021" s="158"/>
      <c r="C2021" s="158" t="s">
        <v>1428</v>
      </c>
      <c r="D2021" s="158">
        <v>5648</v>
      </c>
      <c r="E2021" s="158">
        <v>21.437000000000001</v>
      </c>
      <c r="F2021" s="158">
        <v>21.306999999999999</v>
      </c>
      <c r="G2021" s="16">
        <f t="shared" ref="G2021:G2275" si="42">IF(D2021=$M$2,$P$2,IF(D2021=$M$3,$P$3,IF(D2021=$M$4,$P$4,IF(D2021=$M$5,$P$5,IF(D2021=$M$6,$P$6,IF(D2021=$M$7,$P$7,IF(D2021=$M$8,$P$8,IF(D2021=$M$9,$P$9,IF(D2021=$M$10,$P$10,IF(D2021=$M$11,$P$11,IF(D2021=$M$12,$P$12,IF(D2021=$M$13,$P$13,IF(D2021=$M$14,$P$14,IF(D2021=$M$15,$P$15,IF(D2021=$M$16,$P$16,IF(D2021=$M$17,$P$17,IF(D2021=$M$18,$P$18,IF(D2021=$M$19,$P$19,IF(D2021=$M$20,$P$20,IF(D2021=$M$21,$P$21,IF(D2021=$M$22,$P$22,IF(D2021=$M$23,$P$23,IF(D2021=$M$24,$P$24,IF(D2021=$M$25,$P$25,IF(D2021=$M$26,$P$26,IF(D2021=$M$27,$P$27,IF(D2021=$M$28,$P$28,IF(D2021=$M$29,$P$29,IF(D2021=$M$30,$P$30,IF(D2021=$M$31,$P$31,IF(D2021=$M$32,$P$32,IF(D2021=$M$33,$P$33,IF(D2021=$M$34,$P$34,IF(D2021=$M$35,$P$35,IF(D2021=$M$36,$P$36,IF(D2021=$M$37,$P$37,IF(D2021=$M$38,$P$38,IF(D2021=$M$39,$P$39,IF(D2021=$M$40,$P$40,IF(D2021=$M$41,$P$41,IF(D2021=$M$42,$P$42,IF(D2021=$M$43,$P$43,IF(D2021=$M$44,$P$44,IF(D2021=$M$45,$P$45,IF(D2021=$M$46,$P$46,IF(D2021=$M$47,$P$47,IF(D2021=$M$48,$P$48,IF(D2021=$M$49,$P$49,IF(D2021=$M$50,$P$50,IF(D2021=$M$51,$P$51,IF(D2021=$M$52,$P$52,IF(D2021=$M$53,$P$53,IF(D2021=$M$54,$P$54,IF(D2021=$M$55,$P$55,IF(D2021=$M$56,$P$56,IF(D2021=$M$57,$P$57,IF(D2021=$M$58,$P$58,IF(D2021=$M$59,$P$59,IF(D2021=$M$60,$P$60,IF(D2021=$M$61,$P$61,IF(D2021=$M$62,$P$62)))))))))))))))))))))))))))))))))))))))))))))))))))))))))))))</f>
        <v>19.240505739344663</v>
      </c>
      <c r="H2021" s="17">
        <f t="shared" ref="H2021:H2275" si="43">(E2021-G2021)/$X$2</f>
        <v>3.660823767758898</v>
      </c>
      <c r="I2021" s="17">
        <f t="shared" ref="I2021:I2275" si="44">F2021-E2021</f>
        <v>-0.13000000000000256</v>
      </c>
      <c r="J2021" s="18">
        <f t="shared" ref="J2021:J2275" si="45">-1*I2021/E2021</f>
        <v>6.0642813826562742E-3</v>
      </c>
      <c r="K2021" s="18">
        <f t="shared" ref="K2021:K2275" si="46">IF(D2021=$M$2,(E2021-$T$2)/E2021,IF(D2021=$M$3,(E2021-$T$3)/E2021,IF(D2021=$M$4,(E2021-$T$4)/E2021,IF(D2021=$M$5,(E2021-$T$5)/E2021,IF(D2021=$M$6,(E2021-$T$6)/E2021,IF(D2021=$M$7,(E2021-$T$7)/E2021,IF(D2021=$M$8,(E2021-$T$8)/E2021,IF(D2021=$M$9,(E2021-$T$9)/E2021,IF(D2021=$M$10,(E2021-$T$10)/E2021,IF(D2021=$M$11,(E2021-$T$11)/E2021,IF(D2021=$M$12,(E2021-$T$12)/E2021,IF(D2021=$M$13,(E2021-$T$13)/E2021,IF(D2021=$M$14,(E2021-$T$14)/E2021,IF(D2021=$M$15,(E2021-$T$15)/E2021,IF(D2021=$M$16,(E2021-$T$16)/E2021,IF(D2021=$M$17,(E2021-$T$17)/E2021,IF(D2021=$M$18,(E2021-$T$18)/E2021,IF(D2021=$M$19,(E2021-$T$19)/E2021,IF(D2021=$M$20,(E2021-$T$20)/E2021,IF(D2021=$M$21,(E2021-$T$21)/E2021,IF(D2021=$M$22,(E2021-$T$22)/E2021,IF(D2021=$M$23,(E2021-$T$23)/E2021,IF(D2021=$M$24,(E2021-$T$24)/E2021,IF(D2021=$M$25,(E2021-$T$25)/E2021,IF(D2021=$M$26,(E2021-$T$26)/E2021,IF(D2021=$M$27,(E2021-$T$27)/E2021,IF(D2021=$M$28,(E2021-$T$28)/E2021,IF(D2021=$M$29,(E2021-$T$29)/E2021,IF(D2021=$M$30,(E2021-$T$30)/E2021,IF(D2021=$M$31,(E2021-$T$31)/E2021,IF(D2021=$M$32,(E2021-$T$32)/E2021,IF(D2021=$M$33,(E2021-$T$33)/E2021,IF(D2021=$M$34,(E2021-$T$34)/E2021,IF(D2021=$M$35,(E2021-$T$35)/E2021,IF(D2021=$M$36,(E2021-$T$36)/E2021,IF(D2021=$M$37,(E2021-$T$37)/E2021,IF(D2021=$M$38,(E2021-$T$38)/E2021,IF(D2021=$M$39,(E2021-$T$39)/E2021,IF(D2021=$M$40,(E2021-$T$40)/E2021,IF(D2021=$M$41,(E2021-$T$41)/E2021,IF(D2021=$M$42,(E2021-$T$42)/E2021,IF(D2021=$M$43,(E2021-$T$43)/E2021,IF(D2021=$M$44,(E2021-$T$44)/E2021,IF(D2021=$M$45,(E2021-$T$45)/E2021,IF(D2021=$M$46,(E2021-$T$46)/E2021,IF(D2021=$M$47,(E2021-$T$47)/E2021,IF(D2021=$M$48,(E2021-$T$48)/E2021,IF(D2021=$M$49,(E2021-$T$49)/E2021,IF(D2021=$M$50,(E2021-$T$50)/E2021,IF(D2021=$M$51,(E2021-$T$51)/E2021,IF(D2021=$M$52,(E2021-$T$52)/E2021,IF(D2021=$M$53,(E2021-$T$53)/E2021,IF(D2021=$M$54,(E2021-$T$54)/E2021,IF(D2021=$M$55,(E2021-$T$55)/E2021,IF(D2021=$M$56,(E2021-$T$56)/E2021,IF(D2021=$M$57,(E2021-$T$57)/E2021,IF(D2021=$M$58,(E2021-$T$58)/E2021,IF(D2021=$M$59,(E2021-$T$59)/E2021,IF(D2021=$M$60,(E2021-$T$60)/E2021,IF(D2021=$M$61,(E2021-$T$61)/E2021,IF(D2021=$M$62,(E2021-$T$62)/E2021)))))))))))))))))))))))))))))))))))))))))))))))))))))))))))))</f>
        <v>0.38566963660960019</v>
      </c>
      <c r="L2021" s="154"/>
      <c r="M2021" s="154"/>
      <c r="N2021" s="154"/>
      <c r="O2021" s="154"/>
      <c r="P2021" s="154"/>
      <c r="Q2021" s="154"/>
      <c r="R2021" s="154"/>
      <c r="S2021" s="154"/>
      <c r="T2021" s="154"/>
      <c r="U2021" s="154"/>
      <c r="V2021" s="154"/>
      <c r="W2021" s="154"/>
      <c r="X2021" s="154"/>
      <c r="Y2021" s="154"/>
      <c r="Z2021" s="154"/>
      <c r="AA2021" s="154"/>
    </row>
    <row r="2022" spans="1:27" ht="15.75" customHeight="1">
      <c r="A2022" s="155"/>
      <c r="B2022" s="158"/>
      <c r="C2022" s="158" t="s">
        <v>1429</v>
      </c>
      <c r="D2022" s="158">
        <v>5648</v>
      </c>
      <c r="E2022" s="158">
        <v>21.117999999999999</v>
      </c>
      <c r="F2022" s="158">
        <v>20.981999999999999</v>
      </c>
      <c r="G2022" s="16">
        <f t="shared" si="42"/>
        <v>19.240505739344663</v>
      </c>
      <c r="H2022" s="17">
        <f t="shared" si="43"/>
        <v>3.1291571010922268</v>
      </c>
      <c r="I2022" s="17">
        <f t="shared" si="44"/>
        <v>-0.13599999999999923</v>
      </c>
      <c r="J2022" s="18">
        <f t="shared" si="45"/>
        <v>6.4400037882374863E-3</v>
      </c>
      <c r="K2022" s="18">
        <f t="shared" si="46"/>
        <v>0.37638980964106439</v>
      </c>
      <c r="L2022" s="154"/>
      <c r="M2022" s="154"/>
      <c r="N2022" s="154"/>
      <c r="O2022" s="154"/>
      <c r="P2022" s="154"/>
      <c r="Q2022" s="154"/>
      <c r="R2022" s="154"/>
      <c r="S2022" s="154"/>
      <c r="T2022" s="154"/>
      <c r="U2022" s="154"/>
      <c r="V2022" s="154"/>
      <c r="W2022" s="154"/>
      <c r="X2022" s="154"/>
      <c r="Y2022" s="154"/>
      <c r="Z2022" s="154"/>
      <c r="AA2022" s="154"/>
    </row>
    <row r="2023" spans="1:27" ht="15.75" customHeight="1">
      <c r="A2023" s="155"/>
      <c r="B2023" s="158"/>
      <c r="C2023" s="158" t="s">
        <v>1430</v>
      </c>
      <c r="D2023" s="158">
        <v>5648</v>
      </c>
      <c r="E2023" s="158">
        <v>21.023</v>
      </c>
      <c r="F2023" s="158">
        <v>20.885999999999999</v>
      </c>
      <c r="G2023" s="16">
        <f t="shared" si="42"/>
        <v>19.240505739344663</v>
      </c>
      <c r="H2023" s="17">
        <f t="shared" si="43"/>
        <v>2.9708237677588953</v>
      </c>
      <c r="I2023" s="17">
        <f t="shared" si="44"/>
        <v>-0.13700000000000045</v>
      </c>
      <c r="J2023" s="18">
        <f t="shared" si="45"/>
        <v>6.5166722161442451E-3</v>
      </c>
      <c r="K2023" s="18">
        <f t="shared" si="46"/>
        <v>0.37357180231175374</v>
      </c>
      <c r="L2023" s="154"/>
      <c r="M2023" s="154"/>
      <c r="N2023" s="154"/>
      <c r="O2023" s="154"/>
      <c r="P2023" s="154"/>
      <c r="Q2023" s="154"/>
      <c r="R2023" s="154"/>
      <c r="S2023" s="154"/>
      <c r="T2023" s="154"/>
      <c r="U2023" s="154"/>
      <c r="V2023" s="154"/>
      <c r="W2023" s="154"/>
      <c r="X2023" s="154"/>
      <c r="Y2023" s="154"/>
      <c r="Z2023" s="154"/>
      <c r="AA2023" s="154"/>
    </row>
    <row r="2024" spans="1:27" ht="15.75" customHeight="1">
      <c r="A2024" s="155"/>
      <c r="B2024" s="158"/>
      <c r="C2024" s="158" t="s">
        <v>1431</v>
      </c>
      <c r="D2024" s="158">
        <v>5648</v>
      </c>
      <c r="E2024" s="158">
        <v>20.719000000000001</v>
      </c>
      <c r="F2024" s="158">
        <v>20.606999999999999</v>
      </c>
      <c r="G2024" s="16">
        <f t="shared" si="42"/>
        <v>19.240505739344663</v>
      </c>
      <c r="H2024" s="17">
        <f t="shared" si="43"/>
        <v>2.4641571010922312</v>
      </c>
      <c r="I2024" s="17">
        <f t="shared" si="44"/>
        <v>-0.11200000000000188</v>
      </c>
      <c r="J2024" s="18">
        <f t="shared" si="45"/>
        <v>5.4056662966360282E-3</v>
      </c>
      <c r="K2024" s="18">
        <f t="shared" si="46"/>
        <v>0.36438052029538104</v>
      </c>
      <c r="L2024" s="154"/>
      <c r="M2024" s="154"/>
      <c r="N2024" s="154"/>
      <c r="O2024" s="154"/>
      <c r="P2024" s="154"/>
      <c r="Q2024" s="154"/>
      <c r="R2024" s="154"/>
      <c r="S2024" s="154"/>
      <c r="T2024" s="154"/>
      <c r="U2024" s="154"/>
      <c r="V2024" s="154"/>
      <c r="W2024" s="154"/>
      <c r="X2024" s="154"/>
      <c r="Y2024" s="154"/>
      <c r="Z2024" s="154"/>
      <c r="AA2024" s="154"/>
    </row>
    <row r="2025" spans="1:27" ht="15.75" customHeight="1">
      <c r="A2025" s="155"/>
      <c r="B2025" s="158"/>
      <c r="C2025" s="158" t="s">
        <v>1432</v>
      </c>
      <c r="D2025" s="158">
        <v>5648</v>
      </c>
      <c r="E2025" s="158">
        <v>20.754999999999999</v>
      </c>
      <c r="F2025" s="158">
        <v>20.649000000000001</v>
      </c>
      <c r="G2025" s="16">
        <f t="shared" si="42"/>
        <v>19.240505739344663</v>
      </c>
      <c r="H2025" s="17">
        <f t="shared" si="43"/>
        <v>2.5241571010922277</v>
      </c>
      <c r="I2025" s="17">
        <f t="shared" si="44"/>
        <v>-0.1059999999999981</v>
      </c>
      <c r="J2025" s="18">
        <f t="shared" si="45"/>
        <v>5.107203083594223E-3</v>
      </c>
      <c r="K2025" s="18">
        <f t="shared" si="46"/>
        <v>0.3654830161406889</v>
      </c>
      <c r="L2025" s="154"/>
      <c r="M2025" s="154"/>
      <c r="N2025" s="154"/>
      <c r="O2025" s="154"/>
      <c r="P2025" s="154"/>
      <c r="Q2025" s="154"/>
      <c r="R2025" s="154"/>
      <c r="S2025" s="154"/>
      <c r="T2025" s="154"/>
      <c r="U2025" s="154"/>
      <c r="V2025" s="154"/>
      <c r="W2025" s="154"/>
      <c r="X2025" s="154"/>
      <c r="Y2025" s="154"/>
      <c r="Z2025" s="154"/>
      <c r="AA2025" s="154"/>
    </row>
    <row r="2026" spans="1:27" ht="15.75" customHeight="1">
      <c r="A2026" s="155"/>
      <c r="B2026" s="158"/>
      <c r="C2026" s="158" t="s">
        <v>1433</v>
      </c>
      <c r="D2026" s="158">
        <v>8608</v>
      </c>
      <c r="E2026" s="158">
        <v>19.654</v>
      </c>
      <c r="F2026" s="158">
        <v>19.600999999999999</v>
      </c>
      <c r="G2026" s="16">
        <f t="shared" si="42"/>
        <v>22.02</v>
      </c>
      <c r="H2026" s="17">
        <f t="shared" si="43"/>
        <v>-3.9433333333333329</v>
      </c>
      <c r="I2026" s="17">
        <f t="shared" si="44"/>
        <v>-5.3000000000000824E-2</v>
      </c>
      <c r="J2026" s="18">
        <f t="shared" si="45"/>
        <v>2.6966520810013648E-3</v>
      </c>
      <c r="K2026" s="18">
        <f t="shared" si="46"/>
        <v>0.4959804619924697</v>
      </c>
      <c r="L2026" s="154"/>
      <c r="M2026" s="154"/>
      <c r="N2026" s="154"/>
      <c r="O2026" s="154"/>
      <c r="P2026" s="154"/>
      <c r="Q2026" s="154"/>
      <c r="R2026" s="154"/>
      <c r="S2026" s="154"/>
      <c r="T2026" s="154"/>
      <c r="U2026" s="154"/>
      <c r="V2026" s="154"/>
      <c r="W2026" s="154"/>
      <c r="X2026" s="154"/>
      <c r="Y2026" s="154"/>
      <c r="Z2026" s="154"/>
      <c r="AA2026" s="154"/>
    </row>
    <row r="2027" spans="1:27" ht="15.75" customHeight="1">
      <c r="A2027" s="155"/>
      <c r="B2027" s="158"/>
      <c r="C2027" s="158" t="s">
        <v>1434</v>
      </c>
      <c r="D2027" s="158">
        <v>8608</v>
      </c>
      <c r="E2027" s="158">
        <v>19.452999999999999</v>
      </c>
      <c r="F2027" s="158">
        <v>19.402000000000001</v>
      </c>
      <c r="G2027" s="16">
        <f t="shared" si="42"/>
        <v>22.02</v>
      </c>
      <c r="H2027" s="17">
        <f t="shared" si="43"/>
        <v>-4.2783333333333342</v>
      </c>
      <c r="I2027" s="17">
        <f t="shared" si="44"/>
        <v>-5.099999999999838E-2</v>
      </c>
      <c r="J2027" s="18">
        <f t="shared" si="45"/>
        <v>2.6217035932760181E-3</v>
      </c>
      <c r="K2027" s="18">
        <f t="shared" si="46"/>
        <v>0.49077263147072425</v>
      </c>
      <c r="L2027" s="154"/>
      <c r="M2027" s="154"/>
      <c r="N2027" s="154"/>
      <c r="O2027" s="154"/>
      <c r="P2027" s="154"/>
      <c r="Q2027" s="154"/>
      <c r="R2027" s="154"/>
      <c r="S2027" s="154"/>
      <c r="T2027" s="154"/>
      <c r="U2027" s="154"/>
      <c r="V2027" s="154"/>
      <c r="W2027" s="154"/>
      <c r="X2027" s="154"/>
      <c r="Y2027" s="154"/>
      <c r="Z2027" s="154"/>
      <c r="AA2027" s="154"/>
    </row>
    <row r="2028" spans="1:27" ht="15.75" customHeight="1">
      <c r="A2028" s="155"/>
      <c r="B2028" s="158"/>
      <c r="C2028" s="158" t="s">
        <v>1435</v>
      </c>
      <c r="D2028" s="158">
        <v>8608</v>
      </c>
      <c r="E2028" s="158">
        <v>19.757000000000001</v>
      </c>
      <c r="F2028" s="158">
        <v>19.693000000000001</v>
      </c>
      <c r="G2028" s="16">
        <f t="shared" si="42"/>
        <v>22.02</v>
      </c>
      <c r="H2028" s="17">
        <f t="shared" si="43"/>
        <v>-3.7716666666666638</v>
      </c>
      <c r="I2028" s="17">
        <f t="shared" si="44"/>
        <v>-6.4000000000000057E-2</v>
      </c>
      <c r="J2028" s="18">
        <f t="shared" si="45"/>
        <v>3.2393582021562005E-3</v>
      </c>
      <c r="K2028" s="18">
        <f t="shared" si="46"/>
        <v>0.49860808827251102</v>
      </c>
      <c r="L2028" s="154"/>
      <c r="M2028" s="154"/>
      <c r="N2028" s="154"/>
      <c r="O2028" s="154"/>
      <c r="P2028" s="154"/>
      <c r="Q2028" s="154"/>
      <c r="R2028" s="154"/>
      <c r="S2028" s="154"/>
      <c r="T2028" s="154"/>
      <c r="U2028" s="154"/>
      <c r="V2028" s="154"/>
      <c r="W2028" s="154"/>
      <c r="X2028" s="154"/>
      <c r="Y2028" s="154"/>
      <c r="Z2028" s="154"/>
      <c r="AA2028" s="154"/>
    </row>
    <row r="2029" spans="1:27" ht="15.75" customHeight="1">
      <c r="A2029" s="155"/>
      <c r="B2029" s="156">
        <v>44985</v>
      </c>
      <c r="C2029" s="158" t="s">
        <v>1423</v>
      </c>
      <c r="D2029" s="158">
        <v>5148</v>
      </c>
      <c r="E2029" s="158">
        <v>19.873000000000001</v>
      </c>
      <c r="F2029" s="158">
        <v>19.754999999999999</v>
      </c>
      <c r="G2029" s="16">
        <f t="shared" si="42"/>
        <v>20.202531026311895</v>
      </c>
      <c r="H2029" s="17">
        <f t="shared" si="43"/>
        <v>-0.54921837718649047</v>
      </c>
      <c r="I2029" s="17">
        <f t="shared" si="44"/>
        <v>-0.1180000000000021</v>
      </c>
      <c r="J2029" s="18">
        <f t="shared" si="45"/>
        <v>5.9377044230867057E-3</v>
      </c>
      <c r="K2029" s="18">
        <f t="shared" si="46"/>
        <v>0.28891333533099012</v>
      </c>
      <c r="L2029" s="154"/>
      <c r="M2029" s="154"/>
      <c r="N2029" s="154"/>
      <c r="O2029" s="154"/>
      <c r="P2029" s="154"/>
      <c r="Q2029" s="154"/>
      <c r="R2029" s="154"/>
      <c r="S2029" s="154"/>
      <c r="T2029" s="154"/>
      <c r="U2029" s="154"/>
      <c r="V2029" s="154"/>
      <c r="W2029" s="154"/>
      <c r="X2029" s="154"/>
      <c r="Y2029" s="154"/>
      <c r="Z2029" s="154"/>
      <c r="AA2029" s="154"/>
    </row>
    <row r="2030" spans="1:27" ht="15.75" customHeight="1">
      <c r="A2030" s="155"/>
      <c r="B2030" s="158"/>
      <c r="C2030" s="158" t="s">
        <v>1424</v>
      </c>
      <c r="D2030" s="158">
        <v>5148</v>
      </c>
      <c r="E2030" s="158">
        <v>20.939</v>
      </c>
      <c r="F2030" s="158">
        <v>20.818000000000001</v>
      </c>
      <c r="G2030" s="16">
        <f t="shared" si="42"/>
        <v>20.202531026311895</v>
      </c>
      <c r="H2030" s="17">
        <f t="shared" si="43"/>
        <v>1.2274482894801746</v>
      </c>
      <c r="I2030" s="17">
        <f t="shared" si="44"/>
        <v>-0.12099999999999866</v>
      </c>
      <c r="J2030" s="18">
        <f t="shared" si="45"/>
        <v>5.7786904818758617E-3</v>
      </c>
      <c r="K2030" s="18">
        <f t="shared" si="46"/>
        <v>0.32511460494927008</v>
      </c>
      <c r="L2030" s="154"/>
      <c r="M2030" s="154"/>
      <c r="N2030" s="154"/>
      <c r="O2030" s="154"/>
      <c r="P2030" s="154"/>
      <c r="Q2030" s="154"/>
      <c r="R2030" s="154"/>
      <c r="S2030" s="154"/>
      <c r="T2030" s="154"/>
      <c r="U2030" s="154"/>
      <c r="V2030" s="154"/>
      <c r="W2030" s="154"/>
      <c r="X2030" s="154"/>
      <c r="Y2030" s="154"/>
      <c r="Z2030" s="154"/>
      <c r="AA2030" s="154"/>
    </row>
    <row r="2031" spans="1:27" ht="15.75" customHeight="1">
      <c r="A2031" s="155"/>
      <c r="B2031" s="158"/>
      <c r="C2031" s="158" t="s">
        <v>1425</v>
      </c>
      <c r="D2031" s="158">
        <v>5148</v>
      </c>
      <c r="E2031" s="158">
        <v>20.207000000000001</v>
      </c>
      <c r="F2031" s="158">
        <v>20.085999999999999</v>
      </c>
      <c r="G2031" s="16">
        <f t="shared" si="42"/>
        <v>20.202531026311895</v>
      </c>
      <c r="H2031" s="17">
        <f t="shared" si="43"/>
        <v>7.4482894801756556E-3</v>
      </c>
      <c r="I2031" s="17">
        <f t="shared" si="44"/>
        <v>-0.12100000000000222</v>
      </c>
      <c r="J2031" s="18">
        <f t="shared" si="45"/>
        <v>5.988023952095918E-3</v>
      </c>
      <c r="K2031" s="18">
        <f t="shared" si="46"/>
        <v>0.30066683392056054</v>
      </c>
      <c r="L2031" s="154"/>
      <c r="M2031" s="154"/>
      <c r="N2031" s="154"/>
      <c r="O2031" s="154"/>
      <c r="P2031" s="154"/>
      <c r="Q2031" s="154"/>
      <c r="R2031" s="154"/>
      <c r="S2031" s="154"/>
      <c r="T2031" s="154"/>
      <c r="U2031" s="154"/>
      <c r="V2031" s="154"/>
      <c r="W2031" s="154"/>
      <c r="X2031" s="154"/>
      <c r="Y2031" s="154"/>
      <c r="Z2031" s="154"/>
      <c r="AA2031" s="154"/>
    </row>
    <row r="2032" spans="1:27" ht="15.75" customHeight="1">
      <c r="A2032" s="155"/>
      <c r="B2032" s="158"/>
      <c r="C2032" s="158" t="s">
        <v>1436</v>
      </c>
      <c r="D2032" s="158">
        <v>5148</v>
      </c>
      <c r="E2032" s="158">
        <v>20.329999999999998</v>
      </c>
      <c r="F2032" s="158">
        <v>20.213999999999999</v>
      </c>
      <c r="G2032" s="16">
        <f t="shared" si="42"/>
        <v>20.202531026311895</v>
      </c>
      <c r="H2032" s="17">
        <f t="shared" si="43"/>
        <v>0.21244828948017158</v>
      </c>
      <c r="I2032" s="17">
        <f t="shared" si="44"/>
        <v>-0.11599999999999966</v>
      </c>
      <c r="J2032" s="18">
        <f t="shared" si="45"/>
        <v>5.705853418593196E-3</v>
      </c>
      <c r="K2032" s="18">
        <f t="shared" si="46"/>
        <v>0.30489791997209859</v>
      </c>
      <c r="L2032" s="154"/>
      <c r="M2032" s="154"/>
      <c r="N2032" s="154"/>
      <c r="O2032" s="154"/>
      <c r="P2032" s="154"/>
      <c r="Q2032" s="154"/>
      <c r="R2032" s="154"/>
      <c r="S2032" s="154"/>
      <c r="T2032" s="154"/>
      <c r="U2032" s="154"/>
      <c r="V2032" s="154"/>
      <c r="W2032" s="154"/>
      <c r="X2032" s="154"/>
      <c r="Y2032" s="154"/>
      <c r="Z2032" s="154"/>
      <c r="AA2032" s="154"/>
    </row>
    <row r="2033" spans="1:27" ht="15.75" customHeight="1">
      <c r="A2033" s="155"/>
      <c r="B2033" s="158"/>
      <c r="C2033" s="158" t="s">
        <v>1437</v>
      </c>
      <c r="D2033" s="158">
        <v>5148</v>
      </c>
      <c r="E2033" s="158">
        <v>21.175000000000001</v>
      </c>
      <c r="F2033" s="158">
        <v>20.742999999999999</v>
      </c>
      <c r="G2033" s="16">
        <f t="shared" si="42"/>
        <v>20.202531026311895</v>
      </c>
      <c r="H2033" s="17">
        <f t="shared" si="43"/>
        <v>1.620781622813509</v>
      </c>
      <c r="I2033" s="17">
        <f t="shared" si="44"/>
        <v>-0.43200000000000216</v>
      </c>
      <c r="J2033" s="18">
        <f t="shared" si="45"/>
        <v>2.0401416765053231E-2</v>
      </c>
      <c r="K2033" s="18">
        <f t="shared" si="46"/>
        <v>0.33263635008419201</v>
      </c>
      <c r="L2033" s="154"/>
      <c r="M2033" s="154"/>
      <c r="N2033" s="154"/>
      <c r="O2033" s="154"/>
      <c r="P2033" s="154"/>
      <c r="Q2033" s="154"/>
      <c r="R2033" s="154"/>
      <c r="S2033" s="154"/>
      <c r="T2033" s="154"/>
      <c r="U2033" s="154"/>
      <c r="V2033" s="154"/>
      <c r="W2033" s="154"/>
      <c r="X2033" s="154"/>
      <c r="Y2033" s="154"/>
      <c r="Z2033" s="154"/>
      <c r="AA2033" s="154"/>
    </row>
    <row r="2034" spans="1:27" ht="15.75" customHeight="1">
      <c r="A2034" s="155"/>
      <c r="B2034" s="158"/>
      <c r="C2034" s="158" t="s">
        <v>1438</v>
      </c>
      <c r="D2034" s="158">
        <v>5148</v>
      </c>
      <c r="E2034" s="158">
        <v>20.132000000000001</v>
      </c>
      <c r="F2034" s="158">
        <v>20.010999999999999</v>
      </c>
      <c r="G2034" s="16">
        <f t="shared" si="42"/>
        <v>20.202531026311895</v>
      </c>
      <c r="H2034" s="17">
        <f t="shared" si="43"/>
        <v>-0.11755171051982316</v>
      </c>
      <c r="I2034" s="17">
        <f t="shared" si="44"/>
        <v>-0.12100000000000222</v>
      </c>
      <c r="J2034" s="18">
        <f t="shared" si="45"/>
        <v>6.0103318100537557E-3</v>
      </c>
      <c r="K2034" s="18">
        <f t="shared" si="46"/>
        <v>0.29806152955656501</v>
      </c>
      <c r="L2034" s="154"/>
      <c r="M2034" s="154"/>
      <c r="N2034" s="154"/>
      <c r="O2034" s="154"/>
      <c r="P2034" s="154"/>
      <c r="Q2034" s="154"/>
      <c r="R2034" s="154"/>
      <c r="S2034" s="154"/>
      <c r="T2034" s="154"/>
      <c r="U2034" s="154"/>
      <c r="V2034" s="154"/>
      <c r="W2034" s="154"/>
      <c r="X2034" s="154"/>
      <c r="Y2034" s="154"/>
      <c r="Z2034" s="154"/>
      <c r="AA2034" s="154"/>
    </row>
    <row r="2035" spans="1:27" ht="15.75" customHeight="1">
      <c r="A2035" s="155"/>
      <c r="B2035" s="156">
        <v>44986</v>
      </c>
      <c r="C2035" s="158" t="s">
        <v>1439</v>
      </c>
      <c r="D2035" s="158">
        <v>5003</v>
      </c>
      <c r="E2035" s="158">
        <v>38.036999999999999</v>
      </c>
      <c r="F2035" s="158">
        <v>37.652000000000001</v>
      </c>
      <c r="G2035" s="16">
        <f t="shared" si="42"/>
        <v>38.4</v>
      </c>
      <c r="H2035" s="17">
        <f t="shared" si="43"/>
        <v>-0.60499999999999932</v>
      </c>
      <c r="I2035" s="17">
        <f t="shared" si="44"/>
        <v>-0.38499999999999801</v>
      </c>
      <c r="J2035" s="18">
        <f t="shared" si="45"/>
        <v>1.0121723584930411E-2</v>
      </c>
      <c r="K2035" s="18">
        <f t="shared" si="46"/>
        <v>0.36903541288745167</v>
      </c>
      <c r="L2035" s="154"/>
      <c r="M2035" s="154"/>
      <c r="N2035" s="154"/>
      <c r="O2035" s="154"/>
      <c r="P2035" s="154"/>
      <c r="Q2035" s="154"/>
      <c r="R2035" s="154"/>
      <c r="S2035" s="154"/>
      <c r="T2035" s="154"/>
      <c r="U2035" s="154"/>
      <c r="V2035" s="154"/>
      <c r="W2035" s="154"/>
      <c r="X2035" s="154"/>
      <c r="Y2035" s="154"/>
      <c r="Z2035" s="154"/>
      <c r="AA2035" s="154"/>
    </row>
    <row r="2036" spans="1:27" ht="15.75" customHeight="1">
      <c r="A2036" s="155"/>
      <c r="B2036" s="158"/>
      <c r="C2036" s="158" t="s">
        <v>1440</v>
      </c>
      <c r="D2036" s="158">
        <v>5003</v>
      </c>
      <c r="E2036" s="158">
        <v>37.713999999999999</v>
      </c>
      <c r="F2036" s="158">
        <v>37.374000000000002</v>
      </c>
      <c r="G2036" s="16">
        <f t="shared" si="42"/>
        <v>38.4</v>
      </c>
      <c r="H2036" s="17">
        <f t="shared" si="43"/>
        <v>-1.1433333333333333</v>
      </c>
      <c r="I2036" s="17">
        <f t="shared" si="44"/>
        <v>-0.33999999999999631</v>
      </c>
      <c r="J2036" s="18">
        <f t="shared" si="45"/>
        <v>9.0152198122712083E-3</v>
      </c>
      <c r="K2036" s="18">
        <f t="shared" si="46"/>
        <v>0.36363154266320197</v>
      </c>
      <c r="L2036" s="154"/>
      <c r="M2036" s="154"/>
      <c r="N2036" s="154"/>
      <c r="O2036" s="154"/>
      <c r="P2036" s="154"/>
      <c r="Q2036" s="154"/>
      <c r="R2036" s="154"/>
      <c r="S2036" s="154"/>
      <c r="T2036" s="154"/>
      <c r="U2036" s="154"/>
      <c r="V2036" s="154"/>
      <c r="W2036" s="154"/>
      <c r="X2036" s="154"/>
      <c r="Y2036" s="154"/>
      <c r="Z2036" s="154"/>
      <c r="AA2036" s="154"/>
    </row>
    <row r="2037" spans="1:27" ht="15.75" customHeight="1">
      <c r="A2037" s="155"/>
      <c r="B2037" s="158"/>
      <c r="C2037" s="158" t="s">
        <v>1441</v>
      </c>
      <c r="D2037" s="158">
        <v>5003</v>
      </c>
      <c r="E2037" s="158">
        <v>39.942999999999998</v>
      </c>
      <c r="F2037" s="158">
        <v>39.520000000000003</v>
      </c>
      <c r="G2037" s="16">
        <f t="shared" si="42"/>
        <v>38.4</v>
      </c>
      <c r="H2037" s="17">
        <f t="shared" si="43"/>
        <v>2.5716666666666654</v>
      </c>
      <c r="I2037" s="17">
        <f t="shared" si="44"/>
        <v>-0.42299999999999471</v>
      </c>
      <c r="J2037" s="18">
        <f t="shared" si="45"/>
        <v>1.0590090879503161E-2</v>
      </c>
      <c r="K2037" s="18">
        <f t="shared" si="46"/>
        <v>0.39914377988633798</v>
      </c>
      <c r="L2037" s="154"/>
      <c r="M2037" s="154"/>
      <c r="N2037" s="154"/>
      <c r="O2037" s="154"/>
      <c r="P2037" s="154"/>
      <c r="Q2037" s="154"/>
      <c r="R2037" s="154"/>
      <c r="S2037" s="154"/>
      <c r="T2037" s="154"/>
      <c r="U2037" s="154"/>
      <c r="V2037" s="154"/>
      <c r="W2037" s="154"/>
      <c r="X2037" s="154"/>
      <c r="Y2037" s="154"/>
      <c r="Z2037" s="154"/>
      <c r="AA2037" s="154"/>
    </row>
    <row r="2038" spans="1:27" ht="15.75" customHeight="1">
      <c r="A2038" s="155"/>
      <c r="B2038" s="158"/>
      <c r="C2038" s="158" t="s">
        <v>1442</v>
      </c>
      <c r="D2038" s="158">
        <v>5001</v>
      </c>
      <c r="E2038" s="158">
        <v>39.201000000000001</v>
      </c>
      <c r="F2038" s="158">
        <v>38.930999999999997</v>
      </c>
      <c r="G2038" s="16">
        <f t="shared" si="42"/>
        <v>38.4</v>
      </c>
      <c r="H2038" s="17">
        <f t="shared" si="43"/>
        <v>1.3350000000000033</v>
      </c>
      <c r="I2038" s="17">
        <f t="shared" si="44"/>
        <v>-0.27000000000000313</v>
      </c>
      <c r="J2038" s="18">
        <f t="shared" si="45"/>
        <v>6.8875793984848124E-3</v>
      </c>
      <c r="K2038" s="18">
        <f t="shared" si="46"/>
        <v>0.38777072013469044</v>
      </c>
      <c r="L2038" s="154"/>
      <c r="M2038" s="154"/>
      <c r="N2038" s="154"/>
      <c r="O2038" s="154"/>
      <c r="P2038" s="154"/>
      <c r="Q2038" s="154"/>
      <c r="R2038" s="154"/>
      <c r="S2038" s="154"/>
      <c r="T2038" s="154"/>
      <c r="U2038" s="154"/>
      <c r="V2038" s="154"/>
      <c r="W2038" s="154"/>
      <c r="X2038" s="154"/>
      <c r="Y2038" s="154"/>
      <c r="Z2038" s="154"/>
      <c r="AA2038" s="154"/>
    </row>
    <row r="2039" spans="1:27" ht="15.75" customHeight="1">
      <c r="A2039" s="155"/>
      <c r="B2039" s="158"/>
      <c r="C2039" s="158" t="s">
        <v>1443</v>
      </c>
      <c r="D2039" s="158">
        <v>5001</v>
      </c>
      <c r="E2039" s="158">
        <v>39.834000000000003</v>
      </c>
      <c r="F2039" s="158">
        <v>39.561999999999998</v>
      </c>
      <c r="G2039" s="16">
        <f t="shared" si="42"/>
        <v>38.4</v>
      </c>
      <c r="H2039" s="17">
        <f t="shared" si="43"/>
        <v>2.3900000000000077</v>
      </c>
      <c r="I2039" s="17">
        <f t="shared" si="44"/>
        <v>-0.27200000000000557</v>
      </c>
      <c r="J2039" s="18">
        <f t="shared" si="45"/>
        <v>6.8283376010444732E-3</v>
      </c>
      <c r="K2039" s="18">
        <f t="shared" si="46"/>
        <v>0.39749962343726469</v>
      </c>
      <c r="L2039" s="154"/>
      <c r="M2039" s="154"/>
      <c r="N2039" s="154"/>
      <c r="O2039" s="154"/>
      <c r="P2039" s="154"/>
      <c r="Q2039" s="154"/>
      <c r="R2039" s="154"/>
      <c r="S2039" s="154"/>
      <c r="T2039" s="154"/>
      <c r="U2039" s="154"/>
      <c r="V2039" s="154"/>
      <c r="W2039" s="154"/>
      <c r="X2039" s="154"/>
      <c r="Y2039" s="154"/>
      <c r="Z2039" s="154"/>
      <c r="AA2039" s="154"/>
    </row>
    <row r="2040" spans="1:27" ht="15.75" customHeight="1">
      <c r="A2040" s="155"/>
      <c r="B2040" s="158"/>
      <c r="C2040" s="158" t="s">
        <v>1444</v>
      </c>
      <c r="D2040" s="158">
        <v>5001</v>
      </c>
      <c r="E2040" s="158">
        <v>38.591000000000001</v>
      </c>
      <c r="F2040" s="158">
        <v>38.198</v>
      </c>
      <c r="G2040" s="16">
        <f t="shared" si="42"/>
        <v>38.4</v>
      </c>
      <c r="H2040" s="17">
        <f t="shared" si="43"/>
        <v>0.31833333333333752</v>
      </c>
      <c r="I2040" s="17">
        <f t="shared" si="44"/>
        <v>-0.39300000000000068</v>
      </c>
      <c r="J2040" s="18">
        <f t="shared" si="45"/>
        <v>1.0183721593117584E-2</v>
      </c>
      <c r="K2040" s="18">
        <f t="shared" si="46"/>
        <v>0.37809333782488147</v>
      </c>
      <c r="L2040" s="154"/>
      <c r="M2040" s="154"/>
      <c r="N2040" s="154"/>
      <c r="O2040" s="154"/>
      <c r="P2040" s="154"/>
      <c r="Q2040" s="154"/>
      <c r="R2040" s="154"/>
      <c r="S2040" s="154"/>
      <c r="T2040" s="154"/>
      <c r="U2040" s="154"/>
      <c r="V2040" s="154"/>
      <c r="W2040" s="154"/>
      <c r="X2040" s="154"/>
      <c r="Y2040" s="154"/>
      <c r="Z2040" s="154"/>
      <c r="AA2040" s="154"/>
    </row>
    <row r="2041" spans="1:27" ht="15.75" customHeight="1">
      <c r="A2041" s="155"/>
      <c r="B2041" s="158"/>
      <c r="C2041" s="158" t="s">
        <v>1445</v>
      </c>
      <c r="D2041" s="158">
        <v>515</v>
      </c>
      <c r="E2041" s="158">
        <v>17.704000000000001</v>
      </c>
      <c r="F2041" s="158">
        <v>17.613</v>
      </c>
      <c r="G2041" s="16">
        <f t="shared" si="42"/>
        <v>16.637999999999998</v>
      </c>
      <c r="H2041" s="17">
        <f t="shared" si="43"/>
        <v>1.7766666666666708</v>
      </c>
      <c r="I2041" s="17">
        <f t="shared" si="44"/>
        <v>-9.100000000000108E-2</v>
      </c>
      <c r="J2041" s="18">
        <f t="shared" si="45"/>
        <v>5.1400813375508964E-3</v>
      </c>
      <c r="K2041" s="18">
        <f t="shared" si="46"/>
        <v>0.53468142792589246</v>
      </c>
      <c r="L2041" s="154"/>
      <c r="M2041" s="154"/>
      <c r="N2041" s="154"/>
      <c r="O2041" s="154"/>
      <c r="P2041" s="154"/>
      <c r="Q2041" s="154"/>
      <c r="R2041" s="154"/>
      <c r="S2041" s="154"/>
      <c r="T2041" s="154"/>
      <c r="U2041" s="154"/>
      <c r="V2041" s="154"/>
      <c r="W2041" s="154"/>
      <c r="X2041" s="154"/>
      <c r="Y2041" s="154"/>
      <c r="Z2041" s="154"/>
      <c r="AA2041" s="154"/>
    </row>
    <row r="2042" spans="1:27" ht="15.75" customHeight="1">
      <c r="A2042" s="155"/>
      <c r="B2042" s="158"/>
      <c r="C2042" s="158" t="s">
        <v>1446</v>
      </c>
      <c r="D2042" s="158">
        <v>515</v>
      </c>
      <c r="E2042" s="158">
        <v>17.506</v>
      </c>
      <c r="F2042" s="158">
        <v>17.452999999999999</v>
      </c>
      <c r="G2042" s="16">
        <f t="shared" si="42"/>
        <v>16.637999999999998</v>
      </c>
      <c r="H2042" s="17">
        <f t="shared" si="43"/>
        <v>1.4466666666666703</v>
      </c>
      <c r="I2042" s="17">
        <f t="shared" si="44"/>
        <v>-5.3000000000000824E-2</v>
      </c>
      <c r="J2042" s="18">
        <f t="shared" si="45"/>
        <v>3.0275334171141794E-3</v>
      </c>
      <c r="K2042" s="18">
        <f t="shared" si="46"/>
        <v>0.52941848509082601</v>
      </c>
      <c r="L2042" s="154"/>
      <c r="M2042" s="154"/>
      <c r="N2042" s="154"/>
      <c r="O2042" s="154"/>
      <c r="P2042" s="154"/>
      <c r="Q2042" s="154"/>
      <c r="R2042" s="154"/>
      <c r="S2042" s="154"/>
      <c r="T2042" s="154"/>
      <c r="U2042" s="154"/>
      <c r="V2042" s="154"/>
      <c r="W2042" s="154"/>
      <c r="X2042" s="154"/>
      <c r="Y2042" s="154"/>
      <c r="Z2042" s="154"/>
      <c r="AA2042" s="154"/>
    </row>
    <row r="2043" spans="1:27" ht="15.75" customHeight="1">
      <c r="A2043" s="155"/>
      <c r="B2043" s="158"/>
      <c r="C2043" s="158" t="s">
        <v>1447</v>
      </c>
      <c r="D2043" s="158">
        <v>8127</v>
      </c>
      <c r="E2043" s="158">
        <v>19.957999999999998</v>
      </c>
      <c r="F2043" s="158">
        <v>19.940000000000001</v>
      </c>
      <c r="G2043" s="16">
        <f t="shared" si="42"/>
        <v>19.906047079520491</v>
      </c>
      <c r="H2043" s="17">
        <f t="shared" si="43"/>
        <v>8.6588200799179546E-2</v>
      </c>
      <c r="I2043" s="17">
        <f t="shared" si="44"/>
        <v>-1.7999999999997129E-2</v>
      </c>
      <c r="J2043" s="18">
        <f t="shared" si="45"/>
        <v>9.0189397735229639E-4</v>
      </c>
      <c r="K2043" s="18">
        <f t="shared" si="46"/>
        <v>0.30362225654941927</v>
      </c>
      <c r="L2043" s="154"/>
      <c r="M2043" s="154"/>
      <c r="N2043" s="154"/>
      <c r="O2043" s="154"/>
      <c r="P2043" s="154"/>
      <c r="Q2043" s="154"/>
      <c r="R2043" s="154"/>
      <c r="S2043" s="154"/>
      <c r="T2043" s="154"/>
      <c r="U2043" s="154"/>
      <c r="V2043" s="154"/>
      <c r="W2043" s="154"/>
      <c r="X2043" s="154"/>
      <c r="Y2043" s="154"/>
      <c r="Z2043" s="154"/>
      <c r="AA2043" s="154"/>
    </row>
    <row r="2044" spans="1:27" ht="15.75" customHeight="1">
      <c r="A2044" s="155"/>
      <c r="B2044" s="158"/>
      <c r="C2044" s="158" t="s">
        <v>1448</v>
      </c>
      <c r="D2044" s="158">
        <v>8127</v>
      </c>
      <c r="E2044" s="158">
        <v>19.710999999999999</v>
      </c>
      <c r="F2044" s="158">
        <v>19.687000000000001</v>
      </c>
      <c r="G2044" s="16">
        <f t="shared" si="42"/>
        <v>19.906047079520491</v>
      </c>
      <c r="H2044" s="17">
        <f t="shared" si="43"/>
        <v>-0.32507846586748695</v>
      </c>
      <c r="I2044" s="17">
        <f t="shared" si="44"/>
        <v>-2.3999999999997357E-2</v>
      </c>
      <c r="J2044" s="18">
        <f t="shared" si="45"/>
        <v>1.217594236720479E-3</v>
      </c>
      <c r="K2044" s="18">
        <f t="shared" si="46"/>
        <v>0.29489589550064987</v>
      </c>
      <c r="L2044" s="154"/>
      <c r="M2044" s="154"/>
      <c r="N2044" s="154"/>
      <c r="O2044" s="154"/>
      <c r="P2044" s="154"/>
      <c r="Q2044" s="154"/>
      <c r="R2044" s="154"/>
      <c r="S2044" s="154"/>
      <c r="T2044" s="154"/>
      <c r="U2044" s="154"/>
      <c r="V2044" s="154"/>
      <c r="W2044" s="154"/>
      <c r="X2044" s="154"/>
      <c r="Y2044" s="154"/>
      <c r="Z2044" s="154"/>
      <c r="AA2044" s="154"/>
    </row>
    <row r="2045" spans="1:27" ht="15.75" customHeight="1">
      <c r="A2045" s="155"/>
      <c r="B2045" s="158"/>
      <c r="C2045" s="158" t="s">
        <v>1449</v>
      </c>
      <c r="D2045" s="158">
        <v>8127</v>
      </c>
      <c r="E2045" s="158">
        <v>19.295000000000002</v>
      </c>
      <c r="F2045" s="158">
        <v>19.28</v>
      </c>
      <c r="G2045" s="16">
        <f t="shared" si="42"/>
        <v>19.906047079520491</v>
      </c>
      <c r="H2045" s="17">
        <f t="shared" si="43"/>
        <v>-1.018411799200815</v>
      </c>
      <c r="I2045" s="17">
        <f t="shared" si="44"/>
        <v>-1.5000000000000568E-2</v>
      </c>
      <c r="J2045" s="18">
        <f t="shared" si="45"/>
        <v>7.7740347240220608E-4</v>
      </c>
      <c r="K2045" s="18">
        <f t="shared" si="46"/>
        <v>0.27969385831631571</v>
      </c>
      <c r="L2045" s="154"/>
      <c r="M2045" s="154"/>
      <c r="N2045" s="154"/>
      <c r="O2045" s="154"/>
      <c r="P2045" s="154"/>
      <c r="Q2045" s="154"/>
      <c r="R2045" s="154"/>
      <c r="S2045" s="154"/>
      <c r="T2045" s="154"/>
      <c r="U2045" s="154"/>
      <c r="V2045" s="154"/>
      <c r="W2045" s="154"/>
      <c r="X2045" s="154"/>
      <c r="Y2045" s="154"/>
      <c r="Z2045" s="154"/>
      <c r="AA2045" s="154"/>
    </row>
    <row r="2046" spans="1:27" ht="15.75" customHeight="1">
      <c r="A2046" s="155"/>
      <c r="B2046" s="158"/>
      <c r="C2046" s="158" t="s">
        <v>1450</v>
      </c>
      <c r="D2046" s="158">
        <v>8127</v>
      </c>
      <c r="E2046" s="158">
        <v>19.908000000000001</v>
      </c>
      <c r="F2046" s="158">
        <v>19.89</v>
      </c>
      <c r="G2046" s="16">
        <f t="shared" si="42"/>
        <v>19.906047079520491</v>
      </c>
      <c r="H2046" s="17">
        <f t="shared" si="43"/>
        <v>3.2548674658509453E-3</v>
      </c>
      <c r="I2046" s="17">
        <f t="shared" si="44"/>
        <v>-1.8000000000000682E-2</v>
      </c>
      <c r="J2046" s="18">
        <f t="shared" si="45"/>
        <v>9.041591320072675E-4</v>
      </c>
      <c r="K2046" s="18">
        <f t="shared" si="46"/>
        <v>0.30187326683812093</v>
      </c>
      <c r="L2046" s="154"/>
      <c r="M2046" s="154"/>
      <c r="N2046" s="154"/>
      <c r="O2046" s="154"/>
      <c r="P2046" s="154"/>
      <c r="Q2046" s="154"/>
      <c r="R2046" s="154"/>
      <c r="S2046" s="154"/>
      <c r="T2046" s="154"/>
      <c r="U2046" s="154"/>
      <c r="V2046" s="154"/>
      <c r="W2046" s="154"/>
      <c r="X2046" s="154"/>
      <c r="Y2046" s="154"/>
      <c r="Z2046" s="154"/>
      <c r="AA2046" s="154"/>
    </row>
    <row r="2047" spans="1:27" ht="15.75" customHeight="1">
      <c r="A2047" s="155"/>
      <c r="B2047" s="158"/>
      <c r="C2047" s="158" t="s">
        <v>1451</v>
      </c>
      <c r="D2047" s="158">
        <v>8127</v>
      </c>
      <c r="E2047" s="158">
        <v>19.602</v>
      </c>
      <c r="F2047" s="158">
        <v>19.585000000000001</v>
      </c>
      <c r="G2047" s="16">
        <f t="shared" si="42"/>
        <v>19.906047079520491</v>
      </c>
      <c r="H2047" s="17">
        <f t="shared" si="43"/>
        <v>-0.50674513253415066</v>
      </c>
      <c r="I2047" s="17">
        <f t="shared" si="44"/>
        <v>-1.699999999999946E-2</v>
      </c>
      <c r="J2047" s="18">
        <f t="shared" si="45"/>
        <v>8.6725844301599117E-4</v>
      </c>
      <c r="K2047" s="18">
        <f t="shared" si="46"/>
        <v>0.29097505337278395</v>
      </c>
      <c r="L2047" s="154"/>
      <c r="M2047" s="154"/>
      <c r="N2047" s="154"/>
      <c r="O2047" s="154"/>
      <c r="P2047" s="154"/>
      <c r="Q2047" s="154"/>
      <c r="R2047" s="154"/>
      <c r="S2047" s="154"/>
      <c r="T2047" s="154"/>
      <c r="U2047" s="154"/>
      <c r="V2047" s="154"/>
      <c r="W2047" s="154"/>
      <c r="X2047" s="154"/>
      <c r="Y2047" s="154"/>
      <c r="Z2047" s="154"/>
      <c r="AA2047" s="154"/>
    </row>
    <row r="2048" spans="1:27" ht="15.75" customHeight="1">
      <c r="A2048" s="155"/>
      <c r="B2048" s="158"/>
      <c r="C2048" s="158" t="s">
        <v>1452</v>
      </c>
      <c r="D2048" s="158">
        <v>8127</v>
      </c>
      <c r="E2048" s="158">
        <v>19.853000000000002</v>
      </c>
      <c r="F2048" s="158">
        <v>19.835000000000001</v>
      </c>
      <c r="G2048" s="16">
        <f t="shared" si="42"/>
        <v>19.906047079520491</v>
      </c>
      <c r="H2048" s="17">
        <f t="shared" si="43"/>
        <v>-8.8411799200815253E-2</v>
      </c>
      <c r="I2048" s="17">
        <f t="shared" si="44"/>
        <v>-1.8000000000000682E-2</v>
      </c>
      <c r="J2048" s="18">
        <f t="shared" si="45"/>
        <v>9.0666398025490756E-4</v>
      </c>
      <c r="K2048" s="18">
        <f t="shared" si="46"/>
        <v>0.29993920295236548</v>
      </c>
      <c r="L2048" s="154"/>
      <c r="M2048" s="154"/>
      <c r="N2048" s="154"/>
      <c r="O2048" s="154"/>
      <c r="P2048" s="154"/>
      <c r="Q2048" s="154"/>
      <c r="R2048" s="154"/>
      <c r="S2048" s="154"/>
      <c r="T2048" s="154"/>
      <c r="U2048" s="154"/>
      <c r="V2048" s="154"/>
      <c r="W2048" s="154"/>
      <c r="X2048" s="154"/>
      <c r="Y2048" s="154"/>
      <c r="Z2048" s="154"/>
      <c r="AA2048" s="154"/>
    </row>
    <row r="2049" spans="1:27" ht="15.75" customHeight="1">
      <c r="A2049" s="155"/>
      <c r="B2049" s="158"/>
      <c r="C2049" s="158" t="s">
        <v>1453</v>
      </c>
      <c r="D2049" s="158">
        <v>8127</v>
      </c>
      <c r="E2049" s="158">
        <v>20.571000000000002</v>
      </c>
      <c r="F2049" s="158">
        <v>20.555</v>
      </c>
      <c r="G2049" s="16">
        <f t="shared" si="42"/>
        <v>19.906047079520491</v>
      </c>
      <c r="H2049" s="17">
        <f t="shared" si="43"/>
        <v>1.1082548674658514</v>
      </c>
      <c r="I2049" s="17">
        <f t="shared" si="44"/>
        <v>-1.6000000000001791E-2</v>
      </c>
      <c r="J2049" s="18">
        <f t="shared" si="45"/>
        <v>7.7779398181915271E-4</v>
      </c>
      <c r="K2049" s="18">
        <f t="shared" si="46"/>
        <v>0.32437377843630899</v>
      </c>
      <c r="L2049" s="154"/>
      <c r="M2049" s="154"/>
      <c r="N2049" s="154"/>
      <c r="O2049" s="154"/>
      <c r="P2049" s="154"/>
      <c r="Q2049" s="154"/>
      <c r="R2049" s="154"/>
      <c r="S2049" s="154"/>
      <c r="T2049" s="154"/>
      <c r="U2049" s="154"/>
      <c r="V2049" s="154"/>
      <c r="W2049" s="154"/>
      <c r="X2049" s="154"/>
      <c r="Y2049" s="154"/>
      <c r="Z2049" s="154"/>
      <c r="AA2049" s="154"/>
    </row>
    <row r="2050" spans="1:27" ht="15.75" customHeight="1">
      <c r="A2050" s="155"/>
      <c r="B2050" s="156">
        <v>44987</v>
      </c>
      <c r="C2050" s="158" t="s">
        <v>1454</v>
      </c>
      <c r="D2050" s="158">
        <v>6107</v>
      </c>
      <c r="E2050" s="158">
        <v>16.454999999999998</v>
      </c>
      <c r="F2050" s="158">
        <v>16.306999999999999</v>
      </c>
      <c r="G2050" s="16">
        <f t="shared" si="42"/>
        <v>17.032373496847189</v>
      </c>
      <c r="H2050" s="17">
        <f t="shared" si="43"/>
        <v>-0.9622891614119844</v>
      </c>
      <c r="I2050" s="17">
        <f t="shared" si="44"/>
        <v>-0.14799999999999969</v>
      </c>
      <c r="J2050" s="18">
        <f t="shared" si="45"/>
        <v>8.9942266788210091E-3</v>
      </c>
      <c r="K2050" s="18">
        <f t="shared" si="46"/>
        <v>0.29586961989597244</v>
      </c>
      <c r="L2050" s="154"/>
      <c r="M2050" s="154"/>
      <c r="N2050" s="154"/>
      <c r="O2050" s="154"/>
      <c r="P2050" s="154"/>
      <c r="Q2050" s="154"/>
      <c r="R2050" s="154"/>
      <c r="S2050" s="154"/>
      <c r="T2050" s="154"/>
      <c r="U2050" s="154"/>
      <c r="V2050" s="154"/>
      <c r="W2050" s="154"/>
      <c r="X2050" s="154"/>
      <c r="Y2050" s="154"/>
      <c r="Z2050" s="154"/>
      <c r="AA2050" s="154"/>
    </row>
    <row r="2051" spans="1:27" ht="15.75" customHeight="1">
      <c r="A2051" s="155"/>
      <c r="B2051" s="156">
        <v>44987</v>
      </c>
      <c r="C2051" s="158" t="s">
        <v>1455</v>
      </c>
      <c r="D2051" s="158">
        <v>6107</v>
      </c>
      <c r="E2051" s="158">
        <v>16.721</v>
      </c>
      <c r="F2051" s="158">
        <v>16.559999999999999</v>
      </c>
      <c r="G2051" s="16">
        <f t="shared" si="42"/>
        <v>17.032373496847189</v>
      </c>
      <c r="H2051" s="17">
        <f t="shared" si="43"/>
        <v>-0.51895582807864815</v>
      </c>
      <c r="I2051" s="17">
        <f t="shared" si="44"/>
        <v>-0.16100000000000136</v>
      </c>
      <c r="J2051" s="18">
        <f t="shared" si="45"/>
        <v>9.6286107290234658E-3</v>
      </c>
      <c r="K2051" s="18">
        <f t="shared" si="46"/>
        <v>0.30707102418445237</v>
      </c>
      <c r="L2051" s="154"/>
      <c r="M2051" s="154"/>
      <c r="N2051" s="154"/>
      <c r="O2051" s="154"/>
      <c r="P2051" s="154"/>
      <c r="Q2051" s="154"/>
      <c r="R2051" s="154"/>
      <c r="S2051" s="154"/>
      <c r="T2051" s="154"/>
      <c r="U2051" s="154"/>
      <c r="V2051" s="154"/>
      <c r="W2051" s="154"/>
      <c r="X2051" s="154"/>
      <c r="Y2051" s="154"/>
      <c r="Z2051" s="154"/>
      <c r="AA2051" s="154"/>
    </row>
    <row r="2052" spans="1:27" ht="15.75" customHeight="1">
      <c r="A2052" s="155"/>
      <c r="B2052" s="156">
        <v>44987</v>
      </c>
      <c r="C2052" s="158" t="s">
        <v>1456</v>
      </c>
      <c r="D2052" s="158">
        <v>6107</v>
      </c>
      <c r="E2052" s="158">
        <v>16.731000000000002</v>
      </c>
      <c r="F2052" s="158">
        <v>16.547000000000001</v>
      </c>
      <c r="G2052" s="16">
        <f t="shared" si="42"/>
        <v>17.032373496847189</v>
      </c>
      <c r="H2052" s="17">
        <f t="shared" si="43"/>
        <v>-0.50228916141197888</v>
      </c>
      <c r="I2052" s="17">
        <f t="shared" si="44"/>
        <v>-0.18400000000000105</v>
      </c>
      <c r="J2052" s="18">
        <f t="shared" si="45"/>
        <v>1.0997549459087982E-2</v>
      </c>
      <c r="K2052" s="18">
        <f t="shared" si="46"/>
        <v>0.3074851829172332</v>
      </c>
      <c r="L2052" s="154"/>
      <c r="M2052" s="154"/>
      <c r="N2052" s="154"/>
      <c r="O2052" s="154"/>
      <c r="P2052" s="154"/>
      <c r="Q2052" s="154"/>
      <c r="R2052" s="154"/>
      <c r="S2052" s="154"/>
      <c r="T2052" s="154"/>
      <c r="U2052" s="154"/>
      <c r="V2052" s="154"/>
      <c r="W2052" s="154"/>
      <c r="X2052" s="154"/>
      <c r="Y2052" s="154"/>
      <c r="Z2052" s="154"/>
      <c r="AA2052" s="154"/>
    </row>
    <row r="2053" spans="1:27" ht="15.75" customHeight="1">
      <c r="A2053" s="155"/>
      <c r="B2053" s="156">
        <v>44987</v>
      </c>
      <c r="C2053" s="158" t="s">
        <v>1457</v>
      </c>
      <c r="D2053" s="158">
        <v>8107</v>
      </c>
      <c r="E2053" s="158">
        <v>16.093</v>
      </c>
      <c r="F2053" s="158">
        <v>16.05</v>
      </c>
      <c r="G2053" s="16">
        <f t="shared" si="42"/>
        <v>16.123457228651652</v>
      </c>
      <c r="H2053" s="17">
        <f t="shared" si="43"/>
        <v>-5.07620477527541E-2</v>
      </c>
      <c r="I2053" s="17">
        <f t="shared" si="44"/>
        <v>-4.2999999999999261E-2</v>
      </c>
      <c r="J2053" s="18">
        <f t="shared" si="45"/>
        <v>2.6719691791461668E-3</v>
      </c>
      <c r="K2053" s="18">
        <f t="shared" si="46"/>
        <v>0.29431531239950043</v>
      </c>
      <c r="L2053" s="154"/>
      <c r="M2053" s="154"/>
      <c r="N2053" s="154"/>
      <c r="O2053" s="154"/>
      <c r="P2053" s="154"/>
      <c r="Q2053" s="154"/>
      <c r="R2053" s="154"/>
      <c r="S2053" s="154"/>
      <c r="T2053" s="154"/>
      <c r="U2053" s="154"/>
      <c r="V2053" s="154"/>
      <c r="W2053" s="154"/>
      <c r="X2053" s="154"/>
      <c r="Y2053" s="154"/>
      <c r="Z2053" s="154"/>
      <c r="AA2053" s="154"/>
    </row>
    <row r="2054" spans="1:27" ht="15.75" customHeight="1">
      <c r="A2054" s="155"/>
      <c r="B2054" s="156">
        <v>44987</v>
      </c>
      <c r="C2054" s="158" t="s">
        <v>1458</v>
      </c>
      <c r="D2054" s="158">
        <v>8107</v>
      </c>
      <c r="E2054" s="158">
        <v>16.478999999999999</v>
      </c>
      <c r="F2054" s="158">
        <v>16.422000000000001</v>
      </c>
      <c r="G2054" s="16">
        <f t="shared" si="42"/>
        <v>16.123457228651652</v>
      </c>
      <c r="H2054" s="17">
        <f t="shared" si="43"/>
        <v>0.59257128558057803</v>
      </c>
      <c r="I2054" s="17">
        <f t="shared" si="44"/>
        <v>-5.6999999999998607E-2</v>
      </c>
      <c r="J2054" s="18">
        <f t="shared" si="45"/>
        <v>3.458947751683877E-3</v>
      </c>
      <c r="K2054" s="18">
        <f t="shared" si="46"/>
        <v>0.31084509511773528</v>
      </c>
      <c r="L2054" s="154"/>
      <c r="M2054" s="154"/>
      <c r="N2054" s="154"/>
      <c r="O2054" s="154"/>
      <c r="P2054" s="154"/>
      <c r="Q2054" s="154"/>
      <c r="R2054" s="154"/>
      <c r="S2054" s="154"/>
      <c r="T2054" s="154"/>
      <c r="U2054" s="154"/>
      <c r="V2054" s="154"/>
      <c r="W2054" s="154"/>
      <c r="X2054" s="154"/>
      <c r="Y2054" s="154"/>
      <c r="Z2054" s="154"/>
      <c r="AA2054" s="154"/>
    </row>
    <row r="2055" spans="1:27" ht="15.75" customHeight="1">
      <c r="A2055" s="155"/>
      <c r="B2055" s="156">
        <v>44987</v>
      </c>
      <c r="C2055" s="158" t="s">
        <v>1459</v>
      </c>
      <c r="D2055" s="158">
        <v>8107</v>
      </c>
      <c r="E2055" s="158">
        <v>16.565000000000001</v>
      </c>
      <c r="F2055" s="158">
        <v>16.521999999999998</v>
      </c>
      <c r="G2055" s="16">
        <f t="shared" si="42"/>
        <v>16.123457228651652</v>
      </c>
      <c r="H2055" s="17">
        <f t="shared" si="43"/>
        <v>0.73590461891391479</v>
      </c>
      <c r="I2055" s="17">
        <f t="shared" si="44"/>
        <v>-4.3000000000002814E-2</v>
      </c>
      <c r="J2055" s="18">
        <f t="shared" si="45"/>
        <v>2.5958345910053011E-3</v>
      </c>
      <c r="K2055" s="18">
        <f t="shared" si="46"/>
        <v>0.31442295939904386</v>
      </c>
      <c r="L2055" s="154"/>
      <c r="M2055" s="154"/>
      <c r="N2055" s="154"/>
      <c r="O2055" s="154"/>
      <c r="P2055" s="154"/>
      <c r="Q2055" s="154"/>
      <c r="R2055" s="154"/>
      <c r="S2055" s="154"/>
      <c r="T2055" s="154"/>
      <c r="U2055" s="154"/>
      <c r="V2055" s="154"/>
      <c r="W2055" s="154"/>
      <c r="X2055" s="154"/>
      <c r="Y2055" s="154"/>
      <c r="Z2055" s="154"/>
      <c r="AA2055" s="154"/>
    </row>
    <row r="2056" spans="1:27" ht="15.75" customHeight="1">
      <c r="A2056" s="155"/>
      <c r="B2056" s="156">
        <v>44987</v>
      </c>
      <c r="C2056" s="158" t="s">
        <v>1460</v>
      </c>
      <c r="D2056" s="158">
        <v>8107</v>
      </c>
      <c r="E2056" s="158">
        <v>16.38</v>
      </c>
      <c r="F2056" s="158">
        <v>16.338999999999999</v>
      </c>
      <c r="G2056" s="16">
        <f t="shared" si="42"/>
        <v>16.123457228651652</v>
      </c>
      <c r="H2056" s="17">
        <f t="shared" si="43"/>
        <v>0.42757128558057766</v>
      </c>
      <c r="I2056" s="17">
        <f t="shared" si="44"/>
        <v>-4.1000000000000369E-2</v>
      </c>
      <c r="J2056" s="18">
        <f t="shared" si="45"/>
        <v>2.5030525030525258E-3</v>
      </c>
      <c r="K2056" s="18">
        <f t="shared" si="46"/>
        <v>0.30667987316515016</v>
      </c>
      <c r="L2056" s="154"/>
      <c r="M2056" s="154"/>
      <c r="N2056" s="154"/>
      <c r="O2056" s="154"/>
      <c r="P2056" s="154"/>
      <c r="Q2056" s="154"/>
      <c r="R2056" s="154"/>
      <c r="S2056" s="154"/>
      <c r="T2056" s="154"/>
      <c r="U2056" s="154"/>
      <c r="V2056" s="154"/>
      <c r="W2056" s="154"/>
      <c r="X2056" s="154"/>
      <c r="Y2056" s="154"/>
      <c r="Z2056" s="154"/>
      <c r="AA2056" s="154"/>
    </row>
    <row r="2057" spans="1:27" ht="15.75" customHeight="1">
      <c r="A2057" s="155"/>
      <c r="B2057" s="156">
        <v>44987</v>
      </c>
      <c r="C2057" s="158" t="s">
        <v>1461</v>
      </c>
      <c r="D2057" s="158">
        <v>8107</v>
      </c>
      <c r="E2057" s="158">
        <v>16.763000000000002</v>
      </c>
      <c r="F2057" s="158">
        <v>16.719000000000001</v>
      </c>
      <c r="G2057" s="16">
        <f t="shared" si="42"/>
        <v>16.123457228651652</v>
      </c>
      <c r="H2057" s="17">
        <f t="shared" si="43"/>
        <v>1.0659046189139154</v>
      </c>
      <c r="I2057" s="17">
        <f t="shared" si="44"/>
        <v>-4.4000000000000483E-2</v>
      </c>
      <c r="J2057" s="18">
        <f t="shared" si="45"/>
        <v>2.6248284913201981E-3</v>
      </c>
      <c r="K2057" s="18">
        <f t="shared" si="46"/>
        <v>0.32252080907028347</v>
      </c>
      <c r="L2057" s="154"/>
      <c r="M2057" s="154"/>
      <c r="N2057" s="154"/>
      <c r="O2057" s="154"/>
      <c r="P2057" s="154"/>
      <c r="Q2057" s="154"/>
      <c r="R2057" s="154"/>
      <c r="S2057" s="154"/>
      <c r="T2057" s="154"/>
      <c r="U2057" s="154"/>
      <c r="V2057" s="154"/>
      <c r="W2057" s="154"/>
      <c r="X2057" s="154"/>
      <c r="Y2057" s="154"/>
      <c r="Z2057" s="154"/>
      <c r="AA2057" s="154"/>
    </row>
    <row r="2058" spans="1:27" ht="15.75" customHeight="1">
      <c r="A2058" s="155"/>
      <c r="B2058" s="156">
        <v>44987</v>
      </c>
      <c r="C2058" s="158" t="s">
        <v>1454</v>
      </c>
      <c r="D2058" s="158">
        <v>6107</v>
      </c>
      <c r="E2058" s="158">
        <v>17.045999999999999</v>
      </c>
      <c r="F2058" s="158">
        <v>16.917000000000002</v>
      </c>
      <c r="G2058" s="16">
        <f t="shared" si="42"/>
        <v>17.032373496847189</v>
      </c>
      <c r="H2058" s="17">
        <f t="shared" si="43"/>
        <v>2.2710838588017406E-2</v>
      </c>
      <c r="I2058" s="17">
        <f t="shared" si="44"/>
        <v>-0.12899999999999778</v>
      </c>
      <c r="J2058" s="18">
        <f t="shared" si="45"/>
        <v>7.5677578317492541E-3</v>
      </c>
      <c r="K2058" s="18">
        <f t="shared" si="46"/>
        <v>0.32028244722446481</v>
      </c>
      <c r="L2058" s="154"/>
      <c r="M2058" s="154"/>
      <c r="N2058" s="154"/>
      <c r="O2058" s="154"/>
      <c r="P2058" s="154"/>
      <c r="Q2058" s="154"/>
      <c r="R2058" s="154"/>
      <c r="S2058" s="154"/>
      <c r="T2058" s="154"/>
      <c r="U2058" s="154"/>
      <c r="V2058" s="154"/>
      <c r="W2058" s="154"/>
      <c r="X2058" s="154"/>
      <c r="Y2058" s="154"/>
      <c r="Z2058" s="154"/>
      <c r="AA2058" s="154"/>
    </row>
    <row r="2059" spans="1:27" ht="15.75" customHeight="1">
      <c r="A2059" s="155"/>
      <c r="B2059" s="158"/>
      <c r="C2059" s="158" t="s">
        <v>1462</v>
      </c>
      <c r="D2059" s="158">
        <v>6107</v>
      </c>
      <c r="E2059" s="158">
        <v>16.413</v>
      </c>
      <c r="F2059" s="158">
        <v>16.257999999999999</v>
      </c>
      <c r="G2059" s="16">
        <f t="shared" si="42"/>
        <v>17.032373496847189</v>
      </c>
      <c r="H2059" s="17">
        <f t="shared" si="43"/>
        <v>-1.0322891614119811</v>
      </c>
      <c r="I2059" s="17">
        <f t="shared" si="44"/>
        <v>-0.15500000000000114</v>
      </c>
      <c r="J2059" s="18">
        <f t="shared" si="45"/>
        <v>9.4437336257845086E-3</v>
      </c>
      <c r="K2059" s="18">
        <f t="shared" si="46"/>
        <v>0.29406778744825612</v>
      </c>
      <c r="L2059" s="154"/>
      <c r="M2059" s="154"/>
      <c r="N2059" s="154"/>
      <c r="O2059" s="154"/>
      <c r="P2059" s="154"/>
      <c r="Q2059" s="154"/>
      <c r="R2059" s="154"/>
      <c r="S2059" s="154"/>
      <c r="T2059" s="154"/>
      <c r="U2059" s="154"/>
      <c r="V2059" s="154"/>
      <c r="W2059" s="154"/>
      <c r="X2059" s="154"/>
      <c r="Y2059" s="154"/>
      <c r="Z2059" s="154"/>
      <c r="AA2059" s="154"/>
    </row>
    <row r="2060" spans="1:27" ht="15.75" customHeight="1">
      <c r="A2060" s="155"/>
      <c r="B2060" s="158"/>
      <c r="C2060" s="158" t="s">
        <v>1463</v>
      </c>
      <c r="D2060" s="158">
        <v>6107</v>
      </c>
      <c r="E2060" s="158">
        <v>16.468</v>
      </c>
      <c r="F2060" s="158">
        <v>16.309999999999999</v>
      </c>
      <c r="G2060" s="16">
        <f t="shared" si="42"/>
        <v>17.032373496847189</v>
      </c>
      <c r="H2060" s="17">
        <f t="shared" si="43"/>
        <v>-0.94062249474531501</v>
      </c>
      <c r="I2060" s="17">
        <f t="shared" si="44"/>
        <v>-0.15800000000000125</v>
      </c>
      <c r="J2060" s="18">
        <f t="shared" si="45"/>
        <v>9.5943648287588803E-3</v>
      </c>
      <c r="K2060" s="18">
        <f t="shared" si="46"/>
        <v>0.29642546729343139</v>
      </c>
      <c r="L2060" s="154"/>
      <c r="M2060" s="154"/>
      <c r="N2060" s="154"/>
      <c r="O2060" s="154"/>
      <c r="P2060" s="154"/>
      <c r="Q2060" s="154"/>
      <c r="R2060" s="154"/>
      <c r="S2060" s="154"/>
      <c r="T2060" s="154"/>
      <c r="U2060" s="154"/>
      <c r="V2060" s="154"/>
      <c r="W2060" s="154"/>
      <c r="X2060" s="154"/>
      <c r="Y2060" s="154"/>
      <c r="Z2060" s="154"/>
      <c r="AA2060" s="154"/>
    </row>
    <row r="2061" spans="1:27" ht="15.75" customHeight="1">
      <c r="A2061" s="155"/>
      <c r="B2061" s="156">
        <v>44987</v>
      </c>
      <c r="C2061" s="158" t="s">
        <v>1464</v>
      </c>
      <c r="D2061" s="158">
        <v>6117</v>
      </c>
      <c r="E2061" s="158">
        <v>18.844000000000001</v>
      </c>
      <c r="F2061" s="158">
        <v>18.637</v>
      </c>
      <c r="G2061" s="16">
        <f t="shared" si="42"/>
        <v>19.9327573208373</v>
      </c>
      <c r="H2061" s="17">
        <f t="shared" si="43"/>
        <v>-1.8145955347288321</v>
      </c>
      <c r="I2061" s="17">
        <f t="shared" si="44"/>
        <v>-0.20700000000000074</v>
      </c>
      <c r="J2061" s="18">
        <f t="shared" si="45"/>
        <v>1.0984928889832346E-2</v>
      </c>
      <c r="K2061" s="18">
        <f t="shared" si="46"/>
        <v>0.2801539524495929</v>
      </c>
      <c r="L2061" s="154"/>
      <c r="M2061" s="154"/>
      <c r="N2061" s="154"/>
      <c r="O2061" s="154"/>
      <c r="P2061" s="154"/>
      <c r="Q2061" s="154"/>
      <c r="R2061" s="154"/>
      <c r="S2061" s="154"/>
      <c r="T2061" s="154"/>
      <c r="U2061" s="154"/>
      <c r="V2061" s="154"/>
      <c r="W2061" s="154"/>
      <c r="X2061" s="154"/>
      <c r="Y2061" s="154"/>
      <c r="Z2061" s="154"/>
      <c r="AA2061" s="154"/>
    </row>
    <row r="2062" spans="1:27" ht="15.75" customHeight="1">
      <c r="A2062" s="155"/>
      <c r="B2062" s="158"/>
      <c r="C2062" s="158" t="s">
        <v>1465</v>
      </c>
      <c r="D2062" s="158">
        <v>6117</v>
      </c>
      <c r="E2062" s="158">
        <v>19.747</v>
      </c>
      <c r="F2062" s="158">
        <v>19.530999999999999</v>
      </c>
      <c r="G2062" s="16">
        <f t="shared" si="42"/>
        <v>19.9327573208373</v>
      </c>
      <c r="H2062" s="17">
        <f t="shared" si="43"/>
        <v>-0.30959553472883411</v>
      </c>
      <c r="I2062" s="17">
        <f t="shared" si="44"/>
        <v>-0.21600000000000108</v>
      </c>
      <c r="J2062" s="18">
        <f t="shared" si="45"/>
        <v>1.0938370385375049E-2</v>
      </c>
      <c r="K2062" s="18">
        <f t="shared" si="46"/>
        <v>0.31307140730035588</v>
      </c>
      <c r="L2062" s="154"/>
      <c r="M2062" s="154"/>
      <c r="N2062" s="154"/>
      <c r="O2062" s="154"/>
      <c r="P2062" s="154"/>
      <c r="Q2062" s="154"/>
      <c r="R2062" s="154"/>
      <c r="S2062" s="154"/>
      <c r="T2062" s="154"/>
      <c r="U2062" s="154"/>
      <c r="V2062" s="154"/>
      <c r="W2062" s="154"/>
      <c r="X2062" s="154"/>
      <c r="Y2062" s="154"/>
      <c r="Z2062" s="154"/>
      <c r="AA2062" s="154"/>
    </row>
    <row r="2063" spans="1:27" ht="15.75" customHeight="1">
      <c r="A2063" s="155"/>
      <c r="B2063" s="158"/>
      <c r="C2063" s="158" t="s">
        <v>1466</v>
      </c>
      <c r="D2063" s="158">
        <v>6117</v>
      </c>
      <c r="E2063" s="158">
        <v>19.318999999999999</v>
      </c>
      <c r="F2063" s="158">
        <v>19.123000000000001</v>
      </c>
      <c r="G2063" s="16">
        <f t="shared" si="42"/>
        <v>19.9327573208373</v>
      </c>
      <c r="H2063" s="17">
        <f t="shared" si="43"/>
        <v>-1.0229288680621689</v>
      </c>
      <c r="I2063" s="17">
        <f t="shared" si="44"/>
        <v>-0.19599999999999795</v>
      </c>
      <c r="J2063" s="18">
        <f t="shared" si="45"/>
        <v>1.0145452663181219E-2</v>
      </c>
      <c r="K2063" s="18">
        <f t="shared" si="46"/>
        <v>0.29785294683783464</v>
      </c>
      <c r="L2063" s="154"/>
      <c r="M2063" s="154"/>
      <c r="N2063" s="154"/>
      <c r="O2063" s="154"/>
      <c r="P2063" s="154"/>
      <c r="Q2063" s="154"/>
      <c r="R2063" s="154"/>
      <c r="S2063" s="154"/>
      <c r="T2063" s="154"/>
      <c r="U2063" s="154"/>
      <c r="V2063" s="154"/>
      <c r="W2063" s="154"/>
      <c r="X2063" s="154"/>
      <c r="Y2063" s="154"/>
      <c r="Z2063" s="154"/>
      <c r="AA2063" s="154"/>
    </row>
    <row r="2064" spans="1:27" ht="15.75" customHeight="1">
      <c r="A2064" s="155"/>
      <c r="B2064" s="158"/>
      <c r="C2064" s="158" t="s">
        <v>1467</v>
      </c>
      <c r="D2064" s="158">
        <v>6117</v>
      </c>
      <c r="E2064" s="158">
        <v>18.571999999999999</v>
      </c>
      <c r="F2064" s="158">
        <v>18.375</v>
      </c>
      <c r="G2064" s="16">
        <f t="shared" si="42"/>
        <v>19.9327573208373</v>
      </c>
      <c r="H2064" s="17">
        <f t="shared" si="43"/>
        <v>-2.2679288680621688</v>
      </c>
      <c r="I2064" s="17">
        <f t="shared" si="44"/>
        <v>-0.19699999999999918</v>
      </c>
      <c r="J2064" s="18">
        <f t="shared" si="45"/>
        <v>1.0607365927202196E-2</v>
      </c>
      <c r="K2064" s="18">
        <f t="shared" si="46"/>
        <v>0.26961130088090279</v>
      </c>
      <c r="L2064" s="154"/>
      <c r="M2064" s="154"/>
      <c r="N2064" s="154"/>
      <c r="O2064" s="154"/>
      <c r="P2064" s="154"/>
      <c r="Q2064" s="154"/>
      <c r="R2064" s="154"/>
      <c r="S2064" s="154"/>
      <c r="T2064" s="154"/>
      <c r="U2064" s="154"/>
      <c r="V2064" s="154"/>
      <c r="W2064" s="154"/>
      <c r="X2064" s="154"/>
      <c r="Y2064" s="154"/>
      <c r="Z2064" s="154"/>
      <c r="AA2064" s="154"/>
    </row>
    <row r="2065" spans="1:27" ht="15.75" customHeight="1">
      <c r="A2065" s="155"/>
      <c r="B2065" s="156">
        <v>44987</v>
      </c>
      <c r="C2065" s="158" t="s">
        <v>1468</v>
      </c>
      <c r="D2065" s="158">
        <v>5121</v>
      </c>
      <c r="E2065" s="158">
        <v>22.776</v>
      </c>
      <c r="F2065" s="158">
        <v>22.734000000000002</v>
      </c>
      <c r="G2065" s="16">
        <f t="shared" si="42"/>
        <v>22.870927068045674</v>
      </c>
      <c r="H2065" s="17">
        <f t="shared" si="43"/>
        <v>-0.15821178007612366</v>
      </c>
      <c r="I2065" s="17">
        <f t="shared" si="44"/>
        <v>-4.1999999999998039E-2</v>
      </c>
      <c r="J2065" s="18">
        <f t="shared" si="45"/>
        <v>1.8440463645942237E-3</v>
      </c>
      <c r="K2065" s="18">
        <f t="shared" si="46"/>
        <v>0.30197173493392027</v>
      </c>
      <c r="L2065" s="154"/>
      <c r="M2065" s="154"/>
      <c r="N2065" s="154"/>
      <c r="O2065" s="154"/>
      <c r="P2065" s="154"/>
      <c r="Q2065" s="154"/>
      <c r="R2065" s="154"/>
      <c r="S2065" s="154"/>
      <c r="T2065" s="154"/>
      <c r="U2065" s="154"/>
      <c r="V2065" s="154"/>
      <c r="W2065" s="154"/>
      <c r="X2065" s="154"/>
      <c r="Y2065" s="154"/>
      <c r="Z2065" s="154"/>
      <c r="AA2065" s="154"/>
    </row>
    <row r="2066" spans="1:27" ht="15.75" customHeight="1">
      <c r="A2066" s="155"/>
      <c r="B2066" s="158"/>
      <c r="C2066" s="158" t="s">
        <v>1469</v>
      </c>
      <c r="D2066" s="158">
        <v>5121</v>
      </c>
      <c r="E2066" s="158">
        <v>23.283000000000001</v>
      </c>
      <c r="F2066" s="158">
        <v>23.24</v>
      </c>
      <c r="G2066" s="16">
        <f t="shared" si="42"/>
        <v>22.870927068045674</v>
      </c>
      <c r="H2066" s="17">
        <f t="shared" si="43"/>
        <v>0.68678821992387884</v>
      </c>
      <c r="I2066" s="17">
        <f t="shared" si="44"/>
        <v>-4.3000000000002814E-2</v>
      </c>
      <c r="J2066" s="18">
        <f t="shared" si="45"/>
        <v>1.846841042821063E-3</v>
      </c>
      <c r="K2066" s="18">
        <f t="shared" si="46"/>
        <v>0.31717168040437094</v>
      </c>
      <c r="L2066" s="154"/>
      <c r="M2066" s="154"/>
      <c r="N2066" s="154"/>
      <c r="O2066" s="154"/>
      <c r="P2066" s="154"/>
      <c r="Q2066" s="154"/>
      <c r="R2066" s="154"/>
      <c r="S2066" s="154"/>
      <c r="T2066" s="154"/>
      <c r="U2066" s="154"/>
      <c r="V2066" s="154"/>
      <c r="W2066" s="154"/>
      <c r="X2066" s="154"/>
      <c r="Y2066" s="154"/>
      <c r="Z2066" s="154"/>
      <c r="AA2066" s="154"/>
    </row>
    <row r="2067" spans="1:27" ht="15.75" customHeight="1">
      <c r="A2067" s="155"/>
      <c r="B2067" s="156">
        <v>44988</v>
      </c>
      <c r="C2067" s="158" t="s">
        <v>1470</v>
      </c>
      <c r="D2067" s="158">
        <v>7108</v>
      </c>
      <c r="E2067" s="158">
        <v>18.364999999999998</v>
      </c>
      <c r="F2067" s="158">
        <v>18.256</v>
      </c>
      <c r="G2067" s="16">
        <f t="shared" si="42"/>
        <v>18.039622077854567</v>
      </c>
      <c r="H2067" s="17">
        <f t="shared" si="43"/>
        <v>0.54229653690905266</v>
      </c>
      <c r="I2067" s="17">
        <f t="shared" si="44"/>
        <v>-0.10899999999999821</v>
      </c>
      <c r="J2067" s="18">
        <f t="shared" si="45"/>
        <v>5.935202831472813E-3</v>
      </c>
      <c r="K2067" s="18">
        <f t="shared" si="46"/>
        <v>0.36606427319602608</v>
      </c>
      <c r="L2067" s="154"/>
      <c r="M2067" s="154"/>
      <c r="N2067" s="154"/>
      <c r="O2067" s="154"/>
      <c r="P2067" s="154"/>
      <c r="Q2067" s="154"/>
      <c r="R2067" s="154"/>
      <c r="S2067" s="154"/>
      <c r="T2067" s="154"/>
      <c r="U2067" s="154"/>
      <c r="V2067" s="154"/>
      <c r="W2067" s="154"/>
      <c r="X2067" s="154"/>
      <c r="Y2067" s="154"/>
      <c r="Z2067" s="154"/>
      <c r="AA2067" s="154"/>
    </row>
    <row r="2068" spans="1:27" ht="15.75" customHeight="1">
      <c r="A2068" s="155"/>
      <c r="B2068" s="158"/>
      <c r="C2068" s="158" t="s">
        <v>1471</v>
      </c>
      <c r="D2068" s="158">
        <v>7108</v>
      </c>
      <c r="E2068" s="158">
        <v>18.501000000000001</v>
      </c>
      <c r="F2068" s="158">
        <v>18.411000000000001</v>
      </c>
      <c r="G2068" s="16">
        <f t="shared" si="42"/>
        <v>18.039622077854567</v>
      </c>
      <c r="H2068" s="17">
        <f t="shared" si="43"/>
        <v>0.76896320357572401</v>
      </c>
      <c r="I2068" s="17">
        <f t="shared" si="44"/>
        <v>-8.9999999999999858E-2</v>
      </c>
      <c r="J2068" s="18">
        <f t="shared" si="45"/>
        <v>4.8646019134100781E-3</v>
      </c>
      <c r="K2068" s="18">
        <f t="shared" si="46"/>
        <v>0.37072430556429492</v>
      </c>
      <c r="L2068" s="154"/>
      <c r="M2068" s="154"/>
      <c r="N2068" s="154"/>
      <c r="O2068" s="154"/>
      <c r="P2068" s="154"/>
      <c r="Q2068" s="154"/>
      <c r="R2068" s="154"/>
      <c r="S2068" s="154"/>
      <c r="T2068" s="154"/>
      <c r="U2068" s="154"/>
      <c r="V2068" s="154"/>
      <c r="W2068" s="154"/>
      <c r="X2068" s="154"/>
      <c r="Y2068" s="154"/>
      <c r="Z2068" s="154"/>
      <c r="AA2068" s="154"/>
    </row>
    <row r="2069" spans="1:27" ht="15.75" customHeight="1">
      <c r="A2069" s="155"/>
      <c r="B2069" s="158"/>
      <c r="C2069" s="158" t="s">
        <v>1472</v>
      </c>
      <c r="D2069" s="158">
        <v>7108</v>
      </c>
      <c r="E2069" s="158">
        <v>18.466999999999999</v>
      </c>
      <c r="F2069" s="158">
        <v>18.38</v>
      </c>
      <c r="G2069" s="16">
        <f t="shared" si="42"/>
        <v>18.039622077854567</v>
      </c>
      <c r="H2069" s="17">
        <f t="shared" si="43"/>
        <v>0.71229653690905326</v>
      </c>
      <c r="I2069" s="17">
        <f t="shared" si="44"/>
        <v>-8.6999999999999744E-2</v>
      </c>
      <c r="J2069" s="18">
        <f t="shared" si="45"/>
        <v>4.7111062977202439E-3</v>
      </c>
      <c r="K2069" s="18">
        <f t="shared" si="46"/>
        <v>0.36956573223831801</v>
      </c>
      <c r="L2069" s="154"/>
      <c r="M2069" s="154"/>
      <c r="N2069" s="154"/>
      <c r="O2069" s="154"/>
      <c r="P2069" s="154"/>
      <c r="Q2069" s="154"/>
      <c r="R2069" s="154"/>
      <c r="S2069" s="154"/>
      <c r="T2069" s="154"/>
      <c r="U2069" s="154"/>
      <c r="V2069" s="154"/>
      <c r="W2069" s="154"/>
      <c r="X2069" s="154"/>
      <c r="Y2069" s="154"/>
      <c r="Z2069" s="154"/>
      <c r="AA2069" s="154"/>
    </row>
    <row r="2070" spans="1:27" ht="15.75" customHeight="1">
      <c r="A2070" s="155"/>
      <c r="B2070" s="158"/>
      <c r="C2070" s="158" t="s">
        <v>1473</v>
      </c>
      <c r="D2070" s="158">
        <v>7108</v>
      </c>
      <c r="E2070" s="158">
        <v>18.599</v>
      </c>
      <c r="F2070" s="158">
        <v>18.507999999999999</v>
      </c>
      <c r="G2070" s="16">
        <f t="shared" si="42"/>
        <v>18.039622077854567</v>
      </c>
      <c r="H2070" s="17">
        <f t="shared" si="43"/>
        <v>0.93229653690905567</v>
      </c>
      <c r="I2070" s="17">
        <f t="shared" si="44"/>
        <v>-9.100000000000108E-2</v>
      </c>
      <c r="J2070" s="18">
        <f t="shared" si="45"/>
        <v>4.8927361686112733E-3</v>
      </c>
      <c r="K2070" s="18">
        <f t="shared" si="46"/>
        <v>0.37404002243373408</v>
      </c>
      <c r="L2070" s="154"/>
      <c r="M2070" s="154"/>
      <c r="N2070" s="154"/>
      <c r="O2070" s="154"/>
      <c r="P2070" s="154"/>
      <c r="Q2070" s="154"/>
      <c r="R2070" s="154"/>
      <c r="S2070" s="154"/>
      <c r="T2070" s="154"/>
      <c r="U2070" s="154"/>
      <c r="V2070" s="154"/>
      <c r="W2070" s="154"/>
      <c r="X2070" s="154"/>
      <c r="Y2070" s="154"/>
      <c r="Z2070" s="154"/>
      <c r="AA2070" s="154"/>
    </row>
    <row r="2071" spans="1:27" ht="15.75" customHeight="1">
      <c r="A2071" s="155"/>
      <c r="B2071" s="156">
        <v>44988</v>
      </c>
      <c r="C2071" s="158" t="s">
        <v>1474</v>
      </c>
      <c r="D2071" s="158">
        <v>7148</v>
      </c>
      <c r="E2071" s="158">
        <v>25.545999999999999</v>
      </c>
      <c r="F2071" s="158">
        <v>25.384</v>
      </c>
      <c r="G2071" s="16">
        <f t="shared" si="42"/>
        <v>25.578129335331514</v>
      </c>
      <c r="H2071" s="17">
        <f t="shared" si="43"/>
        <v>-5.3548892219191423E-2</v>
      </c>
      <c r="I2071" s="17">
        <f t="shared" si="44"/>
        <v>-0.16199999999999903</v>
      </c>
      <c r="J2071" s="18">
        <f t="shared" si="45"/>
        <v>6.3415016049478993E-3</v>
      </c>
      <c r="K2071" s="18">
        <f t="shared" si="46"/>
        <v>0.36298417917383125</v>
      </c>
      <c r="L2071" s="154"/>
      <c r="M2071" s="154"/>
      <c r="N2071" s="154"/>
      <c r="O2071" s="154"/>
      <c r="P2071" s="154"/>
      <c r="Q2071" s="154"/>
      <c r="R2071" s="154"/>
      <c r="S2071" s="154"/>
      <c r="T2071" s="154"/>
      <c r="U2071" s="154"/>
      <c r="V2071" s="154"/>
      <c r="W2071" s="154"/>
      <c r="X2071" s="154"/>
      <c r="Y2071" s="154"/>
      <c r="Z2071" s="154"/>
      <c r="AA2071" s="154"/>
    </row>
    <row r="2072" spans="1:27" ht="15.75" customHeight="1">
      <c r="A2072" s="155"/>
      <c r="B2072" s="158"/>
      <c r="C2072" s="158" t="s">
        <v>1475</v>
      </c>
      <c r="D2072" s="158">
        <v>7148</v>
      </c>
      <c r="E2072" s="158">
        <v>24.457000000000001</v>
      </c>
      <c r="F2072" s="158">
        <v>24.329000000000001</v>
      </c>
      <c r="G2072" s="16">
        <f t="shared" si="42"/>
        <v>25.578129335331514</v>
      </c>
      <c r="H2072" s="17">
        <f t="shared" si="43"/>
        <v>-1.8685488922191893</v>
      </c>
      <c r="I2072" s="17">
        <f t="shared" si="44"/>
        <v>-0.12800000000000011</v>
      </c>
      <c r="J2072" s="18">
        <f t="shared" si="45"/>
        <v>5.2336754303471443E-3</v>
      </c>
      <c r="K2072" s="18">
        <f t="shared" si="46"/>
        <v>0.33461969338736125</v>
      </c>
      <c r="L2072" s="154"/>
      <c r="M2072" s="154"/>
      <c r="N2072" s="154"/>
      <c r="O2072" s="154"/>
      <c r="P2072" s="154"/>
      <c r="Q2072" s="154"/>
      <c r="R2072" s="154"/>
      <c r="S2072" s="154"/>
      <c r="T2072" s="154"/>
      <c r="U2072" s="154"/>
      <c r="V2072" s="154"/>
      <c r="W2072" s="154"/>
      <c r="X2072" s="154"/>
      <c r="Y2072" s="154"/>
      <c r="Z2072" s="154"/>
      <c r="AA2072" s="154"/>
    </row>
    <row r="2073" spans="1:27" ht="15.75" customHeight="1">
      <c r="A2073" s="155"/>
      <c r="B2073" s="156">
        <v>44988</v>
      </c>
      <c r="C2073" s="158" t="s">
        <v>1476</v>
      </c>
      <c r="D2073" s="158">
        <v>6618</v>
      </c>
      <c r="E2073" s="158">
        <v>23.143000000000001</v>
      </c>
      <c r="F2073" s="158">
        <v>22.748999999999999</v>
      </c>
      <c r="G2073" s="16">
        <f t="shared" si="42"/>
        <v>21.437999999999999</v>
      </c>
      <c r="H2073" s="17">
        <f t="shared" si="43"/>
        <v>2.8416666666666699</v>
      </c>
      <c r="I2073" s="17">
        <f t="shared" si="44"/>
        <v>-0.3940000000000019</v>
      </c>
      <c r="J2073" s="18">
        <f t="shared" si="45"/>
        <v>1.7024586267986083E-2</v>
      </c>
      <c r="K2073" s="18">
        <f t="shared" si="46"/>
        <v>0.44288121678261255</v>
      </c>
      <c r="L2073" s="154"/>
      <c r="M2073" s="154"/>
      <c r="N2073" s="154"/>
      <c r="O2073" s="154"/>
      <c r="P2073" s="154"/>
      <c r="Q2073" s="154"/>
      <c r="R2073" s="154"/>
      <c r="S2073" s="154"/>
      <c r="T2073" s="154"/>
      <c r="U2073" s="154"/>
      <c r="V2073" s="154"/>
      <c r="W2073" s="154"/>
      <c r="X2073" s="154"/>
      <c r="Y2073" s="154"/>
      <c r="Z2073" s="154"/>
      <c r="AA2073" s="154"/>
    </row>
    <row r="2074" spans="1:27" ht="15.75" customHeight="1">
      <c r="A2074" s="155"/>
      <c r="B2074" s="158"/>
      <c r="C2074" s="158" t="s">
        <v>1477</v>
      </c>
      <c r="D2074" s="158">
        <v>6618</v>
      </c>
      <c r="E2074" s="158">
        <v>21.364999999999998</v>
      </c>
      <c r="F2074" s="158">
        <v>21.021999999999998</v>
      </c>
      <c r="G2074" s="16">
        <f t="shared" si="42"/>
        <v>21.437999999999999</v>
      </c>
      <c r="H2074" s="17">
        <f t="shared" si="43"/>
        <v>-0.12166666666666734</v>
      </c>
      <c r="I2074" s="17">
        <f t="shared" si="44"/>
        <v>-0.34299999999999997</v>
      </c>
      <c r="J2074" s="18">
        <f t="shared" si="45"/>
        <v>1.6054294406739996E-2</v>
      </c>
      <c r="K2074" s="18">
        <f t="shared" si="46"/>
        <v>0.39651766908495206</v>
      </c>
      <c r="L2074" s="154"/>
      <c r="M2074" s="154"/>
      <c r="N2074" s="154"/>
      <c r="O2074" s="154"/>
      <c r="P2074" s="154"/>
      <c r="Q2074" s="154"/>
      <c r="R2074" s="154"/>
      <c r="S2074" s="154"/>
      <c r="T2074" s="154"/>
      <c r="U2074" s="154"/>
      <c r="V2074" s="154"/>
      <c r="W2074" s="154"/>
      <c r="X2074" s="154"/>
      <c r="Y2074" s="154"/>
      <c r="Z2074" s="154"/>
      <c r="AA2074" s="154"/>
    </row>
    <row r="2075" spans="1:27" ht="15.75" customHeight="1">
      <c r="A2075" s="155"/>
      <c r="B2075" s="158"/>
      <c r="C2075" s="158" t="s">
        <v>1478</v>
      </c>
      <c r="D2075" s="158">
        <v>6618</v>
      </c>
      <c r="E2075" s="158">
        <v>21.239000000000001</v>
      </c>
      <c r="F2075" s="158">
        <v>20.911000000000001</v>
      </c>
      <c r="G2075" s="16">
        <f t="shared" si="42"/>
        <v>21.437999999999999</v>
      </c>
      <c r="H2075" s="17">
        <f t="shared" si="43"/>
        <v>-0.33166666666666345</v>
      </c>
      <c r="I2075" s="17">
        <f t="shared" si="44"/>
        <v>-0.3279999999999994</v>
      </c>
      <c r="J2075" s="18">
        <f t="shared" si="45"/>
        <v>1.5443288290409125E-2</v>
      </c>
      <c r="K2075" s="18">
        <f t="shared" si="46"/>
        <v>0.39293752059889836</v>
      </c>
      <c r="L2075" s="154"/>
      <c r="M2075" s="154"/>
      <c r="N2075" s="154"/>
      <c r="O2075" s="154"/>
      <c r="P2075" s="154"/>
      <c r="Q2075" s="154"/>
      <c r="R2075" s="154"/>
      <c r="S2075" s="154"/>
      <c r="T2075" s="154"/>
      <c r="U2075" s="154"/>
      <c r="V2075" s="154"/>
      <c r="W2075" s="154"/>
      <c r="X2075" s="154"/>
      <c r="Y2075" s="154"/>
      <c r="Z2075" s="154"/>
      <c r="AA2075" s="154"/>
    </row>
    <row r="2076" spans="1:27" ht="15.75" customHeight="1">
      <c r="A2076" s="155"/>
      <c r="B2076" s="158"/>
      <c r="C2076" s="158" t="s">
        <v>1479</v>
      </c>
      <c r="D2076" s="158">
        <v>6618</v>
      </c>
      <c r="E2076" s="158">
        <v>23.28</v>
      </c>
      <c r="F2076" s="158">
        <v>22.789000000000001</v>
      </c>
      <c r="G2076" s="16">
        <f t="shared" si="42"/>
        <v>21.437999999999999</v>
      </c>
      <c r="H2076" s="17">
        <f t="shared" si="43"/>
        <v>3.0700000000000038</v>
      </c>
      <c r="I2076" s="17">
        <f t="shared" si="44"/>
        <v>-0.49099999999999966</v>
      </c>
      <c r="J2076" s="18">
        <f t="shared" si="45"/>
        <v>2.1091065292096204E-2</v>
      </c>
      <c r="K2076" s="18">
        <f t="shared" si="46"/>
        <v>0.4461597938144331</v>
      </c>
      <c r="L2076" s="154"/>
      <c r="M2076" s="154"/>
      <c r="N2076" s="154"/>
      <c r="O2076" s="154"/>
      <c r="P2076" s="154"/>
      <c r="Q2076" s="154"/>
      <c r="R2076" s="154"/>
      <c r="S2076" s="154"/>
      <c r="T2076" s="154"/>
      <c r="U2076" s="154"/>
      <c r="V2076" s="154"/>
      <c r="W2076" s="154"/>
      <c r="X2076" s="154"/>
      <c r="Y2076" s="154"/>
      <c r="Z2076" s="154"/>
      <c r="AA2076" s="154"/>
    </row>
    <row r="2077" spans="1:27" ht="15.75" customHeight="1">
      <c r="A2077" s="155"/>
      <c r="B2077" s="156">
        <v>44988</v>
      </c>
      <c r="C2077" s="158" t="s">
        <v>1480</v>
      </c>
      <c r="D2077" s="158">
        <v>6617</v>
      </c>
      <c r="E2077" s="158">
        <v>20.622</v>
      </c>
      <c r="F2077" s="158">
        <v>20.239999999999998</v>
      </c>
      <c r="G2077" s="16">
        <f t="shared" si="42"/>
        <v>21.071999999999999</v>
      </c>
      <c r="H2077" s="17">
        <f t="shared" si="43"/>
        <v>-0.74999999999999889</v>
      </c>
      <c r="I2077" s="17">
        <f t="shared" si="44"/>
        <v>-0.38200000000000145</v>
      </c>
      <c r="J2077" s="18">
        <f t="shared" si="45"/>
        <v>1.8523906507613298E-2</v>
      </c>
      <c r="K2077" s="18">
        <f t="shared" si="46"/>
        <v>0.38824556299098062</v>
      </c>
      <c r="L2077" s="154"/>
      <c r="M2077" s="154"/>
      <c r="N2077" s="154"/>
      <c r="O2077" s="154"/>
      <c r="P2077" s="154"/>
      <c r="Q2077" s="154"/>
      <c r="R2077" s="154"/>
      <c r="S2077" s="154"/>
      <c r="T2077" s="154"/>
      <c r="U2077" s="154"/>
      <c r="V2077" s="154"/>
      <c r="W2077" s="154"/>
      <c r="X2077" s="154"/>
      <c r="Y2077" s="154"/>
      <c r="Z2077" s="154"/>
      <c r="AA2077" s="154"/>
    </row>
    <row r="2078" spans="1:27" ht="15.75" customHeight="1">
      <c r="A2078" s="155"/>
      <c r="B2078" s="158"/>
      <c r="C2078" s="158" t="s">
        <v>1481</v>
      </c>
      <c r="D2078" s="158">
        <v>6617</v>
      </c>
      <c r="E2078" s="158">
        <v>21.902000000000001</v>
      </c>
      <c r="F2078" s="158">
        <v>21.466999999999999</v>
      </c>
      <c r="G2078" s="16">
        <f t="shared" si="42"/>
        <v>21.071999999999999</v>
      </c>
      <c r="H2078" s="17">
        <f t="shared" si="43"/>
        <v>1.3833333333333364</v>
      </c>
      <c r="I2078" s="17">
        <f t="shared" si="44"/>
        <v>-0.43500000000000227</v>
      </c>
      <c r="J2078" s="18">
        <f t="shared" si="45"/>
        <v>1.986119989042107E-2</v>
      </c>
      <c r="K2078" s="18">
        <f t="shared" si="46"/>
        <v>0.42399780841932261</v>
      </c>
      <c r="L2078" s="154"/>
      <c r="M2078" s="154"/>
      <c r="N2078" s="154"/>
      <c r="O2078" s="154"/>
      <c r="P2078" s="154"/>
      <c r="Q2078" s="154"/>
      <c r="R2078" s="154"/>
      <c r="S2078" s="154"/>
      <c r="T2078" s="154"/>
      <c r="U2078" s="154"/>
      <c r="V2078" s="154"/>
      <c r="W2078" s="154"/>
      <c r="X2078" s="154"/>
      <c r="Y2078" s="154"/>
      <c r="Z2078" s="154"/>
      <c r="AA2078" s="154"/>
    </row>
    <row r="2079" spans="1:27" ht="15.75" customHeight="1">
      <c r="A2079" s="155"/>
      <c r="B2079" s="158"/>
      <c r="C2079" s="158" t="s">
        <v>1482</v>
      </c>
      <c r="D2079" s="158">
        <v>6617</v>
      </c>
      <c r="E2079" s="158">
        <v>20.382000000000001</v>
      </c>
      <c r="F2079" s="158">
        <v>20.181000000000001</v>
      </c>
      <c r="G2079" s="16">
        <f t="shared" si="42"/>
        <v>21.071999999999999</v>
      </c>
      <c r="H2079" s="17">
        <f t="shared" si="43"/>
        <v>-1.1499999999999964</v>
      </c>
      <c r="I2079" s="17">
        <f t="shared" si="44"/>
        <v>-0.20100000000000051</v>
      </c>
      <c r="J2079" s="18">
        <f t="shared" si="45"/>
        <v>9.8616426258463594E-3</v>
      </c>
      <c r="K2079" s="18">
        <f t="shared" si="46"/>
        <v>0.38104209596702993</v>
      </c>
      <c r="L2079" s="154"/>
      <c r="M2079" s="154"/>
      <c r="N2079" s="154"/>
      <c r="O2079" s="154"/>
      <c r="P2079" s="154"/>
      <c r="Q2079" s="154"/>
      <c r="R2079" s="154"/>
      <c r="S2079" s="154"/>
      <c r="T2079" s="154"/>
      <c r="U2079" s="154"/>
      <c r="V2079" s="154"/>
      <c r="W2079" s="154"/>
      <c r="X2079" s="154"/>
      <c r="Y2079" s="154"/>
      <c r="Z2079" s="154"/>
      <c r="AA2079" s="154"/>
    </row>
    <row r="2080" spans="1:27" ht="15.75" customHeight="1">
      <c r="A2080" s="155"/>
      <c r="B2080" s="156">
        <v>44988</v>
      </c>
      <c r="C2080" s="158" t="s">
        <v>1483</v>
      </c>
      <c r="D2080" s="158">
        <v>5648</v>
      </c>
      <c r="E2080" s="158">
        <v>20.361999999999998</v>
      </c>
      <c r="F2080" s="158">
        <v>20.305</v>
      </c>
      <c r="G2080" s="16">
        <f t="shared" si="42"/>
        <v>19.240505739344663</v>
      </c>
      <c r="H2080" s="17">
        <f t="shared" si="43"/>
        <v>1.8691571010922263</v>
      </c>
      <c r="I2080" s="17">
        <f t="shared" si="44"/>
        <v>-5.6999999999998607E-2</v>
      </c>
      <c r="J2080" s="18">
        <f t="shared" si="45"/>
        <v>2.79933208918567E-3</v>
      </c>
      <c r="K2080" s="18">
        <f t="shared" si="46"/>
        <v>0.35323642078381284</v>
      </c>
      <c r="L2080" s="154"/>
      <c r="M2080" s="154"/>
      <c r="N2080" s="154"/>
      <c r="O2080" s="154"/>
      <c r="P2080" s="154"/>
      <c r="Q2080" s="154"/>
      <c r="R2080" s="154"/>
      <c r="S2080" s="154"/>
      <c r="T2080" s="154"/>
      <c r="U2080" s="154"/>
      <c r="V2080" s="154"/>
      <c r="W2080" s="154"/>
      <c r="X2080" s="154"/>
      <c r="Y2080" s="154"/>
      <c r="Z2080" s="154"/>
      <c r="AA2080" s="154"/>
    </row>
    <row r="2081" spans="1:27" ht="15.75" customHeight="1">
      <c r="A2081" s="155"/>
      <c r="B2081" s="158"/>
      <c r="C2081" s="158" t="s">
        <v>1484</v>
      </c>
      <c r="D2081" s="158">
        <v>5648</v>
      </c>
      <c r="E2081" s="158">
        <v>20.734000000000002</v>
      </c>
      <c r="F2081" s="158">
        <v>20.683</v>
      </c>
      <c r="G2081" s="16">
        <f t="shared" si="42"/>
        <v>19.240505739344663</v>
      </c>
      <c r="H2081" s="17">
        <f t="shared" si="43"/>
        <v>2.489157101092232</v>
      </c>
      <c r="I2081" s="17">
        <f t="shared" si="44"/>
        <v>-5.1000000000001933E-2</v>
      </c>
      <c r="J2081" s="18">
        <f t="shared" si="45"/>
        <v>2.4597279830231469E-3</v>
      </c>
      <c r="K2081" s="18">
        <f t="shared" si="46"/>
        <v>0.36484035883090576</v>
      </c>
      <c r="L2081" s="154"/>
      <c r="M2081" s="154"/>
      <c r="N2081" s="154"/>
      <c r="O2081" s="154"/>
      <c r="P2081" s="154"/>
      <c r="Q2081" s="154"/>
      <c r="R2081" s="154"/>
      <c r="S2081" s="154"/>
      <c r="T2081" s="154"/>
      <c r="U2081" s="154"/>
      <c r="V2081" s="154"/>
      <c r="W2081" s="154"/>
      <c r="X2081" s="154"/>
      <c r="Y2081" s="154"/>
      <c r="Z2081" s="154"/>
      <c r="AA2081" s="154"/>
    </row>
    <row r="2082" spans="1:27" ht="15.75" customHeight="1">
      <c r="A2082" s="155"/>
      <c r="B2082" s="156">
        <v>44989</v>
      </c>
      <c r="C2082" s="158"/>
      <c r="D2082" s="158">
        <v>6176</v>
      </c>
      <c r="E2082" s="158">
        <v>35.667999999999999</v>
      </c>
      <c r="F2082" s="158">
        <v>35.152999999999999</v>
      </c>
      <c r="G2082" s="16">
        <f t="shared" si="42"/>
        <v>36.028673497593743</v>
      </c>
      <c r="H2082" s="17">
        <f t="shared" si="43"/>
        <v>-0.60112249598957379</v>
      </c>
      <c r="I2082" s="17">
        <f t="shared" si="44"/>
        <v>-0.51500000000000057</v>
      </c>
      <c r="J2082" s="18">
        <f t="shared" si="45"/>
        <v>1.443871257149267E-2</v>
      </c>
      <c r="K2082" s="18">
        <f t="shared" si="46"/>
        <v>0.32747417520093536</v>
      </c>
      <c r="L2082" s="154"/>
      <c r="M2082" s="154"/>
      <c r="N2082" s="154"/>
      <c r="O2082" s="154"/>
      <c r="P2082" s="154"/>
      <c r="Q2082" s="154"/>
      <c r="R2082" s="154"/>
      <c r="S2082" s="154"/>
      <c r="T2082" s="154"/>
      <c r="U2082" s="154"/>
      <c r="V2082" s="154"/>
      <c r="W2082" s="154"/>
      <c r="X2082" s="154"/>
      <c r="Y2082" s="154"/>
      <c r="Z2082" s="154"/>
      <c r="AA2082" s="154"/>
    </row>
    <row r="2083" spans="1:27" ht="15.75" customHeight="1">
      <c r="A2083" s="155"/>
      <c r="B2083" s="158"/>
      <c r="C2083" s="158"/>
      <c r="D2083" s="158">
        <v>6176</v>
      </c>
      <c r="E2083" s="158">
        <v>34.204000000000001</v>
      </c>
      <c r="F2083" s="158">
        <v>33.658999999999999</v>
      </c>
      <c r="G2083" s="16">
        <f t="shared" si="42"/>
        <v>36.028673497593743</v>
      </c>
      <c r="H2083" s="17">
        <f t="shared" si="43"/>
        <v>-3.0411224959895717</v>
      </c>
      <c r="I2083" s="17">
        <f t="shared" si="44"/>
        <v>-0.54500000000000171</v>
      </c>
      <c r="J2083" s="18">
        <f t="shared" si="45"/>
        <v>1.5933808911238502E-2</v>
      </c>
      <c r="K2083" s="18">
        <f t="shared" si="46"/>
        <v>0.29868871714030415</v>
      </c>
      <c r="L2083" s="154"/>
      <c r="M2083" s="154"/>
      <c r="N2083" s="154"/>
      <c r="O2083" s="154"/>
      <c r="P2083" s="154"/>
      <c r="Q2083" s="154"/>
      <c r="R2083" s="154"/>
      <c r="S2083" s="154"/>
      <c r="T2083" s="154"/>
      <c r="U2083" s="154"/>
      <c r="V2083" s="154"/>
      <c r="W2083" s="154"/>
      <c r="X2083" s="154"/>
      <c r="Y2083" s="154"/>
      <c r="Z2083" s="154"/>
      <c r="AA2083" s="154"/>
    </row>
    <row r="2084" spans="1:27" ht="15.75" customHeight="1">
      <c r="A2084" s="155"/>
      <c r="B2084" s="158"/>
      <c r="C2084" s="158"/>
      <c r="D2084" s="158">
        <v>5621</v>
      </c>
      <c r="E2084" s="158">
        <v>22.802</v>
      </c>
      <c r="F2084" s="158">
        <v>22.738</v>
      </c>
      <c r="G2084" s="16">
        <f t="shared" si="42"/>
        <v>22.870927068045674</v>
      </c>
      <c r="H2084" s="17">
        <f t="shared" si="43"/>
        <v>-0.11487844674279066</v>
      </c>
      <c r="I2084" s="17">
        <f t="shared" si="44"/>
        <v>-6.4000000000000057E-2</v>
      </c>
      <c r="J2084" s="18">
        <f t="shared" si="45"/>
        <v>2.806771335847735E-3</v>
      </c>
      <c r="K2084" s="18">
        <f t="shared" si="46"/>
        <v>0.30276766226010732</v>
      </c>
      <c r="L2084" s="154"/>
      <c r="M2084" s="154"/>
      <c r="N2084" s="154"/>
      <c r="O2084" s="154"/>
      <c r="P2084" s="154"/>
      <c r="Q2084" s="154"/>
      <c r="R2084" s="154"/>
      <c r="S2084" s="154"/>
      <c r="T2084" s="154"/>
      <c r="U2084" s="154"/>
      <c r="V2084" s="154"/>
      <c r="W2084" s="154"/>
      <c r="X2084" s="154"/>
      <c r="Y2084" s="154"/>
      <c r="Z2084" s="154"/>
      <c r="AA2084" s="154"/>
    </row>
    <row r="2085" spans="1:27" ht="15.75" customHeight="1">
      <c r="A2085" s="155"/>
      <c r="B2085" s="158"/>
      <c r="C2085" s="158"/>
      <c r="D2085" s="158">
        <v>5621</v>
      </c>
      <c r="E2085" s="158">
        <v>22.526</v>
      </c>
      <c r="F2085" s="158">
        <v>22.457999999999998</v>
      </c>
      <c r="G2085" s="16">
        <f t="shared" si="42"/>
        <v>22.870927068045674</v>
      </c>
      <c r="H2085" s="17">
        <f t="shared" si="43"/>
        <v>-0.57487844674279032</v>
      </c>
      <c r="I2085" s="17">
        <f t="shared" si="44"/>
        <v>-6.8000000000001393E-2</v>
      </c>
      <c r="J2085" s="18">
        <f t="shared" si="45"/>
        <v>3.0187339074847462E-3</v>
      </c>
      <c r="K2085" s="18">
        <f t="shared" si="46"/>
        <v>0.294224817315767</v>
      </c>
      <c r="L2085" s="154"/>
      <c r="M2085" s="154"/>
      <c r="N2085" s="154"/>
      <c r="O2085" s="154"/>
      <c r="P2085" s="154"/>
      <c r="Q2085" s="154"/>
      <c r="R2085" s="154"/>
      <c r="S2085" s="154"/>
      <c r="T2085" s="154"/>
      <c r="U2085" s="154"/>
      <c r="V2085" s="154"/>
      <c r="W2085" s="154"/>
      <c r="X2085" s="154"/>
      <c r="Y2085" s="154"/>
      <c r="Z2085" s="154"/>
      <c r="AA2085" s="154"/>
    </row>
    <row r="2086" spans="1:27" ht="15.75" customHeight="1">
      <c r="A2086" s="155"/>
      <c r="B2086" s="158"/>
      <c r="C2086" s="158"/>
      <c r="D2086" s="158">
        <v>5621</v>
      </c>
      <c r="E2086" s="158">
        <v>22.962</v>
      </c>
      <c r="F2086" s="158">
        <v>22.895</v>
      </c>
      <c r="G2086" s="16">
        <f t="shared" si="42"/>
        <v>22.870927068045674</v>
      </c>
      <c r="H2086" s="17">
        <f t="shared" si="43"/>
        <v>0.15178821992387626</v>
      </c>
      <c r="I2086" s="17">
        <f t="shared" si="44"/>
        <v>-6.7000000000000171E-2</v>
      </c>
      <c r="J2086" s="18">
        <f t="shared" si="45"/>
        <v>2.9178642975350652E-3</v>
      </c>
      <c r="K2086" s="18">
        <f t="shared" si="46"/>
        <v>0.30762600099533871</v>
      </c>
      <c r="L2086" s="154"/>
      <c r="M2086" s="154"/>
      <c r="N2086" s="154"/>
      <c r="O2086" s="154"/>
      <c r="P2086" s="154"/>
      <c r="Q2086" s="154"/>
      <c r="R2086" s="154"/>
      <c r="S2086" s="154"/>
      <c r="T2086" s="154"/>
      <c r="U2086" s="154"/>
      <c r="V2086" s="154"/>
      <c r="W2086" s="154"/>
      <c r="X2086" s="154"/>
      <c r="Y2086" s="154"/>
      <c r="Z2086" s="154"/>
      <c r="AA2086" s="154"/>
    </row>
    <row r="2087" spans="1:27" ht="15.75" customHeight="1">
      <c r="A2087" s="155"/>
      <c r="B2087" s="158"/>
      <c r="C2087" s="158"/>
      <c r="D2087" s="158">
        <v>5621</v>
      </c>
      <c r="E2087" s="158">
        <v>23.039000000000001</v>
      </c>
      <c r="F2087" s="158">
        <v>22.969000000000001</v>
      </c>
      <c r="G2087" s="16">
        <f t="shared" si="42"/>
        <v>22.870927068045674</v>
      </c>
      <c r="H2087" s="17">
        <f t="shared" si="43"/>
        <v>0.2801215532572125</v>
      </c>
      <c r="I2087" s="17">
        <f t="shared" si="44"/>
        <v>-7.0000000000000284E-2</v>
      </c>
      <c r="J2087" s="18">
        <f t="shared" si="45"/>
        <v>3.0383263162463768E-3</v>
      </c>
      <c r="K2087" s="18">
        <f t="shared" si="46"/>
        <v>0.30994002495138545</v>
      </c>
      <c r="L2087" s="154"/>
      <c r="M2087" s="154"/>
      <c r="N2087" s="154"/>
      <c r="O2087" s="154"/>
      <c r="P2087" s="154"/>
      <c r="Q2087" s="154"/>
      <c r="R2087" s="154"/>
      <c r="S2087" s="154"/>
      <c r="T2087" s="154"/>
      <c r="U2087" s="154"/>
      <c r="V2087" s="154"/>
      <c r="W2087" s="154"/>
      <c r="X2087" s="154"/>
      <c r="Y2087" s="154"/>
      <c r="Z2087" s="154"/>
      <c r="AA2087" s="154"/>
    </row>
    <row r="2088" spans="1:27" ht="15.75" customHeight="1">
      <c r="A2088" s="155"/>
      <c r="B2088" s="158"/>
      <c r="C2088" s="158"/>
      <c r="D2088" s="158">
        <v>8608</v>
      </c>
      <c r="E2088" s="158">
        <v>18.125</v>
      </c>
      <c r="F2088" s="158">
        <v>18.081</v>
      </c>
      <c r="G2088" s="16">
        <f t="shared" si="42"/>
        <v>22.02</v>
      </c>
      <c r="H2088" s="17">
        <f t="shared" si="43"/>
        <v>-6.4916666666666663</v>
      </c>
      <c r="I2088" s="17">
        <f t="shared" si="44"/>
        <v>-4.4000000000000483E-2</v>
      </c>
      <c r="J2088" s="18">
        <f t="shared" si="45"/>
        <v>2.4275862068965782E-3</v>
      </c>
      <c r="K2088" s="18">
        <f t="shared" si="46"/>
        <v>0.45346206896551722</v>
      </c>
      <c r="L2088" s="154"/>
      <c r="M2088" s="154"/>
      <c r="N2088" s="154"/>
      <c r="O2088" s="154"/>
      <c r="P2088" s="154"/>
      <c r="Q2088" s="154"/>
      <c r="R2088" s="154"/>
      <c r="S2088" s="154"/>
      <c r="T2088" s="154"/>
      <c r="U2088" s="154"/>
      <c r="V2088" s="154"/>
      <c r="W2088" s="154"/>
      <c r="X2088" s="154"/>
      <c r="Y2088" s="154"/>
      <c r="Z2088" s="154"/>
      <c r="AA2088" s="154"/>
    </row>
    <row r="2089" spans="1:27" ht="15.75" customHeight="1">
      <c r="A2089" s="155"/>
      <c r="B2089" s="158"/>
      <c r="C2089" s="158"/>
      <c r="D2089" s="158">
        <v>8608</v>
      </c>
      <c r="E2089" s="158">
        <v>21.204999999999998</v>
      </c>
      <c r="F2089" s="158">
        <v>21.088999999999999</v>
      </c>
      <c r="G2089" s="16">
        <f t="shared" si="42"/>
        <v>22.02</v>
      </c>
      <c r="H2089" s="17">
        <f t="shared" si="43"/>
        <v>-1.3583333333333356</v>
      </c>
      <c r="I2089" s="17">
        <f t="shared" si="44"/>
        <v>-0.11599999999999966</v>
      </c>
      <c r="J2089" s="18">
        <f t="shared" si="45"/>
        <v>5.4704079226597343E-3</v>
      </c>
      <c r="K2089" s="18">
        <f t="shared" si="46"/>
        <v>0.53284602688045268</v>
      </c>
      <c r="L2089" s="154"/>
      <c r="M2089" s="154"/>
      <c r="N2089" s="154"/>
      <c r="O2089" s="154"/>
      <c r="P2089" s="154"/>
      <c r="Q2089" s="154"/>
      <c r="R2089" s="154"/>
      <c r="S2089" s="154"/>
      <c r="T2089" s="154"/>
      <c r="U2089" s="154"/>
      <c r="V2089" s="154"/>
      <c r="W2089" s="154"/>
      <c r="X2089" s="154"/>
      <c r="Y2089" s="154"/>
      <c r="Z2089" s="154"/>
      <c r="AA2089" s="154"/>
    </row>
    <row r="2090" spans="1:27" ht="15.75" customHeight="1">
      <c r="A2090" s="155"/>
      <c r="B2090" s="158"/>
      <c r="C2090" s="158"/>
      <c r="D2090" s="158">
        <v>8608</v>
      </c>
      <c r="E2090" s="158">
        <v>18.145</v>
      </c>
      <c r="F2090" s="158">
        <v>18.102</v>
      </c>
      <c r="G2090" s="16">
        <f t="shared" si="42"/>
        <v>22.02</v>
      </c>
      <c r="H2090" s="17">
        <f t="shared" si="43"/>
        <v>-6.4583333333333339</v>
      </c>
      <c r="I2090" s="17">
        <f t="shared" si="44"/>
        <v>-4.2999999999999261E-2</v>
      </c>
      <c r="J2090" s="18">
        <f t="shared" si="45"/>
        <v>2.3697988426563386E-3</v>
      </c>
      <c r="K2090" s="18">
        <f t="shared" si="46"/>
        <v>0.45406448057316062</v>
      </c>
      <c r="L2090" s="154"/>
      <c r="M2090" s="154"/>
      <c r="N2090" s="154"/>
      <c r="O2090" s="154"/>
      <c r="P2090" s="154"/>
      <c r="Q2090" s="154"/>
      <c r="R2090" s="154"/>
      <c r="S2090" s="154"/>
      <c r="T2090" s="154"/>
      <c r="U2090" s="154"/>
      <c r="V2090" s="154"/>
      <c r="W2090" s="154"/>
      <c r="X2090" s="154"/>
      <c r="Y2090" s="154"/>
      <c r="Z2090" s="154"/>
      <c r="AA2090" s="154"/>
    </row>
    <row r="2091" spans="1:27" ht="15.75" customHeight="1">
      <c r="A2091" s="155"/>
      <c r="B2091" s="156">
        <v>44989</v>
      </c>
      <c r="C2091" s="158"/>
      <c r="D2091" s="158">
        <v>8128</v>
      </c>
      <c r="E2091" s="158">
        <v>20.100000000000001</v>
      </c>
      <c r="F2091" s="158">
        <v>20.064</v>
      </c>
      <c r="G2091" s="16">
        <f t="shared" si="42"/>
        <v>20.092045107828728</v>
      </c>
      <c r="H2091" s="17">
        <f t="shared" si="43"/>
        <v>1.3258153618789237E-2</v>
      </c>
      <c r="I2091" s="17">
        <f t="shared" si="44"/>
        <v>-3.6000000000001364E-2</v>
      </c>
      <c r="J2091" s="18">
        <f t="shared" si="45"/>
        <v>1.7910447761194707E-3</v>
      </c>
      <c r="K2091" s="18">
        <f t="shared" si="46"/>
        <v>0.29523561926598285</v>
      </c>
      <c r="L2091" s="154"/>
      <c r="M2091" s="154"/>
      <c r="N2091" s="154"/>
      <c r="O2091" s="154"/>
      <c r="P2091" s="154"/>
      <c r="Q2091" s="154"/>
      <c r="R2091" s="154"/>
      <c r="S2091" s="154"/>
      <c r="T2091" s="154"/>
      <c r="U2091" s="154"/>
      <c r="V2091" s="154"/>
      <c r="W2091" s="154"/>
      <c r="X2091" s="154"/>
      <c r="Y2091" s="154"/>
      <c r="Z2091" s="154"/>
      <c r="AA2091" s="154"/>
    </row>
    <row r="2092" spans="1:27" ht="15.75" customHeight="1">
      <c r="A2092" s="155"/>
      <c r="B2092" s="156">
        <v>44989</v>
      </c>
      <c r="C2092" s="158"/>
      <c r="D2092" s="158">
        <v>8128</v>
      </c>
      <c r="E2092" s="158">
        <v>20.562999999999999</v>
      </c>
      <c r="F2092" s="158">
        <v>20.558</v>
      </c>
      <c r="G2092" s="16">
        <f t="shared" si="42"/>
        <v>20.092045107828728</v>
      </c>
      <c r="H2092" s="17">
        <f t="shared" si="43"/>
        <v>0.78492482028545163</v>
      </c>
      <c r="I2092" s="17">
        <f t="shared" si="44"/>
        <v>-4.9999999999990052E-3</v>
      </c>
      <c r="J2092" s="18">
        <f t="shared" si="45"/>
        <v>2.4315518163687232E-4</v>
      </c>
      <c r="K2092" s="18">
        <f t="shared" si="46"/>
        <v>0.31110421374538022</v>
      </c>
      <c r="L2092" s="154"/>
      <c r="M2092" s="154"/>
      <c r="N2092" s="154"/>
      <c r="O2092" s="154"/>
      <c r="P2092" s="154"/>
      <c r="Q2092" s="154"/>
      <c r="R2092" s="154"/>
      <c r="S2092" s="154"/>
      <c r="T2092" s="154"/>
      <c r="U2092" s="154"/>
      <c r="V2092" s="154"/>
      <c r="W2092" s="154"/>
      <c r="X2092" s="154"/>
      <c r="Y2092" s="154"/>
      <c r="Z2092" s="154"/>
      <c r="AA2092" s="154"/>
    </row>
    <row r="2093" spans="1:27" ht="15.75" customHeight="1">
      <c r="A2093" s="155"/>
      <c r="B2093" s="156">
        <v>44990</v>
      </c>
      <c r="C2093" s="158"/>
      <c r="D2093" s="158">
        <v>8128</v>
      </c>
      <c r="E2093" s="158">
        <v>20.132000000000001</v>
      </c>
      <c r="F2093" s="158">
        <v>20.082999999999998</v>
      </c>
      <c r="G2093" s="16">
        <f t="shared" si="42"/>
        <v>20.092045107828728</v>
      </c>
      <c r="H2093" s="17">
        <f t="shared" si="43"/>
        <v>6.6591486952122622E-2</v>
      </c>
      <c r="I2093" s="17">
        <f t="shared" si="44"/>
        <v>-4.9000000000003041E-2</v>
      </c>
      <c r="J2093" s="18">
        <f t="shared" si="45"/>
        <v>2.4339360222532802E-3</v>
      </c>
      <c r="K2093" s="18">
        <f t="shared" si="46"/>
        <v>0.29635584876049353</v>
      </c>
      <c r="L2093" s="154"/>
      <c r="M2093" s="154"/>
      <c r="N2093" s="154"/>
      <c r="O2093" s="154"/>
      <c r="P2093" s="154"/>
      <c r="Q2093" s="154"/>
      <c r="R2093" s="154"/>
      <c r="S2093" s="154"/>
      <c r="T2093" s="154"/>
      <c r="U2093" s="154"/>
      <c r="V2093" s="154"/>
      <c r="W2093" s="154"/>
      <c r="X2093" s="154"/>
      <c r="Y2093" s="154"/>
      <c r="Z2093" s="154"/>
      <c r="AA2093" s="154"/>
    </row>
    <row r="2094" spans="1:27" ht="15.75" customHeight="1">
      <c r="A2094" s="155"/>
      <c r="B2094" s="158"/>
      <c r="C2094" s="158"/>
      <c r="D2094" s="158">
        <v>8128</v>
      </c>
      <c r="E2094" s="158">
        <v>19.789000000000001</v>
      </c>
      <c r="F2094" s="158">
        <v>19.739999999999998</v>
      </c>
      <c r="G2094" s="16">
        <f t="shared" si="42"/>
        <v>20.092045107828728</v>
      </c>
      <c r="H2094" s="17">
        <f t="shared" si="43"/>
        <v>-0.50507517971454408</v>
      </c>
      <c r="I2094" s="17">
        <f t="shared" si="44"/>
        <v>-4.9000000000003041E-2</v>
      </c>
      <c r="J2094" s="18">
        <f t="shared" si="45"/>
        <v>2.4761230986913457E-3</v>
      </c>
      <c r="K2094" s="18">
        <f t="shared" si="46"/>
        <v>0.28415968200749181</v>
      </c>
      <c r="L2094" s="154"/>
      <c r="M2094" s="154"/>
      <c r="N2094" s="154"/>
      <c r="O2094" s="154"/>
      <c r="P2094" s="154"/>
      <c r="Q2094" s="154"/>
      <c r="R2094" s="154"/>
      <c r="S2094" s="154"/>
      <c r="T2094" s="154"/>
      <c r="U2094" s="154"/>
      <c r="V2094" s="154"/>
      <c r="W2094" s="154"/>
      <c r="X2094" s="154"/>
      <c r="Y2094" s="154"/>
      <c r="Z2094" s="154"/>
      <c r="AA2094" s="154"/>
    </row>
    <row r="2095" spans="1:27" ht="15.75" customHeight="1">
      <c r="A2095" s="155"/>
      <c r="B2095" s="158"/>
      <c r="C2095" s="158"/>
      <c r="D2095" s="158">
        <v>8128</v>
      </c>
      <c r="E2095" s="158">
        <v>20.155999999999999</v>
      </c>
      <c r="F2095" s="158">
        <v>20.084</v>
      </c>
      <c r="G2095" s="16">
        <f t="shared" si="42"/>
        <v>20.092045107828728</v>
      </c>
      <c r="H2095" s="17">
        <f t="shared" si="43"/>
        <v>0.10659148695211822</v>
      </c>
      <c r="I2095" s="17">
        <f t="shared" si="44"/>
        <v>-7.1999999999999176E-2</v>
      </c>
      <c r="J2095" s="18">
        <f t="shared" si="45"/>
        <v>3.5721373288350455E-3</v>
      </c>
      <c r="K2095" s="18">
        <f t="shared" si="46"/>
        <v>0.29719368660677981</v>
      </c>
      <c r="L2095" s="154"/>
      <c r="M2095" s="154"/>
      <c r="N2095" s="154"/>
      <c r="O2095" s="154"/>
      <c r="P2095" s="154"/>
      <c r="Q2095" s="154"/>
      <c r="R2095" s="154"/>
      <c r="S2095" s="154"/>
      <c r="T2095" s="154"/>
      <c r="U2095" s="154"/>
      <c r="V2095" s="154"/>
      <c r="W2095" s="154"/>
      <c r="X2095" s="154"/>
      <c r="Y2095" s="154"/>
      <c r="Z2095" s="154"/>
      <c r="AA2095" s="154"/>
    </row>
    <row r="2096" spans="1:27" ht="15.75" customHeight="1">
      <c r="A2096" s="155"/>
      <c r="B2096" s="158"/>
      <c r="C2096" s="158"/>
      <c r="D2096" s="158">
        <v>8128</v>
      </c>
      <c r="E2096" s="158">
        <v>20.687000000000001</v>
      </c>
      <c r="F2096" s="158">
        <v>20.637</v>
      </c>
      <c r="G2096" s="16">
        <f t="shared" si="42"/>
        <v>20.092045107828728</v>
      </c>
      <c r="H2096" s="17">
        <f t="shared" si="43"/>
        <v>0.99159148695212218</v>
      </c>
      <c r="I2096" s="17">
        <f t="shared" si="44"/>
        <v>-5.0000000000000711E-2</v>
      </c>
      <c r="J2096" s="18">
        <f t="shared" si="45"/>
        <v>2.4169768453618555E-3</v>
      </c>
      <c r="K2096" s="18">
        <f t="shared" si="46"/>
        <v>0.31523352575270724</v>
      </c>
      <c r="L2096" s="154"/>
      <c r="M2096" s="154"/>
      <c r="N2096" s="154"/>
      <c r="O2096" s="154"/>
      <c r="P2096" s="154"/>
      <c r="Q2096" s="154"/>
      <c r="R2096" s="154"/>
      <c r="S2096" s="154"/>
      <c r="T2096" s="154"/>
      <c r="U2096" s="154"/>
      <c r="V2096" s="154"/>
      <c r="W2096" s="154"/>
      <c r="X2096" s="154"/>
      <c r="Y2096" s="154"/>
      <c r="Z2096" s="154"/>
      <c r="AA2096" s="154"/>
    </row>
    <row r="2097" spans="1:27" ht="15.75" customHeight="1">
      <c r="A2097" s="155"/>
      <c r="B2097" s="158"/>
      <c r="C2097" s="158"/>
      <c r="D2097" s="158">
        <v>8128</v>
      </c>
      <c r="E2097" s="158">
        <v>19.992999999999999</v>
      </c>
      <c r="F2097" s="158">
        <v>19.946999999999999</v>
      </c>
      <c r="G2097" s="16">
        <f t="shared" si="42"/>
        <v>20.092045107828728</v>
      </c>
      <c r="H2097" s="17">
        <f t="shared" si="43"/>
        <v>-0.16507517971454888</v>
      </c>
      <c r="I2097" s="17">
        <f t="shared" si="44"/>
        <v>-4.5999999999999375E-2</v>
      </c>
      <c r="J2097" s="18">
        <f t="shared" si="45"/>
        <v>2.300805281848616E-3</v>
      </c>
      <c r="K2097" s="18">
        <f t="shared" si="46"/>
        <v>0.29146380969570618</v>
      </c>
      <c r="L2097" s="154"/>
      <c r="M2097" s="154"/>
      <c r="N2097" s="154"/>
      <c r="O2097" s="154"/>
      <c r="P2097" s="154"/>
      <c r="Q2097" s="154"/>
      <c r="R2097" s="154"/>
      <c r="S2097" s="154"/>
      <c r="T2097" s="154"/>
      <c r="U2097" s="154"/>
      <c r="V2097" s="154"/>
      <c r="W2097" s="154"/>
      <c r="X2097" s="154"/>
      <c r="Y2097" s="154"/>
      <c r="Z2097" s="154"/>
      <c r="AA2097" s="154"/>
    </row>
    <row r="2098" spans="1:27" ht="15.75" customHeight="1">
      <c r="A2098" s="155"/>
      <c r="B2098" s="156">
        <v>44989</v>
      </c>
      <c r="C2098" s="158"/>
      <c r="D2098" s="158">
        <v>8108</v>
      </c>
      <c r="E2098" s="158">
        <v>17.66</v>
      </c>
      <c r="F2098" s="158">
        <v>17.614000000000001</v>
      </c>
      <c r="G2098" s="16">
        <f t="shared" si="42"/>
        <v>18.363527102940179</v>
      </c>
      <c r="H2098" s="17">
        <f t="shared" si="43"/>
        <v>-1.1725451715669641</v>
      </c>
      <c r="I2098" s="17">
        <f t="shared" si="44"/>
        <v>-4.5999999999999375E-2</v>
      </c>
      <c r="J2098" s="18">
        <f t="shared" si="45"/>
        <v>2.6047565118912444E-3</v>
      </c>
      <c r="K2098" s="18">
        <f t="shared" si="46"/>
        <v>0.26459492233473503</v>
      </c>
      <c r="L2098" s="154"/>
      <c r="M2098" s="154"/>
      <c r="N2098" s="154"/>
      <c r="O2098" s="154"/>
      <c r="P2098" s="154"/>
      <c r="Q2098" s="154"/>
      <c r="R2098" s="154"/>
      <c r="S2098" s="154"/>
      <c r="T2098" s="154"/>
      <c r="U2098" s="154"/>
      <c r="V2098" s="154"/>
      <c r="W2098" s="154"/>
      <c r="X2098" s="154"/>
      <c r="Y2098" s="154"/>
      <c r="Z2098" s="154"/>
      <c r="AA2098" s="154"/>
    </row>
    <row r="2099" spans="1:27" ht="15.75" customHeight="1">
      <c r="A2099" s="155"/>
      <c r="B2099" s="158"/>
      <c r="C2099" s="158"/>
      <c r="D2099" s="158">
        <v>8108</v>
      </c>
      <c r="E2099" s="158">
        <v>18.073</v>
      </c>
      <c r="F2099" s="158">
        <v>18.047999999999998</v>
      </c>
      <c r="G2099" s="16">
        <f t="shared" si="42"/>
        <v>18.363527102940179</v>
      </c>
      <c r="H2099" s="17">
        <f t="shared" si="43"/>
        <v>-0.48421183823363023</v>
      </c>
      <c r="I2099" s="17">
        <f t="shared" si="44"/>
        <v>-2.5000000000002132E-2</v>
      </c>
      <c r="J2099" s="18">
        <f t="shared" si="45"/>
        <v>1.3832789243624264E-3</v>
      </c>
      <c r="K2099" s="18">
        <f t="shared" si="46"/>
        <v>0.28140022843088702</v>
      </c>
      <c r="L2099" s="154"/>
      <c r="M2099" s="154"/>
      <c r="N2099" s="154"/>
      <c r="O2099" s="154"/>
      <c r="P2099" s="154"/>
      <c r="Q2099" s="154"/>
      <c r="R2099" s="154"/>
      <c r="S2099" s="154"/>
      <c r="T2099" s="154"/>
      <c r="U2099" s="154"/>
      <c r="V2099" s="154"/>
      <c r="W2099" s="154"/>
      <c r="X2099" s="154"/>
      <c r="Y2099" s="154"/>
      <c r="Z2099" s="154"/>
      <c r="AA2099" s="154"/>
    </row>
    <row r="2100" spans="1:27" ht="15.75" customHeight="1">
      <c r="A2100" s="155"/>
      <c r="B2100" s="158"/>
      <c r="C2100" s="158"/>
      <c r="D2100" s="158">
        <v>8108</v>
      </c>
      <c r="E2100" s="158">
        <v>18.367000000000001</v>
      </c>
      <c r="F2100" s="158">
        <v>18.344000000000001</v>
      </c>
      <c r="G2100" s="16">
        <f t="shared" si="42"/>
        <v>18.363527102940179</v>
      </c>
      <c r="H2100" s="17">
        <f t="shared" si="43"/>
        <v>5.7881617663705738E-3</v>
      </c>
      <c r="I2100" s="17">
        <f t="shared" si="44"/>
        <v>-2.2999999999999687E-2</v>
      </c>
      <c r="J2100" s="18">
        <f t="shared" si="45"/>
        <v>1.2522458757554139E-3</v>
      </c>
      <c r="K2100" s="18">
        <f t="shared" si="46"/>
        <v>0.29290283271255085</v>
      </c>
      <c r="L2100" s="154"/>
      <c r="M2100" s="154"/>
      <c r="N2100" s="154"/>
      <c r="O2100" s="154"/>
      <c r="P2100" s="154"/>
      <c r="Q2100" s="154"/>
      <c r="R2100" s="154"/>
      <c r="S2100" s="154"/>
      <c r="T2100" s="154"/>
      <c r="U2100" s="154"/>
      <c r="V2100" s="154"/>
      <c r="W2100" s="154"/>
      <c r="X2100" s="154"/>
      <c r="Y2100" s="154"/>
      <c r="Z2100" s="154"/>
      <c r="AA2100" s="154"/>
    </row>
    <row r="2101" spans="1:27" ht="15.75" customHeight="1">
      <c r="A2101" s="155"/>
      <c r="B2101" s="156">
        <v>44990</v>
      </c>
      <c r="C2101" s="156"/>
      <c r="D2101" s="158">
        <v>8127</v>
      </c>
      <c r="E2101" s="158">
        <v>21.477</v>
      </c>
      <c r="F2101" s="158">
        <v>21.41</v>
      </c>
      <c r="G2101" s="16">
        <f t="shared" si="42"/>
        <v>19.906047079520491</v>
      </c>
      <c r="H2101" s="17">
        <f t="shared" si="43"/>
        <v>2.6182548674658497</v>
      </c>
      <c r="I2101" s="17">
        <f t="shared" si="44"/>
        <v>-6.7000000000000171E-2</v>
      </c>
      <c r="J2101" s="18">
        <f t="shared" si="45"/>
        <v>3.1196163337523942E-3</v>
      </c>
      <c r="K2101" s="18">
        <f t="shared" si="46"/>
        <v>0.35287484267883368</v>
      </c>
      <c r="L2101" s="154"/>
      <c r="M2101" s="154"/>
      <c r="N2101" s="154"/>
      <c r="O2101" s="154"/>
      <c r="P2101" s="154"/>
      <c r="Q2101" s="154"/>
      <c r="R2101" s="154"/>
      <c r="S2101" s="154"/>
      <c r="T2101" s="154"/>
      <c r="U2101" s="154"/>
      <c r="V2101" s="154"/>
      <c r="W2101" s="154"/>
      <c r="X2101" s="154"/>
      <c r="Y2101" s="154"/>
      <c r="Z2101" s="154"/>
      <c r="AA2101" s="154"/>
    </row>
    <row r="2102" spans="1:27" ht="15.75" customHeight="1">
      <c r="A2102" s="155"/>
      <c r="B2102" s="156">
        <v>44990</v>
      </c>
      <c r="C2102" s="156"/>
      <c r="D2102" s="158">
        <v>6117</v>
      </c>
      <c r="E2102" s="158">
        <v>19.388000000000002</v>
      </c>
      <c r="F2102" s="158">
        <v>19.038</v>
      </c>
      <c r="G2102" s="16">
        <f t="shared" si="42"/>
        <v>19.9327573208373</v>
      </c>
      <c r="H2102" s="17">
        <f t="shared" si="43"/>
        <v>-0.90792886806216444</v>
      </c>
      <c r="I2102" s="17">
        <f t="shared" si="44"/>
        <v>-0.35000000000000142</v>
      </c>
      <c r="J2102" s="18">
        <f t="shared" si="45"/>
        <v>1.8052403548586827E-2</v>
      </c>
      <c r="K2102" s="18">
        <f t="shared" si="46"/>
        <v>0.30035181968022123</v>
      </c>
      <c r="L2102" s="154"/>
      <c r="M2102" s="154"/>
      <c r="N2102" s="154"/>
      <c r="O2102" s="154"/>
      <c r="P2102" s="154"/>
      <c r="Q2102" s="154"/>
      <c r="R2102" s="154"/>
      <c r="S2102" s="154"/>
      <c r="T2102" s="154"/>
      <c r="U2102" s="154"/>
      <c r="V2102" s="154"/>
      <c r="W2102" s="154"/>
      <c r="X2102" s="154"/>
      <c r="Y2102" s="154"/>
      <c r="Z2102" s="154"/>
      <c r="AA2102" s="154"/>
    </row>
    <row r="2103" spans="1:27" ht="15.75" customHeight="1">
      <c r="A2103" s="155"/>
      <c r="B2103" s="158"/>
      <c r="C2103" s="158"/>
      <c r="D2103" s="158">
        <v>6117</v>
      </c>
      <c r="E2103" s="158">
        <v>19.779</v>
      </c>
      <c r="F2103" s="158">
        <v>19.364000000000001</v>
      </c>
      <c r="G2103" s="16">
        <f t="shared" si="42"/>
        <v>19.9327573208373</v>
      </c>
      <c r="H2103" s="17">
        <f t="shared" si="43"/>
        <v>-0.25626220139550071</v>
      </c>
      <c r="I2103" s="17">
        <f t="shared" si="44"/>
        <v>-0.41499999999999915</v>
      </c>
      <c r="J2103" s="18">
        <f t="shared" si="45"/>
        <v>2.0981849436270749E-2</v>
      </c>
      <c r="K2103" s="18">
        <f t="shared" si="46"/>
        <v>0.31418277364680358</v>
      </c>
      <c r="L2103" s="154"/>
      <c r="M2103" s="154"/>
      <c r="N2103" s="154"/>
      <c r="O2103" s="154"/>
      <c r="P2103" s="154"/>
      <c r="Q2103" s="154"/>
      <c r="R2103" s="154"/>
      <c r="S2103" s="154"/>
      <c r="T2103" s="154"/>
      <c r="U2103" s="154"/>
      <c r="V2103" s="154"/>
      <c r="W2103" s="154"/>
      <c r="X2103" s="154"/>
      <c r="Y2103" s="154"/>
      <c r="Z2103" s="154"/>
      <c r="AA2103" s="154"/>
    </row>
    <row r="2104" spans="1:27" ht="15.75" customHeight="1">
      <c r="A2104" s="155"/>
      <c r="B2104" s="158"/>
      <c r="C2104" s="158"/>
      <c r="D2104" s="158">
        <v>6117</v>
      </c>
      <c r="E2104" s="158">
        <v>24.669</v>
      </c>
      <c r="F2104" s="158">
        <v>24.09</v>
      </c>
      <c r="G2104" s="16">
        <f t="shared" si="42"/>
        <v>19.9327573208373</v>
      </c>
      <c r="H2104" s="17">
        <f t="shared" si="43"/>
        <v>7.8937377986045005</v>
      </c>
      <c r="I2104" s="17">
        <f t="shared" si="44"/>
        <v>-0.57900000000000063</v>
      </c>
      <c r="J2104" s="18">
        <f t="shared" si="45"/>
        <v>2.3470752766630208E-2</v>
      </c>
      <c r="K2104" s="18">
        <f t="shared" si="46"/>
        <v>0.45012854513600581</v>
      </c>
      <c r="L2104" s="154"/>
      <c r="M2104" s="154"/>
      <c r="N2104" s="154"/>
      <c r="O2104" s="154"/>
      <c r="P2104" s="154"/>
      <c r="Q2104" s="154"/>
      <c r="R2104" s="154"/>
      <c r="S2104" s="154"/>
      <c r="T2104" s="154"/>
      <c r="U2104" s="154"/>
      <c r="V2104" s="154"/>
      <c r="W2104" s="154"/>
      <c r="X2104" s="154"/>
      <c r="Y2104" s="154"/>
      <c r="Z2104" s="154"/>
      <c r="AA2104" s="154"/>
    </row>
    <row r="2105" spans="1:27" ht="15.75" customHeight="1">
      <c r="A2105" s="155"/>
      <c r="B2105" s="156">
        <v>44990</v>
      </c>
      <c r="C2105" s="158"/>
      <c r="D2105" s="158">
        <v>1011</v>
      </c>
      <c r="E2105" s="158">
        <v>28.861999999999998</v>
      </c>
      <c r="F2105" s="158">
        <v>28.558</v>
      </c>
      <c r="G2105" s="16">
        <f t="shared" si="42"/>
        <v>27</v>
      </c>
      <c r="H2105" s="17">
        <f t="shared" si="43"/>
        <v>3.1033333333333308</v>
      </c>
      <c r="I2105" s="17">
        <f t="shared" si="44"/>
        <v>-0.30399999999999849</v>
      </c>
      <c r="J2105" s="18">
        <f t="shared" si="45"/>
        <v>1.0532880604254677E-2</v>
      </c>
      <c r="K2105" s="18">
        <f t="shared" si="46"/>
        <v>0.58422839720047115</v>
      </c>
      <c r="L2105" s="154"/>
      <c r="M2105" s="154"/>
      <c r="N2105" s="154"/>
      <c r="O2105" s="154"/>
      <c r="P2105" s="154"/>
      <c r="Q2105" s="154"/>
      <c r="R2105" s="154"/>
      <c r="S2105" s="154"/>
      <c r="T2105" s="154"/>
      <c r="U2105" s="154"/>
      <c r="V2105" s="154"/>
      <c r="W2105" s="154"/>
      <c r="X2105" s="154"/>
      <c r="Y2105" s="154"/>
      <c r="Z2105" s="154"/>
      <c r="AA2105" s="154"/>
    </row>
    <row r="2106" spans="1:27" ht="15.75" customHeight="1">
      <c r="A2106" s="155"/>
      <c r="B2106" s="158"/>
      <c r="C2106" s="158"/>
      <c r="D2106" s="158">
        <v>1011</v>
      </c>
      <c r="E2106" s="158">
        <v>28.713999999999999</v>
      </c>
      <c r="F2106" s="158">
        <v>28.440999999999999</v>
      </c>
      <c r="G2106" s="16">
        <f t="shared" si="42"/>
        <v>27</v>
      </c>
      <c r="H2106" s="17">
        <f t="shared" si="43"/>
        <v>2.8566666666666647</v>
      </c>
      <c r="I2106" s="17">
        <f t="shared" si="44"/>
        <v>-0.27299999999999969</v>
      </c>
      <c r="J2106" s="18">
        <f t="shared" si="45"/>
        <v>9.5075572891272445E-3</v>
      </c>
      <c r="K2106" s="18">
        <f t="shared" si="46"/>
        <v>0.58208539388451619</v>
      </c>
      <c r="L2106" s="154"/>
      <c r="M2106" s="154"/>
      <c r="N2106" s="154"/>
      <c r="O2106" s="154"/>
      <c r="P2106" s="154"/>
      <c r="Q2106" s="154"/>
      <c r="R2106" s="154"/>
      <c r="S2106" s="154"/>
      <c r="T2106" s="154"/>
      <c r="U2106" s="154"/>
      <c r="V2106" s="154"/>
      <c r="W2106" s="154"/>
      <c r="X2106" s="154"/>
      <c r="Y2106" s="154"/>
      <c r="Z2106" s="154"/>
      <c r="AA2106" s="154"/>
    </row>
    <row r="2107" spans="1:27" ht="15.75" customHeight="1">
      <c r="A2107" s="155"/>
      <c r="B2107" s="156">
        <v>44992</v>
      </c>
      <c r="C2107" s="158" t="s">
        <v>1485</v>
      </c>
      <c r="D2107" s="158">
        <v>7108</v>
      </c>
      <c r="E2107" s="158">
        <v>17.800999999999998</v>
      </c>
      <c r="F2107" s="158">
        <v>17.725000000000001</v>
      </c>
      <c r="G2107" s="16">
        <f t="shared" si="42"/>
        <v>18.039622077854567</v>
      </c>
      <c r="H2107" s="17">
        <f t="shared" si="43"/>
        <v>-0.39770346309094745</v>
      </c>
      <c r="I2107" s="17">
        <f t="shared" si="44"/>
        <v>-7.5999999999996959E-2</v>
      </c>
      <c r="J2107" s="18">
        <f t="shared" si="45"/>
        <v>4.26942306611971E-3</v>
      </c>
      <c r="K2107" s="18">
        <f t="shared" si="46"/>
        <v>0.34597889878349636</v>
      </c>
      <c r="L2107" s="154"/>
      <c r="M2107" s="154"/>
      <c r="N2107" s="154"/>
      <c r="O2107" s="154"/>
      <c r="P2107" s="154"/>
      <c r="Q2107" s="154"/>
      <c r="R2107" s="154"/>
      <c r="S2107" s="154"/>
      <c r="T2107" s="154"/>
      <c r="U2107" s="154"/>
      <c r="V2107" s="154"/>
      <c r="W2107" s="154"/>
      <c r="X2107" s="154"/>
      <c r="Y2107" s="154"/>
      <c r="Z2107" s="154"/>
      <c r="AA2107" s="154"/>
    </row>
    <row r="2108" spans="1:27" ht="15.75" customHeight="1">
      <c r="A2108" s="155"/>
      <c r="B2108" s="156"/>
      <c r="C2108" s="158" t="s">
        <v>1486</v>
      </c>
      <c r="D2108" s="158">
        <v>7108</v>
      </c>
      <c r="E2108" s="158">
        <v>17.885999999999999</v>
      </c>
      <c r="F2108" s="158">
        <v>17.824999999999999</v>
      </c>
      <c r="G2108" s="16">
        <f t="shared" si="42"/>
        <v>18.039622077854567</v>
      </c>
      <c r="H2108" s="17">
        <f t="shared" si="43"/>
        <v>-0.25603679642427934</v>
      </c>
      <c r="I2108" s="17">
        <f t="shared" si="44"/>
        <v>-6.0999999999999943E-2</v>
      </c>
      <c r="J2108" s="18">
        <f t="shared" si="45"/>
        <v>3.4104886503410459E-3</v>
      </c>
      <c r="K2108" s="18">
        <f t="shared" si="46"/>
        <v>0.34908701650704566</v>
      </c>
      <c r="L2108" s="154"/>
      <c r="M2108" s="154"/>
      <c r="N2108" s="154"/>
      <c r="O2108" s="154"/>
      <c r="P2108" s="154"/>
      <c r="Q2108" s="154"/>
      <c r="R2108" s="154"/>
      <c r="S2108" s="154"/>
      <c r="T2108" s="154"/>
      <c r="U2108" s="154"/>
      <c r="V2108" s="154"/>
      <c r="W2108" s="154"/>
      <c r="X2108" s="154"/>
      <c r="Y2108" s="154"/>
      <c r="Z2108" s="154"/>
      <c r="AA2108" s="154"/>
    </row>
    <row r="2109" spans="1:27" ht="15.75" customHeight="1">
      <c r="A2109" s="155"/>
      <c r="B2109" s="156"/>
      <c r="C2109" s="158" t="s">
        <v>1487</v>
      </c>
      <c r="D2109" s="158">
        <v>7108</v>
      </c>
      <c r="E2109" s="158">
        <v>19.204999999999998</v>
      </c>
      <c r="F2109" s="158">
        <v>19.140999999999998</v>
      </c>
      <c r="G2109" s="16">
        <f t="shared" si="42"/>
        <v>18.039622077854567</v>
      </c>
      <c r="H2109" s="17">
        <f t="shared" si="43"/>
        <v>1.9422965369090526</v>
      </c>
      <c r="I2109" s="17">
        <f t="shared" si="44"/>
        <v>-6.4000000000000057E-2</v>
      </c>
      <c r="J2109" s="18">
        <f t="shared" si="45"/>
        <v>3.3324655037750618E-3</v>
      </c>
      <c r="K2109" s="18">
        <f t="shared" si="46"/>
        <v>0.39379174054907673</v>
      </c>
      <c r="L2109" s="154"/>
      <c r="M2109" s="154"/>
      <c r="N2109" s="154"/>
      <c r="O2109" s="154"/>
      <c r="P2109" s="154"/>
      <c r="Q2109" s="154"/>
      <c r="R2109" s="154"/>
      <c r="S2109" s="154"/>
      <c r="T2109" s="154"/>
      <c r="U2109" s="154"/>
      <c r="V2109" s="154"/>
      <c r="W2109" s="154"/>
      <c r="X2109" s="154"/>
      <c r="Y2109" s="154"/>
      <c r="Z2109" s="154"/>
      <c r="AA2109" s="154"/>
    </row>
    <row r="2110" spans="1:27" ht="15.75" customHeight="1">
      <c r="A2110" s="155"/>
      <c r="B2110" s="156"/>
      <c r="C2110" s="158" t="s">
        <v>1488</v>
      </c>
      <c r="D2110" s="158">
        <v>5120</v>
      </c>
      <c r="E2110" s="158">
        <v>22.984000000000002</v>
      </c>
      <c r="F2110" s="154">
        <v>21.66</v>
      </c>
      <c r="G2110" s="16">
        <f t="shared" si="42"/>
        <v>22.870927068045674</v>
      </c>
      <c r="H2110" s="17">
        <f t="shared" si="43"/>
        <v>0.18845488659054629</v>
      </c>
      <c r="I2110" s="17">
        <f t="shared" si="44"/>
        <v>-1.3240000000000016</v>
      </c>
      <c r="J2110" s="18">
        <f t="shared" si="45"/>
        <v>5.7605290636964908E-2</v>
      </c>
      <c r="K2110" s="18">
        <f t="shared" si="46"/>
        <v>0.30828873280782149</v>
      </c>
      <c r="L2110" s="154"/>
      <c r="M2110" s="154"/>
      <c r="N2110" s="154"/>
      <c r="O2110" s="154"/>
      <c r="P2110" s="154"/>
      <c r="Q2110" s="154"/>
      <c r="R2110" s="154"/>
      <c r="S2110" s="154"/>
      <c r="T2110" s="154"/>
      <c r="U2110" s="154"/>
      <c r="V2110" s="154"/>
      <c r="W2110" s="154"/>
      <c r="X2110" s="154"/>
      <c r="Y2110" s="154"/>
      <c r="Z2110" s="154"/>
      <c r="AA2110" s="154"/>
    </row>
    <row r="2111" spans="1:27" ht="15.75" customHeight="1">
      <c r="A2111" s="155"/>
      <c r="B2111" s="156"/>
      <c r="C2111" s="158" t="s">
        <v>1489</v>
      </c>
      <c r="D2111" s="158">
        <v>5120</v>
      </c>
      <c r="E2111" s="158">
        <v>23.013999999999999</v>
      </c>
      <c r="F2111" s="158">
        <v>22.37</v>
      </c>
      <c r="G2111" s="16">
        <f t="shared" si="42"/>
        <v>22.870927068045674</v>
      </c>
      <c r="H2111" s="17">
        <f t="shared" si="43"/>
        <v>0.23845488659054226</v>
      </c>
      <c r="I2111" s="17">
        <f t="shared" si="44"/>
        <v>-0.64399999999999835</v>
      </c>
      <c r="J2111" s="18">
        <f t="shared" si="45"/>
        <v>2.798296688971923E-2</v>
      </c>
      <c r="K2111" s="18">
        <f t="shared" si="46"/>
        <v>0.30919041604479741</v>
      </c>
      <c r="L2111" s="154"/>
      <c r="M2111" s="154"/>
      <c r="N2111" s="154"/>
      <c r="O2111" s="154"/>
      <c r="P2111" s="154"/>
      <c r="Q2111" s="154"/>
      <c r="R2111" s="154"/>
      <c r="S2111" s="154"/>
      <c r="T2111" s="154"/>
      <c r="U2111" s="154"/>
      <c r="V2111" s="154"/>
      <c r="W2111" s="154"/>
      <c r="X2111" s="154"/>
      <c r="Y2111" s="154"/>
      <c r="Z2111" s="154"/>
      <c r="AA2111" s="154"/>
    </row>
    <row r="2112" spans="1:27" ht="15.75" customHeight="1">
      <c r="A2112" s="155"/>
      <c r="B2112" s="156"/>
      <c r="C2112" s="158" t="s">
        <v>1490</v>
      </c>
      <c r="D2112" s="158">
        <v>5120</v>
      </c>
      <c r="E2112" s="158">
        <v>22.393000000000001</v>
      </c>
      <c r="F2112" s="158">
        <v>21.626000000000001</v>
      </c>
      <c r="G2112" s="16">
        <f t="shared" si="42"/>
        <v>22.870927068045674</v>
      </c>
      <c r="H2112" s="17">
        <f t="shared" si="43"/>
        <v>-0.79654511340945555</v>
      </c>
      <c r="I2112" s="17">
        <f t="shared" si="44"/>
        <v>-0.76699999999999946</v>
      </c>
      <c r="J2112" s="18">
        <f t="shared" si="45"/>
        <v>3.4251775108292748E-2</v>
      </c>
      <c r="K2112" s="18">
        <f t="shared" si="46"/>
        <v>0.29003296721542304</v>
      </c>
      <c r="L2112" s="154"/>
      <c r="M2112" s="154"/>
      <c r="N2112" s="154"/>
      <c r="O2112" s="154"/>
      <c r="P2112" s="154"/>
      <c r="Q2112" s="154"/>
      <c r="R2112" s="154"/>
      <c r="S2112" s="154"/>
      <c r="T2112" s="154"/>
      <c r="U2112" s="154"/>
      <c r="V2112" s="154"/>
      <c r="W2112" s="154"/>
      <c r="X2112" s="154"/>
      <c r="Y2112" s="154"/>
      <c r="Z2112" s="154"/>
      <c r="AA2112" s="154"/>
    </row>
    <row r="2113" spans="1:27" ht="15.75" customHeight="1">
      <c r="A2113" s="155"/>
      <c r="B2113" s="156"/>
      <c r="C2113" s="158" t="s">
        <v>1491</v>
      </c>
      <c r="D2113" s="158">
        <v>5120</v>
      </c>
      <c r="E2113" s="158">
        <v>23.155000000000001</v>
      </c>
      <c r="F2113" s="158">
        <v>23.102</v>
      </c>
      <c r="G2113" s="16">
        <f t="shared" si="42"/>
        <v>22.870927068045674</v>
      </c>
      <c r="H2113" s="17">
        <f t="shared" si="43"/>
        <v>0.47345488659054524</v>
      </c>
      <c r="I2113" s="17">
        <f t="shared" si="44"/>
        <v>-5.3000000000000824E-2</v>
      </c>
      <c r="J2113" s="18">
        <f t="shared" si="45"/>
        <v>2.2889224789462673E-3</v>
      </c>
      <c r="K2113" s="18">
        <f t="shared" si="46"/>
        <v>0.3133970302247881</v>
      </c>
      <c r="L2113" s="154"/>
      <c r="M2113" s="154"/>
      <c r="N2113" s="154"/>
      <c r="O2113" s="154"/>
      <c r="P2113" s="154"/>
      <c r="Q2113" s="154"/>
      <c r="R2113" s="154"/>
      <c r="S2113" s="154"/>
      <c r="T2113" s="154"/>
      <c r="U2113" s="154"/>
      <c r="V2113" s="154"/>
      <c r="W2113" s="154"/>
      <c r="X2113" s="154"/>
      <c r="Y2113" s="154"/>
      <c r="Z2113" s="154"/>
      <c r="AA2113" s="154"/>
    </row>
    <row r="2114" spans="1:27" ht="15.75" customHeight="1">
      <c r="A2114" s="155"/>
      <c r="B2114" s="156">
        <v>44992</v>
      </c>
      <c r="C2114" s="158"/>
      <c r="D2114" s="158">
        <v>5003</v>
      </c>
      <c r="E2114" s="158">
        <v>39.320999999999998</v>
      </c>
      <c r="F2114" s="158">
        <v>38.988</v>
      </c>
      <c r="G2114" s="16">
        <f t="shared" si="42"/>
        <v>38.4</v>
      </c>
      <c r="H2114" s="17">
        <f t="shared" si="43"/>
        <v>1.534999999999999</v>
      </c>
      <c r="I2114" s="17">
        <f t="shared" si="44"/>
        <v>-0.33299999999999841</v>
      </c>
      <c r="J2114" s="18">
        <f t="shared" si="45"/>
        <v>8.4687571526664736E-3</v>
      </c>
      <c r="K2114" s="18">
        <f t="shared" si="46"/>
        <v>0.38963912413214308</v>
      </c>
      <c r="L2114" s="154"/>
      <c r="M2114" s="154"/>
      <c r="N2114" s="154"/>
      <c r="O2114" s="154"/>
      <c r="P2114" s="154"/>
      <c r="Q2114" s="154"/>
      <c r="R2114" s="154"/>
      <c r="S2114" s="154"/>
      <c r="T2114" s="154"/>
      <c r="U2114" s="154"/>
      <c r="V2114" s="154"/>
      <c r="W2114" s="154"/>
      <c r="X2114" s="154"/>
      <c r="Y2114" s="154"/>
      <c r="Z2114" s="154"/>
      <c r="AA2114" s="154"/>
    </row>
    <row r="2115" spans="1:27" ht="15.75" customHeight="1">
      <c r="A2115" s="155"/>
      <c r="B2115" s="158"/>
      <c r="C2115" s="158"/>
      <c r="D2115" s="158">
        <v>5003</v>
      </c>
      <c r="E2115" s="158">
        <v>38.563000000000002</v>
      </c>
      <c r="F2115" s="158">
        <v>38.286000000000001</v>
      </c>
      <c r="G2115" s="16">
        <f t="shared" si="42"/>
        <v>38.4</v>
      </c>
      <c r="H2115" s="17">
        <f t="shared" si="43"/>
        <v>0.27166666666667305</v>
      </c>
      <c r="I2115" s="17">
        <f t="shared" si="44"/>
        <v>-0.27700000000000102</v>
      </c>
      <c r="J2115" s="18">
        <f t="shared" si="45"/>
        <v>7.1830511111687628E-3</v>
      </c>
      <c r="K2115" s="18">
        <f t="shared" si="46"/>
        <v>0.37764178098177015</v>
      </c>
      <c r="L2115" s="154"/>
      <c r="M2115" s="154"/>
      <c r="N2115" s="154"/>
      <c r="O2115" s="154"/>
      <c r="P2115" s="154"/>
      <c r="Q2115" s="154"/>
      <c r="R2115" s="154"/>
      <c r="S2115" s="154"/>
      <c r="T2115" s="154"/>
      <c r="U2115" s="154"/>
      <c r="V2115" s="154"/>
      <c r="W2115" s="154"/>
      <c r="X2115" s="154"/>
      <c r="Y2115" s="154"/>
      <c r="Z2115" s="154"/>
      <c r="AA2115" s="154"/>
    </row>
    <row r="2116" spans="1:27" ht="15.75" customHeight="1">
      <c r="A2116" s="155"/>
      <c r="B2116" s="158"/>
      <c r="C2116" s="158"/>
      <c r="D2116" s="158">
        <v>5003</v>
      </c>
      <c r="E2116" s="158">
        <v>39.378999999999998</v>
      </c>
      <c r="F2116" s="158">
        <v>39.024000000000001</v>
      </c>
      <c r="G2116" s="16">
        <f t="shared" si="42"/>
        <v>38.4</v>
      </c>
      <c r="H2116" s="17">
        <f t="shared" si="43"/>
        <v>1.6316666666666655</v>
      </c>
      <c r="I2116" s="17">
        <f t="shared" si="44"/>
        <v>-0.35499999999999687</v>
      </c>
      <c r="J2116" s="18">
        <f t="shared" si="45"/>
        <v>9.0149572106959768E-3</v>
      </c>
      <c r="K2116" s="18">
        <f t="shared" si="46"/>
        <v>0.39053810406561867</v>
      </c>
      <c r="L2116" s="154"/>
      <c r="M2116" s="154"/>
      <c r="N2116" s="154"/>
      <c r="O2116" s="154"/>
      <c r="P2116" s="154"/>
      <c r="Q2116" s="154"/>
      <c r="R2116" s="154"/>
      <c r="S2116" s="154"/>
      <c r="T2116" s="154"/>
      <c r="U2116" s="154"/>
      <c r="V2116" s="154"/>
      <c r="W2116" s="154"/>
      <c r="X2116" s="154"/>
      <c r="Y2116" s="154"/>
      <c r="Z2116" s="154"/>
      <c r="AA2116" s="154"/>
    </row>
    <row r="2117" spans="1:27" ht="15.75" customHeight="1">
      <c r="A2117" s="155"/>
      <c r="B2117" s="158"/>
      <c r="C2117" s="158"/>
      <c r="D2117" s="158">
        <v>5000</v>
      </c>
      <c r="E2117" s="158">
        <v>38.86</v>
      </c>
      <c r="F2117" s="158">
        <v>38.600999999999999</v>
      </c>
      <c r="G2117" s="16">
        <f t="shared" si="42"/>
        <v>38.4</v>
      </c>
      <c r="H2117" s="17">
        <f t="shared" si="43"/>
        <v>0.76666666666666816</v>
      </c>
      <c r="I2117" s="17">
        <f t="shared" si="44"/>
        <v>-0.25900000000000034</v>
      </c>
      <c r="J2117" s="18">
        <f t="shared" si="45"/>
        <v>6.6649511065362934E-3</v>
      </c>
      <c r="K2117" s="18">
        <f t="shared" si="46"/>
        <v>0.38239835306227482</v>
      </c>
      <c r="L2117" s="154"/>
      <c r="M2117" s="154"/>
      <c r="N2117" s="154"/>
      <c r="O2117" s="154"/>
      <c r="P2117" s="154"/>
      <c r="Q2117" s="154"/>
      <c r="R2117" s="154"/>
      <c r="S2117" s="154"/>
      <c r="T2117" s="154"/>
      <c r="U2117" s="154"/>
      <c r="V2117" s="154"/>
      <c r="W2117" s="154"/>
      <c r="X2117" s="154"/>
      <c r="Y2117" s="154"/>
      <c r="Z2117" s="154"/>
      <c r="AA2117" s="154"/>
    </row>
    <row r="2118" spans="1:27" ht="15.75" customHeight="1">
      <c r="A2118" s="155"/>
      <c r="B2118" s="158"/>
      <c r="C2118" s="158"/>
      <c r="D2118" s="158">
        <v>5000</v>
      </c>
      <c r="E2118" s="158">
        <v>38.356999999999999</v>
      </c>
      <c r="F2118" s="158">
        <v>37.984000000000002</v>
      </c>
      <c r="G2118" s="16">
        <f t="shared" si="42"/>
        <v>38.4</v>
      </c>
      <c r="H2118" s="17">
        <f t="shared" si="43"/>
        <v>-7.1666666666665435E-2</v>
      </c>
      <c r="I2118" s="17">
        <f t="shared" si="44"/>
        <v>-0.37299999999999756</v>
      </c>
      <c r="J2118" s="18">
        <f t="shared" si="45"/>
        <v>9.7244310034673605E-3</v>
      </c>
      <c r="K2118" s="18">
        <f t="shared" si="46"/>
        <v>0.37429934562139894</v>
      </c>
      <c r="L2118" s="154"/>
      <c r="M2118" s="154"/>
      <c r="N2118" s="154"/>
      <c r="O2118" s="154"/>
      <c r="P2118" s="154"/>
      <c r="Q2118" s="154"/>
      <c r="R2118" s="154"/>
      <c r="S2118" s="154"/>
      <c r="T2118" s="154"/>
      <c r="U2118" s="154"/>
      <c r="V2118" s="154"/>
      <c r="W2118" s="154"/>
      <c r="X2118" s="154"/>
      <c r="Y2118" s="154"/>
      <c r="Z2118" s="154"/>
      <c r="AA2118" s="154"/>
    </row>
    <row r="2119" spans="1:27" ht="15.75" customHeight="1">
      <c r="A2119" s="155"/>
      <c r="B2119" s="156">
        <v>44993</v>
      </c>
      <c r="C2119" s="158"/>
      <c r="D2119" s="158">
        <v>5648</v>
      </c>
      <c r="E2119" s="158">
        <v>21.550999999999998</v>
      </c>
      <c r="F2119" s="158">
        <v>21.475000000000001</v>
      </c>
      <c r="G2119" s="16">
        <f t="shared" si="42"/>
        <v>19.240505739344663</v>
      </c>
      <c r="H2119" s="17">
        <f t="shared" si="43"/>
        <v>3.850823767758893</v>
      </c>
      <c r="I2119" s="17">
        <f t="shared" si="44"/>
        <v>-7.5999999999996959E-2</v>
      </c>
      <c r="J2119" s="18">
        <f t="shared" si="45"/>
        <v>3.5265184910211575E-3</v>
      </c>
      <c r="K2119" s="18">
        <f t="shared" si="46"/>
        <v>0.38891930768873822</v>
      </c>
      <c r="L2119" s="154"/>
      <c r="M2119" s="154"/>
      <c r="N2119" s="154"/>
      <c r="O2119" s="154"/>
      <c r="P2119" s="154"/>
      <c r="Q2119" s="154"/>
      <c r="R2119" s="154"/>
      <c r="S2119" s="154"/>
      <c r="T2119" s="154"/>
      <c r="U2119" s="154"/>
      <c r="V2119" s="154"/>
      <c r="W2119" s="154"/>
      <c r="X2119" s="154"/>
      <c r="Y2119" s="154"/>
      <c r="Z2119" s="154"/>
      <c r="AA2119" s="154"/>
    </row>
    <row r="2120" spans="1:27" ht="15.75" customHeight="1">
      <c r="A2120" s="155"/>
      <c r="B2120" s="158"/>
      <c r="C2120" s="158"/>
      <c r="D2120" s="158">
        <v>5648</v>
      </c>
      <c r="E2120" s="158">
        <v>21.411999999999999</v>
      </c>
      <c r="F2120" s="158">
        <v>21.341999999999999</v>
      </c>
      <c r="G2120" s="16">
        <f t="shared" si="42"/>
        <v>19.240505739344663</v>
      </c>
      <c r="H2120" s="17">
        <f t="shared" si="43"/>
        <v>3.6191571010922274</v>
      </c>
      <c r="I2120" s="17">
        <f t="shared" si="44"/>
        <v>-7.0000000000000284E-2</v>
      </c>
      <c r="J2120" s="18">
        <f t="shared" si="45"/>
        <v>3.2691948440127165E-3</v>
      </c>
      <c r="K2120" s="18">
        <f t="shared" si="46"/>
        <v>0.3849523631608443</v>
      </c>
      <c r="L2120" s="154"/>
      <c r="M2120" s="154"/>
      <c r="N2120" s="154"/>
      <c r="O2120" s="154"/>
      <c r="P2120" s="154"/>
      <c r="Q2120" s="154"/>
      <c r="R2120" s="154"/>
      <c r="S2120" s="154"/>
      <c r="T2120" s="154"/>
      <c r="U2120" s="154"/>
      <c r="V2120" s="154"/>
      <c r="W2120" s="154"/>
      <c r="X2120" s="154"/>
      <c r="Y2120" s="154"/>
      <c r="Z2120" s="154"/>
      <c r="AA2120" s="154"/>
    </row>
    <row r="2121" spans="1:27" ht="15.75" customHeight="1">
      <c r="A2121" s="155"/>
      <c r="B2121" s="158"/>
      <c r="C2121" s="158"/>
      <c r="D2121" s="158">
        <v>5648</v>
      </c>
      <c r="E2121" s="158">
        <v>21.085000000000001</v>
      </c>
      <c r="F2121" s="158">
        <v>20.986999999999998</v>
      </c>
      <c r="G2121" s="16">
        <f t="shared" si="42"/>
        <v>19.240505739344663</v>
      </c>
      <c r="H2121" s="17">
        <f t="shared" si="43"/>
        <v>3.0741571010922306</v>
      </c>
      <c r="I2121" s="17">
        <f t="shared" si="44"/>
        <v>-9.800000000000253E-2</v>
      </c>
      <c r="J2121" s="18">
        <f t="shared" si="45"/>
        <v>4.6478539245910612E-3</v>
      </c>
      <c r="K2121" s="18">
        <f t="shared" si="46"/>
        <v>0.37541380128053115</v>
      </c>
      <c r="L2121" s="154"/>
      <c r="M2121" s="154"/>
      <c r="N2121" s="154"/>
      <c r="O2121" s="154"/>
      <c r="P2121" s="154"/>
      <c r="Q2121" s="154"/>
      <c r="R2121" s="154"/>
      <c r="S2121" s="154"/>
      <c r="T2121" s="154"/>
      <c r="U2121" s="154"/>
      <c r="V2121" s="154"/>
      <c r="W2121" s="154"/>
      <c r="X2121" s="154"/>
      <c r="Y2121" s="154"/>
      <c r="Z2121" s="154"/>
      <c r="AA2121" s="154"/>
    </row>
    <row r="2122" spans="1:27" ht="15.75" customHeight="1">
      <c r="A2122" s="155"/>
      <c r="B2122" s="158"/>
      <c r="C2122" s="158"/>
      <c r="D2122" s="158">
        <v>5648</v>
      </c>
      <c r="E2122" s="158">
        <v>22.99</v>
      </c>
      <c r="F2122" s="158">
        <v>22.908999999999999</v>
      </c>
      <c r="G2122" s="16">
        <f t="shared" si="42"/>
        <v>19.240505739344663</v>
      </c>
      <c r="H2122" s="17">
        <f t="shared" si="43"/>
        <v>6.2491571010922264</v>
      </c>
      <c r="I2122" s="17">
        <f t="shared" si="44"/>
        <v>-8.0999999999999517E-2</v>
      </c>
      <c r="J2122" s="18">
        <f t="shared" si="45"/>
        <v>3.5232709873857992E-3</v>
      </c>
      <c r="K2122" s="18">
        <f t="shared" si="46"/>
        <v>0.42716833405828614</v>
      </c>
      <c r="L2122" s="154"/>
      <c r="M2122" s="154"/>
      <c r="N2122" s="154"/>
      <c r="O2122" s="154"/>
      <c r="P2122" s="154"/>
      <c r="Q2122" s="154"/>
      <c r="R2122" s="154"/>
      <c r="S2122" s="154"/>
      <c r="T2122" s="154"/>
      <c r="U2122" s="154"/>
      <c r="V2122" s="154"/>
      <c r="W2122" s="154"/>
      <c r="X2122" s="154"/>
      <c r="Y2122" s="154"/>
      <c r="Z2122" s="154"/>
      <c r="AA2122" s="154"/>
    </row>
    <row r="2123" spans="1:27" ht="15.75" customHeight="1">
      <c r="A2123" s="155"/>
      <c r="B2123" s="158"/>
      <c r="C2123" s="158"/>
      <c r="D2123" s="158">
        <v>5648</v>
      </c>
      <c r="E2123" s="158">
        <v>21.09</v>
      </c>
      <c r="F2123" s="158">
        <v>21.030999999999999</v>
      </c>
      <c r="G2123" s="16">
        <f t="shared" si="42"/>
        <v>19.240505739344663</v>
      </c>
      <c r="H2123" s="17">
        <f t="shared" si="43"/>
        <v>3.0824904344255621</v>
      </c>
      <c r="I2123" s="17">
        <f t="shared" si="44"/>
        <v>-5.9000000000001052E-2</v>
      </c>
      <c r="J2123" s="18">
        <f t="shared" si="45"/>
        <v>2.7975343764817949E-3</v>
      </c>
      <c r="K2123" s="18">
        <f t="shared" si="46"/>
        <v>0.37556187766714078</v>
      </c>
      <c r="L2123" s="154"/>
      <c r="M2123" s="154"/>
      <c r="N2123" s="154"/>
      <c r="O2123" s="154"/>
      <c r="P2123" s="154"/>
      <c r="Q2123" s="154"/>
      <c r="R2123" s="154"/>
      <c r="S2123" s="154"/>
      <c r="T2123" s="154"/>
      <c r="U2123" s="154"/>
      <c r="V2123" s="154"/>
      <c r="W2123" s="154"/>
      <c r="X2123" s="154"/>
      <c r="Y2123" s="154"/>
      <c r="Z2123" s="154"/>
      <c r="AA2123" s="154"/>
    </row>
    <row r="2124" spans="1:27" ht="15.75" customHeight="1">
      <c r="A2124" s="155"/>
      <c r="B2124" s="158"/>
      <c r="C2124" s="158"/>
      <c r="D2124" s="158">
        <v>8608</v>
      </c>
      <c r="E2124" s="158">
        <v>20.524000000000001</v>
      </c>
      <c r="F2124" s="158">
        <v>20.491</v>
      </c>
      <c r="G2124" s="16">
        <f t="shared" si="42"/>
        <v>22.02</v>
      </c>
      <c r="H2124" s="17">
        <f t="shared" si="43"/>
        <v>-2.4933333333333314</v>
      </c>
      <c r="I2124" s="17">
        <f t="shared" si="44"/>
        <v>-3.3000000000001251E-2</v>
      </c>
      <c r="J2124" s="18">
        <f t="shared" si="45"/>
        <v>1.6078737088287493E-3</v>
      </c>
      <c r="K2124" s="18">
        <f t="shared" si="46"/>
        <v>0.51734554667706101</v>
      </c>
      <c r="L2124" s="154"/>
      <c r="M2124" s="154"/>
      <c r="N2124" s="154"/>
      <c r="O2124" s="154"/>
      <c r="P2124" s="154"/>
      <c r="Q2124" s="154"/>
      <c r="R2124" s="154"/>
      <c r="S2124" s="154"/>
      <c r="T2124" s="154"/>
      <c r="U2124" s="154"/>
      <c r="V2124" s="154"/>
      <c r="W2124" s="154"/>
      <c r="X2124" s="154"/>
      <c r="Y2124" s="154"/>
      <c r="Z2124" s="154"/>
      <c r="AA2124" s="154"/>
    </row>
    <row r="2125" spans="1:27" ht="15.75" customHeight="1">
      <c r="A2125" s="155"/>
      <c r="B2125" s="158"/>
      <c r="C2125" s="158"/>
      <c r="D2125" s="158">
        <v>8608</v>
      </c>
      <c r="E2125" s="158">
        <v>19.154</v>
      </c>
      <c r="F2125" s="158">
        <v>19.135999999999999</v>
      </c>
      <c r="G2125" s="16">
        <f t="shared" si="42"/>
        <v>22.02</v>
      </c>
      <c r="H2125" s="17">
        <f t="shared" si="43"/>
        <v>-4.7766666666666664</v>
      </c>
      <c r="I2125" s="17">
        <f t="shared" si="44"/>
        <v>-1.8000000000000682E-2</v>
      </c>
      <c r="J2125" s="18">
        <f t="shared" si="45"/>
        <v>9.3975148793989157E-4</v>
      </c>
      <c r="K2125" s="18">
        <f t="shared" si="46"/>
        <v>0.48282343113709925</v>
      </c>
      <c r="L2125" s="154"/>
      <c r="M2125" s="154"/>
      <c r="N2125" s="154"/>
      <c r="O2125" s="154"/>
      <c r="P2125" s="154"/>
      <c r="Q2125" s="154"/>
      <c r="R2125" s="154"/>
      <c r="S2125" s="154"/>
      <c r="T2125" s="154"/>
      <c r="U2125" s="154"/>
      <c r="V2125" s="154"/>
      <c r="W2125" s="154"/>
      <c r="X2125" s="154"/>
      <c r="Y2125" s="154"/>
      <c r="Z2125" s="154"/>
      <c r="AA2125" s="154"/>
    </row>
    <row r="2126" spans="1:27" ht="15.75" customHeight="1">
      <c r="A2126" s="155"/>
      <c r="B2126" s="158"/>
      <c r="C2126" s="158"/>
      <c r="D2126" s="158">
        <v>8608</v>
      </c>
      <c r="E2126" s="158">
        <v>19.803999999999998</v>
      </c>
      <c r="F2126" s="158">
        <v>19.780999999999999</v>
      </c>
      <c r="G2126" s="16">
        <f t="shared" si="42"/>
        <v>22.02</v>
      </c>
      <c r="H2126" s="17">
        <f t="shared" si="43"/>
        <v>-3.6933333333333351</v>
      </c>
      <c r="I2126" s="17">
        <f t="shared" si="44"/>
        <v>-2.2999999999999687E-2</v>
      </c>
      <c r="J2126" s="18">
        <f t="shared" si="45"/>
        <v>1.1613815390829978E-3</v>
      </c>
      <c r="K2126" s="18">
        <f t="shared" si="46"/>
        <v>0.49979802060189854</v>
      </c>
      <c r="L2126" s="154"/>
      <c r="M2126" s="154"/>
      <c r="N2126" s="154"/>
      <c r="O2126" s="154"/>
      <c r="P2126" s="154"/>
      <c r="Q2126" s="154"/>
      <c r="R2126" s="154"/>
      <c r="S2126" s="154"/>
      <c r="T2126" s="154"/>
      <c r="U2126" s="154"/>
      <c r="V2126" s="154"/>
      <c r="W2126" s="154"/>
      <c r="X2126" s="154"/>
      <c r="Y2126" s="154"/>
      <c r="Z2126" s="154"/>
      <c r="AA2126" s="154"/>
    </row>
    <row r="2127" spans="1:27" ht="15.75" customHeight="1">
      <c r="A2127" s="155"/>
      <c r="B2127" s="158"/>
      <c r="C2127" s="158"/>
      <c r="D2127" s="158">
        <v>8108</v>
      </c>
      <c r="E2127" s="158">
        <v>19.111000000000001</v>
      </c>
      <c r="F2127" s="158">
        <v>19.096</v>
      </c>
      <c r="G2127" s="16">
        <f t="shared" si="42"/>
        <v>18.363527102940179</v>
      </c>
      <c r="H2127" s="17">
        <f t="shared" si="43"/>
        <v>1.2457881617663702</v>
      </c>
      <c r="I2127" s="17">
        <f t="shared" si="44"/>
        <v>-1.5000000000000568E-2</v>
      </c>
      <c r="J2127" s="18">
        <f t="shared" si="45"/>
        <v>7.8488828423424039E-4</v>
      </c>
      <c r="K2127" s="18">
        <f t="shared" si="46"/>
        <v>0.32043044992053904</v>
      </c>
      <c r="L2127" s="154"/>
      <c r="M2127" s="154"/>
      <c r="N2127" s="154"/>
      <c r="O2127" s="154"/>
      <c r="P2127" s="154"/>
      <c r="Q2127" s="154"/>
      <c r="R2127" s="154"/>
      <c r="S2127" s="154"/>
      <c r="T2127" s="154"/>
      <c r="U2127" s="154"/>
      <c r="V2127" s="154"/>
      <c r="W2127" s="154"/>
      <c r="X2127" s="154"/>
      <c r="Y2127" s="154"/>
      <c r="Z2127" s="154"/>
      <c r="AA2127" s="154"/>
    </row>
    <row r="2128" spans="1:27" ht="15.75" customHeight="1">
      <c r="A2128" s="155"/>
      <c r="B2128" s="158"/>
      <c r="C2128" s="158"/>
      <c r="D2128" s="158">
        <v>8108</v>
      </c>
      <c r="E2128" s="158">
        <v>18.329000000000001</v>
      </c>
      <c r="F2128" s="158">
        <v>18.309999999999999</v>
      </c>
      <c r="G2128" s="16">
        <f t="shared" si="42"/>
        <v>18.363527102940179</v>
      </c>
      <c r="H2128" s="17">
        <f t="shared" si="43"/>
        <v>-5.7545171566963191E-2</v>
      </c>
      <c r="I2128" s="17">
        <f t="shared" si="44"/>
        <v>-1.9000000000001904E-2</v>
      </c>
      <c r="J2128" s="18">
        <f t="shared" si="45"/>
        <v>1.0366086529544386E-3</v>
      </c>
      <c r="K2128" s="18">
        <f t="shared" si="46"/>
        <v>0.29143686662837148</v>
      </c>
      <c r="L2128" s="154"/>
      <c r="M2128" s="154"/>
      <c r="N2128" s="154"/>
      <c r="O2128" s="154"/>
      <c r="P2128" s="154"/>
      <c r="Q2128" s="154"/>
      <c r="R2128" s="154"/>
      <c r="S2128" s="154"/>
      <c r="T2128" s="154"/>
      <c r="U2128" s="154"/>
      <c r="V2128" s="154"/>
      <c r="W2128" s="154"/>
      <c r="X2128" s="154"/>
      <c r="Y2128" s="154"/>
      <c r="Z2128" s="154"/>
      <c r="AA2128" s="154"/>
    </row>
    <row r="2129" spans="1:27" ht="15.75" customHeight="1">
      <c r="A2129" s="155"/>
      <c r="B2129" s="158"/>
      <c r="C2129" s="158"/>
      <c r="D2129" s="158">
        <v>8128</v>
      </c>
      <c r="E2129" s="158">
        <v>20.643999999999998</v>
      </c>
      <c r="F2129" s="158">
        <v>20.545999999999999</v>
      </c>
      <c r="G2129" s="16">
        <f t="shared" si="42"/>
        <v>20.092045107828728</v>
      </c>
      <c r="H2129" s="17">
        <f t="shared" si="43"/>
        <v>0.91992482028545086</v>
      </c>
      <c r="I2129" s="17">
        <f t="shared" si="44"/>
        <v>-9.7999999999998977E-2</v>
      </c>
      <c r="J2129" s="18">
        <f t="shared" si="45"/>
        <v>4.747142026738955E-3</v>
      </c>
      <c r="K2129" s="18">
        <f t="shared" si="46"/>
        <v>0.31380720535004131</v>
      </c>
      <c r="L2129" s="154"/>
      <c r="M2129" s="154"/>
      <c r="N2129" s="154"/>
      <c r="O2129" s="154"/>
      <c r="P2129" s="154"/>
      <c r="Q2129" s="154"/>
      <c r="R2129" s="154"/>
      <c r="S2129" s="154"/>
      <c r="T2129" s="154"/>
      <c r="U2129" s="154"/>
      <c r="V2129" s="154"/>
      <c r="W2129" s="154"/>
      <c r="X2129" s="154"/>
      <c r="Y2129" s="154"/>
      <c r="Z2129" s="154"/>
      <c r="AA2129" s="154"/>
    </row>
    <row r="2130" spans="1:27" ht="15.75" customHeight="1">
      <c r="A2130" s="155"/>
      <c r="B2130" s="158"/>
      <c r="C2130" s="158"/>
      <c r="D2130" s="158">
        <v>8128</v>
      </c>
      <c r="E2130" s="158">
        <v>20.565000000000001</v>
      </c>
      <c r="F2130" s="158">
        <v>20.623000000000001</v>
      </c>
      <c r="G2130" s="16">
        <f t="shared" si="42"/>
        <v>20.092045107828728</v>
      </c>
      <c r="H2130" s="17">
        <f t="shared" si="43"/>
        <v>0.78825815361878904</v>
      </c>
      <c r="I2130" s="17">
        <f t="shared" si="44"/>
        <v>5.7999999999999829E-2</v>
      </c>
      <c r="J2130" s="18">
        <f t="shared" si="45"/>
        <v>-2.820325796255766E-3</v>
      </c>
      <c r="K2130" s="18">
        <f t="shared" si="46"/>
        <v>0.31117121066113568</v>
      </c>
      <c r="L2130" s="154"/>
      <c r="M2130" s="154"/>
      <c r="N2130" s="154"/>
      <c r="O2130" s="154"/>
      <c r="P2130" s="154"/>
      <c r="Q2130" s="154"/>
      <c r="R2130" s="154"/>
      <c r="S2130" s="154"/>
      <c r="T2130" s="154"/>
      <c r="U2130" s="154"/>
      <c r="V2130" s="154"/>
      <c r="W2130" s="154"/>
      <c r="X2130" s="154"/>
      <c r="Y2130" s="154"/>
      <c r="Z2130" s="154"/>
      <c r="AA2130" s="154"/>
    </row>
    <row r="2131" spans="1:27" ht="15.75" customHeight="1">
      <c r="A2131" s="155"/>
      <c r="B2131" s="158"/>
      <c r="C2131" s="158"/>
      <c r="D2131" s="158">
        <v>8128</v>
      </c>
      <c r="E2131" s="158">
        <v>21.263999999999999</v>
      </c>
      <c r="F2131" s="158">
        <v>21.206</v>
      </c>
      <c r="G2131" s="16">
        <f t="shared" si="42"/>
        <v>20.092045107828728</v>
      </c>
      <c r="H2131" s="17">
        <f t="shared" si="43"/>
        <v>1.9532581536187859</v>
      </c>
      <c r="I2131" s="17">
        <f t="shared" si="44"/>
        <v>-5.7999999999999829E-2</v>
      </c>
      <c r="J2131" s="18">
        <f t="shared" si="45"/>
        <v>2.727614747930767E-3</v>
      </c>
      <c r="K2131" s="18">
        <f t="shared" si="46"/>
        <v>0.33381470782760786</v>
      </c>
      <c r="L2131" s="154"/>
      <c r="M2131" s="154"/>
      <c r="N2131" s="154"/>
      <c r="O2131" s="154"/>
      <c r="P2131" s="154"/>
      <c r="Q2131" s="154"/>
      <c r="R2131" s="154"/>
      <c r="S2131" s="154"/>
      <c r="T2131" s="154"/>
      <c r="U2131" s="154"/>
      <c r="V2131" s="154"/>
      <c r="W2131" s="154"/>
      <c r="X2131" s="154"/>
      <c r="Y2131" s="154"/>
      <c r="Z2131" s="154"/>
      <c r="AA2131" s="154"/>
    </row>
    <row r="2132" spans="1:27" ht="15.75" customHeight="1">
      <c r="A2132" s="155"/>
      <c r="B2132" s="156">
        <v>44994</v>
      </c>
      <c r="C2132" s="158"/>
      <c r="D2132" s="158">
        <v>6617</v>
      </c>
      <c r="E2132" s="158">
        <v>20.396000000000001</v>
      </c>
      <c r="F2132" s="158">
        <v>19.189</v>
      </c>
      <c r="G2132" s="16">
        <f t="shared" si="42"/>
        <v>21.071999999999999</v>
      </c>
      <c r="H2132" s="17">
        <f t="shared" si="43"/>
        <v>-1.126666666666664</v>
      </c>
      <c r="I2132" s="17">
        <f t="shared" si="44"/>
        <v>-1.2070000000000007</v>
      </c>
      <c r="J2132" s="18">
        <f t="shared" si="45"/>
        <v>5.9178270249068479E-2</v>
      </c>
      <c r="K2132" s="18">
        <f t="shared" si="46"/>
        <v>0.38146695430476579</v>
      </c>
      <c r="L2132" s="154"/>
      <c r="M2132" s="154"/>
      <c r="N2132" s="154"/>
      <c r="O2132" s="154"/>
      <c r="P2132" s="154"/>
      <c r="Q2132" s="154"/>
      <c r="R2132" s="154"/>
      <c r="S2132" s="154"/>
      <c r="T2132" s="154"/>
      <c r="U2132" s="154"/>
      <c r="V2132" s="154"/>
      <c r="W2132" s="154"/>
      <c r="X2132" s="154"/>
      <c r="Y2132" s="154"/>
      <c r="Z2132" s="154"/>
      <c r="AA2132" s="154"/>
    </row>
    <row r="2133" spans="1:27" ht="15.75" customHeight="1">
      <c r="A2133" s="155"/>
      <c r="B2133" s="158"/>
      <c r="C2133" s="158"/>
      <c r="D2133" s="158">
        <v>6617</v>
      </c>
      <c r="E2133" s="158">
        <v>25.382999999999999</v>
      </c>
      <c r="F2133" s="158">
        <v>25.170999999999999</v>
      </c>
      <c r="G2133" s="16">
        <f t="shared" si="42"/>
        <v>21.071999999999999</v>
      </c>
      <c r="H2133" s="17">
        <f t="shared" si="43"/>
        <v>7.1850000000000005</v>
      </c>
      <c r="I2133" s="17">
        <f t="shared" si="44"/>
        <v>-0.21199999999999974</v>
      </c>
      <c r="J2133" s="18">
        <f t="shared" si="45"/>
        <v>8.3520466453925763E-3</v>
      </c>
      <c r="K2133" s="18">
        <f t="shared" si="46"/>
        <v>0.50299019028483638</v>
      </c>
      <c r="L2133" s="154"/>
      <c r="M2133" s="154"/>
      <c r="N2133" s="154"/>
      <c r="O2133" s="154"/>
      <c r="P2133" s="154"/>
      <c r="Q2133" s="154"/>
      <c r="R2133" s="154"/>
      <c r="S2133" s="154"/>
      <c r="T2133" s="154"/>
      <c r="U2133" s="154"/>
      <c r="V2133" s="154"/>
      <c r="W2133" s="154"/>
      <c r="X2133" s="154"/>
      <c r="Y2133" s="154"/>
      <c r="Z2133" s="154"/>
      <c r="AA2133" s="154"/>
    </row>
    <row r="2134" spans="1:27" ht="15.75" customHeight="1">
      <c r="A2134" s="155"/>
      <c r="B2134" s="158"/>
      <c r="C2134" s="158"/>
      <c r="D2134" s="158">
        <v>6617</v>
      </c>
      <c r="E2134" s="158">
        <v>21.978000000000002</v>
      </c>
      <c r="F2134" s="158">
        <v>21.736999999999998</v>
      </c>
      <c r="G2134" s="16">
        <f t="shared" si="42"/>
        <v>21.071999999999999</v>
      </c>
      <c r="H2134" s="17">
        <f t="shared" si="43"/>
        <v>1.510000000000004</v>
      </c>
      <c r="I2134" s="17">
        <f t="shared" si="44"/>
        <v>-0.24100000000000321</v>
      </c>
      <c r="J2134" s="18">
        <f t="shared" si="45"/>
        <v>1.0965510965511112E-2</v>
      </c>
      <c r="K2134" s="18">
        <f t="shared" si="46"/>
        <v>0.42598962598962614</v>
      </c>
      <c r="L2134" s="154"/>
      <c r="M2134" s="154"/>
      <c r="N2134" s="154"/>
      <c r="O2134" s="154"/>
      <c r="P2134" s="154"/>
      <c r="Q2134" s="154"/>
      <c r="R2134" s="154"/>
      <c r="S2134" s="154"/>
      <c r="T2134" s="154"/>
      <c r="U2134" s="154"/>
      <c r="V2134" s="154"/>
      <c r="W2134" s="154"/>
      <c r="X2134" s="154"/>
      <c r="Y2134" s="154"/>
      <c r="Z2134" s="154"/>
      <c r="AA2134" s="154"/>
    </row>
    <row r="2135" spans="1:27" ht="15.75" customHeight="1">
      <c r="A2135" s="155"/>
      <c r="B2135" s="158"/>
      <c r="C2135" s="158"/>
      <c r="D2135" s="158">
        <v>6617</v>
      </c>
      <c r="E2135" s="158">
        <v>21.986999999999998</v>
      </c>
      <c r="F2135" s="158">
        <v>21.81</v>
      </c>
      <c r="G2135" s="16">
        <f t="shared" si="42"/>
        <v>21.071999999999999</v>
      </c>
      <c r="H2135" s="17">
        <f t="shared" si="43"/>
        <v>1.5249999999999986</v>
      </c>
      <c r="I2135" s="17">
        <f t="shared" si="44"/>
        <v>-0.1769999999999996</v>
      </c>
      <c r="J2135" s="18">
        <f t="shared" si="45"/>
        <v>8.0502114886068874E-3</v>
      </c>
      <c r="K2135" s="18">
        <f t="shared" si="46"/>
        <v>0.42622458725610596</v>
      </c>
      <c r="L2135" s="154"/>
      <c r="M2135" s="154"/>
      <c r="N2135" s="154"/>
      <c r="O2135" s="154"/>
      <c r="P2135" s="154"/>
      <c r="Q2135" s="154"/>
      <c r="R2135" s="154"/>
      <c r="S2135" s="154"/>
      <c r="T2135" s="154"/>
      <c r="U2135" s="154"/>
      <c r="V2135" s="154"/>
      <c r="W2135" s="154"/>
      <c r="X2135" s="154"/>
      <c r="Y2135" s="154"/>
      <c r="Z2135" s="154"/>
      <c r="AA2135" s="154"/>
    </row>
    <row r="2136" spans="1:27" ht="15.75" customHeight="1">
      <c r="A2136" s="155"/>
      <c r="B2136" s="158"/>
      <c r="C2136" s="158"/>
      <c r="D2136" s="158">
        <v>6617</v>
      </c>
      <c r="E2136" s="158">
        <v>23.696000000000002</v>
      </c>
      <c r="F2136" s="158">
        <v>23.498000000000001</v>
      </c>
      <c r="G2136" s="16">
        <f t="shared" si="42"/>
        <v>21.071999999999999</v>
      </c>
      <c r="H2136" s="17">
        <f t="shared" si="43"/>
        <v>4.3733333333333375</v>
      </c>
      <c r="I2136" s="17">
        <f t="shared" si="44"/>
        <v>-0.1980000000000004</v>
      </c>
      <c r="J2136" s="18">
        <f t="shared" si="45"/>
        <v>8.3558406482106846E-3</v>
      </c>
      <c r="K2136" s="18">
        <f t="shared" si="46"/>
        <v>0.46760634706279558</v>
      </c>
      <c r="L2136" s="154"/>
      <c r="M2136" s="154"/>
      <c r="N2136" s="154"/>
      <c r="O2136" s="154"/>
      <c r="P2136" s="154"/>
      <c r="Q2136" s="154"/>
      <c r="R2136" s="154"/>
      <c r="S2136" s="154"/>
      <c r="T2136" s="154"/>
      <c r="U2136" s="154"/>
      <c r="V2136" s="154"/>
      <c r="W2136" s="154"/>
      <c r="X2136" s="154"/>
      <c r="Y2136" s="154"/>
      <c r="Z2136" s="154"/>
      <c r="AA2136" s="154"/>
    </row>
    <row r="2137" spans="1:27" ht="15.75" customHeight="1">
      <c r="A2137" s="155"/>
      <c r="B2137" s="158"/>
      <c r="C2137" s="158"/>
      <c r="D2137" s="158">
        <v>6617</v>
      </c>
      <c r="E2137" s="158">
        <v>22.015999999999998</v>
      </c>
      <c r="F2137" s="158">
        <v>21.791</v>
      </c>
      <c r="G2137" s="16">
        <f t="shared" si="42"/>
        <v>21.071999999999999</v>
      </c>
      <c r="H2137" s="17">
        <f t="shared" si="43"/>
        <v>1.5733333333333319</v>
      </c>
      <c r="I2137" s="17">
        <f t="shared" si="44"/>
        <v>-0.22499999999999787</v>
      </c>
      <c r="J2137" s="18">
        <f t="shared" si="45"/>
        <v>1.0219840116278973E-2</v>
      </c>
      <c r="K2137" s="18">
        <f t="shared" si="46"/>
        <v>0.42698037790697685</v>
      </c>
      <c r="L2137" s="154"/>
      <c r="M2137" s="154"/>
      <c r="N2137" s="154"/>
      <c r="O2137" s="154"/>
      <c r="P2137" s="154"/>
      <c r="Q2137" s="154"/>
      <c r="R2137" s="154"/>
      <c r="S2137" s="154"/>
      <c r="T2137" s="154"/>
      <c r="U2137" s="154"/>
      <c r="V2137" s="154"/>
      <c r="W2137" s="154"/>
      <c r="X2137" s="154"/>
      <c r="Y2137" s="154"/>
      <c r="Z2137" s="154"/>
      <c r="AA2137" s="154"/>
    </row>
    <row r="2138" spans="1:27" ht="15.75" customHeight="1">
      <c r="A2138" s="155"/>
      <c r="B2138" s="158"/>
      <c r="C2138" s="158"/>
      <c r="D2138" s="158">
        <v>6117</v>
      </c>
      <c r="E2138" s="158">
        <v>19.757000000000001</v>
      </c>
      <c r="F2138" s="158">
        <v>19.550999999999998</v>
      </c>
      <c r="G2138" s="16">
        <f t="shared" si="42"/>
        <v>19.9327573208373</v>
      </c>
      <c r="H2138" s="17">
        <f t="shared" si="43"/>
        <v>-0.29292886806216484</v>
      </c>
      <c r="I2138" s="17">
        <f t="shared" si="44"/>
        <v>-0.20600000000000307</v>
      </c>
      <c r="J2138" s="18">
        <f t="shared" si="45"/>
        <v>1.0426684213190417E-2</v>
      </c>
      <c r="K2138" s="18">
        <f t="shared" si="46"/>
        <v>0.31341909601458362</v>
      </c>
      <c r="L2138" s="154"/>
      <c r="M2138" s="154"/>
      <c r="N2138" s="154"/>
      <c r="O2138" s="154"/>
      <c r="P2138" s="154"/>
      <c r="Q2138" s="154"/>
      <c r="R2138" s="154"/>
      <c r="S2138" s="154"/>
      <c r="T2138" s="154"/>
      <c r="U2138" s="154"/>
      <c r="V2138" s="154"/>
      <c r="W2138" s="154"/>
      <c r="X2138" s="154"/>
      <c r="Y2138" s="154"/>
      <c r="Z2138" s="154"/>
      <c r="AA2138" s="154"/>
    </row>
    <row r="2139" spans="1:27" ht="15.75" customHeight="1">
      <c r="A2139" s="155"/>
      <c r="B2139" s="158"/>
      <c r="C2139" s="158"/>
      <c r="D2139" s="158">
        <v>6117</v>
      </c>
      <c r="E2139" s="158">
        <v>19.215</v>
      </c>
      <c r="F2139" s="158">
        <v>19.085999999999999</v>
      </c>
      <c r="G2139" s="16">
        <f t="shared" si="42"/>
        <v>19.9327573208373</v>
      </c>
      <c r="H2139" s="17">
        <f t="shared" si="43"/>
        <v>-1.1962622013955009</v>
      </c>
      <c r="I2139" s="17">
        <f t="shared" si="44"/>
        <v>-0.12900000000000134</v>
      </c>
      <c r="J2139" s="18">
        <f t="shared" si="45"/>
        <v>6.7135050741608812E-3</v>
      </c>
      <c r="K2139" s="18">
        <f t="shared" si="46"/>
        <v>0.29405261930575738</v>
      </c>
      <c r="L2139" s="154"/>
      <c r="M2139" s="154"/>
      <c r="N2139" s="154"/>
      <c r="O2139" s="154"/>
      <c r="P2139" s="154"/>
      <c r="Q2139" s="154"/>
      <c r="R2139" s="154"/>
      <c r="S2139" s="154"/>
      <c r="T2139" s="154"/>
      <c r="U2139" s="154"/>
      <c r="V2139" s="154"/>
      <c r="W2139" s="154"/>
      <c r="X2139" s="154"/>
      <c r="Y2139" s="154"/>
      <c r="Z2139" s="154"/>
      <c r="AA2139" s="154"/>
    </row>
    <row r="2140" spans="1:27" ht="15.75" customHeight="1">
      <c r="A2140" s="155"/>
      <c r="B2140" s="158"/>
      <c r="C2140" s="158"/>
      <c r="D2140" s="158">
        <v>8107</v>
      </c>
      <c r="E2140" s="158">
        <v>17.337</v>
      </c>
      <c r="F2140" s="158">
        <v>17.324000000000002</v>
      </c>
      <c r="G2140" s="16">
        <f t="shared" si="42"/>
        <v>16.123457228651652</v>
      </c>
      <c r="H2140" s="17">
        <f t="shared" si="43"/>
        <v>2.0225712855805789</v>
      </c>
      <c r="I2140" s="17">
        <f t="shared" si="44"/>
        <v>-1.2999999999998124E-2</v>
      </c>
      <c r="J2140" s="18">
        <f t="shared" si="45"/>
        <v>7.4984137970803043E-4</v>
      </c>
      <c r="K2140" s="18">
        <f t="shared" si="46"/>
        <v>0.34495104818856553</v>
      </c>
      <c r="L2140" s="154"/>
      <c r="M2140" s="154"/>
      <c r="N2140" s="154"/>
      <c r="O2140" s="154"/>
      <c r="P2140" s="154"/>
      <c r="Q2140" s="154"/>
      <c r="R2140" s="154"/>
      <c r="S2140" s="154"/>
      <c r="T2140" s="154"/>
      <c r="U2140" s="154"/>
      <c r="V2140" s="154"/>
      <c r="W2140" s="154"/>
      <c r="X2140" s="154"/>
      <c r="Y2140" s="154"/>
      <c r="Z2140" s="154"/>
      <c r="AA2140" s="154"/>
    </row>
    <row r="2141" spans="1:27" ht="15.75" customHeight="1">
      <c r="A2141" s="155"/>
      <c r="B2141" s="158"/>
      <c r="C2141" s="158"/>
      <c r="D2141" s="158">
        <v>8107</v>
      </c>
      <c r="E2141" s="158">
        <v>17.077999999999999</v>
      </c>
      <c r="F2141" s="158">
        <v>17.059999999999999</v>
      </c>
      <c r="G2141" s="16">
        <f t="shared" si="42"/>
        <v>16.123457228651652</v>
      </c>
      <c r="H2141" s="17">
        <f t="shared" si="43"/>
        <v>1.5909046189139118</v>
      </c>
      <c r="I2141" s="17">
        <f t="shared" si="44"/>
        <v>-1.8000000000000682E-2</v>
      </c>
      <c r="J2141" s="18">
        <f t="shared" si="45"/>
        <v>1.0539875863684672E-3</v>
      </c>
      <c r="K2141" s="18">
        <f t="shared" si="46"/>
        <v>0.33501676557238319</v>
      </c>
      <c r="L2141" s="154"/>
      <c r="M2141" s="154"/>
      <c r="N2141" s="154"/>
      <c r="O2141" s="154"/>
      <c r="P2141" s="154"/>
      <c r="Q2141" s="154"/>
      <c r="R2141" s="154"/>
      <c r="S2141" s="154"/>
      <c r="T2141" s="154"/>
      <c r="U2141" s="154"/>
      <c r="V2141" s="154"/>
      <c r="W2141" s="154"/>
      <c r="X2141" s="154"/>
      <c r="Y2141" s="154"/>
      <c r="Z2141" s="154"/>
      <c r="AA2141" s="154"/>
    </row>
    <row r="2142" spans="1:27" ht="15.75" customHeight="1">
      <c r="A2142" s="155"/>
      <c r="B2142" s="158"/>
      <c r="C2142" s="158"/>
      <c r="D2142" s="158">
        <v>8107</v>
      </c>
      <c r="E2142" s="158">
        <v>16.738</v>
      </c>
      <c r="F2142" s="158">
        <v>16.722999999999999</v>
      </c>
      <c r="G2142" s="16">
        <f t="shared" si="42"/>
        <v>16.123457228651652</v>
      </c>
      <c r="H2142" s="17">
        <f t="shared" si="43"/>
        <v>1.0242379522472453</v>
      </c>
      <c r="I2142" s="17">
        <f t="shared" si="44"/>
        <v>-1.5000000000000568E-2</v>
      </c>
      <c r="J2142" s="18">
        <f t="shared" si="45"/>
        <v>8.961644162982775E-4</v>
      </c>
      <c r="K2142" s="18">
        <f t="shared" si="46"/>
        <v>0.32150892116412716</v>
      </c>
      <c r="L2142" s="154"/>
      <c r="M2142" s="154"/>
      <c r="N2142" s="154"/>
      <c r="O2142" s="154"/>
      <c r="P2142" s="154"/>
      <c r="Q2142" s="154"/>
      <c r="R2142" s="154"/>
      <c r="S2142" s="154"/>
      <c r="T2142" s="154"/>
      <c r="U2142" s="154"/>
      <c r="V2142" s="154"/>
      <c r="W2142" s="154"/>
      <c r="X2142" s="154"/>
      <c r="Y2142" s="154"/>
      <c r="Z2142" s="154"/>
      <c r="AA2142" s="154"/>
    </row>
    <row r="2143" spans="1:27" ht="15.75" customHeight="1">
      <c r="A2143" s="155"/>
      <c r="B2143" s="158"/>
      <c r="C2143" s="158"/>
      <c r="D2143" s="158">
        <v>8107</v>
      </c>
      <c r="E2143" s="158">
        <v>17.709</v>
      </c>
      <c r="F2143" s="158">
        <v>17.675999999999998</v>
      </c>
      <c r="G2143" s="16">
        <f t="shared" si="42"/>
        <v>16.123457228651652</v>
      </c>
      <c r="H2143" s="17">
        <f t="shared" si="43"/>
        <v>2.642571285580579</v>
      </c>
      <c r="I2143" s="17">
        <f t="shared" si="44"/>
        <v>-3.3000000000001251E-2</v>
      </c>
      <c r="J2143" s="18">
        <f t="shared" si="45"/>
        <v>1.8634592580044752E-3</v>
      </c>
      <c r="K2143" s="18">
        <f t="shared" si="46"/>
        <v>0.35871118202299174</v>
      </c>
      <c r="L2143" s="154"/>
      <c r="M2143" s="154"/>
      <c r="N2143" s="154"/>
      <c r="O2143" s="154"/>
      <c r="P2143" s="154"/>
      <c r="Q2143" s="154"/>
      <c r="R2143" s="154"/>
      <c r="S2143" s="154"/>
      <c r="T2143" s="154"/>
      <c r="U2143" s="154"/>
      <c r="V2143" s="154"/>
      <c r="W2143" s="154"/>
      <c r="X2143" s="154"/>
      <c r="Y2143" s="154"/>
      <c r="Z2143" s="154"/>
      <c r="AA2143" s="154"/>
    </row>
    <row r="2144" spans="1:27" ht="15.75" customHeight="1">
      <c r="A2144" s="155"/>
      <c r="B2144" s="156">
        <v>44994</v>
      </c>
      <c r="C2144" s="158"/>
      <c r="D2144" s="158">
        <v>5621</v>
      </c>
      <c r="E2144" s="158">
        <v>23.207999999999998</v>
      </c>
      <c r="F2144" s="158">
        <v>23.125</v>
      </c>
      <c r="G2144" s="16">
        <f t="shared" si="42"/>
        <v>22.870927068045674</v>
      </c>
      <c r="H2144" s="17">
        <f t="shared" si="43"/>
        <v>0.56178821992387407</v>
      </c>
      <c r="I2144" s="17">
        <f t="shared" si="44"/>
        <v>-8.2999999999998408E-2</v>
      </c>
      <c r="J2144" s="18">
        <f t="shared" si="45"/>
        <v>3.5763529817303694E-3</v>
      </c>
      <c r="K2144" s="18">
        <f t="shared" si="46"/>
        <v>0.31496502218437467</v>
      </c>
      <c r="L2144" s="154"/>
      <c r="M2144" s="154"/>
      <c r="N2144" s="154"/>
      <c r="O2144" s="154"/>
      <c r="P2144" s="154"/>
      <c r="Q2144" s="154"/>
      <c r="R2144" s="154"/>
      <c r="S2144" s="154"/>
      <c r="T2144" s="154"/>
      <c r="U2144" s="154"/>
      <c r="V2144" s="154"/>
      <c r="W2144" s="154"/>
      <c r="X2144" s="154"/>
      <c r="Y2144" s="154"/>
      <c r="Z2144" s="154"/>
      <c r="AA2144" s="154"/>
    </row>
    <row r="2145" spans="1:27" ht="15.75" customHeight="1">
      <c r="A2145" s="155"/>
      <c r="B2145" s="158"/>
      <c r="C2145" s="158"/>
      <c r="D2145" s="158">
        <v>5621</v>
      </c>
      <c r="E2145" s="158">
        <v>22.881</v>
      </c>
      <c r="F2145" s="158">
        <v>22.812999999999999</v>
      </c>
      <c r="G2145" s="16">
        <f t="shared" si="42"/>
        <v>22.870927068045674</v>
      </c>
      <c r="H2145" s="17">
        <f t="shared" si="43"/>
        <v>1.6788219923877062E-2</v>
      </c>
      <c r="I2145" s="17">
        <f t="shared" si="44"/>
        <v>-6.8000000000001393E-2</v>
      </c>
      <c r="J2145" s="18">
        <f t="shared" si="45"/>
        <v>2.9718980813776231E-3</v>
      </c>
      <c r="K2145" s="18">
        <f t="shared" si="46"/>
        <v>0.30517495891154095</v>
      </c>
      <c r="L2145" s="154"/>
      <c r="M2145" s="154"/>
      <c r="N2145" s="154"/>
      <c r="O2145" s="154"/>
      <c r="P2145" s="154"/>
      <c r="Q2145" s="154"/>
      <c r="R2145" s="154"/>
      <c r="S2145" s="154"/>
      <c r="T2145" s="154"/>
      <c r="U2145" s="154"/>
      <c r="V2145" s="154"/>
      <c r="W2145" s="154"/>
      <c r="X2145" s="154"/>
      <c r="Y2145" s="154"/>
      <c r="Z2145" s="154"/>
      <c r="AA2145" s="154"/>
    </row>
    <row r="2146" spans="1:27" ht="15.75" customHeight="1">
      <c r="A2146" s="155"/>
      <c r="B2146" s="158"/>
      <c r="C2146" s="158"/>
      <c r="D2146" s="158">
        <v>5621</v>
      </c>
      <c r="E2146" s="158">
        <v>22.881</v>
      </c>
      <c r="F2146" s="158">
        <v>22.803999999999998</v>
      </c>
      <c r="G2146" s="16">
        <f t="shared" si="42"/>
        <v>22.870927068045674</v>
      </c>
      <c r="H2146" s="17">
        <f t="shared" si="43"/>
        <v>1.6788219923877062E-2</v>
      </c>
      <c r="I2146" s="17">
        <f t="shared" si="44"/>
        <v>-7.7000000000001734E-2</v>
      </c>
      <c r="J2146" s="18">
        <f t="shared" si="45"/>
        <v>3.3652375333246684E-3</v>
      </c>
      <c r="K2146" s="18">
        <f t="shared" si="46"/>
        <v>0.30517495891154095</v>
      </c>
      <c r="L2146" s="154"/>
      <c r="M2146" s="154"/>
      <c r="N2146" s="154"/>
      <c r="O2146" s="154"/>
      <c r="P2146" s="154"/>
      <c r="Q2146" s="154"/>
      <c r="R2146" s="154"/>
      <c r="S2146" s="154"/>
      <c r="T2146" s="154"/>
      <c r="U2146" s="154"/>
      <c r="V2146" s="154"/>
      <c r="W2146" s="154"/>
      <c r="X2146" s="154"/>
      <c r="Y2146" s="154"/>
      <c r="Z2146" s="154"/>
      <c r="AA2146" s="154"/>
    </row>
    <row r="2147" spans="1:27" ht="15.75" customHeight="1">
      <c r="A2147" s="155"/>
      <c r="B2147" s="158"/>
      <c r="C2147" s="158"/>
      <c r="D2147" s="158">
        <v>5621</v>
      </c>
      <c r="E2147" s="158">
        <v>25.103000000000002</v>
      </c>
      <c r="F2147" s="158">
        <v>25.053000000000001</v>
      </c>
      <c r="G2147" s="16">
        <f t="shared" si="42"/>
        <v>22.870927068045674</v>
      </c>
      <c r="H2147" s="17">
        <f t="shared" si="43"/>
        <v>3.7201215532572127</v>
      </c>
      <c r="I2147" s="17">
        <f t="shared" si="44"/>
        <v>-5.0000000000000711E-2</v>
      </c>
      <c r="J2147" s="18">
        <f t="shared" si="45"/>
        <v>1.991793809504868E-3</v>
      </c>
      <c r="K2147" s="18">
        <f t="shared" si="46"/>
        <v>0.36667761760964701</v>
      </c>
      <c r="L2147" s="154"/>
      <c r="M2147" s="154"/>
      <c r="N2147" s="154"/>
      <c r="O2147" s="154"/>
      <c r="P2147" s="154"/>
      <c r="Q2147" s="154"/>
      <c r="R2147" s="154"/>
      <c r="S2147" s="154"/>
      <c r="T2147" s="154"/>
      <c r="U2147" s="154"/>
      <c r="V2147" s="154"/>
      <c r="W2147" s="154"/>
      <c r="X2147" s="154"/>
      <c r="Y2147" s="154"/>
      <c r="Z2147" s="154"/>
      <c r="AA2147" s="154"/>
    </row>
    <row r="2148" spans="1:27" ht="15.75" customHeight="1">
      <c r="A2148" s="155"/>
      <c r="B2148" s="158"/>
      <c r="C2148" s="158"/>
      <c r="D2148" s="158">
        <v>5121</v>
      </c>
      <c r="E2148" s="158">
        <v>24.141999999999999</v>
      </c>
      <c r="F2148" s="158">
        <v>24.071000000000002</v>
      </c>
      <c r="G2148" s="16">
        <f t="shared" si="42"/>
        <v>22.870927068045674</v>
      </c>
      <c r="H2148" s="17">
        <f t="shared" si="43"/>
        <v>2.1184548865905426</v>
      </c>
      <c r="I2148" s="17">
        <f t="shared" si="44"/>
        <v>-7.0999999999997954E-2</v>
      </c>
      <c r="J2148" s="18">
        <f t="shared" si="45"/>
        <v>2.9409328141826673E-3</v>
      </c>
      <c r="K2148" s="18">
        <f t="shared" si="46"/>
        <v>0.34146749378075419</v>
      </c>
      <c r="L2148" s="154"/>
      <c r="M2148" s="154"/>
      <c r="N2148" s="154"/>
      <c r="O2148" s="154"/>
      <c r="P2148" s="154"/>
      <c r="Q2148" s="154"/>
      <c r="R2148" s="154"/>
      <c r="S2148" s="154"/>
      <c r="T2148" s="154"/>
      <c r="U2148" s="154"/>
      <c r="V2148" s="154"/>
      <c r="W2148" s="154"/>
      <c r="X2148" s="154"/>
      <c r="Y2148" s="154"/>
      <c r="Z2148" s="154"/>
      <c r="AA2148" s="154"/>
    </row>
    <row r="2149" spans="1:27" ht="15.75" customHeight="1">
      <c r="A2149" s="155"/>
      <c r="B2149" s="158"/>
      <c r="C2149" s="158"/>
      <c r="D2149" s="158">
        <v>7108</v>
      </c>
      <c r="E2149" s="158">
        <v>17.832000000000001</v>
      </c>
      <c r="F2149" s="158">
        <v>17.706</v>
      </c>
      <c r="G2149" s="16">
        <f t="shared" si="42"/>
        <v>18.039622077854567</v>
      </c>
      <c r="H2149" s="17">
        <f t="shared" si="43"/>
        <v>-0.34603679642427687</v>
      </c>
      <c r="I2149" s="17">
        <f t="shared" si="44"/>
        <v>-0.12600000000000122</v>
      </c>
      <c r="J2149" s="18">
        <f t="shared" si="45"/>
        <v>7.065948855989301E-3</v>
      </c>
      <c r="K2149" s="18">
        <f t="shared" si="46"/>
        <v>0.34711588028516266</v>
      </c>
      <c r="L2149" s="154"/>
      <c r="M2149" s="154"/>
      <c r="N2149" s="154"/>
      <c r="O2149" s="154"/>
      <c r="P2149" s="154"/>
      <c r="Q2149" s="154"/>
      <c r="R2149" s="154"/>
      <c r="S2149" s="154"/>
      <c r="T2149" s="154"/>
      <c r="U2149" s="154"/>
      <c r="V2149" s="154"/>
      <c r="W2149" s="154"/>
      <c r="X2149" s="154"/>
      <c r="Y2149" s="154"/>
      <c r="Z2149" s="154"/>
      <c r="AA2149" s="154"/>
    </row>
    <row r="2150" spans="1:27" ht="15.75" customHeight="1">
      <c r="A2150" s="155"/>
      <c r="B2150" s="158"/>
      <c r="C2150" s="158"/>
      <c r="D2150" s="158">
        <v>8127</v>
      </c>
      <c r="E2150" s="158">
        <v>20.873000000000001</v>
      </c>
      <c r="F2150" s="158">
        <v>20.812999999999999</v>
      </c>
      <c r="G2150" s="16">
        <f t="shared" si="42"/>
        <v>19.906047079520491</v>
      </c>
      <c r="H2150" s="17">
        <f t="shared" si="43"/>
        <v>1.6115882007991842</v>
      </c>
      <c r="I2150" s="17">
        <f t="shared" si="44"/>
        <v>-6.0000000000002274E-2</v>
      </c>
      <c r="J2150" s="18">
        <f t="shared" si="45"/>
        <v>2.8745269007810219E-3</v>
      </c>
      <c r="K2150" s="18">
        <f t="shared" si="46"/>
        <v>0.33414904403838985</v>
      </c>
      <c r="L2150" s="154"/>
      <c r="M2150" s="154"/>
      <c r="N2150" s="154"/>
      <c r="O2150" s="154"/>
      <c r="P2150" s="154"/>
      <c r="Q2150" s="154"/>
      <c r="R2150" s="154"/>
      <c r="S2150" s="154"/>
      <c r="T2150" s="154"/>
      <c r="U2150" s="154"/>
      <c r="V2150" s="154"/>
      <c r="W2150" s="154"/>
      <c r="X2150" s="154"/>
      <c r="Y2150" s="154"/>
      <c r="Z2150" s="154"/>
      <c r="AA2150" s="154"/>
    </row>
    <row r="2151" spans="1:27" ht="15.75" customHeight="1">
      <c r="A2151" s="155"/>
      <c r="B2151" s="158"/>
      <c r="C2151" s="158"/>
      <c r="D2151" s="158">
        <v>8127</v>
      </c>
      <c r="E2151" s="158">
        <v>20.95</v>
      </c>
      <c r="F2151" s="158">
        <v>20.920999999999999</v>
      </c>
      <c r="G2151" s="16">
        <f t="shared" si="42"/>
        <v>19.906047079520491</v>
      </c>
      <c r="H2151" s="17">
        <f t="shared" si="43"/>
        <v>1.7399215341325145</v>
      </c>
      <c r="I2151" s="17">
        <f t="shared" si="44"/>
        <v>-2.8999999999999915E-2</v>
      </c>
      <c r="J2151" s="18">
        <f t="shared" si="45"/>
        <v>1.3842482100238623E-3</v>
      </c>
      <c r="K2151" s="18">
        <f t="shared" si="46"/>
        <v>0.33659632440158999</v>
      </c>
      <c r="L2151" s="154"/>
      <c r="M2151" s="154"/>
      <c r="N2151" s="154"/>
      <c r="O2151" s="154"/>
      <c r="P2151" s="154"/>
      <c r="Q2151" s="154"/>
      <c r="R2151" s="154"/>
      <c r="S2151" s="154"/>
      <c r="T2151" s="154"/>
      <c r="U2151" s="154"/>
      <c r="V2151" s="154"/>
      <c r="W2151" s="154"/>
      <c r="X2151" s="154"/>
      <c r="Y2151" s="154"/>
      <c r="Z2151" s="154"/>
      <c r="AA2151" s="154"/>
    </row>
    <row r="2152" spans="1:27" ht="15.75" customHeight="1">
      <c r="A2152" s="155"/>
      <c r="B2152" s="158"/>
      <c r="C2152" s="158"/>
      <c r="D2152" s="158">
        <v>8127</v>
      </c>
      <c r="E2152" s="158">
        <v>21.497</v>
      </c>
      <c r="F2152" s="158">
        <v>21.445</v>
      </c>
      <c r="G2152" s="16">
        <f t="shared" si="42"/>
        <v>19.906047079520491</v>
      </c>
      <c r="H2152" s="17">
        <f t="shared" si="43"/>
        <v>2.651588200799182</v>
      </c>
      <c r="I2152" s="17">
        <f t="shared" si="44"/>
        <v>-5.1999999999999602E-2</v>
      </c>
      <c r="J2152" s="18">
        <f t="shared" si="45"/>
        <v>2.4189421779783039E-3</v>
      </c>
      <c r="K2152" s="18">
        <f t="shared" si="46"/>
        <v>0.35347690357786254</v>
      </c>
      <c r="L2152" s="154"/>
      <c r="M2152" s="154"/>
      <c r="N2152" s="154"/>
      <c r="O2152" s="154"/>
      <c r="P2152" s="154"/>
      <c r="Q2152" s="154"/>
      <c r="R2152" s="154"/>
      <c r="S2152" s="154"/>
      <c r="T2152" s="154"/>
      <c r="U2152" s="154"/>
      <c r="V2152" s="154"/>
      <c r="W2152" s="154"/>
      <c r="X2152" s="154"/>
      <c r="Y2152" s="154"/>
      <c r="Z2152" s="154"/>
      <c r="AA2152" s="154"/>
    </row>
    <row r="2153" spans="1:27" ht="15.75" customHeight="1">
      <c r="A2153" s="155"/>
      <c r="B2153" s="158"/>
      <c r="C2153" s="158"/>
      <c r="D2153" s="158">
        <v>8127</v>
      </c>
      <c r="E2153" s="158">
        <v>21.27</v>
      </c>
      <c r="F2153" s="158">
        <v>21.215</v>
      </c>
      <c r="G2153" s="16">
        <f t="shared" si="42"/>
        <v>19.906047079520491</v>
      </c>
      <c r="H2153" s="17">
        <f t="shared" si="43"/>
        <v>2.2732548674658482</v>
      </c>
      <c r="I2153" s="17">
        <f t="shared" si="44"/>
        <v>-5.4999999999999716E-2</v>
      </c>
      <c r="J2153" s="18">
        <f t="shared" si="45"/>
        <v>2.5858015984955205E-3</v>
      </c>
      <c r="K2153" s="18">
        <f t="shared" si="46"/>
        <v>0.34657700969503108</v>
      </c>
      <c r="L2153" s="154"/>
      <c r="M2153" s="154"/>
      <c r="N2153" s="154"/>
      <c r="O2153" s="154"/>
      <c r="P2153" s="154"/>
      <c r="Q2153" s="154"/>
      <c r="R2153" s="154"/>
      <c r="S2153" s="154"/>
      <c r="T2153" s="154"/>
      <c r="U2153" s="154"/>
      <c r="V2153" s="154"/>
      <c r="W2153" s="154"/>
      <c r="X2153" s="154"/>
      <c r="Y2153" s="154"/>
      <c r="Z2153" s="154"/>
      <c r="AA2153" s="154"/>
    </row>
    <row r="2154" spans="1:27" ht="15.75" customHeight="1">
      <c r="A2154" s="155"/>
      <c r="B2154" s="158"/>
      <c r="C2154" s="158" t="s">
        <v>1492</v>
      </c>
      <c r="D2154" s="158">
        <v>6618</v>
      </c>
      <c r="E2154" s="158">
        <v>21.067</v>
      </c>
      <c r="F2154" s="158">
        <v>20.571999999999999</v>
      </c>
      <c r="G2154" s="16">
        <f t="shared" si="42"/>
        <v>21.437999999999999</v>
      </c>
      <c r="H2154" s="17">
        <f t="shared" si="43"/>
        <v>-0.61833333333333118</v>
      </c>
      <c r="I2154" s="17">
        <f t="shared" si="44"/>
        <v>-0.49500000000000099</v>
      </c>
      <c r="J2154" s="18">
        <f t="shared" si="45"/>
        <v>2.3496463663549676E-2</v>
      </c>
      <c r="K2154" s="18">
        <f t="shared" si="46"/>
        <v>0.38798120282906928</v>
      </c>
      <c r="L2154" s="154"/>
      <c r="M2154" s="154"/>
      <c r="N2154" s="154"/>
      <c r="O2154" s="154"/>
      <c r="P2154" s="154"/>
      <c r="Q2154" s="154"/>
      <c r="R2154" s="154"/>
      <c r="S2154" s="154"/>
      <c r="T2154" s="154"/>
      <c r="U2154" s="154"/>
      <c r="V2154" s="154"/>
      <c r="W2154" s="154"/>
      <c r="X2154" s="154"/>
      <c r="Y2154" s="154"/>
      <c r="Z2154" s="154"/>
      <c r="AA2154" s="154"/>
    </row>
    <row r="2155" spans="1:27" ht="15.75" customHeight="1">
      <c r="A2155" s="155"/>
      <c r="B2155" s="158"/>
      <c r="C2155" s="158" t="s">
        <v>1493</v>
      </c>
      <c r="D2155" s="158">
        <v>6618</v>
      </c>
      <c r="E2155" s="158">
        <v>21.940999999999999</v>
      </c>
      <c r="F2155" s="158">
        <v>21.413</v>
      </c>
      <c r="G2155" s="16">
        <f t="shared" si="42"/>
        <v>21.437999999999999</v>
      </c>
      <c r="H2155" s="17">
        <f t="shared" si="43"/>
        <v>0.8383333333333336</v>
      </c>
      <c r="I2155" s="17">
        <f t="shared" si="44"/>
        <v>-0.52799999999999869</v>
      </c>
      <c r="J2155" s="18">
        <f t="shared" si="45"/>
        <v>2.406453671209146E-2</v>
      </c>
      <c r="K2155" s="18">
        <f t="shared" si="46"/>
        <v>0.41236042112939253</v>
      </c>
      <c r="L2155" s="154"/>
      <c r="M2155" s="154"/>
      <c r="N2155" s="154"/>
      <c r="O2155" s="154"/>
      <c r="P2155" s="154"/>
      <c r="Q2155" s="154"/>
      <c r="R2155" s="154"/>
      <c r="S2155" s="154"/>
      <c r="T2155" s="154"/>
      <c r="U2155" s="154"/>
      <c r="V2155" s="154"/>
      <c r="W2155" s="154"/>
      <c r="X2155" s="154"/>
      <c r="Y2155" s="154"/>
      <c r="Z2155" s="154"/>
      <c r="AA2155" s="154"/>
    </row>
    <row r="2156" spans="1:27" ht="15.75" customHeight="1">
      <c r="A2156" s="155"/>
      <c r="B2156" s="158"/>
      <c r="C2156" s="158" t="s">
        <v>1494</v>
      </c>
      <c r="D2156" s="158">
        <v>6618</v>
      </c>
      <c r="E2156" s="158">
        <v>21.196999999999999</v>
      </c>
      <c r="F2156" s="158">
        <v>20.651</v>
      </c>
      <c r="G2156" s="16">
        <f t="shared" si="42"/>
        <v>21.437999999999999</v>
      </c>
      <c r="H2156" s="17">
        <f t="shared" si="43"/>
        <v>-0.40166666666666612</v>
      </c>
      <c r="I2156" s="17">
        <f t="shared" si="44"/>
        <v>-0.54599999999999937</v>
      </c>
      <c r="J2156" s="18">
        <f t="shared" si="45"/>
        <v>2.5758362032363043E-2</v>
      </c>
      <c r="K2156" s="18">
        <f t="shared" si="46"/>
        <v>0.39173467943576928</v>
      </c>
      <c r="L2156" s="154"/>
      <c r="M2156" s="154"/>
      <c r="N2156" s="154"/>
      <c r="O2156" s="154"/>
      <c r="P2156" s="154"/>
      <c r="Q2156" s="154"/>
      <c r="R2156" s="154"/>
      <c r="S2156" s="154"/>
      <c r="T2156" s="154"/>
      <c r="U2156" s="154"/>
      <c r="V2156" s="154"/>
      <c r="W2156" s="154"/>
      <c r="X2156" s="154"/>
      <c r="Y2156" s="154"/>
      <c r="Z2156" s="154"/>
      <c r="AA2156" s="154"/>
    </row>
    <row r="2157" spans="1:27" ht="15.75" customHeight="1">
      <c r="A2157" s="155"/>
      <c r="B2157" s="158"/>
      <c r="C2157" s="158" t="s">
        <v>1495</v>
      </c>
      <c r="D2157" s="158">
        <v>8107</v>
      </c>
      <c r="E2157" s="158">
        <v>17.495000000000001</v>
      </c>
      <c r="F2157" s="158">
        <v>17.443999999999999</v>
      </c>
      <c r="G2157" s="16">
        <f t="shared" si="42"/>
        <v>16.123457228651652</v>
      </c>
      <c r="H2157" s="17">
        <f t="shared" si="43"/>
        <v>2.2859046189139143</v>
      </c>
      <c r="I2157" s="17">
        <f t="shared" si="44"/>
        <v>-5.1000000000001933E-2</v>
      </c>
      <c r="J2157" s="18">
        <f t="shared" si="45"/>
        <v>2.915118605315915E-3</v>
      </c>
      <c r="K2157" s="18">
        <f t="shared" si="46"/>
        <v>0.35086689468106097</v>
      </c>
      <c r="L2157" s="154"/>
      <c r="M2157" s="154"/>
      <c r="N2157" s="154"/>
      <c r="O2157" s="154"/>
      <c r="P2157" s="154"/>
      <c r="Q2157" s="154"/>
      <c r="R2157" s="154"/>
      <c r="S2157" s="154"/>
      <c r="T2157" s="154"/>
      <c r="U2157" s="154"/>
      <c r="V2157" s="154"/>
      <c r="W2157" s="154"/>
      <c r="X2157" s="154"/>
      <c r="Y2157" s="154"/>
      <c r="Z2157" s="154"/>
      <c r="AA2157" s="154"/>
    </row>
    <row r="2158" spans="1:27" ht="15.75" customHeight="1">
      <c r="A2158" s="155"/>
      <c r="B2158" s="158"/>
      <c r="C2158" s="158" t="s">
        <v>1496</v>
      </c>
      <c r="D2158" s="158">
        <v>8107</v>
      </c>
      <c r="E2158" s="158">
        <v>16.286999999999999</v>
      </c>
      <c r="F2158" s="158">
        <v>16.254999999999999</v>
      </c>
      <c r="G2158" s="16">
        <f t="shared" si="42"/>
        <v>16.123457228651652</v>
      </c>
      <c r="H2158" s="17">
        <f t="shared" si="43"/>
        <v>0.27257128558057769</v>
      </c>
      <c r="I2158" s="17">
        <f t="shared" si="44"/>
        <v>-3.2000000000000028E-2</v>
      </c>
      <c r="J2158" s="18">
        <f t="shared" si="45"/>
        <v>1.9647571682937333E-3</v>
      </c>
      <c r="K2158" s="18">
        <f t="shared" si="46"/>
        <v>0.30272096288114203</v>
      </c>
      <c r="L2158" s="154"/>
      <c r="M2158" s="154"/>
      <c r="N2158" s="154"/>
      <c r="O2158" s="154"/>
      <c r="P2158" s="154"/>
      <c r="Q2158" s="154"/>
      <c r="R2158" s="154"/>
      <c r="S2158" s="154"/>
      <c r="T2158" s="154"/>
      <c r="U2158" s="154"/>
      <c r="V2158" s="154"/>
      <c r="W2158" s="154"/>
      <c r="X2158" s="154"/>
      <c r="Y2158" s="154"/>
      <c r="Z2158" s="154"/>
      <c r="AA2158" s="154"/>
    </row>
    <row r="2159" spans="1:27" ht="15.75" customHeight="1">
      <c r="A2159" s="155"/>
      <c r="B2159" s="158"/>
      <c r="C2159" s="158" t="s">
        <v>1497</v>
      </c>
      <c r="D2159" s="158">
        <v>8107</v>
      </c>
      <c r="E2159" s="158">
        <v>17.151</v>
      </c>
      <c r="F2159" s="158">
        <v>17.116</v>
      </c>
      <c r="G2159" s="16">
        <f t="shared" si="42"/>
        <v>16.123457228651652</v>
      </c>
      <c r="H2159" s="17">
        <f t="shared" si="43"/>
        <v>1.712571285580579</v>
      </c>
      <c r="I2159" s="17">
        <f t="shared" si="44"/>
        <v>-3.5000000000000142E-2</v>
      </c>
      <c r="J2159" s="18">
        <f t="shared" si="45"/>
        <v>2.0406973354323448E-3</v>
      </c>
      <c r="K2159" s="18">
        <f t="shared" si="46"/>
        <v>0.33784714141712791</v>
      </c>
      <c r="L2159" s="154"/>
      <c r="M2159" s="154"/>
      <c r="N2159" s="154"/>
      <c r="O2159" s="154"/>
      <c r="P2159" s="154"/>
      <c r="Q2159" s="154"/>
      <c r="R2159" s="154"/>
      <c r="S2159" s="154"/>
      <c r="T2159" s="154"/>
      <c r="U2159" s="154"/>
      <c r="V2159" s="154"/>
      <c r="W2159" s="154"/>
      <c r="X2159" s="154"/>
      <c r="Y2159" s="154"/>
      <c r="Z2159" s="154"/>
      <c r="AA2159" s="154"/>
    </row>
    <row r="2160" spans="1:27" ht="15.75" customHeight="1">
      <c r="A2160" s="155"/>
      <c r="B2160" s="158"/>
      <c r="C2160" s="158" t="s">
        <v>1498</v>
      </c>
      <c r="D2160" s="158">
        <v>8107</v>
      </c>
      <c r="E2160" s="158">
        <v>16.2</v>
      </c>
      <c r="F2160" s="158">
        <v>16.158999999999999</v>
      </c>
      <c r="G2160" s="16">
        <f t="shared" si="42"/>
        <v>16.123457228651652</v>
      </c>
      <c r="H2160" s="17">
        <f t="shared" si="43"/>
        <v>0.12757128558057812</v>
      </c>
      <c r="I2160" s="17">
        <f t="shared" si="44"/>
        <v>-4.1000000000000369E-2</v>
      </c>
      <c r="J2160" s="18">
        <f t="shared" si="45"/>
        <v>2.5308641975308869E-3</v>
      </c>
      <c r="K2160" s="18">
        <f t="shared" si="46"/>
        <v>0.2989763162003185</v>
      </c>
      <c r="L2160" s="154"/>
      <c r="M2160" s="154"/>
      <c r="N2160" s="154"/>
      <c r="O2160" s="154"/>
      <c r="P2160" s="154"/>
      <c r="Q2160" s="154"/>
      <c r="R2160" s="154"/>
      <c r="S2160" s="154"/>
      <c r="T2160" s="154"/>
      <c r="U2160" s="154"/>
      <c r="V2160" s="154"/>
      <c r="W2160" s="154"/>
      <c r="X2160" s="154"/>
      <c r="Y2160" s="154"/>
      <c r="Z2160" s="154"/>
      <c r="AA2160" s="154"/>
    </row>
    <row r="2161" spans="1:27" ht="15.75" customHeight="1">
      <c r="A2161" s="155"/>
      <c r="B2161" s="158"/>
      <c r="C2161" s="158" t="s">
        <v>1499</v>
      </c>
      <c r="D2161" s="158">
        <v>6117</v>
      </c>
      <c r="E2161" s="158">
        <v>18.062999999999999</v>
      </c>
      <c r="F2161" s="158">
        <v>17.577000000000002</v>
      </c>
      <c r="G2161" s="16">
        <f t="shared" si="42"/>
        <v>19.9327573208373</v>
      </c>
      <c r="H2161" s="17">
        <f t="shared" si="43"/>
        <v>-3.1162622013955028</v>
      </c>
      <c r="I2161" s="17">
        <f t="shared" si="44"/>
        <v>-0.4859999999999971</v>
      </c>
      <c r="J2161" s="18">
        <f t="shared" si="45"/>
        <v>2.6905829596412398E-2</v>
      </c>
      <c r="K2161" s="18">
        <f t="shared" si="46"/>
        <v>0.24902956762221817</v>
      </c>
      <c r="L2161" s="154"/>
      <c r="M2161" s="154"/>
      <c r="N2161" s="154"/>
      <c r="O2161" s="154"/>
      <c r="P2161" s="154"/>
      <c r="Q2161" s="154"/>
      <c r="R2161" s="154"/>
      <c r="S2161" s="154"/>
      <c r="T2161" s="154"/>
      <c r="U2161" s="154"/>
      <c r="V2161" s="154"/>
      <c r="W2161" s="154"/>
      <c r="X2161" s="154"/>
      <c r="Y2161" s="154"/>
      <c r="Z2161" s="154"/>
      <c r="AA2161" s="154"/>
    </row>
    <row r="2162" spans="1:27" ht="15.75" customHeight="1">
      <c r="A2162" s="155"/>
      <c r="B2162" s="158"/>
      <c r="C2162" s="158" t="s">
        <v>1500</v>
      </c>
      <c r="D2162" s="158">
        <v>6117</v>
      </c>
      <c r="E2162" s="158">
        <v>18.962</v>
      </c>
      <c r="F2162" s="158">
        <v>18.45</v>
      </c>
      <c r="G2162" s="16">
        <f t="shared" si="42"/>
        <v>19.9327573208373</v>
      </c>
      <c r="H2162" s="17">
        <f t="shared" si="43"/>
        <v>-1.6179288680621677</v>
      </c>
      <c r="I2162" s="17">
        <f t="shared" si="44"/>
        <v>-0.51200000000000045</v>
      </c>
      <c r="J2162" s="18">
        <f t="shared" si="45"/>
        <v>2.7001371163379414E-2</v>
      </c>
      <c r="K2162" s="18">
        <f t="shared" si="46"/>
        <v>0.2846335344351929</v>
      </c>
      <c r="L2162" s="154"/>
      <c r="M2162" s="154"/>
      <c r="N2162" s="154"/>
      <c r="O2162" s="154"/>
      <c r="P2162" s="154"/>
      <c r="Q2162" s="154"/>
      <c r="R2162" s="154"/>
      <c r="S2162" s="154"/>
      <c r="T2162" s="154"/>
      <c r="U2162" s="154"/>
      <c r="V2162" s="154"/>
      <c r="W2162" s="154"/>
      <c r="X2162" s="154"/>
      <c r="Y2162" s="154"/>
      <c r="Z2162" s="154"/>
      <c r="AA2162" s="154"/>
    </row>
    <row r="2163" spans="1:27" ht="15.75" customHeight="1">
      <c r="A2163" s="155"/>
      <c r="B2163" s="158"/>
      <c r="C2163" s="158" t="s">
        <v>1501</v>
      </c>
      <c r="D2163" s="158">
        <v>6117</v>
      </c>
      <c r="E2163" s="158">
        <v>20.722000000000001</v>
      </c>
      <c r="F2163" s="158">
        <v>20.202000000000002</v>
      </c>
      <c r="G2163" s="16">
        <f t="shared" si="42"/>
        <v>19.9327573208373</v>
      </c>
      <c r="H2163" s="17">
        <f t="shared" si="43"/>
        <v>1.3154044652711683</v>
      </c>
      <c r="I2163" s="17">
        <f t="shared" si="44"/>
        <v>-0.51999999999999957</v>
      </c>
      <c r="J2163" s="18">
        <f t="shared" si="45"/>
        <v>2.5094102885821808E-2</v>
      </c>
      <c r="K2163" s="18">
        <f t="shared" si="46"/>
        <v>0.34539238876363904</v>
      </c>
      <c r="L2163" s="154"/>
      <c r="M2163" s="154"/>
      <c r="N2163" s="154"/>
      <c r="O2163" s="154"/>
      <c r="P2163" s="154"/>
      <c r="Q2163" s="154"/>
      <c r="R2163" s="154"/>
      <c r="S2163" s="154"/>
      <c r="T2163" s="154"/>
      <c r="U2163" s="154"/>
      <c r="V2163" s="154"/>
      <c r="W2163" s="154"/>
      <c r="X2163" s="154"/>
      <c r="Y2163" s="154"/>
      <c r="Z2163" s="154"/>
      <c r="AA2163" s="154"/>
    </row>
    <row r="2164" spans="1:27" ht="15.75" customHeight="1">
      <c r="A2164" s="155"/>
      <c r="B2164" s="156">
        <v>44996</v>
      </c>
      <c r="C2164" s="158" t="s">
        <v>1502</v>
      </c>
      <c r="D2164" s="158">
        <v>6117</v>
      </c>
      <c r="E2164" s="158">
        <v>18.513999999999999</v>
      </c>
      <c r="F2164" s="158">
        <v>18.175999999999998</v>
      </c>
      <c r="G2164" s="16">
        <f t="shared" si="42"/>
        <v>19.9327573208373</v>
      </c>
      <c r="H2164" s="17">
        <f t="shared" si="43"/>
        <v>-2.364595534728835</v>
      </c>
      <c r="I2164" s="17">
        <f t="shared" si="44"/>
        <v>-0.33800000000000097</v>
      </c>
      <c r="J2164" s="18">
        <f t="shared" si="45"/>
        <v>1.8256454574916332E-2</v>
      </c>
      <c r="K2164" s="18">
        <f t="shared" si="46"/>
        <v>0.26732316517014837</v>
      </c>
      <c r="L2164" s="154"/>
      <c r="M2164" s="154"/>
      <c r="N2164" s="154"/>
      <c r="O2164" s="154"/>
      <c r="P2164" s="154"/>
      <c r="Q2164" s="154"/>
      <c r="R2164" s="154"/>
      <c r="S2164" s="154"/>
      <c r="T2164" s="154"/>
      <c r="U2164" s="154"/>
      <c r="V2164" s="154"/>
      <c r="W2164" s="154"/>
      <c r="X2164" s="154"/>
      <c r="Y2164" s="154"/>
      <c r="Z2164" s="154"/>
      <c r="AA2164" s="154"/>
    </row>
    <row r="2165" spans="1:27" ht="15.75" customHeight="1">
      <c r="A2165" s="155"/>
      <c r="B2165" s="158"/>
      <c r="C2165" s="158"/>
      <c r="D2165" s="158">
        <v>6107</v>
      </c>
      <c r="E2165" s="158">
        <v>15.484999999999999</v>
      </c>
      <c r="F2165" s="158">
        <v>15.327999999999999</v>
      </c>
      <c r="G2165" s="16">
        <f t="shared" si="42"/>
        <v>17.032373496847189</v>
      </c>
      <c r="H2165" s="17">
        <f t="shared" si="43"/>
        <v>-2.5789558280786493</v>
      </c>
      <c r="I2165" s="17">
        <f t="shared" si="44"/>
        <v>-0.15700000000000003</v>
      </c>
      <c r="J2165" s="18">
        <f t="shared" si="45"/>
        <v>1.0138844042621895E-2</v>
      </c>
      <c r="K2165" s="18">
        <f t="shared" si="46"/>
        <v>0.25176200163953683</v>
      </c>
      <c r="L2165" s="154"/>
      <c r="M2165" s="154"/>
      <c r="N2165" s="154"/>
      <c r="O2165" s="154"/>
      <c r="P2165" s="154"/>
      <c r="Q2165" s="154"/>
      <c r="R2165" s="154"/>
      <c r="S2165" s="154"/>
      <c r="T2165" s="154"/>
      <c r="U2165" s="154"/>
      <c r="V2165" s="154"/>
      <c r="W2165" s="154"/>
      <c r="X2165" s="154"/>
      <c r="Y2165" s="154"/>
      <c r="Z2165" s="154"/>
      <c r="AA2165" s="154"/>
    </row>
    <row r="2166" spans="1:27" ht="15.75" customHeight="1">
      <c r="A2166" s="155"/>
      <c r="B2166" s="158"/>
      <c r="C2166" s="158"/>
      <c r="D2166" s="158">
        <v>6107</v>
      </c>
      <c r="E2166" s="158">
        <v>15.760999999999999</v>
      </c>
      <c r="F2166" s="158">
        <v>15.541</v>
      </c>
      <c r="G2166" s="16">
        <f t="shared" si="42"/>
        <v>17.032373496847189</v>
      </c>
      <c r="H2166" s="17">
        <f t="shared" si="43"/>
        <v>-2.1189558280786498</v>
      </c>
      <c r="I2166" s="17">
        <f t="shared" si="44"/>
        <v>-0.21999999999999886</v>
      </c>
      <c r="J2166" s="18">
        <f t="shared" si="45"/>
        <v>1.3958505170991616E-2</v>
      </c>
      <c r="K2166" s="18">
        <f t="shared" si="46"/>
        <v>0.26486483061913757</v>
      </c>
      <c r="L2166" s="154"/>
      <c r="M2166" s="154"/>
      <c r="N2166" s="154"/>
      <c r="O2166" s="154"/>
      <c r="P2166" s="154"/>
      <c r="Q2166" s="154"/>
      <c r="R2166" s="154"/>
      <c r="S2166" s="154"/>
      <c r="T2166" s="154"/>
      <c r="U2166" s="154"/>
      <c r="V2166" s="154"/>
      <c r="W2166" s="154"/>
      <c r="X2166" s="154"/>
      <c r="Y2166" s="154"/>
      <c r="Z2166" s="154"/>
      <c r="AA2166" s="154"/>
    </row>
    <row r="2167" spans="1:27" ht="15.75" customHeight="1">
      <c r="A2167" s="155"/>
      <c r="B2167" s="158"/>
      <c r="C2167" s="158"/>
      <c r="D2167" s="158">
        <v>6107</v>
      </c>
      <c r="E2167" s="158">
        <v>15.821999999999999</v>
      </c>
      <c r="F2167" s="158">
        <v>15.555999999999999</v>
      </c>
      <c r="G2167" s="16">
        <f t="shared" si="42"/>
        <v>17.032373496847189</v>
      </c>
      <c r="H2167" s="17">
        <f t="shared" si="43"/>
        <v>-2.0172891614119832</v>
      </c>
      <c r="I2167" s="17">
        <f t="shared" si="44"/>
        <v>-0.26600000000000001</v>
      </c>
      <c r="J2167" s="18">
        <f t="shared" si="45"/>
        <v>1.6812033876880295E-2</v>
      </c>
      <c r="K2167" s="18">
        <f t="shared" si="46"/>
        <v>0.26769906430212537</v>
      </c>
      <c r="L2167" s="154"/>
      <c r="M2167" s="154"/>
      <c r="N2167" s="154"/>
      <c r="O2167" s="154"/>
      <c r="P2167" s="154"/>
      <c r="Q2167" s="154"/>
      <c r="R2167" s="154"/>
      <c r="S2167" s="154"/>
      <c r="T2167" s="154"/>
      <c r="U2167" s="154"/>
      <c r="V2167" s="154"/>
      <c r="W2167" s="154"/>
      <c r="X2167" s="154"/>
      <c r="Y2167" s="154"/>
      <c r="Z2167" s="154"/>
      <c r="AA2167" s="154"/>
    </row>
    <row r="2168" spans="1:27" ht="15.75" customHeight="1">
      <c r="A2168" s="155"/>
      <c r="B2168" s="158"/>
      <c r="C2168" s="158"/>
      <c r="D2168" s="158">
        <v>6107</v>
      </c>
      <c r="E2168" s="158">
        <v>15.625999999999999</v>
      </c>
      <c r="F2168" s="158">
        <v>15.334</v>
      </c>
      <c r="G2168" s="16">
        <f t="shared" si="42"/>
        <v>17.032373496847189</v>
      </c>
      <c r="H2168" s="17">
        <f t="shared" si="43"/>
        <v>-2.3439558280786494</v>
      </c>
      <c r="I2168" s="17">
        <f t="shared" si="44"/>
        <v>-0.29199999999999982</v>
      </c>
      <c r="J2168" s="18">
        <f t="shared" si="45"/>
        <v>1.8686804044541139E-2</v>
      </c>
      <c r="K2168" s="18">
        <f t="shared" si="46"/>
        <v>0.25851366923001584</v>
      </c>
      <c r="L2168" s="154"/>
      <c r="M2168" s="154"/>
      <c r="N2168" s="154"/>
      <c r="O2168" s="154"/>
      <c r="P2168" s="154"/>
      <c r="Q2168" s="154"/>
      <c r="R2168" s="154"/>
      <c r="S2168" s="154"/>
      <c r="T2168" s="154"/>
      <c r="U2168" s="154"/>
      <c r="V2168" s="154"/>
      <c r="W2168" s="154"/>
      <c r="X2168" s="154"/>
      <c r="Y2168" s="154"/>
      <c r="Z2168" s="154"/>
      <c r="AA2168" s="154"/>
    </row>
    <row r="2169" spans="1:27" ht="15.75" customHeight="1">
      <c r="A2169" s="155"/>
      <c r="B2169" s="158"/>
      <c r="C2169" s="158"/>
      <c r="D2169" s="158">
        <v>5148</v>
      </c>
      <c r="E2169" s="158">
        <v>19.971</v>
      </c>
      <c r="F2169" s="158">
        <v>19.856000000000002</v>
      </c>
      <c r="G2169" s="16">
        <f t="shared" si="42"/>
        <v>20.202531026311895</v>
      </c>
      <c r="H2169" s="17">
        <f t="shared" si="43"/>
        <v>-0.3858850438531588</v>
      </c>
      <c r="I2169" s="17">
        <f t="shared" si="44"/>
        <v>-0.11499999999999844</v>
      </c>
      <c r="J2169" s="18">
        <f t="shared" si="45"/>
        <v>5.7583496069299701E-3</v>
      </c>
      <c r="K2169" s="18">
        <f t="shared" si="46"/>
        <v>0.2924027195950511</v>
      </c>
      <c r="L2169" s="154"/>
      <c r="M2169" s="154"/>
      <c r="N2169" s="154"/>
      <c r="O2169" s="154"/>
      <c r="P2169" s="154"/>
      <c r="Q2169" s="154"/>
      <c r="R2169" s="154"/>
      <c r="S2169" s="154"/>
      <c r="T2169" s="154"/>
      <c r="U2169" s="154"/>
      <c r="V2169" s="154"/>
      <c r="W2169" s="154"/>
      <c r="X2169" s="154"/>
      <c r="Y2169" s="154"/>
      <c r="Z2169" s="154"/>
      <c r="AA2169" s="154"/>
    </row>
    <row r="2170" spans="1:27" ht="15.75" customHeight="1">
      <c r="A2170" s="155"/>
      <c r="B2170" s="158"/>
      <c r="C2170" s="158"/>
      <c r="D2170" s="158">
        <v>5148</v>
      </c>
      <c r="E2170" s="158">
        <v>20.513000000000002</v>
      </c>
      <c r="F2170" s="158">
        <v>20.398</v>
      </c>
      <c r="G2170" s="16">
        <f t="shared" si="42"/>
        <v>20.202531026311895</v>
      </c>
      <c r="H2170" s="17">
        <f t="shared" si="43"/>
        <v>0.51744828948017729</v>
      </c>
      <c r="I2170" s="17">
        <f t="shared" si="44"/>
        <v>-0.11500000000000199</v>
      </c>
      <c r="J2170" s="18">
        <f t="shared" si="45"/>
        <v>5.6062009457418212E-3</v>
      </c>
      <c r="K2170" s="18">
        <f t="shared" si="46"/>
        <v>0.3110990451437024</v>
      </c>
      <c r="L2170" s="154"/>
      <c r="M2170" s="154"/>
      <c r="N2170" s="154"/>
      <c r="O2170" s="154"/>
      <c r="P2170" s="154"/>
      <c r="Q2170" s="154"/>
      <c r="R2170" s="154"/>
      <c r="S2170" s="154"/>
      <c r="T2170" s="154"/>
      <c r="U2170" s="154"/>
      <c r="V2170" s="154"/>
      <c r="W2170" s="154"/>
      <c r="X2170" s="154"/>
      <c r="Y2170" s="154"/>
      <c r="Z2170" s="154"/>
      <c r="AA2170" s="154"/>
    </row>
    <row r="2171" spans="1:27" ht="15.75" customHeight="1">
      <c r="A2171" s="155"/>
      <c r="B2171" s="158"/>
      <c r="C2171" s="158"/>
      <c r="D2171" s="158">
        <v>5148</v>
      </c>
      <c r="E2171" s="158">
        <v>21.077000000000002</v>
      </c>
      <c r="F2171" s="158">
        <v>20.97</v>
      </c>
      <c r="G2171" s="16">
        <f t="shared" si="42"/>
        <v>20.202531026311895</v>
      </c>
      <c r="H2171" s="17">
        <f t="shared" si="43"/>
        <v>1.4574482894801775</v>
      </c>
      <c r="I2171" s="17">
        <f t="shared" si="44"/>
        <v>-0.10700000000000287</v>
      </c>
      <c r="J2171" s="18">
        <f t="shared" si="45"/>
        <v>5.0766238079424427E-3</v>
      </c>
      <c r="K2171" s="18">
        <f t="shared" si="46"/>
        <v>0.32953336400022615</v>
      </c>
      <c r="L2171" s="154"/>
      <c r="M2171" s="154"/>
      <c r="N2171" s="154"/>
      <c r="O2171" s="154"/>
      <c r="P2171" s="154"/>
      <c r="Q2171" s="154"/>
      <c r="R2171" s="154"/>
      <c r="S2171" s="154"/>
      <c r="T2171" s="154"/>
      <c r="U2171" s="154"/>
      <c r="V2171" s="154"/>
      <c r="W2171" s="154"/>
      <c r="X2171" s="154"/>
      <c r="Y2171" s="154"/>
      <c r="Z2171" s="154"/>
      <c r="AA2171" s="154"/>
    </row>
    <row r="2172" spans="1:27" ht="15.75" customHeight="1">
      <c r="A2172" s="155"/>
      <c r="B2172" s="158"/>
      <c r="C2172" s="158">
        <v>22987</v>
      </c>
      <c r="D2172" s="158">
        <v>5121</v>
      </c>
      <c r="E2172" s="158">
        <v>22.207000000000001</v>
      </c>
      <c r="F2172" s="158">
        <v>22.157</v>
      </c>
      <c r="G2172" s="16">
        <f t="shared" si="42"/>
        <v>22.870927068045674</v>
      </c>
      <c r="H2172" s="17">
        <f t="shared" si="43"/>
        <v>-1.1065451134094555</v>
      </c>
      <c r="I2172" s="17">
        <f t="shared" si="44"/>
        <v>-5.0000000000000711E-2</v>
      </c>
      <c r="J2172" s="18">
        <f t="shared" si="45"/>
        <v>2.2515423064799708E-3</v>
      </c>
      <c r="K2172" s="18">
        <f t="shared" si="46"/>
        <v>0.28408646980028679</v>
      </c>
      <c r="L2172" s="154"/>
      <c r="M2172" s="154"/>
      <c r="N2172" s="154"/>
      <c r="O2172" s="154"/>
      <c r="P2172" s="154"/>
      <c r="Q2172" s="154"/>
      <c r="R2172" s="154"/>
      <c r="S2172" s="154"/>
      <c r="T2172" s="154"/>
      <c r="U2172" s="154"/>
      <c r="V2172" s="154"/>
      <c r="W2172" s="154"/>
      <c r="X2172" s="154"/>
      <c r="Y2172" s="154"/>
      <c r="Z2172" s="154"/>
      <c r="AA2172" s="154"/>
    </row>
    <row r="2173" spans="1:27" ht="15.75" customHeight="1">
      <c r="A2173" s="155"/>
      <c r="B2173" s="158"/>
      <c r="C2173" s="158"/>
      <c r="D2173" s="158">
        <v>5121</v>
      </c>
      <c r="E2173" s="158">
        <v>22.071000000000002</v>
      </c>
      <c r="F2173" s="158">
        <v>22.038</v>
      </c>
      <c r="G2173" s="16">
        <f t="shared" si="42"/>
        <v>22.870927068045674</v>
      </c>
      <c r="H2173" s="17">
        <f t="shared" si="43"/>
        <v>-1.333211780076121</v>
      </c>
      <c r="I2173" s="17">
        <f t="shared" si="44"/>
        <v>-3.3000000000001251E-2</v>
      </c>
      <c r="J2173" s="18">
        <f t="shared" si="45"/>
        <v>1.4951746635857572E-3</v>
      </c>
      <c r="K2173" s="18">
        <f t="shared" si="46"/>
        <v>0.27967505934733222</v>
      </c>
      <c r="L2173" s="154"/>
      <c r="M2173" s="154"/>
      <c r="N2173" s="154"/>
      <c r="O2173" s="154"/>
      <c r="P2173" s="154"/>
      <c r="Q2173" s="154"/>
      <c r="R2173" s="154"/>
      <c r="S2173" s="154"/>
      <c r="T2173" s="154"/>
      <c r="U2173" s="154"/>
      <c r="V2173" s="154"/>
      <c r="W2173" s="154"/>
      <c r="X2173" s="154"/>
      <c r="Y2173" s="154"/>
      <c r="Z2173" s="154"/>
      <c r="AA2173" s="154"/>
    </row>
    <row r="2174" spans="1:27" ht="15.75" customHeight="1">
      <c r="A2174" s="155"/>
      <c r="B2174" s="158"/>
      <c r="C2174" s="158"/>
      <c r="D2174" s="158">
        <v>5121</v>
      </c>
      <c r="E2174" s="158">
        <v>22.606000000000002</v>
      </c>
      <c r="F2174" s="158">
        <v>22.568000000000001</v>
      </c>
      <c r="G2174" s="16">
        <f t="shared" si="42"/>
        <v>22.870927068045674</v>
      </c>
      <c r="H2174" s="17">
        <f t="shared" si="43"/>
        <v>-0.4415451134094539</v>
      </c>
      <c r="I2174" s="17">
        <f t="shared" si="44"/>
        <v>-3.8000000000000256E-2</v>
      </c>
      <c r="J2174" s="18">
        <f t="shared" si="45"/>
        <v>1.6809696540741508E-3</v>
      </c>
      <c r="K2174" s="18">
        <f t="shared" si="46"/>
        <v>0.29672247345195829</v>
      </c>
      <c r="L2174" s="154"/>
      <c r="M2174" s="154"/>
      <c r="N2174" s="154"/>
      <c r="O2174" s="154"/>
      <c r="P2174" s="154"/>
      <c r="Q2174" s="154"/>
      <c r="R2174" s="154"/>
      <c r="S2174" s="154"/>
      <c r="T2174" s="154"/>
      <c r="U2174" s="154"/>
      <c r="V2174" s="154"/>
      <c r="W2174" s="154"/>
      <c r="X2174" s="154"/>
      <c r="Y2174" s="154"/>
      <c r="Z2174" s="154"/>
      <c r="AA2174" s="154"/>
    </row>
    <row r="2175" spans="1:27" ht="15.75" customHeight="1">
      <c r="A2175" s="155"/>
      <c r="B2175" s="156">
        <v>44996</v>
      </c>
      <c r="C2175" s="158">
        <v>22992</v>
      </c>
      <c r="D2175" s="158">
        <v>5648</v>
      </c>
      <c r="E2175" s="158">
        <v>20.184000000000001</v>
      </c>
      <c r="F2175" s="158">
        <v>20.047999999999998</v>
      </c>
      <c r="G2175" s="16">
        <f t="shared" si="42"/>
        <v>19.240505739344663</v>
      </c>
      <c r="H2175" s="17">
        <f t="shared" si="43"/>
        <v>1.5724904344255641</v>
      </c>
      <c r="I2175" s="17">
        <f t="shared" si="44"/>
        <v>-0.13600000000000279</v>
      </c>
      <c r="J2175" s="18">
        <f t="shared" si="45"/>
        <v>6.7380103051923688E-3</v>
      </c>
      <c r="K2175" s="18">
        <f t="shared" si="46"/>
        <v>0.3475326991676575</v>
      </c>
      <c r="L2175" s="154"/>
      <c r="M2175" s="154"/>
      <c r="N2175" s="154"/>
      <c r="O2175" s="154"/>
      <c r="P2175" s="154"/>
      <c r="Q2175" s="154"/>
      <c r="R2175" s="154"/>
      <c r="S2175" s="154"/>
      <c r="T2175" s="154"/>
      <c r="U2175" s="154"/>
      <c r="V2175" s="154"/>
      <c r="W2175" s="154"/>
      <c r="X2175" s="154"/>
      <c r="Y2175" s="154"/>
      <c r="Z2175" s="154"/>
      <c r="AA2175" s="154"/>
    </row>
    <row r="2176" spans="1:27" ht="15.75" customHeight="1">
      <c r="A2176" s="155"/>
      <c r="B2176" s="158"/>
      <c r="C2176" s="158"/>
      <c r="D2176" s="158">
        <v>5648</v>
      </c>
      <c r="E2176" s="158">
        <v>19.760999999999999</v>
      </c>
      <c r="F2176" s="158">
        <v>19.626000000000001</v>
      </c>
      <c r="G2176" s="16">
        <f t="shared" si="42"/>
        <v>19.240505739344663</v>
      </c>
      <c r="H2176" s="17">
        <f t="shared" si="43"/>
        <v>0.86749043442556117</v>
      </c>
      <c r="I2176" s="17">
        <f t="shared" si="44"/>
        <v>-0.13499999999999801</v>
      </c>
      <c r="J2176" s="18">
        <f t="shared" si="45"/>
        <v>6.8316380749961041E-3</v>
      </c>
      <c r="K2176" s="18">
        <f t="shared" si="46"/>
        <v>0.33356611507514794</v>
      </c>
      <c r="L2176" s="154"/>
      <c r="M2176" s="154"/>
      <c r="N2176" s="154"/>
      <c r="O2176" s="154"/>
      <c r="P2176" s="154"/>
      <c r="Q2176" s="154"/>
      <c r="R2176" s="154"/>
      <c r="S2176" s="154"/>
      <c r="T2176" s="154"/>
      <c r="U2176" s="154"/>
      <c r="V2176" s="154"/>
      <c r="W2176" s="154"/>
      <c r="X2176" s="154"/>
      <c r="Y2176" s="154"/>
      <c r="Z2176" s="154"/>
      <c r="AA2176" s="154"/>
    </row>
    <row r="2177" spans="1:27" ht="15.75" customHeight="1">
      <c r="A2177" s="155"/>
      <c r="B2177" s="158"/>
      <c r="C2177" s="158"/>
      <c r="D2177" s="158">
        <v>5648</v>
      </c>
      <c r="E2177" s="158">
        <v>20.094999999999999</v>
      </c>
      <c r="F2177" s="158">
        <v>19.960999999999999</v>
      </c>
      <c r="G2177" s="16">
        <f t="shared" si="42"/>
        <v>19.240505739344663</v>
      </c>
      <c r="H2177" s="17">
        <f t="shared" si="43"/>
        <v>1.4241571010922272</v>
      </c>
      <c r="I2177" s="17">
        <f t="shared" si="44"/>
        <v>-0.13400000000000034</v>
      </c>
      <c r="J2177" s="18">
        <f t="shared" si="45"/>
        <v>6.6683254540930749E-3</v>
      </c>
      <c r="K2177" s="18">
        <f t="shared" si="46"/>
        <v>0.34464294600646916</v>
      </c>
      <c r="L2177" s="154"/>
      <c r="M2177" s="154"/>
      <c r="N2177" s="154"/>
      <c r="O2177" s="154"/>
      <c r="P2177" s="154"/>
      <c r="Q2177" s="154"/>
      <c r="R2177" s="154"/>
      <c r="S2177" s="154"/>
      <c r="T2177" s="154"/>
      <c r="U2177" s="154"/>
      <c r="V2177" s="154"/>
      <c r="W2177" s="154"/>
      <c r="X2177" s="154"/>
      <c r="Y2177" s="154"/>
      <c r="Z2177" s="154"/>
      <c r="AA2177" s="154"/>
    </row>
    <row r="2178" spans="1:27" ht="15.75" customHeight="1">
      <c r="A2178" s="155"/>
      <c r="B2178" s="158"/>
      <c r="C2178" s="158"/>
      <c r="D2178" s="158">
        <v>5648</v>
      </c>
      <c r="E2178" s="158">
        <v>19.273</v>
      </c>
      <c r="F2178" s="158">
        <v>19.151</v>
      </c>
      <c r="G2178" s="16">
        <f t="shared" si="42"/>
        <v>19.240505739344663</v>
      </c>
      <c r="H2178" s="17">
        <f t="shared" si="43"/>
        <v>5.415710109222853E-2</v>
      </c>
      <c r="I2178" s="17">
        <f t="shared" si="44"/>
        <v>-0.12199999999999989</v>
      </c>
      <c r="J2178" s="18">
        <f t="shared" si="45"/>
        <v>6.3300991023711867E-3</v>
      </c>
      <c r="K2178" s="18">
        <f t="shared" si="46"/>
        <v>0.31669174492813773</v>
      </c>
      <c r="L2178" s="154"/>
      <c r="M2178" s="154"/>
      <c r="N2178" s="154"/>
      <c r="O2178" s="154"/>
      <c r="P2178" s="154"/>
      <c r="Q2178" s="154"/>
      <c r="R2178" s="154"/>
      <c r="S2178" s="154"/>
      <c r="T2178" s="154"/>
      <c r="U2178" s="154"/>
      <c r="V2178" s="154"/>
      <c r="W2178" s="154"/>
      <c r="X2178" s="154"/>
      <c r="Y2178" s="154"/>
      <c r="Z2178" s="154"/>
      <c r="AA2178" s="154"/>
    </row>
    <row r="2179" spans="1:27" ht="15.75" customHeight="1">
      <c r="A2179" s="155"/>
      <c r="B2179" s="158"/>
      <c r="C2179" s="158"/>
      <c r="D2179" s="158">
        <v>5648</v>
      </c>
      <c r="E2179" s="158">
        <v>19.266999999999999</v>
      </c>
      <c r="F2179" s="158">
        <v>19.141999999999999</v>
      </c>
      <c r="G2179" s="16">
        <f t="shared" si="42"/>
        <v>19.240505739344663</v>
      </c>
      <c r="H2179" s="17">
        <f t="shared" si="43"/>
        <v>4.4157101092228146E-2</v>
      </c>
      <c r="I2179" s="17">
        <f t="shared" si="44"/>
        <v>-0.125</v>
      </c>
      <c r="J2179" s="18">
        <f t="shared" si="45"/>
        <v>6.4877770280790991E-3</v>
      </c>
      <c r="K2179" s="18">
        <f t="shared" si="46"/>
        <v>0.31647895365132084</v>
      </c>
      <c r="L2179" s="154"/>
      <c r="M2179" s="154"/>
      <c r="N2179" s="154"/>
      <c r="O2179" s="154"/>
      <c r="P2179" s="154"/>
      <c r="Q2179" s="154"/>
      <c r="R2179" s="154"/>
      <c r="S2179" s="154"/>
      <c r="T2179" s="154"/>
      <c r="U2179" s="154"/>
      <c r="V2179" s="154"/>
      <c r="W2179" s="154"/>
      <c r="X2179" s="154"/>
      <c r="Y2179" s="154"/>
      <c r="Z2179" s="154"/>
      <c r="AA2179" s="154"/>
    </row>
    <row r="2180" spans="1:27" ht="15.75" customHeight="1">
      <c r="A2180" s="155"/>
      <c r="B2180" s="158"/>
      <c r="C2180" s="158"/>
      <c r="D2180" s="158">
        <v>5648</v>
      </c>
      <c r="E2180" s="158">
        <v>21.34</v>
      </c>
      <c r="F2180" s="158">
        <v>21.2</v>
      </c>
      <c r="G2180" s="16">
        <f t="shared" si="42"/>
        <v>19.240505739344663</v>
      </c>
      <c r="H2180" s="17">
        <f t="shared" si="43"/>
        <v>3.4991571010922291</v>
      </c>
      <c r="I2180" s="17">
        <f t="shared" si="44"/>
        <v>-0.14000000000000057</v>
      </c>
      <c r="J2180" s="18">
        <f t="shared" si="45"/>
        <v>6.5604498594189582E-3</v>
      </c>
      <c r="K2180" s="18">
        <f t="shared" si="46"/>
        <v>0.38287722586691653</v>
      </c>
      <c r="L2180" s="154"/>
      <c r="M2180" s="154"/>
      <c r="N2180" s="154"/>
      <c r="O2180" s="154"/>
      <c r="P2180" s="154"/>
      <c r="Q2180" s="154"/>
      <c r="R2180" s="154"/>
      <c r="S2180" s="154"/>
      <c r="T2180" s="154"/>
      <c r="U2180" s="154"/>
      <c r="V2180" s="154"/>
      <c r="W2180" s="154"/>
      <c r="X2180" s="154"/>
      <c r="Y2180" s="154"/>
      <c r="Z2180" s="154"/>
      <c r="AA2180" s="154"/>
    </row>
    <row r="2181" spans="1:27" ht="15.75" customHeight="1">
      <c r="A2181" s="155"/>
      <c r="B2181" s="156">
        <v>44996</v>
      </c>
      <c r="C2181" s="158"/>
      <c r="D2181" s="158">
        <v>1011</v>
      </c>
      <c r="E2181" s="158">
        <v>27.268999999999998</v>
      </c>
      <c r="F2181" s="158">
        <v>27.073</v>
      </c>
      <c r="G2181" s="16">
        <f t="shared" si="42"/>
        <v>27</v>
      </c>
      <c r="H2181" s="17">
        <f t="shared" si="43"/>
        <v>0.44833333333333059</v>
      </c>
      <c r="I2181" s="17">
        <f t="shared" si="44"/>
        <v>-0.19599999999999795</v>
      </c>
      <c r="J2181" s="18">
        <f t="shared" si="45"/>
        <v>7.1876489786936804E-3</v>
      </c>
      <c r="K2181" s="18">
        <f t="shared" si="46"/>
        <v>0.55993985844732108</v>
      </c>
      <c r="L2181" s="154"/>
      <c r="M2181" s="154"/>
      <c r="N2181" s="154"/>
      <c r="O2181" s="154"/>
      <c r="P2181" s="154"/>
      <c r="Q2181" s="154"/>
      <c r="R2181" s="154"/>
      <c r="S2181" s="154"/>
      <c r="T2181" s="154"/>
      <c r="U2181" s="154"/>
      <c r="V2181" s="154"/>
      <c r="W2181" s="154"/>
      <c r="X2181" s="154"/>
      <c r="Y2181" s="154"/>
      <c r="Z2181" s="154"/>
      <c r="AA2181" s="154"/>
    </row>
    <row r="2182" spans="1:27" ht="15.75" customHeight="1">
      <c r="A2182" s="155"/>
      <c r="B2182" s="158"/>
      <c r="C2182" s="158"/>
      <c r="D2182" s="158">
        <v>1011</v>
      </c>
      <c r="E2182" s="158">
        <v>28.510999999999999</v>
      </c>
      <c r="F2182" s="158">
        <v>28.297000000000001</v>
      </c>
      <c r="G2182" s="16">
        <f t="shared" si="42"/>
        <v>27</v>
      </c>
      <c r="H2182" s="17">
        <f t="shared" si="43"/>
        <v>2.5183333333333322</v>
      </c>
      <c r="I2182" s="17">
        <f t="shared" si="44"/>
        <v>-0.21399999999999864</v>
      </c>
      <c r="J2182" s="18">
        <f t="shared" si="45"/>
        <v>7.5058749254673157E-3</v>
      </c>
      <c r="K2182" s="18">
        <f t="shared" si="46"/>
        <v>0.57910981726351229</v>
      </c>
      <c r="L2182" s="154"/>
      <c r="M2182" s="154"/>
      <c r="N2182" s="154"/>
      <c r="O2182" s="154"/>
      <c r="P2182" s="154"/>
      <c r="Q2182" s="154"/>
      <c r="R2182" s="154"/>
      <c r="S2182" s="154"/>
      <c r="T2182" s="154"/>
      <c r="U2182" s="154"/>
      <c r="V2182" s="154"/>
      <c r="W2182" s="154"/>
      <c r="X2182" s="154"/>
      <c r="Y2182" s="154"/>
      <c r="Z2182" s="154"/>
      <c r="AA2182" s="154"/>
    </row>
    <row r="2183" spans="1:27" ht="15.75" customHeight="1">
      <c r="A2183" s="155"/>
      <c r="B2183" s="156">
        <v>44997</v>
      </c>
      <c r="C2183" s="158"/>
      <c r="D2183" s="158">
        <v>8608</v>
      </c>
      <c r="E2183" s="158">
        <v>18.818000000000001</v>
      </c>
      <c r="F2183" s="158">
        <v>18.812999999999999</v>
      </c>
      <c r="G2183" s="16">
        <f t="shared" si="42"/>
        <v>22.02</v>
      </c>
      <c r="H2183" s="17">
        <f t="shared" si="43"/>
        <v>-5.3366666666666642</v>
      </c>
      <c r="I2183" s="17">
        <f t="shared" si="44"/>
        <v>-5.000000000002558E-3</v>
      </c>
      <c r="J2183" s="18">
        <f t="shared" si="45"/>
        <v>2.6570305027115302E-4</v>
      </c>
      <c r="K2183" s="18">
        <f t="shared" si="46"/>
        <v>0.47358911680306093</v>
      </c>
      <c r="L2183" s="154"/>
      <c r="M2183" s="154"/>
      <c r="N2183" s="154"/>
      <c r="O2183" s="154"/>
      <c r="P2183" s="154"/>
      <c r="Q2183" s="154"/>
      <c r="R2183" s="154"/>
      <c r="S2183" s="154"/>
      <c r="T2183" s="154"/>
      <c r="U2183" s="154"/>
      <c r="V2183" s="154"/>
      <c r="W2183" s="154"/>
      <c r="X2183" s="154"/>
      <c r="Y2183" s="154"/>
      <c r="Z2183" s="154"/>
      <c r="AA2183" s="154"/>
    </row>
    <row r="2184" spans="1:27" ht="15.75" customHeight="1">
      <c r="A2184" s="155"/>
      <c r="B2184" s="158"/>
      <c r="C2184" s="158"/>
      <c r="D2184" s="158">
        <v>8608</v>
      </c>
      <c r="E2184" s="158">
        <v>19.206</v>
      </c>
      <c r="F2184" s="158">
        <v>19.18</v>
      </c>
      <c r="G2184" s="16">
        <f t="shared" si="42"/>
        <v>22.02</v>
      </c>
      <c r="H2184" s="17">
        <f t="shared" si="43"/>
        <v>-4.6900000000000004</v>
      </c>
      <c r="I2184" s="17">
        <f t="shared" si="44"/>
        <v>-2.5999999999999801E-2</v>
      </c>
      <c r="J2184" s="18">
        <f t="shared" si="45"/>
        <v>1.3537436217848486E-3</v>
      </c>
      <c r="K2184" s="18">
        <f t="shared" si="46"/>
        <v>0.48422368009996869</v>
      </c>
      <c r="L2184" s="154"/>
      <c r="M2184" s="154"/>
      <c r="N2184" s="154"/>
      <c r="O2184" s="154"/>
      <c r="P2184" s="154"/>
      <c r="Q2184" s="154"/>
      <c r="R2184" s="154"/>
      <c r="S2184" s="154"/>
      <c r="T2184" s="154"/>
      <c r="U2184" s="154"/>
      <c r="V2184" s="154"/>
      <c r="W2184" s="154"/>
      <c r="X2184" s="154"/>
      <c r="Y2184" s="154"/>
      <c r="Z2184" s="154"/>
      <c r="AA2184" s="154"/>
    </row>
    <row r="2185" spans="1:27" ht="15.75" customHeight="1">
      <c r="A2185" s="155"/>
      <c r="B2185" s="158"/>
      <c r="C2185" s="158"/>
      <c r="D2185" s="158">
        <v>8608</v>
      </c>
      <c r="E2185" s="158">
        <v>20.227</v>
      </c>
      <c r="F2185" s="158">
        <v>20.164000000000001</v>
      </c>
      <c r="G2185" s="16">
        <f t="shared" si="42"/>
        <v>22.02</v>
      </c>
      <c r="H2185" s="17">
        <f t="shared" si="43"/>
        <v>-2.9883333333333324</v>
      </c>
      <c r="I2185" s="17">
        <f t="shared" si="44"/>
        <v>-6.2999999999998835E-2</v>
      </c>
      <c r="J2185" s="18">
        <f t="shared" si="45"/>
        <v>3.1146487368368435E-3</v>
      </c>
      <c r="K2185" s="18">
        <f t="shared" si="46"/>
        <v>0.51025856528402624</v>
      </c>
      <c r="L2185" s="154"/>
      <c r="M2185" s="154"/>
      <c r="N2185" s="154"/>
      <c r="O2185" s="154"/>
      <c r="P2185" s="154"/>
      <c r="Q2185" s="154"/>
      <c r="R2185" s="154"/>
      <c r="S2185" s="154"/>
      <c r="T2185" s="154"/>
      <c r="U2185" s="154"/>
      <c r="V2185" s="154"/>
      <c r="W2185" s="154"/>
      <c r="X2185" s="154"/>
      <c r="Y2185" s="154"/>
      <c r="Z2185" s="154"/>
      <c r="AA2185" s="154"/>
    </row>
    <row r="2186" spans="1:27" ht="15.75" customHeight="1">
      <c r="A2186" s="155"/>
      <c r="B2186" s="156">
        <v>44997</v>
      </c>
      <c r="C2186" s="158"/>
      <c r="D2186" s="158">
        <v>8107</v>
      </c>
      <c r="E2186" s="158">
        <v>16.32</v>
      </c>
      <c r="F2186" s="158">
        <v>16.295000000000002</v>
      </c>
      <c r="G2186" s="16">
        <f t="shared" si="42"/>
        <v>16.123457228651652</v>
      </c>
      <c r="H2186" s="17">
        <f t="shared" si="43"/>
        <v>0.3275712855805798</v>
      </c>
      <c r="I2186" s="17">
        <f t="shared" si="44"/>
        <v>-2.4999999999998579E-2</v>
      </c>
      <c r="J2186" s="18">
        <f t="shared" si="45"/>
        <v>1.531862745097952E-3</v>
      </c>
      <c r="K2186" s="18">
        <f t="shared" si="46"/>
        <v>0.30413090211061033</v>
      </c>
      <c r="L2186" s="154"/>
      <c r="M2186" s="154"/>
      <c r="N2186" s="154"/>
      <c r="O2186" s="154"/>
      <c r="P2186" s="154"/>
      <c r="Q2186" s="154"/>
      <c r="R2186" s="154"/>
      <c r="S2186" s="154"/>
      <c r="T2186" s="154"/>
      <c r="U2186" s="154"/>
      <c r="V2186" s="154"/>
      <c r="W2186" s="154"/>
      <c r="X2186" s="154"/>
      <c r="Y2186" s="154"/>
      <c r="Z2186" s="154"/>
      <c r="AA2186" s="154"/>
    </row>
    <row r="2187" spans="1:27" ht="15.75" customHeight="1">
      <c r="A2187" s="155"/>
      <c r="B2187" s="158"/>
      <c r="C2187" s="158"/>
      <c r="D2187" s="158">
        <v>8107</v>
      </c>
      <c r="E2187" s="158">
        <v>16.481999999999999</v>
      </c>
      <c r="F2187" s="158">
        <v>16.449000000000002</v>
      </c>
      <c r="G2187" s="16">
        <f t="shared" si="42"/>
        <v>16.123457228651652</v>
      </c>
      <c r="H2187" s="17">
        <f t="shared" si="43"/>
        <v>0.59757128558057815</v>
      </c>
      <c r="I2187" s="17">
        <f t="shared" si="44"/>
        <v>-3.2999999999997698E-2</v>
      </c>
      <c r="J2187" s="18">
        <f t="shared" si="45"/>
        <v>2.0021842009463474E-3</v>
      </c>
      <c r="K2187" s="18">
        <f t="shared" si="46"/>
        <v>0.31097053285069531</v>
      </c>
      <c r="L2187" s="154"/>
      <c r="M2187" s="154"/>
      <c r="N2187" s="154"/>
      <c r="O2187" s="154"/>
      <c r="P2187" s="154"/>
      <c r="Q2187" s="154"/>
      <c r="R2187" s="154"/>
      <c r="S2187" s="154"/>
      <c r="T2187" s="154"/>
      <c r="U2187" s="154"/>
      <c r="V2187" s="154"/>
      <c r="W2187" s="154"/>
      <c r="X2187" s="154"/>
      <c r="Y2187" s="154"/>
      <c r="Z2187" s="154"/>
      <c r="AA2187" s="154"/>
    </row>
    <row r="2188" spans="1:27" ht="15.75" customHeight="1">
      <c r="A2188" s="155"/>
      <c r="B2188" s="158"/>
      <c r="C2188" s="158"/>
      <c r="D2188" s="158">
        <v>8107</v>
      </c>
      <c r="E2188" s="158">
        <v>16.289000000000001</v>
      </c>
      <c r="F2188" s="158">
        <v>16.260000000000002</v>
      </c>
      <c r="G2188" s="16">
        <f t="shared" si="42"/>
        <v>16.123457228651652</v>
      </c>
      <c r="H2188" s="17">
        <f t="shared" si="43"/>
        <v>0.2759046189139151</v>
      </c>
      <c r="I2188" s="17">
        <f t="shared" si="44"/>
        <v>-2.8999999999999915E-2</v>
      </c>
      <c r="J2188" s="18">
        <f t="shared" si="45"/>
        <v>1.7803425624654621E-3</v>
      </c>
      <c r="K2188" s="18">
        <f t="shared" si="46"/>
        <v>0.30280657636719022</v>
      </c>
      <c r="L2188" s="154"/>
      <c r="M2188" s="154"/>
      <c r="N2188" s="154"/>
      <c r="O2188" s="154"/>
      <c r="P2188" s="154"/>
      <c r="Q2188" s="154"/>
      <c r="R2188" s="154"/>
      <c r="S2188" s="154"/>
      <c r="T2188" s="154"/>
      <c r="U2188" s="154"/>
      <c r="V2188" s="154"/>
      <c r="W2188" s="154"/>
      <c r="X2188" s="154"/>
      <c r="Y2188" s="154"/>
      <c r="Z2188" s="154"/>
      <c r="AA2188" s="154"/>
    </row>
    <row r="2189" spans="1:27" ht="15.75" customHeight="1">
      <c r="A2189" s="155"/>
      <c r="B2189" s="158"/>
      <c r="C2189" s="158"/>
      <c r="D2189" s="158">
        <v>8107</v>
      </c>
      <c r="E2189" s="158">
        <v>16.855</v>
      </c>
      <c r="F2189" s="158">
        <v>16.818000000000001</v>
      </c>
      <c r="G2189" s="16">
        <f t="shared" si="42"/>
        <v>16.123457228651652</v>
      </c>
      <c r="H2189" s="17">
        <f t="shared" si="43"/>
        <v>1.2192379522472467</v>
      </c>
      <c r="I2189" s="17">
        <f t="shared" si="44"/>
        <v>-3.6999999999999034E-2</v>
      </c>
      <c r="J2189" s="18">
        <f t="shared" si="45"/>
        <v>2.1951943043606666E-3</v>
      </c>
      <c r="K2189" s="18">
        <f t="shared" si="46"/>
        <v>0.32621870794690955</v>
      </c>
      <c r="L2189" s="154"/>
      <c r="M2189" s="154"/>
      <c r="N2189" s="154"/>
      <c r="O2189" s="154"/>
      <c r="P2189" s="154"/>
      <c r="Q2189" s="154"/>
      <c r="R2189" s="154"/>
      <c r="S2189" s="154"/>
      <c r="T2189" s="154"/>
      <c r="U2189" s="154"/>
      <c r="V2189" s="154"/>
      <c r="W2189" s="154"/>
      <c r="X2189" s="154"/>
      <c r="Y2189" s="154"/>
      <c r="Z2189" s="154"/>
      <c r="AA2189" s="154"/>
    </row>
    <row r="2190" spans="1:27" ht="15.75" customHeight="1">
      <c r="A2190" s="155"/>
      <c r="B2190" s="156">
        <v>44997</v>
      </c>
      <c r="C2190" s="158"/>
      <c r="D2190" s="158">
        <v>6617</v>
      </c>
      <c r="E2190" s="158">
        <v>21.504999999999999</v>
      </c>
      <c r="F2190" s="158">
        <v>21.140999999999998</v>
      </c>
      <c r="G2190" s="16">
        <f t="shared" si="42"/>
        <v>21.071999999999999</v>
      </c>
      <c r="H2190" s="17">
        <f t="shared" si="43"/>
        <v>0.72166666666666646</v>
      </c>
      <c r="I2190" s="17">
        <f t="shared" si="44"/>
        <v>-0.36400000000000077</v>
      </c>
      <c r="J2190" s="18">
        <f t="shared" si="45"/>
        <v>1.6926296210183715E-2</v>
      </c>
      <c r="K2190" s="18">
        <f t="shared" si="46"/>
        <v>0.41336433387584293</v>
      </c>
      <c r="L2190" s="154"/>
      <c r="M2190" s="154"/>
      <c r="N2190" s="154"/>
      <c r="O2190" s="154"/>
      <c r="P2190" s="154"/>
      <c r="Q2190" s="154"/>
      <c r="R2190" s="154"/>
      <c r="S2190" s="154"/>
      <c r="T2190" s="154"/>
      <c r="U2190" s="154"/>
      <c r="V2190" s="154"/>
      <c r="W2190" s="154"/>
      <c r="X2190" s="154"/>
      <c r="Y2190" s="154"/>
      <c r="Z2190" s="154"/>
      <c r="AA2190" s="154"/>
    </row>
    <row r="2191" spans="1:27" ht="15.75" customHeight="1">
      <c r="A2191" s="155"/>
      <c r="B2191" s="158"/>
      <c r="C2191" s="158">
        <v>23014</v>
      </c>
      <c r="D2191" s="158">
        <v>8608</v>
      </c>
      <c r="E2191" s="158">
        <v>19.206</v>
      </c>
      <c r="F2191" s="158">
        <v>19.18</v>
      </c>
      <c r="G2191" s="16">
        <f t="shared" si="42"/>
        <v>22.02</v>
      </c>
      <c r="H2191" s="17">
        <f t="shared" si="43"/>
        <v>-4.6900000000000004</v>
      </c>
      <c r="I2191" s="17">
        <f t="shared" si="44"/>
        <v>-2.5999999999999801E-2</v>
      </c>
      <c r="J2191" s="18">
        <f t="shared" si="45"/>
        <v>1.3537436217848486E-3</v>
      </c>
      <c r="K2191" s="18">
        <f t="shared" si="46"/>
        <v>0.48422368009996869</v>
      </c>
      <c r="L2191" s="154"/>
      <c r="M2191" s="154"/>
      <c r="N2191" s="154"/>
      <c r="O2191" s="154"/>
      <c r="P2191" s="154"/>
      <c r="Q2191" s="154"/>
      <c r="R2191" s="154"/>
      <c r="S2191" s="154"/>
      <c r="T2191" s="154"/>
      <c r="U2191" s="154"/>
      <c r="V2191" s="154"/>
      <c r="W2191" s="154"/>
      <c r="X2191" s="154"/>
      <c r="Y2191" s="154"/>
      <c r="Z2191" s="154"/>
      <c r="AA2191" s="154"/>
    </row>
    <row r="2192" spans="1:27" ht="15.75" customHeight="1">
      <c r="A2192" s="155"/>
      <c r="B2192" s="158"/>
      <c r="C2192" s="158">
        <v>23014</v>
      </c>
      <c r="D2192" s="158">
        <v>8608</v>
      </c>
      <c r="E2192" s="158">
        <v>20.227</v>
      </c>
      <c r="F2192" s="158">
        <v>20.164000000000001</v>
      </c>
      <c r="G2192" s="16">
        <f t="shared" si="42"/>
        <v>22.02</v>
      </c>
      <c r="H2192" s="17">
        <f t="shared" si="43"/>
        <v>-2.9883333333333324</v>
      </c>
      <c r="I2192" s="17">
        <f t="shared" si="44"/>
        <v>-6.2999999999998835E-2</v>
      </c>
      <c r="J2192" s="18">
        <f t="shared" si="45"/>
        <v>3.1146487368368435E-3</v>
      </c>
      <c r="K2192" s="18">
        <f t="shared" si="46"/>
        <v>0.51025856528402624</v>
      </c>
      <c r="L2192" s="154"/>
      <c r="M2192" s="154"/>
      <c r="N2192" s="154"/>
      <c r="O2192" s="154"/>
      <c r="P2192" s="154"/>
      <c r="Q2192" s="154"/>
      <c r="R2192" s="154"/>
      <c r="S2192" s="154"/>
      <c r="T2192" s="154"/>
      <c r="U2192" s="154"/>
      <c r="V2192" s="154"/>
      <c r="W2192" s="154"/>
      <c r="X2192" s="154"/>
      <c r="Y2192" s="154"/>
      <c r="Z2192" s="154"/>
      <c r="AA2192" s="154"/>
    </row>
    <row r="2193" spans="1:27" ht="15.75" customHeight="1">
      <c r="A2193" s="155"/>
      <c r="B2193" s="158"/>
      <c r="C2193" s="158">
        <v>23012</v>
      </c>
      <c r="D2193" s="158">
        <v>8107</v>
      </c>
      <c r="E2193" s="158">
        <v>16.32</v>
      </c>
      <c r="F2193" s="158">
        <v>16.295000000000002</v>
      </c>
      <c r="G2193" s="16">
        <f t="shared" si="42"/>
        <v>16.123457228651652</v>
      </c>
      <c r="H2193" s="17">
        <f t="shared" si="43"/>
        <v>0.3275712855805798</v>
      </c>
      <c r="I2193" s="17">
        <f t="shared" si="44"/>
        <v>-2.4999999999998579E-2</v>
      </c>
      <c r="J2193" s="18">
        <f t="shared" si="45"/>
        <v>1.531862745097952E-3</v>
      </c>
      <c r="K2193" s="18">
        <f t="shared" si="46"/>
        <v>0.30413090211061033</v>
      </c>
      <c r="L2193" s="154"/>
      <c r="M2193" s="154"/>
      <c r="N2193" s="154"/>
      <c r="O2193" s="154"/>
      <c r="P2193" s="154"/>
      <c r="Q2193" s="154"/>
      <c r="R2193" s="154"/>
      <c r="S2193" s="154"/>
      <c r="T2193" s="154"/>
      <c r="U2193" s="154"/>
      <c r="V2193" s="154"/>
      <c r="W2193" s="154"/>
      <c r="X2193" s="154"/>
      <c r="Y2193" s="154"/>
      <c r="Z2193" s="154"/>
      <c r="AA2193" s="154"/>
    </row>
    <row r="2194" spans="1:27" ht="15.75" customHeight="1">
      <c r="A2194" s="155"/>
      <c r="B2194" s="158"/>
      <c r="C2194" s="158">
        <v>23012</v>
      </c>
      <c r="D2194" s="158">
        <v>8107</v>
      </c>
      <c r="E2194" s="158">
        <v>16.481999999999999</v>
      </c>
      <c r="F2194" s="158">
        <v>16.449000000000002</v>
      </c>
      <c r="G2194" s="16">
        <f t="shared" si="42"/>
        <v>16.123457228651652</v>
      </c>
      <c r="H2194" s="17">
        <f t="shared" si="43"/>
        <v>0.59757128558057815</v>
      </c>
      <c r="I2194" s="17">
        <f t="shared" si="44"/>
        <v>-3.2999999999997698E-2</v>
      </c>
      <c r="J2194" s="18">
        <f t="shared" si="45"/>
        <v>2.0021842009463474E-3</v>
      </c>
      <c r="K2194" s="18">
        <f t="shared" si="46"/>
        <v>0.31097053285069531</v>
      </c>
      <c r="L2194" s="154"/>
      <c r="M2194" s="154"/>
      <c r="N2194" s="154"/>
      <c r="O2194" s="154"/>
      <c r="P2194" s="154"/>
      <c r="Q2194" s="154"/>
      <c r="R2194" s="154"/>
      <c r="S2194" s="154"/>
      <c r="T2194" s="154"/>
      <c r="U2194" s="154"/>
      <c r="V2194" s="154"/>
      <c r="W2194" s="154"/>
      <c r="X2194" s="154"/>
      <c r="Y2194" s="154"/>
      <c r="Z2194" s="154"/>
      <c r="AA2194" s="154"/>
    </row>
    <row r="2195" spans="1:27" ht="15.75" customHeight="1">
      <c r="A2195" s="155"/>
      <c r="B2195" s="158"/>
      <c r="C2195" s="158">
        <v>23012</v>
      </c>
      <c r="D2195" s="158">
        <v>8107</v>
      </c>
      <c r="E2195" s="158">
        <v>16.289000000000001</v>
      </c>
      <c r="F2195" s="158">
        <v>16.260000000000002</v>
      </c>
      <c r="G2195" s="16">
        <f t="shared" si="42"/>
        <v>16.123457228651652</v>
      </c>
      <c r="H2195" s="17">
        <f t="shared" si="43"/>
        <v>0.2759046189139151</v>
      </c>
      <c r="I2195" s="17">
        <f t="shared" si="44"/>
        <v>-2.8999999999999915E-2</v>
      </c>
      <c r="J2195" s="18">
        <f t="shared" si="45"/>
        <v>1.7803425624654621E-3</v>
      </c>
      <c r="K2195" s="18">
        <f t="shared" si="46"/>
        <v>0.30280657636719022</v>
      </c>
      <c r="L2195" s="154"/>
      <c r="M2195" s="154"/>
      <c r="N2195" s="154"/>
      <c r="O2195" s="154"/>
      <c r="P2195" s="154"/>
      <c r="Q2195" s="154"/>
      <c r="R2195" s="154"/>
      <c r="S2195" s="154"/>
      <c r="T2195" s="154"/>
      <c r="U2195" s="154"/>
      <c r="V2195" s="154"/>
      <c r="W2195" s="154"/>
      <c r="X2195" s="154"/>
      <c r="Y2195" s="154"/>
      <c r="Z2195" s="154"/>
      <c r="AA2195" s="154"/>
    </row>
    <row r="2196" spans="1:27" ht="15.75" customHeight="1">
      <c r="A2196" s="155"/>
      <c r="B2196" s="158"/>
      <c r="C2196" s="158">
        <v>23012</v>
      </c>
      <c r="D2196" s="158">
        <v>8107</v>
      </c>
      <c r="E2196" s="158">
        <v>16.855</v>
      </c>
      <c r="F2196" s="158">
        <v>16.818000000000001</v>
      </c>
      <c r="G2196" s="16">
        <f t="shared" si="42"/>
        <v>16.123457228651652</v>
      </c>
      <c r="H2196" s="17">
        <f t="shared" si="43"/>
        <v>1.2192379522472467</v>
      </c>
      <c r="I2196" s="17">
        <f t="shared" si="44"/>
        <v>-3.6999999999999034E-2</v>
      </c>
      <c r="J2196" s="18">
        <f t="shared" si="45"/>
        <v>2.1951943043606666E-3</v>
      </c>
      <c r="K2196" s="18">
        <f t="shared" si="46"/>
        <v>0.32621870794690955</v>
      </c>
      <c r="L2196" s="154"/>
      <c r="M2196" s="154"/>
      <c r="N2196" s="154"/>
      <c r="O2196" s="154"/>
      <c r="P2196" s="154"/>
      <c r="Q2196" s="154"/>
      <c r="R2196" s="154"/>
      <c r="S2196" s="154"/>
      <c r="T2196" s="154"/>
      <c r="U2196" s="154"/>
      <c r="V2196" s="154"/>
      <c r="W2196" s="154"/>
      <c r="X2196" s="154"/>
      <c r="Y2196" s="154"/>
      <c r="Z2196" s="154"/>
      <c r="AA2196" s="154"/>
    </row>
    <row r="2197" spans="1:27" ht="15.75" customHeight="1">
      <c r="A2197" s="155"/>
      <c r="B2197" s="158"/>
      <c r="C2197" s="158">
        <v>23016</v>
      </c>
      <c r="D2197" s="158">
        <v>6617</v>
      </c>
      <c r="E2197" s="158">
        <v>21.504999999999999</v>
      </c>
      <c r="F2197" s="158">
        <v>21.140999999999998</v>
      </c>
      <c r="G2197" s="16">
        <f t="shared" si="42"/>
        <v>21.071999999999999</v>
      </c>
      <c r="H2197" s="17">
        <f t="shared" si="43"/>
        <v>0.72166666666666646</v>
      </c>
      <c r="I2197" s="17">
        <f t="shared" si="44"/>
        <v>-0.36400000000000077</v>
      </c>
      <c r="J2197" s="18">
        <f t="shared" si="45"/>
        <v>1.6926296210183715E-2</v>
      </c>
      <c r="K2197" s="18">
        <f t="shared" si="46"/>
        <v>0.41336433387584293</v>
      </c>
      <c r="L2197" s="154"/>
      <c r="M2197" s="154"/>
      <c r="N2197" s="154"/>
      <c r="O2197" s="154"/>
      <c r="P2197" s="154"/>
      <c r="Q2197" s="154"/>
      <c r="R2197" s="154"/>
      <c r="S2197" s="154"/>
      <c r="T2197" s="154"/>
      <c r="U2197" s="154"/>
      <c r="V2197" s="154"/>
      <c r="W2197" s="154"/>
      <c r="X2197" s="154"/>
      <c r="Y2197" s="154"/>
      <c r="Z2197" s="154"/>
      <c r="AA2197" s="154"/>
    </row>
    <row r="2198" spans="1:27" ht="15.75" customHeight="1">
      <c r="A2198" s="155"/>
      <c r="B2198" s="158"/>
      <c r="C2198" s="158">
        <v>23016</v>
      </c>
      <c r="D2198" s="158">
        <v>6617</v>
      </c>
      <c r="E2198" s="158">
        <v>20.946999999999999</v>
      </c>
      <c r="F2198" s="158">
        <v>20.545000000000002</v>
      </c>
      <c r="G2198" s="16">
        <f t="shared" si="42"/>
        <v>21.071999999999999</v>
      </c>
      <c r="H2198" s="17">
        <f t="shared" si="43"/>
        <v>-0.20833333333333334</v>
      </c>
      <c r="I2198" s="17">
        <f t="shared" si="44"/>
        <v>-0.40199999999999747</v>
      </c>
      <c r="J2198" s="18">
        <f t="shared" si="45"/>
        <v>1.9191292309161095E-2</v>
      </c>
      <c r="K2198" s="18">
        <f t="shared" si="46"/>
        <v>0.39773714613071098</v>
      </c>
      <c r="L2198" s="154"/>
      <c r="M2198" s="154"/>
      <c r="N2198" s="154"/>
      <c r="O2198" s="154"/>
      <c r="P2198" s="154"/>
      <c r="Q2198" s="154"/>
      <c r="R2198" s="154"/>
      <c r="S2198" s="154"/>
      <c r="T2198" s="154"/>
      <c r="U2198" s="154"/>
      <c r="V2198" s="154"/>
      <c r="W2198" s="154"/>
      <c r="X2198" s="154"/>
      <c r="Y2198" s="154"/>
      <c r="Z2198" s="154"/>
      <c r="AA2198" s="154"/>
    </row>
    <row r="2199" spans="1:27" ht="15.75" customHeight="1">
      <c r="A2199" s="155"/>
      <c r="B2199" s="158"/>
      <c r="C2199" s="158">
        <v>23016</v>
      </c>
      <c r="D2199" s="158">
        <v>6617</v>
      </c>
      <c r="E2199" s="158">
        <v>22.106999999999999</v>
      </c>
      <c r="F2199" s="158">
        <v>21.661000000000001</v>
      </c>
      <c r="G2199" s="16">
        <f t="shared" si="42"/>
        <v>21.071999999999999</v>
      </c>
      <c r="H2199" s="17">
        <f t="shared" si="43"/>
        <v>1.7250000000000003</v>
      </c>
      <c r="I2199" s="17">
        <f t="shared" si="44"/>
        <v>-0.44599999999999795</v>
      </c>
      <c r="J2199" s="18">
        <f t="shared" si="45"/>
        <v>2.0174605328628848E-2</v>
      </c>
      <c r="K2199" s="18">
        <f t="shared" si="46"/>
        <v>0.42933912335459368</v>
      </c>
      <c r="L2199" s="154"/>
      <c r="M2199" s="154"/>
      <c r="N2199" s="154"/>
      <c r="O2199" s="154"/>
      <c r="P2199" s="154"/>
      <c r="Q2199" s="154"/>
      <c r="R2199" s="154"/>
      <c r="S2199" s="154"/>
      <c r="T2199" s="154"/>
      <c r="U2199" s="154"/>
      <c r="V2199" s="154"/>
      <c r="W2199" s="154"/>
      <c r="X2199" s="154"/>
      <c r="Y2199" s="154"/>
      <c r="Z2199" s="154"/>
      <c r="AA2199" s="154"/>
    </row>
    <row r="2200" spans="1:27" ht="15.75" customHeight="1">
      <c r="A2200" s="155"/>
      <c r="B2200" s="158"/>
      <c r="C2200" s="158">
        <v>23016</v>
      </c>
      <c r="D2200" s="158">
        <v>6617</v>
      </c>
      <c r="E2200" s="158">
        <v>21.713999999999999</v>
      </c>
      <c r="F2200" s="158">
        <v>21.344000000000001</v>
      </c>
      <c r="G2200" s="16">
        <f t="shared" si="42"/>
        <v>21.071999999999999</v>
      </c>
      <c r="H2200" s="17">
        <f t="shared" si="43"/>
        <v>1.0699999999999992</v>
      </c>
      <c r="I2200" s="17">
        <f t="shared" si="44"/>
        <v>-0.36999999999999744</v>
      </c>
      <c r="J2200" s="18">
        <f t="shared" si="45"/>
        <v>1.7039697890761603E-2</v>
      </c>
      <c r="K2200" s="18">
        <f t="shared" si="46"/>
        <v>0.41901077645758505</v>
      </c>
      <c r="L2200" s="154"/>
      <c r="M2200" s="154"/>
      <c r="N2200" s="154"/>
      <c r="O2200" s="154"/>
      <c r="P2200" s="154"/>
      <c r="Q2200" s="154"/>
      <c r="R2200" s="154"/>
      <c r="S2200" s="154"/>
      <c r="T2200" s="154"/>
      <c r="U2200" s="154"/>
      <c r="V2200" s="154"/>
      <c r="W2200" s="154"/>
      <c r="X2200" s="154"/>
      <c r="Y2200" s="154"/>
      <c r="Z2200" s="154"/>
      <c r="AA2200" s="154"/>
    </row>
    <row r="2201" spans="1:27" ht="15.75" customHeight="1">
      <c r="A2201" s="155"/>
      <c r="B2201" s="158"/>
      <c r="C2201" s="158">
        <v>23205</v>
      </c>
      <c r="D2201" s="158">
        <v>8127</v>
      </c>
      <c r="E2201" s="158">
        <v>20.637</v>
      </c>
      <c r="F2201" s="158">
        <v>20.564</v>
      </c>
      <c r="G2201" s="16">
        <f t="shared" si="42"/>
        <v>19.906047079520491</v>
      </c>
      <c r="H2201" s="17">
        <f t="shared" si="43"/>
        <v>1.2182548674658498</v>
      </c>
      <c r="I2201" s="17">
        <f t="shared" si="44"/>
        <v>-7.3000000000000398E-2</v>
      </c>
      <c r="J2201" s="18">
        <f t="shared" si="45"/>
        <v>3.5373358530794395E-3</v>
      </c>
      <c r="K2201" s="18">
        <f t="shared" si="46"/>
        <v>0.3265345251835689</v>
      </c>
      <c r="L2201" s="154"/>
      <c r="M2201" s="154"/>
      <c r="N2201" s="154"/>
      <c r="O2201" s="154"/>
      <c r="P2201" s="154"/>
      <c r="Q2201" s="154"/>
      <c r="R2201" s="154"/>
      <c r="S2201" s="154"/>
      <c r="T2201" s="154"/>
      <c r="U2201" s="154"/>
      <c r="V2201" s="154"/>
      <c r="W2201" s="154"/>
      <c r="X2201" s="154"/>
      <c r="Y2201" s="154"/>
      <c r="Z2201" s="154"/>
      <c r="AA2201" s="154"/>
    </row>
    <row r="2202" spans="1:27" ht="15.75" customHeight="1">
      <c r="A2202" s="155"/>
      <c r="B2202" s="158"/>
      <c r="C2202" s="158">
        <v>23205</v>
      </c>
      <c r="D2202" s="158">
        <v>8127</v>
      </c>
      <c r="E2202" s="158">
        <v>20.411999999999999</v>
      </c>
      <c r="F2202" s="158">
        <v>20.338000000000001</v>
      </c>
      <c r="G2202" s="16">
        <f t="shared" si="42"/>
        <v>19.906047079520491</v>
      </c>
      <c r="H2202" s="17">
        <f t="shared" si="43"/>
        <v>0.84325486746584732</v>
      </c>
      <c r="I2202" s="17">
        <f t="shared" si="44"/>
        <v>-7.3999999999998067E-2</v>
      </c>
      <c r="J2202" s="18">
        <f t="shared" si="45"/>
        <v>3.6253184401331606E-3</v>
      </c>
      <c r="K2202" s="18">
        <f t="shared" si="46"/>
        <v>0.31911096395322897</v>
      </c>
      <c r="L2202" s="154"/>
      <c r="M2202" s="154"/>
      <c r="N2202" s="154"/>
      <c r="O2202" s="154"/>
      <c r="P2202" s="154"/>
      <c r="Q2202" s="154"/>
      <c r="R2202" s="154"/>
      <c r="S2202" s="154"/>
      <c r="T2202" s="154"/>
      <c r="U2202" s="154"/>
      <c r="V2202" s="154"/>
      <c r="W2202" s="154"/>
      <c r="X2202" s="154"/>
      <c r="Y2202" s="154"/>
      <c r="Z2202" s="154"/>
      <c r="AA2202" s="154"/>
    </row>
    <row r="2203" spans="1:27" ht="15.75" customHeight="1">
      <c r="A2203" s="155"/>
      <c r="B2203" s="158"/>
      <c r="C2203" s="158"/>
      <c r="D2203" s="158">
        <v>8127</v>
      </c>
      <c r="E2203" s="158">
        <v>20.41</v>
      </c>
      <c r="F2203" s="158">
        <v>20.343</v>
      </c>
      <c r="G2203" s="16">
        <f t="shared" si="42"/>
        <v>19.906047079520491</v>
      </c>
      <c r="H2203" s="17">
        <f t="shared" si="43"/>
        <v>0.8399215341325158</v>
      </c>
      <c r="I2203" s="17">
        <f t="shared" si="44"/>
        <v>-6.7000000000000171E-2</v>
      </c>
      <c r="J2203" s="18">
        <f t="shared" si="45"/>
        <v>3.2827045565899152E-3</v>
      </c>
      <c r="K2203" s="18">
        <f t="shared" si="46"/>
        <v>0.3190442428325973</v>
      </c>
      <c r="L2203" s="154"/>
      <c r="M2203" s="154"/>
      <c r="N2203" s="154"/>
      <c r="O2203" s="154"/>
      <c r="P2203" s="154"/>
      <c r="Q2203" s="154"/>
      <c r="R2203" s="154"/>
      <c r="S2203" s="154"/>
      <c r="T2203" s="154"/>
      <c r="U2203" s="154"/>
      <c r="V2203" s="154"/>
      <c r="W2203" s="154"/>
      <c r="X2203" s="154"/>
      <c r="Y2203" s="154"/>
      <c r="Z2203" s="154"/>
      <c r="AA2203" s="154"/>
    </row>
    <row r="2204" spans="1:27" ht="15.75" customHeight="1">
      <c r="A2204" s="155"/>
      <c r="B2204" s="158"/>
      <c r="C2204" s="158"/>
      <c r="D2204" s="158">
        <v>8127</v>
      </c>
      <c r="E2204" s="158">
        <v>19.78</v>
      </c>
      <c r="F2204" s="158">
        <v>19.727</v>
      </c>
      <c r="G2204" s="16">
        <f t="shared" si="42"/>
        <v>19.906047079520491</v>
      </c>
      <c r="H2204" s="17">
        <f t="shared" si="43"/>
        <v>-0.21007846586748258</v>
      </c>
      <c r="I2204" s="17">
        <f t="shared" si="44"/>
        <v>-5.3000000000000824E-2</v>
      </c>
      <c r="J2204" s="18">
        <f t="shared" si="45"/>
        <v>2.6794742163802235E-3</v>
      </c>
      <c r="K2204" s="18">
        <f t="shared" si="46"/>
        <v>0.29735556098146165</v>
      </c>
      <c r="L2204" s="154"/>
      <c r="M2204" s="154"/>
      <c r="N2204" s="154"/>
      <c r="O2204" s="154"/>
      <c r="P2204" s="154"/>
      <c r="Q2204" s="154"/>
      <c r="R2204" s="154"/>
      <c r="S2204" s="154"/>
      <c r="T2204" s="154"/>
      <c r="U2204" s="154"/>
      <c r="V2204" s="154"/>
      <c r="W2204" s="154"/>
      <c r="X2204" s="154"/>
      <c r="Y2204" s="154"/>
      <c r="Z2204" s="154"/>
      <c r="AA2204" s="154"/>
    </row>
    <row r="2205" spans="1:27" ht="15.75" customHeight="1">
      <c r="A2205" s="155"/>
      <c r="B2205" s="158"/>
      <c r="C2205" s="158">
        <v>23203</v>
      </c>
      <c r="D2205" s="158">
        <v>515</v>
      </c>
      <c r="E2205" s="158">
        <v>16.452999999999999</v>
      </c>
      <c r="F2205" s="158">
        <v>16.358000000000001</v>
      </c>
      <c r="G2205" s="16">
        <f t="shared" si="42"/>
        <v>16.637999999999998</v>
      </c>
      <c r="H2205" s="17">
        <f t="shared" si="43"/>
        <v>-0.30833333333333124</v>
      </c>
      <c r="I2205" s="17">
        <f t="shared" si="44"/>
        <v>-9.4999999999998863E-2</v>
      </c>
      <c r="J2205" s="18">
        <f t="shared" si="45"/>
        <v>5.7740229745334506E-3</v>
      </c>
      <c r="K2205" s="18">
        <f t="shared" si="46"/>
        <v>0.49930103932413544</v>
      </c>
      <c r="L2205" s="154"/>
      <c r="M2205" s="154"/>
      <c r="N2205" s="154"/>
      <c r="O2205" s="154"/>
      <c r="P2205" s="154"/>
      <c r="Q2205" s="154"/>
      <c r="R2205" s="154"/>
      <c r="S2205" s="154"/>
      <c r="T2205" s="154"/>
      <c r="U2205" s="154"/>
      <c r="V2205" s="154"/>
      <c r="W2205" s="154"/>
      <c r="X2205" s="154"/>
      <c r="Y2205" s="154"/>
      <c r="Z2205" s="154"/>
      <c r="AA2205" s="154"/>
    </row>
    <row r="2206" spans="1:27" ht="15.75" customHeight="1">
      <c r="A2206" s="155"/>
      <c r="B2206" s="158"/>
      <c r="C2206" s="158">
        <v>23203</v>
      </c>
      <c r="D2206" s="158">
        <v>515</v>
      </c>
      <c r="E2206" s="158">
        <v>16.846</v>
      </c>
      <c r="F2206" s="158">
        <v>16.748000000000001</v>
      </c>
      <c r="G2206" s="16">
        <f t="shared" si="42"/>
        <v>16.637999999999998</v>
      </c>
      <c r="H2206" s="17">
        <f t="shared" si="43"/>
        <v>0.34666666666666995</v>
      </c>
      <c r="I2206" s="17">
        <f t="shared" si="44"/>
        <v>-9.7999999999998977E-2</v>
      </c>
      <c r="J2206" s="18">
        <f t="shared" si="45"/>
        <v>5.8174047251572467E-3</v>
      </c>
      <c r="K2206" s="18">
        <f t="shared" si="46"/>
        <v>0.51098183545055209</v>
      </c>
      <c r="L2206" s="154"/>
      <c r="M2206" s="154"/>
      <c r="N2206" s="154"/>
      <c r="O2206" s="154"/>
      <c r="P2206" s="154"/>
      <c r="Q2206" s="154"/>
      <c r="R2206" s="154"/>
      <c r="S2206" s="154"/>
      <c r="T2206" s="154"/>
      <c r="U2206" s="154"/>
      <c r="V2206" s="154"/>
      <c r="W2206" s="154"/>
      <c r="X2206" s="154"/>
      <c r="Y2206" s="154"/>
      <c r="Z2206" s="154"/>
      <c r="AA2206" s="154"/>
    </row>
    <row r="2207" spans="1:27" ht="15.75" customHeight="1">
      <c r="A2207" s="155"/>
      <c r="B2207" s="158"/>
      <c r="C2207" s="158"/>
      <c r="D2207" s="158">
        <v>6117</v>
      </c>
      <c r="E2207" s="158">
        <v>20.204000000000001</v>
      </c>
      <c r="F2207" s="158">
        <v>19.829999999999998</v>
      </c>
      <c r="G2207" s="16">
        <f t="shared" si="42"/>
        <v>19.9327573208373</v>
      </c>
      <c r="H2207" s="17">
        <f t="shared" si="43"/>
        <v>0.45207113193783383</v>
      </c>
      <c r="I2207" s="17">
        <f t="shared" si="44"/>
        <v>-0.37400000000000233</v>
      </c>
      <c r="J2207" s="18">
        <f t="shared" si="45"/>
        <v>1.8511185903781546E-2</v>
      </c>
      <c r="K2207" s="18">
        <f t="shared" si="46"/>
        <v>0.32860923975253059</v>
      </c>
      <c r="L2207" s="154"/>
      <c r="M2207" s="154"/>
      <c r="N2207" s="154"/>
      <c r="O2207" s="154"/>
      <c r="P2207" s="154"/>
      <c r="Q2207" s="154"/>
      <c r="R2207" s="154"/>
      <c r="S2207" s="154"/>
      <c r="T2207" s="154"/>
      <c r="U2207" s="154"/>
      <c r="V2207" s="154"/>
      <c r="W2207" s="154"/>
      <c r="X2207" s="154"/>
      <c r="Y2207" s="154"/>
      <c r="Z2207" s="154"/>
      <c r="AA2207" s="154"/>
    </row>
    <row r="2208" spans="1:27" ht="15.75" customHeight="1">
      <c r="A2208" s="155"/>
      <c r="B2208" s="158"/>
      <c r="C2208" s="158"/>
      <c r="D2208" s="158">
        <v>6117</v>
      </c>
      <c r="E2208" s="158">
        <v>19.202999999999999</v>
      </c>
      <c r="F2208" s="158">
        <v>18.911999999999999</v>
      </c>
      <c r="G2208" s="16">
        <f t="shared" si="42"/>
        <v>19.9327573208373</v>
      </c>
      <c r="H2208" s="17">
        <f t="shared" si="43"/>
        <v>-1.2162622013955016</v>
      </c>
      <c r="I2208" s="17">
        <f t="shared" si="44"/>
        <v>-0.29100000000000037</v>
      </c>
      <c r="J2208" s="18">
        <f t="shared" si="45"/>
        <v>1.5153882205905347E-2</v>
      </c>
      <c r="K2208" s="18">
        <f t="shared" si="46"/>
        <v>0.29361147112222713</v>
      </c>
      <c r="L2208" s="154"/>
      <c r="M2208" s="154"/>
      <c r="N2208" s="154"/>
      <c r="O2208" s="154"/>
      <c r="P2208" s="154"/>
      <c r="Q2208" s="154"/>
      <c r="R2208" s="154"/>
      <c r="S2208" s="154"/>
      <c r="T2208" s="154"/>
      <c r="U2208" s="154"/>
      <c r="V2208" s="154"/>
      <c r="W2208" s="154"/>
      <c r="X2208" s="154"/>
      <c r="Y2208" s="154"/>
      <c r="Z2208" s="154"/>
      <c r="AA2208" s="154"/>
    </row>
    <row r="2209" spans="1:27" ht="15.75" customHeight="1">
      <c r="A2209" s="155"/>
      <c r="B2209" s="158"/>
      <c r="C2209" s="158"/>
      <c r="D2209" s="158">
        <v>6117</v>
      </c>
      <c r="E2209" s="158">
        <v>20.765000000000001</v>
      </c>
      <c r="F2209" s="158">
        <v>20.405999999999999</v>
      </c>
      <c r="G2209" s="16">
        <f t="shared" si="42"/>
        <v>19.9327573208373</v>
      </c>
      <c r="H2209" s="17">
        <f t="shared" si="43"/>
        <v>1.3870711319378337</v>
      </c>
      <c r="I2209" s="17">
        <f t="shared" si="44"/>
        <v>-0.35900000000000176</v>
      </c>
      <c r="J2209" s="18">
        <f t="shared" si="45"/>
        <v>1.7288706958825031E-2</v>
      </c>
      <c r="K2209" s="18">
        <f t="shared" si="46"/>
        <v>0.3467479450980076</v>
      </c>
      <c r="L2209" s="154"/>
      <c r="M2209" s="154"/>
      <c r="N2209" s="154"/>
      <c r="O2209" s="154"/>
      <c r="P2209" s="154"/>
      <c r="Q2209" s="154"/>
      <c r="R2209" s="154"/>
      <c r="S2209" s="154"/>
      <c r="T2209" s="154"/>
      <c r="U2209" s="154"/>
      <c r="V2209" s="154"/>
      <c r="W2209" s="154"/>
      <c r="X2209" s="154"/>
      <c r="Y2209" s="154"/>
      <c r="Z2209" s="154"/>
      <c r="AA2209" s="154"/>
    </row>
    <row r="2210" spans="1:27" ht="15.75" customHeight="1">
      <c r="A2210" s="155"/>
      <c r="B2210" s="158"/>
      <c r="C2210" s="158"/>
      <c r="D2210" s="158">
        <v>6117</v>
      </c>
      <c r="E2210" s="158">
        <v>19.353000000000002</v>
      </c>
      <c r="F2210" s="158">
        <v>19.055</v>
      </c>
      <c r="G2210" s="16">
        <f t="shared" si="42"/>
        <v>19.9327573208373</v>
      </c>
      <c r="H2210" s="17">
        <f t="shared" si="43"/>
        <v>-0.96626220139549801</v>
      </c>
      <c r="I2210" s="17">
        <f t="shared" si="44"/>
        <v>-0.29800000000000182</v>
      </c>
      <c r="J2210" s="18">
        <f t="shared" si="45"/>
        <v>1.5398129488968211E-2</v>
      </c>
      <c r="K2210" s="18">
        <f t="shared" si="46"/>
        <v>0.29908650234899647</v>
      </c>
      <c r="L2210" s="154"/>
      <c r="M2210" s="154"/>
      <c r="N2210" s="154"/>
      <c r="O2210" s="154"/>
      <c r="P2210" s="154"/>
      <c r="Q2210" s="154"/>
      <c r="R2210" s="154"/>
      <c r="S2210" s="154"/>
      <c r="T2210" s="154"/>
      <c r="U2210" s="154"/>
      <c r="V2210" s="154"/>
      <c r="W2210" s="154"/>
      <c r="X2210" s="154"/>
      <c r="Y2210" s="154"/>
      <c r="Z2210" s="154"/>
      <c r="AA2210" s="154"/>
    </row>
    <row r="2211" spans="1:27" ht="15.75" customHeight="1">
      <c r="A2211" s="155"/>
      <c r="B2211" s="158"/>
      <c r="C2211" s="158">
        <v>23425</v>
      </c>
      <c r="D2211" s="158">
        <v>5003</v>
      </c>
      <c r="E2211" s="158">
        <v>37.781999999999996</v>
      </c>
      <c r="F2211" s="158">
        <v>37.36</v>
      </c>
      <c r="G2211" s="16">
        <f t="shared" si="42"/>
        <v>38.4</v>
      </c>
      <c r="H2211" s="17">
        <f t="shared" si="43"/>
        <v>-1.0300000000000036</v>
      </c>
      <c r="I2211" s="17">
        <f t="shared" si="44"/>
        <v>-0.42199999999999704</v>
      </c>
      <c r="J2211" s="18">
        <f t="shared" si="45"/>
        <v>1.1169339897305518E-2</v>
      </c>
      <c r="K2211" s="18">
        <f t="shared" si="46"/>
        <v>0.36477687787835472</v>
      </c>
      <c r="L2211" s="154"/>
      <c r="M2211" s="154"/>
      <c r="N2211" s="154"/>
      <c r="O2211" s="154"/>
      <c r="P2211" s="154"/>
      <c r="Q2211" s="154"/>
      <c r="R2211" s="154"/>
      <c r="S2211" s="154"/>
      <c r="T2211" s="154"/>
      <c r="U2211" s="154"/>
      <c r="V2211" s="154"/>
      <c r="W2211" s="154"/>
      <c r="X2211" s="154"/>
      <c r="Y2211" s="154"/>
      <c r="Z2211" s="154"/>
      <c r="AA2211" s="154"/>
    </row>
    <row r="2212" spans="1:27" ht="15.75" customHeight="1">
      <c r="A2212" s="155"/>
      <c r="B2212" s="158"/>
      <c r="C2212" s="158"/>
      <c r="D2212" s="158">
        <v>5003</v>
      </c>
      <c r="E2212" s="158">
        <v>37.972000000000001</v>
      </c>
      <c r="F2212" s="158">
        <v>37.643999999999998</v>
      </c>
      <c r="G2212" s="16">
        <f t="shared" si="42"/>
        <v>38.4</v>
      </c>
      <c r="H2212" s="17">
        <f t="shared" si="43"/>
        <v>-0.71333333333332882</v>
      </c>
      <c r="I2212" s="17">
        <f t="shared" si="44"/>
        <v>-0.32800000000000296</v>
      </c>
      <c r="J2212" s="18">
        <f t="shared" si="45"/>
        <v>8.6379437480249375E-3</v>
      </c>
      <c r="K2212" s="18">
        <f t="shared" si="46"/>
        <v>0.36795533551037607</v>
      </c>
      <c r="L2212" s="154"/>
      <c r="M2212" s="154"/>
      <c r="N2212" s="154"/>
      <c r="O2212" s="154"/>
      <c r="P2212" s="154"/>
      <c r="Q2212" s="154"/>
      <c r="R2212" s="154"/>
      <c r="S2212" s="154"/>
      <c r="T2212" s="154"/>
      <c r="U2212" s="154"/>
      <c r="V2212" s="154"/>
      <c r="W2212" s="154"/>
      <c r="X2212" s="154"/>
      <c r="Y2212" s="154"/>
      <c r="Z2212" s="154"/>
      <c r="AA2212" s="154"/>
    </row>
    <row r="2213" spans="1:27" ht="15.75" customHeight="1">
      <c r="A2213" s="155"/>
      <c r="B2213" s="158"/>
      <c r="C2213" s="158"/>
      <c r="D2213" s="158">
        <v>5003</v>
      </c>
      <c r="E2213" s="158">
        <v>39.031999999999996</v>
      </c>
      <c r="F2213" s="158">
        <v>38.701000000000001</v>
      </c>
      <c r="G2213" s="16">
        <f t="shared" si="42"/>
        <v>38.4</v>
      </c>
      <c r="H2213" s="17">
        <f t="shared" si="43"/>
        <v>1.0533333333333299</v>
      </c>
      <c r="I2213" s="17">
        <f t="shared" si="44"/>
        <v>-0.33099999999999596</v>
      </c>
      <c r="J2213" s="18">
        <f t="shared" si="45"/>
        <v>8.4802213568353144E-3</v>
      </c>
      <c r="K2213" s="18">
        <f t="shared" si="46"/>
        <v>0.38511990161918419</v>
      </c>
      <c r="L2213" s="154"/>
      <c r="M2213" s="154"/>
      <c r="N2213" s="154"/>
      <c r="O2213" s="154"/>
      <c r="P2213" s="154"/>
      <c r="Q2213" s="154"/>
      <c r="R2213" s="154"/>
      <c r="S2213" s="154"/>
      <c r="T2213" s="154"/>
      <c r="U2213" s="154"/>
      <c r="V2213" s="154"/>
      <c r="W2213" s="154"/>
      <c r="X2213" s="154"/>
      <c r="Y2213" s="154"/>
      <c r="Z2213" s="154"/>
      <c r="AA2213" s="154"/>
    </row>
    <row r="2214" spans="1:27" ht="15.75" customHeight="1">
      <c r="A2214" s="155"/>
      <c r="B2214" s="158"/>
      <c r="C2214" s="158"/>
      <c r="D2214" s="158">
        <v>5003</v>
      </c>
      <c r="E2214" s="158">
        <v>38.192</v>
      </c>
      <c r="F2214" s="158">
        <v>37.932000000000002</v>
      </c>
      <c r="G2214" s="16">
        <f t="shared" si="42"/>
        <v>38.4</v>
      </c>
      <c r="H2214" s="17">
        <f t="shared" si="43"/>
        <v>-0.34666666666666401</v>
      </c>
      <c r="I2214" s="17">
        <f t="shared" si="44"/>
        <v>-0.25999999999999801</v>
      </c>
      <c r="J2214" s="18">
        <f t="shared" si="45"/>
        <v>6.8077084206115942E-3</v>
      </c>
      <c r="K2214" s="18">
        <f t="shared" si="46"/>
        <v>0.37159614578969419</v>
      </c>
      <c r="L2214" s="154"/>
      <c r="M2214" s="154"/>
      <c r="N2214" s="154"/>
      <c r="O2214" s="154"/>
      <c r="P2214" s="154"/>
      <c r="Q2214" s="154"/>
      <c r="R2214" s="154"/>
      <c r="S2214" s="154"/>
      <c r="T2214" s="154"/>
      <c r="U2214" s="154"/>
      <c r="V2214" s="154"/>
      <c r="W2214" s="154"/>
      <c r="X2214" s="154"/>
      <c r="Y2214" s="154"/>
      <c r="Z2214" s="154"/>
      <c r="AA2214" s="154"/>
    </row>
    <row r="2215" spans="1:27" ht="15.75" customHeight="1">
      <c r="A2215" s="155"/>
      <c r="B2215" s="156">
        <v>44998</v>
      </c>
      <c r="C2215" s="158"/>
      <c r="D2215" s="158">
        <v>5003</v>
      </c>
      <c r="E2215" s="158">
        <v>38.448</v>
      </c>
      <c r="F2215" s="173">
        <v>38.249000000000002</v>
      </c>
      <c r="G2215" s="16">
        <f t="shared" si="42"/>
        <v>38.4</v>
      </c>
      <c r="H2215" s="17">
        <f t="shared" si="43"/>
        <v>8.0000000000003041E-2</v>
      </c>
      <c r="I2215" s="17">
        <f t="shared" si="44"/>
        <v>-0.19899999999999807</v>
      </c>
      <c r="J2215" s="18">
        <f t="shared" si="45"/>
        <v>5.1758218893049853E-3</v>
      </c>
      <c r="K2215" s="18">
        <f t="shared" si="46"/>
        <v>0.37578027465667918</v>
      </c>
      <c r="L2215" s="154"/>
      <c r="M2215" s="154"/>
      <c r="N2215" s="154"/>
      <c r="O2215" s="154"/>
      <c r="P2215" s="154"/>
      <c r="Q2215" s="154"/>
      <c r="R2215" s="154"/>
      <c r="S2215" s="154"/>
      <c r="T2215" s="154"/>
      <c r="U2215" s="154"/>
      <c r="V2215" s="154"/>
      <c r="W2215" s="154"/>
      <c r="X2215" s="154"/>
      <c r="Y2215" s="154"/>
      <c r="Z2215" s="154"/>
      <c r="AA2215" s="154"/>
    </row>
    <row r="2216" spans="1:27" ht="15.75" customHeight="1">
      <c r="A2216" s="155"/>
      <c r="B2216" s="158"/>
      <c r="C2216" s="158">
        <v>23431</v>
      </c>
      <c r="D2216" s="158">
        <v>5003</v>
      </c>
      <c r="E2216" s="158">
        <v>39.942</v>
      </c>
      <c r="F2216" s="158">
        <v>39.534999999999997</v>
      </c>
      <c r="G2216" s="16">
        <f t="shared" si="42"/>
        <v>38.4</v>
      </c>
      <c r="H2216" s="17">
        <f t="shared" si="43"/>
        <v>2.5700000000000029</v>
      </c>
      <c r="I2216" s="17">
        <f t="shared" si="44"/>
        <v>-0.40700000000000358</v>
      </c>
      <c r="J2216" s="18">
        <f t="shared" si="45"/>
        <v>1.0189775174002392E-2</v>
      </c>
      <c r="K2216" s="18">
        <f t="shared" si="46"/>
        <v>0.39912873666816884</v>
      </c>
      <c r="L2216" s="154"/>
      <c r="M2216" s="154"/>
      <c r="N2216" s="154"/>
      <c r="O2216" s="154"/>
      <c r="P2216" s="154"/>
      <c r="Q2216" s="154"/>
      <c r="R2216" s="154"/>
      <c r="S2216" s="154"/>
      <c r="T2216" s="154"/>
      <c r="U2216" s="154"/>
      <c r="V2216" s="154"/>
      <c r="W2216" s="154"/>
      <c r="X2216" s="154"/>
      <c r="Y2216" s="154"/>
      <c r="Z2216" s="154"/>
      <c r="AA2216" s="154"/>
    </row>
    <row r="2217" spans="1:27" ht="15.75" customHeight="1">
      <c r="A2217" s="155"/>
      <c r="B2217" s="156">
        <v>44999</v>
      </c>
      <c r="C2217" s="158">
        <v>23433</v>
      </c>
      <c r="D2217" s="158">
        <v>5120</v>
      </c>
      <c r="E2217" s="158">
        <v>24.756</v>
      </c>
      <c r="F2217" s="158">
        <v>24.692</v>
      </c>
      <c r="G2217" s="16">
        <f t="shared" si="42"/>
        <v>22.870927068045674</v>
      </c>
      <c r="H2217" s="17">
        <f t="shared" si="43"/>
        <v>3.1417882199238774</v>
      </c>
      <c r="I2217" s="17">
        <f t="shared" si="44"/>
        <v>-6.4000000000000057E-2</v>
      </c>
      <c r="J2217" s="18">
        <f t="shared" si="45"/>
        <v>2.5852318629827134E-3</v>
      </c>
      <c r="K2217" s="18">
        <f t="shared" si="46"/>
        <v>0.35780046190236581</v>
      </c>
      <c r="L2217" s="154"/>
      <c r="M2217" s="154"/>
      <c r="N2217" s="154"/>
      <c r="O2217" s="154"/>
      <c r="P2217" s="154"/>
      <c r="Q2217" s="154"/>
      <c r="R2217" s="154"/>
      <c r="S2217" s="154"/>
      <c r="T2217" s="154"/>
      <c r="U2217" s="154"/>
      <c r="V2217" s="154"/>
      <c r="W2217" s="154"/>
      <c r="X2217" s="154"/>
      <c r="Y2217" s="154"/>
      <c r="Z2217" s="154"/>
      <c r="AA2217" s="154"/>
    </row>
    <row r="2218" spans="1:27" ht="15.75" customHeight="1">
      <c r="A2218" s="155"/>
      <c r="B2218" s="158"/>
      <c r="C2218" s="158"/>
      <c r="D2218" s="158">
        <v>5120</v>
      </c>
      <c r="E2218" s="158">
        <v>22.898</v>
      </c>
      <c r="F2218" s="158">
        <v>22.841000000000001</v>
      </c>
      <c r="G2218" s="16">
        <f t="shared" si="42"/>
        <v>22.870927068045674</v>
      </c>
      <c r="H2218" s="17">
        <f t="shared" si="43"/>
        <v>4.5121553257209498E-2</v>
      </c>
      <c r="I2218" s="17">
        <f t="shared" si="44"/>
        <v>-5.6999999999998607E-2</v>
      </c>
      <c r="J2218" s="18">
        <f t="shared" si="45"/>
        <v>2.4893003755785924E-3</v>
      </c>
      <c r="K2218" s="18">
        <f t="shared" si="46"/>
        <v>0.30569081294676248</v>
      </c>
      <c r="L2218" s="154"/>
      <c r="M2218" s="154"/>
      <c r="N2218" s="154"/>
      <c r="O2218" s="154"/>
      <c r="P2218" s="154"/>
      <c r="Q2218" s="154"/>
      <c r="R2218" s="154"/>
      <c r="S2218" s="154"/>
      <c r="T2218" s="154"/>
      <c r="U2218" s="154"/>
      <c r="V2218" s="154"/>
      <c r="W2218" s="154"/>
      <c r="X2218" s="154"/>
      <c r="Y2218" s="154"/>
      <c r="Z2218" s="154"/>
      <c r="AA2218" s="154"/>
    </row>
    <row r="2219" spans="1:27" ht="15.75" customHeight="1">
      <c r="A2219" s="155"/>
      <c r="B2219" s="158"/>
      <c r="C2219" s="158"/>
      <c r="D2219" s="158">
        <v>5120</v>
      </c>
      <c r="E2219" s="158">
        <v>22.265999999999998</v>
      </c>
      <c r="F2219" s="158">
        <v>22.213000000000001</v>
      </c>
      <c r="G2219" s="16">
        <f t="shared" si="42"/>
        <v>22.870927068045674</v>
      </c>
      <c r="H2219" s="17">
        <f t="shared" si="43"/>
        <v>-1.0082117800761263</v>
      </c>
      <c r="I2219" s="17">
        <f t="shared" si="44"/>
        <v>-5.2999999999997272E-2</v>
      </c>
      <c r="J2219" s="18">
        <f t="shared" si="45"/>
        <v>2.380310787748014E-3</v>
      </c>
      <c r="K2219" s="18">
        <f t="shared" si="46"/>
        <v>0.2859834831067532</v>
      </c>
      <c r="L2219" s="154"/>
      <c r="M2219" s="154"/>
      <c r="N2219" s="154"/>
      <c r="O2219" s="154"/>
      <c r="P2219" s="154"/>
      <c r="Q2219" s="154"/>
      <c r="R2219" s="154"/>
      <c r="S2219" s="154"/>
      <c r="T2219" s="154"/>
      <c r="U2219" s="154"/>
      <c r="V2219" s="154"/>
      <c r="W2219" s="154"/>
      <c r="X2219" s="154"/>
      <c r="Y2219" s="154"/>
      <c r="Z2219" s="154"/>
      <c r="AA2219" s="154"/>
    </row>
    <row r="2220" spans="1:27" ht="15.75" customHeight="1">
      <c r="A2220" s="155"/>
      <c r="B2220" s="158"/>
      <c r="C2220" s="158"/>
      <c r="D2220" s="158">
        <v>5120</v>
      </c>
      <c r="E2220" s="158">
        <v>22.579000000000001</v>
      </c>
      <c r="F2220" s="158">
        <v>22.523</v>
      </c>
      <c r="G2220" s="16">
        <f t="shared" si="42"/>
        <v>22.870927068045674</v>
      </c>
      <c r="H2220" s="17">
        <f t="shared" si="43"/>
        <v>-0.48654511340945561</v>
      </c>
      <c r="I2220" s="17">
        <f t="shared" si="44"/>
        <v>-5.6000000000000938E-2</v>
      </c>
      <c r="J2220" s="18">
        <f t="shared" si="45"/>
        <v>2.4801806988795313E-3</v>
      </c>
      <c r="K2220" s="18">
        <f t="shared" si="46"/>
        <v>0.29588149319522422</v>
      </c>
      <c r="L2220" s="154"/>
      <c r="M2220" s="154"/>
      <c r="N2220" s="154"/>
      <c r="O2220" s="154"/>
      <c r="P2220" s="154"/>
      <c r="Q2220" s="154"/>
      <c r="R2220" s="154"/>
      <c r="S2220" s="154"/>
      <c r="T2220" s="154"/>
      <c r="U2220" s="154"/>
      <c r="V2220" s="154"/>
      <c r="W2220" s="154"/>
      <c r="X2220" s="154"/>
      <c r="Y2220" s="154"/>
      <c r="Z2220" s="154"/>
      <c r="AA2220" s="154"/>
    </row>
    <row r="2221" spans="1:27" ht="15.75" customHeight="1">
      <c r="A2221" s="155"/>
      <c r="B2221" s="156">
        <v>44999</v>
      </c>
      <c r="C2221" s="158">
        <v>23427</v>
      </c>
      <c r="D2221" s="158">
        <v>5000</v>
      </c>
      <c r="E2221" s="158">
        <v>38.945</v>
      </c>
      <c r="F2221" s="158">
        <v>38.473999999999997</v>
      </c>
      <c r="G2221" s="16">
        <f t="shared" si="42"/>
        <v>38.4</v>
      </c>
      <c r="H2221" s="17">
        <f t="shared" si="43"/>
        <v>0.90833333333333621</v>
      </c>
      <c r="I2221" s="17">
        <f t="shared" si="44"/>
        <v>-0.47100000000000364</v>
      </c>
      <c r="J2221" s="18">
        <f t="shared" si="45"/>
        <v>1.2093978687893275E-2</v>
      </c>
      <c r="K2221" s="18">
        <f t="shared" si="46"/>
        <v>0.38374630889716266</v>
      </c>
      <c r="L2221" s="154"/>
      <c r="M2221" s="154"/>
      <c r="N2221" s="154"/>
      <c r="O2221" s="154"/>
      <c r="P2221" s="154"/>
      <c r="Q2221" s="154"/>
      <c r="R2221" s="154"/>
      <c r="S2221" s="154"/>
      <c r="T2221" s="154"/>
      <c r="U2221" s="154"/>
      <c r="V2221" s="154"/>
      <c r="W2221" s="154"/>
      <c r="X2221" s="154"/>
      <c r="Y2221" s="154"/>
      <c r="Z2221" s="154"/>
      <c r="AA2221" s="154"/>
    </row>
    <row r="2222" spans="1:27" ht="15.75" customHeight="1">
      <c r="A2222" s="155"/>
      <c r="B2222" s="158"/>
      <c r="C2222" s="158"/>
      <c r="D2222" s="158">
        <v>5000</v>
      </c>
      <c r="E2222" s="158">
        <v>38.006</v>
      </c>
      <c r="F2222" s="158">
        <v>37.558</v>
      </c>
      <c r="G2222" s="16">
        <f t="shared" si="42"/>
        <v>38.4</v>
      </c>
      <c r="H2222" s="17">
        <f t="shared" si="43"/>
        <v>-0.65666666666666396</v>
      </c>
      <c r="I2222" s="17">
        <f t="shared" si="44"/>
        <v>-0.4480000000000004</v>
      </c>
      <c r="J2222" s="18">
        <f t="shared" si="45"/>
        <v>1.1787612482239657E-2</v>
      </c>
      <c r="K2222" s="18">
        <f t="shared" si="46"/>
        <v>0.36852075988001892</v>
      </c>
      <c r="L2222" s="154"/>
      <c r="M2222" s="154"/>
      <c r="N2222" s="154"/>
      <c r="O2222" s="154"/>
      <c r="P2222" s="154"/>
      <c r="Q2222" s="154"/>
      <c r="R2222" s="154"/>
      <c r="S2222" s="154"/>
      <c r="T2222" s="154"/>
      <c r="U2222" s="154"/>
      <c r="V2222" s="154"/>
      <c r="W2222" s="154"/>
      <c r="X2222" s="154"/>
      <c r="Y2222" s="154"/>
      <c r="Z2222" s="154"/>
      <c r="AA2222" s="154"/>
    </row>
    <row r="2223" spans="1:27" ht="15.75" customHeight="1">
      <c r="A2223" s="155"/>
      <c r="B2223" s="158"/>
      <c r="C2223" s="158"/>
      <c r="D2223" s="158">
        <v>5000</v>
      </c>
      <c r="E2223" s="158">
        <v>38.234999999999999</v>
      </c>
      <c r="F2223" s="158">
        <v>37.734999999999999</v>
      </c>
      <c r="G2223" s="16">
        <f t="shared" si="42"/>
        <v>38.4</v>
      </c>
      <c r="H2223" s="17">
        <f t="shared" si="43"/>
        <v>-0.27499999999999858</v>
      </c>
      <c r="I2223" s="17">
        <f t="shared" si="44"/>
        <v>-0.5</v>
      </c>
      <c r="J2223" s="18">
        <f t="shared" si="45"/>
        <v>1.3077023669412841E-2</v>
      </c>
      <c r="K2223" s="18">
        <f t="shared" si="46"/>
        <v>0.37230286386818356</v>
      </c>
      <c r="L2223" s="154"/>
      <c r="M2223" s="154"/>
      <c r="N2223" s="154"/>
      <c r="O2223" s="154"/>
      <c r="P2223" s="154"/>
      <c r="Q2223" s="154"/>
      <c r="R2223" s="154"/>
      <c r="S2223" s="154"/>
      <c r="T2223" s="154"/>
      <c r="U2223" s="154"/>
      <c r="V2223" s="154"/>
      <c r="W2223" s="154"/>
      <c r="X2223" s="154"/>
      <c r="Y2223" s="154"/>
      <c r="Z2223" s="154"/>
      <c r="AA2223" s="154"/>
    </row>
    <row r="2224" spans="1:27" ht="15.75" customHeight="1">
      <c r="A2224" s="155"/>
      <c r="B2224" s="158"/>
      <c r="C2224" s="158"/>
      <c r="D2224" s="158">
        <v>5000</v>
      </c>
      <c r="E2224" s="158">
        <v>38.194000000000003</v>
      </c>
      <c r="F2224" s="158">
        <v>37.957000000000001</v>
      </c>
      <c r="G2224" s="16">
        <f t="shared" si="42"/>
        <v>38.4</v>
      </c>
      <c r="H2224" s="17">
        <f t="shared" si="43"/>
        <v>-0.34333333333332661</v>
      </c>
      <c r="I2224" s="17">
        <f t="shared" si="44"/>
        <v>-0.23700000000000188</v>
      </c>
      <c r="J2224" s="18">
        <f t="shared" si="45"/>
        <v>6.2051631146253826E-3</v>
      </c>
      <c r="K2224" s="18">
        <f t="shared" si="46"/>
        <v>0.37162905168351057</v>
      </c>
      <c r="L2224" s="154"/>
      <c r="M2224" s="154"/>
      <c r="N2224" s="154"/>
      <c r="O2224" s="154"/>
      <c r="P2224" s="154"/>
      <c r="Q2224" s="154"/>
      <c r="R2224" s="154"/>
      <c r="S2224" s="154"/>
      <c r="T2224" s="154"/>
      <c r="U2224" s="154"/>
      <c r="V2224" s="154"/>
      <c r="W2224" s="154"/>
      <c r="X2224" s="154"/>
      <c r="Y2224" s="154"/>
      <c r="Z2224" s="154"/>
      <c r="AA2224" s="154"/>
    </row>
    <row r="2225" spans="1:27" ht="15.75" customHeight="1">
      <c r="A2225" s="155"/>
      <c r="B2225" s="156">
        <v>44999</v>
      </c>
      <c r="C2225" s="158">
        <v>23436</v>
      </c>
      <c r="D2225" s="158">
        <v>5648</v>
      </c>
      <c r="E2225" s="158">
        <v>21.016999999999999</v>
      </c>
      <c r="F2225" s="158">
        <v>20.893000000000001</v>
      </c>
      <c r="G2225" s="16">
        <f t="shared" si="42"/>
        <v>19.240505739344663</v>
      </c>
      <c r="H2225" s="17">
        <f t="shared" si="43"/>
        <v>2.9608237677588951</v>
      </c>
      <c r="I2225" s="17">
        <f t="shared" si="44"/>
        <v>-0.12399999999999878</v>
      </c>
      <c r="J2225" s="18">
        <f t="shared" si="45"/>
        <v>5.8999857258409281E-3</v>
      </c>
      <c r="K2225" s="18">
        <f t="shared" si="46"/>
        <v>0.37339296759765894</v>
      </c>
      <c r="L2225" s="154"/>
      <c r="M2225" s="154"/>
      <c r="N2225" s="154"/>
      <c r="O2225" s="154"/>
      <c r="P2225" s="154"/>
      <c r="Q2225" s="154"/>
      <c r="R2225" s="154"/>
      <c r="S2225" s="154"/>
      <c r="T2225" s="154"/>
      <c r="U2225" s="154"/>
      <c r="V2225" s="154"/>
      <c r="W2225" s="154"/>
      <c r="X2225" s="154"/>
      <c r="Y2225" s="154"/>
      <c r="Z2225" s="154"/>
      <c r="AA2225" s="154"/>
    </row>
    <row r="2226" spans="1:27" ht="15.75" customHeight="1">
      <c r="A2226" s="155"/>
      <c r="B2226" s="158"/>
      <c r="C2226" s="158"/>
      <c r="D2226" s="158">
        <v>5648</v>
      </c>
      <c r="E2226" s="158">
        <v>20.972999999999999</v>
      </c>
      <c r="F2226" s="158">
        <v>20.84</v>
      </c>
      <c r="G2226" s="16">
        <f t="shared" si="42"/>
        <v>19.240505739344663</v>
      </c>
      <c r="H2226" s="17">
        <f t="shared" si="43"/>
        <v>2.887490434425561</v>
      </c>
      <c r="I2226" s="17">
        <f t="shared" si="44"/>
        <v>-0.13299999999999912</v>
      </c>
      <c r="J2226" s="18">
        <f t="shared" si="45"/>
        <v>6.3414866733418739E-3</v>
      </c>
      <c r="K2226" s="18">
        <f t="shared" si="46"/>
        <v>0.37207838649692454</v>
      </c>
      <c r="L2226" s="154"/>
      <c r="M2226" s="154"/>
      <c r="N2226" s="154"/>
      <c r="O2226" s="154"/>
      <c r="P2226" s="154"/>
      <c r="Q2226" s="154"/>
      <c r="R2226" s="154"/>
      <c r="S2226" s="154"/>
      <c r="T2226" s="154"/>
      <c r="U2226" s="154"/>
      <c r="V2226" s="154"/>
      <c r="W2226" s="154"/>
      <c r="X2226" s="154"/>
      <c r="Y2226" s="154"/>
      <c r="Z2226" s="154"/>
      <c r="AA2226" s="154"/>
    </row>
    <row r="2227" spans="1:27" ht="15.75" customHeight="1">
      <c r="A2227" s="155"/>
      <c r="B2227" s="158"/>
      <c r="C2227" s="158"/>
      <c r="D2227" s="158">
        <v>5648</v>
      </c>
      <c r="E2227" s="158">
        <v>21.007000000000001</v>
      </c>
      <c r="F2227" s="158">
        <v>20.901</v>
      </c>
      <c r="G2227" s="16">
        <f t="shared" si="42"/>
        <v>19.240505739344663</v>
      </c>
      <c r="H2227" s="17">
        <f t="shared" si="43"/>
        <v>2.9441571010922316</v>
      </c>
      <c r="I2227" s="17">
        <f t="shared" si="44"/>
        <v>-0.10600000000000165</v>
      </c>
      <c r="J2227" s="18">
        <f t="shared" si="45"/>
        <v>5.0459370685962601E-3</v>
      </c>
      <c r="K2227" s="18">
        <f t="shared" si="46"/>
        <v>0.373094682724806</v>
      </c>
      <c r="L2227" s="154"/>
      <c r="M2227" s="154"/>
      <c r="N2227" s="154"/>
      <c r="O2227" s="154"/>
      <c r="P2227" s="154"/>
      <c r="Q2227" s="154"/>
      <c r="R2227" s="154"/>
      <c r="S2227" s="154"/>
      <c r="T2227" s="154"/>
      <c r="U2227" s="154"/>
      <c r="V2227" s="154"/>
      <c r="W2227" s="154"/>
      <c r="X2227" s="154"/>
      <c r="Y2227" s="154"/>
      <c r="Z2227" s="154"/>
      <c r="AA2227" s="154"/>
    </row>
    <row r="2228" spans="1:27" ht="15.75" customHeight="1">
      <c r="A2228" s="155"/>
      <c r="B2228" s="158"/>
      <c r="C2228" s="158"/>
      <c r="D2228" s="158">
        <v>5648</v>
      </c>
      <c r="E2228" s="158">
        <v>20.542999999999999</v>
      </c>
      <c r="F2228" s="158">
        <v>20.404</v>
      </c>
      <c r="G2228" s="16">
        <f t="shared" si="42"/>
        <v>19.240505739344663</v>
      </c>
      <c r="H2228" s="17">
        <f t="shared" si="43"/>
        <v>2.1708237677588946</v>
      </c>
      <c r="I2228" s="17">
        <f t="shared" si="44"/>
        <v>-0.13899999999999935</v>
      </c>
      <c r="J2228" s="18">
        <f t="shared" si="45"/>
        <v>6.766295088351232E-3</v>
      </c>
      <c r="K2228" s="18">
        <f t="shared" si="46"/>
        <v>0.35893491700335872</v>
      </c>
      <c r="L2228" s="154"/>
      <c r="M2228" s="154"/>
      <c r="N2228" s="154"/>
      <c r="O2228" s="154"/>
      <c r="P2228" s="154"/>
      <c r="Q2228" s="154"/>
      <c r="R2228" s="154"/>
      <c r="S2228" s="154"/>
      <c r="T2228" s="154"/>
      <c r="U2228" s="154"/>
      <c r="V2228" s="154"/>
      <c r="W2228" s="154"/>
      <c r="X2228" s="154"/>
      <c r="Y2228" s="154"/>
      <c r="Z2228" s="154"/>
      <c r="AA2228" s="154"/>
    </row>
    <row r="2229" spans="1:27" ht="15.75" customHeight="1">
      <c r="A2229" s="155"/>
      <c r="B2229" s="158"/>
      <c r="C2229" s="158"/>
      <c r="D2229" s="158">
        <v>6617</v>
      </c>
      <c r="E2229" s="158">
        <v>22.853999999999999</v>
      </c>
      <c r="F2229" s="158">
        <v>22.437000000000001</v>
      </c>
      <c r="G2229" s="16">
        <f t="shared" si="42"/>
        <v>21.071999999999999</v>
      </c>
      <c r="H2229" s="17">
        <f t="shared" si="43"/>
        <v>2.97</v>
      </c>
      <c r="I2229" s="17">
        <f t="shared" si="44"/>
        <v>-0.41699999999999804</v>
      </c>
      <c r="J2229" s="18">
        <f t="shared" si="45"/>
        <v>1.8246258860593247E-2</v>
      </c>
      <c r="K2229" s="18">
        <f t="shared" si="46"/>
        <v>0.4479915988448413</v>
      </c>
      <c r="L2229" s="154"/>
      <c r="M2229" s="154"/>
      <c r="N2229" s="154"/>
      <c r="O2229" s="154"/>
      <c r="P2229" s="154"/>
      <c r="Q2229" s="154"/>
      <c r="R2229" s="154"/>
      <c r="S2229" s="154"/>
      <c r="T2229" s="154"/>
      <c r="U2229" s="154"/>
      <c r="V2229" s="154"/>
      <c r="W2229" s="154"/>
      <c r="X2229" s="154"/>
      <c r="Y2229" s="154"/>
      <c r="Z2229" s="154"/>
      <c r="AA2229" s="154"/>
    </row>
    <row r="2230" spans="1:27" ht="15.75" customHeight="1">
      <c r="A2230" s="155"/>
      <c r="B2230" s="158"/>
      <c r="C2230" s="158"/>
      <c r="D2230" s="158">
        <v>6617</v>
      </c>
      <c r="E2230" s="158">
        <v>23.131</v>
      </c>
      <c r="F2230" s="158">
        <v>22.681000000000001</v>
      </c>
      <c r="G2230" s="16">
        <f t="shared" si="42"/>
        <v>21.071999999999999</v>
      </c>
      <c r="H2230" s="17">
        <f t="shared" si="43"/>
        <v>3.4316666666666684</v>
      </c>
      <c r="I2230" s="17">
        <f t="shared" si="44"/>
        <v>-0.44999999999999929</v>
      </c>
      <c r="J2230" s="18">
        <f t="shared" si="45"/>
        <v>1.9454411828282361E-2</v>
      </c>
      <c r="K2230" s="18">
        <f t="shared" si="46"/>
        <v>0.45460204919804603</v>
      </c>
      <c r="L2230" s="154"/>
      <c r="M2230" s="154"/>
      <c r="N2230" s="154"/>
      <c r="O2230" s="154"/>
      <c r="P2230" s="154"/>
      <c r="Q2230" s="154"/>
      <c r="R2230" s="154"/>
      <c r="S2230" s="154"/>
      <c r="T2230" s="154"/>
      <c r="U2230" s="154"/>
      <c r="V2230" s="154"/>
      <c r="W2230" s="154"/>
      <c r="X2230" s="154"/>
      <c r="Y2230" s="154"/>
      <c r="Z2230" s="154"/>
      <c r="AA2230" s="154"/>
    </row>
    <row r="2231" spans="1:27" ht="15.75" customHeight="1">
      <c r="A2231" s="155"/>
      <c r="B2231" s="156">
        <v>45000</v>
      </c>
      <c r="C2231" s="158">
        <v>23942</v>
      </c>
      <c r="D2231" s="158">
        <v>8608</v>
      </c>
      <c r="E2231" s="158">
        <v>19.036000000000001</v>
      </c>
      <c r="F2231" s="158">
        <v>19.001000000000001</v>
      </c>
      <c r="G2231" s="16">
        <f t="shared" si="42"/>
        <v>22.02</v>
      </c>
      <c r="H2231" s="17">
        <f t="shared" si="43"/>
        <v>-4.9733333333333309</v>
      </c>
      <c r="I2231" s="17">
        <f t="shared" si="44"/>
        <v>-3.5000000000000142E-2</v>
      </c>
      <c r="J2231" s="18">
        <f t="shared" si="45"/>
        <v>1.8386215591510895E-3</v>
      </c>
      <c r="K2231" s="18">
        <f t="shared" si="46"/>
        <v>0.47961756671569661</v>
      </c>
      <c r="L2231" s="154"/>
      <c r="M2231" s="154"/>
      <c r="N2231" s="154"/>
      <c r="O2231" s="154"/>
      <c r="P2231" s="154"/>
      <c r="Q2231" s="154"/>
      <c r="R2231" s="154"/>
      <c r="S2231" s="154"/>
      <c r="T2231" s="154"/>
      <c r="U2231" s="154"/>
      <c r="V2231" s="154"/>
      <c r="W2231" s="154"/>
      <c r="X2231" s="154"/>
      <c r="Y2231" s="154"/>
      <c r="Z2231" s="154"/>
      <c r="AA2231" s="154"/>
    </row>
    <row r="2232" spans="1:27" ht="15.75" customHeight="1">
      <c r="A2232" s="155"/>
      <c r="B2232" s="158"/>
      <c r="C2232" s="158"/>
      <c r="D2232" s="158">
        <v>8608</v>
      </c>
      <c r="E2232" s="158">
        <v>19.486999999999998</v>
      </c>
      <c r="F2232" s="158">
        <v>19.431000000000001</v>
      </c>
      <c r="G2232" s="16">
        <f t="shared" si="42"/>
        <v>22.02</v>
      </c>
      <c r="H2232" s="17">
        <f t="shared" si="43"/>
        <v>-4.2216666666666693</v>
      </c>
      <c r="I2232" s="17">
        <f t="shared" si="44"/>
        <v>-5.5999999999997385E-2</v>
      </c>
      <c r="J2232" s="18">
        <f t="shared" si="45"/>
        <v>2.8737106789140138E-3</v>
      </c>
      <c r="K2232" s="18">
        <f t="shared" si="46"/>
        <v>0.49166110740493657</v>
      </c>
      <c r="L2232" s="154"/>
      <c r="M2232" s="154"/>
      <c r="N2232" s="154"/>
      <c r="O2232" s="154"/>
      <c r="P2232" s="154"/>
      <c r="Q2232" s="154"/>
      <c r="R2232" s="154"/>
      <c r="S2232" s="154"/>
      <c r="T2232" s="154"/>
      <c r="U2232" s="154"/>
      <c r="V2232" s="154"/>
      <c r="W2232" s="154"/>
      <c r="X2232" s="154"/>
      <c r="Y2232" s="154"/>
      <c r="Z2232" s="154"/>
      <c r="AA2232" s="154"/>
    </row>
    <row r="2233" spans="1:27" ht="15.75" customHeight="1">
      <c r="A2233" s="155"/>
      <c r="B2233" s="158"/>
      <c r="C2233" s="158"/>
      <c r="D2233" s="158">
        <v>8608</v>
      </c>
      <c r="E2233" s="158">
        <v>19.829000000000001</v>
      </c>
      <c r="F2233" s="158">
        <v>19.765999999999998</v>
      </c>
      <c r="G2233" s="16">
        <f t="shared" si="42"/>
        <v>22.02</v>
      </c>
      <c r="H2233" s="17">
        <f t="shared" si="43"/>
        <v>-3.6516666666666651</v>
      </c>
      <c r="I2233" s="17">
        <f t="shared" si="44"/>
        <v>-6.3000000000002387E-2</v>
      </c>
      <c r="J2233" s="18">
        <f t="shared" si="45"/>
        <v>3.1771647586868921E-3</v>
      </c>
      <c r="K2233" s="18">
        <f t="shared" si="46"/>
        <v>0.50042866508648942</v>
      </c>
      <c r="L2233" s="154"/>
      <c r="M2233" s="154"/>
      <c r="N2233" s="154"/>
      <c r="O2233" s="154"/>
      <c r="P2233" s="154"/>
      <c r="Q2233" s="154"/>
      <c r="R2233" s="154"/>
      <c r="S2233" s="154"/>
      <c r="T2233" s="154"/>
      <c r="U2233" s="154"/>
      <c r="V2233" s="154"/>
      <c r="W2233" s="154"/>
      <c r="X2233" s="154"/>
      <c r="Y2233" s="154"/>
      <c r="Z2233" s="154"/>
      <c r="AA2233" s="154"/>
    </row>
    <row r="2234" spans="1:27" ht="15.75" customHeight="1">
      <c r="A2234" s="155"/>
      <c r="B2234" s="158"/>
      <c r="C2234" s="158"/>
      <c r="D2234" s="158">
        <v>8608</v>
      </c>
      <c r="E2234" s="158">
        <v>20.059999999999999</v>
      </c>
      <c r="F2234" s="158">
        <v>19.988</v>
      </c>
      <c r="G2234" s="16">
        <f t="shared" si="42"/>
        <v>22.02</v>
      </c>
      <c r="H2234" s="17">
        <f t="shared" si="43"/>
        <v>-3.2666666666666684</v>
      </c>
      <c r="I2234" s="17">
        <f t="shared" si="44"/>
        <v>-7.1999999999999176E-2</v>
      </c>
      <c r="J2234" s="18">
        <f t="shared" si="45"/>
        <v>3.589232303090687E-3</v>
      </c>
      <c r="K2234" s="18">
        <f t="shared" si="46"/>
        <v>0.50618145563310069</v>
      </c>
      <c r="L2234" s="154"/>
      <c r="M2234" s="154"/>
      <c r="N2234" s="154"/>
      <c r="O2234" s="154"/>
      <c r="P2234" s="154"/>
      <c r="Q2234" s="154"/>
      <c r="R2234" s="154"/>
      <c r="S2234" s="154"/>
      <c r="T2234" s="154"/>
      <c r="U2234" s="154"/>
      <c r="V2234" s="154"/>
      <c r="W2234" s="154"/>
      <c r="X2234" s="154"/>
      <c r="Y2234" s="154"/>
      <c r="Z2234" s="154"/>
      <c r="AA2234" s="154"/>
    </row>
    <row r="2235" spans="1:27" ht="15.75" customHeight="1">
      <c r="A2235" s="155"/>
      <c r="B2235" s="158"/>
      <c r="C2235" s="158"/>
      <c r="D2235" s="158">
        <v>8608</v>
      </c>
      <c r="E2235" s="158">
        <v>19.934000000000001</v>
      </c>
      <c r="F2235" s="158">
        <v>19.876000000000001</v>
      </c>
      <c r="G2235" s="16">
        <f t="shared" si="42"/>
        <v>22.02</v>
      </c>
      <c r="H2235" s="17">
        <f t="shared" si="43"/>
        <v>-3.4766666666666644</v>
      </c>
      <c r="I2235" s="17">
        <f t="shared" si="44"/>
        <v>-5.7999999999999829E-2</v>
      </c>
      <c r="J2235" s="18">
        <f t="shared" si="45"/>
        <v>2.9096016855623468E-3</v>
      </c>
      <c r="K2235" s="18">
        <f t="shared" si="46"/>
        <v>0.50306009832447074</v>
      </c>
      <c r="L2235" s="154"/>
      <c r="M2235" s="154"/>
      <c r="N2235" s="154"/>
      <c r="O2235" s="154"/>
      <c r="P2235" s="154"/>
      <c r="Q2235" s="154"/>
      <c r="R2235" s="154"/>
      <c r="S2235" s="154"/>
      <c r="T2235" s="154"/>
      <c r="U2235" s="154"/>
      <c r="V2235" s="154"/>
      <c r="W2235" s="154"/>
      <c r="X2235" s="154"/>
      <c r="Y2235" s="154"/>
      <c r="Z2235" s="154"/>
      <c r="AA2235" s="154"/>
    </row>
    <row r="2236" spans="1:27" ht="15.75" customHeight="1">
      <c r="A2236" s="155"/>
      <c r="B2236" s="158"/>
      <c r="C2236" s="158"/>
      <c r="D2236" s="158">
        <v>8608</v>
      </c>
      <c r="E2236" s="158">
        <v>19.201000000000001</v>
      </c>
      <c r="F2236" s="158">
        <v>19.149000000000001</v>
      </c>
      <c r="G2236" s="16">
        <f t="shared" si="42"/>
        <v>22.02</v>
      </c>
      <c r="H2236" s="17">
        <f t="shared" si="43"/>
        <v>-4.6983333333333324</v>
      </c>
      <c r="I2236" s="17">
        <f t="shared" si="44"/>
        <v>-5.1999999999999602E-2</v>
      </c>
      <c r="J2236" s="18">
        <f t="shared" si="45"/>
        <v>2.7081922816519764E-3</v>
      </c>
      <c r="K2236" s="18">
        <f t="shared" si="46"/>
        <v>0.48408937034529448</v>
      </c>
      <c r="L2236" s="154"/>
      <c r="M2236" s="154"/>
      <c r="N2236" s="154"/>
      <c r="O2236" s="154"/>
      <c r="P2236" s="154"/>
      <c r="Q2236" s="154"/>
      <c r="R2236" s="154"/>
      <c r="S2236" s="154"/>
      <c r="T2236" s="154"/>
      <c r="U2236" s="154"/>
      <c r="V2236" s="154"/>
      <c r="W2236" s="154"/>
      <c r="X2236" s="154"/>
      <c r="Y2236" s="154"/>
      <c r="Z2236" s="154"/>
      <c r="AA2236" s="154"/>
    </row>
    <row r="2237" spans="1:27" ht="15.75" customHeight="1">
      <c r="A2237" s="155"/>
      <c r="B2237" s="156">
        <v>45000</v>
      </c>
      <c r="C2237" s="158">
        <v>23949</v>
      </c>
      <c r="D2237" s="158">
        <v>8107</v>
      </c>
      <c r="E2237" s="158">
        <v>16.414000000000001</v>
      </c>
      <c r="F2237" s="158">
        <v>16.382000000000001</v>
      </c>
      <c r="G2237" s="16">
        <f t="shared" si="42"/>
        <v>16.123457228651652</v>
      </c>
      <c r="H2237" s="17">
        <f t="shared" si="43"/>
        <v>0.48423795224724842</v>
      </c>
      <c r="I2237" s="17">
        <f t="shared" si="44"/>
        <v>-3.2000000000000028E-2</v>
      </c>
      <c r="J2237" s="18">
        <f t="shared" si="45"/>
        <v>1.9495552577068372E-3</v>
      </c>
      <c r="K2237" s="18">
        <f t="shared" si="46"/>
        <v>0.30811601818235418</v>
      </c>
      <c r="L2237" s="154"/>
      <c r="M2237" s="154"/>
      <c r="N2237" s="154"/>
      <c r="O2237" s="154"/>
      <c r="P2237" s="154"/>
      <c r="Q2237" s="154"/>
      <c r="R2237" s="154"/>
      <c r="S2237" s="154"/>
      <c r="T2237" s="154"/>
      <c r="U2237" s="154"/>
      <c r="V2237" s="154"/>
      <c r="W2237" s="154"/>
      <c r="X2237" s="154"/>
      <c r="Y2237" s="154"/>
      <c r="Z2237" s="154"/>
      <c r="AA2237" s="154"/>
    </row>
    <row r="2238" spans="1:27" ht="15.75" customHeight="1">
      <c r="A2238" s="155"/>
      <c r="B2238" s="158"/>
      <c r="C2238" s="158"/>
      <c r="D2238" s="158">
        <v>8107</v>
      </c>
      <c r="E2238" s="158">
        <v>16.824999999999999</v>
      </c>
      <c r="F2238" s="158">
        <v>16.786999999999999</v>
      </c>
      <c r="G2238" s="16">
        <f t="shared" si="42"/>
        <v>16.123457228651652</v>
      </c>
      <c r="H2238" s="17">
        <f t="shared" si="43"/>
        <v>1.1692379522472449</v>
      </c>
      <c r="I2238" s="17">
        <f t="shared" si="44"/>
        <v>-3.8000000000000256E-2</v>
      </c>
      <c r="J2238" s="18">
        <f t="shared" si="45"/>
        <v>2.2585438335809959E-3</v>
      </c>
      <c r="K2238" s="18">
        <f t="shared" si="46"/>
        <v>0.32501731485558161</v>
      </c>
      <c r="L2238" s="154"/>
      <c r="M2238" s="154"/>
      <c r="N2238" s="154"/>
      <c r="O2238" s="154"/>
      <c r="P2238" s="154"/>
      <c r="Q2238" s="154"/>
      <c r="R2238" s="154"/>
      <c r="S2238" s="154"/>
      <c r="T2238" s="154"/>
      <c r="U2238" s="154"/>
      <c r="V2238" s="154"/>
      <c r="W2238" s="154"/>
      <c r="X2238" s="154"/>
      <c r="Y2238" s="154"/>
      <c r="Z2238" s="154"/>
      <c r="AA2238" s="154"/>
    </row>
    <row r="2239" spans="1:27" ht="15.75" customHeight="1">
      <c r="A2239" s="155"/>
      <c r="B2239" s="158"/>
      <c r="C2239" s="158"/>
      <c r="D2239" s="158">
        <v>8107</v>
      </c>
      <c r="E2239" s="158">
        <v>17.675999999999998</v>
      </c>
      <c r="F2239" s="158">
        <v>17.632000000000001</v>
      </c>
      <c r="G2239" s="16">
        <f t="shared" si="42"/>
        <v>16.123457228651652</v>
      </c>
      <c r="H2239" s="17">
        <f t="shared" si="43"/>
        <v>2.5875712855805766</v>
      </c>
      <c r="I2239" s="17">
        <f t="shared" si="44"/>
        <v>-4.399999999999693E-2</v>
      </c>
      <c r="J2239" s="18">
        <f t="shared" si="45"/>
        <v>2.4892509617558799E-3</v>
      </c>
      <c r="K2239" s="18">
        <f t="shared" si="46"/>
        <v>0.35751393541780718</v>
      </c>
      <c r="L2239" s="154"/>
      <c r="M2239" s="154"/>
      <c r="N2239" s="154"/>
      <c r="O2239" s="154"/>
      <c r="P2239" s="154"/>
      <c r="Q2239" s="154"/>
      <c r="R2239" s="154"/>
      <c r="S2239" s="154"/>
      <c r="T2239" s="154"/>
      <c r="U2239" s="154"/>
      <c r="V2239" s="154"/>
      <c r="W2239" s="154"/>
      <c r="X2239" s="154"/>
      <c r="Y2239" s="154"/>
      <c r="Z2239" s="154"/>
      <c r="AA2239" s="154"/>
    </row>
    <row r="2240" spans="1:27" ht="15.75" customHeight="1">
      <c r="A2240" s="155"/>
      <c r="B2240" s="156">
        <v>45000</v>
      </c>
      <c r="C2240" s="158">
        <v>23949</v>
      </c>
      <c r="D2240" s="158">
        <v>8107</v>
      </c>
      <c r="E2240" s="158">
        <v>15.835000000000001</v>
      </c>
      <c r="F2240" s="158">
        <v>15.795</v>
      </c>
      <c r="G2240" s="16">
        <f t="shared" si="42"/>
        <v>16.123457228651652</v>
      </c>
      <c r="H2240" s="17">
        <f t="shared" si="43"/>
        <v>-0.48076204775275266</v>
      </c>
      <c r="I2240" s="17">
        <f t="shared" si="44"/>
        <v>-4.0000000000000924E-2</v>
      </c>
      <c r="J2240" s="18">
        <f t="shared" si="45"/>
        <v>2.5260498894853754E-3</v>
      </c>
      <c r="K2240" s="18">
        <f t="shared" si="46"/>
        <v>0.28281757640954602</v>
      </c>
      <c r="L2240" s="154"/>
      <c r="M2240" s="154"/>
      <c r="N2240" s="154"/>
      <c r="O2240" s="154"/>
      <c r="P2240" s="154"/>
      <c r="Q2240" s="154"/>
      <c r="R2240" s="154"/>
      <c r="S2240" s="154"/>
      <c r="T2240" s="154"/>
      <c r="U2240" s="154"/>
      <c r="V2240" s="154"/>
      <c r="W2240" s="154"/>
      <c r="X2240" s="154"/>
      <c r="Y2240" s="154"/>
      <c r="Z2240" s="154"/>
      <c r="AA2240" s="154"/>
    </row>
    <row r="2241" spans="1:27" ht="15.75" customHeight="1">
      <c r="A2241" s="155"/>
      <c r="B2241" s="156">
        <v>6694970</v>
      </c>
      <c r="C2241" s="158">
        <v>24212</v>
      </c>
      <c r="D2241" s="158">
        <v>5121</v>
      </c>
      <c r="E2241" s="158">
        <v>22.992999999999999</v>
      </c>
      <c r="F2241" s="158">
        <v>22.927</v>
      </c>
      <c r="G2241" s="16">
        <f t="shared" si="42"/>
        <v>22.870927068045674</v>
      </c>
      <c r="H2241" s="17">
        <f t="shared" si="43"/>
        <v>0.20345488659054095</v>
      </c>
      <c r="I2241" s="17">
        <f t="shared" si="44"/>
        <v>-6.5999999999998948E-2</v>
      </c>
      <c r="J2241" s="18">
        <f t="shared" si="45"/>
        <v>2.8704388292088443E-3</v>
      </c>
      <c r="K2241" s="18">
        <f t="shared" si="46"/>
        <v>0.30855948483690543</v>
      </c>
      <c r="L2241" s="154"/>
      <c r="M2241" s="154"/>
      <c r="N2241" s="154"/>
      <c r="O2241" s="154"/>
      <c r="P2241" s="154"/>
      <c r="Q2241" s="154"/>
      <c r="R2241" s="154"/>
      <c r="S2241" s="154"/>
      <c r="T2241" s="154"/>
      <c r="U2241" s="154"/>
      <c r="V2241" s="154"/>
      <c r="W2241" s="154"/>
      <c r="X2241" s="154"/>
      <c r="Y2241" s="154"/>
      <c r="Z2241" s="154"/>
      <c r="AA2241" s="154"/>
    </row>
    <row r="2242" spans="1:27" ht="15.75" customHeight="1">
      <c r="A2242" s="155"/>
      <c r="B2242" s="158"/>
      <c r="C2242" s="158"/>
      <c r="D2242" s="158">
        <v>5121</v>
      </c>
      <c r="E2242" s="158">
        <v>22.199000000000002</v>
      </c>
      <c r="F2242" s="158">
        <v>22.135000000000002</v>
      </c>
      <c r="G2242" s="16">
        <f t="shared" si="42"/>
        <v>22.870927068045674</v>
      </c>
      <c r="H2242" s="17">
        <f t="shared" si="43"/>
        <v>-1.1198784467427874</v>
      </c>
      <c r="I2242" s="17">
        <f t="shared" si="44"/>
        <v>-6.4000000000000057E-2</v>
      </c>
      <c r="J2242" s="18">
        <f t="shared" si="45"/>
        <v>2.8830127483219989E-3</v>
      </c>
      <c r="K2242" s="18">
        <f t="shared" si="46"/>
        <v>0.28382847132100403</v>
      </c>
      <c r="L2242" s="154"/>
      <c r="M2242" s="154"/>
      <c r="N2242" s="154"/>
      <c r="O2242" s="154"/>
      <c r="P2242" s="154"/>
      <c r="Q2242" s="154"/>
      <c r="R2242" s="154"/>
      <c r="S2242" s="154"/>
      <c r="T2242" s="154"/>
      <c r="U2242" s="154"/>
      <c r="V2242" s="154"/>
      <c r="W2242" s="154"/>
      <c r="X2242" s="154"/>
      <c r="Y2242" s="154"/>
      <c r="Z2242" s="154"/>
      <c r="AA2242" s="154"/>
    </row>
    <row r="2243" spans="1:27" ht="15.75" customHeight="1">
      <c r="A2243" s="155"/>
      <c r="B2243" s="158"/>
      <c r="C2243" s="158"/>
      <c r="D2243" s="158">
        <v>5121</v>
      </c>
      <c r="E2243" s="158">
        <v>22.254000000000001</v>
      </c>
      <c r="F2243" s="158">
        <v>22.193000000000001</v>
      </c>
      <c r="G2243" s="16">
        <f t="shared" si="42"/>
        <v>22.870927068045674</v>
      </c>
      <c r="H2243" s="17">
        <f t="shared" si="43"/>
        <v>-1.0282117800761212</v>
      </c>
      <c r="I2243" s="17">
        <f t="shared" si="44"/>
        <v>-6.0999999999999943E-2</v>
      </c>
      <c r="J2243" s="18">
        <f t="shared" si="45"/>
        <v>2.7410802552350114E-3</v>
      </c>
      <c r="K2243" s="18">
        <f t="shared" si="46"/>
        <v>0.28559846476386125</v>
      </c>
      <c r="L2243" s="154"/>
      <c r="M2243" s="154"/>
      <c r="N2243" s="154"/>
      <c r="O2243" s="154"/>
      <c r="P2243" s="154"/>
      <c r="Q2243" s="154"/>
      <c r="R2243" s="154"/>
      <c r="S2243" s="154"/>
      <c r="T2243" s="154"/>
      <c r="U2243" s="154"/>
      <c r="V2243" s="154"/>
      <c r="W2243" s="154"/>
      <c r="X2243" s="154"/>
      <c r="Y2243" s="154"/>
      <c r="Z2243" s="154"/>
      <c r="AA2243" s="154"/>
    </row>
    <row r="2244" spans="1:27" ht="15.75" customHeight="1">
      <c r="A2244" s="155"/>
      <c r="B2244" s="156">
        <v>45001</v>
      </c>
      <c r="C2244" s="158" t="s">
        <v>1503</v>
      </c>
      <c r="D2244" s="158">
        <v>5621</v>
      </c>
      <c r="E2244" s="158">
        <v>22.513999999999999</v>
      </c>
      <c r="F2244" s="158">
        <v>22.463999999999999</v>
      </c>
      <c r="G2244" s="16">
        <f t="shared" si="42"/>
        <v>22.870927068045674</v>
      </c>
      <c r="H2244" s="17">
        <f t="shared" si="43"/>
        <v>-0.59487844674279111</v>
      </c>
      <c r="I2244" s="17">
        <f t="shared" si="44"/>
        <v>-5.0000000000000711E-2</v>
      </c>
      <c r="J2244" s="18">
        <f t="shared" si="45"/>
        <v>2.2208403659945242E-3</v>
      </c>
      <c r="K2244" s="18">
        <f t="shared" si="46"/>
        <v>0.29384863795216165</v>
      </c>
      <c r="L2244" s="154"/>
      <c r="M2244" s="154"/>
      <c r="N2244" s="154"/>
      <c r="O2244" s="154"/>
      <c r="P2244" s="154"/>
      <c r="Q2244" s="154"/>
      <c r="R2244" s="154"/>
      <c r="S2244" s="154"/>
      <c r="T2244" s="154"/>
      <c r="U2244" s="154"/>
      <c r="V2244" s="154"/>
      <c r="W2244" s="154"/>
      <c r="X2244" s="154"/>
      <c r="Y2244" s="154"/>
      <c r="Z2244" s="154"/>
      <c r="AA2244" s="154"/>
    </row>
    <row r="2245" spans="1:27" ht="15.75" customHeight="1">
      <c r="A2245" s="155"/>
      <c r="B2245" s="158"/>
      <c r="C2245" s="158" t="s">
        <v>1504</v>
      </c>
      <c r="D2245" s="158">
        <v>5621</v>
      </c>
      <c r="E2245" s="158">
        <v>22.654</v>
      </c>
      <c r="F2245" s="158">
        <v>22.603000000000002</v>
      </c>
      <c r="G2245" s="16">
        <f t="shared" si="42"/>
        <v>22.870927068045674</v>
      </c>
      <c r="H2245" s="17">
        <f t="shared" si="43"/>
        <v>-0.36154511340945683</v>
      </c>
      <c r="I2245" s="17">
        <f t="shared" si="44"/>
        <v>-5.099999999999838E-2</v>
      </c>
      <c r="J2245" s="18">
        <f t="shared" si="45"/>
        <v>2.2512580559723838E-3</v>
      </c>
      <c r="K2245" s="18">
        <f t="shared" si="46"/>
        <v>0.29821259975522946</v>
      </c>
      <c r="L2245" s="154"/>
      <c r="M2245" s="154"/>
      <c r="N2245" s="154"/>
      <c r="O2245" s="154"/>
      <c r="P2245" s="154"/>
      <c r="Q2245" s="154"/>
      <c r="R2245" s="154"/>
      <c r="S2245" s="154"/>
      <c r="T2245" s="154"/>
      <c r="U2245" s="154"/>
      <c r="V2245" s="154"/>
      <c r="W2245" s="154"/>
      <c r="X2245" s="154"/>
      <c r="Y2245" s="154"/>
      <c r="Z2245" s="154"/>
      <c r="AA2245" s="154"/>
    </row>
    <row r="2246" spans="1:27" ht="15.75" customHeight="1">
      <c r="A2246" s="155"/>
      <c r="B2246" s="158"/>
      <c r="C2246" s="158" t="s">
        <v>1505</v>
      </c>
      <c r="D2246" s="158">
        <v>5621</v>
      </c>
      <c r="E2246" s="158">
        <v>22.587</v>
      </c>
      <c r="F2246" s="158">
        <v>22.541</v>
      </c>
      <c r="G2246" s="16">
        <f t="shared" si="42"/>
        <v>22.870927068045674</v>
      </c>
      <c r="H2246" s="17">
        <f t="shared" si="43"/>
        <v>-0.47321178007612374</v>
      </c>
      <c r="I2246" s="17">
        <f t="shared" si="44"/>
        <v>-4.5999999999999375E-2</v>
      </c>
      <c r="J2246" s="18">
        <f t="shared" si="45"/>
        <v>2.0365697082392249E-3</v>
      </c>
      <c r="K2246" s="18">
        <f t="shared" si="46"/>
        <v>0.2961308821381754</v>
      </c>
      <c r="L2246" s="154"/>
      <c r="M2246" s="154"/>
      <c r="N2246" s="154"/>
      <c r="O2246" s="154"/>
      <c r="P2246" s="154"/>
      <c r="Q2246" s="154"/>
      <c r="R2246" s="154"/>
      <c r="S2246" s="154"/>
      <c r="T2246" s="154"/>
      <c r="U2246" s="154"/>
      <c r="V2246" s="154"/>
      <c r="W2246" s="154"/>
      <c r="X2246" s="154"/>
      <c r="Y2246" s="154"/>
      <c r="Z2246" s="154"/>
      <c r="AA2246" s="154"/>
    </row>
    <row r="2247" spans="1:27" ht="15.75" customHeight="1">
      <c r="A2247" s="155"/>
      <c r="B2247" s="158"/>
      <c r="C2247" s="158" t="s">
        <v>1506</v>
      </c>
      <c r="D2247" s="158">
        <v>5621</v>
      </c>
      <c r="E2247" s="158">
        <v>22.715</v>
      </c>
      <c r="F2247" s="158">
        <v>22.673999999999999</v>
      </c>
      <c r="G2247" s="16">
        <f t="shared" si="42"/>
        <v>22.870927068045674</v>
      </c>
      <c r="H2247" s="17">
        <f t="shared" si="43"/>
        <v>-0.25987844674279026</v>
      </c>
      <c r="I2247" s="17">
        <f t="shared" si="44"/>
        <v>-4.1000000000000369E-2</v>
      </c>
      <c r="J2247" s="18">
        <f t="shared" si="45"/>
        <v>1.8049746863306349E-3</v>
      </c>
      <c r="K2247" s="18">
        <f t="shared" si="46"/>
        <v>0.30009721482962659</v>
      </c>
      <c r="L2247" s="154"/>
      <c r="M2247" s="154"/>
      <c r="N2247" s="154"/>
      <c r="O2247" s="154"/>
      <c r="P2247" s="154"/>
      <c r="Q2247" s="154"/>
      <c r="R2247" s="154"/>
      <c r="S2247" s="154"/>
      <c r="T2247" s="154"/>
      <c r="U2247" s="154"/>
      <c r="V2247" s="154"/>
      <c r="W2247" s="154"/>
      <c r="X2247" s="154"/>
      <c r="Y2247" s="154"/>
      <c r="Z2247" s="154"/>
      <c r="AA2247" s="154"/>
    </row>
    <row r="2248" spans="1:27" ht="15.75" customHeight="1">
      <c r="A2248" s="155"/>
      <c r="B2248" s="158"/>
      <c r="C2248" s="158" t="s">
        <v>1507</v>
      </c>
      <c r="D2248" s="158">
        <v>5621</v>
      </c>
      <c r="E2248" s="158">
        <v>22.381</v>
      </c>
      <c r="F2248" s="158">
        <v>22.349</v>
      </c>
      <c r="G2248" s="16">
        <f t="shared" si="42"/>
        <v>22.870927068045674</v>
      </c>
      <c r="H2248" s="17">
        <f t="shared" si="43"/>
        <v>-0.81654511340945635</v>
      </c>
      <c r="I2248" s="17">
        <f t="shared" si="44"/>
        <v>-3.2000000000000028E-2</v>
      </c>
      <c r="J2248" s="18">
        <f t="shared" si="45"/>
        <v>1.429784191948529E-3</v>
      </c>
      <c r="K2248" s="18">
        <f t="shared" si="46"/>
        <v>0.28965230485031801</v>
      </c>
      <c r="L2248" s="154"/>
      <c r="M2248" s="154"/>
      <c r="N2248" s="154"/>
      <c r="O2248" s="154"/>
      <c r="P2248" s="154"/>
      <c r="Q2248" s="154"/>
      <c r="R2248" s="154"/>
      <c r="S2248" s="154"/>
      <c r="T2248" s="154"/>
      <c r="U2248" s="154"/>
      <c r="V2248" s="154"/>
      <c r="W2248" s="154"/>
      <c r="X2248" s="154"/>
      <c r="Y2248" s="154"/>
      <c r="Z2248" s="154"/>
      <c r="AA2248" s="154"/>
    </row>
    <row r="2249" spans="1:27" ht="15.75" customHeight="1">
      <c r="A2249" s="155"/>
      <c r="B2249" s="158"/>
      <c r="C2249" s="158" t="s">
        <v>1508</v>
      </c>
      <c r="D2249" s="158">
        <v>5621</v>
      </c>
      <c r="E2249" s="158">
        <v>23.141999999999999</v>
      </c>
      <c r="F2249" s="158">
        <v>23.097000000000001</v>
      </c>
      <c r="G2249" s="16">
        <f t="shared" si="42"/>
        <v>22.870927068045674</v>
      </c>
      <c r="H2249" s="17">
        <f t="shared" si="43"/>
        <v>0.4517882199238758</v>
      </c>
      <c r="I2249" s="17">
        <f t="shared" si="44"/>
        <v>-4.4999999999998153E-2</v>
      </c>
      <c r="J2249" s="18">
        <f t="shared" si="45"/>
        <v>1.9445164635726452E-3</v>
      </c>
      <c r="K2249" s="18">
        <f t="shared" si="46"/>
        <v>0.31301133155539573</v>
      </c>
      <c r="L2249" s="154"/>
      <c r="M2249" s="154"/>
      <c r="N2249" s="154"/>
      <c r="O2249" s="154"/>
      <c r="P2249" s="154"/>
      <c r="Q2249" s="154"/>
      <c r="R2249" s="154"/>
      <c r="S2249" s="154"/>
      <c r="T2249" s="154"/>
      <c r="U2249" s="154"/>
      <c r="V2249" s="154"/>
      <c r="W2249" s="154"/>
      <c r="X2249" s="154"/>
      <c r="Y2249" s="154"/>
      <c r="Z2249" s="154"/>
      <c r="AA2249" s="154"/>
    </row>
    <row r="2250" spans="1:27" ht="15.75" customHeight="1">
      <c r="A2250" s="155"/>
      <c r="B2250" s="158"/>
      <c r="C2250" s="158" t="s">
        <v>1509</v>
      </c>
      <c r="D2250" s="158">
        <v>5001</v>
      </c>
      <c r="E2250" s="158">
        <v>38.398000000000003</v>
      </c>
      <c r="F2250" s="158">
        <v>38.018999999999998</v>
      </c>
      <c r="G2250" s="16">
        <f t="shared" si="42"/>
        <v>38.4</v>
      </c>
      <c r="H2250" s="17">
        <f t="shared" si="43"/>
        <v>-3.333333333325565E-3</v>
      </c>
      <c r="I2250" s="17">
        <f t="shared" si="44"/>
        <v>-0.37900000000000489</v>
      </c>
      <c r="J2250" s="18">
        <f t="shared" si="45"/>
        <v>9.870305745091016E-3</v>
      </c>
      <c r="K2250" s="18">
        <f t="shared" si="46"/>
        <v>0.37496744622115741</v>
      </c>
      <c r="L2250" s="154"/>
      <c r="M2250" s="154"/>
      <c r="N2250" s="154"/>
      <c r="O2250" s="154"/>
      <c r="P2250" s="154"/>
      <c r="Q2250" s="154"/>
      <c r="R2250" s="154"/>
      <c r="S2250" s="154"/>
      <c r="T2250" s="154"/>
      <c r="U2250" s="154"/>
      <c r="V2250" s="154"/>
      <c r="W2250" s="154"/>
      <c r="X2250" s="154"/>
      <c r="Y2250" s="154"/>
      <c r="Z2250" s="154"/>
      <c r="AA2250" s="154"/>
    </row>
    <row r="2251" spans="1:27" ht="15.75" customHeight="1">
      <c r="A2251" s="155"/>
      <c r="B2251" s="158"/>
      <c r="C2251" s="158" t="s">
        <v>1510</v>
      </c>
      <c r="D2251" s="158">
        <v>5001</v>
      </c>
      <c r="E2251" s="158">
        <v>37.177999999999997</v>
      </c>
      <c r="F2251" s="158">
        <v>37.034999999999997</v>
      </c>
      <c r="G2251" s="16">
        <f t="shared" si="42"/>
        <v>38.4</v>
      </c>
      <c r="H2251" s="17">
        <f t="shared" si="43"/>
        <v>-2.0366666666666688</v>
      </c>
      <c r="I2251" s="17">
        <f t="shared" si="44"/>
        <v>-0.14300000000000068</v>
      </c>
      <c r="J2251" s="18">
        <f t="shared" si="45"/>
        <v>3.846360750981782E-3</v>
      </c>
      <c r="K2251" s="18">
        <f t="shared" si="46"/>
        <v>0.35445693689816554</v>
      </c>
      <c r="L2251" s="154"/>
      <c r="M2251" s="154"/>
      <c r="N2251" s="154"/>
      <c r="O2251" s="154"/>
      <c r="P2251" s="154"/>
      <c r="Q2251" s="154"/>
      <c r="R2251" s="154"/>
      <c r="S2251" s="154"/>
      <c r="T2251" s="154"/>
      <c r="U2251" s="154"/>
      <c r="V2251" s="154"/>
      <c r="W2251" s="154"/>
      <c r="X2251" s="154"/>
      <c r="Y2251" s="154"/>
      <c r="Z2251" s="154"/>
      <c r="AA2251" s="154"/>
    </row>
    <row r="2252" spans="1:27" ht="15.75" customHeight="1">
      <c r="A2252" s="155"/>
      <c r="B2252" s="158"/>
      <c r="C2252" s="158" t="s">
        <v>1511</v>
      </c>
      <c r="D2252" s="158">
        <v>5148</v>
      </c>
      <c r="E2252" s="158">
        <v>20.422999999999998</v>
      </c>
      <c r="F2252" s="158">
        <v>20.224</v>
      </c>
      <c r="G2252" s="16">
        <f t="shared" si="42"/>
        <v>20.202531026311895</v>
      </c>
      <c r="H2252" s="17">
        <f t="shared" si="43"/>
        <v>0.36744828948017155</v>
      </c>
      <c r="I2252" s="17">
        <f t="shared" si="44"/>
        <v>-0.19899999999999807</v>
      </c>
      <c r="J2252" s="18">
        <f t="shared" si="45"/>
        <v>9.743916172942178E-3</v>
      </c>
      <c r="K2252" s="18">
        <f t="shared" si="46"/>
        <v>0.3080631989929376</v>
      </c>
      <c r="L2252" s="154"/>
      <c r="M2252" s="154"/>
      <c r="N2252" s="154"/>
      <c r="O2252" s="154"/>
      <c r="P2252" s="154"/>
      <c r="Q2252" s="154"/>
      <c r="R2252" s="154"/>
      <c r="S2252" s="154"/>
      <c r="T2252" s="154"/>
      <c r="U2252" s="154"/>
      <c r="V2252" s="154"/>
      <c r="W2252" s="154"/>
      <c r="X2252" s="154"/>
      <c r="Y2252" s="154"/>
      <c r="Z2252" s="154"/>
      <c r="AA2252" s="154"/>
    </row>
    <row r="2253" spans="1:27" ht="15.75" customHeight="1">
      <c r="A2253" s="155"/>
      <c r="B2253" s="158"/>
      <c r="C2253" s="158" t="s">
        <v>1512</v>
      </c>
      <c r="D2253" s="158">
        <v>5148</v>
      </c>
      <c r="E2253" s="158">
        <v>20.524000000000001</v>
      </c>
      <c r="F2253" s="158">
        <v>20.353000000000002</v>
      </c>
      <c r="G2253" s="16">
        <f t="shared" si="42"/>
        <v>20.202531026311895</v>
      </c>
      <c r="H2253" s="17">
        <f t="shared" si="43"/>
        <v>0.53578162281350927</v>
      </c>
      <c r="I2253" s="17">
        <f t="shared" si="44"/>
        <v>-0.17099999999999937</v>
      </c>
      <c r="J2253" s="18">
        <f t="shared" si="45"/>
        <v>8.3317092184759002E-3</v>
      </c>
      <c r="K2253" s="18">
        <f t="shared" si="46"/>
        <v>0.31146826705480252</v>
      </c>
      <c r="L2253" s="154"/>
      <c r="M2253" s="154"/>
      <c r="N2253" s="154"/>
      <c r="O2253" s="154"/>
      <c r="P2253" s="154"/>
      <c r="Q2253" s="154"/>
      <c r="R2253" s="154"/>
      <c r="S2253" s="154"/>
      <c r="T2253" s="154"/>
      <c r="U2253" s="154"/>
      <c r="V2253" s="154"/>
      <c r="W2253" s="154"/>
      <c r="X2253" s="154"/>
      <c r="Y2253" s="154"/>
      <c r="Z2253" s="154"/>
      <c r="AA2253" s="154"/>
    </row>
    <row r="2254" spans="1:27" ht="15.75" customHeight="1">
      <c r="A2254" s="155"/>
      <c r="B2254" s="158"/>
      <c r="C2254" s="158" t="s">
        <v>1513</v>
      </c>
      <c r="D2254" s="158">
        <v>5148</v>
      </c>
      <c r="E2254" s="158">
        <v>20.420999999999999</v>
      </c>
      <c r="F2254" s="158">
        <v>20.239000000000001</v>
      </c>
      <c r="G2254" s="16">
        <f t="shared" si="42"/>
        <v>20.202531026311895</v>
      </c>
      <c r="H2254" s="17">
        <f t="shared" si="43"/>
        <v>0.36411495614684009</v>
      </c>
      <c r="I2254" s="17">
        <f t="shared" si="44"/>
        <v>-0.18199999999999861</v>
      </c>
      <c r="J2254" s="18">
        <f t="shared" si="45"/>
        <v>8.9123941041084481E-3</v>
      </c>
      <c r="K2254" s="18">
        <f t="shared" si="46"/>
        <v>0.30799543181199579</v>
      </c>
      <c r="L2254" s="154"/>
      <c r="M2254" s="154"/>
      <c r="N2254" s="154"/>
      <c r="O2254" s="154"/>
      <c r="P2254" s="154"/>
      <c r="Q2254" s="154"/>
      <c r="R2254" s="154"/>
      <c r="S2254" s="154"/>
      <c r="T2254" s="154"/>
      <c r="U2254" s="154"/>
      <c r="V2254" s="154"/>
      <c r="W2254" s="154"/>
      <c r="X2254" s="154"/>
      <c r="Y2254" s="154"/>
      <c r="Z2254" s="154"/>
      <c r="AA2254" s="154"/>
    </row>
    <row r="2255" spans="1:27" ht="15.75" customHeight="1">
      <c r="A2255" s="155"/>
      <c r="B2255" s="158"/>
      <c r="C2255" s="158" t="s">
        <v>1514</v>
      </c>
      <c r="D2255" s="158">
        <v>5148</v>
      </c>
      <c r="E2255" s="158">
        <v>20.190000000000001</v>
      </c>
      <c r="F2255" s="158">
        <v>20.024000000000001</v>
      </c>
      <c r="G2255" s="16">
        <f t="shared" si="42"/>
        <v>20.202531026311895</v>
      </c>
      <c r="H2255" s="17">
        <f t="shared" si="43"/>
        <v>-2.088504385315678E-2</v>
      </c>
      <c r="I2255" s="17">
        <f t="shared" si="44"/>
        <v>-0.16600000000000037</v>
      </c>
      <c r="J2255" s="18">
        <f t="shared" si="45"/>
        <v>8.221892025755342E-3</v>
      </c>
      <c r="K2255" s="18">
        <f t="shared" si="46"/>
        <v>0.30007799470196961</v>
      </c>
      <c r="L2255" s="154"/>
      <c r="M2255" s="154"/>
      <c r="N2255" s="154"/>
      <c r="O2255" s="154"/>
      <c r="P2255" s="154"/>
      <c r="Q2255" s="154"/>
      <c r="R2255" s="154"/>
      <c r="S2255" s="154"/>
      <c r="T2255" s="154"/>
      <c r="U2255" s="154"/>
      <c r="V2255" s="154"/>
      <c r="W2255" s="154"/>
      <c r="X2255" s="154"/>
      <c r="Y2255" s="154"/>
      <c r="Z2255" s="154"/>
      <c r="AA2255" s="154"/>
    </row>
    <row r="2256" spans="1:27" ht="15.75" customHeight="1">
      <c r="A2256" s="155"/>
      <c r="B2256" s="158"/>
      <c r="C2256" s="158" t="s">
        <v>1515</v>
      </c>
      <c r="D2256" s="158">
        <v>5148</v>
      </c>
      <c r="E2256" s="158">
        <v>20.376999999999999</v>
      </c>
      <c r="F2256" s="158">
        <v>20.192</v>
      </c>
      <c r="G2256" s="16">
        <f t="shared" si="42"/>
        <v>20.202531026311895</v>
      </c>
      <c r="H2256" s="17">
        <f t="shared" si="43"/>
        <v>0.29078162281350595</v>
      </c>
      <c r="I2256" s="17">
        <f t="shared" si="44"/>
        <v>-0.18499999999999872</v>
      </c>
      <c r="J2256" s="18">
        <f t="shared" si="45"/>
        <v>9.0788634244490709E-3</v>
      </c>
      <c r="K2256" s="18">
        <f t="shared" si="46"/>
        <v>0.30650118825306794</v>
      </c>
      <c r="L2256" s="154"/>
      <c r="M2256" s="154"/>
      <c r="N2256" s="154"/>
      <c r="O2256" s="154"/>
      <c r="P2256" s="154"/>
      <c r="Q2256" s="154"/>
      <c r="R2256" s="154"/>
      <c r="S2256" s="154"/>
      <c r="T2256" s="154"/>
      <c r="U2256" s="154"/>
      <c r="V2256" s="154"/>
      <c r="W2256" s="154"/>
      <c r="X2256" s="154"/>
      <c r="Y2256" s="154"/>
      <c r="Z2256" s="154"/>
      <c r="AA2256" s="154"/>
    </row>
    <row r="2257" spans="1:27" ht="15.75" customHeight="1">
      <c r="A2257" s="155"/>
      <c r="B2257" s="158"/>
      <c r="C2257" s="158" t="s">
        <v>1516</v>
      </c>
      <c r="D2257" s="158">
        <v>6107</v>
      </c>
      <c r="E2257" s="158">
        <v>15.69</v>
      </c>
      <c r="F2257" s="158">
        <v>15.367000000000001</v>
      </c>
      <c r="G2257" s="16">
        <f t="shared" si="42"/>
        <v>17.032373496847189</v>
      </c>
      <c r="H2257" s="17">
        <f t="shared" si="43"/>
        <v>-2.2372891614119825</v>
      </c>
      <c r="I2257" s="17">
        <f t="shared" si="44"/>
        <v>-0.32299999999999862</v>
      </c>
      <c r="J2257" s="18">
        <f t="shared" si="45"/>
        <v>2.0586360739324322E-2</v>
      </c>
      <c r="K2257" s="18">
        <f t="shared" si="46"/>
        <v>0.26153821512990616</v>
      </c>
      <c r="L2257" s="154"/>
      <c r="M2257" s="154"/>
      <c r="N2257" s="154"/>
      <c r="O2257" s="154"/>
      <c r="P2257" s="154"/>
      <c r="Q2257" s="154"/>
      <c r="R2257" s="154"/>
      <c r="S2257" s="154"/>
      <c r="T2257" s="154"/>
      <c r="U2257" s="154"/>
      <c r="V2257" s="154"/>
      <c r="W2257" s="154"/>
      <c r="X2257" s="154"/>
      <c r="Y2257" s="154"/>
      <c r="Z2257" s="154"/>
      <c r="AA2257" s="154"/>
    </row>
    <row r="2258" spans="1:27" ht="15.75" customHeight="1">
      <c r="A2258" s="155"/>
      <c r="B2258" s="158"/>
      <c r="C2258" s="158" t="s">
        <v>1517</v>
      </c>
      <c r="D2258" s="158">
        <v>6107</v>
      </c>
      <c r="E2258" s="158">
        <v>15.608000000000001</v>
      </c>
      <c r="F2258" s="158">
        <v>15.317</v>
      </c>
      <c r="G2258" s="16">
        <f t="shared" si="42"/>
        <v>17.032373496847189</v>
      </c>
      <c r="H2258" s="17">
        <f t="shared" si="43"/>
        <v>-2.3739558280786475</v>
      </c>
      <c r="I2258" s="17">
        <f t="shared" si="44"/>
        <v>-0.29100000000000037</v>
      </c>
      <c r="J2258" s="18">
        <f t="shared" si="45"/>
        <v>1.8644284982060506E-2</v>
      </c>
      <c r="K2258" s="18">
        <f t="shared" si="46"/>
        <v>0.25765854660355125</v>
      </c>
      <c r="L2258" s="154"/>
      <c r="M2258" s="154"/>
      <c r="N2258" s="154"/>
      <c r="O2258" s="154"/>
      <c r="P2258" s="154"/>
      <c r="Q2258" s="154"/>
      <c r="R2258" s="154"/>
      <c r="S2258" s="154"/>
      <c r="T2258" s="154"/>
      <c r="U2258" s="154"/>
      <c r="V2258" s="154"/>
      <c r="W2258" s="154"/>
      <c r="X2258" s="154"/>
      <c r="Y2258" s="154"/>
      <c r="Z2258" s="154"/>
      <c r="AA2258" s="154"/>
    </row>
    <row r="2259" spans="1:27" ht="15.75" customHeight="1">
      <c r="A2259" s="155"/>
      <c r="B2259" s="158"/>
      <c r="C2259" s="158" t="s">
        <v>1518</v>
      </c>
      <c r="D2259" s="158">
        <v>6107</v>
      </c>
      <c r="E2259" s="158">
        <v>16.797999999999998</v>
      </c>
      <c r="F2259" s="158">
        <v>16.536999999999999</v>
      </c>
      <c r="G2259" s="16">
        <f t="shared" si="42"/>
        <v>17.032373496847189</v>
      </c>
      <c r="H2259" s="17">
        <f t="shared" si="43"/>
        <v>-0.39062249474531779</v>
      </c>
      <c r="I2259" s="17">
        <f t="shared" si="44"/>
        <v>-0.26099999999999923</v>
      </c>
      <c r="J2259" s="18">
        <f t="shared" si="45"/>
        <v>1.5537563995713731E-2</v>
      </c>
      <c r="K2259" s="18">
        <f t="shared" si="46"/>
        <v>0.31024732678820255</v>
      </c>
      <c r="L2259" s="154"/>
      <c r="M2259" s="154"/>
      <c r="N2259" s="154"/>
      <c r="O2259" s="154"/>
      <c r="P2259" s="154"/>
      <c r="Q2259" s="154"/>
      <c r="R2259" s="154"/>
      <c r="S2259" s="154"/>
      <c r="T2259" s="154"/>
      <c r="U2259" s="154"/>
      <c r="V2259" s="154"/>
      <c r="W2259" s="154"/>
      <c r="X2259" s="154"/>
      <c r="Y2259" s="154"/>
      <c r="Z2259" s="154"/>
      <c r="AA2259" s="154"/>
    </row>
    <row r="2260" spans="1:27" ht="15.75" customHeight="1">
      <c r="A2260" s="155"/>
      <c r="B2260" s="156">
        <v>45002</v>
      </c>
      <c r="C2260" s="158" t="s">
        <v>1519</v>
      </c>
      <c r="D2260" s="158">
        <v>6107</v>
      </c>
      <c r="E2260" s="158">
        <v>15.645</v>
      </c>
      <c r="F2260" s="158">
        <v>15.372999999999999</v>
      </c>
      <c r="G2260" s="16">
        <f t="shared" si="42"/>
        <v>17.032373496847189</v>
      </c>
      <c r="H2260" s="17">
        <f t="shared" si="43"/>
        <v>-2.3122891614119823</v>
      </c>
      <c r="I2260" s="17">
        <f t="shared" si="44"/>
        <v>-0.27200000000000024</v>
      </c>
      <c r="J2260" s="18">
        <f t="shared" si="45"/>
        <v>1.7385746244806665E-2</v>
      </c>
      <c r="K2260" s="18">
        <f t="shared" si="46"/>
        <v>0.25941416397495864</v>
      </c>
      <c r="L2260" s="154"/>
      <c r="M2260" s="154"/>
      <c r="N2260" s="154"/>
      <c r="O2260" s="154"/>
      <c r="P2260" s="154"/>
      <c r="Q2260" s="154"/>
      <c r="R2260" s="154"/>
      <c r="S2260" s="154"/>
      <c r="T2260" s="154"/>
      <c r="U2260" s="154"/>
      <c r="V2260" s="154"/>
      <c r="W2260" s="154"/>
      <c r="X2260" s="154"/>
      <c r="Y2260" s="154"/>
      <c r="Z2260" s="154"/>
      <c r="AA2260" s="154"/>
    </row>
    <row r="2261" spans="1:27" ht="15.75" customHeight="1">
      <c r="A2261" s="155"/>
      <c r="B2261" s="158"/>
      <c r="C2261" s="158" t="s">
        <v>1520</v>
      </c>
      <c r="D2261" s="158">
        <v>6107</v>
      </c>
      <c r="E2261" s="158">
        <v>16.608000000000001</v>
      </c>
      <c r="F2261" s="158">
        <v>16.364000000000001</v>
      </c>
      <c r="G2261" s="16">
        <f t="shared" si="42"/>
        <v>17.032373496847189</v>
      </c>
      <c r="H2261" s="17">
        <f t="shared" si="43"/>
        <v>-0.70728916141198073</v>
      </c>
      <c r="I2261" s="17">
        <f t="shared" si="44"/>
        <v>-0.24399999999999977</v>
      </c>
      <c r="J2261" s="18">
        <f t="shared" si="45"/>
        <v>1.4691714836223493E-2</v>
      </c>
      <c r="K2261" s="18">
        <f t="shared" si="46"/>
        <v>0.30235637014620836</v>
      </c>
      <c r="L2261" s="154"/>
      <c r="M2261" s="154"/>
      <c r="N2261" s="154"/>
      <c r="O2261" s="154"/>
      <c r="P2261" s="154"/>
      <c r="Q2261" s="154"/>
      <c r="R2261" s="154"/>
      <c r="S2261" s="154"/>
      <c r="T2261" s="154"/>
      <c r="U2261" s="154"/>
      <c r="V2261" s="154"/>
      <c r="W2261" s="154"/>
      <c r="X2261" s="154"/>
      <c r="Y2261" s="154"/>
      <c r="Z2261" s="154"/>
      <c r="AA2261" s="154"/>
    </row>
    <row r="2262" spans="1:27" ht="15.75" customHeight="1">
      <c r="A2262" s="155"/>
      <c r="B2262" s="158"/>
      <c r="C2262" s="158" t="s">
        <v>1521</v>
      </c>
      <c r="D2262" s="158">
        <v>6107</v>
      </c>
      <c r="E2262" s="158">
        <v>16.661999999999999</v>
      </c>
      <c r="F2262" s="158">
        <v>16.434999999999999</v>
      </c>
      <c r="G2262" s="16">
        <f t="shared" si="42"/>
        <v>17.032373496847189</v>
      </c>
      <c r="H2262" s="17">
        <f t="shared" si="43"/>
        <v>-0.6172891614119832</v>
      </c>
      <c r="I2262" s="17">
        <f t="shared" si="44"/>
        <v>-0.22700000000000031</v>
      </c>
      <c r="J2262" s="18">
        <f t="shared" si="45"/>
        <v>1.362381466810709E-2</v>
      </c>
      <c r="K2262" s="18">
        <f t="shared" si="46"/>
        <v>0.30461736858649785</v>
      </c>
      <c r="L2262" s="154"/>
      <c r="M2262" s="154"/>
      <c r="N2262" s="154"/>
      <c r="O2262" s="154"/>
      <c r="P2262" s="154"/>
      <c r="Q2262" s="154"/>
      <c r="R2262" s="154"/>
      <c r="S2262" s="154"/>
      <c r="T2262" s="154"/>
      <c r="U2262" s="154"/>
      <c r="V2262" s="154"/>
      <c r="W2262" s="154"/>
      <c r="X2262" s="154"/>
      <c r="Y2262" s="154"/>
      <c r="Z2262" s="154"/>
      <c r="AA2262" s="154"/>
    </row>
    <row r="2263" spans="1:27" ht="15.75" customHeight="1">
      <c r="A2263" s="155"/>
      <c r="B2263" s="158"/>
      <c r="C2263" s="158" t="s">
        <v>1522</v>
      </c>
      <c r="D2263" s="158">
        <v>6107</v>
      </c>
      <c r="E2263" s="158">
        <v>18.225999999999999</v>
      </c>
      <c r="F2263" s="158">
        <v>17.984000000000002</v>
      </c>
      <c r="G2263" s="16">
        <f t="shared" si="42"/>
        <v>17.032373496847189</v>
      </c>
      <c r="H2263" s="17">
        <f t="shared" si="43"/>
        <v>1.9893775052546836</v>
      </c>
      <c r="I2263" s="17">
        <f t="shared" si="44"/>
        <v>-0.24199999999999733</v>
      </c>
      <c r="J2263" s="18">
        <f t="shared" si="45"/>
        <v>1.3277735103697869E-2</v>
      </c>
      <c r="K2263" s="18">
        <f t="shared" si="46"/>
        <v>0.36428918003885807</v>
      </c>
      <c r="L2263" s="154"/>
      <c r="M2263" s="154"/>
      <c r="N2263" s="154"/>
      <c r="O2263" s="154"/>
      <c r="P2263" s="154"/>
      <c r="Q2263" s="154"/>
      <c r="R2263" s="154"/>
      <c r="S2263" s="154"/>
      <c r="T2263" s="154"/>
      <c r="U2263" s="154"/>
      <c r="V2263" s="154"/>
      <c r="W2263" s="154"/>
      <c r="X2263" s="154"/>
      <c r="Y2263" s="154"/>
      <c r="Z2263" s="154"/>
      <c r="AA2263" s="154"/>
    </row>
    <row r="2264" spans="1:27" ht="15.75" customHeight="1">
      <c r="A2264" s="155"/>
      <c r="B2264" s="158"/>
      <c r="C2264" s="158" t="s">
        <v>1523</v>
      </c>
      <c r="D2264" s="158">
        <v>5120</v>
      </c>
      <c r="E2264" s="158">
        <v>22.707999999999998</v>
      </c>
      <c r="F2264" s="158">
        <v>22.652000000000001</v>
      </c>
      <c r="G2264" s="16">
        <f t="shared" si="42"/>
        <v>22.870927068045674</v>
      </c>
      <c r="H2264" s="17">
        <f t="shared" si="43"/>
        <v>-0.2715451134094593</v>
      </c>
      <c r="I2264" s="17">
        <f t="shared" si="44"/>
        <v>-5.5999999999997385E-2</v>
      </c>
      <c r="J2264" s="18">
        <f t="shared" si="45"/>
        <v>2.466091245375964E-3</v>
      </c>
      <c r="K2264" s="18">
        <f t="shared" si="46"/>
        <v>0.29988146181323616</v>
      </c>
      <c r="L2264" s="154"/>
      <c r="M2264" s="154"/>
      <c r="N2264" s="154"/>
      <c r="O2264" s="154"/>
      <c r="P2264" s="154"/>
      <c r="Q2264" s="154"/>
      <c r="R2264" s="154"/>
      <c r="S2264" s="154"/>
      <c r="T2264" s="154"/>
      <c r="U2264" s="154"/>
      <c r="V2264" s="154"/>
      <c r="W2264" s="154"/>
      <c r="X2264" s="154"/>
      <c r="Y2264" s="154"/>
      <c r="Z2264" s="154"/>
      <c r="AA2264" s="154"/>
    </row>
    <row r="2265" spans="1:27" ht="15.75" customHeight="1">
      <c r="A2265" s="155"/>
      <c r="B2265" s="158"/>
      <c r="C2265" s="158" t="s">
        <v>1524</v>
      </c>
      <c r="D2265" s="158">
        <v>5120</v>
      </c>
      <c r="E2265" s="158">
        <v>22.983000000000001</v>
      </c>
      <c r="F2265" s="158">
        <v>22.928000000000001</v>
      </c>
      <c r="G2265" s="16">
        <f t="shared" si="42"/>
        <v>22.870927068045674</v>
      </c>
      <c r="H2265" s="17">
        <f t="shared" si="43"/>
        <v>0.18678821992387759</v>
      </c>
      <c r="I2265" s="17">
        <f t="shared" si="44"/>
        <v>-5.4999999999999716E-2</v>
      </c>
      <c r="J2265" s="18">
        <f t="shared" si="45"/>
        <v>2.3930731410172611E-3</v>
      </c>
      <c r="K2265" s="18">
        <f t="shared" si="46"/>
        <v>0.30825863615955135</v>
      </c>
      <c r="L2265" s="154"/>
      <c r="M2265" s="154"/>
      <c r="N2265" s="154"/>
      <c r="O2265" s="154"/>
      <c r="P2265" s="154"/>
      <c r="Q2265" s="154"/>
      <c r="R2265" s="154"/>
      <c r="S2265" s="154"/>
      <c r="T2265" s="154"/>
      <c r="U2265" s="154"/>
      <c r="V2265" s="154"/>
      <c r="W2265" s="154"/>
      <c r="X2265" s="154"/>
      <c r="Y2265" s="154"/>
      <c r="Z2265" s="154"/>
      <c r="AA2265" s="154"/>
    </row>
    <row r="2266" spans="1:27" ht="15.75" customHeight="1">
      <c r="A2266" s="155"/>
      <c r="B2266" s="158"/>
      <c r="C2266" s="158" t="s">
        <v>1525</v>
      </c>
      <c r="D2266" s="158">
        <v>5120</v>
      </c>
      <c r="E2266" s="158">
        <v>23.116</v>
      </c>
      <c r="F2266" s="158">
        <v>23.058</v>
      </c>
      <c r="G2266" s="16">
        <f t="shared" si="42"/>
        <v>22.870927068045674</v>
      </c>
      <c r="H2266" s="17">
        <f t="shared" si="43"/>
        <v>0.4084548865905428</v>
      </c>
      <c r="I2266" s="17">
        <f t="shared" si="44"/>
        <v>-5.7999999999999829E-2</v>
      </c>
      <c r="J2266" s="18">
        <f t="shared" si="45"/>
        <v>2.5090846167156876E-3</v>
      </c>
      <c r="K2266" s="18">
        <f t="shared" si="46"/>
        <v>0.31223863275891017</v>
      </c>
      <c r="L2266" s="154"/>
      <c r="M2266" s="154"/>
      <c r="N2266" s="154"/>
      <c r="O2266" s="154"/>
      <c r="P2266" s="154"/>
      <c r="Q2266" s="154"/>
      <c r="R2266" s="154"/>
      <c r="S2266" s="154"/>
      <c r="T2266" s="154"/>
      <c r="U2266" s="154"/>
      <c r="V2266" s="154"/>
      <c r="W2266" s="154"/>
      <c r="X2266" s="154"/>
      <c r="Y2266" s="154"/>
      <c r="Z2266" s="154"/>
      <c r="AA2266" s="154"/>
    </row>
    <row r="2267" spans="1:27" ht="15.75" customHeight="1">
      <c r="A2267" s="155"/>
      <c r="B2267" s="158"/>
      <c r="C2267" s="158" t="s">
        <v>1526</v>
      </c>
      <c r="D2267" s="158">
        <v>5120</v>
      </c>
      <c r="E2267" s="158">
        <v>25.117999999999999</v>
      </c>
      <c r="F2267" s="158">
        <v>25.045000000000002</v>
      </c>
      <c r="G2267" s="16">
        <f t="shared" si="42"/>
        <v>22.870927068045674</v>
      </c>
      <c r="H2267" s="17">
        <f t="shared" si="43"/>
        <v>3.7451215532572077</v>
      </c>
      <c r="I2267" s="17">
        <f t="shared" si="44"/>
        <v>-7.2999999999996845E-2</v>
      </c>
      <c r="J2267" s="18">
        <f t="shared" si="45"/>
        <v>2.9062823473205209E-3</v>
      </c>
      <c r="K2267" s="18">
        <f t="shared" si="46"/>
        <v>0.36705582589596969</v>
      </c>
      <c r="L2267" s="154"/>
      <c r="M2267" s="154"/>
      <c r="N2267" s="154"/>
      <c r="O2267" s="154"/>
      <c r="P2267" s="154"/>
      <c r="Q2267" s="154"/>
      <c r="R2267" s="154"/>
      <c r="S2267" s="154"/>
      <c r="T2267" s="154"/>
      <c r="U2267" s="154"/>
      <c r="V2267" s="154"/>
      <c r="W2267" s="154"/>
      <c r="X2267" s="154"/>
      <c r="Y2267" s="154"/>
      <c r="Z2267" s="154"/>
      <c r="AA2267" s="154"/>
    </row>
    <row r="2268" spans="1:27" ht="15.75" customHeight="1">
      <c r="A2268" s="155"/>
      <c r="B2268" s="158"/>
      <c r="C2268" s="158" t="s">
        <v>1527</v>
      </c>
      <c r="D2268" s="158">
        <v>5120</v>
      </c>
      <c r="E2268" s="158">
        <v>23.518999999999998</v>
      </c>
      <c r="F2268" s="158">
        <v>23.463999999999999</v>
      </c>
      <c r="G2268" s="16">
        <f t="shared" si="42"/>
        <v>22.870927068045674</v>
      </c>
      <c r="H2268" s="17">
        <f t="shared" si="43"/>
        <v>1.0801215532572073</v>
      </c>
      <c r="I2268" s="17">
        <f t="shared" si="44"/>
        <v>-5.4999999999999716E-2</v>
      </c>
      <c r="J2268" s="18">
        <f t="shared" si="45"/>
        <v>2.3385348016497181E-3</v>
      </c>
      <c r="K2268" s="18">
        <f t="shared" si="46"/>
        <v>0.32402348037140044</v>
      </c>
      <c r="L2268" s="154"/>
      <c r="M2268" s="154"/>
      <c r="N2268" s="154"/>
      <c r="O2268" s="154"/>
      <c r="P2268" s="154"/>
      <c r="Q2268" s="154"/>
      <c r="R2268" s="154"/>
      <c r="S2268" s="154"/>
      <c r="T2268" s="154"/>
      <c r="U2268" s="154"/>
      <c r="V2268" s="154"/>
      <c r="W2268" s="154"/>
      <c r="X2268" s="154"/>
      <c r="Y2268" s="154"/>
      <c r="Z2268" s="154"/>
      <c r="AA2268" s="154"/>
    </row>
    <row r="2269" spans="1:27" ht="15.75" customHeight="1">
      <c r="A2269" s="155"/>
      <c r="B2269" s="158"/>
      <c r="C2269" s="158" t="s">
        <v>1528</v>
      </c>
      <c r="D2269" s="158">
        <v>5120</v>
      </c>
      <c r="E2269" s="158">
        <v>22.32</v>
      </c>
      <c r="F2269" s="158">
        <v>22.268999999999998</v>
      </c>
      <c r="G2269" s="16">
        <f t="shared" si="42"/>
        <v>22.870927068045674</v>
      </c>
      <c r="H2269" s="17">
        <f t="shared" si="43"/>
        <v>-0.91821178007612292</v>
      </c>
      <c r="I2269" s="17">
        <f t="shared" si="44"/>
        <v>-5.1000000000001933E-2</v>
      </c>
      <c r="J2269" s="18">
        <f t="shared" si="45"/>
        <v>2.2849462365592261E-3</v>
      </c>
      <c r="K2269" s="18">
        <f t="shared" si="46"/>
        <v>0.28771094242181755</v>
      </c>
      <c r="L2269" s="154"/>
      <c r="M2269" s="154"/>
      <c r="N2269" s="154"/>
      <c r="O2269" s="154"/>
      <c r="P2269" s="154"/>
      <c r="Q2269" s="154"/>
      <c r="R2269" s="154"/>
      <c r="S2269" s="154"/>
      <c r="T2269" s="154"/>
      <c r="U2269" s="154"/>
      <c r="V2269" s="154"/>
      <c r="W2269" s="154"/>
      <c r="X2269" s="154"/>
      <c r="Y2269" s="154"/>
      <c r="Z2269" s="154"/>
      <c r="AA2269" s="154"/>
    </row>
    <row r="2270" spans="1:27" ht="15.75" customHeight="1">
      <c r="A2270" s="155"/>
      <c r="B2270" s="156">
        <v>45002</v>
      </c>
      <c r="C2270" s="158" t="s">
        <v>1529</v>
      </c>
      <c r="D2270" s="158">
        <v>5120</v>
      </c>
      <c r="E2270" s="158">
        <v>21.974</v>
      </c>
      <c r="F2270" s="158">
        <v>21.893000000000001</v>
      </c>
      <c r="G2270" s="16">
        <f t="shared" si="42"/>
        <v>22.870927068045674</v>
      </c>
      <c r="H2270" s="17">
        <f t="shared" si="43"/>
        <v>-1.4948784467427898</v>
      </c>
      <c r="I2270" s="17">
        <f t="shared" si="44"/>
        <v>-8.0999999999999517E-2</v>
      </c>
      <c r="J2270" s="18">
        <f t="shared" si="45"/>
        <v>3.6861745699462781E-3</v>
      </c>
      <c r="K2270" s="18">
        <f t="shared" si="46"/>
        <v>0.27649532333007043</v>
      </c>
      <c r="L2270" s="154"/>
      <c r="M2270" s="154"/>
      <c r="N2270" s="154"/>
      <c r="O2270" s="154"/>
      <c r="P2270" s="154"/>
      <c r="Q2270" s="154"/>
      <c r="R2270" s="154"/>
      <c r="S2270" s="154"/>
      <c r="T2270" s="154"/>
      <c r="U2270" s="154"/>
      <c r="V2270" s="154"/>
      <c r="W2270" s="154"/>
      <c r="X2270" s="154"/>
      <c r="Y2270" s="154"/>
      <c r="Z2270" s="154"/>
      <c r="AA2270" s="154"/>
    </row>
    <row r="2271" spans="1:27" ht="15.75" customHeight="1">
      <c r="A2271" s="155"/>
      <c r="B2271" s="158"/>
      <c r="C2271" s="158" t="s">
        <v>1530</v>
      </c>
      <c r="D2271" s="158">
        <v>5120</v>
      </c>
      <c r="E2271" s="158">
        <v>24.221</v>
      </c>
      <c r="F2271" s="158">
        <v>24.190999999999999</v>
      </c>
      <c r="G2271" s="16">
        <f t="shared" si="42"/>
        <v>22.870927068045674</v>
      </c>
      <c r="H2271" s="17">
        <f t="shared" si="43"/>
        <v>2.2501215532572103</v>
      </c>
      <c r="I2271" s="17">
        <f t="shared" si="44"/>
        <v>-3.0000000000001137E-2</v>
      </c>
      <c r="J2271" s="18">
        <f t="shared" si="45"/>
        <v>1.2385946079848534E-3</v>
      </c>
      <c r="K2271" s="18">
        <f t="shared" si="46"/>
        <v>0.34361538478407033</v>
      </c>
      <c r="L2271" s="154"/>
      <c r="M2271" s="154"/>
      <c r="N2271" s="154"/>
      <c r="O2271" s="154"/>
      <c r="P2271" s="154"/>
      <c r="Q2271" s="154"/>
      <c r="R2271" s="154"/>
      <c r="S2271" s="154"/>
      <c r="T2271" s="154"/>
      <c r="U2271" s="154"/>
      <c r="V2271" s="154"/>
      <c r="W2271" s="154"/>
      <c r="X2271" s="154"/>
      <c r="Y2271" s="154"/>
      <c r="Z2271" s="154"/>
      <c r="AA2271" s="154"/>
    </row>
    <row r="2272" spans="1:27" ht="15.75" customHeight="1">
      <c r="A2272" s="155"/>
      <c r="B2272" s="158"/>
      <c r="C2272" s="158" t="s">
        <v>1531</v>
      </c>
      <c r="D2272" s="158">
        <v>5120</v>
      </c>
      <c r="E2272" s="158">
        <v>22.117000000000001</v>
      </c>
      <c r="F2272" s="158">
        <v>22.091000000000001</v>
      </c>
      <c r="G2272" s="16">
        <f t="shared" si="42"/>
        <v>22.870927068045674</v>
      </c>
      <c r="H2272" s="17">
        <f t="shared" si="43"/>
        <v>-1.2565451134094552</v>
      </c>
      <c r="I2272" s="17">
        <f t="shared" si="44"/>
        <v>-2.5999999999999801E-2</v>
      </c>
      <c r="J2272" s="18">
        <f t="shared" si="45"/>
        <v>1.1755663064610842E-3</v>
      </c>
      <c r="K2272" s="18">
        <f t="shared" si="46"/>
        <v>0.28117322579260157</v>
      </c>
      <c r="L2272" s="154"/>
      <c r="M2272" s="154"/>
      <c r="N2272" s="154"/>
      <c r="O2272" s="154"/>
      <c r="P2272" s="154"/>
      <c r="Q2272" s="154"/>
      <c r="R2272" s="154"/>
      <c r="S2272" s="154"/>
      <c r="T2272" s="154"/>
      <c r="U2272" s="154"/>
      <c r="V2272" s="154"/>
      <c r="W2272" s="154"/>
      <c r="X2272" s="154"/>
      <c r="Y2272" s="154"/>
      <c r="Z2272" s="154"/>
      <c r="AA2272" s="154"/>
    </row>
    <row r="2273" spans="1:27" ht="15.75" customHeight="1">
      <c r="A2273" s="155"/>
      <c r="B2273" s="158"/>
      <c r="C2273" s="158" t="s">
        <v>1532</v>
      </c>
      <c r="D2273" s="158">
        <v>7108</v>
      </c>
      <c r="E2273" s="158">
        <v>17.263999999999999</v>
      </c>
      <c r="F2273" s="158">
        <v>17.163</v>
      </c>
      <c r="G2273" s="16">
        <f t="shared" si="42"/>
        <v>18.039622077854567</v>
      </c>
      <c r="H2273" s="17">
        <f t="shared" si="43"/>
        <v>-1.292703463090946</v>
      </c>
      <c r="I2273" s="17">
        <f t="shared" si="44"/>
        <v>-0.10099999999999909</v>
      </c>
      <c r="J2273" s="18">
        <f t="shared" si="45"/>
        <v>5.8503243744207076E-3</v>
      </c>
      <c r="K2273" s="18">
        <f t="shared" si="46"/>
        <v>0.32563544817220919</v>
      </c>
      <c r="L2273" s="154"/>
      <c r="M2273" s="154"/>
      <c r="N2273" s="154"/>
      <c r="O2273" s="154"/>
      <c r="P2273" s="154"/>
      <c r="Q2273" s="154"/>
      <c r="R2273" s="154"/>
      <c r="S2273" s="154"/>
      <c r="T2273" s="154"/>
      <c r="U2273" s="154"/>
      <c r="V2273" s="154"/>
      <c r="W2273" s="154"/>
      <c r="X2273" s="154"/>
      <c r="Y2273" s="154"/>
      <c r="Z2273" s="154"/>
      <c r="AA2273" s="154"/>
    </row>
    <row r="2274" spans="1:27" ht="15.75" customHeight="1">
      <c r="A2274" s="155"/>
      <c r="B2274" s="158"/>
      <c r="C2274" s="158" t="s">
        <v>1533</v>
      </c>
      <c r="D2274" s="158">
        <v>7108</v>
      </c>
      <c r="E2274" s="158">
        <v>17.849</v>
      </c>
      <c r="F2274" s="158">
        <v>17.748000000000001</v>
      </c>
      <c r="G2274" s="16">
        <f t="shared" si="42"/>
        <v>18.039622077854567</v>
      </c>
      <c r="H2274" s="17">
        <f t="shared" si="43"/>
        <v>-0.31770346309094444</v>
      </c>
      <c r="I2274" s="17">
        <f t="shared" si="44"/>
        <v>-0.10099999999999909</v>
      </c>
      <c r="J2274" s="18">
        <f t="shared" si="45"/>
        <v>5.658580312622505E-3</v>
      </c>
      <c r="K2274" s="18">
        <f t="shared" si="46"/>
        <v>0.34773770952126282</v>
      </c>
      <c r="L2274" s="154"/>
      <c r="M2274" s="154"/>
      <c r="N2274" s="154"/>
      <c r="O2274" s="154"/>
      <c r="P2274" s="154"/>
      <c r="Q2274" s="154"/>
      <c r="R2274" s="154"/>
      <c r="S2274" s="154"/>
      <c r="T2274" s="154"/>
      <c r="U2274" s="154"/>
      <c r="V2274" s="154"/>
      <c r="W2274" s="154"/>
      <c r="X2274" s="154"/>
      <c r="Y2274" s="154"/>
      <c r="Z2274" s="154"/>
      <c r="AA2274" s="154"/>
    </row>
    <row r="2275" spans="1:27" ht="15.75" customHeight="1">
      <c r="A2275" s="155"/>
      <c r="B2275" s="158"/>
      <c r="C2275" s="158" t="s">
        <v>1534</v>
      </c>
      <c r="D2275" s="158">
        <v>7108</v>
      </c>
      <c r="E2275" s="158">
        <v>17.945</v>
      </c>
      <c r="F2275" s="158">
        <v>17.829000000000001</v>
      </c>
      <c r="G2275" s="16">
        <f t="shared" si="42"/>
        <v>18.039622077854567</v>
      </c>
      <c r="H2275" s="17">
        <f t="shared" si="43"/>
        <v>-0.15770346309094427</v>
      </c>
      <c r="I2275" s="17">
        <f t="shared" si="44"/>
        <v>-0.11599999999999966</v>
      </c>
      <c r="J2275" s="18">
        <f t="shared" si="45"/>
        <v>6.4641961549177854E-3</v>
      </c>
      <c r="K2275" s="18">
        <f t="shared" si="46"/>
        <v>0.35122710377514738</v>
      </c>
      <c r="L2275" s="154"/>
      <c r="M2275" s="154"/>
      <c r="N2275" s="154"/>
      <c r="O2275" s="154"/>
      <c r="P2275" s="154"/>
      <c r="Q2275" s="154"/>
      <c r="R2275" s="154"/>
      <c r="S2275" s="154"/>
      <c r="T2275" s="154"/>
      <c r="U2275" s="154"/>
      <c r="V2275" s="154"/>
      <c r="W2275" s="154"/>
      <c r="X2275" s="154"/>
      <c r="Y2275" s="154"/>
      <c r="Z2275" s="154"/>
      <c r="AA2275" s="154"/>
    </row>
    <row r="2276" spans="1:27" ht="15.75" customHeight="1">
      <c r="A2276" s="155"/>
      <c r="B2276" s="158"/>
      <c r="C2276" s="158" t="s">
        <v>1535</v>
      </c>
      <c r="D2276" s="158">
        <v>7108</v>
      </c>
      <c r="E2276" s="158">
        <v>17.547999999999998</v>
      </c>
      <c r="F2276" s="158">
        <v>17.440000000000001</v>
      </c>
      <c r="G2276" s="16">
        <f t="shared" ref="G2276:G2530" si="47">IF(D2276=$M$2,$P$2,IF(D2276=$M$3,$P$3,IF(D2276=$M$4,$P$4,IF(D2276=$M$5,$P$5,IF(D2276=$M$6,$P$6,IF(D2276=$M$7,$P$7,IF(D2276=$M$8,$P$8,IF(D2276=$M$9,$P$9,IF(D2276=$M$10,$P$10,IF(D2276=$M$11,$P$11,IF(D2276=$M$12,$P$12,IF(D2276=$M$13,$P$13,IF(D2276=$M$14,$P$14,IF(D2276=$M$15,$P$15,IF(D2276=$M$16,$P$16,IF(D2276=$M$17,$P$17,IF(D2276=$M$18,$P$18,IF(D2276=$M$19,$P$19,IF(D2276=$M$20,$P$20,IF(D2276=$M$21,$P$21,IF(D2276=$M$22,$P$22,IF(D2276=$M$23,$P$23,IF(D2276=$M$24,$P$24,IF(D2276=$M$25,$P$25,IF(D2276=$M$26,$P$26,IF(D2276=$M$27,$P$27,IF(D2276=$M$28,$P$28,IF(D2276=$M$29,$P$29,IF(D2276=$M$30,$P$30,IF(D2276=$M$31,$P$31,IF(D2276=$M$32,$P$32,IF(D2276=$M$33,$P$33,IF(D2276=$M$34,$P$34,IF(D2276=$M$35,$P$35,IF(D2276=$M$36,$P$36,IF(D2276=$M$37,$P$37,IF(D2276=$M$38,$P$38,IF(D2276=$M$39,$P$39,IF(D2276=$M$40,$P$40,IF(D2276=$M$41,$P$41,IF(D2276=$M$42,$P$42,IF(D2276=$M$43,$P$43,IF(D2276=$M$44,$P$44,IF(D2276=$M$45,$P$45,IF(D2276=$M$46,$P$46,IF(D2276=$M$47,$P$47,IF(D2276=$M$48,$P$48,IF(D2276=$M$49,$P$49,IF(D2276=$M$50,$P$50,IF(D2276=$M$51,$P$51,IF(D2276=$M$52,$P$52,IF(D2276=$M$53,$P$53,IF(D2276=$M$54,$P$54,IF(D2276=$M$55,$P$55,IF(D2276=$M$56,$P$56,IF(D2276=$M$57,$P$57,IF(D2276=$M$58,$P$58,IF(D2276=$M$59,$P$59,IF(D2276=$M$60,$P$60,IF(D2276=$M$61,$P$61,IF(D2276=$M$62,$P$62)))))))))))))))))))))))))))))))))))))))))))))))))))))))))))))</f>
        <v>18.039622077854567</v>
      </c>
      <c r="H2276" s="17">
        <f t="shared" ref="H2276:H2530" si="48">(E2276-G2276)/$X$2</f>
        <v>-0.81937012975761436</v>
      </c>
      <c r="I2276" s="17">
        <f t="shared" ref="I2276:I2530" si="49">F2276-E2276</f>
        <v>-0.10799999999999699</v>
      </c>
      <c r="J2276" s="18">
        <f t="shared" ref="J2276:J2530" si="50">-1*I2276/E2276</f>
        <v>6.1545475267835081E-3</v>
      </c>
      <c r="K2276" s="18">
        <f t="shared" ref="K2276:K2530" si="51">IF(D2276=$M$2,(E2276-$T$2)/E2276,IF(D2276=$M$3,(E2276-$T$3)/E2276,IF(D2276=$M$4,(E2276-$T$4)/E2276,IF(D2276=$M$5,(E2276-$T$5)/E2276,IF(D2276=$M$6,(E2276-$T$6)/E2276,IF(D2276=$M$7,(E2276-$T$7)/E2276,IF(D2276=$M$8,(E2276-$T$8)/E2276,IF(D2276=$M$9,(E2276-$T$9)/E2276,IF(D2276=$M$10,(E2276-$T$10)/E2276,IF(D2276=$M$11,(E2276-$T$11)/E2276,IF(D2276=$M$12,(E2276-$T$12)/E2276,IF(D2276=$M$13,(E2276-$T$13)/E2276,IF(D2276=$M$14,(E2276-$T$14)/E2276,IF(D2276=$M$15,(E2276-$T$15)/E2276,IF(D2276=$M$16,(E2276-$T$16)/E2276,IF(D2276=$M$17,(E2276-$T$17)/E2276,IF(D2276=$M$18,(E2276-$T$18)/E2276,IF(D2276=$M$19,(E2276-$T$19)/E2276,IF(D2276=$M$20,(E2276-$T$20)/E2276,IF(D2276=$M$21,(E2276-$T$21)/E2276,IF(D2276=$M$22,(E2276-$T$22)/E2276,IF(D2276=$M$23,(E2276-$T$23)/E2276,IF(D2276=$M$24,(E2276-$T$24)/E2276,IF(D2276=$M$25,(E2276-$T$25)/E2276,IF(D2276=$M$26,(E2276-$T$26)/E2276,IF(D2276=$M$27,(E2276-$T$27)/E2276,IF(D2276=$M$28,(E2276-$T$28)/E2276,IF(D2276=$M$29,(E2276-$T$29)/E2276,IF(D2276=$M$30,(E2276-$T$30)/E2276,IF(D2276=$M$31,(E2276-$T$31)/E2276,IF(D2276=$M$32,(E2276-$T$32)/E2276,IF(D2276=$M$33,(E2276-$T$33)/E2276,IF(D2276=$M$34,(E2276-$T$34)/E2276,IF(D2276=$M$35,(E2276-$T$35)/E2276,IF(D2276=$M$36,(E2276-$T$36)/E2276,IF(D2276=$M$37,(E2276-$T$37)/E2276,IF(D2276=$M$38,(E2276-$T$38)/E2276,IF(D2276=$M$39,(E2276-$T$39)/E2276,IF(D2276=$M$40,(E2276-$T$40)/E2276,IF(D2276=$M$41,(E2276-$T$41)/E2276,IF(D2276=$M$42,(E2276-$T$42)/E2276,IF(D2276=$M$43,(E2276-$T$43)/E2276,IF(D2276=$M$44,(E2276-$T$44)/E2276,IF(D2276=$M$45,(E2276-$T$45)/E2276,IF(D2276=$M$46,(E2276-$T$46)/E2276,IF(D2276=$M$47,(E2276-$T$47)/E2276,IF(D2276=$M$48,(E2276-$T$48)/E2276,IF(D2276=$M$49,(E2276-$T$49)/E2276,IF(D2276=$M$50,(E2276-$T$50)/E2276,IF(D2276=$M$51,(E2276-$T$51)/E2276,IF(D2276=$M$52,(E2276-$T$52)/E2276,IF(D2276=$M$53,(E2276-$T$53)/E2276,IF(D2276=$M$54,(E2276-$T$54)/E2276,IF(D2276=$M$55,(E2276-$T$55)/E2276,IF(D2276=$M$56,(E2276-$T$56)/E2276,IF(D2276=$M$57,(E2276-$T$57)/E2276,IF(D2276=$M$58,(E2276-$T$58)/E2276,IF(D2276=$M$59,(E2276-$T$59)/E2276,IF(D2276=$M$60,(E2276-$T$60)/E2276,IF(D2276=$M$61,(E2276-$T$61)/E2276,IF(D2276=$M$62,(E2276-$T$62)/E2276)))))))))))))))))))))))))))))))))))))))))))))))))))))))))))))</f>
        <v>0.33654948582431149</v>
      </c>
      <c r="L2276" s="154"/>
      <c r="M2276" s="154"/>
      <c r="N2276" s="154"/>
      <c r="O2276" s="154"/>
      <c r="P2276" s="154"/>
      <c r="Q2276" s="154"/>
      <c r="R2276" s="154"/>
      <c r="S2276" s="154"/>
      <c r="T2276" s="154"/>
      <c r="U2276" s="154"/>
      <c r="V2276" s="154"/>
      <c r="W2276" s="154"/>
      <c r="X2276" s="154"/>
      <c r="Y2276" s="154"/>
      <c r="Z2276" s="154"/>
      <c r="AA2276" s="154"/>
    </row>
    <row r="2277" spans="1:27" ht="15.75" customHeight="1">
      <c r="A2277" s="155"/>
      <c r="B2277" s="156">
        <v>45003</v>
      </c>
      <c r="C2277" s="158" t="s">
        <v>1536</v>
      </c>
      <c r="D2277" s="158">
        <v>6107</v>
      </c>
      <c r="E2277" s="158">
        <v>16.637</v>
      </c>
      <c r="F2277" s="158">
        <v>16.423999999999999</v>
      </c>
      <c r="G2277" s="16">
        <f t="shared" si="47"/>
        <v>17.032373496847189</v>
      </c>
      <c r="H2277" s="17">
        <f t="shared" si="48"/>
        <v>-0.6589558280786475</v>
      </c>
      <c r="I2277" s="17">
        <f t="shared" si="49"/>
        <v>-0.21300000000000097</v>
      </c>
      <c r="J2277" s="18">
        <f t="shared" si="50"/>
        <v>1.2802788964356613E-2</v>
      </c>
      <c r="K2277" s="18">
        <f t="shared" si="51"/>
        <v>0.30357243465698314</v>
      </c>
      <c r="L2277" s="154"/>
      <c r="M2277" s="154"/>
      <c r="N2277" s="154"/>
      <c r="O2277" s="154"/>
      <c r="P2277" s="154"/>
      <c r="Q2277" s="154"/>
      <c r="R2277" s="154"/>
      <c r="S2277" s="154"/>
      <c r="T2277" s="154"/>
      <c r="U2277" s="154"/>
      <c r="V2277" s="154"/>
      <c r="W2277" s="154"/>
      <c r="X2277" s="154"/>
      <c r="Y2277" s="154"/>
      <c r="Z2277" s="154"/>
      <c r="AA2277" s="154"/>
    </row>
    <row r="2278" spans="1:27" ht="15.75" customHeight="1">
      <c r="A2278" s="155"/>
      <c r="B2278" s="158"/>
      <c r="C2278" s="158" t="s">
        <v>1537</v>
      </c>
      <c r="D2278" s="158">
        <v>6107</v>
      </c>
      <c r="E2278" s="158">
        <v>16.443999999999999</v>
      </c>
      <c r="F2278" s="158">
        <v>16.222000000000001</v>
      </c>
      <c r="G2278" s="16">
        <f t="shared" si="47"/>
        <v>17.032373496847189</v>
      </c>
      <c r="H2278" s="17">
        <f t="shared" si="48"/>
        <v>-0.98062249474531649</v>
      </c>
      <c r="I2278" s="17">
        <f t="shared" si="49"/>
        <v>-0.22199999999999775</v>
      </c>
      <c r="J2278" s="18">
        <f t="shared" si="50"/>
        <v>1.3500364874726209E-2</v>
      </c>
      <c r="K2278" s="18">
        <f t="shared" si="51"/>
        <v>0.29539860103309579</v>
      </c>
      <c r="L2278" s="154"/>
      <c r="M2278" s="154"/>
      <c r="N2278" s="154"/>
      <c r="O2278" s="154"/>
      <c r="P2278" s="154"/>
      <c r="Q2278" s="154"/>
      <c r="R2278" s="154"/>
      <c r="S2278" s="154"/>
      <c r="T2278" s="154"/>
      <c r="U2278" s="154"/>
      <c r="V2278" s="154"/>
      <c r="W2278" s="154"/>
      <c r="X2278" s="154"/>
      <c r="Y2278" s="154"/>
      <c r="Z2278" s="154"/>
      <c r="AA2278" s="154"/>
    </row>
    <row r="2279" spans="1:27" ht="15.75" customHeight="1">
      <c r="A2279" s="155"/>
      <c r="B2279" s="158"/>
      <c r="C2279" s="158" t="s">
        <v>1538</v>
      </c>
      <c r="D2279" s="158">
        <v>6107</v>
      </c>
      <c r="E2279" s="158">
        <v>15.831</v>
      </c>
      <c r="F2279" s="158">
        <v>15.638</v>
      </c>
      <c r="G2279" s="16">
        <f t="shared" si="47"/>
        <v>17.032373496847189</v>
      </c>
      <c r="H2279" s="17">
        <f t="shared" si="48"/>
        <v>-2.0022891614119827</v>
      </c>
      <c r="I2279" s="17">
        <f t="shared" si="49"/>
        <v>-0.19299999999999962</v>
      </c>
      <c r="J2279" s="18">
        <f t="shared" si="50"/>
        <v>1.2191270292464128E-2</v>
      </c>
      <c r="K2279" s="18">
        <f t="shared" si="51"/>
        <v>0.26811538092276088</v>
      </c>
      <c r="L2279" s="154"/>
      <c r="M2279" s="154"/>
      <c r="N2279" s="154"/>
      <c r="O2279" s="154"/>
      <c r="P2279" s="154"/>
      <c r="Q2279" s="154"/>
      <c r="R2279" s="154"/>
      <c r="S2279" s="154"/>
      <c r="T2279" s="154"/>
      <c r="U2279" s="154"/>
      <c r="V2279" s="154"/>
      <c r="W2279" s="154"/>
      <c r="X2279" s="154"/>
      <c r="Y2279" s="154"/>
      <c r="Z2279" s="154"/>
      <c r="AA2279" s="154"/>
    </row>
    <row r="2280" spans="1:27" ht="15.75" customHeight="1">
      <c r="A2280" s="155"/>
      <c r="B2280" s="158"/>
      <c r="C2280" s="158" t="s">
        <v>1539</v>
      </c>
      <c r="D2280" s="158">
        <v>6107</v>
      </c>
      <c r="E2280" s="158">
        <v>17.437000000000001</v>
      </c>
      <c r="F2280" s="158">
        <v>17.218</v>
      </c>
      <c r="G2280" s="16">
        <f t="shared" si="47"/>
        <v>17.032373496847189</v>
      </c>
      <c r="H2280" s="17">
        <f t="shared" si="48"/>
        <v>0.67437750525468709</v>
      </c>
      <c r="I2280" s="17">
        <f t="shared" si="49"/>
        <v>-0.21900000000000119</v>
      </c>
      <c r="J2280" s="18">
        <f t="shared" si="50"/>
        <v>1.2559499913976096E-2</v>
      </c>
      <c r="K2280" s="18">
        <f t="shared" si="51"/>
        <v>0.335524149531928</v>
      </c>
      <c r="L2280" s="154"/>
      <c r="M2280" s="154"/>
      <c r="N2280" s="154"/>
      <c r="O2280" s="154"/>
      <c r="P2280" s="154"/>
      <c r="Q2280" s="154"/>
      <c r="R2280" s="154"/>
      <c r="S2280" s="154"/>
      <c r="T2280" s="154"/>
      <c r="U2280" s="154"/>
      <c r="V2280" s="154"/>
      <c r="W2280" s="154"/>
      <c r="X2280" s="154"/>
      <c r="Y2280" s="154"/>
      <c r="Z2280" s="154"/>
      <c r="AA2280" s="154"/>
    </row>
    <row r="2281" spans="1:27" ht="15.75" customHeight="1">
      <c r="A2281" s="155"/>
      <c r="B2281" s="158"/>
      <c r="C2281" s="158" t="s">
        <v>1540</v>
      </c>
      <c r="D2281" s="158">
        <v>6107</v>
      </c>
      <c r="E2281" s="158">
        <v>16.167999999999999</v>
      </c>
      <c r="F2281" s="158">
        <v>15.989000000000001</v>
      </c>
      <c r="G2281" s="16">
        <f t="shared" si="47"/>
        <v>17.032373496847189</v>
      </c>
      <c r="H2281" s="17">
        <f t="shared" si="48"/>
        <v>-1.4406224947453161</v>
      </c>
      <c r="I2281" s="17">
        <f t="shared" si="49"/>
        <v>-0.17899999999999849</v>
      </c>
      <c r="J2281" s="18">
        <f t="shared" si="50"/>
        <v>1.1071251855516977E-2</v>
      </c>
      <c r="K2281" s="18">
        <f t="shared" si="51"/>
        <v>0.28337052173356181</v>
      </c>
      <c r="L2281" s="154"/>
      <c r="M2281" s="154"/>
      <c r="N2281" s="154"/>
      <c r="O2281" s="154"/>
      <c r="P2281" s="154"/>
      <c r="Q2281" s="154"/>
      <c r="R2281" s="154"/>
      <c r="S2281" s="154"/>
      <c r="T2281" s="154"/>
      <c r="U2281" s="154"/>
      <c r="V2281" s="154"/>
      <c r="W2281" s="154"/>
      <c r="X2281" s="154"/>
      <c r="Y2281" s="154"/>
      <c r="Z2281" s="154"/>
      <c r="AA2281" s="154"/>
    </row>
    <row r="2282" spans="1:27" ht="15.75" customHeight="1">
      <c r="A2282" s="155"/>
      <c r="B2282" s="156">
        <v>45003</v>
      </c>
      <c r="C2282" s="158" t="s">
        <v>1541</v>
      </c>
      <c r="D2282" s="158">
        <v>6117</v>
      </c>
      <c r="E2282" s="158">
        <v>18.501000000000001</v>
      </c>
      <c r="F2282" s="158">
        <v>18.315000000000001</v>
      </c>
      <c r="G2282" s="16">
        <f t="shared" si="47"/>
        <v>19.9327573208373</v>
      </c>
      <c r="H2282" s="17">
        <f t="shared" si="48"/>
        <v>-2.3862622013954988</v>
      </c>
      <c r="I2282" s="17">
        <f t="shared" si="49"/>
        <v>-0.18599999999999994</v>
      </c>
      <c r="J2282" s="18">
        <f t="shared" si="50"/>
        <v>1.0053510621047507E-2</v>
      </c>
      <c r="K2282" s="18">
        <f t="shared" si="51"/>
        <v>0.26680833900654716</v>
      </c>
      <c r="L2282" s="154"/>
      <c r="M2282" s="154"/>
      <c r="N2282" s="154"/>
      <c r="O2282" s="154"/>
      <c r="P2282" s="154"/>
      <c r="Q2282" s="154"/>
      <c r="R2282" s="154"/>
      <c r="S2282" s="154"/>
      <c r="T2282" s="154"/>
      <c r="U2282" s="154"/>
      <c r="V2282" s="154"/>
      <c r="W2282" s="154"/>
      <c r="X2282" s="154"/>
      <c r="Y2282" s="154"/>
      <c r="Z2282" s="154"/>
      <c r="AA2282" s="154"/>
    </row>
    <row r="2283" spans="1:27" ht="15.75" customHeight="1">
      <c r="A2283" s="155"/>
      <c r="B2283" s="156"/>
      <c r="C2283" s="158"/>
      <c r="D2283" s="158">
        <v>6117</v>
      </c>
      <c r="E2283" s="158">
        <v>19.103999999999999</v>
      </c>
      <c r="F2283" s="158">
        <v>18.721</v>
      </c>
      <c r="G2283" s="16">
        <f t="shared" si="47"/>
        <v>19.9327573208373</v>
      </c>
      <c r="H2283" s="17">
        <f t="shared" si="48"/>
        <v>-1.381262201395502</v>
      </c>
      <c r="I2283" s="17">
        <f t="shared" si="49"/>
        <v>-0.38299999999999912</v>
      </c>
      <c r="J2283" s="18">
        <f t="shared" si="50"/>
        <v>2.0048157453936302E-2</v>
      </c>
      <c r="K2283" s="18">
        <f t="shared" si="51"/>
        <v>0.28995085217546729</v>
      </c>
      <c r="L2283" s="154"/>
      <c r="M2283" s="154"/>
      <c r="N2283" s="154"/>
      <c r="O2283" s="154"/>
      <c r="P2283" s="154"/>
      <c r="Q2283" s="154"/>
      <c r="R2283" s="154"/>
      <c r="S2283" s="154"/>
      <c r="T2283" s="154"/>
      <c r="U2283" s="154"/>
      <c r="V2283" s="154"/>
      <c r="W2283" s="154"/>
      <c r="X2283" s="154"/>
      <c r="Y2283" s="154"/>
      <c r="Z2283" s="154"/>
      <c r="AA2283" s="154"/>
    </row>
    <row r="2284" spans="1:27" ht="15.75" customHeight="1">
      <c r="A2284" s="155"/>
      <c r="B2284" s="158"/>
      <c r="C2284" s="158" t="s">
        <v>1542</v>
      </c>
      <c r="D2284" s="158">
        <v>6117</v>
      </c>
      <c r="E2284" s="158">
        <v>18.739000000000001</v>
      </c>
      <c r="F2284" s="158">
        <v>18.388999999999999</v>
      </c>
      <c r="G2284" s="16">
        <f t="shared" si="47"/>
        <v>19.9327573208373</v>
      </c>
      <c r="H2284" s="17">
        <f t="shared" si="48"/>
        <v>-1.9895955347288328</v>
      </c>
      <c r="I2284" s="17">
        <f t="shared" si="49"/>
        <v>-0.35000000000000142</v>
      </c>
      <c r="J2284" s="18">
        <f t="shared" si="50"/>
        <v>1.8677624206201046E-2</v>
      </c>
      <c r="K2284" s="18">
        <f t="shared" si="51"/>
        <v>0.27612044826085319</v>
      </c>
      <c r="L2284" s="154"/>
      <c r="M2284" s="154"/>
      <c r="N2284" s="154"/>
      <c r="O2284" s="154"/>
      <c r="P2284" s="154"/>
      <c r="Q2284" s="154"/>
      <c r="R2284" s="154"/>
      <c r="S2284" s="154"/>
      <c r="T2284" s="154"/>
      <c r="U2284" s="154"/>
      <c r="V2284" s="154"/>
      <c r="W2284" s="154"/>
      <c r="X2284" s="154"/>
      <c r="Y2284" s="154"/>
      <c r="Z2284" s="154"/>
      <c r="AA2284" s="154"/>
    </row>
    <row r="2285" spans="1:27" ht="15.75" customHeight="1">
      <c r="A2285" s="155"/>
      <c r="B2285" s="158"/>
      <c r="C2285" s="158" t="s">
        <v>1543</v>
      </c>
      <c r="D2285" s="158">
        <v>6117</v>
      </c>
      <c r="E2285" s="158">
        <v>17.713000000000001</v>
      </c>
      <c r="F2285" s="158">
        <v>17.341999999999999</v>
      </c>
      <c r="G2285" s="16">
        <f t="shared" si="47"/>
        <v>19.9327573208373</v>
      </c>
      <c r="H2285" s="17">
        <f t="shared" si="48"/>
        <v>-3.6995955347288323</v>
      </c>
      <c r="I2285" s="17">
        <f t="shared" si="49"/>
        <v>-0.37100000000000222</v>
      </c>
      <c r="J2285" s="18">
        <f t="shared" si="50"/>
        <v>2.0945068593688377E-2</v>
      </c>
      <c r="K2285" s="18">
        <f t="shared" si="51"/>
        <v>0.23419076835996885</v>
      </c>
      <c r="L2285" s="154"/>
      <c r="M2285" s="154"/>
      <c r="N2285" s="154"/>
      <c r="O2285" s="154"/>
      <c r="P2285" s="154"/>
      <c r="Q2285" s="154"/>
      <c r="R2285" s="154"/>
      <c r="S2285" s="154"/>
      <c r="T2285" s="154"/>
      <c r="U2285" s="154"/>
      <c r="V2285" s="154"/>
      <c r="W2285" s="154"/>
      <c r="X2285" s="154"/>
      <c r="Y2285" s="154"/>
      <c r="Z2285" s="154"/>
      <c r="AA2285" s="154"/>
    </row>
    <row r="2286" spans="1:27" ht="15.75" customHeight="1">
      <c r="A2286" s="155"/>
      <c r="B2286" s="158"/>
      <c r="C2286" s="158" t="s">
        <v>1544</v>
      </c>
      <c r="D2286" s="158">
        <v>6117</v>
      </c>
      <c r="E2286" s="158">
        <v>20.225000000000001</v>
      </c>
      <c r="F2286" s="158">
        <v>19.808</v>
      </c>
      <c r="G2286" s="16">
        <f t="shared" si="47"/>
        <v>19.9327573208373</v>
      </c>
      <c r="H2286" s="17">
        <f t="shared" si="48"/>
        <v>0.48707113193783513</v>
      </c>
      <c r="I2286" s="17">
        <f t="shared" si="49"/>
        <v>-0.41700000000000159</v>
      </c>
      <c r="J2286" s="18">
        <f t="shared" si="50"/>
        <v>2.0618046971569916E-2</v>
      </c>
      <c r="K2286" s="18">
        <f t="shared" si="51"/>
        <v>0.32930635747639697</v>
      </c>
      <c r="L2286" s="154"/>
      <c r="M2286" s="154"/>
      <c r="N2286" s="154"/>
      <c r="O2286" s="154"/>
      <c r="P2286" s="154"/>
      <c r="Q2286" s="154"/>
      <c r="R2286" s="154"/>
      <c r="S2286" s="154"/>
      <c r="T2286" s="154"/>
      <c r="U2286" s="154"/>
      <c r="V2286" s="154"/>
      <c r="W2286" s="154"/>
      <c r="X2286" s="154"/>
      <c r="Y2286" s="154"/>
      <c r="Z2286" s="154"/>
      <c r="AA2286" s="154"/>
    </row>
    <row r="2287" spans="1:27" ht="15.75" customHeight="1">
      <c r="A2287" s="155"/>
      <c r="B2287" s="158"/>
      <c r="C2287" s="158" t="s">
        <v>1545</v>
      </c>
      <c r="D2287" s="158">
        <v>6117</v>
      </c>
      <c r="E2287" s="158">
        <v>18.902000000000001</v>
      </c>
      <c r="F2287" s="158">
        <v>18.515000000000001</v>
      </c>
      <c r="G2287" s="16">
        <f t="shared" si="47"/>
        <v>19.9327573208373</v>
      </c>
      <c r="H2287" s="17">
        <f t="shared" si="48"/>
        <v>-1.7179288680621656</v>
      </c>
      <c r="I2287" s="17">
        <f t="shared" si="49"/>
        <v>-0.38700000000000045</v>
      </c>
      <c r="J2287" s="18">
        <f t="shared" si="50"/>
        <v>2.0474023912813482E-2</v>
      </c>
      <c r="K2287" s="18">
        <f t="shared" si="51"/>
        <v>0.28236277007513111</v>
      </c>
      <c r="L2287" s="154"/>
      <c r="M2287" s="154"/>
      <c r="N2287" s="154"/>
      <c r="O2287" s="154"/>
      <c r="P2287" s="154"/>
      <c r="Q2287" s="154"/>
      <c r="R2287" s="154"/>
      <c r="S2287" s="154"/>
      <c r="T2287" s="154"/>
      <c r="U2287" s="154"/>
      <c r="V2287" s="154"/>
      <c r="W2287" s="154"/>
      <c r="X2287" s="154"/>
      <c r="Y2287" s="154"/>
      <c r="Z2287" s="154"/>
      <c r="AA2287" s="154"/>
    </row>
    <row r="2288" spans="1:27" ht="15.75" customHeight="1">
      <c r="A2288" s="155"/>
      <c r="B2288" s="158"/>
      <c r="C2288" s="158" t="s">
        <v>1546</v>
      </c>
      <c r="D2288" s="158">
        <v>6117</v>
      </c>
      <c r="E2288" s="158">
        <v>19.373000000000001</v>
      </c>
      <c r="F2288" s="158">
        <v>19.026</v>
      </c>
      <c r="G2288" s="16">
        <f t="shared" si="47"/>
        <v>19.9327573208373</v>
      </c>
      <c r="H2288" s="17">
        <f t="shared" si="48"/>
        <v>-0.93292886806216546</v>
      </c>
      <c r="I2288" s="17">
        <f t="shared" si="49"/>
        <v>-0.34700000000000131</v>
      </c>
      <c r="J2288" s="18">
        <f t="shared" si="50"/>
        <v>1.7911526351107279E-2</v>
      </c>
      <c r="K2288" s="18">
        <f t="shared" si="51"/>
        <v>0.29981010065349345</v>
      </c>
      <c r="L2288" s="154"/>
      <c r="M2288" s="154"/>
      <c r="N2288" s="154"/>
      <c r="O2288" s="154"/>
      <c r="P2288" s="154"/>
      <c r="Q2288" s="154"/>
      <c r="R2288" s="154"/>
      <c r="S2288" s="154"/>
      <c r="T2288" s="154"/>
      <c r="U2288" s="154"/>
      <c r="V2288" s="154"/>
      <c r="W2288" s="154"/>
      <c r="X2288" s="154"/>
      <c r="Y2288" s="154"/>
      <c r="Z2288" s="154"/>
      <c r="AA2288" s="154"/>
    </row>
    <row r="2289" spans="1:27" ht="15.75" customHeight="1">
      <c r="A2289" s="155"/>
      <c r="B2289" s="156">
        <v>45003</v>
      </c>
      <c r="C2289" s="158">
        <v>1</v>
      </c>
      <c r="D2289" s="158">
        <v>8108</v>
      </c>
      <c r="E2289" s="158">
        <v>19.411000000000001</v>
      </c>
      <c r="F2289" s="158">
        <v>19.349</v>
      </c>
      <c r="G2289" s="16">
        <f t="shared" si="47"/>
        <v>18.363527102940179</v>
      </c>
      <c r="H2289" s="17">
        <f t="shared" si="48"/>
        <v>1.7457881617663715</v>
      </c>
      <c r="I2289" s="17">
        <f t="shared" si="49"/>
        <v>-6.2000000000001165E-2</v>
      </c>
      <c r="J2289" s="18">
        <f t="shared" si="50"/>
        <v>3.1940652207511802E-3</v>
      </c>
      <c r="K2289" s="18">
        <f t="shared" si="51"/>
        <v>0.33093330217049205</v>
      </c>
      <c r="L2289" s="154"/>
      <c r="M2289" s="154"/>
      <c r="N2289" s="154"/>
      <c r="O2289" s="154"/>
      <c r="P2289" s="154"/>
      <c r="Q2289" s="154"/>
      <c r="R2289" s="154"/>
      <c r="S2289" s="154"/>
      <c r="T2289" s="154"/>
      <c r="U2289" s="154"/>
      <c r="V2289" s="154"/>
      <c r="W2289" s="154"/>
      <c r="X2289" s="154"/>
      <c r="Y2289" s="154"/>
      <c r="Z2289" s="154"/>
      <c r="AA2289" s="154"/>
    </row>
    <row r="2290" spans="1:27" ht="15.75" customHeight="1">
      <c r="A2290" s="155"/>
      <c r="B2290" s="158"/>
      <c r="C2290" s="158">
        <v>2</v>
      </c>
      <c r="D2290" s="158">
        <v>8108</v>
      </c>
      <c r="E2290" s="158">
        <v>20.123999999999999</v>
      </c>
      <c r="F2290" s="158">
        <v>20.045000000000002</v>
      </c>
      <c r="G2290" s="16">
        <f t="shared" si="47"/>
        <v>18.363527102940179</v>
      </c>
      <c r="H2290" s="17">
        <f t="shared" si="48"/>
        <v>2.9341214950997005</v>
      </c>
      <c r="I2290" s="17">
        <f t="shared" si="49"/>
        <v>-7.8999999999997073E-2</v>
      </c>
      <c r="J2290" s="18">
        <f t="shared" si="50"/>
        <v>3.9256609024049434E-3</v>
      </c>
      <c r="K2290" s="18">
        <f t="shared" si="51"/>
        <v>0.35463855736590238</v>
      </c>
      <c r="L2290" s="154"/>
      <c r="M2290" s="154"/>
      <c r="N2290" s="154"/>
      <c r="O2290" s="154"/>
      <c r="P2290" s="154"/>
      <c r="Q2290" s="154"/>
      <c r="R2290" s="154"/>
      <c r="S2290" s="154"/>
      <c r="T2290" s="154"/>
      <c r="U2290" s="154"/>
      <c r="V2290" s="154"/>
      <c r="W2290" s="154"/>
      <c r="X2290" s="154"/>
      <c r="Y2290" s="154"/>
      <c r="Z2290" s="154"/>
      <c r="AA2290" s="154"/>
    </row>
    <row r="2291" spans="1:27" ht="15.75" customHeight="1">
      <c r="A2291" s="155"/>
      <c r="B2291" s="158"/>
      <c r="C2291" s="158">
        <v>3</v>
      </c>
      <c r="D2291" s="158">
        <v>8108</v>
      </c>
      <c r="E2291" s="158">
        <v>17.181000000000001</v>
      </c>
      <c r="F2291" s="158">
        <v>16.992000000000001</v>
      </c>
      <c r="G2291" s="16">
        <f t="shared" si="47"/>
        <v>18.363527102940179</v>
      </c>
      <c r="H2291" s="17">
        <f t="shared" si="48"/>
        <v>-1.9708785049002961</v>
      </c>
      <c r="I2291" s="17">
        <f t="shared" si="49"/>
        <v>-0.18900000000000006</v>
      </c>
      <c r="J2291" s="18">
        <f t="shared" si="50"/>
        <v>1.100052383446831E-2</v>
      </c>
      <c r="K2291" s="18">
        <f t="shared" si="51"/>
        <v>0.24409209757472913</v>
      </c>
      <c r="L2291" s="154"/>
      <c r="M2291" s="154"/>
      <c r="N2291" s="154"/>
      <c r="O2291" s="154"/>
      <c r="P2291" s="154"/>
      <c r="Q2291" s="154"/>
      <c r="R2291" s="154"/>
      <c r="S2291" s="154"/>
      <c r="T2291" s="154"/>
      <c r="U2291" s="154"/>
      <c r="V2291" s="154"/>
      <c r="W2291" s="154"/>
      <c r="X2291" s="154"/>
      <c r="Y2291" s="154"/>
      <c r="Z2291" s="154"/>
      <c r="AA2291" s="154"/>
    </row>
    <row r="2292" spans="1:27" ht="15.75" customHeight="1">
      <c r="A2292" s="155"/>
      <c r="B2292" s="158"/>
      <c r="C2292" s="158" t="s">
        <v>1547</v>
      </c>
      <c r="D2292" s="158">
        <v>8128</v>
      </c>
      <c r="E2292" s="158">
        <v>21.234999999999999</v>
      </c>
      <c r="F2292" s="158">
        <v>21.164999999999999</v>
      </c>
      <c r="G2292" s="16">
        <f t="shared" si="47"/>
        <v>20.092045107828728</v>
      </c>
      <c r="H2292" s="17">
        <f t="shared" si="48"/>
        <v>1.9049248202854527</v>
      </c>
      <c r="I2292" s="17">
        <f t="shared" si="49"/>
        <v>-7.0000000000000284E-2</v>
      </c>
      <c r="J2292" s="18">
        <f t="shared" si="50"/>
        <v>3.2964445490934911E-3</v>
      </c>
      <c r="K2292" s="18">
        <f t="shared" si="51"/>
        <v>0.33290491863650828</v>
      </c>
      <c r="L2292" s="154"/>
      <c r="M2292" s="154"/>
      <c r="N2292" s="154"/>
      <c r="O2292" s="154"/>
      <c r="P2292" s="154"/>
      <c r="Q2292" s="154"/>
      <c r="R2292" s="154"/>
      <c r="S2292" s="154"/>
      <c r="T2292" s="154"/>
      <c r="U2292" s="154"/>
      <c r="V2292" s="154"/>
      <c r="W2292" s="154"/>
      <c r="X2292" s="154"/>
      <c r="Y2292" s="154"/>
      <c r="Z2292" s="154"/>
      <c r="AA2292" s="154"/>
    </row>
    <row r="2293" spans="1:27" ht="15.75" customHeight="1">
      <c r="A2293" s="155"/>
      <c r="B2293" s="158"/>
      <c r="C2293" s="158" t="s">
        <v>1548</v>
      </c>
      <c r="D2293" s="158">
        <v>8128</v>
      </c>
      <c r="E2293" s="158">
        <v>20.884</v>
      </c>
      <c r="F2293" s="158">
        <v>20.821999999999999</v>
      </c>
      <c r="G2293" s="16">
        <f t="shared" si="47"/>
        <v>20.092045107828728</v>
      </c>
      <c r="H2293" s="17">
        <f t="shared" si="48"/>
        <v>1.3199248202854541</v>
      </c>
      <c r="I2293" s="17">
        <f t="shared" si="49"/>
        <v>-6.2000000000001165E-2</v>
      </c>
      <c r="J2293" s="18">
        <f t="shared" si="50"/>
        <v>2.9687799272170639E-3</v>
      </c>
      <c r="K2293" s="18">
        <f t="shared" si="51"/>
        <v>0.32169296816923265</v>
      </c>
      <c r="L2293" s="154"/>
      <c r="M2293" s="154"/>
      <c r="N2293" s="154"/>
      <c r="O2293" s="154"/>
      <c r="P2293" s="154"/>
      <c r="Q2293" s="154"/>
      <c r="R2293" s="154"/>
      <c r="S2293" s="154"/>
      <c r="T2293" s="154"/>
      <c r="U2293" s="154"/>
      <c r="V2293" s="154"/>
      <c r="W2293" s="154"/>
      <c r="X2293" s="154"/>
      <c r="Y2293" s="154"/>
      <c r="Z2293" s="154"/>
      <c r="AA2293" s="154"/>
    </row>
    <row r="2294" spans="1:27" ht="15.75" customHeight="1">
      <c r="A2294" s="155"/>
      <c r="B2294" s="156">
        <v>45004</v>
      </c>
      <c r="C2294" s="158" t="s">
        <v>1549</v>
      </c>
      <c r="D2294" s="158">
        <v>5648</v>
      </c>
      <c r="E2294" s="158">
        <v>20.978000000000002</v>
      </c>
      <c r="F2294" s="158">
        <v>20.853999999999999</v>
      </c>
      <c r="G2294" s="16">
        <f t="shared" si="47"/>
        <v>19.240505739344663</v>
      </c>
      <c r="H2294" s="17">
        <f t="shared" si="48"/>
        <v>2.8958237677588983</v>
      </c>
      <c r="I2294" s="17">
        <f t="shared" si="49"/>
        <v>-0.12400000000000233</v>
      </c>
      <c r="J2294" s="18">
        <f t="shared" si="50"/>
        <v>5.9109543331109888E-3</v>
      </c>
      <c r="K2294" s="18">
        <f t="shared" si="51"/>
        <v>0.37222804843169033</v>
      </c>
      <c r="L2294" s="154"/>
      <c r="M2294" s="154"/>
      <c r="N2294" s="154"/>
      <c r="O2294" s="154"/>
      <c r="P2294" s="154"/>
      <c r="Q2294" s="154"/>
      <c r="R2294" s="154"/>
      <c r="S2294" s="154"/>
      <c r="T2294" s="154"/>
      <c r="U2294" s="154"/>
      <c r="V2294" s="154"/>
      <c r="W2294" s="154"/>
      <c r="X2294" s="154"/>
      <c r="Y2294" s="154"/>
      <c r="Z2294" s="154"/>
      <c r="AA2294" s="154"/>
    </row>
    <row r="2295" spans="1:27" ht="15.75" customHeight="1">
      <c r="A2295" s="155"/>
      <c r="B2295" s="158"/>
      <c r="C2295" s="158" t="s">
        <v>1550</v>
      </c>
      <c r="D2295" s="158">
        <v>5648</v>
      </c>
      <c r="E2295" s="158">
        <v>20.937999999999999</v>
      </c>
      <c r="F2295" s="158">
        <v>20.818000000000001</v>
      </c>
      <c r="G2295" s="16">
        <f t="shared" si="47"/>
        <v>19.240505739344663</v>
      </c>
      <c r="H2295" s="17">
        <f t="shared" si="48"/>
        <v>2.8291571010922274</v>
      </c>
      <c r="I2295" s="17">
        <f t="shared" si="49"/>
        <v>-0.11999999999999744</v>
      </c>
      <c r="J2295" s="18">
        <f t="shared" si="50"/>
        <v>5.7312064189510674E-3</v>
      </c>
      <c r="K2295" s="18">
        <f t="shared" si="51"/>
        <v>0.37102875155220166</v>
      </c>
      <c r="L2295" s="154"/>
      <c r="M2295" s="154"/>
      <c r="N2295" s="154"/>
      <c r="O2295" s="154"/>
      <c r="P2295" s="154"/>
      <c r="Q2295" s="154"/>
      <c r="R2295" s="154"/>
      <c r="S2295" s="154"/>
      <c r="T2295" s="154"/>
      <c r="U2295" s="154"/>
      <c r="V2295" s="154"/>
      <c r="W2295" s="154"/>
      <c r="X2295" s="154"/>
      <c r="Y2295" s="154"/>
      <c r="Z2295" s="154"/>
      <c r="AA2295" s="154"/>
    </row>
    <row r="2296" spans="1:27" ht="15.75" customHeight="1">
      <c r="A2296" s="155"/>
      <c r="B2296" s="158"/>
      <c r="C2296" s="158" t="s">
        <v>1551</v>
      </c>
      <c r="D2296" s="158">
        <v>5648</v>
      </c>
      <c r="E2296" s="158">
        <v>20.803000000000001</v>
      </c>
      <c r="F2296" s="158">
        <v>20.632000000000001</v>
      </c>
      <c r="G2296" s="16">
        <f t="shared" si="47"/>
        <v>19.240505739344663</v>
      </c>
      <c r="H2296" s="17">
        <f t="shared" si="48"/>
        <v>2.6041571010922304</v>
      </c>
      <c r="I2296" s="17">
        <f t="shared" si="49"/>
        <v>-0.17099999999999937</v>
      </c>
      <c r="J2296" s="18">
        <f t="shared" si="50"/>
        <v>8.2199682738066313E-3</v>
      </c>
      <c r="K2296" s="18">
        <f t="shared" si="51"/>
        <v>0.36694707494111423</v>
      </c>
      <c r="L2296" s="154"/>
      <c r="M2296" s="154"/>
      <c r="N2296" s="154"/>
      <c r="O2296" s="154"/>
      <c r="P2296" s="154"/>
      <c r="Q2296" s="154"/>
      <c r="R2296" s="154"/>
      <c r="S2296" s="154"/>
      <c r="T2296" s="154"/>
      <c r="U2296" s="154"/>
      <c r="V2296" s="154"/>
      <c r="W2296" s="154"/>
      <c r="X2296" s="154"/>
      <c r="Y2296" s="154"/>
      <c r="Z2296" s="154"/>
      <c r="AA2296" s="154"/>
    </row>
    <row r="2297" spans="1:27" ht="15.75" customHeight="1">
      <c r="A2297" s="155"/>
      <c r="B2297" s="158"/>
      <c r="C2297" s="158" t="s">
        <v>1552</v>
      </c>
      <c r="D2297" s="158">
        <v>5648</v>
      </c>
      <c r="E2297" s="158">
        <v>21.526</v>
      </c>
      <c r="F2297" s="158">
        <v>21.381</v>
      </c>
      <c r="G2297" s="16">
        <f t="shared" si="47"/>
        <v>19.240505739344663</v>
      </c>
      <c r="H2297" s="17">
        <f t="shared" si="48"/>
        <v>3.8091571010922287</v>
      </c>
      <c r="I2297" s="17">
        <f t="shared" si="49"/>
        <v>-0.14499999999999957</v>
      </c>
      <c r="J2297" s="18">
        <f t="shared" si="50"/>
        <v>6.7360401375081104E-3</v>
      </c>
      <c r="K2297" s="18">
        <f t="shared" si="51"/>
        <v>0.38820960698689949</v>
      </c>
      <c r="L2297" s="154"/>
      <c r="M2297" s="154"/>
      <c r="N2297" s="154"/>
      <c r="O2297" s="154"/>
      <c r="P2297" s="154"/>
      <c r="Q2297" s="154"/>
      <c r="R2297" s="154"/>
      <c r="S2297" s="154"/>
      <c r="T2297" s="154"/>
      <c r="U2297" s="154"/>
      <c r="V2297" s="154"/>
      <c r="W2297" s="154"/>
      <c r="X2297" s="154"/>
      <c r="Y2297" s="154"/>
      <c r="Z2297" s="154"/>
      <c r="AA2297" s="154"/>
    </row>
    <row r="2298" spans="1:27" ht="15.75" customHeight="1">
      <c r="A2298" s="155"/>
      <c r="B2298" s="156">
        <v>45004</v>
      </c>
      <c r="C2298" s="158" t="s">
        <v>1553</v>
      </c>
      <c r="D2298" s="158">
        <v>5148</v>
      </c>
      <c r="E2298" s="158">
        <v>20.739000000000001</v>
      </c>
      <c r="F2298" s="158">
        <v>20.603000000000002</v>
      </c>
      <c r="G2298" s="16">
        <f t="shared" si="47"/>
        <v>20.202531026311895</v>
      </c>
      <c r="H2298" s="17">
        <f t="shared" si="48"/>
        <v>0.89411495614684244</v>
      </c>
      <c r="I2298" s="17">
        <f t="shared" si="49"/>
        <v>-0.13599999999999923</v>
      </c>
      <c r="J2298" s="18">
        <f t="shared" si="50"/>
        <v>6.5576932349678974E-3</v>
      </c>
      <c r="K2298" s="18">
        <f t="shared" si="51"/>
        <v>0.31860623525882475</v>
      </c>
      <c r="L2298" s="154"/>
      <c r="M2298" s="154"/>
      <c r="N2298" s="154"/>
      <c r="O2298" s="154"/>
      <c r="P2298" s="154"/>
      <c r="Q2298" s="154"/>
      <c r="R2298" s="154"/>
      <c r="S2298" s="154"/>
      <c r="T2298" s="154"/>
      <c r="U2298" s="154"/>
      <c r="V2298" s="154"/>
      <c r="W2298" s="154"/>
      <c r="X2298" s="154"/>
      <c r="Y2298" s="154"/>
      <c r="Z2298" s="154"/>
      <c r="AA2298" s="154"/>
    </row>
    <row r="2299" spans="1:27" ht="15.75" customHeight="1">
      <c r="A2299" s="155"/>
      <c r="B2299" s="158"/>
      <c r="C2299" s="158" t="s">
        <v>1554</v>
      </c>
      <c r="D2299" s="158">
        <v>5148</v>
      </c>
      <c r="E2299" s="158">
        <v>20.936</v>
      </c>
      <c r="F2299" s="158">
        <v>20.791</v>
      </c>
      <c r="G2299" s="16">
        <f t="shared" si="47"/>
        <v>20.202531026311895</v>
      </c>
      <c r="H2299" s="17">
        <f t="shared" si="48"/>
        <v>1.2224482894801745</v>
      </c>
      <c r="I2299" s="17">
        <f t="shared" si="49"/>
        <v>-0.14499999999999957</v>
      </c>
      <c r="J2299" s="18">
        <f t="shared" si="50"/>
        <v>6.9258693160106789E-3</v>
      </c>
      <c r="K2299" s="18">
        <f t="shared" si="51"/>
        <v>0.32501789802410996</v>
      </c>
      <c r="L2299" s="154"/>
      <c r="M2299" s="154"/>
      <c r="N2299" s="154"/>
      <c r="O2299" s="154"/>
      <c r="P2299" s="154"/>
      <c r="Q2299" s="154"/>
      <c r="R2299" s="154"/>
      <c r="S2299" s="154"/>
      <c r="T2299" s="154"/>
      <c r="U2299" s="154"/>
      <c r="V2299" s="154"/>
      <c r="W2299" s="154"/>
      <c r="X2299" s="154"/>
      <c r="Y2299" s="154"/>
      <c r="Z2299" s="154"/>
      <c r="AA2299" s="154"/>
    </row>
    <row r="2300" spans="1:27" ht="15.75" customHeight="1">
      <c r="A2300" s="155"/>
      <c r="B2300" s="158"/>
      <c r="C2300" s="158" t="s">
        <v>1555</v>
      </c>
      <c r="D2300" s="158">
        <v>5148</v>
      </c>
      <c r="E2300" s="158">
        <v>20.759</v>
      </c>
      <c r="F2300" s="158">
        <v>20.573</v>
      </c>
      <c r="G2300" s="16">
        <f t="shared" si="47"/>
        <v>20.202531026311895</v>
      </c>
      <c r="H2300" s="17">
        <f t="shared" si="48"/>
        <v>0.92744828948017499</v>
      </c>
      <c r="I2300" s="17">
        <f t="shared" si="49"/>
        <v>-0.18599999999999994</v>
      </c>
      <c r="J2300" s="18">
        <f t="shared" si="50"/>
        <v>8.9599691699985516E-3</v>
      </c>
      <c r="K2300" s="18">
        <f t="shared" si="51"/>
        <v>0.31926271559481506</v>
      </c>
      <c r="L2300" s="154"/>
      <c r="M2300" s="154"/>
      <c r="N2300" s="154"/>
      <c r="O2300" s="154"/>
      <c r="P2300" s="154"/>
      <c r="Q2300" s="154"/>
      <c r="R2300" s="154"/>
      <c r="S2300" s="154"/>
      <c r="T2300" s="154"/>
      <c r="U2300" s="154"/>
      <c r="V2300" s="154"/>
      <c r="W2300" s="154"/>
      <c r="X2300" s="154"/>
      <c r="Y2300" s="154"/>
      <c r="Z2300" s="154"/>
      <c r="AA2300" s="154"/>
    </row>
    <row r="2301" spans="1:27" ht="15.75" customHeight="1">
      <c r="A2301" s="155"/>
      <c r="B2301" s="158"/>
      <c r="C2301" s="158" t="s">
        <v>1556</v>
      </c>
      <c r="D2301" s="158">
        <v>5148</v>
      </c>
      <c r="E2301" s="158">
        <v>21.091999999999999</v>
      </c>
      <c r="F2301" s="158">
        <v>20.911999999999999</v>
      </c>
      <c r="G2301" s="16">
        <f t="shared" si="47"/>
        <v>20.202531026311895</v>
      </c>
      <c r="H2301" s="17">
        <f t="shared" si="48"/>
        <v>1.4824482894801725</v>
      </c>
      <c r="I2301" s="17">
        <f t="shared" si="49"/>
        <v>-0.17999999999999972</v>
      </c>
      <c r="J2301" s="18">
        <f t="shared" si="50"/>
        <v>8.5340413426891575E-3</v>
      </c>
      <c r="K2301" s="18">
        <f t="shared" si="51"/>
        <v>0.33001017983276904</v>
      </c>
      <c r="L2301" s="154"/>
      <c r="M2301" s="154"/>
      <c r="N2301" s="154"/>
      <c r="O2301" s="154"/>
      <c r="P2301" s="154"/>
      <c r="Q2301" s="154"/>
      <c r="R2301" s="154"/>
      <c r="S2301" s="154"/>
      <c r="T2301" s="154"/>
      <c r="U2301" s="154"/>
      <c r="V2301" s="154"/>
      <c r="W2301" s="154"/>
      <c r="X2301" s="154"/>
      <c r="Y2301" s="154"/>
      <c r="Z2301" s="154"/>
      <c r="AA2301" s="154"/>
    </row>
    <row r="2302" spans="1:27" ht="15.75" customHeight="1">
      <c r="A2302" s="155"/>
      <c r="B2302" s="156"/>
      <c r="C2302" s="158" t="s">
        <v>1557</v>
      </c>
      <c r="D2302" s="158">
        <v>5169</v>
      </c>
      <c r="E2302" s="158">
        <v>23.266999999999999</v>
      </c>
      <c r="F2302" s="158">
        <v>23.236999999999998</v>
      </c>
      <c r="G2302" s="16">
        <f t="shared" si="47"/>
        <v>24.534583675052499</v>
      </c>
      <c r="H2302" s="17">
        <f t="shared" si="48"/>
        <v>-2.1126394584208326</v>
      </c>
      <c r="I2302" s="17">
        <f t="shared" si="49"/>
        <v>-3.0000000000001137E-2</v>
      </c>
      <c r="J2302" s="18">
        <f t="shared" si="50"/>
        <v>1.2893798083122507E-3</v>
      </c>
      <c r="K2302" s="18">
        <f t="shared" si="51"/>
        <v>0.28088221479624215</v>
      </c>
      <c r="L2302" s="154"/>
      <c r="M2302" s="154"/>
      <c r="N2302" s="154"/>
      <c r="O2302" s="154"/>
      <c r="P2302" s="154"/>
      <c r="Q2302" s="154"/>
      <c r="R2302" s="154"/>
      <c r="S2302" s="154"/>
      <c r="T2302" s="154"/>
      <c r="U2302" s="154"/>
      <c r="V2302" s="154"/>
      <c r="W2302" s="154"/>
      <c r="X2302" s="154"/>
      <c r="Y2302" s="154"/>
      <c r="Z2302" s="154"/>
      <c r="AA2302" s="154"/>
    </row>
    <row r="2303" spans="1:27" ht="15.75" customHeight="1">
      <c r="A2303" s="155"/>
      <c r="B2303" s="158"/>
      <c r="C2303" s="158" t="s">
        <v>1558</v>
      </c>
      <c r="D2303" s="158">
        <v>5169</v>
      </c>
      <c r="E2303" s="158">
        <v>24.36</v>
      </c>
      <c r="F2303" s="158">
        <v>24.321000000000002</v>
      </c>
      <c r="G2303" s="16">
        <f t="shared" si="47"/>
        <v>24.534583675052499</v>
      </c>
      <c r="H2303" s="17">
        <f t="shared" si="48"/>
        <v>-0.29097279175416568</v>
      </c>
      <c r="I2303" s="17">
        <f t="shared" si="49"/>
        <v>-3.8999999999997925E-2</v>
      </c>
      <c r="J2303" s="18">
        <f t="shared" si="50"/>
        <v>1.6009852216747917E-3</v>
      </c>
      <c r="K2303" s="18">
        <f t="shared" si="51"/>
        <v>0.31314804973990834</v>
      </c>
      <c r="L2303" s="154"/>
      <c r="M2303" s="154"/>
      <c r="N2303" s="154"/>
      <c r="O2303" s="154"/>
      <c r="P2303" s="154"/>
      <c r="Q2303" s="154"/>
      <c r="R2303" s="154"/>
      <c r="S2303" s="154"/>
      <c r="T2303" s="154"/>
      <c r="U2303" s="154"/>
      <c r="V2303" s="154"/>
      <c r="W2303" s="154"/>
      <c r="X2303" s="154"/>
      <c r="Y2303" s="154"/>
      <c r="Z2303" s="154"/>
      <c r="AA2303" s="154"/>
    </row>
    <row r="2304" spans="1:27" ht="15.75" customHeight="1">
      <c r="A2304" s="155"/>
      <c r="B2304" s="158"/>
      <c r="C2304" s="158" t="s">
        <v>1559</v>
      </c>
      <c r="D2304" s="158">
        <v>5169</v>
      </c>
      <c r="E2304" s="158">
        <v>24.321000000000002</v>
      </c>
      <c r="F2304" s="158">
        <v>24.286999999999999</v>
      </c>
      <c r="G2304" s="16">
        <f t="shared" si="47"/>
        <v>24.534583675052499</v>
      </c>
      <c r="H2304" s="17">
        <f t="shared" si="48"/>
        <v>-0.35597279175416219</v>
      </c>
      <c r="I2304" s="17">
        <f t="shared" si="49"/>
        <v>-3.4000000000002473E-2</v>
      </c>
      <c r="J2304" s="18">
        <f t="shared" si="50"/>
        <v>1.3979688335184603E-3</v>
      </c>
      <c r="K2304" s="18">
        <f t="shared" si="51"/>
        <v>0.31204664658789394</v>
      </c>
      <c r="L2304" s="154"/>
      <c r="M2304" s="154"/>
      <c r="N2304" s="154"/>
      <c r="O2304" s="154"/>
      <c r="P2304" s="154"/>
      <c r="Q2304" s="154"/>
      <c r="R2304" s="154"/>
      <c r="S2304" s="154"/>
      <c r="T2304" s="154"/>
      <c r="U2304" s="154"/>
      <c r="V2304" s="154"/>
      <c r="W2304" s="154"/>
      <c r="X2304" s="154"/>
      <c r="Y2304" s="154"/>
      <c r="Z2304" s="154"/>
      <c r="AA2304" s="154"/>
    </row>
    <row r="2305" spans="1:27" ht="15.75" customHeight="1">
      <c r="A2305" s="155"/>
      <c r="B2305" s="158"/>
      <c r="C2305" s="158" t="s">
        <v>1560</v>
      </c>
      <c r="D2305" s="158">
        <v>5169</v>
      </c>
      <c r="E2305" s="158">
        <v>24.533999999999999</v>
      </c>
      <c r="F2305" s="158">
        <v>24.495000000000001</v>
      </c>
      <c r="G2305" s="16">
        <f t="shared" si="47"/>
        <v>24.534583675052499</v>
      </c>
      <c r="H2305" s="17">
        <f t="shared" si="48"/>
        <v>-9.7279175416649843E-4</v>
      </c>
      <c r="I2305" s="17">
        <f t="shared" si="49"/>
        <v>-3.8999999999997925E-2</v>
      </c>
      <c r="J2305" s="18">
        <f t="shared" si="50"/>
        <v>1.5896307165565308E-3</v>
      </c>
      <c r="K2305" s="18">
        <f t="shared" si="51"/>
        <v>0.31801934016728484</v>
      </c>
      <c r="L2305" s="154"/>
      <c r="M2305" s="154"/>
      <c r="N2305" s="154"/>
      <c r="O2305" s="154"/>
      <c r="P2305" s="154"/>
      <c r="Q2305" s="154"/>
      <c r="R2305" s="154"/>
      <c r="S2305" s="154"/>
      <c r="T2305" s="154"/>
      <c r="U2305" s="154"/>
      <c r="V2305" s="154"/>
      <c r="W2305" s="154"/>
      <c r="X2305" s="154"/>
      <c r="Y2305" s="154"/>
      <c r="Z2305" s="154"/>
      <c r="AA2305" s="154"/>
    </row>
    <row r="2306" spans="1:27" ht="15.75" customHeight="1">
      <c r="A2306" s="155"/>
      <c r="B2306" s="158"/>
      <c r="C2306" s="158" t="s">
        <v>1561</v>
      </c>
      <c r="D2306" s="158">
        <v>5169</v>
      </c>
      <c r="E2306" s="158">
        <v>23.504999999999999</v>
      </c>
      <c r="F2306" s="158">
        <v>23.472999999999999</v>
      </c>
      <c r="G2306" s="16">
        <f t="shared" si="47"/>
        <v>24.534583675052499</v>
      </c>
      <c r="H2306" s="17">
        <f t="shared" si="48"/>
        <v>-1.7159727917541665</v>
      </c>
      <c r="I2306" s="17">
        <f t="shared" si="49"/>
        <v>-3.2000000000000028E-2</v>
      </c>
      <c r="J2306" s="18">
        <f t="shared" si="50"/>
        <v>1.361412465432888E-3</v>
      </c>
      <c r="K2306" s="18">
        <f t="shared" si="51"/>
        <v>0.28816364567811809</v>
      </c>
      <c r="L2306" s="154"/>
      <c r="M2306" s="154"/>
      <c r="N2306" s="154"/>
      <c r="O2306" s="154"/>
      <c r="P2306" s="154"/>
      <c r="Q2306" s="154"/>
      <c r="R2306" s="154"/>
      <c r="S2306" s="154"/>
      <c r="T2306" s="154"/>
      <c r="U2306" s="154"/>
      <c r="V2306" s="154"/>
      <c r="W2306" s="154"/>
      <c r="X2306" s="154"/>
      <c r="Y2306" s="154"/>
      <c r="Z2306" s="154"/>
      <c r="AA2306" s="154"/>
    </row>
    <row r="2307" spans="1:27" ht="15.75" customHeight="1">
      <c r="A2307" s="155"/>
      <c r="B2307" s="158"/>
      <c r="C2307" s="158" t="s">
        <v>1562</v>
      </c>
      <c r="D2307" s="158">
        <v>5169</v>
      </c>
      <c r="E2307" s="158">
        <v>23.715</v>
      </c>
      <c r="F2307" s="158">
        <v>23.6889</v>
      </c>
      <c r="G2307" s="16">
        <f t="shared" si="47"/>
        <v>24.534583675052499</v>
      </c>
      <c r="H2307" s="17">
        <f t="shared" si="48"/>
        <v>-1.3659727917541651</v>
      </c>
      <c r="I2307" s="17">
        <f t="shared" si="49"/>
        <v>-2.6099999999999568E-2</v>
      </c>
      <c r="J2307" s="18">
        <f t="shared" si="50"/>
        <v>1.1005692599620311E-3</v>
      </c>
      <c r="K2307" s="18">
        <f t="shared" si="51"/>
        <v>0.29446706690550989</v>
      </c>
      <c r="L2307" s="154"/>
      <c r="M2307" s="154"/>
      <c r="N2307" s="154"/>
      <c r="O2307" s="154"/>
      <c r="P2307" s="154"/>
      <c r="Q2307" s="154"/>
      <c r="R2307" s="154"/>
      <c r="S2307" s="154"/>
      <c r="T2307" s="154"/>
      <c r="U2307" s="154"/>
      <c r="V2307" s="154"/>
      <c r="W2307" s="154"/>
      <c r="X2307" s="154"/>
      <c r="Y2307" s="154"/>
      <c r="Z2307" s="154"/>
      <c r="AA2307" s="154"/>
    </row>
    <row r="2308" spans="1:27" ht="15.75" customHeight="1">
      <c r="A2308" s="155"/>
      <c r="B2308" s="158"/>
      <c r="C2308" s="158" t="s">
        <v>1563</v>
      </c>
      <c r="D2308" s="158">
        <v>5169</v>
      </c>
      <c r="E2308" s="158">
        <v>25.236999999999998</v>
      </c>
      <c r="F2308" s="158">
        <v>25.199000000000002</v>
      </c>
      <c r="G2308" s="16">
        <f t="shared" si="47"/>
        <v>24.534583675052499</v>
      </c>
      <c r="H2308" s="17">
        <f t="shared" si="48"/>
        <v>1.1706938749124993</v>
      </c>
      <c r="I2308" s="17">
        <f t="shared" si="49"/>
        <v>-3.7999999999996703E-2</v>
      </c>
      <c r="J2308" s="18">
        <f t="shared" si="50"/>
        <v>1.5057257201726317E-3</v>
      </c>
      <c r="K2308" s="18">
        <f t="shared" si="51"/>
        <v>0.33701654284043925</v>
      </c>
      <c r="L2308" s="154"/>
      <c r="M2308" s="154"/>
      <c r="N2308" s="154"/>
      <c r="O2308" s="154"/>
      <c r="P2308" s="154"/>
      <c r="Q2308" s="154"/>
      <c r="R2308" s="154"/>
      <c r="S2308" s="154"/>
      <c r="T2308" s="154"/>
      <c r="U2308" s="154"/>
      <c r="V2308" s="154"/>
      <c r="W2308" s="154"/>
      <c r="X2308" s="154"/>
      <c r="Y2308" s="154"/>
      <c r="Z2308" s="154"/>
      <c r="AA2308" s="154"/>
    </row>
    <row r="2309" spans="1:27" ht="15.75" customHeight="1">
      <c r="A2309" s="155"/>
      <c r="B2309" s="158"/>
      <c r="C2309" s="158" t="s">
        <v>1564</v>
      </c>
      <c r="D2309" s="158">
        <v>5169</v>
      </c>
      <c r="E2309" s="158">
        <v>27.145</v>
      </c>
      <c r="F2309" s="158">
        <v>27.091000000000001</v>
      </c>
      <c r="G2309" s="16">
        <f t="shared" si="47"/>
        <v>24.534583675052499</v>
      </c>
      <c r="H2309" s="17">
        <f t="shared" si="48"/>
        <v>4.3506938749125013</v>
      </c>
      <c r="I2309" s="17">
        <f t="shared" si="49"/>
        <v>-5.3999999999998494E-2</v>
      </c>
      <c r="J2309" s="18">
        <f t="shared" si="50"/>
        <v>1.9893166328973475E-3</v>
      </c>
      <c r="K2309" s="18">
        <f t="shared" si="51"/>
        <v>0.38361711149987721</v>
      </c>
      <c r="L2309" s="154"/>
      <c r="M2309" s="154"/>
      <c r="N2309" s="154"/>
      <c r="O2309" s="154"/>
      <c r="P2309" s="154"/>
      <c r="Q2309" s="154"/>
      <c r="R2309" s="154"/>
      <c r="S2309" s="154"/>
      <c r="T2309" s="154"/>
      <c r="U2309" s="154"/>
      <c r="V2309" s="154"/>
      <c r="W2309" s="154"/>
      <c r="X2309" s="154"/>
      <c r="Y2309" s="154"/>
      <c r="Z2309" s="154"/>
      <c r="AA2309" s="154"/>
    </row>
    <row r="2310" spans="1:27" ht="15.75" customHeight="1">
      <c r="A2310" s="155"/>
      <c r="B2310" s="156">
        <v>45005</v>
      </c>
      <c r="C2310" s="158" t="s">
        <v>1565</v>
      </c>
      <c r="D2310" s="158">
        <v>8127</v>
      </c>
      <c r="E2310" s="158">
        <v>21.076000000000001</v>
      </c>
      <c r="F2310" s="158">
        <v>21.045999999999999</v>
      </c>
      <c r="G2310" s="16">
        <f t="shared" si="47"/>
        <v>19.906047079520491</v>
      </c>
      <c r="H2310" s="17">
        <f t="shared" si="48"/>
        <v>1.9499215341325165</v>
      </c>
      <c r="I2310" s="17">
        <f t="shared" si="49"/>
        <v>-3.0000000000001137E-2</v>
      </c>
      <c r="J2310" s="18">
        <f t="shared" si="50"/>
        <v>1.4234200037958405E-3</v>
      </c>
      <c r="K2310" s="18">
        <f t="shared" si="51"/>
        <v>0.3405623930638314</v>
      </c>
      <c r="L2310" s="154"/>
      <c r="M2310" s="154"/>
      <c r="N2310" s="154"/>
      <c r="O2310" s="154"/>
      <c r="P2310" s="154"/>
      <c r="Q2310" s="154"/>
      <c r="R2310" s="154"/>
      <c r="S2310" s="154"/>
      <c r="T2310" s="154"/>
      <c r="U2310" s="154"/>
      <c r="V2310" s="154"/>
      <c r="W2310" s="154"/>
      <c r="X2310" s="154"/>
      <c r="Y2310" s="154"/>
      <c r="Z2310" s="154"/>
      <c r="AA2310" s="154"/>
    </row>
    <row r="2311" spans="1:27" ht="15.75" customHeight="1">
      <c r="A2311" s="155"/>
      <c r="B2311" s="158"/>
      <c r="C2311" s="158" t="s">
        <v>1566</v>
      </c>
      <c r="D2311" s="158">
        <v>8127</v>
      </c>
      <c r="E2311" s="158">
        <v>19.984000000000002</v>
      </c>
      <c r="F2311" s="158">
        <v>19.96</v>
      </c>
      <c r="G2311" s="16">
        <f t="shared" si="47"/>
        <v>19.906047079520491</v>
      </c>
      <c r="H2311" s="17">
        <f t="shared" si="48"/>
        <v>0.12992153413251847</v>
      </c>
      <c r="I2311" s="17">
        <f t="shared" si="49"/>
        <v>-2.4000000000000909E-2</v>
      </c>
      <c r="J2311" s="18">
        <f t="shared" si="50"/>
        <v>1.2009607686149374E-3</v>
      </c>
      <c r="K2311" s="18">
        <f t="shared" si="51"/>
        <v>0.30452827242860847</v>
      </c>
      <c r="L2311" s="154"/>
      <c r="M2311" s="154"/>
      <c r="N2311" s="154"/>
      <c r="O2311" s="154"/>
      <c r="P2311" s="154"/>
      <c r="Q2311" s="154"/>
      <c r="R2311" s="154"/>
      <c r="S2311" s="154"/>
      <c r="T2311" s="154"/>
      <c r="U2311" s="154"/>
      <c r="V2311" s="154"/>
      <c r="W2311" s="154"/>
      <c r="X2311" s="154"/>
      <c r="Y2311" s="154"/>
      <c r="Z2311" s="154"/>
      <c r="AA2311" s="154"/>
    </row>
    <row r="2312" spans="1:27" ht="15.75" customHeight="1">
      <c r="A2312" s="155"/>
      <c r="B2312" s="158"/>
      <c r="C2312" s="158" t="s">
        <v>1567</v>
      </c>
      <c r="D2312" s="158">
        <v>8127</v>
      </c>
      <c r="E2312" s="158">
        <v>19.256</v>
      </c>
      <c r="F2312" s="158">
        <v>19.207000000000001</v>
      </c>
      <c r="G2312" s="16">
        <f t="shared" si="47"/>
        <v>19.906047079520491</v>
      </c>
      <c r="H2312" s="17">
        <f t="shared" si="48"/>
        <v>-1.0834117992008174</v>
      </c>
      <c r="I2312" s="17">
        <f t="shared" si="49"/>
        <v>-4.8999999999999488E-2</v>
      </c>
      <c r="J2312" s="18">
        <f t="shared" si="50"/>
        <v>2.5446614042376136E-3</v>
      </c>
      <c r="K2312" s="18">
        <f t="shared" si="51"/>
        <v>0.27823499149425174</v>
      </c>
      <c r="L2312" s="154"/>
      <c r="M2312" s="154"/>
      <c r="N2312" s="154"/>
      <c r="O2312" s="154"/>
      <c r="P2312" s="154"/>
      <c r="Q2312" s="154"/>
      <c r="R2312" s="154"/>
      <c r="S2312" s="154"/>
      <c r="T2312" s="154"/>
      <c r="U2312" s="154"/>
      <c r="V2312" s="154"/>
      <c r="W2312" s="154"/>
      <c r="X2312" s="154"/>
      <c r="Y2312" s="154"/>
      <c r="Z2312" s="154"/>
      <c r="AA2312" s="154"/>
    </row>
    <row r="2313" spans="1:27" ht="15.75" customHeight="1">
      <c r="A2313" s="155"/>
      <c r="B2313" s="158"/>
      <c r="C2313" s="158" t="s">
        <v>1568</v>
      </c>
      <c r="D2313" s="158">
        <v>8127</v>
      </c>
      <c r="E2313" s="158">
        <v>19.265000000000001</v>
      </c>
      <c r="F2313" s="158">
        <v>19.242999999999999</v>
      </c>
      <c r="G2313" s="16">
        <f t="shared" si="47"/>
        <v>19.906047079520491</v>
      </c>
      <c r="H2313" s="17">
        <f t="shared" si="48"/>
        <v>-1.0684117992008169</v>
      </c>
      <c r="I2313" s="17">
        <f t="shared" si="49"/>
        <v>-2.2000000000002018E-2</v>
      </c>
      <c r="J2313" s="18">
        <f t="shared" si="50"/>
        <v>1.1419672982092924E-3</v>
      </c>
      <c r="K2313" s="18">
        <f t="shared" si="51"/>
        <v>0.27857217732744932</v>
      </c>
      <c r="L2313" s="154"/>
      <c r="M2313" s="154"/>
      <c r="N2313" s="154"/>
      <c r="O2313" s="154"/>
      <c r="P2313" s="154"/>
      <c r="Q2313" s="154"/>
      <c r="R2313" s="154"/>
      <c r="S2313" s="154"/>
      <c r="T2313" s="154"/>
      <c r="U2313" s="154"/>
      <c r="V2313" s="154"/>
      <c r="W2313" s="154"/>
      <c r="X2313" s="154"/>
      <c r="Y2313" s="154"/>
      <c r="Z2313" s="154"/>
      <c r="AA2313" s="154"/>
    </row>
    <row r="2314" spans="1:27" ht="15.75" customHeight="1">
      <c r="A2314" s="155"/>
      <c r="B2314" s="158"/>
      <c r="C2314" s="158" t="s">
        <v>1568</v>
      </c>
      <c r="D2314" s="158">
        <v>8127</v>
      </c>
      <c r="E2314" s="158">
        <v>19.323</v>
      </c>
      <c r="F2314" s="158">
        <v>19.298999999999999</v>
      </c>
      <c r="G2314" s="16">
        <f t="shared" si="47"/>
        <v>19.906047079520491</v>
      </c>
      <c r="H2314" s="17">
        <f t="shared" si="48"/>
        <v>-0.97174513253415051</v>
      </c>
      <c r="I2314" s="17">
        <f t="shared" si="49"/>
        <v>-2.4000000000000909E-2</v>
      </c>
      <c r="J2314" s="18">
        <f t="shared" si="50"/>
        <v>1.2420431609998918E-3</v>
      </c>
      <c r="K2314" s="18">
        <f t="shared" si="51"/>
        <v>0.2807376181862708</v>
      </c>
      <c r="L2314" s="154"/>
      <c r="M2314" s="154"/>
      <c r="N2314" s="154"/>
      <c r="O2314" s="154"/>
      <c r="P2314" s="154"/>
      <c r="Q2314" s="154"/>
      <c r="R2314" s="154"/>
      <c r="S2314" s="154"/>
      <c r="T2314" s="154"/>
      <c r="U2314" s="154"/>
      <c r="V2314" s="154"/>
      <c r="W2314" s="154"/>
      <c r="X2314" s="154"/>
      <c r="Y2314" s="154"/>
      <c r="Z2314" s="154"/>
      <c r="AA2314" s="154"/>
    </row>
    <row r="2315" spans="1:27" ht="15.75" customHeight="1">
      <c r="A2315" s="155"/>
      <c r="B2315" s="156">
        <v>45005</v>
      </c>
      <c r="C2315" s="158" t="s">
        <v>1569</v>
      </c>
      <c r="D2315" s="158">
        <v>8107</v>
      </c>
      <c r="E2315" s="158">
        <v>15.955</v>
      </c>
      <c r="F2315" s="158">
        <v>15.941000000000001</v>
      </c>
      <c r="G2315" s="16">
        <f t="shared" si="47"/>
        <v>16.123457228651652</v>
      </c>
      <c r="H2315" s="17">
        <f t="shared" si="48"/>
        <v>-0.28076204775275393</v>
      </c>
      <c r="I2315" s="17">
        <f t="shared" si="49"/>
        <v>-1.3999999999999346E-2</v>
      </c>
      <c r="J2315" s="18">
        <f t="shared" si="50"/>
        <v>8.774678784079816E-4</v>
      </c>
      <c r="K2315" s="18">
        <f t="shared" si="51"/>
        <v>0.28821161532091261</v>
      </c>
      <c r="L2315" s="154"/>
      <c r="M2315" s="154"/>
      <c r="N2315" s="154"/>
      <c r="O2315" s="154"/>
      <c r="P2315" s="154"/>
      <c r="Q2315" s="154"/>
      <c r="R2315" s="154"/>
      <c r="S2315" s="154"/>
      <c r="T2315" s="154"/>
      <c r="U2315" s="154"/>
      <c r="V2315" s="154"/>
      <c r="W2315" s="154"/>
      <c r="X2315" s="154"/>
      <c r="Y2315" s="154"/>
      <c r="Z2315" s="154"/>
      <c r="AA2315" s="154"/>
    </row>
    <row r="2316" spans="1:27" ht="15.75" customHeight="1">
      <c r="A2316" s="155"/>
      <c r="B2316" s="158"/>
      <c r="C2316" s="158" t="s">
        <v>1570</v>
      </c>
      <c r="D2316" s="158">
        <v>8107</v>
      </c>
      <c r="E2316" s="158">
        <v>16.917999999999999</v>
      </c>
      <c r="F2316" s="158">
        <v>16.86</v>
      </c>
      <c r="G2316" s="16">
        <f t="shared" si="47"/>
        <v>16.123457228651652</v>
      </c>
      <c r="H2316" s="17">
        <f t="shared" si="48"/>
        <v>1.3242379522472447</v>
      </c>
      <c r="I2316" s="17">
        <f t="shared" si="49"/>
        <v>-5.7999999999999829E-2</v>
      </c>
      <c r="J2316" s="18">
        <f t="shared" si="50"/>
        <v>3.4283012176380087E-3</v>
      </c>
      <c r="K2316" s="18">
        <f t="shared" si="51"/>
        <v>0.32872776465570164</v>
      </c>
      <c r="L2316" s="154"/>
      <c r="M2316" s="154"/>
      <c r="N2316" s="154"/>
      <c r="O2316" s="154"/>
      <c r="P2316" s="154"/>
      <c r="Q2316" s="154"/>
      <c r="R2316" s="154"/>
      <c r="S2316" s="154"/>
      <c r="T2316" s="154"/>
      <c r="U2316" s="154"/>
      <c r="V2316" s="154"/>
      <c r="W2316" s="154"/>
      <c r="X2316" s="154"/>
      <c r="Y2316" s="154"/>
      <c r="Z2316" s="154"/>
      <c r="AA2316" s="154"/>
    </row>
    <row r="2317" spans="1:27" ht="15.75" customHeight="1">
      <c r="A2317" s="155"/>
      <c r="B2317" s="156">
        <v>45005</v>
      </c>
      <c r="C2317" s="158" t="s">
        <v>1571</v>
      </c>
      <c r="D2317" s="158">
        <v>6617</v>
      </c>
      <c r="E2317" s="158">
        <v>22.433</v>
      </c>
      <c r="F2317" s="158">
        <v>22.140999999999998</v>
      </c>
      <c r="G2317" s="16">
        <f t="shared" si="47"/>
        <v>21.071999999999999</v>
      </c>
      <c r="H2317" s="17">
        <f t="shared" si="48"/>
        <v>2.2683333333333344</v>
      </c>
      <c r="I2317" s="17">
        <f t="shared" si="49"/>
        <v>-0.29200000000000159</v>
      </c>
      <c r="J2317" s="18">
        <f t="shared" si="50"/>
        <v>1.3016538135782178E-2</v>
      </c>
      <c r="K2317" s="18">
        <f t="shared" si="51"/>
        <v>0.43763205991173731</v>
      </c>
      <c r="L2317" s="154"/>
      <c r="M2317" s="154"/>
      <c r="N2317" s="154"/>
      <c r="O2317" s="154"/>
      <c r="P2317" s="154"/>
      <c r="Q2317" s="154"/>
      <c r="R2317" s="154"/>
      <c r="S2317" s="154"/>
      <c r="T2317" s="154"/>
      <c r="U2317" s="154"/>
      <c r="V2317" s="154"/>
      <c r="W2317" s="154"/>
      <c r="X2317" s="154"/>
      <c r="Y2317" s="154"/>
      <c r="Z2317" s="154"/>
      <c r="AA2317" s="154"/>
    </row>
    <row r="2318" spans="1:27" ht="15.75" customHeight="1">
      <c r="A2318" s="155"/>
      <c r="B2318" s="158"/>
      <c r="C2318" s="158" t="s">
        <v>1572</v>
      </c>
      <c r="D2318" s="158">
        <v>6617</v>
      </c>
      <c r="E2318" s="158">
        <v>22.344999999999999</v>
      </c>
      <c r="F2318" s="158">
        <v>21.988</v>
      </c>
      <c r="G2318" s="16">
        <f t="shared" si="47"/>
        <v>21.071999999999999</v>
      </c>
      <c r="H2318" s="17">
        <f t="shared" si="48"/>
        <v>2.1216666666666661</v>
      </c>
      <c r="I2318" s="17">
        <f t="shared" si="49"/>
        <v>-0.35699999999999932</v>
      </c>
      <c r="J2318" s="18">
        <f t="shared" si="50"/>
        <v>1.5976728574625166E-2</v>
      </c>
      <c r="K2318" s="18">
        <f t="shared" si="51"/>
        <v>0.4354173193108079</v>
      </c>
      <c r="L2318" s="154"/>
      <c r="M2318" s="154"/>
      <c r="N2318" s="154"/>
      <c r="O2318" s="154"/>
      <c r="P2318" s="154"/>
      <c r="Q2318" s="154"/>
      <c r="R2318" s="154"/>
      <c r="S2318" s="154"/>
      <c r="T2318" s="154"/>
      <c r="U2318" s="154"/>
      <c r="V2318" s="154"/>
      <c r="W2318" s="154"/>
      <c r="X2318" s="154"/>
      <c r="Y2318" s="154"/>
      <c r="Z2318" s="154"/>
      <c r="AA2318" s="154"/>
    </row>
    <row r="2319" spans="1:27" ht="15.75" customHeight="1">
      <c r="A2319" s="155"/>
      <c r="B2319" s="158"/>
      <c r="C2319" s="158" t="s">
        <v>1573</v>
      </c>
      <c r="D2319" s="158">
        <v>6617</v>
      </c>
      <c r="E2319" s="158">
        <v>22.113</v>
      </c>
      <c r="F2319" s="158">
        <v>21.765999999999998</v>
      </c>
      <c r="G2319" s="16">
        <f t="shared" si="47"/>
        <v>21.071999999999999</v>
      </c>
      <c r="H2319" s="17">
        <f t="shared" si="48"/>
        <v>1.7350000000000008</v>
      </c>
      <c r="I2319" s="17">
        <f t="shared" si="49"/>
        <v>-0.34700000000000131</v>
      </c>
      <c r="J2319" s="18">
        <f t="shared" si="50"/>
        <v>1.5692126803237973E-2</v>
      </c>
      <c r="K2319" s="18">
        <f t="shared" si="51"/>
        <v>0.42949396282729629</v>
      </c>
      <c r="L2319" s="154"/>
      <c r="M2319" s="154"/>
      <c r="N2319" s="154"/>
      <c r="O2319" s="154"/>
      <c r="P2319" s="154"/>
      <c r="Q2319" s="154"/>
      <c r="R2319" s="154"/>
      <c r="S2319" s="154"/>
      <c r="T2319" s="154"/>
      <c r="U2319" s="154"/>
      <c r="V2319" s="154"/>
      <c r="W2319" s="154"/>
      <c r="X2319" s="154"/>
      <c r="Y2319" s="154"/>
      <c r="Z2319" s="154"/>
      <c r="AA2319" s="154"/>
    </row>
    <row r="2320" spans="1:27" ht="15.75" customHeight="1">
      <c r="A2320" s="155"/>
      <c r="B2320" s="158"/>
      <c r="C2320" s="158" t="s">
        <v>1574</v>
      </c>
      <c r="D2320" s="158">
        <v>6617</v>
      </c>
      <c r="E2320" s="158">
        <v>22.832999999999998</v>
      </c>
      <c r="F2320" s="158">
        <v>22.536000000000001</v>
      </c>
      <c r="G2320" s="16">
        <f t="shared" si="47"/>
        <v>21.071999999999999</v>
      </c>
      <c r="H2320" s="17">
        <f t="shared" si="48"/>
        <v>2.9349999999999987</v>
      </c>
      <c r="I2320" s="17">
        <f t="shared" si="49"/>
        <v>-0.29699999999999704</v>
      </c>
      <c r="J2320" s="18">
        <f t="shared" si="50"/>
        <v>1.3007489160425571E-2</v>
      </c>
      <c r="K2320" s="18">
        <f t="shared" si="51"/>
        <v>0.44748390487452383</v>
      </c>
      <c r="L2320" s="154"/>
      <c r="M2320" s="154"/>
      <c r="N2320" s="154"/>
      <c r="O2320" s="154"/>
      <c r="P2320" s="154"/>
      <c r="Q2320" s="154"/>
      <c r="R2320" s="154"/>
      <c r="S2320" s="154"/>
      <c r="T2320" s="154"/>
      <c r="U2320" s="154"/>
      <c r="V2320" s="154"/>
      <c r="W2320" s="154"/>
      <c r="X2320" s="154"/>
      <c r="Y2320" s="154"/>
      <c r="Z2320" s="154"/>
      <c r="AA2320" s="154"/>
    </row>
    <row r="2321" spans="1:27" ht="15.75" customHeight="1">
      <c r="A2321" s="155"/>
      <c r="B2321" s="156">
        <v>45005</v>
      </c>
      <c r="C2321" s="158" t="s">
        <v>1575</v>
      </c>
      <c r="D2321" s="158">
        <v>6618</v>
      </c>
      <c r="E2321" s="158">
        <v>23.587</v>
      </c>
      <c r="F2321" s="158">
        <v>23.231999999999999</v>
      </c>
      <c r="G2321" s="16">
        <f t="shared" si="47"/>
        <v>21.437999999999999</v>
      </c>
      <c r="H2321" s="17">
        <f t="shared" si="48"/>
        <v>3.5816666666666683</v>
      </c>
      <c r="I2321" s="17">
        <f t="shared" si="49"/>
        <v>-0.35500000000000043</v>
      </c>
      <c r="J2321" s="18">
        <f t="shared" si="50"/>
        <v>1.5050663501081122E-2</v>
      </c>
      <c r="K2321" s="18">
        <f t="shared" si="51"/>
        <v>0.45336838088777726</v>
      </c>
      <c r="L2321" s="154"/>
      <c r="M2321" s="154"/>
      <c r="N2321" s="154"/>
      <c r="O2321" s="154"/>
      <c r="P2321" s="154"/>
      <c r="Q2321" s="154"/>
      <c r="R2321" s="154"/>
      <c r="S2321" s="154"/>
      <c r="T2321" s="154"/>
      <c r="U2321" s="154"/>
      <c r="V2321" s="154"/>
      <c r="W2321" s="154"/>
      <c r="X2321" s="154"/>
      <c r="Y2321" s="154"/>
      <c r="Z2321" s="154"/>
      <c r="AA2321" s="154"/>
    </row>
    <row r="2322" spans="1:27" ht="15.75" customHeight="1">
      <c r="A2322" s="155"/>
      <c r="B2322" s="158"/>
      <c r="C2322" s="158" t="s">
        <v>1576</v>
      </c>
      <c r="D2322" s="158">
        <v>6618</v>
      </c>
      <c r="E2322" s="158">
        <v>21.748999999999999</v>
      </c>
      <c r="F2322" s="158">
        <v>21.463999999999999</v>
      </c>
      <c r="G2322" s="16">
        <f t="shared" si="47"/>
        <v>21.437999999999999</v>
      </c>
      <c r="H2322" s="17">
        <f t="shared" si="48"/>
        <v>0.51833333333333331</v>
      </c>
      <c r="I2322" s="17">
        <f t="shared" si="49"/>
        <v>-0.28500000000000014</v>
      </c>
      <c r="J2322" s="18">
        <f t="shared" si="50"/>
        <v>1.3104050760954535E-2</v>
      </c>
      <c r="K2322" s="18">
        <f t="shared" si="51"/>
        <v>0.4071727435744173</v>
      </c>
      <c r="L2322" s="154"/>
      <c r="M2322" s="154"/>
      <c r="N2322" s="154"/>
      <c r="O2322" s="154"/>
      <c r="P2322" s="154"/>
      <c r="Q2322" s="154"/>
      <c r="R2322" s="154"/>
      <c r="S2322" s="154"/>
      <c r="T2322" s="154"/>
      <c r="U2322" s="154"/>
      <c r="V2322" s="154"/>
      <c r="W2322" s="154"/>
      <c r="X2322" s="154"/>
      <c r="Y2322" s="154"/>
      <c r="Z2322" s="154"/>
      <c r="AA2322" s="154"/>
    </row>
    <row r="2323" spans="1:27" ht="15.75" customHeight="1">
      <c r="A2323" s="155"/>
      <c r="B2323" s="156">
        <v>45006</v>
      </c>
      <c r="C2323" s="158" t="s">
        <v>1577</v>
      </c>
      <c r="D2323" s="158">
        <v>6608</v>
      </c>
      <c r="E2323" s="158">
        <v>18.378</v>
      </c>
      <c r="F2323" s="158">
        <v>18.106000000000002</v>
      </c>
      <c r="G2323" s="16">
        <f t="shared" si="47"/>
        <v>17.912399999999998</v>
      </c>
      <c r="H2323" s="17">
        <f t="shared" si="48"/>
        <v>0.77600000000000335</v>
      </c>
      <c r="I2323" s="17">
        <f t="shared" si="49"/>
        <v>-0.27199999999999847</v>
      </c>
      <c r="J2323" s="18">
        <f t="shared" si="50"/>
        <v>1.4800304712155755E-2</v>
      </c>
      <c r="K2323" s="18">
        <f t="shared" si="51"/>
        <v>0.41367939928174996</v>
      </c>
      <c r="L2323" s="154"/>
      <c r="M2323" s="154"/>
      <c r="N2323" s="154"/>
      <c r="O2323" s="154"/>
      <c r="P2323" s="154"/>
      <c r="Q2323" s="154"/>
      <c r="R2323" s="154"/>
      <c r="S2323" s="154"/>
      <c r="T2323" s="154"/>
      <c r="U2323" s="154"/>
      <c r="V2323" s="154"/>
      <c r="W2323" s="154"/>
      <c r="X2323" s="154"/>
      <c r="Y2323" s="154"/>
      <c r="Z2323" s="154"/>
      <c r="AA2323" s="154"/>
    </row>
    <row r="2324" spans="1:27" ht="15.75" customHeight="1">
      <c r="A2324" s="155"/>
      <c r="B2324" s="158"/>
      <c r="C2324" s="158" t="s">
        <v>1578</v>
      </c>
      <c r="D2324" s="158">
        <v>6608</v>
      </c>
      <c r="E2324" s="158">
        <v>19.033999999999999</v>
      </c>
      <c r="F2324" s="158">
        <v>18.748000000000001</v>
      </c>
      <c r="G2324" s="16">
        <f t="shared" si="47"/>
        <v>17.912399999999998</v>
      </c>
      <c r="H2324" s="17">
        <f t="shared" si="48"/>
        <v>1.8693333333333348</v>
      </c>
      <c r="I2324" s="17">
        <f t="shared" si="49"/>
        <v>-0.28599999999999781</v>
      </c>
      <c r="J2324" s="18">
        <f t="shared" si="50"/>
        <v>1.5025743406535558E-2</v>
      </c>
      <c r="K2324" s="18">
        <f t="shared" si="51"/>
        <v>0.43388672901124303</v>
      </c>
      <c r="L2324" s="154"/>
      <c r="M2324" s="154"/>
      <c r="N2324" s="154"/>
      <c r="O2324" s="154"/>
      <c r="P2324" s="154"/>
      <c r="Q2324" s="154"/>
      <c r="R2324" s="154"/>
      <c r="S2324" s="154"/>
      <c r="T2324" s="154"/>
      <c r="U2324" s="154"/>
      <c r="V2324" s="154"/>
      <c r="W2324" s="154"/>
      <c r="X2324" s="154"/>
      <c r="Y2324" s="154"/>
      <c r="Z2324" s="154"/>
      <c r="AA2324" s="154"/>
    </row>
    <row r="2325" spans="1:27" ht="15.75" customHeight="1">
      <c r="A2325" s="155"/>
      <c r="B2325" s="158"/>
      <c r="C2325" s="158" t="s">
        <v>1579</v>
      </c>
      <c r="D2325" s="158">
        <v>6608</v>
      </c>
      <c r="E2325" s="158">
        <v>18.783999999999999</v>
      </c>
      <c r="F2325" s="158">
        <v>18.53</v>
      </c>
      <c r="G2325" s="16">
        <f t="shared" si="47"/>
        <v>17.912399999999998</v>
      </c>
      <c r="H2325" s="17">
        <f t="shared" si="48"/>
        <v>1.4526666666666681</v>
      </c>
      <c r="I2325" s="17">
        <f t="shared" si="49"/>
        <v>-0.25399999999999778</v>
      </c>
      <c r="J2325" s="18">
        <f t="shared" si="50"/>
        <v>1.3522146507665981E-2</v>
      </c>
      <c r="K2325" s="18">
        <f t="shared" si="51"/>
        <v>0.42635221465076661</v>
      </c>
      <c r="L2325" s="154"/>
      <c r="M2325" s="154"/>
      <c r="N2325" s="154"/>
      <c r="O2325" s="154"/>
      <c r="P2325" s="154"/>
      <c r="Q2325" s="154"/>
      <c r="R2325" s="154"/>
      <c r="S2325" s="154"/>
      <c r="T2325" s="154"/>
      <c r="U2325" s="154"/>
      <c r="V2325" s="154"/>
      <c r="W2325" s="154"/>
      <c r="X2325" s="154"/>
      <c r="Y2325" s="154"/>
      <c r="Z2325" s="154"/>
      <c r="AA2325" s="154"/>
    </row>
    <row r="2326" spans="1:27" ht="15.75" customHeight="1">
      <c r="A2326" s="155"/>
      <c r="B2326" s="158"/>
      <c r="C2326" s="158" t="s">
        <v>1580</v>
      </c>
      <c r="D2326" s="158">
        <v>6608</v>
      </c>
      <c r="E2326" s="158">
        <v>17.952000000000002</v>
      </c>
      <c r="F2326" s="158">
        <v>17.73</v>
      </c>
      <c r="G2326" s="16">
        <f t="shared" si="47"/>
        <v>17.912399999999998</v>
      </c>
      <c r="H2326" s="17">
        <f t="shared" si="48"/>
        <v>6.6000000000006054E-2</v>
      </c>
      <c r="I2326" s="17">
        <f t="shared" si="49"/>
        <v>-0.22200000000000131</v>
      </c>
      <c r="J2326" s="18">
        <f t="shared" si="50"/>
        <v>1.2366310160427879E-2</v>
      </c>
      <c r="K2326" s="18">
        <f t="shared" si="51"/>
        <v>0.39976604278074873</v>
      </c>
      <c r="L2326" s="154"/>
      <c r="M2326" s="154"/>
      <c r="N2326" s="154"/>
      <c r="O2326" s="154"/>
      <c r="P2326" s="154"/>
      <c r="Q2326" s="154"/>
      <c r="R2326" s="154"/>
      <c r="S2326" s="154"/>
      <c r="T2326" s="154"/>
      <c r="U2326" s="154"/>
      <c r="V2326" s="154"/>
      <c r="W2326" s="154"/>
      <c r="X2326" s="154"/>
      <c r="Y2326" s="154"/>
      <c r="Z2326" s="154"/>
      <c r="AA2326" s="154"/>
    </row>
    <row r="2327" spans="1:27" ht="15.75" customHeight="1">
      <c r="A2327" s="155"/>
      <c r="B2327" s="158"/>
      <c r="C2327" s="158" t="s">
        <v>1581</v>
      </c>
      <c r="D2327" s="158">
        <v>6608</v>
      </c>
      <c r="E2327" s="158">
        <v>21.114999999999998</v>
      </c>
      <c r="F2327" s="158">
        <v>20.823</v>
      </c>
      <c r="G2327" s="16">
        <f t="shared" si="47"/>
        <v>17.912399999999998</v>
      </c>
      <c r="H2327" s="17">
        <f t="shared" si="48"/>
        <v>5.3376666666666672</v>
      </c>
      <c r="I2327" s="17">
        <f t="shared" si="49"/>
        <v>-0.29199999999999804</v>
      </c>
      <c r="J2327" s="18">
        <f t="shared" si="50"/>
        <v>1.3829031494198346E-2</v>
      </c>
      <c r="K2327" s="18">
        <f t="shared" si="51"/>
        <v>0.48968032204593892</v>
      </c>
      <c r="L2327" s="154"/>
      <c r="M2327" s="154"/>
      <c r="N2327" s="154"/>
      <c r="O2327" s="154"/>
      <c r="P2327" s="154"/>
      <c r="Q2327" s="154"/>
      <c r="R2327" s="154"/>
      <c r="S2327" s="154"/>
      <c r="T2327" s="154"/>
      <c r="U2327" s="154"/>
      <c r="V2327" s="154"/>
      <c r="W2327" s="154"/>
      <c r="X2327" s="154"/>
      <c r="Y2327" s="154"/>
      <c r="Z2327" s="154"/>
      <c r="AA2327" s="154"/>
    </row>
    <row r="2328" spans="1:27" ht="15.75" customHeight="1">
      <c r="A2328" s="155"/>
      <c r="B2328" s="156">
        <v>45006</v>
      </c>
      <c r="C2328" s="158" t="s">
        <v>1582</v>
      </c>
      <c r="D2328" s="158">
        <v>6117</v>
      </c>
      <c r="E2328" s="158">
        <v>18.558</v>
      </c>
      <c r="F2328" s="158">
        <v>18.335999999999999</v>
      </c>
      <c r="G2328" s="16">
        <f t="shared" si="47"/>
        <v>19.9327573208373</v>
      </c>
      <c r="H2328" s="17">
        <f t="shared" si="48"/>
        <v>-2.2912622013955009</v>
      </c>
      <c r="I2328" s="17">
        <f t="shared" si="49"/>
        <v>-0.22200000000000131</v>
      </c>
      <c r="J2328" s="18">
        <f t="shared" si="50"/>
        <v>1.1962495958616301E-2</v>
      </c>
      <c r="K2328" s="18">
        <f t="shared" si="51"/>
        <v>0.26906030175450629</v>
      </c>
      <c r="L2328" s="154"/>
      <c r="M2328" s="154"/>
      <c r="N2328" s="154"/>
      <c r="O2328" s="154"/>
      <c r="P2328" s="154"/>
      <c r="Q2328" s="154"/>
      <c r="R2328" s="154"/>
      <c r="S2328" s="154"/>
      <c r="T2328" s="154"/>
      <c r="U2328" s="154"/>
      <c r="V2328" s="154"/>
      <c r="W2328" s="154"/>
      <c r="X2328" s="154"/>
      <c r="Y2328" s="154"/>
      <c r="Z2328" s="154"/>
      <c r="AA2328" s="154"/>
    </row>
    <row r="2329" spans="1:27" ht="15.75" customHeight="1">
      <c r="A2329" s="155"/>
      <c r="B2329" s="158"/>
      <c r="C2329" s="158" t="s">
        <v>1583</v>
      </c>
      <c r="D2329" s="158">
        <v>6117</v>
      </c>
      <c r="E2329" s="158">
        <v>19.632000000000001</v>
      </c>
      <c r="F2329" s="158">
        <v>19.347000000000001</v>
      </c>
      <c r="G2329" s="16">
        <f t="shared" si="47"/>
        <v>19.9327573208373</v>
      </c>
      <c r="H2329" s="17">
        <f t="shared" si="48"/>
        <v>-0.50126220139549815</v>
      </c>
      <c r="I2329" s="17">
        <f t="shared" si="49"/>
        <v>-0.28500000000000014</v>
      </c>
      <c r="J2329" s="18">
        <f t="shared" si="50"/>
        <v>1.4517114914425434E-2</v>
      </c>
      <c r="K2329" s="18">
        <f t="shared" si="51"/>
        <v>0.30904752852282646</v>
      </c>
      <c r="L2329" s="154"/>
      <c r="M2329" s="154"/>
      <c r="N2329" s="154"/>
      <c r="O2329" s="154"/>
      <c r="P2329" s="154"/>
      <c r="Q2329" s="154"/>
      <c r="R2329" s="154"/>
      <c r="S2329" s="154"/>
      <c r="T2329" s="154"/>
      <c r="U2329" s="154"/>
      <c r="V2329" s="154"/>
      <c r="W2329" s="154"/>
      <c r="X2329" s="154"/>
      <c r="Y2329" s="154"/>
      <c r="Z2329" s="154"/>
      <c r="AA2329" s="154"/>
    </row>
    <row r="2330" spans="1:27" ht="15.75" customHeight="1">
      <c r="A2330" s="155"/>
      <c r="B2330" s="158"/>
      <c r="C2330" s="158" t="s">
        <v>1584</v>
      </c>
      <c r="D2330" s="158">
        <v>6117</v>
      </c>
      <c r="E2330" s="158">
        <v>19.215</v>
      </c>
      <c r="F2330" s="158">
        <v>18.963000000000001</v>
      </c>
      <c r="G2330" s="16">
        <f t="shared" si="47"/>
        <v>19.9327573208373</v>
      </c>
      <c r="H2330" s="17">
        <f t="shared" si="48"/>
        <v>-1.1962622013955009</v>
      </c>
      <c r="I2330" s="17">
        <f t="shared" si="49"/>
        <v>-0.25199999999999889</v>
      </c>
      <c r="J2330" s="18">
        <f t="shared" si="50"/>
        <v>1.3114754098360598E-2</v>
      </c>
      <c r="K2330" s="18">
        <f t="shared" si="51"/>
        <v>0.29405261930575738</v>
      </c>
      <c r="L2330" s="154"/>
      <c r="M2330" s="154"/>
      <c r="N2330" s="154"/>
      <c r="O2330" s="154"/>
      <c r="P2330" s="154"/>
      <c r="Q2330" s="154"/>
      <c r="R2330" s="154"/>
      <c r="S2330" s="154"/>
      <c r="T2330" s="154"/>
      <c r="U2330" s="154"/>
      <c r="V2330" s="154"/>
      <c r="W2330" s="154"/>
      <c r="X2330" s="154"/>
      <c r="Y2330" s="154"/>
      <c r="Z2330" s="154"/>
      <c r="AA2330" s="154"/>
    </row>
    <row r="2331" spans="1:27" ht="15.75" customHeight="1">
      <c r="A2331" s="155"/>
      <c r="B2331" s="158"/>
      <c r="C2331" s="158" t="s">
        <v>1585</v>
      </c>
      <c r="D2331" s="158">
        <v>6117</v>
      </c>
      <c r="E2331" s="158">
        <v>18.940999999999999</v>
      </c>
      <c r="F2331" s="158">
        <v>18.704999999999998</v>
      </c>
      <c r="G2331" s="16">
        <f t="shared" si="47"/>
        <v>19.9327573208373</v>
      </c>
      <c r="H2331" s="17">
        <f t="shared" si="48"/>
        <v>-1.652928868062169</v>
      </c>
      <c r="I2331" s="17">
        <f t="shared" si="49"/>
        <v>-0.23600000000000065</v>
      </c>
      <c r="J2331" s="18">
        <f t="shared" si="50"/>
        <v>1.2459743413758549E-2</v>
      </c>
      <c r="K2331" s="18">
        <f t="shared" si="51"/>
        <v>0.28384040335569016</v>
      </c>
      <c r="L2331" s="154"/>
      <c r="M2331" s="154"/>
      <c r="N2331" s="154"/>
      <c r="O2331" s="154"/>
      <c r="P2331" s="154"/>
      <c r="Q2331" s="154"/>
      <c r="R2331" s="154"/>
      <c r="S2331" s="154"/>
      <c r="T2331" s="154"/>
      <c r="U2331" s="154"/>
      <c r="V2331" s="154"/>
      <c r="W2331" s="154"/>
      <c r="X2331" s="154"/>
      <c r="Y2331" s="154"/>
      <c r="Z2331" s="154"/>
      <c r="AA2331" s="154"/>
    </row>
    <row r="2332" spans="1:27" ht="15.75" customHeight="1">
      <c r="A2332" s="155"/>
      <c r="B2332" s="156">
        <v>45006</v>
      </c>
      <c r="C2332" s="158" t="s">
        <v>1586</v>
      </c>
      <c r="D2332" s="158">
        <v>5621</v>
      </c>
      <c r="E2332" s="158">
        <v>23.305</v>
      </c>
      <c r="F2332" s="158">
        <v>23.27</v>
      </c>
      <c r="G2332" s="16">
        <f t="shared" si="47"/>
        <v>22.870927068045674</v>
      </c>
      <c r="H2332" s="17">
        <f t="shared" si="48"/>
        <v>0.72345488659054291</v>
      </c>
      <c r="I2332" s="17">
        <f t="shared" si="49"/>
        <v>-3.5000000000000142E-2</v>
      </c>
      <c r="J2332" s="18">
        <f t="shared" si="50"/>
        <v>1.5018236429950715E-3</v>
      </c>
      <c r="K2332" s="18">
        <f t="shared" si="51"/>
        <v>0.3178162726820411</v>
      </c>
      <c r="L2332" s="154"/>
      <c r="M2332" s="154"/>
      <c r="N2332" s="154"/>
      <c r="O2332" s="154"/>
      <c r="P2332" s="154"/>
      <c r="Q2332" s="154"/>
      <c r="R2332" s="154"/>
      <c r="S2332" s="154"/>
      <c r="T2332" s="154"/>
      <c r="U2332" s="154"/>
      <c r="V2332" s="154"/>
      <c r="W2332" s="154"/>
      <c r="X2332" s="154"/>
      <c r="Y2332" s="154"/>
      <c r="Z2332" s="154"/>
      <c r="AA2332" s="154"/>
    </row>
    <row r="2333" spans="1:27" ht="15.75" customHeight="1">
      <c r="A2333" s="155"/>
      <c r="B2333" s="158"/>
      <c r="C2333" s="158" t="s">
        <v>1587</v>
      </c>
      <c r="D2333" s="158">
        <v>5621</v>
      </c>
      <c r="E2333" s="158">
        <v>23.100999999999999</v>
      </c>
      <c r="F2333" s="158">
        <v>23.064</v>
      </c>
      <c r="G2333" s="16">
        <f t="shared" si="47"/>
        <v>22.870927068045674</v>
      </c>
      <c r="H2333" s="17">
        <f t="shared" si="48"/>
        <v>0.38345488659054183</v>
      </c>
      <c r="I2333" s="17">
        <f t="shared" si="49"/>
        <v>-3.6999999999999034E-2</v>
      </c>
      <c r="J2333" s="18">
        <f t="shared" si="50"/>
        <v>1.6016622657027417E-3</v>
      </c>
      <c r="K2333" s="18">
        <f t="shared" si="51"/>
        <v>0.31179205380091629</v>
      </c>
      <c r="L2333" s="154"/>
      <c r="M2333" s="154"/>
      <c r="N2333" s="154"/>
      <c r="O2333" s="154"/>
      <c r="P2333" s="154"/>
      <c r="Q2333" s="154"/>
      <c r="R2333" s="154"/>
      <c r="S2333" s="154"/>
      <c r="T2333" s="154"/>
      <c r="U2333" s="154"/>
      <c r="V2333" s="154"/>
      <c r="W2333" s="154"/>
      <c r="X2333" s="154"/>
      <c r="Y2333" s="154"/>
      <c r="Z2333" s="154"/>
      <c r="AA2333" s="154"/>
    </row>
    <row r="2334" spans="1:27" ht="15.75" customHeight="1">
      <c r="A2334" s="155"/>
      <c r="B2334" s="158"/>
      <c r="C2334" s="158" t="s">
        <v>1588</v>
      </c>
      <c r="D2334" s="158">
        <v>5621</v>
      </c>
      <c r="E2334" s="158">
        <v>23.100999999999999</v>
      </c>
      <c r="F2334" s="158">
        <v>23.064</v>
      </c>
      <c r="G2334" s="16">
        <f t="shared" si="47"/>
        <v>22.870927068045674</v>
      </c>
      <c r="H2334" s="17">
        <f t="shared" si="48"/>
        <v>0.38345488659054183</v>
      </c>
      <c r="I2334" s="17">
        <f t="shared" si="49"/>
        <v>-3.6999999999999034E-2</v>
      </c>
      <c r="J2334" s="18">
        <f t="shared" si="50"/>
        <v>1.6016622657027417E-3</v>
      </c>
      <c r="K2334" s="18">
        <f t="shared" si="51"/>
        <v>0.31179205380091629</v>
      </c>
      <c r="L2334" s="154"/>
      <c r="M2334" s="154"/>
      <c r="N2334" s="154"/>
      <c r="O2334" s="154"/>
      <c r="P2334" s="154"/>
      <c r="Q2334" s="154"/>
      <c r="R2334" s="154"/>
      <c r="S2334" s="154"/>
      <c r="T2334" s="154"/>
      <c r="U2334" s="154"/>
      <c r="V2334" s="154"/>
      <c r="W2334" s="154"/>
      <c r="X2334" s="154"/>
      <c r="Y2334" s="154"/>
      <c r="Z2334" s="154"/>
      <c r="AA2334" s="154"/>
    </row>
    <row r="2335" spans="1:27" ht="15.75" customHeight="1">
      <c r="A2335" s="155"/>
      <c r="B2335" s="158"/>
      <c r="C2335" s="158" t="s">
        <v>1589</v>
      </c>
      <c r="D2335" s="158">
        <v>5621</v>
      </c>
      <c r="E2335" s="158">
        <v>21.582000000000001</v>
      </c>
      <c r="F2335" s="158">
        <v>21.341999999999999</v>
      </c>
      <c r="G2335" s="16">
        <f t="shared" si="47"/>
        <v>22.870927068045674</v>
      </c>
      <c r="H2335" s="17">
        <f t="shared" si="48"/>
        <v>-2.1482117800761222</v>
      </c>
      <c r="I2335" s="17">
        <f t="shared" si="49"/>
        <v>-0.24000000000000199</v>
      </c>
      <c r="J2335" s="18">
        <f t="shared" si="50"/>
        <v>1.112037809285525E-2</v>
      </c>
      <c r="K2335" s="18">
        <f t="shared" si="51"/>
        <v>0.26335410225442352</v>
      </c>
      <c r="L2335" s="154"/>
      <c r="M2335" s="154"/>
      <c r="N2335" s="154"/>
      <c r="O2335" s="154"/>
      <c r="P2335" s="154"/>
      <c r="Q2335" s="154"/>
      <c r="R2335" s="154"/>
      <c r="S2335" s="154"/>
      <c r="T2335" s="154"/>
      <c r="U2335" s="154"/>
      <c r="V2335" s="154"/>
      <c r="W2335" s="154"/>
      <c r="X2335" s="154"/>
      <c r="Y2335" s="154"/>
      <c r="Z2335" s="154"/>
      <c r="AA2335" s="154"/>
    </row>
    <row r="2336" spans="1:27" ht="15.75" customHeight="1">
      <c r="A2336" s="155"/>
      <c r="B2336" s="158"/>
      <c r="C2336" s="158" t="s">
        <v>1590</v>
      </c>
      <c r="D2336" s="158">
        <v>5621</v>
      </c>
      <c r="E2336" s="158">
        <v>22.675000000000001</v>
      </c>
      <c r="F2336" s="158">
        <v>22.420999999999999</v>
      </c>
      <c r="G2336" s="16">
        <f t="shared" si="47"/>
        <v>22.870927068045674</v>
      </c>
      <c r="H2336" s="17">
        <f t="shared" si="48"/>
        <v>-0.32654511340945547</v>
      </c>
      <c r="I2336" s="17">
        <f t="shared" si="49"/>
        <v>-0.25400000000000134</v>
      </c>
      <c r="J2336" s="18">
        <f t="shared" si="50"/>
        <v>1.1201764057331922E-2</v>
      </c>
      <c r="K2336" s="18">
        <f t="shared" si="51"/>
        <v>0.29886254618985525</v>
      </c>
      <c r="L2336" s="154"/>
      <c r="M2336" s="154"/>
      <c r="N2336" s="154"/>
      <c r="O2336" s="154"/>
      <c r="P2336" s="154"/>
      <c r="Q2336" s="154"/>
      <c r="R2336" s="154"/>
      <c r="S2336" s="154"/>
      <c r="T2336" s="154"/>
      <c r="U2336" s="154"/>
      <c r="V2336" s="154"/>
      <c r="W2336" s="154"/>
      <c r="X2336" s="154"/>
      <c r="Y2336" s="154"/>
      <c r="Z2336" s="154"/>
      <c r="AA2336" s="154"/>
    </row>
    <row r="2337" spans="1:27" ht="15.75" customHeight="1">
      <c r="A2337" s="155"/>
      <c r="B2337" s="158"/>
      <c r="C2337" s="158" t="s">
        <v>1591</v>
      </c>
      <c r="D2337" s="158">
        <v>6617</v>
      </c>
      <c r="E2337" s="158">
        <v>22.675000000000001</v>
      </c>
      <c r="F2337" s="158">
        <v>22.420999999999999</v>
      </c>
      <c r="G2337" s="16">
        <f t="shared" si="47"/>
        <v>21.071999999999999</v>
      </c>
      <c r="H2337" s="17">
        <f t="shared" si="48"/>
        <v>2.6716666666666695</v>
      </c>
      <c r="I2337" s="17">
        <f t="shared" si="49"/>
        <v>-0.25400000000000134</v>
      </c>
      <c r="J2337" s="18">
        <f t="shared" si="50"/>
        <v>1.1201764057331922E-2</v>
      </c>
      <c r="K2337" s="18">
        <f t="shared" si="51"/>
        <v>0.44363395810363854</v>
      </c>
      <c r="L2337" s="154"/>
      <c r="M2337" s="154"/>
      <c r="N2337" s="154"/>
      <c r="O2337" s="154"/>
      <c r="P2337" s="154"/>
      <c r="Q2337" s="154"/>
      <c r="R2337" s="154"/>
      <c r="S2337" s="154"/>
      <c r="T2337" s="154"/>
      <c r="U2337" s="154"/>
      <c r="V2337" s="154"/>
      <c r="W2337" s="154"/>
      <c r="X2337" s="154"/>
      <c r="Y2337" s="154"/>
      <c r="Z2337" s="154"/>
      <c r="AA2337" s="154"/>
    </row>
    <row r="2338" spans="1:27" ht="15.75" customHeight="1">
      <c r="A2338" s="155"/>
      <c r="B2338" s="158"/>
      <c r="C2338" s="158" t="s">
        <v>1592</v>
      </c>
      <c r="D2338" s="158">
        <v>6617</v>
      </c>
      <c r="E2338" s="158">
        <v>24.021999999999998</v>
      </c>
      <c r="F2338" s="158">
        <v>23.777000000000001</v>
      </c>
      <c r="G2338" s="16">
        <f t="shared" si="47"/>
        <v>21.071999999999999</v>
      </c>
      <c r="H2338" s="17">
        <f t="shared" si="48"/>
        <v>4.9166666666666661</v>
      </c>
      <c r="I2338" s="17">
        <f t="shared" si="49"/>
        <v>-0.24499999999999744</v>
      </c>
      <c r="J2338" s="18">
        <f t="shared" si="50"/>
        <v>1.0198984264424171E-2</v>
      </c>
      <c r="K2338" s="18">
        <f t="shared" si="51"/>
        <v>0.47483140454583306</v>
      </c>
      <c r="L2338" s="154"/>
      <c r="M2338" s="154"/>
      <c r="N2338" s="154"/>
      <c r="O2338" s="154"/>
      <c r="P2338" s="154"/>
      <c r="Q2338" s="154"/>
      <c r="R2338" s="154"/>
      <c r="S2338" s="154"/>
      <c r="T2338" s="154"/>
      <c r="U2338" s="154"/>
      <c r="V2338" s="154"/>
      <c r="W2338" s="154"/>
      <c r="X2338" s="154"/>
      <c r="Y2338" s="154"/>
      <c r="Z2338" s="154"/>
      <c r="AA2338" s="154"/>
    </row>
    <row r="2339" spans="1:27" ht="15.75" customHeight="1">
      <c r="A2339" s="155"/>
      <c r="B2339" s="156">
        <v>45007</v>
      </c>
      <c r="C2339" s="158" t="s">
        <v>1593</v>
      </c>
      <c r="D2339" s="158">
        <v>7108</v>
      </c>
      <c r="E2339" s="158">
        <v>17.574999999999999</v>
      </c>
      <c r="F2339" s="158">
        <v>17.465</v>
      </c>
      <c r="G2339" s="16">
        <f t="shared" si="47"/>
        <v>18.039622077854567</v>
      </c>
      <c r="H2339" s="17">
        <f t="shared" si="48"/>
        <v>-0.77437012975761266</v>
      </c>
      <c r="I2339" s="17">
        <f t="shared" si="49"/>
        <v>-0.10999999999999943</v>
      </c>
      <c r="J2339" s="18">
        <f t="shared" si="50"/>
        <v>6.2588904694167533E-3</v>
      </c>
      <c r="K2339" s="18">
        <f t="shared" si="51"/>
        <v>0.33756872701251889</v>
      </c>
      <c r="L2339" s="154"/>
      <c r="M2339" s="154"/>
      <c r="N2339" s="154"/>
      <c r="O2339" s="154"/>
      <c r="P2339" s="154"/>
      <c r="Q2339" s="154"/>
      <c r="R2339" s="154"/>
      <c r="S2339" s="154"/>
      <c r="T2339" s="154"/>
      <c r="U2339" s="154"/>
      <c r="V2339" s="154"/>
      <c r="W2339" s="154"/>
      <c r="X2339" s="154"/>
      <c r="Y2339" s="154"/>
      <c r="Z2339" s="154"/>
      <c r="AA2339" s="154"/>
    </row>
    <row r="2340" spans="1:27" ht="15.75" customHeight="1">
      <c r="A2340" s="155"/>
      <c r="B2340" s="158"/>
      <c r="C2340" s="158" t="s">
        <v>1594</v>
      </c>
      <c r="D2340" s="158">
        <v>7108</v>
      </c>
      <c r="E2340" s="158">
        <v>17.283999999999999</v>
      </c>
      <c r="F2340" s="158">
        <v>17.193000000000001</v>
      </c>
      <c r="G2340" s="16">
        <f t="shared" si="47"/>
        <v>18.039622077854567</v>
      </c>
      <c r="H2340" s="17">
        <f t="shared" si="48"/>
        <v>-1.2593701297576132</v>
      </c>
      <c r="I2340" s="17">
        <f t="shared" si="49"/>
        <v>-9.0999999999997527E-2</v>
      </c>
      <c r="J2340" s="18">
        <f t="shared" si="50"/>
        <v>5.2649849571856939E-3</v>
      </c>
      <c r="K2340" s="18">
        <f t="shared" si="51"/>
        <v>0.32641578206694161</v>
      </c>
      <c r="L2340" s="154"/>
      <c r="M2340" s="154"/>
      <c r="N2340" s="154"/>
      <c r="O2340" s="154"/>
      <c r="P2340" s="154"/>
      <c r="Q2340" s="154"/>
      <c r="R2340" s="154"/>
      <c r="S2340" s="154"/>
      <c r="T2340" s="154"/>
      <c r="U2340" s="154"/>
      <c r="V2340" s="154"/>
      <c r="W2340" s="154"/>
      <c r="X2340" s="154"/>
      <c r="Y2340" s="154"/>
      <c r="Z2340" s="154"/>
      <c r="AA2340" s="154"/>
    </row>
    <row r="2341" spans="1:27" ht="15.75" customHeight="1">
      <c r="A2341" s="155"/>
      <c r="B2341" s="158"/>
      <c r="C2341" s="158" t="s">
        <v>1595</v>
      </c>
      <c r="D2341" s="158">
        <v>7108</v>
      </c>
      <c r="E2341" s="158">
        <v>17.521000000000001</v>
      </c>
      <c r="F2341" s="158">
        <v>17.431000000000001</v>
      </c>
      <c r="G2341" s="16">
        <f t="shared" si="47"/>
        <v>18.039622077854567</v>
      </c>
      <c r="H2341" s="17">
        <f t="shared" si="48"/>
        <v>-0.86437012975761007</v>
      </c>
      <c r="I2341" s="17">
        <f t="shared" si="49"/>
        <v>-8.9999999999999858E-2</v>
      </c>
      <c r="J2341" s="18">
        <f t="shared" si="50"/>
        <v>5.1366931111237859E-3</v>
      </c>
      <c r="K2341" s="18">
        <f t="shared" si="51"/>
        <v>0.33552710331859026</v>
      </c>
      <c r="L2341" s="154"/>
      <c r="M2341" s="154"/>
      <c r="N2341" s="154"/>
      <c r="O2341" s="154"/>
      <c r="P2341" s="154"/>
      <c r="Q2341" s="154"/>
      <c r="R2341" s="154"/>
      <c r="S2341" s="154"/>
      <c r="T2341" s="154"/>
      <c r="U2341" s="154"/>
      <c r="V2341" s="154"/>
      <c r="W2341" s="154"/>
      <c r="X2341" s="154"/>
      <c r="Y2341" s="154"/>
      <c r="Z2341" s="154"/>
      <c r="AA2341" s="154"/>
    </row>
    <row r="2342" spans="1:27" ht="15.75" customHeight="1">
      <c r="A2342" s="155"/>
      <c r="B2342" s="158"/>
      <c r="C2342" s="158" t="s">
        <v>1596</v>
      </c>
      <c r="D2342" s="158">
        <v>7108</v>
      </c>
      <c r="E2342" s="158">
        <v>17.725000000000001</v>
      </c>
      <c r="F2342" s="158">
        <v>17.631</v>
      </c>
      <c r="G2342" s="16">
        <f t="shared" si="47"/>
        <v>18.039622077854567</v>
      </c>
      <c r="H2342" s="17">
        <f t="shared" si="48"/>
        <v>-0.5243701297576091</v>
      </c>
      <c r="I2342" s="17">
        <f t="shared" si="49"/>
        <v>-9.4000000000001194E-2</v>
      </c>
      <c r="J2342" s="18">
        <f t="shared" si="50"/>
        <v>5.3032440056418155E-3</v>
      </c>
      <c r="K2342" s="18">
        <f t="shared" si="51"/>
        <v>0.34317463341297716</v>
      </c>
      <c r="L2342" s="154"/>
      <c r="M2342" s="154"/>
      <c r="N2342" s="154"/>
      <c r="O2342" s="154"/>
      <c r="P2342" s="154"/>
      <c r="Q2342" s="154"/>
      <c r="R2342" s="154"/>
      <c r="S2342" s="154"/>
      <c r="T2342" s="154"/>
      <c r="U2342" s="154"/>
      <c r="V2342" s="154"/>
      <c r="W2342" s="154"/>
      <c r="X2342" s="154"/>
      <c r="Y2342" s="154"/>
      <c r="Z2342" s="154"/>
      <c r="AA2342" s="154"/>
    </row>
    <row r="2343" spans="1:27" ht="15.75" customHeight="1">
      <c r="A2343" s="155"/>
      <c r="B2343" s="158"/>
      <c r="C2343" s="158" t="s">
        <v>1597</v>
      </c>
      <c r="D2343" s="158">
        <v>7108</v>
      </c>
      <c r="E2343" s="158">
        <v>17.553000000000001</v>
      </c>
      <c r="F2343" s="158">
        <v>17.47</v>
      </c>
      <c r="G2343" s="16">
        <f t="shared" si="47"/>
        <v>18.039622077854567</v>
      </c>
      <c r="H2343" s="17">
        <f t="shared" si="48"/>
        <v>-0.81103679642427673</v>
      </c>
      <c r="I2343" s="17">
        <f t="shared" si="49"/>
        <v>-8.3000000000001961E-2</v>
      </c>
      <c r="J2343" s="18">
        <f t="shared" si="50"/>
        <v>4.7285364325187693E-3</v>
      </c>
      <c r="K2343" s="18">
        <f t="shared" si="51"/>
        <v>0.33673847075970037</v>
      </c>
      <c r="L2343" s="154"/>
      <c r="M2343" s="154"/>
      <c r="N2343" s="154"/>
      <c r="O2343" s="154"/>
      <c r="P2343" s="154"/>
      <c r="Q2343" s="154"/>
      <c r="R2343" s="154"/>
      <c r="S2343" s="154"/>
      <c r="T2343" s="154"/>
      <c r="U2343" s="154"/>
      <c r="V2343" s="154"/>
      <c r="W2343" s="154"/>
      <c r="X2343" s="154"/>
      <c r="Y2343" s="154"/>
      <c r="Z2343" s="154"/>
      <c r="AA2343" s="154"/>
    </row>
    <row r="2344" spans="1:27" ht="15.75" customHeight="1">
      <c r="A2344" s="155"/>
      <c r="B2344" s="158"/>
      <c r="C2344" s="158" t="s">
        <v>1598</v>
      </c>
      <c r="D2344" s="158">
        <v>5648</v>
      </c>
      <c r="E2344" s="158">
        <v>20.678000000000001</v>
      </c>
      <c r="F2344" s="158">
        <v>20.568000000000001</v>
      </c>
      <c r="G2344" s="16">
        <f t="shared" si="47"/>
        <v>19.240505739344663</v>
      </c>
      <c r="H2344" s="17">
        <f t="shared" si="48"/>
        <v>2.3958237677588974</v>
      </c>
      <c r="I2344" s="17">
        <f t="shared" si="49"/>
        <v>-0.10999999999999943</v>
      </c>
      <c r="J2344" s="18">
        <f t="shared" si="50"/>
        <v>5.3196634103878241E-3</v>
      </c>
      <c r="K2344" s="18">
        <f t="shared" si="51"/>
        <v>0.36312022439307473</v>
      </c>
      <c r="L2344" s="154"/>
      <c r="M2344" s="154"/>
      <c r="N2344" s="154"/>
      <c r="O2344" s="154"/>
      <c r="P2344" s="154"/>
      <c r="Q2344" s="154"/>
      <c r="R2344" s="154"/>
      <c r="S2344" s="154"/>
      <c r="T2344" s="154"/>
      <c r="U2344" s="154"/>
      <c r="V2344" s="154"/>
      <c r="W2344" s="154"/>
      <c r="X2344" s="154"/>
      <c r="Y2344" s="154"/>
      <c r="Z2344" s="154"/>
      <c r="AA2344" s="154"/>
    </row>
    <row r="2345" spans="1:27" ht="15.75" customHeight="1">
      <c r="A2345" s="155"/>
      <c r="B2345" s="158"/>
      <c r="C2345" s="158" t="s">
        <v>1599</v>
      </c>
      <c r="D2345" s="158">
        <v>5648</v>
      </c>
      <c r="E2345" s="158">
        <v>20.033999999999999</v>
      </c>
      <c r="F2345" s="158">
        <v>19.940999999999999</v>
      </c>
      <c r="G2345" s="16">
        <f t="shared" si="47"/>
        <v>19.240505739344663</v>
      </c>
      <c r="H2345" s="17">
        <f t="shared" si="48"/>
        <v>1.3224904344255606</v>
      </c>
      <c r="I2345" s="17">
        <f t="shared" si="49"/>
        <v>-9.2999999999999972E-2</v>
      </c>
      <c r="J2345" s="18">
        <f t="shared" si="50"/>
        <v>4.6421084156933199E-3</v>
      </c>
      <c r="K2345" s="18">
        <f t="shared" si="51"/>
        <v>0.34264749925127275</v>
      </c>
      <c r="L2345" s="154"/>
      <c r="M2345" s="154"/>
      <c r="N2345" s="154"/>
      <c r="O2345" s="154"/>
      <c r="P2345" s="154"/>
      <c r="Q2345" s="154"/>
      <c r="R2345" s="154"/>
      <c r="S2345" s="154"/>
      <c r="T2345" s="154"/>
      <c r="U2345" s="154"/>
      <c r="V2345" s="154"/>
      <c r="W2345" s="154"/>
      <c r="X2345" s="154"/>
      <c r="Y2345" s="154"/>
      <c r="Z2345" s="154"/>
      <c r="AA2345" s="154"/>
    </row>
    <row r="2346" spans="1:27" ht="15.75" customHeight="1">
      <c r="A2346" s="155"/>
      <c r="B2346" s="158"/>
      <c r="C2346" s="158" t="s">
        <v>1600</v>
      </c>
      <c r="D2346" s="158">
        <v>5648</v>
      </c>
      <c r="E2346" s="158">
        <v>20.181999999999999</v>
      </c>
      <c r="F2346" s="158">
        <v>20.087</v>
      </c>
      <c r="G2346" s="16">
        <f t="shared" si="47"/>
        <v>19.240505739344663</v>
      </c>
      <c r="H2346" s="17">
        <f t="shared" si="48"/>
        <v>1.5691571010922267</v>
      </c>
      <c r="I2346" s="17">
        <f t="shared" si="49"/>
        <v>-9.4999999999998863E-2</v>
      </c>
      <c r="J2346" s="18">
        <f t="shared" si="50"/>
        <v>4.7071648003170581E-3</v>
      </c>
      <c r="K2346" s="18">
        <f t="shared" si="51"/>
        <v>0.34746804082846089</v>
      </c>
      <c r="L2346" s="154"/>
      <c r="M2346" s="154"/>
      <c r="N2346" s="154"/>
      <c r="O2346" s="154"/>
      <c r="P2346" s="154"/>
      <c r="Q2346" s="154"/>
      <c r="R2346" s="154"/>
      <c r="S2346" s="154"/>
      <c r="T2346" s="154"/>
      <c r="U2346" s="154"/>
      <c r="V2346" s="154"/>
      <c r="W2346" s="154"/>
      <c r="X2346" s="154"/>
      <c r="Y2346" s="154"/>
      <c r="Z2346" s="154"/>
      <c r="AA2346" s="154"/>
    </row>
    <row r="2347" spans="1:27" ht="15.75" customHeight="1">
      <c r="A2347" s="155"/>
      <c r="B2347" s="158"/>
      <c r="C2347" s="158" t="s">
        <v>1601</v>
      </c>
      <c r="D2347" s="158">
        <v>5648</v>
      </c>
      <c r="E2347" s="158">
        <v>20.274000000000001</v>
      </c>
      <c r="F2347" s="158">
        <v>20.125</v>
      </c>
      <c r="G2347" s="16">
        <f t="shared" si="47"/>
        <v>19.240505739344663</v>
      </c>
      <c r="H2347" s="17">
        <f t="shared" si="48"/>
        <v>1.722490434425564</v>
      </c>
      <c r="I2347" s="17">
        <f t="shared" si="49"/>
        <v>-0.14900000000000091</v>
      </c>
      <c r="J2347" s="18">
        <f t="shared" si="50"/>
        <v>7.3493143928184323E-3</v>
      </c>
      <c r="K2347" s="18">
        <f t="shared" si="51"/>
        <v>0.3504291210417283</v>
      </c>
      <c r="L2347" s="154"/>
      <c r="M2347" s="154"/>
      <c r="N2347" s="154"/>
      <c r="O2347" s="154"/>
      <c r="P2347" s="154"/>
      <c r="Q2347" s="154"/>
      <c r="R2347" s="154"/>
      <c r="S2347" s="154"/>
      <c r="T2347" s="154"/>
      <c r="U2347" s="154"/>
      <c r="V2347" s="154"/>
      <c r="W2347" s="154"/>
      <c r="X2347" s="154"/>
      <c r="Y2347" s="154"/>
      <c r="Z2347" s="154"/>
      <c r="AA2347" s="154"/>
    </row>
    <row r="2348" spans="1:27" ht="15.75" customHeight="1">
      <c r="A2348" s="155"/>
      <c r="B2348" s="156">
        <v>45007</v>
      </c>
      <c r="C2348" s="158" t="s">
        <v>1602</v>
      </c>
      <c r="D2348" s="158">
        <v>5648</v>
      </c>
      <c r="E2348" s="158">
        <v>22.657</v>
      </c>
      <c r="F2348" s="158">
        <v>22.466999999999999</v>
      </c>
      <c r="G2348" s="16">
        <f t="shared" si="47"/>
        <v>19.240505739344663</v>
      </c>
      <c r="H2348" s="17">
        <f t="shared" si="48"/>
        <v>5.6941571010922294</v>
      </c>
      <c r="I2348" s="17">
        <f t="shared" si="49"/>
        <v>-0.19000000000000128</v>
      </c>
      <c r="J2348" s="18">
        <f t="shared" si="50"/>
        <v>8.3859292933751717E-3</v>
      </c>
      <c r="K2348" s="18">
        <f t="shared" si="51"/>
        <v>0.41874917244118809</v>
      </c>
      <c r="L2348" s="154"/>
      <c r="M2348" s="154"/>
      <c r="N2348" s="154"/>
      <c r="O2348" s="154"/>
      <c r="P2348" s="154"/>
      <c r="Q2348" s="154"/>
      <c r="R2348" s="154"/>
      <c r="S2348" s="154"/>
      <c r="T2348" s="154"/>
      <c r="U2348" s="154"/>
      <c r="V2348" s="154"/>
      <c r="W2348" s="154"/>
      <c r="X2348" s="154"/>
      <c r="Y2348" s="154"/>
      <c r="Z2348" s="154"/>
      <c r="AA2348" s="154"/>
    </row>
    <row r="2349" spans="1:27" ht="15.75" customHeight="1">
      <c r="A2349" s="155"/>
      <c r="B2349" s="158"/>
      <c r="C2349" s="158" t="s">
        <v>1603</v>
      </c>
      <c r="D2349" s="158">
        <v>8107</v>
      </c>
      <c r="E2349" s="158">
        <v>15.914</v>
      </c>
      <c r="F2349" s="158">
        <v>15.869</v>
      </c>
      <c r="G2349" s="16">
        <f t="shared" si="47"/>
        <v>16.123457228651652</v>
      </c>
      <c r="H2349" s="17">
        <f t="shared" si="48"/>
        <v>-0.3490953810860879</v>
      </c>
      <c r="I2349" s="17">
        <f t="shared" si="49"/>
        <v>-4.4999999999999929E-2</v>
      </c>
      <c r="J2349" s="18">
        <f t="shared" si="50"/>
        <v>2.8276988814879937E-3</v>
      </c>
      <c r="K2349" s="18">
        <f t="shared" si="51"/>
        <v>0.28637780083229614</v>
      </c>
      <c r="L2349" s="154"/>
      <c r="M2349" s="154"/>
      <c r="N2349" s="154"/>
      <c r="O2349" s="154"/>
      <c r="P2349" s="154"/>
      <c r="Q2349" s="154"/>
      <c r="R2349" s="154"/>
      <c r="S2349" s="154"/>
      <c r="T2349" s="154"/>
      <c r="U2349" s="154"/>
      <c r="V2349" s="154"/>
      <c r="W2349" s="154"/>
      <c r="X2349" s="154"/>
      <c r="Y2349" s="154"/>
      <c r="Z2349" s="154"/>
      <c r="AA2349" s="154"/>
    </row>
    <row r="2350" spans="1:27" ht="15.75" customHeight="1">
      <c r="A2350" s="155"/>
      <c r="B2350" s="158"/>
      <c r="C2350" s="158" t="s">
        <v>1604</v>
      </c>
      <c r="D2350" s="158">
        <v>8107</v>
      </c>
      <c r="E2350" s="158">
        <v>16.053999999999998</v>
      </c>
      <c r="F2350" s="158">
        <v>16.016999999999999</v>
      </c>
      <c r="G2350" s="16">
        <f t="shared" si="47"/>
        <v>16.123457228651652</v>
      </c>
      <c r="H2350" s="17">
        <f t="shared" si="48"/>
        <v>-0.11576204775275656</v>
      </c>
      <c r="I2350" s="17">
        <f t="shared" si="49"/>
        <v>-3.6999999999999034E-2</v>
      </c>
      <c r="J2350" s="18">
        <f t="shared" si="50"/>
        <v>2.3047215647190133E-3</v>
      </c>
      <c r="K2350" s="18">
        <f t="shared" si="51"/>
        <v>0.29260099180547899</v>
      </c>
      <c r="L2350" s="154"/>
      <c r="M2350" s="154"/>
      <c r="N2350" s="154"/>
      <c r="O2350" s="154"/>
      <c r="P2350" s="154"/>
      <c r="Q2350" s="154"/>
      <c r="R2350" s="154"/>
      <c r="S2350" s="154"/>
      <c r="T2350" s="154"/>
      <c r="U2350" s="154"/>
      <c r="V2350" s="154"/>
      <c r="W2350" s="154"/>
      <c r="X2350" s="154"/>
      <c r="Y2350" s="154"/>
      <c r="Z2350" s="154"/>
      <c r="AA2350" s="154"/>
    </row>
    <row r="2351" spans="1:27" ht="15.75" customHeight="1">
      <c r="A2351" s="155"/>
      <c r="B2351" s="158"/>
      <c r="C2351" s="158" t="s">
        <v>1605</v>
      </c>
      <c r="D2351" s="158">
        <v>8107</v>
      </c>
      <c r="E2351" s="158">
        <v>17.190999999999999</v>
      </c>
      <c r="F2351" s="158">
        <v>17.152999999999999</v>
      </c>
      <c r="G2351" s="16">
        <f t="shared" si="47"/>
        <v>16.123457228651652</v>
      </c>
      <c r="H2351" s="17">
        <f t="shared" si="48"/>
        <v>1.7792379522472443</v>
      </c>
      <c r="I2351" s="17">
        <f t="shared" si="49"/>
        <v>-3.8000000000000256E-2</v>
      </c>
      <c r="J2351" s="18">
        <f t="shared" si="50"/>
        <v>2.2104589610843035E-3</v>
      </c>
      <c r="K2351" s="18">
        <f t="shared" si="51"/>
        <v>0.33938783796435112</v>
      </c>
      <c r="L2351" s="154"/>
      <c r="M2351" s="154"/>
      <c r="N2351" s="154"/>
      <c r="O2351" s="154"/>
      <c r="P2351" s="154"/>
      <c r="Q2351" s="154"/>
      <c r="R2351" s="154"/>
      <c r="S2351" s="154"/>
      <c r="T2351" s="154"/>
      <c r="U2351" s="154"/>
      <c r="V2351" s="154"/>
      <c r="W2351" s="154"/>
      <c r="X2351" s="154"/>
      <c r="Y2351" s="154"/>
      <c r="Z2351" s="154"/>
      <c r="AA2351" s="154"/>
    </row>
    <row r="2352" spans="1:27" ht="15.75" customHeight="1">
      <c r="A2352" s="155"/>
      <c r="B2352" s="158"/>
      <c r="C2352" s="158" t="s">
        <v>1606</v>
      </c>
      <c r="D2352" s="158">
        <v>8107</v>
      </c>
      <c r="E2352" s="158">
        <v>16.155000000000001</v>
      </c>
      <c r="F2352" s="158">
        <v>16.123000000000001</v>
      </c>
      <c r="G2352" s="16">
        <f t="shared" si="47"/>
        <v>16.123457228651652</v>
      </c>
      <c r="H2352" s="17">
        <f t="shared" si="48"/>
        <v>5.2571285580581183E-2</v>
      </c>
      <c r="I2352" s="17">
        <f t="shared" si="49"/>
        <v>-3.2000000000000028E-2</v>
      </c>
      <c r="J2352" s="18">
        <f t="shared" si="50"/>
        <v>1.980810894459921E-3</v>
      </c>
      <c r="K2352" s="18">
        <f t="shared" si="51"/>
        <v>0.29702360398917743</v>
      </c>
      <c r="L2352" s="154"/>
      <c r="M2352" s="154"/>
      <c r="N2352" s="154"/>
      <c r="O2352" s="154"/>
      <c r="P2352" s="154"/>
      <c r="Q2352" s="154"/>
      <c r="R2352" s="154"/>
      <c r="S2352" s="154"/>
      <c r="T2352" s="154"/>
      <c r="U2352" s="154"/>
      <c r="V2352" s="154"/>
      <c r="W2352" s="154"/>
      <c r="X2352" s="154"/>
      <c r="Y2352" s="154"/>
      <c r="Z2352" s="154"/>
      <c r="AA2352" s="154"/>
    </row>
    <row r="2353" spans="1:27" ht="15.75" customHeight="1">
      <c r="A2353" s="155"/>
      <c r="B2353" s="158"/>
      <c r="C2353" s="158" t="s">
        <v>1607</v>
      </c>
      <c r="D2353" s="158">
        <v>8107</v>
      </c>
      <c r="E2353" s="158">
        <v>16.042000000000002</v>
      </c>
      <c r="F2353" s="158">
        <v>16.007000000000001</v>
      </c>
      <c r="G2353" s="16">
        <f t="shared" si="47"/>
        <v>16.123457228651652</v>
      </c>
      <c r="H2353" s="17">
        <f t="shared" si="48"/>
        <v>-0.13576204775275141</v>
      </c>
      <c r="I2353" s="17">
        <f t="shared" si="49"/>
        <v>-3.5000000000000142E-2</v>
      </c>
      <c r="J2353" s="18">
        <f t="shared" si="50"/>
        <v>2.1817728462785275E-3</v>
      </c>
      <c r="K2353" s="18">
        <f t="shared" si="51"/>
        <v>0.29207183159488603</v>
      </c>
      <c r="L2353" s="154"/>
      <c r="M2353" s="154"/>
      <c r="N2353" s="154"/>
      <c r="O2353" s="154"/>
      <c r="P2353" s="154"/>
      <c r="Q2353" s="154"/>
      <c r="R2353" s="154"/>
      <c r="S2353" s="154"/>
      <c r="T2353" s="154"/>
      <c r="U2353" s="154"/>
      <c r="V2353" s="154"/>
      <c r="W2353" s="154"/>
      <c r="X2353" s="154"/>
      <c r="Y2353" s="154"/>
      <c r="Z2353" s="154"/>
      <c r="AA2353" s="154"/>
    </row>
    <row r="2354" spans="1:27" ht="15.75" customHeight="1">
      <c r="A2354" s="155"/>
      <c r="B2354" s="158"/>
      <c r="C2354" s="158" t="s">
        <v>1608</v>
      </c>
      <c r="D2354" s="158">
        <v>8107</v>
      </c>
      <c r="E2354" s="158">
        <v>16.215</v>
      </c>
      <c r="F2354" s="158">
        <v>16.178000000000001</v>
      </c>
      <c r="G2354" s="16">
        <f t="shared" si="47"/>
        <v>16.123457228651652</v>
      </c>
      <c r="H2354" s="17">
        <f t="shared" si="48"/>
        <v>0.15257128558057906</v>
      </c>
      <c r="I2354" s="17">
        <f t="shared" si="49"/>
        <v>-3.6999999999999034E-2</v>
      </c>
      <c r="J2354" s="18">
        <f t="shared" si="50"/>
        <v>2.2818378045019448E-3</v>
      </c>
      <c r="K2354" s="18">
        <f t="shared" si="51"/>
        <v>0.29962481174499911</v>
      </c>
      <c r="L2354" s="154"/>
      <c r="M2354" s="154"/>
      <c r="N2354" s="154"/>
      <c r="O2354" s="154"/>
      <c r="P2354" s="154"/>
      <c r="Q2354" s="154"/>
      <c r="R2354" s="154"/>
      <c r="S2354" s="154"/>
      <c r="T2354" s="154"/>
      <c r="U2354" s="154"/>
      <c r="V2354" s="154"/>
      <c r="W2354" s="154"/>
      <c r="X2354" s="154"/>
      <c r="Y2354" s="154"/>
      <c r="Z2354" s="154"/>
      <c r="AA2354" s="154"/>
    </row>
    <row r="2355" spans="1:27" ht="15.75" customHeight="1">
      <c r="A2355" s="155"/>
      <c r="B2355" s="158"/>
      <c r="C2355" s="158" t="s">
        <v>1609</v>
      </c>
      <c r="D2355" s="158">
        <v>8107</v>
      </c>
      <c r="E2355" s="158">
        <v>17.946000000000002</v>
      </c>
      <c r="F2355" s="158">
        <v>17.905000000000001</v>
      </c>
      <c r="G2355" s="16">
        <f t="shared" si="47"/>
        <v>16.123457228651652</v>
      </c>
      <c r="H2355" s="17">
        <f t="shared" si="48"/>
        <v>3.0375712855805821</v>
      </c>
      <c r="I2355" s="17">
        <f t="shared" si="49"/>
        <v>-4.1000000000000369E-2</v>
      </c>
      <c r="J2355" s="18">
        <f t="shared" si="50"/>
        <v>2.2846316727961865E-3</v>
      </c>
      <c r="K2355" s="18">
        <f t="shared" si="51"/>
        <v>0.36718022525605493</v>
      </c>
      <c r="L2355" s="154"/>
      <c r="M2355" s="154"/>
      <c r="N2355" s="154"/>
      <c r="O2355" s="154"/>
      <c r="P2355" s="154"/>
      <c r="Q2355" s="154"/>
      <c r="R2355" s="154"/>
      <c r="S2355" s="154"/>
      <c r="T2355" s="154"/>
      <c r="U2355" s="154"/>
      <c r="V2355" s="154"/>
      <c r="W2355" s="154"/>
      <c r="X2355" s="154"/>
      <c r="Y2355" s="154"/>
      <c r="Z2355" s="154"/>
      <c r="AA2355" s="154"/>
    </row>
    <row r="2356" spans="1:27" ht="15.75" customHeight="1">
      <c r="A2356" s="155"/>
      <c r="B2356" s="156">
        <v>45008</v>
      </c>
      <c r="C2356" s="158" t="s">
        <v>1610</v>
      </c>
      <c r="D2356" s="158">
        <v>8128</v>
      </c>
      <c r="E2356" s="158">
        <v>20.338999999999999</v>
      </c>
      <c r="F2356" s="158">
        <v>20.297999999999998</v>
      </c>
      <c r="G2356" s="16">
        <f t="shared" si="47"/>
        <v>20.092045107828728</v>
      </c>
      <c r="H2356" s="17">
        <f t="shared" si="48"/>
        <v>0.41159148695211795</v>
      </c>
      <c r="I2356" s="17">
        <f t="shared" si="49"/>
        <v>-4.1000000000000369E-2</v>
      </c>
      <c r="J2356" s="18">
        <f t="shared" si="50"/>
        <v>2.0158316534736403E-3</v>
      </c>
      <c r="K2356" s="18">
        <f t="shared" si="51"/>
        <v>0.30351718114195653</v>
      </c>
      <c r="L2356" s="154"/>
      <c r="M2356" s="154"/>
      <c r="N2356" s="154"/>
      <c r="O2356" s="154"/>
      <c r="P2356" s="154"/>
      <c r="Q2356" s="154"/>
      <c r="R2356" s="154"/>
      <c r="S2356" s="154"/>
      <c r="T2356" s="154"/>
      <c r="U2356" s="154"/>
      <c r="V2356" s="154"/>
      <c r="W2356" s="154"/>
      <c r="X2356" s="154"/>
      <c r="Y2356" s="154"/>
      <c r="Z2356" s="154"/>
      <c r="AA2356" s="154"/>
    </row>
    <row r="2357" spans="1:27" ht="15.75" customHeight="1">
      <c r="A2357" s="155"/>
      <c r="B2357" s="158"/>
      <c r="C2357" s="158" t="s">
        <v>1611</v>
      </c>
      <c r="D2357" s="158">
        <v>8128</v>
      </c>
      <c r="E2357" s="158">
        <v>19.190000000000001</v>
      </c>
      <c r="F2357" s="158">
        <v>19.137</v>
      </c>
      <c r="G2357" s="16">
        <f t="shared" si="47"/>
        <v>20.092045107828728</v>
      </c>
      <c r="H2357" s="17">
        <f t="shared" si="48"/>
        <v>-1.5034085130478778</v>
      </c>
      <c r="I2357" s="17">
        <f t="shared" si="49"/>
        <v>-5.3000000000000824E-2</v>
      </c>
      <c r="J2357" s="18">
        <f t="shared" si="50"/>
        <v>2.7618551328817522E-3</v>
      </c>
      <c r="K2357" s="18">
        <f t="shared" si="51"/>
        <v>0.26181531773039374</v>
      </c>
      <c r="L2357" s="154"/>
      <c r="M2357" s="154"/>
      <c r="N2357" s="154"/>
      <c r="O2357" s="154"/>
      <c r="P2357" s="154"/>
      <c r="Q2357" s="154"/>
      <c r="R2357" s="154"/>
      <c r="S2357" s="154"/>
      <c r="T2357" s="154"/>
      <c r="U2357" s="154"/>
      <c r="V2357" s="154"/>
      <c r="W2357" s="154"/>
      <c r="X2357" s="154"/>
      <c r="Y2357" s="154"/>
      <c r="Z2357" s="154"/>
      <c r="AA2357" s="154"/>
    </row>
    <row r="2358" spans="1:27" ht="15.75" customHeight="1">
      <c r="A2358" s="155"/>
      <c r="B2358" s="158"/>
      <c r="C2358" s="158" t="s">
        <v>1612</v>
      </c>
      <c r="D2358" s="158">
        <v>8108</v>
      </c>
      <c r="E2358" s="158">
        <v>18.166</v>
      </c>
      <c r="F2358" s="158">
        <v>18.149000000000001</v>
      </c>
      <c r="G2358" s="16">
        <f t="shared" si="47"/>
        <v>18.363527102940179</v>
      </c>
      <c r="H2358" s="17">
        <f t="shared" si="48"/>
        <v>-0.32921183823363032</v>
      </c>
      <c r="I2358" s="17">
        <f t="shared" si="49"/>
        <v>-1.699999999999946E-2</v>
      </c>
      <c r="J2358" s="18">
        <f t="shared" si="50"/>
        <v>9.3581415831770669E-4</v>
      </c>
      <c r="K2358" s="18">
        <f t="shared" si="51"/>
        <v>0.28507906685188927</v>
      </c>
      <c r="L2358" s="154"/>
      <c r="M2358" s="154"/>
      <c r="N2358" s="154"/>
      <c r="O2358" s="154"/>
      <c r="P2358" s="154"/>
      <c r="Q2358" s="154"/>
      <c r="R2358" s="154"/>
      <c r="S2358" s="154"/>
      <c r="T2358" s="154"/>
      <c r="U2358" s="154"/>
      <c r="V2358" s="154"/>
      <c r="W2358" s="154"/>
      <c r="X2358" s="154"/>
      <c r="Y2358" s="154"/>
      <c r="Z2358" s="154"/>
      <c r="AA2358" s="154"/>
    </row>
    <row r="2359" spans="1:27" ht="15.75" customHeight="1">
      <c r="A2359" s="155"/>
      <c r="B2359" s="158"/>
      <c r="C2359" s="158" t="s">
        <v>1613</v>
      </c>
      <c r="D2359" s="158">
        <v>8608</v>
      </c>
      <c r="E2359" s="158">
        <v>19.75</v>
      </c>
      <c r="F2359" s="158">
        <v>19.692</v>
      </c>
      <c r="G2359" s="16">
        <f t="shared" si="47"/>
        <v>22.02</v>
      </c>
      <c r="H2359" s="17">
        <f t="shared" si="48"/>
        <v>-3.7833333333333328</v>
      </c>
      <c r="I2359" s="17">
        <f t="shared" si="49"/>
        <v>-5.7999999999999829E-2</v>
      </c>
      <c r="J2359" s="18">
        <f t="shared" si="50"/>
        <v>2.9367088607594851E-3</v>
      </c>
      <c r="K2359" s="18">
        <f t="shared" si="51"/>
        <v>0.49843037974683541</v>
      </c>
      <c r="L2359" s="154"/>
      <c r="M2359" s="154"/>
      <c r="N2359" s="154"/>
      <c r="O2359" s="154"/>
      <c r="P2359" s="154"/>
      <c r="Q2359" s="154"/>
      <c r="R2359" s="154"/>
      <c r="S2359" s="154"/>
      <c r="T2359" s="154"/>
      <c r="U2359" s="154"/>
      <c r="V2359" s="154"/>
      <c r="W2359" s="154"/>
      <c r="X2359" s="154"/>
      <c r="Y2359" s="154"/>
      <c r="Z2359" s="154"/>
      <c r="AA2359" s="154"/>
    </row>
    <row r="2360" spans="1:27" ht="15.75" customHeight="1">
      <c r="A2360" s="155"/>
      <c r="B2360" s="158"/>
      <c r="C2360" s="158" t="s">
        <v>1614</v>
      </c>
      <c r="D2360" s="158">
        <v>8608</v>
      </c>
      <c r="E2360" s="158">
        <v>20.228000000000002</v>
      </c>
      <c r="F2360" s="158">
        <v>20.158999999999999</v>
      </c>
      <c r="G2360" s="16">
        <f t="shared" si="47"/>
        <v>22.02</v>
      </c>
      <c r="H2360" s="17">
        <f t="shared" si="48"/>
        <v>-2.9866666666666637</v>
      </c>
      <c r="I2360" s="17">
        <f t="shared" si="49"/>
        <v>-6.9000000000002615E-2</v>
      </c>
      <c r="J2360" s="18">
        <f t="shared" si="50"/>
        <v>3.4111133082856738E-3</v>
      </c>
      <c r="K2360" s="18">
        <f t="shared" si="51"/>
        <v>0.51028277634961439</v>
      </c>
      <c r="L2360" s="154"/>
      <c r="M2360" s="154"/>
      <c r="N2360" s="154"/>
      <c r="O2360" s="154"/>
      <c r="P2360" s="154"/>
      <c r="Q2360" s="154"/>
      <c r="R2360" s="154"/>
      <c r="S2360" s="154"/>
      <c r="T2360" s="154"/>
      <c r="U2360" s="154"/>
      <c r="V2360" s="154"/>
      <c r="W2360" s="154"/>
      <c r="X2360" s="154"/>
      <c r="Y2360" s="154"/>
      <c r="Z2360" s="154"/>
      <c r="AA2360" s="154"/>
    </row>
    <row r="2361" spans="1:27" ht="15.75" customHeight="1">
      <c r="A2361" s="155"/>
      <c r="B2361" s="158"/>
      <c r="C2361" s="158" t="s">
        <v>1615</v>
      </c>
      <c r="D2361" s="158">
        <v>8608</v>
      </c>
      <c r="E2361" s="158">
        <v>19.974</v>
      </c>
      <c r="F2361" s="158">
        <v>19.901</v>
      </c>
      <c r="G2361" s="16">
        <f t="shared" si="47"/>
        <v>22.02</v>
      </c>
      <c r="H2361" s="17">
        <f t="shared" si="48"/>
        <v>-3.4099999999999993</v>
      </c>
      <c r="I2361" s="17">
        <f t="shared" si="49"/>
        <v>-7.3000000000000398E-2</v>
      </c>
      <c r="J2361" s="18">
        <f t="shared" si="50"/>
        <v>3.6547511765295084E-3</v>
      </c>
      <c r="K2361" s="18">
        <f t="shared" si="51"/>
        <v>0.50405527185340937</v>
      </c>
      <c r="L2361" s="154"/>
      <c r="M2361" s="154"/>
      <c r="N2361" s="154"/>
      <c r="O2361" s="154"/>
      <c r="P2361" s="154"/>
      <c r="Q2361" s="154"/>
      <c r="R2361" s="154"/>
      <c r="S2361" s="154"/>
      <c r="T2361" s="154"/>
      <c r="U2361" s="154"/>
      <c r="V2361" s="154"/>
      <c r="W2361" s="154"/>
      <c r="X2361" s="154"/>
      <c r="Y2361" s="154"/>
      <c r="Z2361" s="154"/>
      <c r="AA2361" s="154"/>
    </row>
    <row r="2362" spans="1:27" ht="15.75" customHeight="1">
      <c r="A2362" s="155"/>
      <c r="B2362" s="158"/>
      <c r="C2362" s="158" t="s">
        <v>1616</v>
      </c>
      <c r="D2362" s="158">
        <v>8608</v>
      </c>
      <c r="E2362" s="158">
        <v>18.681000000000001</v>
      </c>
      <c r="F2362" s="158">
        <v>18.635999999999999</v>
      </c>
      <c r="G2362" s="16">
        <f t="shared" si="47"/>
        <v>22.02</v>
      </c>
      <c r="H2362" s="17">
        <f t="shared" si="48"/>
        <v>-5.5649999999999977</v>
      </c>
      <c r="I2362" s="17">
        <f t="shared" si="49"/>
        <v>-4.5000000000001705E-2</v>
      </c>
      <c r="J2362" s="18">
        <f t="shared" si="50"/>
        <v>2.4088646218083454E-3</v>
      </c>
      <c r="K2362" s="18">
        <f t="shared" si="51"/>
        <v>0.46972860125260962</v>
      </c>
      <c r="L2362" s="154"/>
      <c r="M2362" s="154"/>
      <c r="N2362" s="154"/>
      <c r="O2362" s="154"/>
      <c r="P2362" s="154"/>
      <c r="Q2362" s="154"/>
      <c r="R2362" s="154"/>
      <c r="S2362" s="154"/>
      <c r="T2362" s="154"/>
      <c r="U2362" s="154"/>
      <c r="V2362" s="154"/>
      <c r="W2362" s="154"/>
      <c r="X2362" s="154"/>
      <c r="Y2362" s="154"/>
      <c r="Z2362" s="154"/>
      <c r="AA2362" s="154"/>
    </row>
    <row r="2363" spans="1:27" ht="15.75" customHeight="1">
      <c r="A2363" s="155"/>
      <c r="B2363" s="158"/>
      <c r="C2363" s="158" t="s">
        <v>1617</v>
      </c>
      <c r="D2363" s="158">
        <v>6176</v>
      </c>
      <c r="E2363" s="158">
        <v>36.491</v>
      </c>
      <c r="F2363" s="158">
        <v>35.786000000000001</v>
      </c>
      <c r="G2363" s="16">
        <f t="shared" si="47"/>
        <v>36.028673497593743</v>
      </c>
      <c r="H2363" s="17">
        <f t="shared" si="48"/>
        <v>0.77054417067709369</v>
      </c>
      <c r="I2363" s="17">
        <f t="shared" si="49"/>
        <v>-0.70499999999999829</v>
      </c>
      <c r="J2363" s="18">
        <f t="shared" si="50"/>
        <v>1.931983228741329E-2</v>
      </c>
      <c r="K2363" s="18">
        <f t="shared" si="51"/>
        <v>0.34264199065706508</v>
      </c>
      <c r="L2363" s="154"/>
      <c r="M2363" s="154"/>
      <c r="N2363" s="154"/>
      <c r="O2363" s="154"/>
      <c r="P2363" s="154"/>
      <c r="Q2363" s="154"/>
      <c r="R2363" s="154"/>
      <c r="S2363" s="154"/>
      <c r="T2363" s="154"/>
      <c r="U2363" s="154"/>
      <c r="V2363" s="154"/>
      <c r="W2363" s="154"/>
      <c r="X2363" s="154"/>
      <c r="Y2363" s="154"/>
      <c r="Z2363" s="154"/>
      <c r="AA2363" s="154"/>
    </row>
    <row r="2364" spans="1:27" ht="15.75" customHeight="1">
      <c r="A2364" s="155"/>
      <c r="B2364" s="156">
        <v>45008</v>
      </c>
      <c r="C2364" s="158" t="s">
        <v>1618</v>
      </c>
      <c r="D2364" s="158">
        <v>6176</v>
      </c>
      <c r="E2364" s="158">
        <v>34.091000000000001</v>
      </c>
      <c r="F2364" s="158">
        <v>33.430999999999997</v>
      </c>
      <c r="G2364" s="16">
        <f t="shared" si="47"/>
        <v>36.028673497593743</v>
      </c>
      <c r="H2364" s="17">
        <f t="shared" si="48"/>
        <v>-3.2294558293229043</v>
      </c>
      <c r="I2364" s="17">
        <f t="shared" si="49"/>
        <v>-0.66000000000000369</v>
      </c>
      <c r="J2364" s="18">
        <f t="shared" si="50"/>
        <v>1.9359948373471113E-2</v>
      </c>
      <c r="K2364" s="18">
        <f t="shared" si="51"/>
        <v>0.29636411020700371</v>
      </c>
      <c r="L2364" s="154"/>
      <c r="M2364" s="154"/>
      <c r="N2364" s="154"/>
      <c r="O2364" s="154"/>
      <c r="P2364" s="154"/>
      <c r="Q2364" s="154"/>
      <c r="R2364" s="154"/>
      <c r="S2364" s="154"/>
      <c r="T2364" s="154"/>
      <c r="U2364" s="154"/>
      <c r="V2364" s="154"/>
      <c r="W2364" s="154"/>
      <c r="X2364" s="154"/>
      <c r="Y2364" s="154"/>
      <c r="Z2364" s="154"/>
      <c r="AA2364" s="154"/>
    </row>
    <row r="2365" spans="1:27" ht="15.75" customHeight="1">
      <c r="A2365" s="155"/>
      <c r="B2365" s="158"/>
      <c r="C2365" s="158" t="s">
        <v>1619</v>
      </c>
      <c r="D2365" s="158">
        <v>6176</v>
      </c>
      <c r="E2365" s="158">
        <v>35.752000000000002</v>
      </c>
      <c r="F2365" s="158">
        <v>34.997</v>
      </c>
      <c r="G2365" s="16">
        <f t="shared" si="47"/>
        <v>36.028673497593743</v>
      </c>
      <c r="H2365" s="17">
        <f t="shared" si="48"/>
        <v>-0.46112249598956845</v>
      </c>
      <c r="I2365" s="17">
        <f t="shared" si="49"/>
        <v>-0.75500000000000256</v>
      </c>
      <c r="J2365" s="18">
        <f t="shared" si="50"/>
        <v>2.1117699709107252E-2</v>
      </c>
      <c r="K2365" s="18">
        <f t="shared" si="51"/>
        <v>0.32905428734244141</v>
      </c>
      <c r="L2365" s="154"/>
      <c r="M2365" s="154"/>
      <c r="N2365" s="154"/>
      <c r="O2365" s="154"/>
      <c r="P2365" s="154"/>
      <c r="Q2365" s="154"/>
      <c r="R2365" s="154"/>
      <c r="S2365" s="154"/>
      <c r="T2365" s="154"/>
      <c r="U2365" s="154"/>
      <c r="V2365" s="154"/>
      <c r="W2365" s="154"/>
      <c r="X2365" s="154"/>
      <c r="Y2365" s="154"/>
      <c r="Z2365" s="154"/>
      <c r="AA2365" s="154"/>
    </row>
    <row r="2366" spans="1:27" ht="15.75" customHeight="1">
      <c r="A2366" s="155"/>
      <c r="B2366" s="158"/>
      <c r="C2366" s="158" t="s">
        <v>1620</v>
      </c>
      <c r="D2366" s="158">
        <v>6176</v>
      </c>
      <c r="E2366" s="158">
        <v>35.335999999999999</v>
      </c>
      <c r="F2366" s="158">
        <v>34.628</v>
      </c>
      <c r="G2366" s="16">
        <f t="shared" si="47"/>
        <v>36.028673497593743</v>
      </c>
      <c r="H2366" s="17">
        <f t="shared" si="48"/>
        <v>-1.1544558293229084</v>
      </c>
      <c r="I2366" s="17">
        <f t="shared" si="49"/>
        <v>-0.70799999999999841</v>
      </c>
      <c r="J2366" s="18">
        <f t="shared" si="50"/>
        <v>2.003622368123156E-2</v>
      </c>
      <c r="K2366" s="18">
        <f t="shared" si="51"/>
        <v>0.32115544716625993</v>
      </c>
      <c r="L2366" s="154"/>
      <c r="M2366" s="154"/>
      <c r="N2366" s="154"/>
      <c r="O2366" s="154"/>
      <c r="P2366" s="154"/>
      <c r="Q2366" s="154"/>
      <c r="R2366" s="154"/>
      <c r="S2366" s="154"/>
      <c r="T2366" s="154"/>
      <c r="U2366" s="154"/>
      <c r="V2366" s="154"/>
      <c r="W2366" s="154"/>
      <c r="X2366" s="154"/>
      <c r="Y2366" s="154"/>
      <c r="Z2366" s="154"/>
      <c r="AA2366" s="154"/>
    </row>
    <row r="2367" spans="1:27" ht="15.75" customHeight="1">
      <c r="A2367" s="155"/>
      <c r="B2367" s="158"/>
      <c r="C2367" s="158" t="s">
        <v>1621</v>
      </c>
      <c r="D2367" s="158">
        <v>6176</v>
      </c>
      <c r="E2367" s="158">
        <v>35.856999999999999</v>
      </c>
      <c r="F2367" s="158">
        <v>35.1</v>
      </c>
      <c r="G2367" s="16">
        <f t="shared" si="47"/>
        <v>36.028673497593743</v>
      </c>
      <c r="H2367" s="17">
        <f t="shared" si="48"/>
        <v>-0.28612249598957362</v>
      </c>
      <c r="I2367" s="17">
        <f t="shared" si="49"/>
        <v>-0.7569999999999979</v>
      </c>
      <c r="J2367" s="18">
        <f t="shared" si="50"/>
        <v>2.1111637894971634E-2</v>
      </c>
      <c r="K2367" s="18">
        <f t="shared" si="51"/>
        <v>0.33101901667922479</v>
      </c>
      <c r="L2367" s="154"/>
      <c r="M2367" s="154"/>
      <c r="N2367" s="154"/>
      <c r="O2367" s="154"/>
      <c r="P2367" s="154"/>
      <c r="Q2367" s="154"/>
      <c r="R2367" s="154"/>
      <c r="S2367" s="154"/>
      <c r="T2367" s="154"/>
      <c r="U2367" s="154"/>
      <c r="V2367" s="154"/>
      <c r="W2367" s="154"/>
      <c r="X2367" s="154"/>
      <c r="Y2367" s="154"/>
      <c r="Z2367" s="154"/>
      <c r="AA2367" s="154"/>
    </row>
    <row r="2368" spans="1:27" ht="15.75" customHeight="1">
      <c r="A2368" s="155"/>
      <c r="B2368" s="158"/>
      <c r="C2368" s="158" t="s">
        <v>1622</v>
      </c>
      <c r="D2368" s="158">
        <v>6176</v>
      </c>
      <c r="E2368" s="158">
        <v>35.604999999999997</v>
      </c>
      <c r="F2368" s="158">
        <v>34.692999999999998</v>
      </c>
      <c r="G2368" s="16">
        <f t="shared" si="47"/>
        <v>36.028673497593743</v>
      </c>
      <c r="H2368" s="17">
        <f t="shared" si="48"/>
        <v>-0.70612249598957777</v>
      </c>
      <c r="I2368" s="17">
        <f t="shared" si="49"/>
        <v>-0.91199999999999903</v>
      </c>
      <c r="J2368" s="18">
        <f t="shared" si="50"/>
        <v>2.5614380002808568E-2</v>
      </c>
      <c r="K2368" s="18">
        <f t="shared" si="51"/>
        <v>0.32628419831672406</v>
      </c>
      <c r="L2368" s="154"/>
      <c r="M2368" s="154"/>
      <c r="N2368" s="154"/>
      <c r="O2368" s="154"/>
      <c r="P2368" s="154"/>
      <c r="Q2368" s="154"/>
      <c r="R2368" s="154"/>
      <c r="S2368" s="154"/>
      <c r="T2368" s="154"/>
      <c r="U2368" s="154"/>
      <c r="V2368" s="154"/>
      <c r="W2368" s="154"/>
      <c r="X2368" s="154"/>
      <c r="Y2368" s="154"/>
      <c r="Z2368" s="154"/>
      <c r="AA2368" s="154"/>
    </row>
    <row r="2369" spans="1:27" ht="15.75" customHeight="1">
      <c r="A2369" s="155"/>
      <c r="B2369" s="156">
        <v>45008</v>
      </c>
      <c r="C2369" s="158" t="s">
        <v>1623</v>
      </c>
      <c r="D2369" s="158">
        <v>6137</v>
      </c>
      <c r="E2369" s="158">
        <v>24.027999999999999</v>
      </c>
      <c r="F2369" s="158">
        <v>23.510999999999999</v>
      </c>
      <c r="G2369" s="16">
        <f t="shared" si="47"/>
        <v>24.625485865816515</v>
      </c>
      <c r="H2369" s="17">
        <f t="shared" si="48"/>
        <v>-0.99580977636086021</v>
      </c>
      <c r="I2369" s="17">
        <f t="shared" si="49"/>
        <v>-0.51699999999999946</v>
      </c>
      <c r="J2369" s="18">
        <f t="shared" si="50"/>
        <v>2.1516564008656546E-2</v>
      </c>
      <c r="K2369" s="18">
        <f t="shared" si="51"/>
        <v>0.30774753687004752</v>
      </c>
      <c r="L2369" s="154"/>
      <c r="M2369" s="154"/>
      <c r="N2369" s="154"/>
      <c r="O2369" s="154"/>
      <c r="P2369" s="154"/>
      <c r="Q2369" s="154"/>
      <c r="R2369" s="154"/>
      <c r="S2369" s="154"/>
      <c r="T2369" s="154"/>
      <c r="U2369" s="154"/>
      <c r="V2369" s="154"/>
      <c r="W2369" s="154"/>
      <c r="X2369" s="154"/>
      <c r="Y2369" s="154"/>
      <c r="Z2369" s="154"/>
      <c r="AA2369" s="154"/>
    </row>
    <row r="2370" spans="1:27" ht="15.75" customHeight="1">
      <c r="A2370" s="155"/>
      <c r="B2370" s="158"/>
      <c r="C2370" s="158" t="s">
        <v>1624</v>
      </c>
      <c r="D2370" s="158">
        <v>6137</v>
      </c>
      <c r="E2370" s="158">
        <v>25.088000000000001</v>
      </c>
      <c r="F2370" s="158">
        <v>24.512</v>
      </c>
      <c r="G2370" s="16">
        <f t="shared" si="47"/>
        <v>24.625485865816515</v>
      </c>
      <c r="H2370" s="17">
        <f t="shared" si="48"/>
        <v>0.77085689030581039</v>
      </c>
      <c r="I2370" s="17">
        <f t="shared" si="49"/>
        <v>-0.57600000000000051</v>
      </c>
      <c r="J2370" s="18">
        <f t="shared" si="50"/>
        <v>2.2959183673469406E-2</v>
      </c>
      <c r="K2370" s="18">
        <f t="shared" si="51"/>
        <v>0.33699608641236856</v>
      </c>
      <c r="L2370" s="154"/>
      <c r="M2370" s="154"/>
      <c r="N2370" s="154"/>
      <c r="O2370" s="154"/>
      <c r="P2370" s="154"/>
      <c r="Q2370" s="154"/>
      <c r="R2370" s="154"/>
      <c r="S2370" s="154"/>
      <c r="T2370" s="154"/>
      <c r="U2370" s="154"/>
      <c r="V2370" s="154"/>
      <c r="W2370" s="154"/>
      <c r="X2370" s="154"/>
      <c r="Y2370" s="154"/>
      <c r="Z2370" s="154"/>
      <c r="AA2370" s="154"/>
    </row>
    <row r="2371" spans="1:27" ht="15.75" customHeight="1">
      <c r="A2371" s="155"/>
      <c r="B2371" s="156">
        <v>45009</v>
      </c>
      <c r="C2371" s="158" t="s">
        <v>1625</v>
      </c>
      <c r="D2371" s="158">
        <v>5120</v>
      </c>
      <c r="E2371" s="158">
        <v>24.026</v>
      </c>
      <c r="F2371" s="158">
        <v>23.988</v>
      </c>
      <c r="G2371" s="16">
        <f t="shared" si="47"/>
        <v>22.870927068045674</v>
      </c>
      <c r="H2371" s="17">
        <f t="shared" si="48"/>
        <v>1.9251215532572097</v>
      </c>
      <c r="I2371" s="17">
        <f t="shared" si="49"/>
        <v>-3.8000000000000256E-2</v>
      </c>
      <c r="J2371" s="18">
        <f t="shared" si="50"/>
        <v>1.5816199117622682E-3</v>
      </c>
      <c r="K2371" s="18">
        <f t="shared" si="51"/>
        <v>0.33828803108528127</v>
      </c>
      <c r="L2371" s="154"/>
      <c r="M2371" s="154"/>
      <c r="N2371" s="154"/>
      <c r="O2371" s="154"/>
      <c r="P2371" s="154"/>
      <c r="Q2371" s="154"/>
      <c r="R2371" s="154"/>
      <c r="S2371" s="154"/>
      <c r="T2371" s="154"/>
      <c r="U2371" s="154"/>
      <c r="V2371" s="154"/>
      <c r="W2371" s="154"/>
      <c r="X2371" s="154"/>
      <c r="Y2371" s="154"/>
      <c r="Z2371" s="154"/>
      <c r="AA2371" s="154"/>
    </row>
    <row r="2372" spans="1:27" ht="15.75" customHeight="1">
      <c r="A2372" s="155"/>
      <c r="B2372" s="158"/>
      <c r="C2372" s="158" t="s">
        <v>1626</v>
      </c>
      <c r="D2372" s="158">
        <v>5120</v>
      </c>
      <c r="E2372" s="158">
        <v>22.064</v>
      </c>
      <c r="F2372" s="158">
        <v>22.036999999999999</v>
      </c>
      <c r="G2372" s="16">
        <f t="shared" si="47"/>
        <v>22.870927068045674</v>
      </c>
      <c r="H2372" s="17">
        <f t="shared" si="48"/>
        <v>-1.3448784467427899</v>
      </c>
      <c r="I2372" s="17">
        <f t="shared" si="49"/>
        <v>-2.7000000000001023E-2</v>
      </c>
      <c r="J2372" s="18">
        <f t="shared" si="50"/>
        <v>1.2237128353880086E-3</v>
      </c>
      <c r="K2372" s="18">
        <f t="shared" si="51"/>
        <v>0.27944652986108448</v>
      </c>
      <c r="L2372" s="154"/>
      <c r="M2372" s="154"/>
      <c r="N2372" s="154"/>
      <c r="O2372" s="154"/>
      <c r="P2372" s="154"/>
      <c r="Q2372" s="154"/>
      <c r="R2372" s="154"/>
      <c r="S2372" s="154"/>
      <c r="T2372" s="154"/>
      <c r="U2372" s="154"/>
      <c r="V2372" s="154"/>
      <c r="W2372" s="154"/>
      <c r="X2372" s="154"/>
      <c r="Y2372" s="154"/>
      <c r="Z2372" s="154"/>
      <c r="AA2372" s="154"/>
    </row>
    <row r="2373" spans="1:27" ht="15.75" customHeight="1">
      <c r="A2373" s="155"/>
      <c r="B2373" s="158"/>
      <c r="C2373" s="158" t="s">
        <v>1627</v>
      </c>
      <c r="D2373" s="158">
        <v>5120</v>
      </c>
      <c r="E2373" s="158">
        <v>23.248999999999999</v>
      </c>
      <c r="F2373" s="158">
        <v>23.221</v>
      </c>
      <c r="G2373" s="16">
        <f t="shared" si="47"/>
        <v>22.870927068045674</v>
      </c>
      <c r="H2373" s="17">
        <f t="shared" si="48"/>
        <v>0.63012155325720798</v>
      </c>
      <c r="I2373" s="17">
        <f t="shared" si="49"/>
        <v>-2.7999999999998693E-2</v>
      </c>
      <c r="J2373" s="18">
        <f t="shared" si="50"/>
        <v>1.2043528753924338E-3</v>
      </c>
      <c r="K2373" s="18">
        <f t="shared" si="51"/>
        <v>0.31617309281495837</v>
      </c>
      <c r="L2373" s="154"/>
      <c r="M2373" s="154"/>
      <c r="N2373" s="154"/>
      <c r="O2373" s="154"/>
      <c r="P2373" s="154"/>
      <c r="Q2373" s="154"/>
      <c r="R2373" s="154"/>
      <c r="S2373" s="154"/>
      <c r="T2373" s="154"/>
      <c r="U2373" s="154"/>
      <c r="V2373" s="154"/>
      <c r="W2373" s="154"/>
      <c r="X2373" s="154"/>
      <c r="Y2373" s="154"/>
      <c r="Z2373" s="154"/>
      <c r="AA2373" s="154"/>
    </row>
    <row r="2374" spans="1:27" ht="15.75" customHeight="1">
      <c r="A2374" s="155"/>
      <c r="B2374" s="158"/>
      <c r="C2374" s="158" t="s">
        <v>1628</v>
      </c>
      <c r="D2374" s="158">
        <v>5120</v>
      </c>
      <c r="E2374" s="158">
        <v>22.995999999999999</v>
      </c>
      <c r="F2374" s="158">
        <v>22.896999999999998</v>
      </c>
      <c r="G2374" s="16">
        <f t="shared" si="47"/>
        <v>22.870927068045674</v>
      </c>
      <c r="H2374" s="17">
        <f t="shared" si="48"/>
        <v>0.20845488659054112</v>
      </c>
      <c r="I2374" s="17">
        <f t="shared" si="49"/>
        <v>-9.9000000000000199E-2</v>
      </c>
      <c r="J2374" s="18">
        <f t="shared" si="50"/>
        <v>4.3050965385284488E-3</v>
      </c>
      <c r="K2374" s="18">
        <f t="shared" si="51"/>
        <v>0.30864968841776685</v>
      </c>
      <c r="L2374" s="154"/>
      <c r="M2374" s="154"/>
      <c r="N2374" s="154"/>
      <c r="O2374" s="154"/>
      <c r="P2374" s="154"/>
      <c r="Q2374" s="154"/>
      <c r="R2374" s="154"/>
      <c r="S2374" s="154"/>
      <c r="T2374" s="154"/>
      <c r="U2374" s="154"/>
      <c r="V2374" s="154"/>
      <c r="W2374" s="154"/>
      <c r="X2374" s="154"/>
      <c r="Y2374" s="154"/>
      <c r="Z2374" s="154"/>
      <c r="AA2374" s="154"/>
    </row>
    <row r="2375" spans="1:27" ht="15.75" customHeight="1">
      <c r="A2375" s="155"/>
      <c r="B2375" s="158"/>
      <c r="C2375" s="158" t="s">
        <v>1629</v>
      </c>
      <c r="D2375" s="158">
        <v>5120</v>
      </c>
      <c r="E2375" s="158">
        <v>23.582999999999998</v>
      </c>
      <c r="F2375" s="158">
        <v>23.486999999999998</v>
      </c>
      <c r="G2375" s="16">
        <f t="shared" si="47"/>
        <v>22.870927068045674</v>
      </c>
      <c r="H2375" s="17">
        <f t="shared" si="48"/>
        <v>1.1867882199238742</v>
      </c>
      <c r="I2375" s="17">
        <f t="shared" si="49"/>
        <v>-9.6000000000000085E-2</v>
      </c>
      <c r="J2375" s="18">
        <f t="shared" si="50"/>
        <v>4.0707289148963271E-3</v>
      </c>
      <c r="K2375" s="18">
        <f t="shared" si="51"/>
        <v>0.32585795848089583</v>
      </c>
      <c r="L2375" s="154"/>
      <c r="M2375" s="154"/>
      <c r="N2375" s="154"/>
      <c r="O2375" s="154"/>
      <c r="P2375" s="154"/>
      <c r="Q2375" s="154"/>
      <c r="R2375" s="154"/>
      <c r="S2375" s="154"/>
      <c r="T2375" s="154"/>
      <c r="U2375" s="154"/>
      <c r="V2375" s="154"/>
      <c r="W2375" s="154"/>
      <c r="X2375" s="154"/>
      <c r="Y2375" s="154"/>
      <c r="Z2375" s="154"/>
      <c r="AA2375" s="154"/>
    </row>
    <row r="2376" spans="1:27" ht="15.75" customHeight="1">
      <c r="A2376" s="155"/>
      <c r="B2376" s="156">
        <v>45009</v>
      </c>
      <c r="C2376" s="158" t="s">
        <v>1630</v>
      </c>
      <c r="D2376" s="158">
        <v>1013</v>
      </c>
      <c r="E2376" s="158">
        <v>27.893000000000001</v>
      </c>
      <c r="F2376" s="158">
        <v>27.533000000000001</v>
      </c>
      <c r="G2376" s="16">
        <f t="shared" si="47"/>
        <v>27</v>
      </c>
      <c r="H2376" s="17">
        <f t="shared" si="48"/>
        <v>1.4883333333333346</v>
      </c>
      <c r="I2376" s="17">
        <f t="shared" si="49"/>
        <v>-0.35999999999999943</v>
      </c>
      <c r="J2376" s="18">
        <f t="shared" si="50"/>
        <v>1.2906463987380325E-2</v>
      </c>
      <c r="K2376" s="18">
        <f t="shared" si="51"/>
        <v>0.56978453375398852</v>
      </c>
      <c r="L2376" s="154"/>
      <c r="M2376" s="154"/>
      <c r="N2376" s="154"/>
      <c r="O2376" s="154"/>
      <c r="P2376" s="154"/>
      <c r="Q2376" s="154"/>
      <c r="R2376" s="154"/>
      <c r="S2376" s="154"/>
      <c r="T2376" s="154"/>
      <c r="U2376" s="154"/>
      <c r="V2376" s="154"/>
      <c r="W2376" s="154"/>
      <c r="X2376" s="154"/>
      <c r="Y2376" s="154"/>
      <c r="Z2376" s="154"/>
      <c r="AA2376" s="154"/>
    </row>
    <row r="2377" spans="1:27" ht="15.75" customHeight="1">
      <c r="A2377" s="155"/>
      <c r="B2377" s="158"/>
      <c r="C2377" s="158" t="s">
        <v>1631</v>
      </c>
      <c r="D2377" s="158">
        <v>1013</v>
      </c>
      <c r="E2377" s="158">
        <v>27.045999999999999</v>
      </c>
      <c r="F2377" s="158">
        <v>26.533000000000001</v>
      </c>
      <c r="G2377" s="16">
        <f t="shared" si="47"/>
        <v>27</v>
      </c>
      <c r="H2377" s="17">
        <f t="shared" si="48"/>
        <v>7.6666666666665634E-2</v>
      </c>
      <c r="I2377" s="17">
        <f t="shared" si="49"/>
        <v>-0.51299999999999812</v>
      </c>
      <c r="J2377" s="18">
        <f t="shared" si="50"/>
        <v>1.8967684685350816E-2</v>
      </c>
      <c r="K2377" s="18">
        <f t="shared" si="51"/>
        <v>0.55631146934851738</v>
      </c>
      <c r="L2377" s="154"/>
      <c r="M2377" s="154"/>
      <c r="N2377" s="154"/>
      <c r="O2377" s="154"/>
      <c r="P2377" s="154"/>
      <c r="Q2377" s="154"/>
      <c r="R2377" s="154"/>
      <c r="S2377" s="154"/>
      <c r="T2377" s="154"/>
      <c r="U2377" s="154"/>
      <c r="V2377" s="154"/>
      <c r="W2377" s="154"/>
      <c r="X2377" s="154"/>
      <c r="Y2377" s="154"/>
      <c r="Z2377" s="154"/>
      <c r="AA2377" s="154"/>
    </row>
    <row r="2378" spans="1:27" ht="15.75" customHeight="1">
      <c r="A2378" s="155"/>
      <c r="B2378" s="156">
        <v>45009</v>
      </c>
      <c r="C2378" s="158"/>
      <c r="D2378" s="158">
        <v>1010</v>
      </c>
      <c r="E2378" s="158">
        <v>28.352</v>
      </c>
      <c r="F2378" s="158">
        <v>28.113</v>
      </c>
      <c r="G2378" s="16">
        <f t="shared" si="47"/>
        <v>27</v>
      </c>
      <c r="H2378" s="17">
        <f t="shared" si="48"/>
        <v>2.2533333333333339</v>
      </c>
      <c r="I2378" s="17">
        <f t="shared" si="49"/>
        <v>-0.23900000000000077</v>
      </c>
      <c r="J2378" s="18">
        <f t="shared" si="50"/>
        <v>8.429740406320569E-3</v>
      </c>
      <c r="K2378" s="18">
        <f t="shared" si="51"/>
        <v>0.57674943566591419</v>
      </c>
      <c r="L2378" s="154"/>
      <c r="M2378" s="154"/>
      <c r="N2378" s="154"/>
      <c r="O2378" s="154"/>
      <c r="P2378" s="154"/>
      <c r="Q2378" s="154"/>
      <c r="R2378" s="154"/>
      <c r="S2378" s="154"/>
      <c r="T2378" s="154"/>
      <c r="U2378" s="154"/>
      <c r="V2378" s="154"/>
      <c r="W2378" s="154"/>
      <c r="X2378" s="154"/>
      <c r="Y2378" s="154"/>
      <c r="Z2378" s="154"/>
      <c r="AA2378" s="154"/>
    </row>
    <row r="2379" spans="1:27" ht="15.75" customHeight="1">
      <c r="A2379" s="155"/>
      <c r="B2379" s="156">
        <v>45009</v>
      </c>
      <c r="C2379" s="158">
        <v>27287</v>
      </c>
      <c r="D2379" s="158">
        <v>5001</v>
      </c>
      <c r="E2379" s="158">
        <v>38.25</v>
      </c>
      <c r="F2379" s="158">
        <v>37.731999999999999</v>
      </c>
      <c r="G2379" s="16">
        <f t="shared" si="47"/>
        <v>38.4</v>
      </c>
      <c r="H2379" s="17">
        <f t="shared" si="48"/>
        <v>-0.24999999999999764</v>
      </c>
      <c r="I2379" s="17">
        <f t="shared" si="49"/>
        <v>-0.51800000000000068</v>
      </c>
      <c r="J2379" s="18">
        <f t="shared" si="50"/>
        <v>1.3542483660130738E-2</v>
      </c>
      <c r="K2379" s="18">
        <f t="shared" si="51"/>
        <v>0.37254901960784315</v>
      </c>
      <c r="L2379" s="154"/>
      <c r="M2379" s="154"/>
      <c r="N2379" s="154"/>
      <c r="O2379" s="154"/>
      <c r="P2379" s="154"/>
      <c r="Q2379" s="154"/>
      <c r="R2379" s="154"/>
      <c r="S2379" s="154"/>
      <c r="T2379" s="154"/>
      <c r="U2379" s="154"/>
      <c r="V2379" s="154"/>
      <c r="W2379" s="154"/>
      <c r="X2379" s="154"/>
      <c r="Y2379" s="154"/>
      <c r="Z2379" s="154"/>
      <c r="AA2379" s="154"/>
    </row>
    <row r="2380" spans="1:27" ht="15.75" customHeight="1">
      <c r="A2380" s="155"/>
      <c r="B2380" s="158"/>
      <c r="C2380" s="158" t="s">
        <v>1632</v>
      </c>
      <c r="D2380" s="158">
        <v>5001</v>
      </c>
      <c r="E2380" s="158">
        <v>39.790999999999997</v>
      </c>
      <c r="F2380" s="158">
        <v>39.417000000000002</v>
      </c>
      <c r="G2380" s="16">
        <f t="shared" si="47"/>
        <v>38.4</v>
      </c>
      <c r="H2380" s="17">
        <f t="shared" si="48"/>
        <v>2.3183333333333307</v>
      </c>
      <c r="I2380" s="17">
        <f t="shared" si="49"/>
        <v>-0.37399999999999523</v>
      </c>
      <c r="J2380" s="18">
        <f t="shared" si="50"/>
        <v>9.3991103515869232E-3</v>
      </c>
      <c r="K2380" s="18">
        <f t="shared" si="51"/>
        <v>0.39684853358799727</v>
      </c>
      <c r="L2380" s="154"/>
      <c r="M2380" s="154"/>
      <c r="N2380" s="154"/>
      <c r="O2380" s="154"/>
      <c r="P2380" s="154"/>
      <c r="Q2380" s="154"/>
      <c r="R2380" s="154"/>
      <c r="S2380" s="154"/>
      <c r="T2380" s="154"/>
      <c r="U2380" s="154"/>
      <c r="V2380" s="154"/>
      <c r="W2380" s="154"/>
      <c r="X2380" s="154"/>
      <c r="Y2380" s="154"/>
      <c r="Z2380" s="154"/>
      <c r="AA2380" s="154"/>
    </row>
    <row r="2381" spans="1:27" ht="15.75" customHeight="1">
      <c r="A2381" s="155"/>
      <c r="B2381" s="158"/>
      <c r="C2381" s="158" t="s">
        <v>1633</v>
      </c>
      <c r="D2381" s="158">
        <v>5001</v>
      </c>
      <c r="E2381" s="158">
        <v>40.231000000000002</v>
      </c>
      <c r="F2381" s="158">
        <v>39.795000000000002</v>
      </c>
      <c r="G2381" s="16">
        <f t="shared" si="47"/>
        <v>38.4</v>
      </c>
      <c r="H2381" s="17">
        <f t="shared" si="48"/>
        <v>3.0516666666666721</v>
      </c>
      <c r="I2381" s="17">
        <f t="shared" si="49"/>
        <v>-0.43599999999999994</v>
      </c>
      <c r="J2381" s="18">
        <f t="shared" si="50"/>
        <v>1.0837413934528098E-2</v>
      </c>
      <c r="K2381" s="18">
        <f t="shared" si="51"/>
        <v>0.40344510452138899</v>
      </c>
      <c r="L2381" s="154"/>
      <c r="M2381" s="154"/>
      <c r="N2381" s="154"/>
      <c r="O2381" s="154"/>
      <c r="P2381" s="154"/>
      <c r="Q2381" s="154"/>
      <c r="R2381" s="154"/>
      <c r="S2381" s="154"/>
      <c r="T2381" s="154"/>
      <c r="U2381" s="154"/>
      <c r="V2381" s="154"/>
      <c r="W2381" s="154"/>
      <c r="X2381" s="154"/>
      <c r="Y2381" s="154"/>
      <c r="Z2381" s="154"/>
      <c r="AA2381" s="154"/>
    </row>
    <row r="2382" spans="1:27" ht="15.75" customHeight="1">
      <c r="A2382" s="155"/>
      <c r="B2382" s="158"/>
      <c r="C2382" s="158" t="s">
        <v>1634</v>
      </c>
      <c r="D2382" s="158">
        <v>5001</v>
      </c>
      <c r="E2382" s="158">
        <v>39.098999999999997</v>
      </c>
      <c r="F2382" s="158">
        <v>38.715000000000003</v>
      </c>
      <c r="G2382" s="16">
        <f t="shared" si="47"/>
        <v>38.4</v>
      </c>
      <c r="H2382" s="17">
        <f t="shared" si="48"/>
        <v>1.1649999999999969</v>
      </c>
      <c r="I2382" s="17">
        <f t="shared" si="49"/>
        <v>-0.38399999999999324</v>
      </c>
      <c r="J2382" s="18">
        <f t="shared" si="50"/>
        <v>9.8212230491826705E-3</v>
      </c>
      <c r="K2382" s="18">
        <f t="shared" si="51"/>
        <v>0.38617355942607223</v>
      </c>
      <c r="L2382" s="154"/>
      <c r="M2382" s="154"/>
      <c r="N2382" s="154"/>
      <c r="O2382" s="154"/>
      <c r="P2382" s="154"/>
      <c r="Q2382" s="154"/>
      <c r="R2382" s="154"/>
      <c r="S2382" s="154"/>
      <c r="T2382" s="154"/>
      <c r="U2382" s="154"/>
      <c r="V2382" s="154"/>
      <c r="W2382" s="154"/>
      <c r="X2382" s="154"/>
      <c r="Y2382" s="154"/>
      <c r="Z2382" s="154"/>
      <c r="AA2382" s="154"/>
    </row>
    <row r="2383" spans="1:27" ht="15.75" customHeight="1">
      <c r="A2383" s="155"/>
      <c r="B2383" s="156">
        <v>45009</v>
      </c>
      <c r="C2383" s="158" t="s">
        <v>1635</v>
      </c>
      <c r="D2383" s="158">
        <v>6117</v>
      </c>
      <c r="E2383" s="158">
        <v>19.364000000000001</v>
      </c>
      <c r="F2383" s="158">
        <v>18.984000000000002</v>
      </c>
      <c r="G2383" s="16">
        <f t="shared" si="47"/>
        <v>19.9327573208373</v>
      </c>
      <c r="H2383" s="17">
        <f t="shared" si="48"/>
        <v>-0.94792886806216603</v>
      </c>
      <c r="I2383" s="17">
        <f t="shared" si="49"/>
        <v>-0.37999999999999901</v>
      </c>
      <c r="J2383" s="18">
        <f t="shared" si="50"/>
        <v>1.9624044618880343E-2</v>
      </c>
      <c r="K2383" s="18">
        <f t="shared" si="51"/>
        <v>0.29948466638918242</v>
      </c>
      <c r="L2383" s="154"/>
      <c r="M2383" s="154"/>
      <c r="N2383" s="154"/>
      <c r="O2383" s="154"/>
      <c r="P2383" s="154"/>
      <c r="Q2383" s="154"/>
      <c r="R2383" s="154"/>
      <c r="S2383" s="154"/>
      <c r="T2383" s="154"/>
      <c r="U2383" s="154"/>
      <c r="V2383" s="154"/>
      <c r="W2383" s="154"/>
      <c r="X2383" s="154"/>
      <c r="Y2383" s="154"/>
      <c r="Z2383" s="154"/>
      <c r="AA2383" s="154"/>
    </row>
    <row r="2384" spans="1:27" ht="15.75" customHeight="1">
      <c r="A2384" s="155"/>
      <c r="B2384" s="158"/>
      <c r="C2384" s="158" t="s">
        <v>1636</v>
      </c>
      <c r="D2384" s="158">
        <v>6117</v>
      </c>
      <c r="E2384" s="158">
        <v>18.166</v>
      </c>
      <c r="F2384" s="158">
        <v>17.731000000000002</v>
      </c>
      <c r="G2384" s="16">
        <f t="shared" si="47"/>
        <v>19.9327573208373</v>
      </c>
      <c r="H2384" s="17">
        <f t="shared" si="48"/>
        <v>-2.9445955347288333</v>
      </c>
      <c r="I2384" s="17">
        <f t="shared" si="49"/>
        <v>-0.43499999999999872</v>
      </c>
      <c r="J2384" s="18">
        <f t="shared" si="50"/>
        <v>2.3945832874600833E-2</v>
      </c>
      <c r="K2384" s="18">
        <f t="shared" si="51"/>
        <v>0.25328751953980666</v>
      </c>
      <c r="L2384" s="154"/>
      <c r="M2384" s="154"/>
      <c r="N2384" s="154"/>
      <c r="O2384" s="154"/>
      <c r="P2384" s="154"/>
      <c r="Q2384" s="154"/>
      <c r="R2384" s="154"/>
      <c r="S2384" s="154"/>
      <c r="T2384" s="154"/>
      <c r="U2384" s="154"/>
      <c r="V2384" s="154"/>
      <c r="W2384" s="154"/>
      <c r="X2384" s="154"/>
      <c r="Y2384" s="154"/>
      <c r="Z2384" s="154"/>
      <c r="AA2384" s="154"/>
    </row>
    <row r="2385" spans="1:27" ht="15.75" customHeight="1">
      <c r="A2385" s="155"/>
      <c r="B2385" s="158"/>
      <c r="C2385" s="158" t="s">
        <v>1637</v>
      </c>
      <c r="D2385" s="158">
        <v>6117</v>
      </c>
      <c r="E2385" s="158">
        <v>17.946999999999999</v>
      </c>
      <c r="F2385" s="158">
        <v>17.568000000000001</v>
      </c>
      <c r="G2385" s="16">
        <f t="shared" si="47"/>
        <v>19.9327573208373</v>
      </c>
      <c r="H2385" s="17">
        <f t="shared" si="48"/>
        <v>-3.3095955347288353</v>
      </c>
      <c r="I2385" s="17">
        <f t="shared" si="49"/>
        <v>-0.37899999999999778</v>
      </c>
      <c r="J2385" s="18">
        <f t="shared" si="50"/>
        <v>2.1117735554688682E-2</v>
      </c>
      <c r="K2385" s="18">
        <f t="shared" si="51"/>
        <v>0.24417568841366954</v>
      </c>
      <c r="L2385" s="154"/>
      <c r="M2385" s="154"/>
      <c r="N2385" s="154"/>
      <c r="O2385" s="154"/>
      <c r="P2385" s="154"/>
      <c r="Q2385" s="154"/>
      <c r="R2385" s="154"/>
      <c r="S2385" s="154"/>
      <c r="T2385" s="154"/>
      <c r="U2385" s="154"/>
      <c r="V2385" s="154"/>
      <c r="W2385" s="154"/>
      <c r="X2385" s="154"/>
      <c r="Y2385" s="154"/>
      <c r="Z2385" s="154"/>
      <c r="AA2385" s="154"/>
    </row>
    <row r="2386" spans="1:27" ht="15.75" customHeight="1">
      <c r="A2386" s="155"/>
      <c r="B2386" s="158"/>
      <c r="C2386" s="158" t="s">
        <v>1638</v>
      </c>
      <c r="D2386" s="158">
        <v>6117</v>
      </c>
      <c r="E2386" s="158">
        <v>18.913</v>
      </c>
      <c r="F2386" s="158">
        <v>18.510999999999999</v>
      </c>
      <c r="G2386" s="16">
        <f t="shared" si="47"/>
        <v>19.9327573208373</v>
      </c>
      <c r="H2386" s="17">
        <f t="shared" si="48"/>
        <v>-1.6995955347288336</v>
      </c>
      <c r="I2386" s="17">
        <f t="shared" si="49"/>
        <v>-0.40200000000000102</v>
      </c>
      <c r="J2386" s="18">
        <f t="shared" si="50"/>
        <v>2.1255221276370802E-2</v>
      </c>
      <c r="K2386" s="18">
        <f t="shared" si="51"/>
        <v>0.28278015544652502</v>
      </c>
      <c r="L2386" s="154"/>
      <c r="M2386" s="154"/>
      <c r="N2386" s="154"/>
      <c r="O2386" s="154"/>
      <c r="P2386" s="154"/>
      <c r="Q2386" s="154"/>
      <c r="R2386" s="154"/>
      <c r="S2386" s="154"/>
      <c r="T2386" s="154"/>
      <c r="U2386" s="154"/>
      <c r="V2386" s="154"/>
      <c r="W2386" s="154"/>
      <c r="X2386" s="154"/>
      <c r="Y2386" s="154"/>
      <c r="Z2386" s="154"/>
      <c r="AA2386" s="154"/>
    </row>
    <row r="2387" spans="1:27" ht="15.75" customHeight="1">
      <c r="A2387" s="155"/>
      <c r="B2387" s="158"/>
      <c r="C2387" s="158" t="s">
        <v>1639</v>
      </c>
      <c r="D2387" s="158">
        <v>6117</v>
      </c>
      <c r="E2387" s="158">
        <v>18.530999999999999</v>
      </c>
      <c r="F2387" s="158">
        <v>18.141999999999999</v>
      </c>
      <c r="G2387" s="16">
        <f t="shared" si="47"/>
        <v>19.9327573208373</v>
      </c>
      <c r="H2387" s="17">
        <f t="shared" si="48"/>
        <v>-2.3362622013955026</v>
      </c>
      <c r="I2387" s="17">
        <f t="shared" si="49"/>
        <v>-0.38899999999999935</v>
      </c>
      <c r="J2387" s="18">
        <f t="shared" si="50"/>
        <v>2.0991851492094295E-2</v>
      </c>
      <c r="K2387" s="18">
        <f t="shared" si="51"/>
        <v>0.26799530947925781</v>
      </c>
      <c r="L2387" s="154"/>
      <c r="M2387" s="154"/>
      <c r="N2387" s="154"/>
      <c r="O2387" s="154"/>
      <c r="P2387" s="154"/>
      <c r="Q2387" s="154"/>
      <c r="R2387" s="154"/>
      <c r="S2387" s="154"/>
      <c r="T2387" s="154"/>
      <c r="U2387" s="154"/>
      <c r="V2387" s="154"/>
      <c r="W2387" s="154"/>
      <c r="X2387" s="154"/>
      <c r="Y2387" s="154"/>
      <c r="Z2387" s="154"/>
      <c r="AA2387" s="154"/>
    </row>
    <row r="2388" spans="1:27" ht="15.75" customHeight="1">
      <c r="A2388" s="155"/>
      <c r="B2388" s="158"/>
      <c r="C2388" s="158" t="s">
        <v>1640</v>
      </c>
      <c r="D2388" s="158">
        <v>6117</v>
      </c>
      <c r="E2388" s="158">
        <v>18.786999999999999</v>
      </c>
      <c r="F2388" s="158">
        <v>18.404</v>
      </c>
      <c r="G2388" s="16">
        <f t="shared" si="47"/>
        <v>19.9327573208373</v>
      </c>
      <c r="H2388" s="17">
        <f t="shared" si="48"/>
        <v>-1.9095955347288356</v>
      </c>
      <c r="I2388" s="17">
        <f t="shared" si="49"/>
        <v>-0.38299999999999912</v>
      </c>
      <c r="J2388" s="18">
        <f t="shared" si="50"/>
        <v>2.0386437430137815E-2</v>
      </c>
      <c r="K2388" s="18">
        <f t="shared" si="51"/>
        <v>0.27796993026880967</v>
      </c>
      <c r="L2388" s="154"/>
      <c r="M2388" s="154"/>
      <c r="N2388" s="154"/>
      <c r="O2388" s="154"/>
      <c r="P2388" s="154"/>
      <c r="Q2388" s="154"/>
      <c r="R2388" s="154"/>
      <c r="S2388" s="154"/>
      <c r="T2388" s="154"/>
      <c r="U2388" s="154"/>
      <c r="V2388" s="154"/>
      <c r="W2388" s="154"/>
      <c r="X2388" s="154"/>
      <c r="Y2388" s="154"/>
      <c r="Z2388" s="154"/>
      <c r="AA2388" s="154"/>
    </row>
    <row r="2389" spans="1:27" ht="15.75" customHeight="1">
      <c r="A2389" s="155"/>
      <c r="B2389" s="158"/>
      <c r="C2389" s="158" t="s">
        <v>1641</v>
      </c>
      <c r="D2389" s="158">
        <v>6117</v>
      </c>
      <c r="E2389" s="158">
        <v>18.574999999999999</v>
      </c>
      <c r="F2389" s="158">
        <v>18.253</v>
      </c>
      <c r="G2389" s="16">
        <f t="shared" si="47"/>
        <v>19.9327573208373</v>
      </c>
      <c r="H2389" s="17">
        <f t="shared" si="48"/>
        <v>-2.2629288680621684</v>
      </c>
      <c r="I2389" s="17">
        <f t="shared" si="49"/>
        <v>-0.32199999999999918</v>
      </c>
      <c r="J2389" s="18">
        <f t="shared" si="50"/>
        <v>1.7335127860026875E-2</v>
      </c>
      <c r="K2389" s="18">
        <f t="shared" si="51"/>
        <v>0.2697292640624564</v>
      </c>
      <c r="L2389" s="154"/>
      <c r="M2389" s="154"/>
      <c r="N2389" s="154"/>
      <c r="O2389" s="154"/>
      <c r="P2389" s="154"/>
      <c r="Q2389" s="154"/>
      <c r="R2389" s="154"/>
      <c r="S2389" s="154"/>
      <c r="T2389" s="154"/>
      <c r="U2389" s="154"/>
      <c r="V2389" s="154"/>
      <c r="W2389" s="154"/>
      <c r="X2389" s="154"/>
      <c r="Y2389" s="154"/>
      <c r="Z2389" s="154"/>
      <c r="AA2389" s="154"/>
    </row>
    <row r="2390" spans="1:27" ht="15.75" customHeight="1">
      <c r="A2390" s="155"/>
      <c r="B2390" s="158"/>
      <c r="C2390" s="158" t="s">
        <v>1642</v>
      </c>
      <c r="D2390" s="158">
        <v>6117</v>
      </c>
      <c r="E2390" s="158">
        <v>20.096</v>
      </c>
      <c r="F2390" s="158">
        <v>19.684000000000001</v>
      </c>
      <c r="G2390" s="16">
        <f t="shared" si="47"/>
        <v>19.9327573208373</v>
      </c>
      <c r="H2390" s="17">
        <f t="shared" si="48"/>
        <v>0.27207113193783294</v>
      </c>
      <c r="I2390" s="17">
        <f t="shared" si="49"/>
        <v>-0.41199999999999903</v>
      </c>
      <c r="J2390" s="18">
        <f t="shared" si="50"/>
        <v>2.0501592356687848E-2</v>
      </c>
      <c r="K2390" s="18">
        <f t="shared" si="51"/>
        <v>0.32500104896298404</v>
      </c>
      <c r="L2390" s="154"/>
      <c r="M2390" s="154"/>
      <c r="N2390" s="154"/>
      <c r="O2390" s="154"/>
      <c r="P2390" s="154"/>
      <c r="Q2390" s="154"/>
      <c r="R2390" s="154"/>
      <c r="S2390" s="154"/>
      <c r="T2390" s="154"/>
      <c r="U2390" s="154"/>
      <c r="V2390" s="154"/>
      <c r="W2390" s="154"/>
      <c r="X2390" s="154"/>
      <c r="Y2390" s="154"/>
      <c r="Z2390" s="154"/>
      <c r="AA2390" s="154"/>
    </row>
    <row r="2391" spans="1:27" ht="15.75" customHeight="1">
      <c r="A2391" s="155"/>
      <c r="B2391" s="158"/>
      <c r="C2391" s="158" t="s">
        <v>1643</v>
      </c>
      <c r="D2391" s="158">
        <v>6117</v>
      </c>
      <c r="E2391" s="158">
        <v>20.378</v>
      </c>
      <c r="F2391" s="158">
        <v>20.006</v>
      </c>
      <c r="G2391" s="16">
        <f t="shared" si="47"/>
        <v>19.9327573208373</v>
      </c>
      <c r="H2391" s="17">
        <f t="shared" si="48"/>
        <v>0.74207113193783303</v>
      </c>
      <c r="I2391" s="17">
        <f t="shared" si="49"/>
        <v>-0.37199999999999989</v>
      </c>
      <c r="J2391" s="18">
        <f t="shared" si="50"/>
        <v>1.8254980861713607E-2</v>
      </c>
      <c r="K2391" s="18">
        <f t="shared" si="51"/>
        <v>0.33434199037982765</v>
      </c>
      <c r="L2391" s="154"/>
      <c r="M2391" s="154"/>
      <c r="N2391" s="154"/>
      <c r="O2391" s="154"/>
      <c r="P2391" s="154"/>
      <c r="Q2391" s="154"/>
      <c r="R2391" s="154"/>
      <c r="S2391" s="154"/>
      <c r="T2391" s="154"/>
      <c r="U2391" s="154"/>
      <c r="V2391" s="154"/>
      <c r="W2391" s="154"/>
      <c r="X2391" s="154"/>
      <c r="Y2391" s="154"/>
      <c r="Z2391" s="154"/>
      <c r="AA2391" s="154"/>
    </row>
    <row r="2392" spans="1:27" ht="15.75" customHeight="1">
      <c r="A2392" s="155"/>
      <c r="B2392" s="158"/>
      <c r="C2392" s="158" t="s">
        <v>1644</v>
      </c>
      <c r="D2392" s="158">
        <v>6617</v>
      </c>
      <c r="E2392" s="158">
        <v>21.954999999999998</v>
      </c>
      <c r="F2392" s="158">
        <v>21.574999999999999</v>
      </c>
      <c r="G2392" s="16">
        <f t="shared" si="47"/>
        <v>21.071999999999999</v>
      </c>
      <c r="H2392" s="17">
        <f t="shared" si="48"/>
        <v>1.4716666666666653</v>
      </c>
      <c r="I2392" s="17">
        <f t="shared" si="49"/>
        <v>-0.37999999999999901</v>
      </c>
      <c r="J2392" s="18">
        <f t="shared" si="50"/>
        <v>1.7308130266454065E-2</v>
      </c>
      <c r="K2392" s="18">
        <f t="shared" si="51"/>
        <v>0.42538829423821461</v>
      </c>
      <c r="L2392" s="154"/>
      <c r="M2392" s="154"/>
      <c r="N2392" s="154"/>
      <c r="O2392" s="154"/>
      <c r="P2392" s="154"/>
      <c r="Q2392" s="154"/>
      <c r="R2392" s="154"/>
      <c r="S2392" s="154"/>
      <c r="T2392" s="154"/>
      <c r="U2392" s="154"/>
      <c r="V2392" s="154"/>
      <c r="W2392" s="154"/>
      <c r="X2392" s="154"/>
      <c r="Y2392" s="154"/>
      <c r="Z2392" s="154"/>
      <c r="AA2392" s="154"/>
    </row>
    <row r="2393" spans="1:27" ht="15.75" customHeight="1">
      <c r="A2393" s="155"/>
      <c r="B2393" s="158"/>
      <c r="C2393" s="158" t="s">
        <v>1645</v>
      </c>
      <c r="D2393" s="158">
        <v>6617</v>
      </c>
      <c r="E2393" s="158">
        <v>21.824000000000002</v>
      </c>
      <c r="F2393" s="158">
        <v>21.414999999999999</v>
      </c>
      <c r="G2393" s="16">
        <f t="shared" si="47"/>
        <v>21.071999999999999</v>
      </c>
      <c r="H2393" s="17">
        <f t="shared" si="48"/>
        <v>1.2533333333333374</v>
      </c>
      <c r="I2393" s="17">
        <f t="shared" si="49"/>
        <v>-0.40900000000000247</v>
      </c>
      <c r="J2393" s="18">
        <f t="shared" si="50"/>
        <v>1.8740835777126211E-2</v>
      </c>
      <c r="K2393" s="18">
        <f t="shared" si="51"/>
        <v>0.42193914956011747</v>
      </c>
      <c r="L2393" s="154"/>
      <c r="M2393" s="154"/>
      <c r="N2393" s="154"/>
      <c r="O2393" s="154"/>
      <c r="P2393" s="154"/>
      <c r="Q2393" s="154"/>
      <c r="R2393" s="154"/>
      <c r="S2393" s="154"/>
      <c r="T2393" s="154"/>
      <c r="U2393" s="154"/>
      <c r="V2393" s="154"/>
      <c r="W2393" s="154"/>
      <c r="X2393" s="154"/>
      <c r="Y2393" s="154"/>
      <c r="Z2393" s="154"/>
      <c r="AA2393" s="154"/>
    </row>
    <row r="2394" spans="1:27" ht="15.75" customHeight="1">
      <c r="A2394" s="155"/>
      <c r="B2394" s="158"/>
      <c r="C2394" s="158" t="s">
        <v>1646</v>
      </c>
      <c r="D2394" s="158">
        <v>6617</v>
      </c>
      <c r="E2394" s="158">
        <v>22.288</v>
      </c>
      <c r="F2394" s="158">
        <v>21.920999999999999</v>
      </c>
      <c r="G2394" s="16">
        <f t="shared" si="47"/>
        <v>21.071999999999999</v>
      </c>
      <c r="H2394" s="17">
        <f t="shared" si="48"/>
        <v>2.0266666666666686</v>
      </c>
      <c r="I2394" s="17">
        <f t="shared" si="49"/>
        <v>-0.36700000000000088</v>
      </c>
      <c r="J2394" s="18">
        <f t="shared" si="50"/>
        <v>1.6466259870782523E-2</v>
      </c>
      <c r="K2394" s="18">
        <f t="shared" si="51"/>
        <v>0.43397343862167997</v>
      </c>
      <c r="L2394" s="154"/>
      <c r="M2394" s="154"/>
      <c r="N2394" s="154"/>
      <c r="O2394" s="154"/>
      <c r="P2394" s="154"/>
      <c r="Q2394" s="154"/>
      <c r="R2394" s="154"/>
      <c r="S2394" s="154"/>
      <c r="T2394" s="154"/>
      <c r="U2394" s="154"/>
      <c r="V2394" s="154"/>
      <c r="W2394" s="154"/>
      <c r="X2394" s="154"/>
      <c r="Y2394" s="154"/>
      <c r="Z2394" s="154"/>
      <c r="AA2394" s="154"/>
    </row>
    <row r="2395" spans="1:27" ht="15.75" customHeight="1">
      <c r="A2395" s="155"/>
      <c r="B2395" s="158"/>
      <c r="C2395" s="158" t="s">
        <v>1647</v>
      </c>
      <c r="D2395" s="158">
        <v>6617</v>
      </c>
      <c r="E2395" s="158">
        <v>23.666</v>
      </c>
      <c r="F2395" s="158">
        <v>23.262</v>
      </c>
      <c r="G2395" s="16">
        <f t="shared" si="47"/>
        <v>21.071999999999999</v>
      </c>
      <c r="H2395" s="17">
        <f t="shared" si="48"/>
        <v>4.3233333333333359</v>
      </c>
      <c r="I2395" s="17">
        <f t="shared" si="49"/>
        <v>-0.40399999999999991</v>
      </c>
      <c r="J2395" s="18">
        <f t="shared" si="50"/>
        <v>1.7070903405729736E-2</v>
      </c>
      <c r="K2395" s="18">
        <f t="shared" si="51"/>
        <v>0.46693146285810883</v>
      </c>
      <c r="L2395" s="154"/>
      <c r="M2395" s="154"/>
      <c r="N2395" s="154"/>
      <c r="O2395" s="154"/>
      <c r="P2395" s="154"/>
      <c r="Q2395" s="154"/>
      <c r="R2395" s="154"/>
      <c r="S2395" s="154"/>
      <c r="T2395" s="154"/>
      <c r="U2395" s="154"/>
      <c r="V2395" s="154"/>
      <c r="W2395" s="154"/>
      <c r="X2395" s="154"/>
      <c r="Y2395" s="154"/>
      <c r="Z2395" s="154"/>
      <c r="AA2395" s="154"/>
    </row>
    <row r="2396" spans="1:27" ht="15.75" customHeight="1">
      <c r="A2396" s="155"/>
      <c r="B2396" s="158"/>
      <c r="C2396" s="158" t="s">
        <v>1648</v>
      </c>
      <c r="D2396" s="158">
        <v>515</v>
      </c>
      <c r="E2396" s="158">
        <v>17.625</v>
      </c>
      <c r="F2396" s="158">
        <v>17.507999999999999</v>
      </c>
      <c r="G2396" s="16">
        <f t="shared" si="47"/>
        <v>16.637999999999998</v>
      </c>
      <c r="H2396" s="17">
        <f t="shared" si="48"/>
        <v>1.6450000000000031</v>
      </c>
      <c r="I2396" s="17">
        <f t="shared" si="49"/>
        <v>-0.11700000000000088</v>
      </c>
      <c r="J2396" s="18">
        <f t="shared" si="50"/>
        <v>6.6382978723404755E-3</v>
      </c>
      <c r="K2396" s="18">
        <f t="shared" si="51"/>
        <v>0.53259574468085114</v>
      </c>
      <c r="L2396" s="154"/>
      <c r="M2396" s="154"/>
      <c r="N2396" s="154"/>
      <c r="O2396" s="154"/>
      <c r="P2396" s="154"/>
      <c r="Q2396" s="154"/>
      <c r="R2396" s="154"/>
      <c r="S2396" s="154"/>
      <c r="T2396" s="154"/>
      <c r="U2396" s="154"/>
      <c r="V2396" s="154"/>
      <c r="W2396" s="154"/>
      <c r="X2396" s="154"/>
      <c r="Y2396" s="154"/>
      <c r="Z2396" s="154"/>
      <c r="AA2396" s="154"/>
    </row>
    <row r="2397" spans="1:27" ht="15.75" customHeight="1">
      <c r="A2397" s="155"/>
      <c r="B2397" s="158"/>
      <c r="C2397" s="158" t="s">
        <v>1649</v>
      </c>
      <c r="D2397" s="158">
        <v>515</v>
      </c>
      <c r="E2397" s="158">
        <v>16.87</v>
      </c>
      <c r="F2397" s="158">
        <v>16.805</v>
      </c>
      <c r="G2397" s="16">
        <f t="shared" si="47"/>
        <v>16.637999999999998</v>
      </c>
      <c r="H2397" s="17">
        <f t="shared" si="48"/>
        <v>0.38666666666667149</v>
      </c>
      <c r="I2397" s="17">
        <f t="shared" si="49"/>
        <v>-6.5000000000001279E-2</v>
      </c>
      <c r="J2397" s="18">
        <f t="shared" si="50"/>
        <v>3.8529934795495718E-3</v>
      </c>
      <c r="K2397" s="18">
        <f t="shared" si="51"/>
        <v>0.51167753408417316</v>
      </c>
      <c r="L2397" s="154"/>
      <c r="M2397" s="154"/>
      <c r="N2397" s="154"/>
      <c r="O2397" s="154"/>
      <c r="P2397" s="154"/>
      <c r="Q2397" s="154"/>
      <c r="R2397" s="154"/>
      <c r="S2397" s="154"/>
      <c r="T2397" s="154"/>
      <c r="U2397" s="154"/>
      <c r="V2397" s="154"/>
      <c r="W2397" s="154"/>
      <c r="X2397" s="154"/>
      <c r="Y2397" s="154"/>
      <c r="Z2397" s="154"/>
      <c r="AA2397" s="154"/>
    </row>
    <row r="2398" spans="1:27" ht="15.75" customHeight="1">
      <c r="A2398" s="155"/>
      <c r="B2398" s="158"/>
      <c r="C2398" s="158" t="s">
        <v>1650</v>
      </c>
      <c r="D2398" s="158">
        <v>515</v>
      </c>
      <c r="E2398" s="158">
        <v>18.355</v>
      </c>
      <c r="F2398" s="158">
        <v>18.263000000000002</v>
      </c>
      <c r="G2398" s="16">
        <f t="shared" si="47"/>
        <v>16.637999999999998</v>
      </c>
      <c r="H2398" s="17">
        <f t="shared" si="48"/>
        <v>2.8616666666666708</v>
      </c>
      <c r="I2398" s="17">
        <f t="shared" si="49"/>
        <v>-9.1999999999998749E-2</v>
      </c>
      <c r="J2398" s="18">
        <f t="shared" si="50"/>
        <v>5.0122582402614413E-3</v>
      </c>
      <c r="K2398" s="18">
        <f t="shared" si="51"/>
        <v>0.55118496322527921</v>
      </c>
      <c r="L2398" s="154"/>
      <c r="M2398" s="154"/>
      <c r="N2398" s="154"/>
      <c r="O2398" s="154"/>
      <c r="P2398" s="154"/>
      <c r="Q2398" s="154"/>
      <c r="R2398" s="154"/>
      <c r="S2398" s="154"/>
      <c r="T2398" s="154"/>
      <c r="U2398" s="154"/>
      <c r="V2398" s="154"/>
      <c r="W2398" s="154"/>
      <c r="X2398" s="154"/>
      <c r="Y2398" s="154"/>
      <c r="Z2398" s="154"/>
      <c r="AA2398" s="154"/>
    </row>
    <row r="2399" spans="1:27" ht="15.75" customHeight="1">
      <c r="A2399" s="155"/>
      <c r="B2399" s="158"/>
      <c r="C2399" s="158" t="s">
        <v>1651</v>
      </c>
      <c r="D2399" s="158">
        <v>5148</v>
      </c>
      <c r="E2399" s="158">
        <v>20.423999999999999</v>
      </c>
      <c r="F2399" s="158">
        <v>20.277000000000001</v>
      </c>
      <c r="G2399" s="16">
        <f t="shared" si="47"/>
        <v>20.202531026311895</v>
      </c>
      <c r="H2399" s="17">
        <f t="shared" si="48"/>
        <v>0.36911495614684026</v>
      </c>
      <c r="I2399" s="17">
        <f t="shared" si="49"/>
        <v>-0.14699999999999847</v>
      </c>
      <c r="J2399" s="18">
        <f t="shared" si="50"/>
        <v>7.1974148061103834E-3</v>
      </c>
      <c r="K2399" s="18">
        <f t="shared" si="51"/>
        <v>0.30809707760638294</v>
      </c>
      <c r="L2399" s="154"/>
      <c r="M2399" s="154"/>
      <c r="N2399" s="154"/>
      <c r="O2399" s="154"/>
      <c r="P2399" s="154"/>
      <c r="Q2399" s="154"/>
      <c r="R2399" s="154"/>
      <c r="S2399" s="154"/>
      <c r="T2399" s="154"/>
      <c r="U2399" s="154"/>
      <c r="V2399" s="154"/>
      <c r="W2399" s="154"/>
      <c r="X2399" s="154"/>
      <c r="Y2399" s="154"/>
      <c r="Z2399" s="154"/>
      <c r="AA2399" s="154"/>
    </row>
    <row r="2400" spans="1:27" ht="15.75" customHeight="1">
      <c r="A2400" s="155"/>
      <c r="B2400" s="158"/>
      <c r="C2400" s="158" t="s">
        <v>1652</v>
      </c>
      <c r="D2400" s="158">
        <v>5148</v>
      </c>
      <c r="E2400" s="158">
        <v>20.943000000000001</v>
      </c>
      <c r="F2400" s="158">
        <v>20.788</v>
      </c>
      <c r="G2400" s="16">
        <f t="shared" si="47"/>
        <v>20.202531026311895</v>
      </c>
      <c r="H2400" s="17">
        <f t="shared" si="48"/>
        <v>1.2341149561468434</v>
      </c>
      <c r="I2400" s="17">
        <f t="shared" si="49"/>
        <v>-0.15500000000000114</v>
      </c>
      <c r="J2400" s="18">
        <f t="shared" si="50"/>
        <v>7.4010409205940474E-3</v>
      </c>
      <c r="K2400" s="18">
        <f t="shared" si="51"/>
        <v>0.32524350441831479</v>
      </c>
      <c r="L2400" s="154"/>
      <c r="M2400" s="154"/>
      <c r="N2400" s="154"/>
      <c r="O2400" s="154"/>
      <c r="P2400" s="154"/>
      <c r="Q2400" s="154"/>
      <c r="R2400" s="154"/>
      <c r="S2400" s="154"/>
      <c r="T2400" s="154"/>
      <c r="U2400" s="154"/>
      <c r="V2400" s="154"/>
      <c r="W2400" s="154"/>
      <c r="X2400" s="154"/>
      <c r="Y2400" s="154"/>
      <c r="Z2400" s="154"/>
      <c r="AA2400" s="154"/>
    </row>
    <row r="2401" spans="1:27" ht="15.75" customHeight="1">
      <c r="A2401" s="155"/>
      <c r="B2401" s="158"/>
      <c r="C2401" s="158" t="s">
        <v>1653</v>
      </c>
      <c r="D2401" s="158">
        <v>5148</v>
      </c>
      <c r="E2401" s="158">
        <v>20.405000000000001</v>
      </c>
      <c r="F2401" s="158">
        <v>20.234999999999999</v>
      </c>
      <c r="G2401" s="16">
        <f t="shared" si="47"/>
        <v>20.202531026311895</v>
      </c>
      <c r="H2401" s="17">
        <f t="shared" si="48"/>
        <v>0.33744828948017636</v>
      </c>
      <c r="I2401" s="17">
        <f t="shared" si="49"/>
        <v>-0.17000000000000171</v>
      </c>
      <c r="J2401" s="18">
        <f t="shared" si="50"/>
        <v>8.3312913501593575E-3</v>
      </c>
      <c r="K2401" s="18">
        <f t="shared" si="51"/>
        <v>0.30745281612510494</v>
      </c>
      <c r="L2401" s="154"/>
      <c r="M2401" s="154"/>
      <c r="N2401" s="154"/>
      <c r="O2401" s="154"/>
      <c r="P2401" s="154"/>
      <c r="Q2401" s="154"/>
      <c r="R2401" s="154"/>
      <c r="S2401" s="154"/>
      <c r="T2401" s="154"/>
      <c r="U2401" s="154"/>
      <c r="V2401" s="154"/>
      <c r="W2401" s="154"/>
      <c r="X2401" s="154"/>
      <c r="Y2401" s="154"/>
      <c r="Z2401" s="154"/>
      <c r="AA2401" s="154"/>
    </row>
    <row r="2402" spans="1:27" ht="15.75" customHeight="1">
      <c r="A2402" s="155"/>
      <c r="B2402" s="158"/>
      <c r="C2402" s="172">
        <v>197324</v>
      </c>
      <c r="D2402" s="158">
        <v>5148</v>
      </c>
      <c r="E2402" s="158">
        <v>20.137</v>
      </c>
      <c r="F2402" s="158">
        <v>19.995000000000001</v>
      </c>
      <c r="G2402" s="16">
        <f t="shared" si="47"/>
        <v>20.202531026311895</v>
      </c>
      <c r="H2402" s="17">
        <f t="shared" si="48"/>
        <v>-0.10921837718649149</v>
      </c>
      <c r="I2402" s="17">
        <f t="shared" si="49"/>
        <v>-0.14199999999999946</v>
      </c>
      <c r="J2402" s="18">
        <f t="shared" si="50"/>
        <v>7.0516958832000523E-3</v>
      </c>
      <c r="K2402" s="18">
        <f t="shared" si="51"/>
        <v>0.29823582028270179</v>
      </c>
      <c r="L2402" s="154"/>
      <c r="M2402" s="154"/>
      <c r="N2402" s="154"/>
      <c r="O2402" s="154"/>
      <c r="P2402" s="154"/>
      <c r="Q2402" s="154"/>
      <c r="R2402" s="154"/>
      <c r="S2402" s="154"/>
      <c r="T2402" s="154"/>
      <c r="U2402" s="154"/>
      <c r="V2402" s="154"/>
      <c r="W2402" s="154"/>
      <c r="X2402" s="154"/>
      <c r="Y2402" s="154"/>
      <c r="Z2402" s="154"/>
      <c r="AA2402" s="154"/>
    </row>
    <row r="2403" spans="1:27" ht="15.75" customHeight="1">
      <c r="A2403" s="155"/>
      <c r="B2403" s="158"/>
      <c r="C2403" s="158" t="s">
        <v>1654</v>
      </c>
      <c r="D2403" s="158">
        <v>5148</v>
      </c>
      <c r="E2403" s="158">
        <v>20.021999999999998</v>
      </c>
      <c r="F2403" s="158">
        <v>19.876000000000001</v>
      </c>
      <c r="G2403" s="16">
        <f t="shared" si="47"/>
        <v>20.202531026311895</v>
      </c>
      <c r="H2403" s="17">
        <f t="shared" si="48"/>
        <v>-0.3008850438531615</v>
      </c>
      <c r="I2403" s="17">
        <f t="shared" si="49"/>
        <v>-0.14599999999999724</v>
      </c>
      <c r="J2403" s="18">
        <f t="shared" si="50"/>
        <v>7.2919788232942394E-3</v>
      </c>
      <c r="K2403" s="18">
        <f t="shared" si="51"/>
        <v>0.29420511003060457</v>
      </c>
      <c r="L2403" s="154"/>
      <c r="M2403" s="154"/>
      <c r="N2403" s="154"/>
      <c r="O2403" s="154"/>
      <c r="P2403" s="154"/>
      <c r="Q2403" s="154"/>
      <c r="R2403" s="154"/>
      <c r="S2403" s="154"/>
      <c r="T2403" s="154"/>
      <c r="U2403" s="154"/>
      <c r="V2403" s="154"/>
      <c r="W2403" s="154"/>
      <c r="X2403" s="154"/>
      <c r="Y2403" s="154"/>
      <c r="Z2403" s="154"/>
      <c r="AA2403" s="154"/>
    </row>
    <row r="2404" spans="1:27" ht="15.75" customHeight="1">
      <c r="A2404" s="155"/>
      <c r="B2404" s="158"/>
      <c r="C2404" s="158" t="s">
        <v>1655</v>
      </c>
      <c r="D2404" s="158">
        <v>5648</v>
      </c>
      <c r="E2404" s="158">
        <v>21.07</v>
      </c>
      <c r="F2404" s="158">
        <v>20.95</v>
      </c>
      <c r="G2404" s="16">
        <f t="shared" si="47"/>
        <v>19.240505739344663</v>
      </c>
      <c r="H2404" s="17">
        <f t="shared" si="48"/>
        <v>3.0491571010922298</v>
      </c>
      <c r="I2404" s="17">
        <f t="shared" si="49"/>
        <v>-0.12000000000000099</v>
      </c>
      <c r="J2404" s="18">
        <f t="shared" si="50"/>
        <v>5.6953013763645461E-3</v>
      </c>
      <c r="K2404" s="18">
        <f t="shared" si="51"/>
        <v>0.37496915045087797</v>
      </c>
      <c r="L2404" s="154"/>
      <c r="M2404" s="154"/>
      <c r="N2404" s="154"/>
      <c r="O2404" s="154"/>
      <c r="P2404" s="154"/>
      <c r="Q2404" s="154"/>
      <c r="R2404" s="154"/>
      <c r="S2404" s="154"/>
      <c r="T2404" s="154"/>
      <c r="U2404" s="154"/>
      <c r="V2404" s="154"/>
      <c r="W2404" s="154"/>
      <c r="X2404" s="154"/>
      <c r="Y2404" s="154"/>
      <c r="Z2404" s="154"/>
      <c r="AA2404" s="154"/>
    </row>
    <row r="2405" spans="1:27" ht="15.75" customHeight="1">
      <c r="A2405" s="155"/>
      <c r="B2405" s="156">
        <v>45011</v>
      </c>
      <c r="C2405" s="158" t="s">
        <v>1656</v>
      </c>
      <c r="D2405" s="158">
        <v>5648</v>
      </c>
      <c r="E2405" s="158">
        <v>20.654</v>
      </c>
      <c r="F2405" s="158">
        <v>20.495000000000001</v>
      </c>
      <c r="G2405" s="16">
        <f t="shared" si="47"/>
        <v>19.240505739344663</v>
      </c>
      <c r="H2405" s="17">
        <f t="shared" si="48"/>
        <v>2.3558237677588956</v>
      </c>
      <c r="I2405" s="17">
        <f t="shared" si="49"/>
        <v>-0.15899999999999892</v>
      </c>
      <c r="J2405" s="18">
        <f t="shared" si="50"/>
        <v>7.6982666795777531E-3</v>
      </c>
      <c r="K2405" s="18">
        <f t="shared" si="51"/>
        <v>0.36238016849036497</v>
      </c>
      <c r="L2405" s="154"/>
      <c r="M2405" s="154"/>
      <c r="N2405" s="154"/>
      <c r="O2405" s="154"/>
      <c r="P2405" s="154"/>
      <c r="Q2405" s="154"/>
      <c r="R2405" s="154"/>
      <c r="S2405" s="154"/>
      <c r="T2405" s="154"/>
      <c r="U2405" s="154"/>
      <c r="V2405" s="154"/>
      <c r="W2405" s="154"/>
      <c r="X2405" s="154"/>
      <c r="Y2405" s="154"/>
      <c r="Z2405" s="154"/>
      <c r="AA2405" s="154"/>
    </row>
    <row r="2406" spans="1:27" ht="15.75" customHeight="1">
      <c r="A2406" s="155"/>
      <c r="B2406" s="158"/>
      <c r="C2406" s="158" t="s">
        <v>1657</v>
      </c>
      <c r="D2406" s="158">
        <v>5648</v>
      </c>
      <c r="E2406" s="158">
        <v>20.338999999999999</v>
      </c>
      <c r="F2406" s="158">
        <v>20.199000000000002</v>
      </c>
      <c r="G2406" s="16">
        <f t="shared" si="47"/>
        <v>19.240505739344663</v>
      </c>
      <c r="H2406" s="17">
        <f t="shared" si="48"/>
        <v>1.8308237677588934</v>
      </c>
      <c r="I2406" s="17">
        <f t="shared" si="49"/>
        <v>-0.13999999999999702</v>
      </c>
      <c r="J2406" s="18">
        <f t="shared" si="50"/>
        <v>6.8833275972268564E-3</v>
      </c>
      <c r="K2406" s="18">
        <f t="shared" si="51"/>
        <v>0.35250503957913359</v>
      </c>
      <c r="L2406" s="154"/>
      <c r="M2406" s="154"/>
      <c r="N2406" s="154"/>
      <c r="O2406" s="154"/>
      <c r="P2406" s="154"/>
      <c r="Q2406" s="154"/>
      <c r="R2406" s="154"/>
      <c r="S2406" s="154"/>
      <c r="T2406" s="154"/>
      <c r="U2406" s="154"/>
      <c r="V2406" s="154"/>
      <c r="W2406" s="154"/>
      <c r="X2406" s="154"/>
      <c r="Y2406" s="154"/>
      <c r="Z2406" s="154"/>
      <c r="AA2406" s="154"/>
    </row>
    <row r="2407" spans="1:27" ht="15.75" customHeight="1">
      <c r="A2407" s="155"/>
      <c r="B2407" s="158"/>
      <c r="C2407" s="158" t="s">
        <v>1658</v>
      </c>
      <c r="D2407" s="158">
        <v>5648</v>
      </c>
      <c r="E2407" s="158">
        <v>19.916</v>
      </c>
      <c r="F2407" s="158">
        <v>19.774000000000001</v>
      </c>
      <c r="G2407" s="16">
        <f t="shared" si="47"/>
        <v>19.240505739344663</v>
      </c>
      <c r="H2407" s="17">
        <f t="shared" si="48"/>
        <v>1.1258237677588965</v>
      </c>
      <c r="I2407" s="17">
        <f t="shared" si="49"/>
        <v>-0.14199999999999946</v>
      </c>
      <c r="J2407" s="18">
        <f t="shared" si="50"/>
        <v>7.1299457722433955E-3</v>
      </c>
      <c r="K2407" s="18">
        <f t="shared" si="51"/>
        <v>0.33875276159871454</v>
      </c>
      <c r="L2407" s="154"/>
      <c r="M2407" s="154"/>
      <c r="N2407" s="154"/>
      <c r="O2407" s="154"/>
      <c r="P2407" s="154"/>
      <c r="Q2407" s="154"/>
      <c r="R2407" s="154"/>
      <c r="S2407" s="154"/>
      <c r="T2407" s="154"/>
      <c r="U2407" s="154"/>
      <c r="V2407" s="154"/>
      <c r="W2407" s="154"/>
      <c r="X2407" s="154"/>
      <c r="Y2407" s="154"/>
      <c r="Z2407" s="154"/>
      <c r="AA2407" s="154"/>
    </row>
    <row r="2408" spans="1:27" ht="15.75" customHeight="1">
      <c r="A2408" s="155"/>
      <c r="B2408" s="158"/>
      <c r="C2408" s="158" t="s">
        <v>1659</v>
      </c>
      <c r="D2408" s="158">
        <v>8148</v>
      </c>
      <c r="E2408" s="158">
        <v>25.574999999999999</v>
      </c>
      <c r="F2408" s="158">
        <v>25.539000000000001</v>
      </c>
      <c r="G2408" s="16">
        <f t="shared" si="47"/>
        <v>25.221284448482908</v>
      </c>
      <c r="H2408" s="17">
        <f t="shared" si="48"/>
        <v>0.58952591919515152</v>
      </c>
      <c r="I2408" s="17">
        <f t="shared" si="49"/>
        <v>-3.5999999999997812E-2</v>
      </c>
      <c r="J2408" s="18">
        <f t="shared" si="50"/>
        <v>1.4076246334309996E-3</v>
      </c>
      <c r="K2408" s="18">
        <f t="shared" si="51"/>
        <v>0.30785479784297726</v>
      </c>
      <c r="L2408" s="154"/>
      <c r="M2408" s="154"/>
      <c r="N2408" s="154"/>
      <c r="O2408" s="154"/>
      <c r="P2408" s="154"/>
      <c r="Q2408" s="154"/>
      <c r="R2408" s="154"/>
      <c r="S2408" s="154"/>
      <c r="T2408" s="154"/>
      <c r="U2408" s="154"/>
      <c r="V2408" s="154"/>
      <c r="W2408" s="154"/>
      <c r="X2408" s="154"/>
      <c r="Y2408" s="154"/>
      <c r="Z2408" s="154"/>
      <c r="AA2408" s="154"/>
    </row>
    <row r="2409" spans="1:27" ht="15.75" customHeight="1">
      <c r="A2409" s="155"/>
      <c r="B2409" s="158"/>
      <c r="C2409" s="158" t="s">
        <v>1660</v>
      </c>
      <c r="D2409" s="158">
        <v>8148</v>
      </c>
      <c r="E2409" s="158">
        <v>25.501999999999999</v>
      </c>
      <c r="F2409" s="158">
        <v>25.474</v>
      </c>
      <c r="G2409" s="16">
        <f t="shared" si="47"/>
        <v>25.221284448482908</v>
      </c>
      <c r="H2409" s="17">
        <f t="shared" si="48"/>
        <v>0.46785925252848415</v>
      </c>
      <c r="I2409" s="17">
        <f t="shared" si="49"/>
        <v>-2.7999999999998693E-2</v>
      </c>
      <c r="J2409" s="18">
        <f t="shared" si="50"/>
        <v>1.0979531017174611E-3</v>
      </c>
      <c r="K2409" s="18">
        <f t="shared" si="51"/>
        <v>0.3058735179528721</v>
      </c>
      <c r="L2409" s="154"/>
      <c r="M2409" s="154"/>
      <c r="N2409" s="154"/>
      <c r="O2409" s="154"/>
      <c r="P2409" s="154"/>
      <c r="Q2409" s="154"/>
      <c r="R2409" s="154"/>
      <c r="S2409" s="154"/>
      <c r="T2409" s="154"/>
      <c r="U2409" s="154"/>
      <c r="V2409" s="154"/>
      <c r="W2409" s="154"/>
      <c r="X2409" s="154"/>
      <c r="Y2409" s="154"/>
      <c r="Z2409" s="154"/>
      <c r="AA2409" s="154"/>
    </row>
    <row r="2410" spans="1:27" ht="15.75" customHeight="1">
      <c r="A2410" s="155"/>
      <c r="B2410" s="158"/>
      <c r="C2410" s="158" t="s">
        <v>1661</v>
      </c>
      <c r="D2410" s="158">
        <v>8128</v>
      </c>
      <c r="E2410" s="158">
        <v>20.516999999999999</v>
      </c>
      <c r="F2410" s="158">
        <v>20.486999999999998</v>
      </c>
      <c r="G2410" s="16">
        <f t="shared" si="47"/>
        <v>20.092045107828728</v>
      </c>
      <c r="H2410" s="17">
        <f t="shared" si="48"/>
        <v>0.70825815361878597</v>
      </c>
      <c r="I2410" s="17">
        <f t="shared" si="49"/>
        <v>-3.0000000000001137E-2</v>
      </c>
      <c r="J2410" s="18">
        <f t="shared" si="50"/>
        <v>1.4622020763270039E-3</v>
      </c>
      <c r="K2410" s="18">
        <f t="shared" si="51"/>
        <v>0.30955967964352754</v>
      </c>
      <c r="L2410" s="154"/>
      <c r="M2410" s="154"/>
      <c r="N2410" s="154"/>
      <c r="O2410" s="154"/>
      <c r="P2410" s="154"/>
      <c r="Q2410" s="154"/>
      <c r="R2410" s="154"/>
      <c r="S2410" s="154"/>
      <c r="T2410" s="154"/>
      <c r="U2410" s="154"/>
      <c r="V2410" s="154"/>
      <c r="W2410" s="154"/>
      <c r="X2410" s="154"/>
      <c r="Y2410" s="154"/>
      <c r="Z2410" s="154"/>
      <c r="AA2410" s="154"/>
    </row>
    <row r="2411" spans="1:27" ht="15.75" customHeight="1">
      <c r="A2411" s="155"/>
      <c r="B2411" s="158"/>
      <c r="C2411" s="158" t="s">
        <v>1662</v>
      </c>
      <c r="D2411" s="158">
        <v>8128</v>
      </c>
      <c r="E2411" s="158">
        <v>19.908999999999999</v>
      </c>
      <c r="F2411" s="158">
        <v>19.89</v>
      </c>
      <c r="G2411" s="16">
        <f t="shared" si="47"/>
        <v>20.092045107828728</v>
      </c>
      <c r="H2411" s="17">
        <f t="shared" si="48"/>
        <v>-0.30507517971454828</v>
      </c>
      <c r="I2411" s="17">
        <f t="shared" si="49"/>
        <v>-1.8999999999998352E-2</v>
      </c>
      <c r="J2411" s="18">
        <f t="shared" si="50"/>
        <v>9.5434225727049837E-4</v>
      </c>
      <c r="K2411" s="18">
        <f t="shared" si="51"/>
        <v>0.28847435568065966</v>
      </c>
      <c r="L2411" s="154"/>
      <c r="M2411" s="154"/>
      <c r="N2411" s="154"/>
      <c r="O2411" s="154"/>
      <c r="P2411" s="154"/>
      <c r="Q2411" s="154"/>
      <c r="R2411" s="154"/>
      <c r="S2411" s="154"/>
      <c r="T2411" s="154"/>
      <c r="U2411" s="154"/>
      <c r="V2411" s="154"/>
      <c r="W2411" s="154"/>
      <c r="X2411" s="154"/>
      <c r="Y2411" s="154"/>
      <c r="Z2411" s="154"/>
      <c r="AA2411" s="154"/>
    </row>
    <row r="2412" spans="1:27" ht="15.75" customHeight="1">
      <c r="A2412" s="155"/>
      <c r="B2412" s="158"/>
      <c r="C2412" s="158" t="s">
        <v>1663</v>
      </c>
      <c r="D2412" s="158">
        <v>8128</v>
      </c>
      <c r="E2412" s="158">
        <v>20.849</v>
      </c>
      <c r="F2412" s="158">
        <v>20.919</v>
      </c>
      <c r="G2412" s="16">
        <f t="shared" si="47"/>
        <v>20.092045107828728</v>
      </c>
      <c r="H2412" s="17">
        <f t="shared" si="48"/>
        <v>1.2615914869521205</v>
      </c>
      <c r="I2412" s="17">
        <f t="shared" si="49"/>
        <v>7.0000000000000284E-2</v>
      </c>
      <c r="J2412" s="18">
        <f t="shared" si="50"/>
        <v>-3.3574751786656569E-3</v>
      </c>
      <c r="K2412" s="18">
        <f t="shared" si="51"/>
        <v>0.32055426865778958</v>
      </c>
      <c r="L2412" s="154"/>
      <c r="M2412" s="154"/>
      <c r="N2412" s="154"/>
      <c r="O2412" s="154"/>
      <c r="P2412" s="154"/>
      <c r="Q2412" s="154"/>
      <c r="R2412" s="154"/>
      <c r="S2412" s="154"/>
      <c r="T2412" s="154"/>
      <c r="U2412" s="154"/>
      <c r="V2412" s="154"/>
      <c r="W2412" s="154"/>
      <c r="X2412" s="154"/>
      <c r="Y2412" s="154"/>
      <c r="Z2412" s="154"/>
      <c r="AA2412" s="154"/>
    </row>
    <row r="2413" spans="1:27" ht="15.75" customHeight="1">
      <c r="A2413" s="155"/>
      <c r="B2413" s="158"/>
      <c r="C2413" s="158" t="s">
        <v>1664</v>
      </c>
      <c r="D2413" s="158">
        <v>8128</v>
      </c>
      <c r="E2413" s="158">
        <v>23.206</v>
      </c>
      <c r="F2413" s="158">
        <v>23.181000000000001</v>
      </c>
      <c r="G2413" s="16">
        <f t="shared" si="47"/>
        <v>20.092045107828728</v>
      </c>
      <c r="H2413" s="17">
        <f t="shared" si="48"/>
        <v>5.1899248202854533</v>
      </c>
      <c r="I2413" s="17">
        <f t="shared" si="49"/>
        <v>-2.4999999999998579E-2</v>
      </c>
      <c r="J2413" s="18">
        <f t="shared" si="50"/>
        <v>1.0773075928638533E-3</v>
      </c>
      <c r="K2413" s="18">
        <f t="shared" si="51"/>
        <v>0.3895645930899877</v>
      </c>
      <c r="L2413" s="154"/>
      <c r="M2413" s="154"/>
      <c r="N2413" s="154"/>
      <c r="O2413" s="154"/>
      <c r="P2413" s="154"/>
      <c r="Q2413" s="154"/>
      <c r="R2413" s="154"/>
      <c r="S2413" s="154"/>
      <c r="T2413" s="154"/>
      <c r="U2413" s="154"/>
      <c r="V2413" s="154"/>
      <c r="W2413" s="154"/>
      <c r="X2413" s="154"/>
      <c r="Y2413" s="154"/>
      <c r="Z2413" s="154"/>
      <c r="AA2413" s="154"/>
    </row>
    <row r="2414" spans="1:27" ht="15.75" customHeight="1">
      <c r="A2414" s="155"/>
      <c r="B2414" s="158"/>
      <c r="C2414" s="158" t="s">
        <v>1665</v>
      </c>
      <c r="D2414" s="158">
        <v>8128</v>
      </c>
      <c r="E2414" s="158">
        <v>20.045999999999999</v>
      </c>
      <c r="F2414" s="158">
        <v>19.931000000000001</v>
      </c>
      <c r="G2414" s="16">
        <f t="shared" si="47"/>
        <v>20.092045107828728</v>
      </c>
      <c r="H2414" s="17">
        <f t="shared" si="48"/>
        <v>-7.6741846381214174E-2</v>
      </c>
      <c r="I2414" s="17">
        <f t="shared" si="49"/>
        <v>-0.11499999999999844</v>
      </c>
      <c r="J2414" s="18">
        <f t="shared" si="50"/>
        <v>5.7368053477002117E-3</v>
      </c>
      <c r="K2414" s="18">
        <f t="shared" si="51"/>
        <v>0.29333712198175466</v>
      </c>
      <c r="L2414" s="154"/>
      <c r="M2414" s="154"/>
      <c r="N2414" s="154"/>
      <c r="O2414" s="154"/>
      <c r="P2414" s="154"/>
      <c r="Q2414" s="154"/>
      <c r="R2414" s="154"/>
      <c r="S2414" s="154"/>
      <c r="T2414" s="154"/>
      <c r="U2414" s="154"/>
      <c r="V2414" s="154"/>
      <c r="W2414" s="154"/>
      <c r="X2414" s="154"/>
      <c r="Y2414" s="154"/>
      <c r="Z2414" s="154"/>
      <c r="AA2414" s="154"/>
    </row>
    <row r="2415" spans="1:27" ht="15.75" customHeight="1">
      <c r="A2415" s="155"/>
      <c r="B2415" s="158"/>
      <c r="C2415" s="158" t="s">
        <v>1666</v>
      </c>
      <c r="D2415" s="158">
        <v>8108</v>
      </c>
      <c r="E2415" s="158">
        <v>17.963000000000001</v>
      </c>
      <c r="F2415" s="158">
        <v>17.934000000000001</v>
      </c>
      <c r="G2415" s="16">
        <f t="shared" si="47"/>
        <v>18.363527102940179</v>
      </c>
      <c r="H2415" s="17">
        <f t="shared" si="48"/>
        <v>-0.66754517156696269</v>
      </c>
      <c r="I2415" s="17">
        <f t="shared" si="49"/>
        <v>-2.8999999999999915E-2</v>
      </c>
      <c r="J2415" s="18">
        <f t="shared" si="50"/>
        <v>1.6144296609697665E-3</v>
      </c>
      <c r="K2415" s="18">
        <f t="shared" si="51"/>
        <v>0.27699973993383187</v>
      </c>
      <c r="L2415" s="154"/>
      <c r="M2415" s="154"/>
      <c r="N2415" s="154"/>
      <c r="O2415" s="154"/>
      <c r="P2415" s="154"/>
      <c r="Q2415" s="154"/>
      <c r="R2415" s="154"/>
      <c r="S2415" s="154"/>
      <c r="T2415" s="154"/>
      <c r="U2415" s="154"/>
      <c r="V2415" s="154"/>
      <c r="W2415" s="154"/>
      <c r="X2415" s="154"/>
      <c r="Y2415" s="154"/>
      <c r="Z2415" s="154"/>
      <c r="AA2415" s="154"/>
    </row>
    <row r="2416" spans="1:27" ht="15.75" customHeight="1">
      <c r="A2416" s="155"/>
      <c r="B2416" s="158"/>
      <c r="C2416" s="158" t="s">
        <v>1667</v>
      </c>
      <c r="D2416" s="158">
        <v>8108</v>
      </c>
      <c r="E2416" s="158">
        <v>18.556999999999999</v>
      </c>
      <c r="F2416" s="158">
        <v>18.481999999999999</v>
      </c>
      <c r="G2416" s="16">
        <f t="shared" si="47"/>
        <v>18.363527102940179</v>
      </c>
      <c r="H2416" s="17">
        <f t="shared" si="48"/>
        <v>0.32245482843303347</v>
      </c>
      <c r="I2416" s="17">
        <f t="shared" si="49"/>
        <v>-7.4999999999999289E-2</v>
      </c>
      <c r="J2416" s="18">
        <f t="shared" si="50"/>
        <v>4.0416015519749576E-3</v>
      </c>
      <c r="K2416" s="18">
        <f t="shared" si="51"/>
        <v>0.3001426054012728</v>
      </c>
      <c r="L2416" s="154"/>
      <c r="M2416" s="154"/>
      <c r="N2416" s="154"/>
      <c r="O2416" s="154"/>
      <c r="P2416" s="154"/>
      <c r="Q2416" s="154"/>
      <c r="R2416" s="154"/>
      <c r="S2416" s="154"/>
      <c r="T2416" s="154"/>
      <c r="U2416" s="154"/>
      <c r="V2416" s="154"/>
      <c r="W2416" s="154"/>
      <c r="X2416" s="154"/>
      <c r="Y2416" s="154"/>
      <c r="Z2416" s="154"/>
      <c r="AA2416" s="154"/>
    </row>
    <row r="2417" spans="1:27" ht="15.75" customHeight="1">
      <c r="A2417" s="155"/>
      <c r="B2417" s="158"/>
      <c r="C2417" s="158"/>
      <c r="D2417" s="158">
        <v>8608</v>
      </c>
      <c r="E2417" s="158">
        <v>20.106000000000002</v>
      </c>
      <c r="F2417" s="158">
        <v>20.018999999999998</v>
      </c>
      <c r="G2417" s="16">
        <f t="shared" si="47"/>
        <v>22.02</v>
      </c>
      <c r="H2417" s="17">
        <f t="shared" si="48"/>
        <v>-3.1899999999999968</v>
      </c>
      <c r="I2417" s="17">
        <f t="shared" si="49"/>
        <v>-8.7000000000003297E-2</v>
      </c>
      <c r="J2417" s="18">
        <f t="shared" si="50"/>
        <v>4.3270665472994775E-3</v>
      </c>
      <c r="K2417" s="18">
        <f t="shared" si="51"/>
        <v>0.50731125037302294</v>
      </c>
      <c r="L2417" s="154"/>
      <c r="M2417" s="154"/>
      <c r="N2417" s="154"/>
      <c r="O2417" s="154"/>
      <c r="P2417" s="154"/>
      <c r="Q2417" s="154"/>
      <c r="R2417" s="154"/>
      <c r="S2417" s="154"/>
      <c r="T2417" s="154"/>
      <c r="U2417" s="154"/>
      <c r="V2417" s="154"/>
      <c r="W2417" s="154"/>
      <c r="X2417" s="154"/>
      <c r="Y2417" s="154"/>
      <c r="Z2417" s="154"/>
      <c r="AA2417" s="154"/>
    </row>
    <row r="2418" spans="1:27" ht="15.75" customHeight="1">
      <c r="A2418" s="155"/>
      <c r="B2418" s="158"/>
      <c r="C2418" s="158"/>
      <c r="D2418" s="158">
        <v>8608</v>
      </c>
      <c r="E2418" s="158">
        <v>20.094999999999999</v>
      </c>
      <c r="F2418" s="158">
        <v>20.001999999999999</v>
      </c>
      <c r="G2418" s="16">
        <f t="shared" si="47"/>
        <v>22.02</v>
      </c>
      <c r="H2418" s="17">
        <f t="shared" si="48"/>
        <v>-3.2083333333333348</v>
      </c>
      <c r="I2418" s="17">
        <f t="shared" si="49"/>
        <v>-9.2999999999999972E-2</v>
      </c>
      <c r="J2418" s="18">
        <f t="shared" si="50"/>
        <v>4.6280169196317479E-3</v>
      </c>
      <c r="K2418" s="18">
        <f t="shared" si="51"/>
        <v>0.50704155262503103</v>
      </c>
      <c r="L2418" s="154"/>
      <c r="M2418" s="154"/>
      <c r="N2418" s="154"/>
      <c r="O2418" s="154"/>
      <c r="P2418" s="154"/>
      <c r="Q2418" s="154"/>
      <c r="R2418" s="154"/>
      <c r="S2418" s="154"/>
      <c r="T2418" s="154"/>
      <c r="U2418" s="154"/>
      <c r="V2418" s="154"/>
      <c r="W2418" s="154"/>
      <c r="X2418" s="154"/>
      <c r="Y2418" s="154"/>
      <c r="Z2418" s="154"/>
      <c r="AA2418" s="154"/>
    </row>
    <row r="2419" spans="1:27" ht="15.75" customHeight="1">
      <c r="A2419" s="155"/>
      <c r="B2419" s="158"/>
      <c r="C2419" s="158"/>
      <c r="D2419" s="158">
        <v>8608</v>
      </c>
      <c r="E2419" s="158">
        <v>20.385999999999999</v>
      </c>
      <c r="F2419" s="158">
        <v>20.28</v>
      </c>
      <c r="G2419" s="16">
        <f t="shared" si="47"/>
        <v>22.02</v>
      </c>
      <c r="H2419" s="17">
        <f t="shared" si="48"/>
        <v>-2.723333333333334</v>
      </c>
      <c r="I2419" s="17">
        <f t="shared" si="49"/>
        <v>-0.1059999999999981</v>
      </c>
      <c r="J2419" s="18">
        <f t="shared" si="50"/>
        <v>5.1996468164425633E-3</v>
      </c>
      <c r="K2419" s="18">
        <f t="shared" si="51"/>
        <v>0.51407828902187769</v>
      </c>
      <c r="L2419" s="154"/>
      <c r="M2419" s="154"/>
      <c r="N2419" s="154"/>
      <c r="O2419" s="154"/>
      <c r="P2419" s="154"/>
      <c r="Q2419" s="154"/>
      <c r="R2419" s="154"/>
      <c r="S2419" s="154"/>
      <c r="T2419" s="154"/>
      <c r="U2419" s="154"/>
      <c r="V2419" s="154"/>
      <c r="W2419" s="154"/>
      <c r="X2419" s="154"/>
      <c r="Y2419" s="154"/>
      <c r="Z2419" s="154"/>
      <c r="AA2419" s="154"/>
    </row>
    <row r="2420" spans="1:27" ht="15.75" customHeight="1">
      <c r="A2420" s="155"/>
      <c r="B2420" s="158"/>
      <c r="C2420" s="158"/>
      <c r="D2420" s="158">
        <v>8608</v>
      </c>
      <c r="E2420" s="158">
        <v>20.219000000000001</v>
      </c>
      <c r="F2420" s="158">
        <v>20.143000000000001</v>
      </c>
      <c r="G2420" s="16">
        <f t="shared" si="47"/>
        <v>22.02</v>
      </c>
      <c r="H2420" s="17">
        <f t="shared" si="48"/>
        <v>-3.0016666666666643</v>
      </c>
      <c r="I2420" s="17">
        <f t="shared" si="49"/>
        <v>-7.6000000000000512E-2</v>
      </c>
      <c r="J2420" s="18">
        <f t="shared" si="50"/>
        <v>3.7588406943963848E-3</v>
      </c>
      <c r="K2420" s="18">
        <f t="shared" si="51"/>
        <v>0.51006479054354814</v>
      </c>
      <c r="L2420" s="154"/>
      <c r="M2420" s="154"/>
      <c r="N2420" s="154"/>
      <c r="O2420" s="154"/>
      <c r="P2420" s="154"/>
      <c r="Q2420" s="154"/>
      <c r="R2420" s="154"/>
      <c r="S2420" s="154"/>
      <c r="T2420" s="154"/>
      <c r="U2420" s="154"/>
      <c r="V2420" s="154"/>
      <c r="W2420" s="154"/>
      <c r="X2420" s="154"/>
      <c r="Y2420" s="154"/>
      <c r="Z2420" s="154"/>
      <c r="AA2420" s="154"/>
    </row>
    <row r="2421" spans="1:27" ht="15.75" customHeight="1">
      <c r="A2421" s="155"/>
      <c r="B2421" s="156">
        <v>45012</v>
      </c>
      <c r="C2421" s="158" t="s">
        <v>1668</v>
      </c>
      <c r="D2421" s="158">
        <v>8127</v>
      </c>
      <c r="E2421" s="158">
        <v>20.001000000000001</v>
      </c>
      <c r="F2421" s="158">
        <v>19.989000000000001</v>
      </c>
      <c r="G2421" s="16">
        <f t="shared" si="47"/>
        <v>19.906047079520491</v>
      </c>
      <c r="H2421" s="17">
        <f t="shared" si="48"/>
        <v>0.15825486746585091</v>
      </c>
      <c r="I2421" s="17">
        <f t="shared" si="49"/>
        <v>-1.2000000000000455E-2</v>
      </c>
      <c r="J2421" s="18">
        <f t="shared" si="50"/>
        <v>5.9997000149994775E-4</v>
      </c>
      <c r="K2421" s="18">
        <f t="shared" si="51"/>
        <v>0.30511939384097353</v>
      </c>
      <c r="L2421" s="154"/>
      <c r="M2421" s="154"/>
      <c r="N2421" s="154"/>
      <c r="O2421" s="154"/>
      <c r="P2421" s="154"/>
      <c r="Q2421" s="154"/>
      <c r="R2421" s="154"/>
      <c r="S2421" s="154"/>
      <c r="T2421" s="154"/>
      <c r="U2421" s="154"/>
      <c r="V2421" s="154"/>
      <c r="W2421" s="154"/>
      <c r="X2421" s="154"/>
      <c r="Y2421" s="154"/>
      <c r="Z2421" s="154"/>
      <c r="AA2421" s="154"/>
    </row>
    <row r="2422" spans="1:27" ht="15.75" customHeight="1">
      <c r="A2422" s="155"/>
      <c r="B2422" s="158"/>
      <c r="C2422" s="158" t="s">
        <v>1669</v>
      </c>
      <c r="D2422" s="158">
        <v>8127</v>
      </c>
      <c r="E2422" s="158">
        <v>21.704000000000001</v>
      </c>
      <c r="F2422" s="158">
        <v>21.661999999999999</v>
      </c>
      <c r="G2422" s="16">
        <f t="shared" si="47"/>
        <v>19.906047079520491</v>
      </c>
      <c r="H2422" s="17">
        <f t="shared" si="48"/>
        <v>2.9965882007991835</v>
      </c>
      <c r="I2422" s="17">
        <f t="shared" si="49"/>
        <v>-4.2000000000001592E-2</v>
      </c>
      <c r="J2422" s="18">
        <f t="shared" si="50"/>
        <v>1.9351271654995204E-3</v>
      </c>
      <c r="K2422" s="18">
        <f t="shared" si="51"/>
        <v>0.35964306101240839</v>
      </c>
      <c r="L2422" s="154"/>
      <c r="M2422" s="154"/>
      <c r="N2422" s="154"/>
      <c r="O2422" s="154"/>
      <c r="P2422" s="154"/>
      <c r="Q2422" s="154"/>
      <c r="R2422" s="154"/>
      <c r="S2422" s="154"/>
      <c r="T2422" s="154"/>
      <c r="U2422" s="154"/>
      <c r="V2422" s="154"/>
      <c r="W2422" s="154"/>
      <c r="X2422" s="154"/>
      <c r="Y2422" s="154"/>
      <c r="Z2422" s="154"/>
      <c r="AA2422" s="154"/>
    </row>
    <row r="2423" spans="1:27" ht="15.75" customHeight="1">
      <c r="A2423" s="155"/>
      <c r="B2423" s="156">
        <v>45012</v>
      </c>
      <c r="C2423" s="158" t="s">
        <v>1670</v>
      </c>
      <c r="D2423" s="158">
        <v>8107</v>
      </c>
      <c r="E2423" s="158">
        <v>15.331</v>
      </c>
      <c r="F2423" s="158">
        <v>15.052</v>
      </c>
      <c r="G2423" s="16">
        <f t="shared" si="47"/>
        <v>16.123457228651652</v>
      </c>
      <c r="H2423" s="17">
        <f t="shared" si="48"/>
        <v>-1.3207620477527549</v>
      </c>
      <c r="I2423" s="17">
        <f t="shared" si="49"/>
        <v>-0.27899999999999991</v>
      </c>
      <c r="J2423" s="18">
        <f t="shared" si="50"/>
        <v>1.8198421498923745E-2</v>
      </c>
      <c r="K2423" s="18">
        <f t="shared" si="51"/>
        <v>0.25924051415075078</v>
      </c>
      <c r="L2423" s="154"/>
      <c r="M2423" s="154"/>
      <c r="N2423" s="154"/>
      <c r="O2423" s="154"/>
      <c r="P2423" s="154"/>
      <c r="Q2423" s="154"/>
      <c r="R2423" s="154"/>
      <c r="S2423" s="154"/>
      <c r="T2423" s="154"/>
      <c r="U2423" s="154"/>
      <c r="V2423" s="154"/>
      <c r="W2423" s="154"/>
      <c r="X2423" s="154"/>
      <c r="Y2423" s="154"/>
      <c r="Z2423" s="154"/>
      <c r="AA2423" s="154"/>
    </row>
    <row r="2424" spans="1:27" ht="15.75" customHeight="1">
      <c r="A2424" s="155"/>
      <c r="B2424" s="158"/>
      <c r="C2424" s="158" t="s">
        <v>1671</v>
      </c>
      <c r="D2424" s="158">
        <v>8107</v>
      </c>
      <c r="E2424" s="158">
        <v>15.986000000000001</v>
      </c>
      <c r="F2424" s="158">
        <v>15.896000000000001</v>
      </c>
      <c r="G2424" s="16">
        <f t="shared" si="47"/>
        <v>16.123457228651652</v>
      </c>
      <c r="H2424" s="17">
        <f t="shared" si="48"/>
        <v>-0.22909538108608629</v>
      </c>
      <c r="I2424" s="17">
        <f t="shared" si="49"/>
        <v>-8.9999999999999858E-2</v>
      </c>
      <c r="J2424" s="18">
        <f t="shared" si="50"/>
        <v>5.6299261854122267E-3</v>
      </c>
      <c r="K2424" s="18">
        <f t="shared" si="51"/>
        <v>0.28959191307676474</v>
      </c>
      <c r="L2424" s="154"/>
      <c r="M2424" s="154"/>
      <c r="N2424" s="154"/>
      <c r="O2424" s="154"/>
      <c r="P2424" s="154"/>
      <c r="Q2424" s="154"/>
      <c r="R2424" s="154"/>
      <c r="S2424" s="154"/>
      <c r="T2424" s="154"/>
      <c r="U2424" s="154"/>
      <c r="V2424" s="154"/>
      <c r="W2424" s="154"/>
      <c r="X2424" s="154"/>
      <c r="Y2424" s="154"/>
      <c r="Z2424" s="154"/>
      <c r="AA2424" s="154"/>
    </row>
    <row r="2425" spans="1:27" ht="15.75" customHeight="1">
      <c r="A2425" s="155"/>
      <c r="B2425" s="158"/>
      <c r="C2425" s="158" t="s">
        <v>1672</v>
      </c>
      <c r="D2425" s="158">
        <v>8107</v>
      </c>
      <c r="E2425" s="158">
        <v>15.617000000000001</v>
      </c>
      <c r="F2425" s="158">
        <v>15.385999999999999</v>
      </c>
      <c r="G2425" s="16">
        <f t="shared" si="47"/>
        <v>16.123457228651652</v>
      </c>
      <c r="H2425" s="17">
        <f t="shared" si="48"/>
        <v>-0.84409538108608595</v>
      </c>
      <c r="I2425" s="17">
        <f t="shared" si="49"/>
        <v>-0.23100000000000165</v>
      </c>
      <c r="J2425" s="18">
        <f t="shared" si="50"/>
        <v>1.4791573285522292E-2</v>
      </c>
      <c r="K2425" s="18">
        <f t="shared" si="51"/>
        <v>0.27280632147308453</v>
      </c>
      <c r="L2425" s="154"/>
      <c r="M2425" s="154"/>
      <c r="N2425" s="154"/>
      <c r="O2425" s="154"/>
      <c r="P2425" s="154"/>
      <c r="Q2425" s="154"/>
      <c r="R2425" s="154"/>
      <c r="S2425" s="154"/>
      <c r="T2425" s="154"/>
      <c r="U2425" s="154"/>
      <c r="V2425" s="154"/>
      <c r="W2425" s="154"/>
      <c r="X2425" s="154"/>
      <c r="Y2425" s="154"/>
      <c r="Z2425" s="154"/>
      <c r="AA2425" s="154"/>
    </row>
    <row r="2426" spans="1:27" ht="15.75" customHeight="1">
      <c r="A2426" s="155"/>
      <c r="B2426" s="158"/>
      <c r="C2426" s="158" t="s">
        <v>1673</v>
      </c>
      <c r="D2426" s="158">
        <v>8107</v>
      </c>
      <c r="E2426" s="158">
        <v>16.148</v>
      </c>
      <c r="F2426" s="158">
        <v>16.123000000000001</v>
      </c>
      <c r="G2426" s="16">
        <f t="shared" si="47"/>
        <v>16.123457228651652</v>
      </c>
      <c r="H2426" s="17">
        <f t="shared" si="48"/>
        <v>4.0904618913912102E-2</v>
      </c>
      <c r="I2426" s="17">
        <f t="shared" si="49"/>
        <v>-2.4999999999998579E-2</v>
      </c>
      <c r="J2426" s="18">
        <f t="shared" si="50"/>
        <v>1.5481793410947844E-3</v>
      </c>
      <c r="K2426" s="18">
        <f t="shared" si="51"/>
        <v>0.29671887059977459</v>
      </c>
      <c r="L2426" s="154"/>
      <c r="M2426" s="154"/>
      <c r="N2426" s="154"/>
      <c r="O2426" s="154"/>
      <c r="P2426" s="154"/>
      <c r="Q2426" s="154"/>
      <c r="R2426" s="154"/>
      <c r="S2426" s="154"/>
      <c r="T2426" s="154"/>
      <c r="U2426" s="154"/>
      <c r="V2426" s="154"/>
      <c r="W2426" s="154"/>
      <c r="X2426" s="154"/>
      <c r="Y2426" s="154"/>
      <c r="Z2426" s="154"/>
      <c r="AA2426" s="154"/>
    </row>
    <row r="2427" spans="1:27" ht="18.75" customHeight="1">
      <c r="A2427" s="155"/>
      <c r="B2427" s="158"/>
      <c r="C2427" s="158" t="s">
        <v>1674</v>
      </c>
      <c r="D2427" s="158">
        <v>8107</v>
      </c>
      <c r="E2427" s="158">
        <v>16.690000000000001</v>
      </c>
      <c r="F2427" s="158">
        <v>16.632999999999999</v>
      </c>
      <c r="G2427" s="16">
        <f t="shared" si="47"/>
        <v>16.123457228651652</v>
      </c>
      <c r="H2427" s="17">
        <f t="shared" si="48"/>
        <v>0.94423795224724816</v>
      </c>
      <c r="I2427" s="17">
        <f t="shared" si="49"/>
        <v>-5.700000000000216E-2</v>
      </c>
      <c r="J2427" s="18">
        <f t="shared" si="50"/>
        <v>3.415218693828769E-3</v>
      </c>
      <c r="K2427" s="18">
        <f t="shared" si="51"/>
        <v>0.31955759870851774</v>
      </c>
      <c r="L2427" s="154"/>
      <c r="M2427" s="154"/>
      <c r="N2427" s="154"/>
      <c r="O2427" s="154"/>
      <c r="P2427" s="154"/>
      <c r="Q2427" s="154"/>
      <c r="R2427" s="154"/>
      <c r="S2427" s="154"/>
      <c r="T2427" s="154"/>
      <c r="U2427" s="154"/>
      <c r="V2427" s="154"/>
      <c r="W2427" s="154"/>
      <c r="X2427" s="154"/>
      <c r="Y2427" s="154"/>
      <c r="Z2427" s="154"/>
      <c r="AA2427" s="154"/>
    </row>
    <row r="2428" spans="1:27" ht="15.75" customHeight="1">
      <c r="A2428" s="155"/>
      <c r="B2428" s="156">
        <v>45012</v>
      </c>
      <c r="C2428" s="158" t="s">
        <v>1675</v>
      </c>
      <c r="D2428" s="158">
        <v>1011</v>
      </c>
      <c r="E2428" s="158">
        <v>30.486000000000001</v>
      </c>
      <c r="F2428" s="158">
        <v>30.268000000000001</v>
      </c>
      <c r="G2428" s="16">
        <f t="shared" si="47"/>
        <v>27</v>
      </c>
      <c r="H2428" s="17">
        <f t="shared" si="48"/>
        <v>5.8100000000000014</v>
      </c>
      <c r="I2428" s="17">
        <f t="shared" si="49"/>
        <v>-0.21799999999999997</v>
      </c>
      <c r="J2428" s="18">
        <f t="shared" si="50"/>
        <v>7.1508233287410601E-3</v>
      </c>
      <c r="K2428" s="18">
        <f t="shared" si="51"/>
        <v>0.60637669750049206</v>
      </c>
      <c r="L2428" s="154"/>
      <c r="M2428" s="154"/>
      <c r="N2428" s="154"/>
      <c r="O2428" s="154"/>
      <c r="P2428" s="154"/>
      <c r="Q2428" s="154"/>
      <c r="R2428" s="154"/>
      <c r="S2428" s="154"/>
      <c r="T2428" s="154"/>
      <c r="U2428" s="154"/>
      <c r="V2428" s="154"/>
      <c r="W2428" s="154"/>
      <c r="X2428" s="154"/>
      <c r="Y2428" s="154"/>
      <c r="Z2428" s="154"/>
      <c r="AA2428" s="154"/>
    </row>
    <row r="2429" spans="1:27" ht="15.75" customHeight="1">
      <c r="A2429" s="155"/>
      <c r="B2429" s="158"/>
      <c r="C2429" s="158" t="s">
        <v>1676</v>
      </c>
      <c r="D2429" s="158">
        <v>1011</v>
      </c>
      <c r="E2429" s="158">
        <v>29.516999999999999</v>
      </c>
      <c r="F2429" s="158">
        <v>29.26</v>
      </c>
      <c r="G2429" s="16">
        <f t="shared" si="47"/>
        <v>27</v>
      </c>
      <c r="H2429" s="17">
        <f t="shared" si="48"/>
        <v>4.1949999999999994</v>
      </c>
      <c r="I2429" s="17">
        <f t="shared" si="49"/>
        <v>-0.2569999999999979</v>
      </c>
      <c r="J2429" s="18">
        <f t="shared" si="50"/>
        <v>8.7068469017853416E-3</v>
      </c>
      <c r="K2429" s="18">
        <f t="shared" si="51"/>
        <v>0.59345461937188737</v>
      </c>
      <c r="L2429" s="154"/>
      <c r="M2429" s="154"/>
      <c r="N2429" s="154"/>
      <c r="O2429" s="154"/>
      <c r="P2429" s="154"/>
      <c r="Q2429" s="154"/>
      <c r="R2429" s="154"/>
      <c r="S2429" s="154"/>
      <c r="T2429" s="154"/>
      <c r="U2429" s="154"/>
      <c r="V2429" s="154"/>
      <c r="W2429" s="154"/>
      <c r="X2429" s="154"/>
      <c r="Y2429" s="154"/>
      <c r="Z2429" s="154"/>
      <c r="AA2429" s="154"/>
    </row>
    <row r="2430" spans="1:27" ht="15.75" customHeight="1">
      <c r="A2430" s="155"/>
      <c r="B2430" s="156">
        <v>45012</v>
      </c>
      <c r="C2430" s="158" t="s">
        <v>1677</v>
      </c>
      <c r="D2430" s="158">
        <v>6107</v>
      </c>
      <c r="E2430" s="158">
        <v>16.738</v>
      </c>
      <c r="F2430" s="158">
        <v>16.417999999999999</v>
      </c>
      <c r="G2430" s="16">
        <f t="shared" si="47"/>
        <v>17.032373496847189</v>
      </c>
      <c r="H2430" s="17">
        <f t="shared" si="48"/>
        <v>-0.49062249474531566</v>
      </c>
      <c r="I2430" s="17">
        <f t="shared" si="49"/>
        <v>-0.32000000000000028</v>
      </c>
      <c r="J2430" s="18">
        <f t="shared" si="50"/>
        <v>1.9118174214362547E-2</v>
      </c>
      <c r="K2430" s="18">
        <f t="shared" si="51"/>
        <v>0.30777479958108661</v>
      </c>
      <c r="L2430" s="154"/>
      <c r="M2430" s="154"/>
      <c r="N2430" s="154"/>
      <c r="O2430" s="154"/>
      <c r="P2430" s="154"/>
      <c r="Q2430" s="154"/>
      <c r="R2430" s="154"/>
      <c r="S2430" s="154"/>
      <c r="T2430" s="154"/>
      <c r="U2430" s="154"/>
      <c r="V2430" s="154"/>
      <c r="W2430" s="154"/>
      <c r="X2430" s="154"/>
      <c r="Y2430" s="154"/>
      <c r="Z2430" s="154"/>
      <c r="AA2430" s="154"/>
    </row>
    <row r="2431" spans="1:27" ht="15.75" customHeight="1">
      <c r="A2431" s="155"/>
      <c r="B2431" s="158"/>
      <c r="C2431" s="158" t="s">
        <v>1678</v>
      </c>
      <c r="D2431" s="158">
        <v>6107</v>
      </c>
      <c r="E2431" s="158">
        <v>16.890999999999998</v>
      </c>
      <c r="F2431" s="158">
        <v>16.53</v>
      </c>
      <c r="G2431" s="16">
        <f t="shared" si="47"/>
        <v>17.032373496847189</v>
      </c>
      <c r="H2431" s="17">
        <f t="shared" si="48"/>
        <v>-0.23562249474531782</v>
      </c>
      <c r="I2431" s="17">
        <f t="shared" si="49"/>
        <v>-0.3609999999999971</v>
      </c>
      <c r="J2431" s="18">
        <f t="shared" si="50"/>
        <v>2.1372328458942463E-2</v>
      </c>
      <c r="K2431" s="18">
        <f t="shared" si="51"/>
        <v>0.31404502962454722</v>
      </c>
      <c r="L2431" s="154"/>
      <c r="M2431" s="154"/>
      <c r="N2431" s="154"/>
      <c r="O2431" s="154"/>
      <c r="P2431" s="154"/>
      <c r="Q2431" s="154"/>
      <c r="R2431" s="154"/>
      <c r="S2431" s="154"/>
      <c r="T2431" s="154"/>
      <c r="U2431" s="154"/>
      <c r="V2431" s="154"/>
      <c r="W2431" s="154"/>
      <c r="X2431" s="154"/>
      <c r="Y2431" s="154"/>
      <c r="Z2431" s="154"/>
      <c r="AA2431" s="154"/>
    </row>
    <row r="2432" spans="1:27" ht="15.75" customHeight="1">
      <c r="A2432" s="155"/>
      <c r="B2432" s="158"/>
      <c r="C2432" s="158" t="s">
        <v>1679</v>
      </c>
      <c r="D2432" s="158">
        <v>6107</v>
      </c>
      <c r="E2432" s="158">
        <v>15.952</v>
      </c>
      <c r="F2432" s="158">
        <v>15.67</v>
      </c>
      <c r="G2432" s="16">
        <f t="shared" si="47"/>
        <v>17.032373496847189</v>
      </c>
      <c r="H2432" s="17">
        <f t="shared" si="48"/>
        <v>-1.8006224947453151</v>
      </c>
      <c r="I2432" s="17">
        <f t="shared" si="49"/>
        <v>-0.28200000000000003</v>
      </c>
      <c r="J2432" s="18">
        <f t="shared" si="50"/>
        <v>1.7678034102306922E-2</v>
      </c>
      <c r="K2432" s="18">
        <f t="shared" si="51"/>
        <v>0.27366691295061607</v>
      </c>
      <c r="L2432" s="154"/>
      <c r="M2432" s="154"/>
      <c r="N2432" s="154"/>
      <c r="O2432" s="154"/>
      <c r="P2432" s="154"/>
      <c r="Q2432" s="154"/>
      <c r="R2432" s="154"/>
      <c r="S2432" s="154"/>
      <c r="T2432" s="154"/>
      <c r="U2432" s="154"/>
      <c r="V2432" s="154"/>
      <c r="W2432" s="154"/>
      <c r="X2432" s="154"/>
      <c r="Y2432" s="154"/>
      <c r="Z2432" s="154"/>
      <c r="AA2432" s="154"/>
    </row>
    <row r="2433" spans="1:27" ht="15.75" customHeight="1">
      <c r="A2433" s="155"/>
      <c r="B2433" s="158"/>
      <c r="C2433" s="158" t="s">
        <v>1680</v>
      </c>
      <c r="D2433" s="158">
        <v>6107</v>
      </c>
      <c r="E2433" s="158">
        <v>16.887</v>
      </c>
      <c r="F2433" s="158">
        <v>16.585999999999999</v>
      </c>
      <c r="G2433" s="16">
        <f t="shared" si="47"/>
        <v>17.032373496847189</v>
      </c>
      <c r="H2433" s="17">
        <f t="shared" si="48"/>
        <v>-0.24228916141198081</v>
      </c>
      <c r="I2433" s="17">
        <f t="shared" si="49"/>
        <v>-0.30100000000000193</v>
      </c>
      <c r="J2433" s="18">
        <f t="shared" si="50"/>
        <v>1.7824361935216554E-2</v>
      </c>
      <c r="K2433" s="18">
        <f t="shared" si="51"/>
        <v>0.31388254843300933</v>
      </c>
      <c r="L2433" s="154"/>
      <c r="M2433" s="154"/>
      <c r="N2433" s="154"/>
      <c r="O2433" s="154"/>
      <c r="P2433" s="154"/>
      <c r="Q2433" s="154"/>
      <c r="R2433" s="154"/>
      <c r="S2433" s="154"/>
      <c r="T2433" s="154"/>
      <c r="U2433" s="154"/>
      <c r="V2433" s="154"/>
      <c r="W2433" s="154"/>
      <c r="X2433" s="154"/>
      <c r="Y2433" s="154"/>
      <c r="Z2433" s="154"/>
      <c r="AA2433" s="154"/>
    </row>
    <row r="2434" spans="1:27" ht="15.75" customHeight="1">
      <c r="A2434" s="155"/>
      <c r="B2434" s="156">
        <v>45013</v>
      </c>
      <c r="C2434" s="158" t="s">
        <v>1681</v>
      </c>
      <c r="D2434" s="158">
        <v>6107</v>
      </c>
      <c r="E2434" s="158">
        <v>17.295000000000002</v>
      </c>
      <c r="F2434" s="158">
        <v>16.966000000000001</v>
      </c>
      <c r="G2434" s="16">
        <f t="shared" si="47"/>
        <v>17.032373496847189</v>
      </c>
      <c r="H2434" s="17">
        <f t="shared" si="48"/>
        <v>0.43771083858802129</v>
      </c>
      <c r="I2434" s="17">
        <f t="shared" si="49"/>
        <v>-0.32900000000000063</v>
      </c>
      <c r="J2434" s="18">
        <f t="shared" si="50"/>
        <v>1.9022838970800843E-2</v>
      </c>
      <c r="K2434" s="18">
        <f t="shared" si="51"/>
        <v>0.33006849351767731</v>
      </c>
      <c r="L2434" s="154"/>
      <c r="M2434" s="154"/>
      <c r="N2434" s="154"/>
      <c r="O2434" s="154"/>
      <c r="P2434" s="154"/>
      <c r="Q2434" s="154"/>
      <c r="R2434" s="154"/>
      <c r="S2434" s="154"/>
      <c r="T2434" s="154"/>
      <c r="U2434" s="154"/>
      <c r="V2434" s="154"/>
      <c r="W2434" s="154"/>
      <c r="X2434" s="154"/>
      <c r="Y2434" s="154"/>
      <c r="Z2434" s="154"/>
      <c r="AA2434" s="154"/>
    </row>
    <row r="2435" spans="1:27" ht="15.75" customHeight="1">
      <c r="A2435" s="155"/>
      <c r="B2435" s="158"/>
      <c r="C2435" s="158">
        <v>28147</v>
      </c>
      <c r="D2435" s="158">
        <v>5623</v>
      </c>
      <c r="E2435" s="158">
        <v>22.434000000000001</v>
      </c>
      <c r="F2435" s="158">
        <v>22.35</v>
      </c>
      <c r="G2435" s="16">
        <f t="shared" si="47"/>
        <v>22.870927068045674</v>
      </c>
      <c r="H2435" s="17">
        <f t="shared" si="48"/>
        <v>-0.72821178007612164</v>
      </c>
      <c r="I2435" s="17">
        <f t="shared" si="49"/>
        <v>-8.3999999999999631E-2</v>
      </c>
      <c r="J2435" s="18">
        <f t="shared" si="50"/>
        <v>3.7443166622091301E-3</v>
      </c>
      <c r="K2435" s="18">
        <f t="shared" si="51"/>
        <v>0.2913304909893451</v>
      </c>
      <c r="L2435" s="154"/>
      <c r="M2435" s="154"/>
      <c r="N2435" s="154"/>
      <c r="O2435" s="154"/>
      <c r="P2435" s="154"/>
      <c r="Q2435" s="154"/>
      <c r="R2435" s="154"/>
      <c r="S2435" s="154"/>
      <c r="T2435" s="154"/>
      <c r="U2435" s="154"/>
      <c r="V2435" s="154"/>
      <c r="W2435" s="154"/>
      <c r="X2435" s="154"/>
      <c r="Y2435" s="154"/>
      <c r="Z2435" s="154"/>
      <c r="AA2435" s="154"/>
    </row>
    <row r="2436" spans="1:27" ht="15.75" customHeight="1">
      <c r="A2436" s="155"/>
      <c r="B2436" s="158"/>
      <c r="C2436" s="158">
        <v>28145</v>
      </c>
      <c r="D2436" s="158">
        <v>535</v>
      </c>
      <c r="E2436" s="158">
        <v>18.016999999999999</v>
      </c>
      <c r="F2436" s="158">
        <v>17.891999999999999</v>
      </c>
      <c r="G2436" s="16">
        <f t="shared" si="47"/>
        <v>16.637999999999998</v>
      </c>
      <c r="H2436" s="17">
        <f t="shared" si="48"/>
        <v>2.2983333333333356</v>
      </c>
      <c r="I2436" s="17">
        <f t="shared" si="49"/>
        <v>-0.125</v>
      </c>
      <c r="J2436" s="18">
        <f t="shared" si="50"/>
        <v>6.9378919908974863E-3</v>
      </c>
      <c r="K2436" s="18">
        <f t="shared" si="51"/>
        <v>0.54276516623189208</v>
      </c>
      <c r="L2436" s="154"/>
      <c r="M2436" s="154"/>
      <c r="N2436" s="154"/>
      <c r="O2436" s="154"/>
      <c r="P2436" s="154"/>
      <c r="Q2436" s="154"/>
      <c r="R2436" s="154"/>
      <c r="S2436" s="154"/>
      <c r="T2436" s="154"/>
      <c r="U2436" s="154"/>
      <c r="V2436" s="154"/>
      <c r="W2436" s="154"/>
      <c r="X2436" s="154"/>
      <c r="Y2436" s="154"/>
      <c r="Z2436" s="154"/>
      <c r="AA2436" s="154"/>
    </row>
    <row r="2437" spans="1:27" ht="15.75" customHeight="1">
      <c r="A2437" s="155"/>
      <c r="B2437" s="158"/>
      <c r="C2437" s="158" t="s">
        <v>1682</v>
      </c>
      <c r="D2437" s="158">
        <v>5621</v>
      </c>
      <c r="E2437" s="158">
        <v>23.228000000000002</v>
      </c>
      <c r="F2437" s="158">
        <v>23.145</v>
      </c>
      <c r="G2437" s="16">
        <f t="shared" si="47"/>
        <v>22.870927068045674</v>
      </c>
      <c r="H2437" s="17">
        <f t="shared" si="48"/>
        <v>0.59512155325721261</v>
      </c>
      <c r="I2437" s="17">
        <f t="shared" si="49"/>
        <v>-8.3000000000001961E-2</v>
      </c>
      <c r="J2437" s="18">
        <f t="shared" si="50"/>
        <v>3.5732736352678644E-3</v>
      </c>
      <c r="K2437" s="18">
        <f t="shared" si="51"/>
        <v>0.3155548577085831</v>
      </c>
      <c r="L2437" s="154"/>
      <c r="M2437" s="154"/>
      <c r="N2437" s="154"/>
      <c r="O2437" s="154"/>
      <c r="P2437" s="154"/>
      <c r="Q2437" s="154"/>
      <c r="R2437" s="154"/>
      <c r="S2437" s="154"/>
      <c r="T2437" s="154"/>
      <c r="U2437" s="154"/>
      <c r="V2437" s="154"/>
      <c r="W2437" s="154"/>
      <c r="X2437" s="154"/>
      <c r="Y2437" s="154"/>
      <c r="Z2437" s="154"/>
      <c r="AA2437" s="154"/>
    </row>
    <row r="2438" spans="1:27" ht="15.75" customHeight="1">
      <c r="A2438" s="155"/>
      <c r="B2438" s="158"/>
      <c r="C2438" s="158" t="s">
        <v>1683</v>
      </c>
      <c r="D2438" s="158">
        <v>5621</v>
      </c>
      <c r="E2438" s="158">
        <v>23.001000000000001</v>
      </c>
      <c r="F2438" s="158">
        <v>22.917000000000002</v>
      </c>
      <c r="G2438" s="16">
        <f t="shared" si="47"/>
        <v>22.870927068045674</v>
      </c>
      <c r="H2438" s="17">
        <f t="shared" si="48"/>
        <v>0.21678821992387873</v>
      </c>
      <c r="I2438" s="17">
        <f t="shared" si="49"/>
        <v>-8.3999999999999631E-2</v>
      </c>
      <c r="J2438" s="18">
        <f t="shared" si="50"/>
        <v>3.6520151297769498E-3</v>
      </c>
      <c r="K2438" s="18">
        <f t="shared" si="51"/>
        <v>0.30879997542954518</v>
      </c>
      <c r="L2438" s="154"/>
      <c r="M2438" s="154"/>
      <c r="N2438" s="154"/>
      <c r="O2438" s="154"/>
      <c r="P2438" s="154"/>
      <c r="Q2438" s="154"/>
      <c r="R2438" s="154"/>
      <c r="S2438" s="154"/>
      <c r="T2438" s="154"/>
      <c r="U2438" s="154"/>
      <c r="V2438" s="154"/>
      <c r="W2438" s="154"/>
      <c r="X2438" s="154"/>
      <c r="Y2438" s="154"/>
      <c r="Z2438" s="154"/>
      <c r="AA2438" s="154"/>
    </row>
    <row r="2439" spans="1:27" ht="15.75" customHeight="1">
      <c r="A2439" s="155"/>
      <c r="B2439" s="158"/>
      <c r="C2439" s="158" t="s">
        <v>1684</v>
      </c>
      <c r="D2439" s="158">
        <v>5621</v>
      </c>
      <c r="E2439" s="158">
        <v>23.103000000000002</v>
      </c>
      <c r="F2439" s="158">
        <v>23.013999999999999</v>
      </c>
      <c r="G2439" s="16">
        <f t="shared" si="47"/>
        <v>22.870927068045674</v>
      </c>
      <c r="H2439" s="17">
        <f t="shared" si="48"/>
        <v>0.38678821992387924</v>
      </c>
      <c r="I2439" s="17">
        <f t="shared" si="49"/>
        <v>-8.9000000000002188E-2</v>
      </c>
      <c r="J2439" s="18">
        <f t="shared" si="50"/>
        <v>3.8523135523526029E-3</v>
      </c>
      <c r="K2439" s="18">
        <f t="shared" si="51"/>
        <v>0.31185163116716308</v>
      </c>
      <c r="L2439" s="154"/>
      <c r="M2439" s="154"/>
      <c r="N2439" s="154"/>
      <c r="O2439" s="154"/>
      <c r="P2439" s="154"/>
      <c r="Q2439" s="154"/>
      <c r="R2439" s="154"/>
      <c r="S2439" s="154"/>
      <c r="T2439" s="154"/>
      <c r="U2439" s="154"/>
      <c r="V2439" s="154"/>
      <c r="W2439" s="154"/>
      <c r="X2439" s="154"/>
      <c r="Y2439" s="154"/>
      <c r="Z2439" s="154"/>
      <c r="AA2439" s="154"/>
    </row>
    <row r="2440" spans="1:27" ht="15.75" customHeight="1">
      <c r="A2440" s="155"/>
      <c r="B2440" s="158"/>
      <c r="C2440" s="158" t="s">
        <v>1685</v>
      </c>
      <c r="D2440" s="158">
        <v>5621</v>
      </c>
      <c r="E2440" s="158">
        <v>22.792999999999999</v>
      </c>
      <c r="F2440" s="158">
        <v>22.71</v>
      </c>
      <c r="G2440" s="16">
        <f t="shared" si="47"/>
        <v>22.870927068045674</v>
      </c>
      <c r="H2440" s="17">
        <f t="shared" si="48"/>
        <v>-0.12987844674279123</v>
      </c>
      <c r="I2440" s="17">
        <f t="shared" si="49"/>
        <v>-8.2999999999998408E-2</v>
      </c>
      <c r="J2440" s="18">
        <f t="shared" si="50"/>
        <v>3.6414688720220424E-3</v>
      </c>
      <c r="K2440" s="18">
        <f t="shared" si="51"/>
        <v>0.3024923544445649</v>
      </c>
      <c r="L2440" s="154"/>
      <c r="M2440" s="154"/>
      <c r="N2440" s="154"/>
      <c r="O2440" s="154"/>
      <c r="P2440" s="154"/>
      <c r="Q2440" s="154"/>
      <c r="R2440" s="154"/>
      <c r="S2440" s="154"/>
      <c r="T2440" s="154"/>
      <c r="U2440" s="154"/>
      <c r="V2440" s="154"/>
      <c r="W2440" s="154"/>
      <c r="X2440" s="154"/>
      <c r="Y2440" s="154"/>
      <c r="Z2440" s="154"/>
      <c r="AA2440" s="154"/>
    </row>
    <row r="2441" spans="1:27" ht="15.75" customHeight="1">
      <c r="A2441" s="155"/>
      <c r="B2441" s="158"/>
      <c r="C2441" s="158" t="s">
        <v>1686</v>
      </c>
      <c r="D2441" s="158">
        <v>6617</v>
      </c>
      <c r="E2441" s="158">
        <v>20.611000000000001</v>
      </c>
      <c r="F2441" s="158">
        <v>20.216999999999999</v>
      </c>
      <c r="G2441" s="16">
        <f t="shared" si="47"/>
        <v>21.071999999999999</v>
      </c>
      <c r="H2441" s="17">
        <f t="shared" si="48"/>
        <v>-0.76833333333333087</v>
      </c>
      <c r="I2441" s="17">
        <f t="shared" si="49"/>
        <v>-0.3940000000000019</v>
      </c>
      <c r="J2441" s="18">
        <f t="shared" si="50"/>
        <v>1.9116006016205032E-2</v>
      </c>
      <c r="K2441" s="18">
        <f t="shared" si="51"/>
        <v>0.38791907234001277</v>
      </c>
      <c r="L2441" s="154"/>
      <c r="M2441" s="154"/>
      <c r="N2441" s="154"/>
      <c r="O2441" s="154"/>
      <c r="P2441" s="154"/>
      <c r="Q2441" s="154"/>
      <c r="R2441" s="154"/>
      <c r="S2441" s="154"/>
      <c r="T2441" s="154"/>
      <c r="U2441" s="154"/>
      <c r="V2441" s="154"/>
      <c r="W2441" s="154"/>
      <c r="X2441" s="154"/>
      <c r="Y2441" s="154"/>
      <c r="Z2441" s="154"/>
      <c r="AA2441" s="154"/>
    </row>
    <row r="2442" spans="1:27" ht="15.75" customHeight="1">
      <c r="A2442" s="155"/>
      <c r="B2442" s="158"/>
      <c r="C2442" s="158" t="s">
        <v>1687</v>
      </c>
      <c r="D2442" s="158">
        <v>6617</v>
      </c>
      <c r="E2442" s="158">
        <v>20.696000000000002</v>
      </c>
      <c r="F2442" s="158">
        <v>20.283999999999999</v>
      </c>
      <c r="G2442" s="16">
        <f t="shared" si="47"/>
        <v>21.071999999999999</v>
      </c>
      <c r="H2442" s="17">
        <f t="shared" si="48"/>
        <v>-0.62666666666666282</v>
      </c>
      <c r="I2442" s="17">
        <f t="shared" si="49"/>
        <v>-0.41200000000000259</v>
      </c>
      <c r="J2442" s="18">
        <f t="shared" si="50"/>
        <v>1.9907228449942142E-2</v>
      </c>
      <c r="K2442" s="18">
        <f t="shared" si="51"/>
        <v>0.39043293390027078</v>
      </c>
      <c r="L2442" s="154"/>
      <c r="M2442" s="154"/>
      <c r="N2442" s="154"/>
      <c r="O2442" s="154"/>
      <c r="P2442" s="154"/>
      <c r="Q2442" s="154"/>
      <c r="R2442" s="154"/>
      <c r="S2442" s="154"/>
      <c r="T2442" s="154"/>
      <c r="U2442" s="154"/>
      <c r="V2442" s="154"/>
      <c r="W2442" s="154"/>
      <c r="X2442" s="154"/>
      <c r="Y2442" s="154"/>
      <c r="Z2442" s="154"/>
      <c r="AA2442" s="154"/>
    </row>
    <row r="2443" spans="1:27" ht="15.75" customHeight="1">
      <c r="A2443" s="155"/>
      <c r="B2443" s="158"/>
      <c r="C2443" s="158" t="s">
        <v>1687</v>
      </c>
      <c r="D2443" s="158">
        <v>6617</v>
      </c>
      <c r="E2443" s="158">
        <v>21.431999999999999</v>
      </c>
      <c r="F2443" s="158">
        <v>21.015999999999998</v>
      </c>
      <c r="G2443" s="16">
        <f t="shared" si="47"/>
        <v>21.071999999999999</v>
      </c>
      <c r="H2443" s="17">
        <f t="shared" si="48"/>
        <v>0.59999999999999909</v>
      </c>
      <c r="I2443" s="17">
        <f t="shared" si="49"/>
        <v>-0.41600000000000037</v>
      </c>
      <c r="J2443" s="18">
        <f t="shared" si="50"/>
        <v>1.9410227696901847E-2</v>
      </c>
      <c r="K2443" s="18">
        <f t="shared" si="51"/>
        <v>0.41136618141097436</v>
      </c>
      <c r="L2443" s="154"/>
      <c r="M2443" s="154"/>
      <c r="N2443" s="154"/>
      <c r="O2443" s="154"/>
      <c r="P2443" s="154"/>
      <c r="Q2443" s="154"/>
      <c r="R2443" s="154"/>
      <c r="S2443" s="154"/>
      <c r="T2443" s="154"/>
      <c r="U2443" s="154"/>
      <c r="V2443" s="154"/>
      <c r="W2443" s="154"/>
      <c r="X2443" s="154"/>
      <c r="Y2443" s="154"/>
      <c r="Z2443" s="154"/>
      <c r="AA2443" s="154"/>
    </row>
    <row r="2444" spans="1:27" ht="15.75" customHeight="1">
      <c r="A2444" s="155"/>
      <c r="B2444" s="158"/>
      <c r="C2444" s="158" t="s">
        <v>1688</v>
      </c>
      <c r="D2444" s="158">
        <v>6617</v>
      </c>
      <c r="E2444" s="158">
        <v>21.238</v>
      </c>
      <c r="F2444" s="158">
        <v>20.834</v>
      </c>
      <c r="G2444" s="16">
        <f t="shared" si="47"/>
        <v>21.071999999999999</v>
      </c>
      <c r="H2444" s="17">
        <f t="shared" si="48"/>
        <v>0.27666666666666728</v>
      </c>
      <c r="I2444" s="17">
        <f t="shared" si="49"/>
        <v>-0.40399999999999991</v>
      </c>
      <c r="J2444" s="18">
        <f t="shared" si="50"/>
        <v>1.9022506827384874E-2</v>
      </c>
      <c r="K2444" s="18">
        <f t="shared" si="51"/>
        <v>0.40598926452584999</v>
      </c>
      <c r="L2444" s="154"/>
      <c r="M2444" s="154"/>
      <c r="N2444" s="154"/>
      <c r="O2444" s="154"/>
      <c r="P2444" s="154"/>
      <c r="Q2444" s="154"/>
      <c r="R2444" s="154"/>
      <c r="S2444" s="154"/>
      <c r="T2444" s="154"/>
      <c r="U2444" s="154"/>
      <c r="V2444" s="154"/>
      <c r="W2444" s="154"/>
      <c r="X2444" s="154"/>
      <c r="Y2444" s="154"/>
      <c r="Z2444" s="154"/>
      <c r="AA2444" s="154"/>
    </row>
    <row r="2445" spans="1:27" ht="15.75" customHeight="1">
      <c r="A2445" s="155"/>
      <c r="B2445" s="158"/>
      <c r="C2445" s="158" t="s">
        <v>1689</v>
      </c>
      <c r="D2445" s="158">
        <v>6117</v>
      </c>
      <c r="E2445" s="158">
        <v>20.303000000000001</v>
      </c>
      <c r="F2445" s="158">
        <v>19.908999999999999</v>
      </c>
      <c r="G2445" s="16">
        <f t="shared" si="47"/>
        <v>19.9327573208373</v>
      </c>
      <c r="H2445" s="17">
        <f t="shared" si="48"/>
        <v>0.61707113193783414</v>
      </c>
      <c r="I2445" s="17">
        <f t="shared" si="49"/>
        <v>-0.3940000000000019</v>
      </c>
      <c r="J2445" s="18">
        <f t="shared" si="50"/>
        <v>1.9405999113431605E-2</v>
      </c>
      <c r="K2445" s="18">
        <f t="shared" si="51"/>
        <v>0.33188302615180654</v>
      </c>
      <c r="L2445" s="154"/>
      <c r="M2445" s="154"/>
      <c r="N2445" s="154"/>
      <c r="O2445" s="154"/>
      <c r="P2445" s="154"/>
      <c r="Q2445" s="154"/>
      <c r="R2445" s="154"/>
      <c r="S2445" s="154"/>
      <c r="T2445" s="154"/>
      <c r="U2445" s="154"/>
      <c r="V2445" s="154"/>
      <c r="W2445" s="154"/>
      <c r="X2445" s="154"/>
      <c r="Y2445" s="154"/>
      <c r="Z2445" s="154"/>
      <c r="AA2445" s="154"/>
    </row>
    <row r="2446" spans="1:27" ht="15.75" customHeight="1">
      <c r="A2446" s="155"/>
      <c r="B2446" s="156">
        <v>45014</v>
      </c>
      <c r="C2446" s="158" t="s">
        <v>1690</v>
      </c>
      <c r="D2446" s="158">
        <v>6117</v>
      </c>
      <c r="E2446" s="158">
        <v>19.808</v>
      </c>
      <c r="F2446" s="158">
        <v>19.466000000000001</v>
      </c>
      <c r="G2446" s="16">
        <f t="shared" si="47"/>
        <v>19.9327573208373</v>
      </c>
      <c r="H2446" s="17">
        <f t="shared" si="48"/>
        <v>-0.20792886806216754</v>
      </c>
      <c r="I2446" s="17">
        <f t="shared" si="49"/>
        <v>-0.34199999999999875</v>
      </c>
      <c r="J2446" s="18">
        <f t="shared" si="50"/>
        <v>1.72657512116316E-2</v>
      </c>
      <c r="K2446" s="18">
        <f t="shared" si="51"/>
        <v>0.31518684773627459</v>
      </c>
      <c r="L2446" s="154"/>
      <c r="M2446" s="154"/>
      <c r="N2446" s="154"/>
      <c r="O2446" s="154"/>
      <c r="P2446" s="154"/>
      <c r="Q2446" s="154"/>
      <c r="R2446" s="154"/>
      <c r="S2446" s="154"/>
      <c r="T2446" s="154"/>
      <c r="U2446" s="154"/>
      <c r="V2446" s="154"/>
      <c r="W2446" s="154"/>
      <c r="X2446" s="154"/>
      <c r="Y2446" s="154"/>
      <c r="Z2446" s="154"/>
      <c r="AA2446" s="154"/>
    </row>
    <row r="2447" spans="1:27" ht="15.75" customHeight="1">
      <c r="A2447" s="155"/>
      <c r="B2447" s="158"/>
      <c r="C2447" s="158" t="s">
        <v>1691</v>
      </c>
      <c r="D2447" s="158">
        <v>6117</v>
      </c>
      <c r="E2447" s="158">
        <v>18.411999999999999</v>
      </c>
      <c r="F2447" s="158">
        <v>18.178999999999998</v>
      </c>
      <c r="G2447" s="16">
        <f t="shared" si="47"/>
        <v>19.9327573208373</v>
      </c>
      <c r="H2447" s="17">
        <f t="shared" si="48"/>
        <v>-2.5345955347288358</v>
      </c>
      <c r="I2447" s="17">
        <f t="shared" si="49"/>
        <v>-0.23300000000000054</v>
      </c>
      <c r="J2447" s="18">
        <f t="shared" si="50"/>
        <v>1.265479035411691E-2</v>
      </c>
      <c r="K2447" s="18">
        <f t="shared" si="51"/>
        <v>0.26326423419292455</v>
      </c>
      <c r="L2447" s="154"/>
      <c r="M2447" s="154"/>
      <c r="N2447" s="154"/>
      <c r="O2447" s="154"/>
      <c r="P2447" s="154"/>
      <c r="Q2447" s="154"/>
      <c r="R2447" s="154"/>
      <c r="S2447" s="154"/>
      <c r="T2447" s="154"/>
      <c r="U2447" s="154"/>
      <c r="V2447" s="154"/>
      <c r="W2447" s="154"/>
      <c r="X2447" s="154"/>
      <c r="Y2447" s="154"/>
      <c r="Z2447" s="154"/>
      <c r="AA2447" s="154"/>
    </row>
    <row r="2448" spans="1:27" ht="15.75" customHeight="1">
      <c r="A2448" s="155"/>
      <c r="B2448" s="158"/>
      <c r="C2448" s="158" t="s">
        <v>1692</v>
      </c>
      <c r="D2448" s="158">
        <v>6117</v>
      </c>
      <c r="E2448" s="158">
        <v>19.353000000000002</v>
      </c>
      <c r="F2448" s="158">
        <v>19.077999999999999</v>
      </c>
      <c r="G2448" s="16">
        <f t="shared" si="47"/>
        <v>19.9327573208373</v>
      </c>
      <c r="H2448" s="17">
        <f t="shared" si="48"/>
        <v>-0.96626220139549801</v>
      </c>
      <c r="I2448" s="17">
        <f t="shared" si="49"/>
        <v>-0.27500000000000213</v>
      </c>
      <c r="J2448" s="18">
        <f t="shared" si="50"/>
        <v>1.4209683253242501E-2</v>
      </c>
      <c r="K2448" s="18">
        <f t="shared" si="51"/>
        <v>0.29908650234899647</v>
      </c>
      <c r="L2448" s="154"/>
      <c r="M2448" s="154"/>
      <c r="N2448" s="154"/>
      <c r="O2448" s="154"/>
      <c r="P2448" s="154"/>
      <c r="Q2448" s="154"/>
      <c r="R2448" s="154"/>
      <c r="S2448" s="154"/>
      <c r="T2448" s="154"/>
      <c r="U2448" s="154"/>
      <c r="V2448" s="154"/>
      <c r="W2448" s="154"/>
      <c r="X2448" s="154"/>
      <c r="Y2448" s="154"/>
      <c r="Z2448" s="154"/>
      <c r="AA2448" s="154"/>
    </row>
    <row r="2449" spans="1:27" ht="15.75" customHeight="1">
      <c r="A2449" s="155"/>
      <c r="B2449" s="158"/>
      <c r="C2449" s="158" t="s">
        <v>1693</v>
      </c>
      <c r="D2449" s="158">
        <v>6117</v>
      </c>
      <c r="E2449" s="158">
        <v>19.504999999999999</v>
      </c>
      <c r="F2449" s="158">
        <v>19.247</v>
      </c>
      <c r="G2449" s="16">
        <f t="shared" si="47"/>
        <v>19.9327573208373</v>
      </c>
      <c r="H2449" s="17">
        <f t="shared" si="48"/>
        <v>-0.71292886806216893</v>
      </c>
      <c r="I2449" s="17">
        <f t="shared" si="49"/>
        <v>-0.25799999999999912</v>
      </c>
      <c r="J2449" s="18">
        <f t="shared" si="50"/>
        <v>1.3227377595488293E-2</v>
      </c>
      <c r="K2449" s="18">
        <f t="shared" si="51"/>
        <v>0.30454863265624849</v>
      </c>
      <c r="L2449" s="154"/>
      <c r="M2449" s="154"/>
      <c r="N2449" s="154"/>
      <c r="O2449" s="154"/>
      <c r="P2449" s="154"/>
      <c r="Q2449" s="154"/>
      <c r="R2449" s="154"/>
      <c r="S2449" s="154"/>
      <c r="T2449" s="154"/>
      <c r="U2449" s="154"/>
      <c r="V2449" s="154"/>
      <c r="W2449" s="154"/>
      <c r="X2449" s="154"/>
      <c r="Y2449" s="154"/>
      <c r="Z2449" s="154"/>
      <c r="AA2449" s="154"/>
    </row>
    <row r="2450" spans="1:27" ht="15.75" customHeight="1">
      <c r="A2450" s="155"/>
      <c r="B2450" s="158"/>
      <c r="C2450" s="158" t="s">
        <v>1694</v>
      </c>
      <c r="D2450" s="158">
        <v>6117</v>
      </c>
      <c r="E2450" s="158">
        <v>18.87</v>
      </c>
      <c r="F2450" s="158">
        <v>18.614999999999998</v>
      </c>
      <c r="G2450" s="16">
        <f t="shared" si="47"/>
        <v>19.9327573208373</v>
      </c>
      <c r="H2450" s="17">
        <f t="shared" si="48"/>
        <v>-1.7712622013954991</v>
      </c>
      <c r="I2450" s="17">
        <f t="shared" si="49"/>
        <v>-0.25500000000000256</v>
      </c>
      <c r="J2450" s="18">
        <f t="shared" si="50"/>
        <v>1.3513513513513648E-2</v>
      </c>
      <c r="K2450" s="18">
        <f t="shared" si="51"/>
        <v>0.2811457912008547</v>
      </c>
      <c r="L2450" s="154"/>
      <c r="M2450" s="154"/>
      <c r="N2450" s="154"/>
      <c r="O2450" s="154"/>
      <c r="P2450" s="154"/>
      <c r="Q2450" s="154"/>
      <c r="R2450" s="154"/>
      <c r="S2450" s="154"/>
      <c r="T2450" s="154"/>
      <c r="U2450" s="154"/>
      <c r="V2450" s="154"/>
      <c r="W2450" s="154"/>
      <c r="X2450" s="154"/>
      <c r="Y2450" s="154"/>
      <c r="Z2450" s="154"/>
      <c r="AA2450" s="154"/>
    </row>
    <row r="2451" spans="1:27" ht="15.75" customHeight="1">
      <c r="A2451" s="155"/>
      <c r="B2451" s="158"/>
      <c r="C2451" s="158" t="s">
        <v>1695</v>
      </c>
      <c r="D2451" s="158">
        <v>7108</v>
      </c>
      <c r="E2451" s="158">
        <v>17.148</v>
      </c>
      <c r="F2451" s="158">
        <v>17.082000000000001</v>
      </c>
      <c r="G2451" s="16">
        <f t="shared" si="47"/>
        <v>18.039622077854567</v>
      </c>
      <c r="H2451" s="17">
        <f t="shared" si="48"/>
        <v>-1.4860367964242787</v>
      </c>
      <c r="I2451" s="17">
        <f t="shared" si="49"/>
        <v>-6.5999999999998948E-2</v>
      </c>
      <c r="J2451" s="18">
        <f t="shared" si="50"/>
        <v>3.84884534639602E-3</v>
      </c>
      <c r="K2451" s="18">
        <f t="shared" si="51"/>
        <v>0.32107361658764982</v>
      </c>
      <c r="L2451" s="154"/>
      <c r="M2451" s="154"/>
      <c r="N2451" s="154"/>
      <c r="O2451" s="154"/>
      <c r="P2451" s="154"/>
      <c r="Q2451" s="154"/>
      <c r="R2451" s="154"/>
      <c r="S2451" s="154"/>
      <c r="T2451" s="154"/>
      <c r="U2451" s="154"/>
      <c r="V2451" s="154"/>
      <c r="W2451" s="154"/>
      <c r="X2451" s="154"/>
      <c r="Y2451" s="154"/>
      <c r="Z2451" s="154"/>
      <c r="AA2451" s="154"/>
    </row>
    <row r="2452" spans="1:27" ht="15.75" customHeight="1">
      <c r="A2452" s="155"/>
      <c r="B2452" s="158"/>
      <c r="C2452" s="158" t="s">
        <v>1696</v>
      </c>
      <c r="D2452" s="158">
        <v>7108</v>
      </c>
      <c r="E2452" s="158">
        <v>17.484999999999999</v>
      </c>
      <c r="F2452" s="158">
        <v>17.427</v>
      </c>
      <c r="G2452" s="16">
        <f t="shared" si="47"/>
        <v>18.039622077854567</v>
      </c>
      <c r="H2452" s="17">
        <f t="shared" si="48"/>
        <v>-0.92437012975761235</v>
      </c>
      <c r="I2452" s="17">
        <f t="shared" si="49"/>
        <v>-5.7999999999999829E-2</v>
      </c>
      <c r="J2452" s="18">
        <f t="shared" si="50"/>
        <v>3.3171289676865788E-3</v>
      </c>
      <c r="K2452" s="18">
        <f t="shared" si="51"/>
        <v>0.33415901499828532</v>
      </c>
      <c r="L2452" s="154"/>
      <c r="M2452" s="154"/>
      <c r="N2452" s="154"/>
      <c r="O2452" s="154"/>
      <c r="P2452" s="154"/>
      <c r="Q2452" s="154"/>
      <c r="R2452" s="154"/>
      <c r="S2452" s="154"/>
      <c r="T2452" s="154"/>
      <c r="U2452" s="154"/>
      <c r="V2452" s="154"/>
      <c r="W2452" s="154"/>
      <c r="X2452" s="154"/>
      <c r="Y2452" s="154"/>
      <c r="Z2452" s="154"/>
      <c r="AA2452" s="154"/>
    </row>
    <row r="2453" spans="1:27" ht="15.75" customHeight="1">
      <c r="A2453" s="155"/>
      <c r="B2453" s="158"/>
      <c r="C2453" s="158" t="s">
        <v>1697</v>
      </c>
      <c r="D2453" s="158">
        <v>7108</v>
      </c>
      <c r="E2453" s="158">
        <v>17.503</v>
      </c>
      <c r="F2453" s="158">
        <v>17.437000000000001</v>
      </c>
      <c r="G2453" s="16">
        <f t="shared" si="47"/>
        <v>18.039622077854567</v>
      </c>
      <c r="H2453" s="17">
        <f t="shared" si="48"/>
        <v>-0.89437012975761121</v>
      </c>
      <c r="I2453" s="17">
        <f t="shared" si="49"/>
        <v>-6.5999999999998948E-2</v>
      </c>
      <c r="J2453" s="18">
        <f t="shared" si="50"/>
        <v>3.7707821516310886E-3</v>
      </c>
      <c r="K2453" s="18">
        <f t="shared" si="51"/>
        <v>0.33484376262612237</v>
      </c>
      <c r="L2453" s="154"/>
      <c r="M2453" s="154"/>
      <c r="N2453" s="154"/>
      <c r="O2453" s="154"/>
      <c r="P2453" s="154"/>
      <c r="Q2453" s="154"/>
      <c r="R2453" s="154"/>
      <c r="S2453" s="154"/>
      <c r="T2453" s="154"/>
      <c r="U2453" s="154"/>
      <c r="V2453" s="154"/>
      <c r="W2453" s="154"/>
      <c r="X2453" s="154"/>
      <c r="Y2453" s="154"/>
      <c r="Z2453" s="154"/>
      <c r="AA2453" s="154"/>
    </row>
    <row r="2454" spans="1:27" ht="15.75" customHeight="1">
      <c r="A2454" s="155"/>
      <c r="B2454" s="158"/>
      <c r="C2454" s="158" t="s">
        <v>1698</v>
      </c>
      <c r="D2454" s="158">
        <v>7108</v>
      </c>
      <c r="E2454" s="158">
        <v>17.574999999999999</v>
      </c>
      <c r="F2454" s="158">
        <v>17.509</v>
      </c>
      <c r="G2454" s="16">
        <f t="shared" si="47"/>
        <v>18.039622077854567</v>
      </c>
      <c r="H2454" s="17">
        <f t="shared" si="48"/>
        <v>-0.77437012975761266</v>
      </c>
      <c r="I2454" s="17">
        <f t="shared" si="49"/>
        <v>-6.5999999999998948E-2</v>
      </c>
      <c r="J2454" s="18">
        <f t="shared" si="50"/>
        <v>3.7553342816500114E-3</v>
      </c>
      <c r="K2454" s="18">
        <f t="shared" si="51"/>
        <v>0.33756872701251889</v>
      </c>
      <c r="L2454" s="154"/>
      <c r="M2454" s="154"/>
      <c r="N2454" s="154"/>
      <c r="O2454" s="154"/>
      <c r="P2454" s="154"/>
      <c r="Q2454" s="154"/>
      <c r="R2454" s="154"/>
      <c r="S2454" s="154"/>
      <c r="T2454" s="154"/>
      <c r="U2454" s="154"/>
      <c r="V2454" s="154"/>
      <c r="W2454" s="154"/>
      <c r="X2454" s="154"/>
      <c r="Y2454" s="154"/>
      <c r="Z2454" s="154"/>
      <c r="AA2454" s="154"/>
    </row>
    <row r="2455" spans="1:27" ht="15.75" customHeight="1">
      <c r="A2455" s="155"/>
      <c r="B2455" s="158"/>
      <c r="C2455" s="158" t="s">
        <v>1699</v>
      </c>
      <c r="D2455" s="158">
        <v>7108</v>
      </c>
      <c r="E2455" s="158">
        <v>17.591000000000001</v>
      </c>
      <c r="F2455" s="158">
        <v>17.469000000000001</v>
      </c>
      <c r="G2455" s="16">
        <f t="shared" si="47"/>
        <v>18.039622077854567</v>
      </c>
      <c r="H2455" s="17">
        <f t="shared" si="48"/>
        <v>-0.74770346309094293</v>
      </c>
      <c r="I2455" s="17">
        <f t="shared" si="49"/>
        <v>-0.12199999999999989</v>
      </c>
      <c r="J2455" s="18">
        <f t="shared" si="50"/>
        <v>6.9353646751179514E-3</v>
      </c>
      <c r="K2455" s="18">
        <f t="shared" si="51"/>
        <v>0.33817124536666593</v>
      </c>
      <c r="L2455" s="154"/>
      <c r="M2455" s="154"/>
      <c r="N2455" s="154"/>
      <c r="O2455" s="154"/>
      <c r="P2455" s="154"/>
      <c r="Q2455" s="154"/>
      <c r="R2455" s="154"/>
      <c r="S2455" s="154"/>
      <c r="T2455" s="154"/>
      <c r="U2455" s="154"/>
      <c r="V2455" s="154"/>
      <c r="W2455" s="154"/>
      <c r="X2455" s="154"/>
      <c r="Y2455" s="154"/>
      <c r="Z2455" s="154"/>
      <c r="AA2455" s="154"/>
    </row>
    <row r="2456" spans="1:27" ht="15.75" customHeight="1">
      <c r="A2456" s="155"/>
      <c r="B2456" s="158"/>
      <c r="C2456" s="158" t="s">
        <v>1700</v>
      </c>
      <c r="D2456" s="158">
        <v>7108</v>
      </c>
      <c r="E2456" s="158">
        <v>17.922999999999998</v>
      </c>
      <c r="F2456" s="158">
        <v>17.786000000000001</v>
      </c>
      <c r="G2456" s="16">
        <f t="shared" si="47"/>
        <v>18.039622077854567</v>
      </c>
      <c r="H2456" s="17">
        <f t="shared" si="48"/>
        <v>-0.19437012975761431</v>
      </c>
      <c r="I2456" s="17">
        <f t="shared" si="49"/>
        <v>-0.1369999999999969</v>
      </c>
      <c r="J2456" s="18">
        <f t="shared" si="50"/>
        <v>7.6438096300840775E-3</v>
      </c>
      <c r="K2456" s="18">
        <f t="shared" si="51"/>
        <v>0.35043075251046246</v>
      </c>
      <c r="L2456" s="154"/>
      <c r="M2456" s="154"/>
      <c r="N2456" s="154"/>
      <c r="O2456" s="154"/>
      <c r="P2456" s="154"/>
      <c r="Q2456" s="154"/>
      <c r="R2456" s="154"/>
      <c r="S2456" s="154"/>
      <c r="T2456" s="154"/>
      <c r="U2456" s="154"/>
      <c r="V2456" s="154"/>
      <c r="W2456" s="154"/>
      <c r="X2456" s="154"/>
      <c r="Y2456" s="154"/>
      <c r="Z2456" s="154"/>
      <c r="AA2456" s="154"/>
    </row>
    <row r="2457" spans="1:27" ht="15.75" customHeight="1">
      <c r="A2457" s="155"/>
      <c r="B2457" s="158"/>
      <c r="C2457" s="158" t="s">
        <v>1701</v>
      </c>
      <c r="D2457" s="158">
        <v>7108</v>
      </c>
      <c r="E2457" s="158">
        <v>17.733000000000001</v>
      </c>
      <c r="F2457" s="158">
        <v>17.605</v>
      </c>
      <c r="G2457" s="16">
        <f t="shared" si="47"/>
        <v>18.039622077854567</v>
      </c>
      <c r="H2457" s="17">
        <f t="shared" si="48"/>
        <v>-0.51103679642427724</v>
      </c>
      <c r="I2457" s="17">
        <f t="shared" si="49"/>
        <v>-0.12800000000000011</v>
      </c>
      <c r="J2457" s="18">
        <f t="shared" si="50"/>
        <v>7.218180792872053E-3</v>
      </c>
      <c r="K2457" s="18">
        <f t="shared" si="51"/>
        <v>0.34347095117831272</v>
      </c>
      <c r="L2457" s="154"/>
      <c r="M2457" s="154"/>
      <c r="N2457" s="154"/>
      <c r="O2457" s="154"/>
      <c r="P2457" s="154"/>
      <c r="Q2457" s="154"/>
      <c r="R2457" s="154"/>
      <c r="S2457" s="154"/>
      <c r="T2457" s="154"/>
      <c r="U2457" s="154"/>
      <c r="V2457" s="154"/>
      <c r="W2457" s="154"/>
      <c r="X2457" s="154"/>
      <c r="Y2457" s="154"/>
      <c r="Z2457" s="154"/>
      <c r="AA2457" s="154"/>
    </row>
    <row r="2458" spans="1:27" ht="15.75" customHeight="1">
      <c r="A2458" s="155"/>
      <c r="B2458" s="156">
        <v>45014</v>
      </c>
      <c r="C2458" s="158" t="s">
        <v>1702</v>
      </c>
      <c r="D2458" s="158">
        <v>8608</v>
      </c>
      <c r="E2458" s="158">
        <v>19.760000000000002</v>
      </c>
      <c r="F2458" s="158">
        <v>19.716000000000001</v>
      </c>
      <c r="G2458" s="16">
        <f t="shared" si="47"/>
        <v>22.02</v>
      </c>
      <c r="H2458" s="17">
        <f t="shared" si="48"/>
        <v>-3.7666666666666635</v>
      </c>
      <c r="I2458" s="17">
        <f t="shared" si="49"/>
        <v>-4.4000000000000483E-2</v>
      </c>
      <c r="J2458" s="18">
        <f t="shared" si="50"/>
        <v>2.2267206477733035E-3</v>
      </c>
      <c r="K2458" s="18">
        <f t="shared" si="51"/>
        <v>0.49868421052631579</v>
      </c>
      <c r="L2458" s="154"/>
      <c r="M2458" s="154"/>
      <c r="N2458" s="154"/>
      <c r="O2458" s="154"/>
      <c r="P2458" s="154"/>
      <c r="Q2458" s="154"/>
      <c r="R2458" s="154"/>
      <c r="S2458" s="154"/>
      <c r="T2458" s="154"/>
      <c r="U2458" s="154"/>
      <c r="V2458" s="154"/>
      <c r="W2458" s="154"/>
      <c r="X2458" s="154"/>
      <c r="Y2458" s="154"/>
      <c r="Z2458" s="154"/>
      <c r="AA2458" s="154"/>
    </row>
    <row r="2459" spans="1:27" ht="15.75" customHeight="1">
      <c r="A2459" s="155"/>
      <c r="B2459" s="158"/>
      <c r="C2459" s="158" t="s">
        <v>1703</v>
      </c>
      <c r="D2459" s="158">
        <v>8608</v>
      </c>
      <c r="E2459" s="158">
        <v>19.440999999999999</v>
      </c>
      <c r="F2459" s="158">
        <v>19.413</v>
      </c>
      <c r="G2459" s="16">
        <f t="shared" si="47"/>
        <v>22.02</v>
      </c>
      <c r="H2459" s="17">
        <f t="shared" si="48"/>
        <v>-4.2983333333333347</v>
      </c>
      <c r="I2459" s="17">
        <f t="shared" si="49"/>
        <v>-2.7999999999998693E-2</v>
      </c>
      <c r="J2459" s="18">
        <f t="shared" si="50"/>
        <v>1.4402551309088366E-3</v>
      </c>
      <c r="K2459" s="18">
        <f t="shared" si="51"/>
        <v>0.49045830975772847</v>
      </c>
      <c r="L2459" s="154"/>
      <c r="M2459" s="154"/>
      <c r="N2459" s="154"/>
      <c r="O2459" s="154"/>
      <c r="P2459" s="154"/>
      <c r="Q2459" s="154"/>
      <c r="R2459" s="154"/>
      <c r="S2459" s="154"/>
      <c r="T2459" s="154"/>
      <c r="U2459" s="154"/>
      <c r="V2459" s="154"/>
      <c r="W2459" s="154"/>
      <c r="X2459" s="154"/>
      <c r="Y2459" s="154"/>
      <c r="Z2459" s="154"/>
      <c r="AA2459" s="154"/>
    </row>
    <row r="2460" spans="1:27" ht="15.75" customHeight="1">
      <c r="A2460" s="155"/>
      <c r="B2460" s="158"/>
      <c r="C2460" s="158" t="s">
        <v>1704</v>
      </c>
      <c r="D2460" s="158">
        <v>8608</v>
      </c>
      <c r="E2460" s="158">
        <v>19.855</v>
      </c>
      <c r="F2460" s="158">
        <v>19.841999999999999</v>
      </c>
      <c r="G2460" s="16">
        <f t="shared" si="47"/>
        <v>22.02</v>
      </c>
      <c r="H2460" s="17">
        <f t="shared" si="48"/>
        <v>-3.6083333333333321</v>
      </c>
      <c r="I2460" s="17">
        <f t="shared" si="49"/>
        <v>-1.3000000000001677E-2</v>
      </c>
      <c r="J2460" s="18">
        <f t="shared" si="50"/>
        <v>6.5474691513481124E-4</v>
      </c>
      <c r="K2460" s="18">
        <f t="shared" si="51"/>
        <v>0.50108285066733815</v>
      </c>
      <c r="L2460" s="154"/>
      <c r="M2460" s="154"/>
      <c r="N2460" s="154"/>
      <c r="O2460" s="154"/>
      <c r="P2460" s="154"/>
      <c r="Q2460" s="154"/>
      <c r="R2460" s="154"/>
      <c r="S2460" s="154"/>
      <c r="T2460" s="154"/>
      <c r="U2460" s="154"/>
      <c r="V2460" s="154"/>
      <c r="W2460" s="154"/>
      <c r="X2460" s="154"/>
      <c r="Y2460" s="154"/>
      <c r="Z2460" s="154"/>
      <c r="AA2460" s="154"/>
    </row>
    <row r="2461" spans="1:27" ht="15.75" customHeight="1">
      <c r="A2461" s="155"/>
      <c r="B2461" s="158"/>
      <c r="C2461" s="158" t="s">
        <v>1705</v>
      </c>
      <c r="D2461" s="158">
        <v>8608</v>
      </c>
      <c r="E2461" s="158">
        <v>20.978000000000002</v>
      </c>
      <c r="F2461" s="158">
        <v>20.905999999999999</v>
      </c>
      <c r="G2461" s="16">
        <f t="shared" si="47"/>
        <v>22.02</v>
      </c>
      <c r="H2461" s="17">
        <f t="shared" si="48"/>
        <v>-1.7366666666666635</v>
      </c>
      <c r="I2461" s="17">
        <f t="shared" si="49"/>
        <v>-7.2000000000002728E-2</v>
      </c>
      <c r="J2461" s="18">
        <f t="shared" si="50"/>
        <v>3.4321670321290267E-3</v>
      </c>
      <c r="K2461" s="18">
        <f t="shared" si="51"/>
        <v>0.52779101916293258</v>
      </c>
      <c r="L2461" s="154"/>
      <c r="M2461" s="154"/>
      <c r="N2461" s="154"/>
      <c r="O2461" s="154"/>
      <c r="P2461" s="154"/>
      <c r="Q2461" s="154"/>
      <c r="R2461" s="154"/>
      <c r="S2461" s="154"/>
      <c r="T2461" s="154"/>
      <c r="U2461" s="154"/>
      <c r="V2461" s="154"/>
      <c r="W2461" s="154"/>
      <c r="X2461" s="154"/>
      <c r="Y2461" s="154"/>
      <c r="Z2461" s="154"/>
      <c r="AA2461" s="154"/>
    </row>
    <row r="2462" spans="1:27" ht="15.75" customHeight="1">
      <c r="A2462" s="155"/>
      <c r="B2462" s="158"/>
      <c r="C2462" s="158" t="s">
        <v>1706</v>
      </c>
      <c r="D2462" s="158">
        <v>8608</v>
      </c>
      <c r="E2462" s="158">
        <v>20.324000000000002</v>
      </c>
      <c r="F2462" s="158">
        <v>20.256</v>
      </c>
      <c r="G2462" s="16">
        <f t="shared" si="47"/>
        <v>22.02</v>
      </c>
      <c r="H2462" s="17">
        <f t="shared" si="48"/>
        <v>-2.8266666666666636</v>
      </c>
      <c r="I2462" s="17">
        <f t="shared" si="49"/>
        <v>-6.8000000000001393E-2</v>
      </c>
      <c r="J2462" s="18">
        <f t="shared" si="50"/>
        <v>3.345798071245886E-3</v>
      </c>
      <c r="K2462" s="18">
        <f t="shared" si="51"/>
        <v>0.51259594567998423</v>
      </c>
      <c r="L2462" s="154"/>
      <c r="M2462" s="154"/>
      <c r="N2462" s="154"/>
      <c r="O2462" s="154"/>
      <c r="P2462" s="154"/>
      <c r="Q2462" s="154"/>
      <c r="R2462" s="154"/>
      <c r="S2462" s="154"/>
      <c r="T2462" s="154"/>
      <c r="U2462" s="154"/>
      <c r="V2462" s="154"/>
      <c r="W2462" s="154"/>
      <c r="X2462" s="154"/>
      <c r="Y2462" s="154"/>
      <c r="Z2462" s="154"/>
      <c r="AA2462" s="154"/>
    </row>
    <row r="2463" spans="1:27" ht="15.75" customHeight="1">
      <c r="A2463" s="155"/>
      <c r="B2463" s="156">
        <v>45015</v>
      </c>
      <c r="C2463" s="158" t="s">
        <v>1707</v>
      </c>
      <c r="D2463" s="158">
        <v>5000</v>
      </c>
      <c r="E2463" s="158">
        <v>38.265999999999998</v>
      </c>
      <c r="F2463" s="158">
        <v>37.856999999999999</v>
      </c>
      <c r="G2463" s="16">
        <f t="shared" si="47"/>
        <v>38.4</v>
      </c>
      <c r="H2463" s="17">
        <f t="shared" si="48"/>
        <v>-0.22333333333333391</v>
      </c>
      <c r="I2463" s="17">
        <f t="shared" si="49"/>
        <v>-0.40899999999999892</v>
      </c>
      <c r="J2463" s="18">
        <f t="shared" si="50"/>
        <v>1.0688339518110044E-2</v>
      </c>
      <c r="K2463" s="18">
        <f t="shared" si="51"/>
        <v>0.37281137302043588</v>
      </c>
      <c r="L2463" s="154"/>
      <c r="M2463" s="154"/>
      <c r="N2463" s="154"/>
      <c r="O2463" s="154"/>
      <c r="P2463" s="154"/>
      <c r="Q2463" s="154"/>
      <c r="R2463" s="154"/>
      <c r="S2463" s="154"/>
      <c r="T2463" s="154"/>
      <c r="U2463" s="154"/>
      <c r="V2463" s="154"/>
      <c r="W2463" s="154"/>
      <c r="X2463" s="154"/>
      <c r="Y2463" s="154"/>
      <c r="Z2463" s="154"/>
      <c r="AA2463" s="154"/>
    </row>
    <row r="2464" spans="1:27" ht="15.75" customHeight="1">
      <c r="A2464" s="155"/>
      <c r="B2464" s="158"/>
      <c r="C2464" s="158" t="s">
        <v>1708</v>
      </c>
      <c r="D2464" s="158">
        <v>5000</v>
      </c>
      <c r="E2464" s="158">
        <v>38.540999999999997</v>
      </c>
      <c r="F2464" s="158">
        <v>38.127000000000002</v>
      </c>
      <c r="G2464" s="16">
        <f t="shared" si="47"/>
        <v>38.4</v>
      </c>
      <c r="H2464" s="17">
        <f t="shared" si="48"/>
        <v>0.23499999999999707</v>
      </c>
      <c r="I2464" s="17">
        <f t="shared" si="49"/>
        <v>-0.41399999999999437</v>
      </c>
      <c r="J2464" s="18">
        <f t="shared" si="50"/>
        <v>1.0741807425858032E-2</v>
      </c>
      <c r="K2464" s="18">
        <f t="shared" si="51"/>
        <v>0.37728652603720708</v>
      </c>
      <c r="L2464" s="154"/>
      <c r="M2464" s="154"/>
      <c r="N2464" s="154"/>
      <c r="O2464" s="154"/>
      <c r="P2464" s="154"/>
      <c r="Q2464" s="154"/>
      <c r="R2464" s="154"/>
      <c r="S2464" s="154"/>
      <c r="T2464" s="154"/>
      <c r="U2464" s="154"/>
      <c r="V2464" s="154"/>
      <c r="W2464" s="154"/>
      <c r="X2464" s="154"/>
      <c r="Y2464" s="154"/>
      <c r="Z2464" s="154"/>
      <c r="AA2464" s="154"/>
    </row>
    <row r="2465" spans="1:27" ht="15.75" customHeight="1">
      <c r="A2465" s="155"/>
      <c r="B2465" s="158"/>
      <c r="C2465" s="158" t="s">
        <v>1709</v>
      </c>
      <c r="D2465" s="158">
        <v>5000</v>
      </c>
      <c r="E2465" s="158">
        <v>38.540999999999997</v>
      </c>
      <c r="F2465" s="158">
        <v>38.103000000000002</v>
      </c>
      <c r="G2465" s="16">
        <f t="shared" si="47"/>
        <v>38.4</v>
      </c>
      <c r="H2465" s="17">
        <f t="shared" si="48"/>
        <v>0.23499999999999707</v>
      </c>
      <c r="I2465" s="17">
        <f t="shared" si="49"/>
        <v>-0.43799999999999528</v>
      </c>
      <c r="J2465" s="18">
        <f t="shared" si="50"/>
        <v>1.1364520899820849E-2</v>
      </c>
      <c r="K2465" s="18">
        <f t="shared" si="51"/>
        <v>0.37728652603720708</v>
      </c>
      <c r="L2465" s="154"/>
      <c r="M2465" s="154"/>
      <c r="N2465" s="154"/>
      <c r="O2465" s="154"/>
      <c r="P2465" s="154"/>
      <c r="Q2465" s="154"/>
      <c r="R2465" s="154"/>
      <c r="S2465" s="154"/>
      <c r="T2465" s="154"/>
      <c r="U2465" s="154"/>
      <c r="V2465" s="154"/>
      <c r="W2465" s="154"/>
      <c r="X2465" s="154"/>
      <c r="Y2465" s="154"/>
      <c r="Z2465" s="154"/>
      <c r="AA2465" s="154"/>
    </row>
    <row r="2466" spans="1:27" ht="15.75" customHeight="1">
      <c r="A2466" s="155"/>
      <c r="B2466" s="158"/>
      <c r="C2466" s="158" t="s">
        <v>1710</v>
      </c>
      <c r="D2466" s="158">
        <v>5000</v>
      </c>
      <c r="E2466" s="158">
        <v>39.430999999999997</v>
      </c>
      <c r="F2466" s="158">
        <v>39.021999999999998</v>
      </c>
      <c r="G2466" s="16">
        <f t="shared" si="47"/>
        <v>38.4</v>
      </c>
      <c r="H2466" s="17">
        <f t="shared" si="48"/>
        <v>1.7183333333333315</v>
      </c>
      <c r="I2466" s="17">
        <f t="shared" si="49"/>
        <v>-0.40899999999999892</v>
      </c>
      <c r="J2466" s="18">
        <f t="shared" si="50"/>
        <v>1.0372549516877556E-2</v>
      </c>
      <c r="K2466" s="18">
        <f t="shared" si="51"/>
        <v>0.39134183764043518</v>
      </c>
      <c r="L2466" s="154"/>
      <c r="M2466" s="154"/>
      <c r="N2466" s="154"/>
      <c r="O2466" s="154"/>
      <c r="P2466" s="154"/>
      <c r="Q2466" s="154"/>
      <c r="R2466" s="154"/>
      <c r="S2466" s="154"/>
      <c r="T2466" s="154"/>
      <c r="U2466" s="154"/>
      <c r="V2466" s="154"/>
      <c r="W2466" s="154"/>
      <c r="X2466" s="154"/>
      <c r="Y2466" s="154"/>
      <c r="Z2466" s="154"/>
      <c r="AA2466" s="154"/>
    </row>
    <row r="2467" spans="1:27" ht="15.75" customHeight="1">
      <c r="A2467" s="155"/>
      <c r="B2467" s="156"/>
      <c r="C2467" s="158" t="s">
        <v>1711</v>
      </c>
      <c r="D2467" s="158">
        <v>5000</v>
      </c>
      <c r="E2467" s="158">
        <v>39.173000000000002</v>
      </c>
      <c r="F2467" s="158">
        <v>38.792000000000002</v>
      </c>
      <c r="G2467" s="16">
        <f t="shared" si="47"/>
        <v>38.4</v>
      </c>
      <c r="H2467" s="17">
        <f t="shared" si="48"/>
        <v>1.2883333333333389</v>
      </c>
      <c r="I2467" s="17">
        <f t="shared" si="49"/>
        <v>-0.38100000000000023</v>
      </c>
      <c r="J2467" s="18">
        <f t="shared" si="50"/>
        <v>9.7260868455313655E-3</v>
      </c>
      <c r="K2467" s="18">
        <f t="shared" si="51"/>
        <v>0.38733311209251275</v>
      </c>
      <c r="L2467" s="154"/>
      <c r="M2467" s="154"/>
      <c r="N2467" s="154"/>
      <c r="O2467" s="154"/>
      <c r="P2467" s="154"/>
      <c r="Q2467" s="154"/>
      <c r="R2467" s="154"/>
      <c r="S2467" s="154"/>
      <c r="T2467" s="154"/>
      <c r="U2467" s="154"/>
      <c r="V2467" s="154"/>
      <c r="W2467" s="154"/>
      <c r="X2467" s="154"/>
      <c r="Y2467" s="154"/>
      <c r="Z2467" s="154"/>
      <c r="AA2467" s="154"/>
    </row>
    <row r="2468" spans="1:27" ht="15.75" customHeight="1">
      <c r="A2468" s="155"/>
      <c r="B2468" s="158"/>
      <c r="C2468" s="158" t="s">
        <v>1712</v>
      </c>
      <c r="D2468" s="158">
        <v>5000</v>
      </c>
      <c r="E2468" s="158">
        <v>39.387999999999998</v>
      </c>
      <c r="F2468" s="158">
        <v>38.975000000000001</v>
      </c>
      <c r="G2468" s="16">
        <f t="shared" si="47"/>
        <v>38.4</v>
      </c>
      <c r="H2468" s="17">
        <f t="shared" si="48"/>
        <v>1.6466666666666661</v>
      </c>
      <c r="I2468" s="17">
        <f t="shared" si="49"/>
        <v>-0.4129999999999967</v>
      </c>
      <c r="J2468" s="18">
        <f t="shared" si="50"/>
        <v>1.0485427033614216E-2</v>
      </c>
      <c r="K2468" s="18">
        <f t="shared" si="51"/>
        <v>0.39067736366406008</v>
      </c>
      <c r="L2468" s="154"/>
      <c r="M2468" s="154"/>
      <c r="N2468" s="154"/>
      <c r="O2468" s="154"/>
      <c r="P2468" s="154"/>
      <c r="Q2468" s="154"/>
      <c r="R2468" s="154"/>
      <c r="S2468" s="154"/>
      <c r="T2468" s="154"/>
      <c r="U2468" s="154"/>
      <c r="V2468" s="154"/>
      <c r="W2468" s="154"/>
      <c r="X2468" s="154"/>
      <c r="Y2468" s="154"/>
      <c r="Z2468" s="154"/>
      <c r="AA2468" s="154"/>
    </row>
    <row r="2469" spans="1:27" ht="15.75" customHeight="1">
      <c r="A2469" s="155"/>
      <c r="B2469" s="158"/>
      <c r="C2469" s="158" t="s">
        <v>1713</v>
      </c>
      <c r="D2469" s="158">
        <v>5000</v>
      </c>
      <c r="E2469" s="158">
        <v>40.840000000000003</v>
      </c>
      <c r="F2469" s="158">
        <v>40.268999999999998</v>
      </c>
      <c r="G2469" s="16">
        <f t="shared" si="47"/>
        <v>38.4</v>
      </c>
      <c r="H2469" s="17">
        <f t="shared" si="48"/>
        <v>4.0666666666666753</v>
      </c>
      <c r="I2469" s="17">
        <f t="shared" si="49"/>
        <v>-0.57100000000000506</v>
      </c>
      <c r="J2469" s="18">
        <f t="shared" si="50"/>
        <v>1.3981390793339986E-2</v>
      </c>
      <c r="K2469" s="18">
        <f t="shared" si="51"/>
        <v>0.4123408423114594</v>
      </c>
      <c r="L2469" s="154"/>
      <c r="M2469" s="154"/>
      <c r="N2469" s="154"/>
      <c r="O2469" s="154"/>
      <c r="P2469" s="154"/>
      <c r="Q2469" s="154"/>
      <c r="R2469" s="154"/>
      <c r="S2469" s="154"/>
      <c r="T2469" s="154"/>
      <c r="U2469" s="154"/>
      <c r="V2469" s="154"/>
      <c r="W2469" s="154"/>
      <c r="X2469" s="154"/>
      <c r="Y2469" s="154"/>
      <c r="Z2469" s="154"/>
      <c r="AA2469" s="154"/>
    </row>
    <row r="2470" spans="1:27" ht="15.75" customHeight="1">
      <c r="A2470" s="155"/>
      <c r="B2470" s="158"/>
      <c r="C2470" s="158" t="s">
        <v>1714</v>
      </c>
      <c r="D2470" s="158">
        <v>1011</v>
      </c>
      <c r="E2470" s="158">
        <v>27.529</v>
      </c>
      <c r="F2470" s="158">
        <v>27.254000000000001</v>
      </c>
      <c r="G2470" s="16">
        <f t="shared" si="47"/>
        <v>27</v>
      </c>
      <c r="H2470" s="17">
        <f t="shared" si="48"/>
        <v>0.8816666666666666</v>
      </c>
      <c r="I2470" s="17">
        <f t="shared" si="49"/>
        <v>-0.27499999999999858</v>
      </c>
      <c r="J2470" s="18">
        <f t="shared" si="50"/>
        <v>9.9894656544007622E-3</v>
      </c>
      <c r="K2470" s="18">
        <f t="shared" si="51"/>
        <v>0.56409604417160086</v>
      </c>
      <c r="L2470" s="154"/>
      <c r="M2470" s="154"/>
      <c r="N2470" s="154"/>
      <c r="O2470" s="154"/>
      <c r="P2470" s="154"/>
      <c r="Q2470" s="154"/>
      <c r="R2470" s="154"/>
      <c r="S2470" s="154"/>
      <c r="T2470" s="154"/>
      <c r="U2470" s="154"/>
      <c r="V2470" s="154"/>
      <c r="W2470" s="154"/>
      <c r="X2470" s="154"/>
      <c r="Y2470" s="154"/>
      <c r="Z2470" s="154"/>
      <c r="AA2470" s="154"/>
    </row>
    <row r="2471" spans="1:27" ht="15.75" customHeight="1">
      <c r="A2471" s="155"/>
      <c r="B2471" s="158"/>
      <c r="C2471" s="158" t="s">
        <v>1715</v>
      </c>
      <c r="D2471" s="158">
        <v>1011</v>
      </c>
      <c r="E2471" s="158">
        <v>29.35</v>
      </c>
      <c r="F2471" s="158">
        <v>28.978000000000002</v>
      </c>
      <c r="G2471" s="16">
        <f t="shared" si="47"/>
        <v>27</v>
      </c>
      <c r="H2471" s="17">
        <f t="shared" si="48"/>
        <v>3.9166666666666692</v>
      </c>
      <c r="I2471" s="17">
        <f t="shared" si="49"/>
        <v>-0.37199999999999989</v>
      </c>
      <c r="J2471" s="18">
        <f t="shared" si="50"/>
        <v>1.2674616695059621E-2</v>
      </c>
      <c r="K2471" s="18">
        <f t="shared" si="51"/>
        <v>0.59114139693356049</v>
      </c>
      <c r="L2471" s="154"/>
      <c r="M2471" s="154"/>
      <c r="N2471" s="154"/>
      <c r="O2471" s="154"/>
      <c r="P2471" s="154"/>
      <c r="Q2471" s="154"/>
      <c r="R2471" s="154"/>
      <c r="S2471" s="154"/>
      <c r="T2471" s="154"/>
      <c r="U2471" s="154"/>
      <c r="V2471" s="154"/>
      <c r="W2471" s="154"/>
      <c r="X2471" s="154"/>
      <c r="Y2471" s="154"/>
      <c r="Z2471" s="154"/>
      <c r="AA2471" s="154"/>
    </row>
    <row r="2472" spans="1:27" ht="15.75" customHeight="1">
      <c r="A2472" s="155"/>
      <c r="B2472" s="158"/>
      <c r="C2472" s="158" t="s">
        <v>1716</v>
      </c>
      <c r="D2472" s="158">
        <v>1011</v>
      </c>
      <c r="E2472" s="158">
        <v>28.533000000000001</v>
      </c>
      <c r="F2472" s="158">
        <v>28.067</v>
      </c>
      <c r="G2472" s="16">
        <f t="shared" si="47"/>
        <v>27</v>
      </c>
      <c r="H2472" s="17">
        <f t="shared" si="48"/>
        <v>2.5550000000000024</v>
      </c>
      <c r="I2472" s="17">
        <f t="shared" si="49"/>
        <v>-0.46600000000000108</v>
      </c>
      <c r="J2472" s="18">
        <f t="shared" si="50"/>
        <v>1.6331966494935724E-2</v>
      </c>
      <c r="K2472" s="18">
        <f t="shared" si="51"/>
        <v>0.57943433918620546</v>
      </c>
      <c r="L2472" s="154"/>
      <c r="M2472" s="154"/>
      <c r="N2472" s="154"/>
      <c r="O2472" s="154"/>
      <c r="P2472" s="154"/>
      <c r="Q2472" s="154"/>
      <c r="R2472" s="154"/>
      <c r="S2472" s="154"/>
      <c r="T2472" s="154"/>
      <c r="U2472" s="154"/>
      <c r="V2472" s="154"/>
      <c r="W2472" s="154"/>
      <c r="X2472" s="154"/>
      <c r="Y2472" s="154"/>
      <c r="Z2472" s="154"/>
      <c r="AA2472" s="154"/>
    </row>
    <row r="2473" spans="1:27" ht="15.75" customHeight="1">
      <c r="A2473" s="155"/>
      <c r="B2473" s="158"/>
      <c r="C2473" s="158" t="s">
        <v>1717</v>
      </c>
      <c r="D2473" s="158">
        <v>5648</v>
      </c>
      <c r="E2473" s="158">
        <v>20.643000000000001</v>
      </c>
      <c r="F2473" s="158">
        <v>20.428000000000001</v>
      </c>
      <c r="G2473" s="16">
        <f t="shared" si="47"/>
        <v>19.240505739344663</v>
      </c>
      <c r="H2473" s="17">
        <f t="shared" si="48"/>
        <v>2.3374904344255638</v>
      </c>
      <c r="I2473" s="17">
        <f t="shared" si="49"/>
        <v>-0.21499999999999986</v>
      </c>
      <c r="J2473" s="18">
        <f t="shared" si="50"/>
        <v>1.0415152836312544E-2</v>
      </c>
      <c r="K2473" s="18">
        <f t="shared" si="51"/>
        <v>0.36204040110449059</v>
      </c>
      <c r="L2473" s="154"/>
      <c r="M2473" s="154"/>
      <c r="N2473" s="154"/>
      <c r="O2473" s="154"/>
      <c r="P2473" s="154"/>
      <c r="Q2473" s="154"/>
      <c r="R2473" s="154"/>
      <c r="S2473" s="154"/>
      <c r="T2473" s="154"/>
      <c r="U2473" s="154"/>
      <c r="V2473" s="154"/>
      <c r="W2473" s="154"/>
      <c r="X2473" s="154"/>
      <c r="Y2473" s="154"/>
      <c r="Z2473" s="154"/>
      <c r="AA2473" s="154"/>
    </row>
    <row r="2474" spans="1:27" ht="15.75" customHeight="1">
      <c r="A2474" s="155"/>
      <c r="B2474" s="158"/>
      <c r="C2474" s="158" t="s">
        <v>1718</v>
      </c>
      <c r="D2474" s="158">
        <v>5648</v>
      </c>
      <c r="E2474" s="158">
        <v>20.41</v>
      </c>
      <c r="F2474" s="158">
        <v>20.221</v>
      </c>
      <c r="G2474" s="16">
        <f t="shared" si="47"/>
        <v>19.240505739344663</v>
      </c>
      <c r="H2474" s="17">
        <f t="shared" si="48"/>
        <v>1.9491571010922293</v>
      </c>
      <c r="I2474" s="17">
        <f t="shared" si="49"/>
        <v>-0.18900000000000006</v>
      </c>
      <c r="J2474" s="18">
        <f t="shared" si="50"/>
        <v>9.2601665850073518E-3</v>
      </c>
      <c r="K2474" s="18">
        <f t="shared" si="51"/>
        <v>0.35475747182753548</v>
      </c>
      <c r="L2474" s="154"/>
      <c r="M2474" s="154"/>
      <c r="N2474" s="154"/>
      <c r="O2474" s="154"/>
      <c r="P2474" s="154"/>
      <c r="Q2474" s="154"/>
      <c r="R2474" s="154"/>
      <c r="S2474" s="154"/>
      <c r="T2474" s="154"/>
      <c r="U2474" s="154"/>
      <c r="V2474" s="154"/>
      <c r="W2474" s="154"/>
      <c r="X2474" s="154"/>
      <c r="Y2474" s="154"/>
      <c r="Z2474" s="154"/>
      <c r="AA2474" s="154"/>
    </row>
    <row r="2475" spans="1:27" ht="15.75" customHeight="1">
      <c r="A2475" s="155"/>
      <c r="B2475" s="156">
        <v>45016</v>
      </c>
      <c r="C2475" s="158" t="s">
        <v>1719</v>
      </c>
      <c r="D2475" s="158">
        <v>5648</v>
      </c>
      <c r="E2475" s="158">
        <v>20.640999999999998</v>
      </c>
      <c r="F2475" s="158">
        <v>20.495000000000001</v>
      </c>
      <c r="G2475" s="16">
        <f t="shared" si="47"/>
        <v>19.240505739344663</v>
      </c>
      <c r="H2475" s="17">
        <f t="shared" si="48"/>
        <v>2.3341571010922264</v>
      </c>
      <c r="I2475" s="17">
        <f t="shared" si="49"/>
        <v>-0.14599999999999724</v>
      </c>
      <c r="J2475" s="18">
        <f t="shared" si="50"/>
        <v>7.073300712174665E-3</v>
      </c>
      <c r="K2475" s="18">
        <f t="shared" si="51"/>
        <v>0.36197858630880275</v>
      </c>
      <c r="L2475" s="154"/>
      <c r="M2475" s="154"/>
      <c r="N2475" s="154"/>
      <c r="O2475" s="154"/>
      <c r="P2475" s="154"/>
      <c r="Q2475" s="154"/>
      <c r="R2475" s="154"/>
      <c r="S2475" s="154"/>
      <c r="T2475" s="154"/>
      <c r="U2475" s="154"/>
      <c r="V2475" s="154"/>
      <c r="W2475" s="154"/>
      <c r="X2475" s="154"/>
      <c r="Y2475" s="154"/>
      <c r="Z2475" s="154"/>
      <c r="AA2475" s="154"/>
    </row>
    <row r="2476" spans="1:27" ht="15.75" customHeight="1">
      <c r="A2476" s="155"/>
      <c r="B2476" s="158"/>
      <c r="C2476" s="158" t="s">
        <v>1720</v>
      </c>
      <c r="D2476" s="158">
        <v>5648</v>
      </c>
      <c r="E2476" s="158">
        <v>20.876999999999999</v>
      </c>
      <c r="F2476" s="158">
        <v>20.713000000000001</v>
      </c>
      <c r="G2476" s="16">
        <f t="shared" si="47"/>
        <v>19.240505739344663</v>
      </c>
      <c r="H2476" s="17">
        <f t="shared" si="48"/>
        <v>2.7274904344255608</v>
      </c>
      <c r="I2476" s="17">
        <f t="shared" si="49"/>
        <v>-0.16399999999999793</v>
      </c>
      <c r="J2476" s="18">
        <f t="shared" si="50"/>
        <v>7.8555347990610681E-3</v>
      </c>
      <c r="K2476" s="18">
        <f t="shared" si="51"/>
        <v>0.36919097571490145</v>
      </c>
      <c r="L2476" s="154"/>
      <c r="M2476" s="154"/>
      <c r="N2476" s="154"/>
      <c r="O2476" s="154"/>
      <c r="P2476" s="154"/>
      <c r="Q2476" s="154"/>
      <c r="R2476" s="154"/>
      <c r="S2476" s="154"/>
      <c r="T2476" s="154"/>
      <c r="U2476" s="154"/>
      <c r="V2476" s="154"/>
      <c r="W2476" s="154"/>
      <c r="X2476" s="154"/>
      <c r="Y2476" s="154"/>
      <c r="Z2476" s="154"/>
      <c r="AA2476" s="154"/>
    </row>
    <row r="2477" spans="1:27" ht="15.75" customHeight="1">
      <c r="A2477" s="155"/>
      <c r="B2477" s="158"/>
      <c r="C2477" s="158" t="s">
        <v>1721</v>
      </c>
      <c r="D2477" s="158">
        <v>5121</v>
      </c>
      <c r="E2477" s="158">
        <v>22.030999999999999</v>
      </c>
      <c r="F2477" s="158">
        <v>21.965</v>
      </c>
      <c r="G2477" s="16">
        <f t="shared" si="47"/>
        <v>22.870927068045674</v>
      </c>
      <c r="H2477" s="17">
        <f t="shared" si="48"/>
        <v>-1.399878446742792</v>
      </c>
      <c r="I2477" s="17">
        <f t="shared" si="49"/>
        <v>-6.5999999999998948E-2</v>
      </c>
      <c r="J2477" s="18">
        <f t="shared" si="50"/>
        <v>2.9957786755026531E-3</v>
      </c>
      <c r="K2477" s="18">
        <f t="shared" si="51"/>
        <v>0.27836722050088364</v>
      </c>
      <c r="L2477" s="154"/>
      <c r="M2477" s="154"/>
      <c r="N2477" s="154"/>
      <c r="O2477" s="154"/>
      <c r="P2477" s="154"/>
      <c r="Q2477" s="154"/>
      <c r="R2477" s="154"/>
      <c r="S2477" s="154"/>
      <c r="T2477" s="154"/>
      <c r="U2477" s="154"/>
      <c r="V2477" s="154"/>
      <c r="W2477" s="154"/>
      <c r="X2477" s="154"/>
      <c r="Y2477" s="154"/>
      <c r="Z2477" s="154"/>
      <c r="AA2477" s="154"/>
    </row>
    <row r="2478" spans="1:27" ht="15.75" customHeight="1">
      <c r="A2478" s="155"/>
      <c r="B2478" s="158"/>
      <c r="C2478" s="158" t="s">
        <v>1722</v>
      </c>
      <c r="D2478" s="158">
        <v>5121</v>
      </c>
      <c r="E2478" s="158">
        <v>22.283999999999999</v>
      </c>
      <c r="F2478" s="158">
        <v>22.222999999999999</v>
      </c>
      <c r="G2478" s="16">
        <f t="shared" si="47"/>
        <v>22.870927068045674</v>
      </c>
      <c r="H2478" s="17">
        <f t="shared" si="48"/>
        <v>-0.97821178007612519</v>
      </c>
      <c r="I2478" s="17">
        <f t="shared" si="49"/>
        <v>-6.0999999999999943E-2</v>
      </c>
      <c r="J2478" s="18">
        <f t="shared" si="50"/>
        <v>2.7373900556453036E-3</v>
      </c>
      <c r="K2478" s="18">
        <f t="shared" si="51"/>
        <v>0.2865602331203988</v>
      </c>
      <c r="L2478" s="154"/>
      <c r="M2478" s="154"/>
      <c r="N2478" s="154"/>
      <c r="O2478" s="154"/>
      <c r="P2478" s="154"/>
      <c r="Q2478" s="154"/>
      <c r="R2478" s="154"/>
      <c r="S2478" s="154"/>
      <c r="T2478" s="154"/>
      <c r="U2478" s="154"/>
      <c r="V2478" s="154"/>
      <c r="W2478" s="154"/>
      <c r="X2478" s="154"/>
      <c r="Y2478" s="154"/>
      <c r="Z2478" s="154"/>
      <c r="AA2478" s="154"/>
    </row>
    <row r="2479" spans="1:27" ht="15.75" customHeight="1">
      <c r="A2479" s="155"/>
      <c r="B2479" s="158"/>
      <c r="C2479" s="158" t="s">
        <v>1723</v>
      </c>
      <c r="D2479" s="158">
        <v>5121</v>
      </c>
      <c r="E2479" s="158">
        <v>23.225000000000001</v>
      </c>
      <c r="F2479" s="158">
        <v>23.164000000000001</v>
      </c>
      <c r="G2479" s="16">
        <f t="shared" si="47"/>
        <v>22.870927068045674</v>
      </c>
      <c r="H2479" s="17">
        <f t="shared" si="48"/>
        <v>0.59012155325721238</v>
      </c>
      <c r="I2479" s="17">
        <f t="shared" si="49"/>
        <v>-6.0999999999999943E-2</v>
      </c>
      <c r="J2479" s="18">
        <f t="shared" si="50"/>
        <v>2.6264800861140985E-3</v>
      </c>
      <c r="K2479" s="18">
        <f t="shared" si="51"/>
        <v>0.31546644714122579</v>
      </c>
      <c r="L2479" s="154"/>
      <c r="M2479" s="154"/>
      <c r="N2479" s="154"/>
      <c r="O2479" s="154"/>
      <c r="P2479" s="154"/>
      <c r="Q2479" s="154"/>
      <c r="R2479" s="154"/>
      <c r="S2479" s="154"/>
      <c r="T2479" s="154"/>
      <c r="U2479" s="154"/>
      <c r="V2479" s="154"/>
      <c r="W2479" s="154"/>
      <c r="X2479" s="154"/>
      <c r="Y2479" s="154"/>
      <c r="Z2479" s="154"/>
      <c r="AA2479" s="154"/>
    </row>
    <row r="2480" spans="1:27" ht="15.75" customHeight="1">
      <c r="A2480" s="155"/>
      <c r="B2480" s="158"/>
      <c r="C2480" s="158" t="s">
        <v>1724</v>
      </c>
      <c r="D2480" s="158">
        <v>5148</v>
      </c>
      <c r="E2480" s="158">
        <v>20.404</v>
      </c>
      <c r="F2480" s="158">
        <v>20.265000000000001</v>
      </c>
      <c r="G2480" s="16">
        <f t="shared" si="47"/>
        <v>20.202531026311895</v>
      </c>
      <c r="H2480" s="17">
        <f t="shared" si="48"/>
        <v>0.33578162281350765</v>
      </c>
      <c r="I2480" s="17">
        <f t="shared" si="49"/>
        <v>-0.13899999999999935</v>
      </c>
      <c r="J2480" s="18">
        <f t="shared" si="50"/>
        <v>6.8123897275043791E-3</v>
      </c>
      <c r="K2480" s="18">
        <f t="shared" si="51"/>
        <v>0.30741887438898086</v>
      </c>
      <c r="L2480" s="154"/>
      <c r="M2480" s="154"/>
      <c r="N2480" s="154"/>
      <c r="O2480" s="154"/>
      <c r="P2480" s="154"/>
      <c r="Q2480" s="154"/>
      <c r="R2480" s="154"/>
      <c r="S2480" s="154"/>
      <c r="T2480" s="154"/>
      <c r="U2480" s="154"/>
      <c r="V2480" s="154"/>
      <c r="W2480" s="154"/>
      <c r="X2480" s="154"/>
      <c r="Y2480" s="154"/>
      <c r="Z2480" s="154"/>
      <c r="AA2480" s="154"/>
    </row>
    <row r="2481" spans="1:27" ht="15.75" customHeight="1">
      <c r="A2481" s="155"/>
      <c r="B2481" s="158"/>
      <c r="C2481" s="158" t="s">
        <v>1725</v>
      </c>
      <c r="D2481" s="158">
        <v>5148</v>
      </c>
      <c r="E2481" s="158">
        <v>21.221</v>
      </c>
      <c r="F2481" s="158">
        <v>21.097999999999999</v>
      </c>
      <c r="G2481" s="16">
        <f t="shared" si="47"/>
        <v>20.202531026311895</v>
      </c>
      <c r="H2481" s="17">
        <f t="shared" si="48"/>
        <v>1.6974482894801746</v>
      </c>
      <c r="I2481" s="17">
        <f t="shared" si="49"/>
        <v>-0.12300000000000111</v>
      </c>
      <c r="J2481" s="18">
        <f t="shared" si="50"/>
        <v>5.7961453277414407E-3</v>
      </c>
      <c r="K2481" s="18">
        <f t="shared" si="51"/>
        <v>0.33408297031397038</v>
      </c>
      <c r="L2481" s="154"/>
      <c r="M2481" s="154"/>
      <c r="N2481" s="154"/>
      <c r="O2481" s="154"/>
      <c r="P2481" s="154"/>
      <c r="Q2481" s="154"/>
      <c r="R2481" s="154"/>
      <c r="S2481" s="154"/>
      <c r="T2481" s="154"/>
      <c r="U2481" s="154"/>
      <c r="V2481" s="154"/>
      <c r="W2481" s="154"/>
      <c r="X2481" s="154"/>
      <c r="Y2481" s="154"/>
      <c r="Z2481" s="154"/>
      <c r="AA2481" s="154"/>
    </row>
    <row r="2482" spans="1:27" ht="15.75" customHeight="1">
      <c r="A2482" s="155"/>
      <c r="B2482" s="158"/>
      <c r="C2482" s="158" t="s">
        <v>1726</v>
      </c>
      <c r="D2482" s="158">
        <v>5148</v>
      </c>
      <c r="E2482" s="158">
        <v>21.085000000000001</v>
      </c>
      <c r="F2482" s="158">
        <v>20.954999999999998</v>
      </c>
      <c r="G2482" s="16">
        <f t="shared" si="47"/>
        <v>20.202531026311895</v>
      </c>
      <c r="H2482" s="17">
        <f t="shared" si="48"/>
        <v>1.4707816228135093</v>
      </c>
      <c r="I2482" s="17">
        <f t="shared" si="49"/>
        <v>-0.13000000000000256</v>
      </c>
      <c r="J2482" s="18">
        <f t="shared" si="50"/>
        <v>6.1655205122125942E-3</v>
      </c>
      <c r="K2482" s="18">
        <f t="shared" si="51"/>
        <v>0.32978775020311912</v>
      </c>
      <c r="L2482" s="154"/>
      <c r="M2482" s="154"/>
      <c r="N2482" s="154"/>
      <c r="O2482" s="154"/>
      <c r="P2482" s="154"/>
      <c r="Q2482" s="154"/>
      <c r="R2482" s="154"/>
      <c r="S2482" s="154"/>
      <c r="T2482" s="154"/>
      <c r="U2482" s="154"/>
      <c r="V2482" s="154"/>
      <c r="W2482" s="154"/>
      <c r="X2482" s="154"/>
      <c r="Y2482" s="154"/>
      <c r="Z2482" s="154"/>
      <c r="AA2482" s="154"/>
    </row>
    <row r="2483" spans="1:27" ht="15.75" customHeight="1">
      <c r="A2483" s="155"/>
      <c r="B2483" s="158"/>
      <c r="C2483" s="158" t="s">
        <v>1727</v>
      </c>
      <c r="D2483" s="158">
        <v>5120</v>
      </c>
      <c r="E2483" s="158">
        <v>22.501999999999999</v>
      </c>
      <c r="F2483" s="158">
        <v>22.451000000000001</v>
      </c>
      <c r="G2483" s="16">
        <f t="shared" si="47"/>
        <v>22.870927068045674</v>
      </c>
      <c r="H2483" s="17">
        <f t="shared" si="48"/>
        <v>-0.61487844674279191</v>
      </c>
      <c r="I2483" s="17">
        <f t="shared" si="49"/>
        <v>-5.099999999999838E-2</v>
      </c>
      <c r="J2483" s="18">
        <f t="shared" si="50"/>
        <v>2.2664652030929865E-3</v>
      </c>
      <c r="K2483" s="18">
        <f t="shared" si="51"/>
        <v>0.29347205736623266</v>
      </c>
      <c r="L2483" s="154"/>
      <c r="M2483" s="154"/>
      <c r="N2483" s="154"/>
      <c r="O2483" s="154"/>
      <c r="P2483" s="154"/>
      <c r="Q2483" s="154"/>
      <c r="R2483" s="154"/>
      <c r="S2483" s="154"/>
      <c r="T2483" s="154"/>
      <c r="U2483" s="154"/>
      <c r="V2483" s="154"/>
      <c r="W2483" s="154"/>
      <c r="X2483" s="154"/>
      <c r="Y2483" s="154"/>
      <c r="Z2483" s="154"/>
      <c r="AA2483" s="154"/>
    </row>
    <row r="2484" spans="1:27" ht="15.75" customHeight="1">
      <c r="A2484" s="155"/>
      <c r="B2484" s="158"/>
      <c r="C2484" s="158" t="s">
        <v>1728</v>
      </c>
      <c r="D2484" s="158">
        <v>5120</v>
      </c>
      <c r="E2484" s="158">
        <v>22.512</v>
      </c>
      <c r="F2484" s="158">
        <v>22.457000000000001</v>
      </c>
      <c r="G2484" s="16">
        <f t="shared" si="47"/>
        <v>22.870927068045674</v>
      </c>
      <c r="H2484" s="17">
        <f t="shared" si="48"/>
        <v>-0.59821178007612263</v>
      </c>
      <c r="I2484" s="17">
        <f t="shared" si="49"/>
        <v>-5.4999999999999716E-2</v>
      </c>
      <c r="J2484" s="18">
        <f t="shared" si="50"/>
        <v>2.4431414356787364E-3</v>
      </c>
      <c r="K2484" s="18">
        <f t="shared" si="51"/>
        <v>0.29378590240116242</v>
      </c>
      <c r="L2484" s="154"/>
      <c r="M2484" s="154"/>
      <c r="N2484" s="154"/>
      <c r="O2484" s="154"/>
      <c r="P2484" s="154"/>
      <c r="Q2484" s="154"/>
      <c r="R2484" s="154"/>
      <c r="S2484" s="154"/>
      <c r="T2484" s="154"/>
      <c r="U2484" s="154"/>
      <c r="V2484" s="154"/>
      <c r="W2484" s="154"/>
      <c r="X2484" s="154"/>
      <c r="Y2484" s="154"/>
      <c r="Z2484" s="154"/>
      <c r="AA2484" s="154"/>
    </row>
    <row r="2485" spans="1:27" ht="15.75" customHeight="1">
      <c r="A2485" s="155"/>
      <c r="B2485" s="158"/>
      <c r="C2485" s="158" t="s">
        <v>1729</v>
      </c>
      <c r="D2485" s="158">
        <v>5120</v>
      </c>
      <c r="E2485" s="158">
        <v>22.751999999999999</v>
      </c>
      <c r="F2485" s="158">
        <v>22.693000000000001</v>
      </c>
      <c r="G2485" s="16">
        <f t="shared" si="47"/>
        <v>22.870927068045674</v>
      </c>
      <c r="H2485" s="17">
        <f t="shared" si="48"/>
        <v>-0.19821178007612517</v>
      </c>
      <c r="I2485" s="17">
        <f t="shared" si="49"/>
        <v>-5.8999999999997499E-2</v>
      </c>
      <c r="J2485" s="18">
        <f t="shared" si="50"/>
        <v>2.5931786216595244E-3</v>
      </c>
      <c r="K2485" s="18">
        <f t="shared" si="51"/>
        <v>0.30123541819861843</v>
      </c>
      <c r="L2485" s="154"/>
      <c r="M2485" s="154"/>
      <c r="N2485" s="154"/>
      <c r="O2485" s="154"/>
      <c r="P2485" s="154"/>
      <c r="Q2485" s="154"/>
      <c r="R2485" s="154"/>
      <c r="S2485" s="154"/>
      <c r="T2485" s="154"/>
      <c r="U2485" s="154"/>
      <c r="V2485" s="154"/>
      <c r="W2485" s="154"/>
      <c r="X2485" s="154"/>
      <c r="Y2485" s="154"/>
      <c r="Z2485" s="154"/>
      <c r="AA2485" s="154"/>
    </row>
    <row r="2486" spans="1:27" ht="15.75" customHeight="1">
      <c r="A2486" s="155"/>
      <c r="B2486" s="158"/>
      <c r="C2486" s="158" t="s">
        <v>1730</v>
      </c>
      <c r="D2486" s="158">
        <v>5120</v>
      </c>
      <c r="E2486" s="158">
        <v>22.771999999999998</v>
      </c>
      <c r="F2486" s="158">
        <v>22.731999999999999</v>
      </c>
      <c r="G2486" s="16">
        <f t="shared" si="47"/>
        <v>22.870927068045674</v>
      </c>
      <c r="H2486" s="17">
        <f t="shared" si="48"/>
        <v>-0.16487844674279256</v>
      </c>
      <c r="I2486" s="17">
        <f t="shared" si="49"/>
        <v>-3.9999999999999147E-2</v>
      </c>
      <c r="J2486" s="18">
        <f t="shared" si="50"/>
        <v>1.7565431231336356E-3</v>
      </c>
      <c r="K2486" s="18">
        <f t="shared" si="51"/>
        <v>0.30184912325904473</v>
      </c>
      <c r="L2486" s="154"/>
      <c r="M2486" s="154"/>
      <c r="N2486" s="154"/>
      <c r="O2486" s="154"/>
      <c r="P2486" s="154"/>
      <c r="Q2486" s="154"/>
      <c r="R2486" s="154"/>
      <c r="S2486" s="154"/>
      <c r="T2486" s="154"/>
      <c r="U2486" s="154"/>
      <c r="V2486" s="154"/>
      <c r="W2486" s="154"/>
      <c r="X2486" s="154"/>
      <c r="Y2486" s="154"/>
      <c r="Z2486" s="154"/>
      <c r="AA2486" s="154"/>
    </row>
    <row r="2487" spans="1:27" ht="15.75" customHeight="1">
      <c r="A2487" s="155"/>
      <c r="B2487" s="158"/>
      <c r="C2487" s="158" t="s">
        <v>1731</v>
      </c>
      <c r="D2487" s="158">
        <v>5120</v>
      </c>
      <c r="E2487" s="158">
        <v>23.32</v>
      </c>
      <c r="F2487" s="158">
        <v>23.283999999999999</v>
      </c>
      <c r="G2487" s="16">
        <f t="shared" si="47"/>
        <v>22.870927068045674</v>
      </c>
      <c r="H2487" s="17">
        <f t="shared" si="48"/>
        <v>0.74845488659054382</v>
      </c>
      <c r="I2487" s="17">
        <f t="shared" si="49"/>
        <v>-3.6000000000001364E-2</v>
      </c>
      <c r="J2487" s="18">
        <f t="shared" si="50"/>
        <v>1.5437392795883947E-3</v>
      </c>
      <c r="K2487" s="18">
        <f t="shared" si="51"/>
        <v>0.3182550701052731</v>
      </c>
      <c r="L2487" s="154"/>
      <c r="M2487" s="154"/>
      <c r="N2487" s="154"/>
      <c r="O2487" s="154"/>
      <c r="P2487" s="154"/>
      <c r="Q2487" s="154"/>
      <c r="R2487" s="154"/>
      <c r="S2487" s="154"/>
      <c r="T2487" s="154"/>
      <c r="U2487" s="154"/>
      <c r="V2487" s="154"/>
      <c r="W2487" s="154"/>
      <c r="X2487" s="154"/>
      <c r="Y2487" s="154"/>
      <c r="Z2487" s="154"/>
      <c r="AA2487" s="154"/>
    </row>
    <row r="2488" spans="1:27" ht="15.75" customHeight="1">
      <c r="A2488" s="155"/>
      <c r="B2488" s="158"/>
      <c r="C2488" s="158" t="s">
        <v>1732</v>
      </c>
      <c r="D2488" s="158">
        <v>5120</v>
      </c>
      <c r="E2488" s="158">
        <v>24.097999999999999</v>
      </c>
      <c r="F2488" s="158">
        <v>24.048999999999999</v>
      </c>
      <c r="G2488" s="16">
        <f t="shared" si="47"/>
        <v>22.870927068045674</v>
      </c>
      <c r="H2488" s="17">
        <f t="shared" si="48"/>
        <v>2.0451215532572085</v>
      </c>
      <c r="I2488" s="17">
        <f t="shared" si="49"/>
        <v>-4.8999999999999488E-2</v>
      </c>
      <c r="J2488" s="18">
        <f t="shared" si="50"/>
        <v>2.033363764627749E-3</v>
      </c>
      <c r="K2488" s="18">
        <f t="shared" si="51"/>
        <v>0.34026509398518412</v>
      </c>
      <c r="L2488" s="154"/>
      <c r="M2488" s="154"/>
      <c r="N2488" s="154"/>
      <c r="O2488" s="154"/>
      <c r="P2488" s="154"/>
      <c r="Q2488" s="154"/>
      <c r="R2488" s="154"/>
      <c r="S2488" s="154"/>
      <c r="T2488" s="154"/>
      <c r="U2488" s="154"/>
      <c r="V2488" s="154"/>
      <c r="W2488" s="154"/>
      <c r="X2488" s="154"/>
      <c r="Y2488" s="154"/>
      <c r="Z2488" s="154"/>
      <c r="AA2488" s="154"/>
    </row>
    <row r="2489" spans="1:27" ht="15.75" customHeight="1">
      <c r="A2489" s="155"/>
      <c r="B2489" s="158"/>
      <c r="C2489" s="158"/>
      <c r="D2489" s="158">
        <v>6137</v>
      </c>
      <c r="E2489" s="158">
        <v>24.635000000000002</v>
      </c>
      <c r="F2489" s="158">
        <v>24.166</v>
      </c>
      <c r="G2489" s="16">
        <f t="shared" si="47"/>
        <v>24.625485865816515</v>
      </c>
      <c r="H2489" s="17">
        <f t="shared" si="48"/>
        <v>1.5856890305811316E-2</v>
      </c>
      <c r="I2489" s="17">
        <f t="shared" si="49"/>
        <v>-0.46900000000000119</v>
      </c>
      <c r="J2489" s="18">
        <f t="shared" si="50"/>
        <v>1.9037954130302463E-2</v>
      </c>
      <c r="K2489" s="18">
        <f t="shared" si="51"/>
        <v>0.32480445771924105</v>
      </c>
      <c r="L2489" s="154"/>
      <c r="M2489" s="154"/>
      <c r="N2489" s="154"/>
      <c r="O2489" s="154"/>
      <c r="P2489" s="154"/>
      <c r="Q2489" s="154"/>
      <c r="R2489" s="154"/>
      <c r="S2489" s="154"/>
      <c r="T2489" s="154"/>
      <c r="U2489" s="154"/>
      <c r="V2489" s="154"/>
      <c r="W2489" s="154"/>
      <c r="X2489" s="154"/>
      <c r="Y2489" s="154"/>
      <c r="Z2489" s="154"/>
      <c r="AA2489" s="154"/>
    </row>
    <row r="2490" spans="1:27" ht="15.75" customHeight="1">
      <c r="A2490" s="155"/>
      <c r="B2490" s="158"/>
      <c r="C2490" s="158"/>
      <c r="D2490" s="158">
        <v>6137</v>
      </c>
      <c r="E2490" s="158">
        <v>24.443999999999999</v>
      </c>
      <c r="F2490" s="158">
        <v>23.937000000000001</v>
      </c>
      <c r="G2490" s="16">
        <f t="shared" si="47"/>
        <v>24.625485865816515</v>
      </c>
      <c r="H2490" s="17">
        <f t="shared" si="48"/>
        <v>-0.30247644302752619</v>
      </c>
      <c r="I2490" s="17">
        <f t="shared" si="49"/>
        <v>-0.5069999999999979</v>
      </c>
      <c r="J2490" s="18">
        <f t="shared" si="50"/>
        <v>2.0741286205203647E-2</v>
      </c>
      <c r="K2490" s="18">
        <f t="shared" si="51"/>
        <v>0.31952862935335874</v>
      </c>
      <c r="L2490" s="154"/>
      <c r="M2490" s="154"/>
      <c r="N2490" s="154"/>
      <c r="O2490" s="154"/>
      <c r="P2490" s="154"/>
      <c r="Q2490" s="154"/>
      <c r="R2490" s="154"/>
      <c r="S2490" s="154"/>
      <c r="T2490" s="154"/>
      <c r="U2490" s="154"/>
      <c r="V2490" s="154"/>
      <c r="W2490" s="154"/>
      <c r="X2490" s="154"/>
      <c r="Y2490" s="154"/>
      <c r="Z2490" s="154"/>
      <c r="AA2490" s="154"/>
    </row>
    <row r="2491" spans="1:27" ht="15.75" customHeight="1">
      <c r="A2491" s="155"/>
      <c r="B2491" s="158"/>
      <c r="C2491" s="158"/>
      <c r="D2491" s="158">
        <v>6157</v>
      </c>
      <c r="E2491" s="158">
        <v>30.22</v>
      </c>
      <c r="F2491" s="158">
        <v>29.733000000000001</v>
      </c>
      <c r="G2491" s="16">
        <f t="shared" si="47"/>
        <v>30.17176486559946</v>
      </c>
      <c r="H2491" s="17">
        <f t="shared" si="48"/>
        <v>8.0391890667564553E-2</v>
      </c>
      <c r="I2491" s="17">
        <f t="shared" si="49"/>
        <v>-0.48699999999999832</v>
      </c>
      <c r="J2491" s="18">
        <f t="shared" si="50"/>
        <v>1.6115155526141574E-2</v>
      </c>
      <c r="K2491" s="18">
        <f t="shared" si="51"/>
        <v>0.32638813011629081</v>
      </c>
      <c r="L2491" s="154"/>
      <c r="M2491" s="154"/>
      <c r="N2491" s="154"/>
      <c r="O2491" s="154"/>
      <c r="P2491" s="154"/>
      <c r="Q2491" s="154"/>
      <c r="R2491" s="154"/>
      <c r="S2491" s="154"/>
      <c r="T2491" s="154"/>
      <c r="U2491" s="154"/>
      <c r="V2491" s="154"/>
      <c r="W2491" s="154"/>
      <c r="X2491" s="154"/>
      <c r="Y2491" s="154"/>
      <c r="Z2491" s="154"/>
      <c r="AA2491" s="154"/>
    </row>
    <row r="2492" spans="1:27" ht="15.75" customHeight="1">
      <c r="A2492" s="155"/>
      <c r="B2492" s="158"/>
      <c r="C2492" s="158"/>
      <c r="D2492" s="158">
        <v>6117</v>
      </c>
      <c r="E2492" s="158">
        <v>19.303999999999998</v>
      </c>
      <c r="F2492" s="158">
        <v>18.989000000000001</v>
      </c>
      <c r="G2492" s="16">
        <f t="shared" si="47"/>
        <v>19.9327573208373</v>
      </c>
      <c r="H2492" s="17">
        <f t="shared" si="48"/>
        <v>-1.0479288680621699</v>
      </c>
      <c r="I2492" s="17">
        <f t="shared" si="49"/>
        <v>-0.31499999999999773</v>
      </c>
      <c r="J2492" s="18">
        <f t="shared" si="50"/>
        <v>1.631786158309147E-2</v>
      </c>
      <c r="K2492" s="18">
        <f t="shared" si="51"/>
        <v>0.29730734977000239</v>
      </c>
      <c r="L2492" s="154"/>
      <c r="M2492" s="154"/>
      <c r="N2492" s="154"/>
      <c r="O2492" s="154"/>
      <c r="P2492" s="154"/>
      <c r="Q2492" s="154"/>
      <c r="R2492" s="154"/>
      <c r="S2492" s="154"/>
      <c r="T2492" s="154"/>
      <c r="U2492" s="154"/>
      <c r="V2492" s="154"/>
      <c r="W2492" s="154"/>
      <c r="X2492" s="154"/>
      <c r="Y2492" s="154"/>
      <c r="Z2492" s="154"/>
      <c r="AA2492" s="154"/>
    </row>
    <row r="2493" spans="1:27" ht="15.75" customHeight="1">
      <c r="A2493" s="155"/>
      <c r="B2493" s="156">
        <v>45017</v>
      </c>
      <c r="C2493" s="158" t="s">
        <v>1733</v>
      </c>
      <c r="D2493" s="158">
        <v>6117</v>
      </c>
      <c r="E2493" s="158">
        <v>19.995999999999999</v>
      </c>
      <c r="F2493" s="158">
        <v>19.614000000000001</v>
      </c>
      <c r="G2493" s="16">
        <f t="shared" si="47"/>
        <v>19.9327573208373</v>
      </c>
      <c r="H2493" s="17">
        <f t="shared" si="48"/>
        <v>0.10540446527116387</v>
      </c>
      <c r="I2493" s="17">
        <f t="shared" si="49"/>
        <v>-0.3819999999999979</v>
      </c>
      <c r="J2493" s="18">
        <f t="shared" si="50"/>
        <v>1.9103820764152728E-2</v>
      </c>
      <c r="K2493" s="18">
        <f t="shared" si="51"/>
        <v>0.3216253790738211</v>
      </c>
      <c r="L2493" s="154"/>
      <c r="M2493" s="154"/>
      <c r="N2493" s="154"/>
      <c r="O2493" s="154"/>
      <c r="P2493" s="154"/>
      <c r="Q2493" s="154"/>
      <c r="R2493" s="154"/>
      <c r="S2493" s="154"/>
      <c r="T2493" s="154"/>
      <c r="U2493" s="154"/>
      <c r="V2493" s="154"/>
      <c r="W2493" s="154"/>
      <c r="X2493" s="154"/>
      <c r="Y2493" s="154"/>
      <c r="Z2493" s="154"/>
      <c r="AA2493" s="154"/>
    </row>
    <row r="2494" spans="1:27" ht="15.75" customHeight="1">
      <c r="A2494" s="155"/>
      <c r="B2494" s="158"/>
      <c r="C2494" s="158" t="s">
        <v>1734</v>
      </c>
      <c r="D2494" s="158">
        <v>6117</v>
      </c>
      <c r="E2494" s="158">
        <v>18.943999999999999</v>
      </c>
      <c r="F2494" s="158">
        <v>18.524000000000001</v>
      </c>
      <c r="G2494" s="16">
        <f t="shared" si="47"/>
        <v>19.9327573208373</v>
      </c>
      <c r="H2494" s="17">
        <f t="shared" si="48"/>
        <v>-1.6479288680621689</v>
      </c>
      <c r="I2494" s="17">
        <f t="shared" si="49"/>
        <v>-0.41999999999999815</v>
      </c>
      <c r="J2494" s="18">
        <f t="shared" si="50"/>
        <v>2.217060810810801E-2</v>
      </c>
      <c r="K2494" s="18">
        <f t="shared" si="51"/>
        <v>0.2839538154539763</v>
      </c>
      <c r="L2494" s="154"/>
      <c r="M2494" s="154"/>
      <c r="N2494" s="154"/>
      <c r="O2494" s="154"/>
      <c r="P2494" s="154"/>
      <c r="Q2494" s="154"/>
      <c r="R2494" s="154"/>
      <c r="S2494" s="154"/>
      <c r="T2494" s="154"/>
      <c r="U2494" s="154"/>
      <c r="V2494" s="154"/>
      <c r="W2494" s="154"/>
      <c r="X2494" s="154"/>
      <c r="Y2494" s="154"/>
      <c r="Z2494" s="154"/>
      <c r="AA2494" s="154"/>
    </row>
    <row r="2495" spans="1:27" ht="15.75" customHeight="1">
      <c r="A2495" s="155"/>
      <c r="B2495" s="158"/>
      <c r="C2495" s="158" t="s">
        <v>1735</v>
      </c>
      <c r="D2495" s="158">
        <v>6117</v>
      </c>
      <c r="E2495" s="158">
        <v>19.533000000000001</v>
      </c>
      <c r="F2495" s="158">
        <v>19.187000000000001</v>
      </c>
      <c r="G2495" s="16">
        <f t="shared" si="47"/>
        <v>19.9327573208373</v>
      </c>
      <c r="H2495" s="17">
        <f t="shared" si="48"/>
        <v>-0.66626220139549852</v>
      </c>
      <c r="I2495" s="17">
        <f t="shared" si="49"/>
        <v>-0.34600000000000009</v>
      </c>
      <c r="J2495" s="18">
        <f t="shared" si="50"/>
        <v>1.7713612860287723E-2</v>
      </c>
      <c r="K2495" s="18">
        <f t="shared" si="51"/>
        <v>0.30554554241335835</v>
      </c>
      <c r="L2495" s="154"/>
      <c r="M2495" s="154"/>
      <c r="N2495" s="154"/>
      <c r="O2495" s="154"/>
      <c r="P2495" s="154"/>
      <c r="Q2495" s="154"/>
      <c r="R2495" s="154"/>
      <c r="S2495" s="154"/>
      <c r="T2495" s="154"/>
      <c r="U2495" s="154"/>
      <c r="V2495" s="154"/>
      <c r="W2495" s="154"/>
      <c r="X2495" s="154"/>
      <c r="Y2495" s="154"/>
      <c r="Z2495" s="154"/>
      <c r="AA2495" s="154"/>
    </row>
    <row r="2496" spans="1:27" ht="15.75" customHeight="1">
      <c r="A2496" s="155"/>
      <c r="B2496" s="158"/>
      <c r="C2496" s="158" t="s">
        <v>1736</v>
      </c>
      <c r="D2496" s="158">
        <v>6117</v>
      </c>
      <c r="E2496" s="158">
        <v>19.635999999999999</v>
      </c>
      <c r="F2496" s="158">
        <v>19.37</v>
      </c>
      <c r="G2496" s="16">
        <f t="shared" si="47"/>
        <v>19.9327573208373</v>
      </c>
      <c r="H2496" s="17">
        <f t="shared" si="48"/>
        <v>-0.49459553472883522</v>
      </c>
      <c r="I2496" s="17">
        <f t="shared" si="49"/>
        <v>-0.26599999999999824</v>
      </c>
      <c r="J2496" s="18">
        <f t="shared" si="50"/>
        <v>1.354654715828062E-2</v>
      </c>
      <c r="K2496" s="18">
        <f t="shared" si="51"/>
        <v>0.30918828070687143</v>
      </c>
      <c r="L2496" s="154"/>
      <c r="M2496" s="154"/>
      <c r="N2496" s="154"/>
      <c r="O2496" s="154"/>
      <c r="P2496" s="154"/>
      <c r="Q2496" s="154"/>
      <c r="R2496" s="154"/>
      <c r="S2496" s="154"/>
      <c r="T2496" s="154"/>
      <c r="U2496" s="154"/>
      <c r="V2496" s="154"/>
      <c r="W2496" s="154"/>
      <c r="X2496" s="154"/>
      <c r="Y2496" s="154"/>
      <c r="Z2496" s="154"/>
      <c r="AA2496" s="154"/>
    </row>
    <row r="2497" spans="1:27" ht="15.75" customHeight="1">
      <c r="A2497" s="155"/>
      <c r="B2497" s="158"/>
      <c r="C2497" s="158" t="s">
        <v>1737</v>
      </c>
      <c r="D2497" s="158">
        <v>6117</v>
      </c>
      <c r="E2497" s="158">
        <v>19.114000000000001</v>
      </c>
      <c r="F2497" s="158">
        <v>18.856000000000002</v>
      </c>
      <c r="G2497" s="16">
        <f t="shared" si="47"/>
        <v>19.9327573208373</v>
      </c>
      <c r="H2497" s="17">
        <f t="shared" si="48"/>
        <v>-1.3645955347288328</v>
      </c>
      <c r="I2497" s="17">
        <f t="shared" si="49"/>
        <v>-0.25799999999999912</v>
      </c>
      <c r="J2497" s="18">
        <f t="shared" si="50"/>
        <v>1.3497959610756467E-2</v>
      </c>
      <c r="K2497" s="18">
        <f t="shared" si="51"/>
        <v>0.29032233336612578</v>
      </c>
      <c r="L2497" s="154"/>
      <c r="M2497" s="154"/>
      <c r="N2497" s="154"/>
      <c r="O2497" s="154"/>
      <c r="P2497" s="154"/>
      <c r="Q2497" s="154"/>
      <c r="R2497" s="154"/>
      <c r="S2497" s="154"/>
      <c r="T2497" s="154"/>
      <c r="U2497" s="154"/>
      <c r="V2497" s="154"/>
      <c r="W2497" s="154"/>
      <c r="X2497" s="154"/>
      <c r="Y2497" s="154"/>
      <c r="Z2497" s="154"/>
      <c r="AA2497" s="154"/>
    </row>
    <row r="2498" spans="1:27" ht="15.75" customHeight="1">
      <c r="A2498" s="155"/>
      <c r="B2498" s="156">
        <v>45017</v>
      </c>
      <c r="C2498" s="158">
        <v>29480</v>
      </c>
      <c r="D2498" s="158">
        <v>5003</v>
      </c>
      <c r="E2498" s="158">
        <v>38.921999999999997</v>
      </c>
      <c r="F2498" s="158">
        <v>38.511000000000003</v>
      </c>
      <c r="G2498" s="16">
        <f t="shared" si="47"/>
        <v>38.4</v>
      </c>
      <c r="H2498" s="17">
        <f t="shared" si="48"/>
        <v>0.86999999999999744</v>
      </c>
      <c r="I2498" s="17">
        <f t="shared" si="49"/>
        <v>-0.41099999999999426</v>
      </c>
      <c r="J2498" s="18">
        <f t="shared" si="50"/>
        <v>1.0559580699861114E-2</v>
      </c>
      <c r="K2498" s="18">
        <f t="shared" si="51"/>
        <v>0.38338214891321098</v>
      </c>
      <c r="L2498" s="154"/>
      <c r="M2498" s="154"/>
      <c r="N2498" s="154"/>
      <c r="O2498" s="154"/>
      <c r="P2498" s="154"/>
      <c r="Q2498" s="154"/>
      <c r="R2498" s="154"/>
      <c r="S2498" s="154"/>
      <c r="T2498" s="154"/>
      <c r="U2498" s="154"/>
      <c r="V2498" s="154"/>
      <c r="W2498" s="154"/>
      <c r="X2498" s="154"/>
      <c r="Y2498" s="154"/>
      <c r="Z2498" s="154"/>
      <c r="AA2498" s="154"/>
    </row>
    <row r="2499" spans="1:27" ht="15.75" customHeight="1">
      <c r="A2499" s="155"/>
      <c r="B2499" s="158"/>
      <c r="C2499" s="158">
        <v>29480</v>
      </c>
      <c r="D2499" s="158">
        <v>5003</v>
      </c>
      <c r="E2499" s="158">
        <v>40.744</v>
      </c>
      <c r="F2499" s="158">
        <v>40.411000000000001</v>
      </c>
      <c r="G2499" s="16">
        <f t="shared" si="47"/>
        <v>38.4</v>
      </c>
      <c r="H2499" s="17">
        <f t="shared" si="48"/>
        <v>3.906666666666669</v>
      </c>
      <c r="I2499" s="17">
        <f t="shared" si="49"/>
        <v>-0.33299999999999841</v>
      </c>
      <c r="J2499" s="18">
        <f t="shared" si="50"/>
        <v>8.1729825250343221E-3</v>
      </c>
      <c r="K2499" s="18">
        <f t="shared" si="51"/>
        <v>0.41095621441193797</v>
      </c>
      <c r="L2499" s="154"/>
      <c r="M2499" s="154"/>
      <c r="N2499" s="154"/>
      <c r="O2499" s="154"/>
      <c r="P2499" s="154"/>
      <c r="Q2499" s="154"/>
      <c r="R2499" s="154"/>
      <c r="S2499" s="154"/>
      <c r="T2499" s="154"/>
      <c r="U2499" s="154"/>
      <c r="V2499" s="154"/>
      <c r="W2499" s="154"/>
      <c r="X2499" s="154"/>
      <c r="Y2499" s="154"/>
      <c r="Z2499" s="154"/>
      <c r="AA2499" s="154"/>
    </row>
    <row r="2500" spans="1:27" ht="15.75" customHeight="1">
      <c r="A2500" s="155"/>
      <c r="B2500" s="158"/>
      <c r="C2500" s="158">
        <v>29480</v>
      </c>
      <c r="D2500" s="158">
        <v>5003</v>
      </c>
      <c r="E2500" s="158">
        <v>40.014000000000003</v>
      </c>
      <c r="F2500" s="158">
        <v>39.606999999999999</v>
      </c>
      <c r="G2500" s="16">
        <f t="shared" si="47"/>
        <v>38.4</v>
      </c>
      <c r="H2500" s="17">
        <f t="shared" si="48"/>
        <v>2.6900000000000075</v>
      </c>
      <c r="I2500" s="17">
        <f t="shared" si="49"/>
        <v>-0.40700000000000358</v>
      </c>
      <c r="J2500" s="18">
        <f t="shared" si="50"/>
        <v>1.0171439996001489E-2</v>
      </c>
      <c r="K2500" s="18">
        <f t="shared" si="51"/>
        <v>0.40020992652571602</v>
      </c>
      <c r="L2500" s="154"/>
      <c r="M2500" s="154"/>
      <c r="N2500" s="154"/>
      <c r="O2500" s="154"/>
      <c r="P2500" s="154"/>
      <c r="Q2500" s="154"/>
      <c r="R2500" s="154"/>
      <c r="S2500" s="154"/>
      <c r="T2500" s="154"/>
      <c r="U2500" s="154"/>
      <c r="V2500" s="154"/>
      <c r="W2500" s="154"/>
      <c r="X2500" s="154"/>
      <c r="Y2500" s="154"/>
      <c r="Z2500" s="154"/>
      <c r="AA2500" s="154"/>
    </row>
    <row r="2501" spans="1:27" ht="15.75" customHeight="1">
      <c r="A2501" s="155"/>
      <c r="B2501" s="156">
        <v>45017</v>
      </c>
      <c r="C2501" s="158">
        <v>29482</v>
      </c>
      <c r="D2501" s="158">
        <v>5003</v>
      </c>
      <c r="E2501" s="158">
        <v>38.744</v>
      </c>
      <c r="F2501" s="158">
        <v>38.332000000000001</v>
      </c>
      <c r="G2501" s="16">
        <f t="shared" si="47"/>
        <v>38.4</v>
      </c>
      <c r="H2501" s="17">
        <f t="shared" si="48"/>
        <v>0.57333333333333536</v>
      </c>
      <c r="I2501" s="17">
        <f t="shared" si="49"/>
        <v>-0.41199999999999903</v>
      </c>
      <c r="J2501" s="18">
        <f t="shared" si="50"/>
        <v>1.063390460458391E-2</v>
      </c>
      <c r="K2501" s="18">
        <f t="shared" si="51"/>
        <v>0.38054924633491638</v>
      </c>
      <c r="L2501" s="154"/>
      <c r="M2501" s="154"/>
      <c r="N2501" s="154"/>
      <c r="O2501" s="154"/>
      <c r="P2501" s="154"/>
      <c r="Q2501" s="154"/>
      <c r="R2501" s="154"/>
      <c r="S2501" s="154"/>
      <c r="T2501" s="154"/>
      <c r="U2501" s="154"/>
      <c r="V2501" s="154"/>
      <c r="W2501" s="154"/>
      <c r="X2501" s="154"/>
      <c r="Y2501" s="154"/>
      <c r="Z2501" s="154"/>
      <c r="AA2501" s="154"/>
    </row>
    <row r="2502" spans="1:27" ht="15.75" customHeight="1">
      <c r="A2502" s="155"/>
      <c r="B2502" s="158"/>
      <c r="C2502" s="158">
        <v>29482</v>
      </c>
      <c r="D2502" s="158">
        <v>5003</v>
      </c>
      <c r="E2502" s="158">
        <v>38.923000000000002</v>
      </c>
      <c r="F2502" s="158">
        <v>38.459000000000003</v>
      </c>
      <c r="G2502" s="16">
        <f t="shared" si="47"/>
        <v>38.4</v>
      </c>
      <c r="H2502" s="17">
        <f t="shared" si="48"/>
        <v>0.87166666666667214</v>
      </c>
      <c r="I2502" s="17">
        <f t="shared" si="49"/>
        <v>-0.46399999999999864</v>
      </c>
      <c r="J2502" s="18">
        <f t="shared" si="50"/>
        <v>1.1920972175834304E-2</v>
      </c>
      <c r="K2502" s="18">
        <f t="shared" si="51"/>
        <v>0.38339799090512039</v>
      </c>
      <c r="L2502" s="154"/>
      <c r="M2502" s="154"/>
      <c r="N2502" s="154"/>
      <c r="O2502" s="154"/>
      <c r="P2502" s="154"/>
      <c r="Q2502" s="154"/>
      <c r="R2502" s="154"/>
      <c r="S2502" s="154"/>
      <c r="T2502" s="154"/>
      <c r="U2502" s="154"/>
      <c r="V2502" s="154"/>
      <c r="W2502" s="154"/>
      <c r="X2502" s="154"/>
      <c r="Y2502" s="154"/>
      <c r="Z2502" s="154"/>
      <c r="AA2502" s="154"/>
    </row>
    <row r="2503" spans="1:27" ht="15.75" customHeight="1">
      <c r="A2503" s="155"/>
      <c r="B2503" s="158"/>
      <c r="C2503" s="158">
        <v>29482</v>
      </c>
      <c r="D2503" s="158">
        <v>5003</v>
      </c>
      <c r="E2503" s="158">
        <v>38.901000000000003</v>
      </c>
      <c r="F2503" s="158">
        <v>38.584000000000003</v>
      </c>
      <c r="G2503" s="16">
        <f t="shared" si="47"/>
        <v>38.4</v>
      </c>
      <c r="H2503" s="17">
        <f t="shared" si="48"/>
        <v>0.83500000000000796</v>
      </c>
      <c r="I2503" s="17">
        <f t="shared" si="49"/>
        <v>-0.31700000000000017</v>
      </c>
      <c r="J2503" s="18">
        <f t="shared" si="50"/>
        <v>8.1488907740160967E-3</v>
      </c>
      <c r="K2503" s="18">
        <f t="shared" si="51"/>
        <v>0.38304927893884483</v>
      </c>
      <c r="L2503" s="154"/>
      <c r="M2503" s="154"/>
      <c r="N2503" s="154"/>
      <c r="O2503" s="154"/>
      <c r="P2503" s="154"/>
      <c r="Q2503" s="154"/>
      <c r="R2503" s="154"/>
      <c r="S2503" s="154"/>
      <c r="T2503" s="154"/>
      <c r="U2503" s="154"/>
      <c r="V2503" s="154"/>
      <c r="W2503" s="154"/>
      <c r="X2503" s="154"/>
      <c r="Y2503" s="154"/>
      <c r="Z2503" s="154"/>
      <c r="AA2503" s="154"/>
    </row>
    <row r="2504" spans="1:27" ht="15.75" customHeight="1">
      <c r="A2504" s="155"/>
      <c r="B2504" s="158"/>
      <c r="C2504" s="158">
        <v>29504</v>
      </c>
      <c r="D2504" s="158">
        <v>5169</v>
      </c>
      <c r="E2504" s="158">
        <v>26.742000000000001</v>
      </c>
      <c r="F2504" s="158">
        <v>26.704000000000001</v>
      </c>
      <c r="G2504" s="16">
        <f t="shared" si="47"/>
        <v>24.534583675052499</v>
      </c>
      <c r="H2504" s="17">
        <f t="shared" si="48"/>
        <v>3.6790272082458371</v>
      </c>
      <c r="I2504" s="17">
        <f t="shared" si="49"/>
        <v>-3.8000000000000256E-2</v>
      </c>
      <c r="J2504" s="18">
        <f t="shared" si="50"/>
        <v>1.420985715354134E-3</v>
      </c>
      <c r="K2504" s="18">
        <f t="shared" si="51"/>
        <v>0.37432826608571412</v>
      </c>
      <c r="L2504" s="154"/>
      <c r="M2504" s="154"/>
      <c r="N2504" s="154"/>
      <c r="O2504" s="154"/>
      <c r="P2504" s="154"/>
      <c r="Q2504" s="154"/>
      <c r="R2504" s="154"/>
      <c r="S2504" s="154"/>
      <c r="T2504" s="154"/>
      <c r="U2504" s="154"/>
      <c r="V2504" s="154"/>
      <c r="W2504" s="154"/>
      <c r="X2504" s="154"/>
      <c r="Y2504" s="154"/>
      <c r="Z2504" s="154"/>
      <c r="AA2504" s="154"/>
    </row>
    <row r="2505" spans="1:27" ht="15.75" customHeight="1">
      <c r="A2505" s="155"/>
      <c r="B2505" s="158"/>
      <c r="C2505" s="158">
        <v>29504</v>
      </c>
      <c r="D2505" s="158">
        <v>5169</v>
      </c>
      <c r="E2505" s="158">
        <v>25.97</v>
      </c>
      <c r="F2505" s="158">
        <v>25.937999999999999</v>
      </c>
      <c r="G2505" s="16">
        <f t="shared" si="47"/>
        <v>24.534583675052499</v>
      </c>
      <c r="H2505" s="17">
        <f t="shared" si="48"/>
        <v>2.3923605415791669</v>
      </c>
      <c r="I2505" s="17">
        <f t="shared" si="49"/>
        <v>-3.2000000000000028E-2</v>
      </c>
      <c r="J2505" s="18">
        <f t="shared" si="50"/>
        <v>1.2321909896033897E-3</v>
      </c>
      <c r="K2505" s="18">
        <f t="shared" si="51"/>
        <v>0.35572916795010268</v>
      </c>
      <c r="L2505" s="154"/>
      <c r="M2505" s="154"/>
      <c r="N2505" s="154"/>
      <c r="O2505" s="154"/>
      <c r="P2505" s="154"/>
      <c r="Q2505" s="154"/>
      <c r="R2505" s="154"/>
      <c r="S2505" s="154"/>
      <c r="T2505" s="154"/>
      <c r="U2505" s="154"/>
      <c r="V2505" s="154"/>
      <c r="W2505" s="154"/>
      <c r="X2505" s="154"/>
      <c r="Y2505" s="154"/>
      <c r="Z2505" s="154"/>
      <c r="AA2505" s="154"/>
    </row>
    <row r="2506" spans="1:27" ht="15.75" customHeight="1">
      <c r="A2506" s="155"/>
      <c r="B2506" s="158"/>
      <c r="C2506" s="158">
        <v>29504</v>
      </c>
      <c r="D2506" s="158">
        <v>5169</v>
      </c>
      <c r="E2506" s="158">
        <v>24.169</v>
      </c>
      <c r="F2506" s="158">
        <v>24.135999999999999</v>
      </c>
      <c r="G2506" s="16">
        <f t="shared" si="47"/>
        <v>24.534583675052499</v>
      </c>
      <c r="H2506" s="17">
        <f t="shared" si="48"/>
        <v>-0.60930612508749726</v>
      </c>
      <c r="I2506" s="17">
        <f t="shared" si="49"/>
        <v>-3.3000000000001251E-2</v>
      </c>
      <c r="J2506" s="18">
        <f t="shared" si="50"/>
        <v>1.365385411063811E-3</v>
      </c>
      <c r="K2506" s="18">
        <f t="shared" si="51"/>
        <v>0.30772007495817649</v>
      </c>
      <c r="L2506" s="154"/>
      <c r="M2506" s="154"/>
      <c r="N2506" s="154"/>
      <c r="O2506" s="154"/>
      <c r="P2506" s="154"/>
      <c r="Q2506" s="154"/>
      <c r="R2506" s="154"/>
      <c r="S2506" s="154"/>
      <c r="T2506" s="154"/>
      <c r="U2506" s="154"/>
      <c r="V2506" s="154"/>
      <c r="W2506" s="154"/>
      <c r="X2506" s="154"/>
      <c r="Y2506" s="154"/>
      <c r="Z2506" s="154"/>
      <c r="AA2506" s="154"/>
    </row>
    <row r="2507" spans="1:27" ht="15.75" customHeight="1">
      <c r="A2507" s="155"/>
      <c r="B2507" s="156">
        <v>45018</v>
      </c>
      <c r="C2507" s="158">
        <v>29504</v>
      </c>
      <c r="D2507" s="158">
        <v>5169</v>
      </c>
      <c r="E2507" s="158">
        <v>24.094999999999999</v>
      </c>
      <c r="F2507" s="158">
        <v>24.087</v>
      </c>
      <c r="G2507" s="16">
        <f t="shared" si="47"/>
        <v>24.534583675052499</v>
      </c>
      <c r="H2507" s="17">
        <f t="shared" si="48"/>
        <v>-0.73263945842083333</v>
      </c>
      <c r="I2507" s="17">
        <f t="shared" si="49"/>
        <v>-7.9999999999991189E-3</v>
      </c>
      <c r="J2507" s="18">
        <f t="shared" si="50"/>
        <v>3.3201909109770156E-4</v>
      </c>
      <c r="K2507" s="18">
        <f t="shared" si="51"/>
        <v>0.30559396105682368</v>
      </c>
      <c r="L2507" s="154"/>
      <c r="M2507" s="154"/>
      <c r="N2507" s="154"/>
      <c r="O2507" s="154"/>
      <c r="P2507" s="154"/>
      <c r="Q2507" s="154"/>
      <c r="R2507" s="154"/>
      <c r="S2507" s="154"/>
      <c r="T2507" s="154"/>
      <c r="U2507" s="154"/>
      <c r="V2507" s="154"/>
      <c r="W2507" s="154"/>
      <c r="X2507" s="154"/>
      <c r="Y2507" s="154"/>
      <c r="Z2507" s="154"/>
      <c r="AA2507" s="154"/>
    </row>
    <row r="2508" spans="1:27" ht="15.75" customHeight="1">
      <c r="A2508" s="155"/>
      <c r="B2508" s="156">
        <v>45018</v>
      </c>
      <c r="C2508" s="158">
        <v>29485</v>
      </c>
      <c r="D2508" s="158">
        <v>6617</v>
      </c>
      <c r="E2508" s="158">
        <v>22.256</v>
      </c>
      <c r="F2508" s="158">
        <v>22.167999999999999</v>
      </c>
      <c r="G2508" s="16">
        <f t="shared" si="47"/>
        <v>21.071999999999999</v>
      </c>
      <c r="H2508" s="17">
        <f t="shared" si="48"/>
        <v>1.9733333333333352</v>
      </c>
      <c r="I2508" s="17">
        <f t="shared" si="49"/>
        <v>-8.8000000000000966E-2</v>
      </c>
      <c r="J2508" s="18">
        <f t="shared" si="50"/>
        <v>3.9539899352983897E-3</v>
      </c>
      <c r="K2508" s="18">
        <f t="shared" si="51"/>
        <v>0.43315959741193399</v>
      </c>
      <c r="L2508" s="154"/>
      <c r="M2508" s="154"/>
      <c r="N2508" s="154"/>
      <c r="O2508" s="154"/>
      <c r="P2508" s="154"/>
      <c r="Q2508" s="154"/>
      <c r="R2508" s="154"/>
      <c r="S2508" s="154"/>
      <c r="T2508" s="154"/>
      <c r="U2508" s="154"/>
      <c r="V2508" s="154"/>
      <c r="W2508" s="154"/>
      <c r="X2508" s="154"/>
      <c r="Y2508" s="154"/>
      <c r="Z2508" s="154"/>
      <c r="AA2508" s="154"/>
    </row>
    <row r="2509" spans="1:27" ht="15.75" customHeight="1">
      <c r="A2509" s="155"/>
      <c r="B2509" s="158"/>
      <c r="C2509" s="158">
        <v>29485</v>
      </c>
      <c r="D2509" s="158">
        <v>6617</v>
      </c>
      <c r="E2509" s="158">
        <v>21.936</v>
      </c>
      <c r="F2509" s="158">
        <v>21.562999999999999</v>
      </c>
      <c r="G2509" s="16">
        <f t="shared" si="47"/>
        <v>21.071999999999999</v>
      </c>
      <c r="H2509" s="17">
        <f t="shared" si="48"/>
        <v>1.4400000000000013</v>
      </c>
      <c r="I2509" s="17">
        <f t="shared" si="49"/>
        <v>-0.37300000000000111</v>
      </c>
      <c r="J2509" s="18">
        <f t="shared" si="50"/>
        <v>1.7004011670313689E-2</v>
      </c>
      <c r="K2509" s="18">
        <f t="shared" si="51"/>
        <v>0.42489059080962815</v>
      </c>
      <c r="L2509" s="154"/>
      <c r="M2509" s="154"/>
      <c r="N2509" s="154"/>
      <c r="O2509" s="154"/>
      <c r="P2509" s="154"/>
      <c r="Q2509" s="154"/>
      <c r="R2509" s="154"/>
      <c r="S2509" s="154"/>
      <c r="T2509" s="154"/>
      <c r="U2509" s="154"/>
      <c r="V2509" s="154"/>
      <c r="W2509" s="154"/>
      <c r="X2509" s="154"/>
      <c r="Y2509" s="154"/>
      <c r="Z2509" s="154"/>
      <c r="AA2509" s="154"/>
    </row>
    <row r="2510" spans="1:27" ht="15.75" customHeight="1">
      <c r="A2510" s="155"/>
      <c r="B2510" s="158"/>
      <c r="C2510" s="158">
        <v>29485</v>
      </c>
      <c r="D2510" s="158">
        <v>6617</v>
      </c>
      <c r="E2510" s="158">
        <v>22.265000000000001</v>
      </c>
      <c r="F2510" s="158">
        <v>21.968</v>
      </c>
      <c r="G2510" s="16">
        <f t="shared" si="47"/>
        <v>21.071999999999999</v>
      </c>
      <c r="H2510" s="17">
        <f t="shared" si="48"/>
        <v>1.9883333333333357</v>
      </c>
      <c r="I2510" s="17">
        <f t="shared" si="49"/>
        <v>-0.2970000000000006</v>
      </c>
      <c r="J2510" s="18">
        <f t="shared" si="50"/>
        <v>1.3339321805524391E-2</v>
      </c>
      <c r="K2510" s="18">
        <f t="shared" si="51"/>
        <v>0.43338872670110051</v>
      </c>
      <c r="L2510" s="154"/>
      <c r="M2510" s="154"/>
      <c r="N2510" s="154"/>
      <c r="O2510" s="154"/>
      <c r="P2510" s="154"/>
      <c r="Q2510" s="154"/>
      <c r="R2510" s="154"/>
      <c r="S2510" s="154"/>
      <c r="T2510" s="154"/>
      <c r="U2510" s="154"/>
      <c r="V2510" s="154"/>
      <c r="W2510" s="154"/>
      <c r="X2510" s="154"/>
      <c r="Y2510" s="154"/>
      <c r="Z2510" s="154"/>
      <c r="AA2510" s="154"/>
    </row>
    <row r="2511" spans="1:27" ht="15.75" customHeight="1">
      <c r="A2511" s="155"/>
      <c r="B2511" s="158"/>
      <c r="C2511" s="158">
        <v>29517</v>
      </c>
      <c r="D2511" s="158">
        <v>7108</v>
      </c>
      <c r="E2511" s="158">
        <v>17.838000000000001</v>
      </c>
      <c r="F2511" s="158">
        <v>17.745999999999999</v>
      </c>
      <c r="G2511" s="16">
        <f t="shared" si="47"/>
        <v>18.039622077854567</v>
      </c>
      <c r="H2511" s="17">
        <f t="shared" si="48"/>
        <v>-0.33603679642427647</v>
      </c>
      <c r="I2511" s="17">
        <f t="shared" si="49"/>
        <v>-9.2000000000002302E-2</v>
      </c>
      <c r="J2511" s="18">
        <f t="shared" si="50"/>
        <v>5.1575288709497869E-3</v>
      </c>
      <c r="K2511" s="18">
        <f t="shared" si="51"/>
        <v>0.34733548476538961</v>
      </c>
      <c r="L2511" s="154"/>
      <c r="M2511" s="154"/>
      <c r="N2511" s="154"/>
      <c r="O2511" s="154"/>
      <c r="P2511" s="154"/>
      <c r="Q2511" s="154"/>
      <c r="R2511" s="154"/>
      <c r="S2511" s="154"/>
      <c r="T2511" s="154"/>
      <c r="U2511" s="154"/>
      <c r="V2511" s="154"/>
      <c r="W2511" s="154"/>
      <c r="X2511" s="154"/>
      <c r="Y2511" s="154"/>
      <c r="Z2511" s="154"/>
      <c r="AA2511" s="154"/>
    </row>
    <row r="2512" spans="1:27" ht="15.75" customHeight="1">
      <c r="A2512" s="155"/>
      <c r="B2512" s="158"/>
      <c r="C2512" s="158">
        <v>29617</v>
      </c>
      <c r="D2512" s="158">
        <v>7108</v>
      </c>
      <c r="E2512" s="158">
        <v>17.643000000000001</v>
      </c>
      <c r="F2512" s="158">
        <v>17.565000000000001</v>
      </c>
      <c r="G2512" s="16">
        <f t="shared" si="47"/>
        <v>18.039622077854567</v>
      </c>
      <c r="H2512" s="17">
        <f t="shared" si="48"/>
        <v>-0.66103679642427693</v>
      </c>
      <c r="I2512" s="17">
        <f t="shared" si="49"/>
        <v>-7.7999999999999403E-2</v>
      </c>
      <c r="J2512" s="18">
        <f t="shared" si="50"/>
        <v>4.4210168338717562E-3</v>
      </c>
      <c r="K2512" s="18">
        <f t="shared" si="51"/>
        <v>0.34012188274358218</v>
      </c>
      <c r="L2512" s="154"/>
      <c r="M2512" s="154"/>
      <c r="N2512" s="154"/>
      <c r="O2512" s="154"/>
      <c r="P2512" s="154"/>
      <c r="Q2512" s="154"/>
      <c r="R2512" s="154"/>
      <c r="S2512" s="154"/>
      <c r="T2512" s="154"/>
      <c r="U2512" s="154"/>
      <c r="V2512" s="154"/>
      <c r="W2512" s="154"/>
      <c r="X2512" s="154"/>
      <c r="Y2512" s="154"/>
      <c r="Z2512" s="154"/>
      <c r="AA2512" s="154"/>
    </row>
    <row r="2513" spans="1:27" ht="15.75" customHeight="1">
      <c r="A2513" s="155"/>
      <c r="B2513" s="158"/>
      <c r="C2513" s="158">
        <v>29517</v>
      </c>
      <c r="D2513" s="158">
        <v>7108</v>
      </c>
      <c r="E2513" s="158">
        <v>17.632000000000001</v>
      </c>
      <c r="F2513" s="158">
        <v>17.579999999999998</v>
      </c>
      <c r="G2513" s="16">
        <f t="shared" si="47"/>
        <v>18.039622077854567</v>
      </c>
      <c r="H2513" s="17">
        <f t="shared" si="48"/>
        <v>-0.67937012975760902</v>
      </c>
      <c r="I2513" s="17">
        <f t="shared" si="49"/>
        <v>-5.2000000000003155E-2</v>
      </c>
      <c r="J2513" s="18">
        <f t="shared" si="50"/>
        <v>2.9491833030854783E-3</v>
      </c>
      <c r="K2513" s="18">
        <f t="shared" si="51"/>
        <v>0.33971020742088365</v>
      </c>
      <c r="L2513" s="154"/>
      <c r="M2513" s="154"/>
      <c r="N2513" s="154"/>
      <c r="O2513" s="154"/>
      <c r="P2513" s="154"/>
      <c r="Q2513" s="154"/>
      <c r="R2513" s="154"/>
      <c r="S2513" s="154"/>
      <c r="T2513" s="154"/>
      <c r="U2513" s="154"/>
      <c r="V2513" s="154"/>
      <c r="W2513" s="154"/>
      <c r="X2513" s="154"/>
      <c r="Y2513" s="154"/>
      <c r="Z2513" s="154"/>
      <c r="AA2513" s="154"/>
    </row>
    <row r="2514" spans="1:27" ht="15.75" customHeight="1">
      <c r="A2514" s="155"/>
      <c r="B2514" s="158"/>
      <c r="C2514" s="158">
        <v>29517</v>
      </c>
      <c r="D2514" s="158">
        <v>7108</v>
      </c>
      <c r="E2514" s="158">
        <v>18.827999999999999</v>
      </c>
      <c r="F2514" s="158">
        <v>18.751000000000001</v>
      </c>
      <c r="G2514" s="16">
        <f t="shared" si="47"/>
        <v>18.039622077854567</v>
      </c>
      <c r="H2514" s="17">
        <f t="shared" si="48"/>
        <v>1.3139632035757209</v>
      </c>
      <c r="I2514" s="17">
        <f t="shared" si="49"/>
        <v>-7.6999999999998181E-2</v>
      </c>
      <c r="J2514" s="18">
        <f t="shared" si="50"/>
        <v>4.0896537072444327E-3</v>
      </c>
      <c r="K2514" s="18">
        <f t="shared" si="51"/>
        <v>0.38165340860659758</v>
      </c>
      <c r="L2514" s="154"/>
      <c r="M2514" s="154"/>
      <c r="N2514" s="154"/>
      <c r="O2514" s="154"/>
      <c r="P2514" s="154"/>
      <c r="Q2514" s="154"/>
      <c r="R2514" s="154"/>
      <c r="S2514" s="154"/>
      <c r="T2514" s="154"/>
      <c r="U2514" s="154"/>
      <c r="V2514" s="154"/>
      <c r="W2514" s="154"/>
      <c r="X2514" s="154"/>
      <c r="Y2514" s="154"/>
      <c r="Z2514" s="154"/>
      <c r="AA2514" s="154"/>
    </row>
    <row r="2515" spans="1:27" ht="15.75" customHeight="1">
      <c r="A2515" s="155"/>
      <c r="B2515" s="158"/>
      <c r="C2515" s="158">
        <v>29517</v>
      </c>
      <c r="D2515" s="158">
        <v>7108</v>
      </c>
      <c r="E2515" s="158">
        <v>17.462</v>
      </c>
      <c r="F2515" s="158">
        <v>17.384</v>
      </c>
      <c r="G2515" s="16">
        <f t="shared" si="47"/>
        <v>18.039622077854567</v>
      </c>
      <c r="H2515" s="17">
        <f t="shared" si="48"/>
        <v>-0.96270346309094523</v>
      </c>
      <c r="I2515" s="17">
        <f t="shared" si="49"/>
        <v>-7.7999999999999403E-2</v>
      </c>
      <c r="J2515" s="18">
        <f t="shared" si="50"/>
        <v>4.4668422861069406E-3</v>
      </c>
      <c r="K2515" s="18">
        <f t="shared" si="51"/>
        <v>0.333282005339882</v>
      </c>
      <c r="L2515" s="154"/>
      <c r="M2515" s="154"/>
      <c r="N2515" s="154"/>
      <c r="O2515" s="154"/>
      <c r="P2515" s="154"/>
      <c r="Q2515" s="154"/>
      <c r="R2515" s="154"/>
      <c r="S2515" s="154"/>
      <c r="T2515" s="154"/>
      <c r="U2515" s="154"/>
      <c r="V2515" s="154"/>
      <c r="W2515" s="154"/>
      <c r="X2515" s="154"/>
      <c r="Y2515" s="154"/>
      <c r="Z2515" s="154"/>
      <c r="AA2515" s="154"/>
    </row>
    <row r="2516" spans="1:27" ht="15.75" customHeight="1">
      <c r="A2516" s="155"/>
      <c r="B2516" s="158"/>
      <c r="C2516" s="158">
        <v>29517</v>
      </c>
      <c r="D2516" s="158">
        <v>7108</v>
      </c>
      <c r="E2516" s="158">
        <v>18.135999999999999</v>
      </c>
      <c r="F2516" s="158">
        <v>17.957999999999998</v>
      </c>
      <c r="G2516" s="16">
        <f t="shared" si="47"/>
        <v>18.039622077854567</v>
      </c>
      <c r="H2516" s="17">
        <f t="shared" si="48"/>
        <v>0.16062987024238734</v>
      </c>
      <c r="I2516" s="17">
        <f t="shared" si="49"/>
        <v>-0.17800000000000082</v>
      </c>
      <c r="J2516" s="18">
        <f t="shared" si="50"/>
        <v>9.8147331274812989E-3</v>
      </c>
      <c r="K2516" s="18">
        <f t="shared" si="51"/>
        <v>0.35805968114496134</v>
      </c>
      <c r="L2516" s="154"/>
      <c r="M2516" s="154"/>
      <c r="N2516" s="154"/>
      <c r="O2516" s="154"/>
      <c r="P2516" s="154"/>
      <c r="Q2516" s="154"/>
      <c r="R2516" s="154"/>
      <c r="S2516" s="154"/>
      <c r="T2516" s="154"/>
      <c r="U2516" s="154"/>
      <c r="V2516" s="154"/>
      <c r="W2516" s="154"/>
      <c r="X2516" s="154"/>
      <c r="Y2516" s="154"/>
      <c r="Z2516" s="154"/>
      <c r="AA2516" s="154"/>
    </row>
    <row r="2517" spans="1:27" ht="15.75" customHeight="1">
      <c r="A2517" s="155"/>
      <c r="B2517" s="158"/>
      <c r="C2517" s="158">
        <v>29564</v>
      </c>
      <c r="D2517" s="158">
        <v>6107</v>
      </c>
      <c r="E2517" s="158">
        <v>16.254000000000001</v>
      </c>
      <c r="F2517" s="158">
        <v>15.839</v>
      </c>
      <c r="G2517" s="16">
        <f t="shared" si="47"/>
        <v>17.032373496847189</v>
      </c>
      <c r="H2517" s="17">
        <f t="shared" si="48"/>
        <v>-1.2972891614119795</v>
      </c>
      <c r="I2517" s="17">
        <f t="shared" si="49"/>
        <v>-0.41500000000000092</v>
      </c>
      <c r="J2517" s="18">
        <f t="shared" si="50"/>
        <v>2.5532176694967448E-2</v>
      </c>
      <c r="K2517" s="18">
        <f t="shared" si="51"/>
        <v>0.28716221209476001</v>
      </c>
      <c r="L2517" s="154"/>
      <c r="M2517" s="154"/>
      <c r="N2517" s="154"/>
      <c r="O2517" s="154"/>
      <c r="P2517" s="154"/>
      <c r="Q2517" s="154"/>
      <c r="R2517" s="154"/>
      <c r="S2517" s="154"/>
      <c r="T2517" s="154"/>
      <c r="U2517" s="154"/>
      <c r="V2517" s="154"/>
      <c r="W2517" s="154"/>
      <c r="X2517" s="154"/>
      <c r="Y2517" s="154"/>
      <c r="Z2517" s="154"/>
      <c r="AA2517" s="154"/>
    </row>
    <row r="2518" spans="1:27" ht="15.75" customHeight="1">
      <c r="A2518" s="155"/>
      <c r="B2518" s="158"/>
      <c r="C2518" s="158">
        <v>29564</v>
      </c>
      <c r="D2518" s="158">
        <v>6107</v>
      </c>
      <c r="E2518" s="158">
        <v>16.312000000000001</v>
      </c>
      <c r="F2518" s="158">
        <v>15.884</v>
      </c>
      <c r="G2518" s="16">
        <f t="shared" si="47"/>
        <v>17.032373496847189</v>
      </c>
      <c r="H2518" s="17">
        <f t="shared" si="48"/>
        <v>-1.200622494745313</v>
      </c>
      <c r="I2518" s="17">
        <f t="shared" si="49"/>
        <v>-0.42800000000000082</v>
      </c>
      <c r="J2518" s="18">
        <f t="shared" si="50"/>
        <v>2.6238352133398774E-2</v>
      </c>
      <c r="K2518" s="18">
        <f t="shared" si="51"/>
        <v>0.2896968241410145</v>
      </c>
      <c r="L2518" s="154"/>
      <c r="M2518" s="154"/>
      <c r="N2518" s="154"/>
      <c r="O2518" s="154"/>
      <c r="P2518" s="154"/>
      <c r="Q2518" s="154"/>
      <c r="R2518" s="154"/>
      <c r="S2518" s="154"/>
      <c r="T2518" s="154"/>
      <c r="U2518" s="154"/>
      <c r="V2518" s="154"/>
      <c r="W2518" s="154"/>
      <c r="X2518" s="154"/>
      <c r="Y2518" s="154"/>
      <c r="Z2518" s="154"/>
      <c r="AA2518" s="154"/>
    </row>
    <row r="2519" spans="1:27" ht="15.75" customHeight="1">
      <c r="A2519" s="155"/>
      <c r="B2519" s="158"/>
      <c r="C2519" s="158">
        <v>26564</v>
      </c>
      <c r="D2519" s="158">
        <v>6107</v>
      </c>
      <c r="E2519" s="158">
        <v>16.492999999999999</v>
      </c>
      <c r="F2519" s="158">
        <v>16.106999999999999</v>
      </c>
      <c r="G2519" s="16">
        <f t="shared" si="47"/>
        <v>17.032373496847189</v>
      </c>
      <c r="H2519" s="17">
        <f t="shared" si="48"/>
        <v>-0.89895582807865071</v>
      </c>
      <c r="I2519" s="17">
        <f t="shared" si="49"/>
        <v>-0.38599999999999923</v>
      </c>
      <c r="J2519" s="18">
        <f t="shared" si="50"/>
        <v>2.3403868307766886E-2</v>
      </c>
      <c r="K2519" s="18">
        <f t="shared" si="51"/>
        <v>0.29749194175639526</v>
      </c>
      <c r="L2519" s="154"/>
      <c r="M2519" s="154"/>
      <c r="N2519" s="154"/>
      <c r="O2519" s="154"/>
      <c r="P2519" s="154"/>
      <c r="Q2519" s="154"/>
      <c r="R2519" s="154"/>
      <c r="S2519" s="154"/>
      <c r="T2519" s="154"/>
      <c r="U2519" s="154"/>
      <c r="V2519" s="154"/>
      <c r="W2519" s="154"/>
      <c r="X2519" s="154"/>
      <c r="Y2519" s="154"/>
      <c r="Z2519" s="154"/>
      <c r="AA2519" s="154"/>
    </row>
    <row r="2520" spans="1:27" ht="15.75" customHeight="1">
      <c r="A2520" s="155"/>
      <c r="B2520" s="156">
        <v>45019</v>
      </c>
      <c r="C2520" s="158">
        <v>29564</v>
      </c>
      <c r="D2520" s="158">
        <v>6107</v>
      </c>
      <c r="E2520" s="158">
        <v>15.234999999999999</v>
      </c>
      <c r="F2520" s="158">
        <v>15.04</v>
      </c>
      <c r="G2520" s="16">
        <f t="shared" si="47"/>
        <v>17.032373496847189</v>
      </c>
      <c r="H2520" s="17">
        <f t="shared" si="48"/>
        <v>-2.9956224947453158</v>
      </c>
      <c r="I2520" s="17">
        <f t="shared" si="49"/>
        <v>-0.19500000000000028</v>
      </c>
      <c r="J2520" s="18">
        <f t="shared" si="50"/>
        <v>1.2799474893337728E-2</v>
      </c>
      <c r="K2520" s="18">
        <f t="shared" si="51"/>
        <v>0.23948372795459322</v>
      </c>
      <c r="L2520" s="154"/>
      <c r="M2520" s="154"/>
      <c r="N2520" s="154"/>
      <c r="O2520" s="154"/>
      <c r="P2520" s="154"/>
      <c r="Q2520" s="154"/>
      <c r="R2520" s="154"/>
      <c r="S2520" s="154"/>
      <c r="T2520" s="154"/>
      <c r="U2520" s="154"/>
      <c r="V2520" s="154"/>
      <c r="W2520" s="154"/>
      <c r="X2520" s="154"/>
      <c r="Y2520" s="154"/>
      <c r="Z2520" s="154"/>
      <c r="AA2520" s="154"/>
    </row>
    <row r="2521" spans="1:27" ht="15.75" customHeight="1">
      <c r="A2521" s="155"/>
      <c r="B2521" s="158"/>
      <c r="C2521" s="158">
        <v>29564</v>
      </c>
      <c r="D2521" s="158">
        <v>6107</v>
      </c>
      <c r="E2521" s="158">
        <v>15.16</v>
      </c>
      <c r="F2521" s="158">
        <v>14.936999999999999</v>
      </c>
      <c r="G2521" s="16">
        <f t="shared" si="47"/>
        <v>17.032373496847189</v>
      </c>
      <c r="H2521" s="17">
        <f t="shared" si="48"/>
        <v>-3.1206224947453149</v>
      </c>
      <c r="I2521" s="17">
        <f t="shared" si="49"/>
        <v>-0.22300000000000075</v>
      </c>
      <c r="J2521" s="18">
        <f t="shared" si="50"/>
        <v>1.470976253298158E-2</v>
      </c>
      <c r="K2521" s="18">
        <f t="shared" si="51"/>
        <v>0.2357212793791707</v>
      </c>
      <c r="L2521" s="154"/>
      <c r="M2521" s="154"/>
      <c r="N2521" s="154"/>
      <c r="O2521" s="154"/>
      <c r="P2521" s="154"/>
      <c r="Q2521" s="154"/>
      <c r="R2521" s="154"/>
      <c r="S2521" s="154"/>
      <c r="T2521" s="154"/>
      <c r="U2521" s="154"/>
      <c r="V2521" s="154"/>
      <c r="W2521" s="154"/>
      <c r="X2521" s="154"/>
      <c r="Y2521" s="154"/>
      <c r="Z2521" s="154"/>
      <c r="AA2521" s="154"/>
    </row>
    <row r="2522" spans="1:27" ht="15.75" customHeight="1">
      <c r="A2522" s="155"/>
      <c r="B2522" s="158"/>
      <c r="C2522" s="158">
        <v>30048</v>
      </c>
      <c r="D2522" s="158">
        <v>5001</v>
      </c>
      <c r="E2522" s="158">
        <v>37.804000000000002</v>
      </c>
      <c r="F2522" s="158">
        <v>37.561999999999998</v>
      </c>
      <c r="G2522" s="16">
        <f t="shared" si="47"/>
        <v>38.4</v>
      </c>
      <c r="H2522" s="17">
        <f t="shared" si="48"/>
        <v>-0.99333333333332763</v>
      </c>
      <c r="I2522" s="17">
        <f t="shared" si="49"/>
        <v>-0.24200000000000443</v>
      </c>
      <c r="J2522" s="18">
        <f t="shared" si="50"/>
        <v>6.4014390011640152E-3</v>
      </c>
      <c r="K2522" s="18">
        <f t="shared" si="51"/>
        <v>0.36514654533911761</v>
      </c>
      <c r="L2522" s="154"/>
      <c r="M2522" s="154"/>
      <c r="N2522" s="154"/>
      <c r="O2522" s="154"/>
      <c r="P2522" s="154"/>
      <c r="Q2522" s="154"/>
      <c r="R2522" s="154"/>
      <c r="S2522" s="154"/>
      <c r="T2522" s="154"/>
      <c r="U2522" s="154"/>
      <c r="V2522" s="154"/>
      <c r="W2522" s="154"/>
      <c r="X2522" s="154"/>
      <c r="Y2522" s="154"/>
      <c r="Z2522" s="154"/>
      <c r="AA2522" s="154"/>
    </row>
    <row r="2523" spans="1:27" ht="15.75" customHeight="1">
      <c r="A2523" s="155"/>
      <c r="B2523" s="158"/>
      <c r="C2523" s="158">
        <v>30048</v>
      </c>
      <c r="D2523" s="158">
        <v>5001</v>
      </c>
      <c r="E2523" s="158">
        <v>38.152000000000001</v>
      </c>
      <c r="F2523" s="158">
        <v>37.869</v>
      </c>
      <c r="G2523" s="16">
        <f t="shared" si="47"/>
        <v>38.4</v>
      </c>
      <c r="H2523" s="17">
        <f t="shared" si="48"/>
        <v>-0.41333333333332928</v>
      </c>
      <c r="I2523" s="17">
        <f t="shared" si="49"/>
        <v>-0.28300000000000125</v>
      </c>
      <c r="J2523" s="18">
        <f t="shared" si="50"/>
        <v>7.4176976305305418E-3</v>
      </c>
      <c r="K2523" s="18">
        <f t="shared" si="51"/>
        <v>0.37093730341790732</v>
      </c>
      <c r="L2523" s="154"/>
      <c r="M2523" s="154"/>
      <c r="N2523" s="154"/>
      <c r="O2523" s="154"/>
      <c r="P2523" s="154"/>
      <c r="Q2523" s="154"/>
      <c r="R2523" s="154"/>
      <c r="S2523" s="154"/>
      <c r="T2523" s="154"/>
      <c r="U2523" s="154"/>
      <c r="V2523" s="154"/>
      <c r="W2523" s="154"/>
      <c r="X2523" s="154"/>
      <c r="Y2523" s="154"/>
      <c r="Z2523" s="154"/>
      <c r="AA2523" s="154"/>
    </row>
    <row r="2524" spans="1:27" ht="15.75" customHeight="1">
      <c r="A2524" s="155"/>
      <c r="B2524" s="158"/>
      <c r="C2524" s="158">
        <v>30048</v>
      </c>
      <c r="D2524" s="158">
        <v>5001</v>
      </c>
      <c r="E2524" s="158">
        <v>38.399000000000001</v>
      </c>
      <c r="F2524" s="158">
        <v>38.130000000000003</v>
      </c>
      <c r="G2524" s="16">
        <f t="shared" si="47"/>
        <v>38.4</v>
      </c>
      <c r="H2524" s="17">
        <f t="shared" si="48"/>
        <v>-1.6666666666627825E-3</v>
      </c>
      <c r="I2524" s="17">
        <f t="shared" si="49"/>
        <v>-0.26899999999999835</v>
      </c>
      <c r="J2524" s="18">
        <f t="shared" si="50"/>
        <v>7.0053907653844722E-3</v>
      </c>
      <c r="K2524" s="18">
        <f t="shared" si="51"/>
        <v>0.37498372353446707</v>
      </c>
      <c r="L2524" s="154"/>
      <c r="M2524" s="154"/>
      <c r="N2524" s="154"/>
      <c r="O2524" s="154"/>
      <c r="P2524" s="154"/>
      <c r="Q2524" s="154"/>
      <c r="R2524" s="154"/>
      <c r="S2524" s="154"/>
      <c r="T2524" s="154"/>
      <c r="U2524" s="154"/>
      <c r="V2524" s="154"/>
      <c r="W2524" s="154"/>
      <c r="X2524" s="154"/>
      <c r="Y2524" s="154"/>
      <c r="Z2524" s="154"/>
      <c r="AA2524" s="154"/>
    </row>
    <row r="2525" spans="1:27" ht="15.75" customHeight="1">
      <c r="A2525" s="155"/>
      <c r="B2525" s="158"/>
      <c r="C2525" s="158">
        <v>30048</v>
      </c>
      <c r="D2525" s="158">
        <v>5001</v>
      </c>
      <c r="E2525" s="158">
        <v>38.831000000000003</v>
      </c>
      <c r="F2525" s="158">
        <v>38.582000000000001</v>
      </c>
      <c r="G2525" s="16">
        <f t="shared" si="47"/>
        <v>38.4</v>
      </c>
      <c r="H2525" s="17">
        <f t="shared" si="48"/>
        <v>0.71833333333334082</v>
      </c>
      <c r="I2525" s="17">
        <f t="shared" si="49"/>
        <v>-0.24900000000000233</v>
      </c>
      <c r="J2525" s="18">
        <f t="shared" si="50"/>
        <v>6.4124024619505631E-3</v>
      </c>
      <c r="K2525" s="18">
        <f t="shared" si="51"/>
        <v>0.38193711210115633</v>
      </c>
      <c r="L2525" s="154"/>
      <c r="M2525" s="154"/>
      <c r="N2525" s="154"/>
      <c r="O2525" s="154"/>
      <c r="P2525" s="154"/>
      <c r="Q2525" s="154"/>
      <c r="R2525" s="154"/>
      <c r="S2525" s="154"/>
      <c r="T2525" s="154"/>
      <c r="U2525" s="154"/>
      <c r="V2525" s="154"/>
      <c r="W2525" s="154"/>
      <c r="X2525" s="154"/>
      <c r="Y2525" s="154"/>
      <c r="Z2525" s="154"/>
      <c r="AA2525" s="154"/>
    </row>
    <row r="2526" spans="1:27" ht="15.75" customHeight="1">
      <c r="A2526" s="155"/>
      <c r="B2526" s="158"/>
      <c r="C2526" s="158">
        <v>29506</v>
      </c>
      <c r="D2526" s="158">
        <v>8107</v>
      </c>
      <c r="E2526" s="158">
        <v>16.972999999999999</v>
      </c>
      <c r="F2526" s="158">
        <v>16.61</v>
      </c>
      <c r="G2526" s="16">
        <f t="shared" si="47"/>
        <v>16.123457228651652</v>
      </c>
      <c r="H2526" s="17">
        <f t="shared" si="48"/>
        <v>1.4159046189139111</v>
      </c>
      <c r="I2526" s="17">
        <f t="shared" si="49"/>
        <v>-0.36299999999999955</v>
      </c>
      <c r="J2526" s="18">
        <f t="shared" si="50"/>
        <v>2.1386908619572237E-2</v>
      </c>
      <c r="K2526" s="18">
        <f t="shared" si="51"/>
        <v>0.33090298252784778</v>
      </c>
      <c r="L2526" s="154"/>
      <c r="M2526" s="154"/>
      <c r="N2526" s="154"/>
      <c r="O2526" s="154"/>
      <c r="P2526" s="154"/>
      <c r="Q2526" s="154"/>
      <c r="R2526" s="154"/>
      <c r="S2526" s="154"/>
      <c r="T2526" s="154"/>
      <c r="U2526" s="154"/>
      <c r="V2526" s="154"/>
      <c r="W2526" s="154"/>
      <c r="X2526" s="154"/>
      <c r="Y2526" s="154"/>
      <c r="Z2526" s="154"/>
      <c r="AA2526" s="154"/>
    </row>
    <row r="2527" spans="1:27" ht="15.75" customHeight="1">
      <c r="A2527" s="155"/>
      <c r="B2527" s="158"/>
      <c r="C2527" s="158">
        <v>29506</v>
      </c>
      <c r="D2527" s="158">
        <v>8107</v>
      </c>
      <c r="E2527" s="158">
        <v>16.175000000000001</v>
      </c>
      <c r="F2527" s="158">
        <v>16.152999999999999</v>
      </c>
      <c r="G2527" s="16">
        <f t="shared" si="47"/>
        <v>16.123457228651652</v>
      </c>
      <c r="H2527" s="17">
        <f t="shared" si="48"/>
        <v>8.5904618913913808E-2</v>
      </c>
      <c r="I2527" s="17">
        <f t="shared" si="49"/>
        <v>-2.2000000000002018E-2</v>
      </c>
      <c r="J2527" s="18">
        <f t="shared" si="50"/>
        <v>1.3601236476044525E-3</v>
      </c>
      <c r="K2527" s="18">
        <f t="shared" si="51"/>
        <v>0.29789281746183377</v>
      </c>
      <c r="L2527" s="154"/>
      <c r="M2527" s="154"/>
      <c r="N2527" s="154"/>
      <c r="O2527" s="154"/>
      <c r="P2527" s="154"/>
      <c r="Q2527" s="154"/>
      <c r="R2527" s="154"/>
      <c r="S2527" s="154"/>
      <c r="T2527" s="154"/>
      <c r="U2527" s="154"/>
      <c r="V2527" s="154"/>
      <c r="W2527" s="154"/>
      <c r="X2527" s="154"/>
      <c r="Y2527" s="154"/>
      <c r="Z2527" s="154"/>
      <c r="AA2527" s="154"/>
    </row>
    <row r="2528" spans="1:27" ht="15.75" customHeight="1">
      <c r="A2528" s="155"/>
      <c r="B2528" s="158"/>
      <c r="C2528" s="158">
        <v>29506</v>
      </c>
      <c r="D2528" s="158">
        <v>8107</v>
      </c>
      <c r="E2528" s="158">
        <v>16.614000000000001</v>
      </c>
      <c r="F2528" s="158">
        <v>16.591000000000001</v>
      </c>
      <c r="G2528" s="16">
        <f t="shared" si="47"/>
        <v>16.123457228651652</v>
      </c>
      <c r="H2528" s="17">
        <f t="shared" si="48"/>
        <v>0.81757128558058056</v>
      </c>
      <c r="I2528" s="17">
        <f t="shared" si="49"/>
        <v>-2.2999999999999687E-2</v>
      </c>
      <c r="J2528" s="18">
        <f t="shared" si="50"/>
        <v>1.3843746238112247E-3</v>
      </c>
      <c r="K2528" s="18">
        <f t="shared" si="51"/>
        <v>0.31644494537409179</v>
      </c>
      <c r="L2528" s="154"/>
      <c r="M2528" s="154"/>
      <c r="N2528" s="154"/>
      <c r="O2528" s="154"/>
      <c r="P2528" s="154"/>
      <c r="Q2528" s="154"/>
      <c r="R2528" s="154"/>
      <c r="S2528" s="154"/>
      <c r="T2528" s="154"/>
      <c r="U2528" s="154"/>
      <c r="V2528" s="154"/>
      <c r="W2528" s="154"/>
      <c r="X2528" s="154"/>
      <c r="Y2528" s="154"/>
      <c r="Z2528" s="154"/>
      <c r="AA2528" s="154"/>
    </row>
    <row r="2529" spans="1:27" ht="15.75" customHeight="1">
      <c r="A2529" s="155"/>
      <c r="B2529" s="156">
        <v>45020</v>
      </c>
      <c r="C2529" s="158">
        <v>29506</v>
      </c>
      <c r="D2529" s="158">
        <v>8107</v>
      </c>
      <c r="E2529" s="158">
        <v>15.961</v>
      </c>
      <c r="F2529" s="158">
        <v>15.941000000000001</v>
      </c>
      <c r="G2529" s="16">
        <f t="shared" si="47"/>
        <v>16.123457228651652</v>
      </c>
      <c r="H2529" s="17">
        <f t="shared" si="48"/>
        <v>-0.27076204775275359</v>
      </c>
      <c r="I2529" s="17">
        <f t="shared" si="49"/>
        <v>-1.9999999999999574E-2</v>
      </c>
      <c r="J2529" s="18">
        <f t="shared" si="50"/>
        <v>1.2530543199047411E-3</v>
      </c>
      <c r="K2529" s="18">
        <f t="shared" si="51"/>
        <v>0.28847918817399665</v>
      </c>
      <c r="L2529" s="154"/>
      <c r="M2529" s="154"/>
      <c r="N2529" s="154"/>
      <c r="O2529" s="154"/>
      <c r="P2529" s="154"/>
      <c r="Q2529" s="154"/>
      <c r="R2529" s="154"/>
      <c r="S2529" s="154"/>
      <c r="T2529" s="154"/>
      <c r="U2529" s="154"/>
      <c r="V2529" s="154"/>
      <c r="W2529" s="154"/>
      <c r="X2529" s="154"/>
      <c r="Y2529" s="154"/>
      <c r="Z2529" s="154"/>
      <c r="AA2529" s="154"/>
    </row>
    <row r="2530" spans="1:27" ht="15.75" customHeight="1">
      <c r="A2530" s="155"/>
      <c r="B2530" s="158"/>
      <c r="C2530" s="158">
        <v>29506</v>
      </c>
      <c r="D2530" s="158">
        <v>8107</v>
      </c>
      <c r="E2530" s="158">
        <v>15.975</v>
      </c>
      <c r="F2530" s="158">
        <v>15.962999999999999</v>
      </c>
      <c r="G2530" s="16">
        <f t="shared" si="47"/>
        <v>16.123457228651652</v>
      </c>
      <c r="H2530" s="17">
        <f t="shared" si="48"/>
        <v>-0.24742871441942133</v>
      </c>
      <c r="I2530" s="17">
        <f t="shared" si="49"/>
        <v>-1.2000000000000455E-2</v>
      </c>
      <c r="J2530" s="18">
        <f t="shared" si="50"/>
        <v>7.5117370892021631E-4</v>
      </c>
      <c r="K2530" s="18">
        <f t="shared" si="51"/>
        <v>0.28910274318905543</v>
      </c>
      <c r="L2530" s="154"/>
      <c r="M2530" s="154"/>
      <c r="N2530" s="154"/>
      <c r="O2530" s="154"/>
      <c r="P2530" s="154"/>
      <c r="Q2530" s="154"/>
      <c r="R2530" s="154"/>
      <c r="S2530" s="154"/>
      <c r="T2530" s="154"/>
      <c r="U2530" s="154"/>
      <c r="V2530" s="154"/>
      <c r="W2530" s="154"/>
      <c r="X2530" s="154"/>
      <c r="Y2530" s="154"/>
      <c r="Z2530" s="154"/>
      <c r="AA2530" s="154"/>
    </row>
    <row r="2531" spans="1:27" ht="15.75" customHeight="1">
      <c r="A2531" s="155"/>
      <c r="B2531" s="158"/>
      <c r="C2531" s="158">
        <v>29506</v>
      </c>
      <c r="D2531" s="158">
        <v>8107</v>
      </c>
      <c r="E2531" s="158">
        <v>16.73</v>
      </c>
      <c r="F2531" s="158">
        <v>16.713999999999999</v>
      </c>
      <c r="G2531" s="16">
        <f t="shared" ref="G2531:G2785" si="52">IF(D2531=$M$2,$P$2,IF(D2531=$M$3,$P$3,IF(D2531=$M$4,$P$4,IF(D2531=$M$5,$P$5,IF(D2531=$M$6,$P$6,IF(D2531=$M$7,$P$7,IF(D2531=$M$8,$P$8,IF(D2531=$M$9,$P$9,IF(D2531=$M$10,$P$10,IF(D2531=$M$11,$P$11,IF(D2531=$M$12,$P$12,IF(D2531=$M$13,$P$13,IF(D2531=$M$14,$P$14,IF(D2531=$M$15,$P$15,IF(D2531=$M$16,$P$16,IF(D2531=$M$17,$P$17,IF(D2531=$M$18,$P$18,IF(D2531=$M$19,$P$19,IF(D2531=$M$20,$P$20,IF(D2531=$M$21,$P$21,IF(D2531=$M$22,$P$22,IF(D2531=$M$23,$P$23,IF(D2531=$M$24,$P$24,IF(D2531=$M$25,$P$25,IF(D2531=$M$26,$P$26,IF(D2531=$M$27,$P$27,IF(D2531=$M$28,$P$28,IF(D2531=$M$29,$P$29,IF(D2531=$M$30,$P$30,IF(D2531=$M$31,$P$31,IF(D2531=$M$32,$P$32,IF(D2531=$M$33,$P$33,IF(D2531=$M$34,$P$34,IF(D2531=$M$35,$P$35,IF(D2531=$M$36,$P$36,IF(D2531=$M$37,$P$37,IF(D2531=$M$38,$P$38,IF(D2531=$M$39,$P$39,IF(D2531=$M$40,$P$40,IF(D2531=$M$41,$P$41,IF(D2531=$M$42,$P$42,IF(D2531=$M$43,$P$43,IF(D2531=$M$44,$P$44,IF(D2531=$M$45,$P$45,IF(D2531=$M$46,$P$46,IF(D2531=$M$47,$P$47,IF(D2531=$M$48,$P$48,IF(D2531=$M$49,$P$49,IF(D2531=$M$50,$P$50,IF(D2531=$M$51,$P$51,IF(D2531=$M$52,$P$52,IF(D2531=$M$53,$P$53,IF(D2531=$M$54,$P$54,IF(D2531=$M$55,$P$55,IF(D2531=$M$56,$P$56,IF(D2531=$M$57,$P$57,IF(D2531=$M$58,$P$58,IF(D2531=$M$59,$P$59,IF(D2531=$M$60,$P$60,IF(D2531=$M$61,$P$61,IF(D2531=$M$62,$P$62)))))))))))))))))))))))))))))))))))))))))))))))))))))))))))))</f>
        <v>16.123457228651652</v>
      </c>
      <c r="H2531" s="17">
        <f t="shared" ref="H2531:H2785" si="53">(E2531-G2531)/$X$2</f>
        <v>1.0109046189139135</v>
      </c>
      <c r="I2531" s="17">
        <f t="shared" ref="I2531:I2785" si="54">F2531-E2531</f>
        <v>-1.6000000000001791E-2</v>
      </c>
      <c r="J2531" s="18">
        <f t="shared" ref="J2531:J2785" si="55">-1*I2531/E2531</f>
        <v>9.5636580992240229E-4</v>
      </c>
      <c r="K2531" s="18">
        <f t="shared" ref="K2531:K2785" si="56">IF(D2531=$M$2,(E2531-$T$2)/E2531,IF(D2531=$M$3,(E2531-$T$3)/E2531,IF(D2531=$M$4,(E2531-$T$4)/E2531,IF(D2531=$M$5,(E2531-$T$5)/E2531,IF(D2531=$M$6,(E2531-$T$6)/E2531,IF(D2531=$M$7,(E2531-$T$7)/E2531,IF(D2531=$M$8,(E2531-$T$8)/E2531,IF(D2531=$M$9,(E2531-$T$9)/E2531,IF(D2531=$M$10,(E2531-$T$10)/E2531,IF(D2531=$M$11,(E2531-$T$11)/E2531,IF(D2531=$M$12,(E2531-$T$12)/E2531,IF(D2531=$M$13,(E2531-$T$13)/E2531,IF(D2531=$M$14,(E2531-$T$14)/E2531,IF(D2531=$M$15,(E2531-$T$15)/E2531,IF(D2531=$M$16,(E2531-$T$16)/E2531,IF(D2531=$M$17,(E2531-$T$17)/E2531,IF(D2531=$M$18,(E2531-$T$18)/E2531,IF(D2531=$M$19,(E2531-$T$19)/E2531,IF(D2531=$M$20,(E2531-$T$20)/E2531,IF(D2531=$M$21,(E2531-$T$21)/E2531,IF(D2531=$M$22,(E2531-$T$22)/E2531,IF(D2531=$M$23,(E2531-$T$23)/E2531,IF(D2531=$M$24,(E2531-$T$24)/E2531,IF(D2531=$M$25,(E2531-$T$25)/E2531,IF(D2531=$M$26,(E2531-$T$26)/E2531,IF(D2531=$M$27,(E2531-$T$27)/E2531,IF(D2531=$M$28,(E2531-$T$28)/E2531,IF(D2531=$M$29,(E2531-$T$29)/E2531,IF(D2531=$M$30,(E2531-$T$30)/E2531,IF(D2531=$M$31,(E2531-$T$31)/E2531,IF(D2531=$M$32,(E2531-$T$32)/E2531,IF(D2531=$M$33,(E2531-$T$33)/E2531,IF(D2531=$M$34,(E2531-$T$34)/E2531,IF(D2531=$M$35,(E2531-$T$35)/E2531,IF(D2531=$M$36,(E2531-$T$36)/E2531,IF(D2531=$M$37,(E2531-$T$37)/E2531,IF(D2531=$M$38,(E2531-$T$38)/E2531,IF(D2531=$M$39,(E2531-$T$39)/E2531,IF(D2531=$M$40,(E2531-$T$40)/E2531,IF(D2531=$M$41,(E2531-$T$41)/E2531,IF(D2531=$M$42,(E2531-$T$42)/E2531,IF(D2531=$M$43,(E2531-$T$43)/E2531,IF(D2531=$M$44,(E2531-$T$44)/E2531,IF(D2531=$M$45,(E2531-$T$45)/E2531,IF(D2531=$M$46,(E2531-$T$46)/E2531,IF(D2531=$M$47,(E2531-$T$47)/E2531,IF(D2531=$M$48,(E2531-$T$48)/E2531,IF(D2531=$M$49,(E2531-$T$49)/E2531,IF(D2531=$M$50,(E2531-$T$50)/E2531,IF(D2531=$M$51,(E2531-$T$51)/E2531,IF(D2531=$M$52,(E2531-$T$52)/E2531,IF(D2531=$M$53,(E2531-$T$53)/E2531,IF(D2531=$M$54,(E2531-$T$54)/E2531,IF(D2531=$M$55,(E2531-$T$55)/E2531,IF(D2531=$M$56,(E2531-$T$56)/E2531,IF(D2531=$M$57,(E2531-$T$57)/E2531,IF(D2531=$M$58,(E2531-$T$58)/E2531,IF(D2531=$M$59,(E2531-$T$59)/E2531,IF(D2531=$M$60,(E2531-$T$60)/E2531,IF(D2531=$M$61,(E2531-$T$61)/E2531,IF(D2531=$M$62,(E2531-$T$62)/E2531)))))))))))))))))))))))))))))))))))))))))))))))))))))))))))))</f>
        <v>0.32118447832905922</v>
      </c>
      <c r="L2531" s="154"/>
      <c r="M2531" s="154"/>
      <c r="N2531" s="154"/>
      <c r="O2531" s="154"/>
      <c r="P2531" s="154"/>
      <c r="Q2531" s="154"/>
      <c r="R2531" s="154"/>
      <c r="S2531" s="154"/>
      <c r="T2531" s="154"/>
      <c r="U2531" s="154"/>
      <c r="V2531" s="154"/>
      <c r="W2531" s="154"/>
      <c r="X2531" s="154"/>
      <c r="Y2531" s="154"/>
      <c r="Z2531" s="154"/>
      <c r="AA2531" s="154"/>
    </row>
    <row r="2532" spans="1:27" ht="15.75" customHeight="1">
      <c r="A2532" s="155"/>
      <c r="B2532" s="158"/>
      <c r="C2532" s="158">
        <v>29506</v>
      </c>
      <c r="D2532" s="158">
        <v>8107</v>
      </c>
      <c r="E2532" s="158">
        <v>16.204999999999998</v>
      </c>
      <c r="F2532" s="158">
        <v>16.196000000000002</v>
      </c>
      <c r="G2532" s="16">
        <f t="shared" si="52"/>
        <v>16.123457228651652</v>
      </c>
      <c r="H2532" s="17">
        <f t="shared" si="53"/>
        <v>0.13590461891390979</v>
      </c>
      <c r="I2532" s="17">
        <f t="shared" si="54"/>
        <v>-8.9999999999967883E-3</v>
      </c>
      <c r="J2532" s="18">
        <f t="shared" si="55"/>
        <v>5.553841406971175E-4</v>
      </c>
      <c r="K2532" s="18">
        <f t="shared" si="56"/>
        <v>0.29919261477600489</v>
      </c>
      <c r="L2532" s="154"/>
      <c r="M2532" s="154"/>
      <c r="N2532" s="154"/>
      <c r="O2532" s="154"/>
      <c r="P2532" s="154"/>
      <c r="Q2532" s="154"/>
      <c r="R2532" s="154"/>
      <c r="S2532" s="154"/>
      <c r="T2532" s="154"/>
      <c r="U2532" s="154"/>
      <c r="V2532" s="154"/>
      <c r="W2532" s="154"/>
      <c r="X2532" s="154"/>
      <c r="Y2532" s="154"/>
      <c r="Z2532" s="154"/>
      <c r="AA2532" s="154"/>
    </row>
    <row r="2533" spans="1:27" ht="15.75" customHeight="1">
      <c r="A2533" s="155"/>
      <c r="B2533" s="158"/>
      <c r="C2533" s="158">
        <v>29486</v>
      </c>
      <c r="D2533" s="158">
        <v>8147</v>
      </c>
      <c r="E2533" s="158">
        <v>24.734000000000002</v>
      </c>
      <c r="F2533" s="158">
        <v>24.713000000000001</v>
      </c>
      <c r="G2533" s="16">
        <f t="shared" si="52"/>
        <v>25.037035574840008</v>
      </c>
      <c r="H2533" s="17">
        <f t="shared" si="53"/>
        <v>-0.50505929140001038</v>
      </c>
      <c r="I2533" s="17">
        <f t="shared" si="54"/>
        <v>-2.1000000000000796E-2</v>
      </c>
      <c r="J2533" s="18">
        <f t="shared" si="55"/>
        <v>8.4903371876772027E-4</v>
      </c>
      <c r="K2533" s="18">
        <f t="shared" si="56"/>
        <v>0.29513059799150587</v>
      </c>
      <c r="L2533" s="154"/>
      <c r="M2533" s="154"/>
      <c r="N2533" s="154"/>
      <c r="O2533" s="154"/>
      <c r="P2533" s="154"/>
      <c r="Q2533" s="154"/>
      <c r="R2533" s="154"/>
      <c r="S2533" s="154"/>
      <c r="T2533" s="154"/>
      <c r="U2533" s="154"/>
      <c r="V2533" s="154"/>
      <c r="W2533" s="154"/>
      <c r="X2533" s="154"/>
      <c r="Y2533" s="154"/>
      <c r="Z2533" s="154"/>
      <c r="AA2533" s="154"/>
    </row>
    <row r="2534" spans="1:27" ht="15.75" customHeight="1">
      <c r="A2534" s="155"/>
      <c r="B2534" s="158"/>
      <c r="C2534" s="158">
        <v>29486</v>
      </c>
      <c r="D2534" s="158">
        <v>8147</v>
      </c>
      <c r="E2534" s="158">
        <v>25.151</v>
      </c>
      <c r="F2534" s="158">
        <v>25.135999999999999</v>
      </c>
      <c r="G2534" s="16">
        <f t="shared" si="52"/>
        <v>25.037035574840008</v>
      </c>
      <c r="H2534" s="17">
        <f t="shared" si="53"/>
        <v>0.18994070859998641</v>
      </c>
      <c r="I2534" s="17">
        <f t="shared" si="54"/>
        <v>-1.5000000000000568E-2</v>
      </c>
      <c r="J2534" s="18">
        <f t="shared" si="55"/>
        <v>5.9639775754445428E-4</v>
      </c>
      <c r="K2534" s="18">
        <f t="shared" si="56"/>
        <v>0.30681723234550934</v>
      </c>
      <c r="L2534" s="154"/>
      <c r="M2534" s="154"/>
      <c r="N2534" s="154"/>
      <c r="O2534" s="154"/>
      <c r="P2534" s="154"/>
      <c r="Q2534" s="154"/>
      <c r="R2534" s="154"/>
      <c r="S2534" s="154"/>
      <c r="T2534" s="154"/>
      <c r="U2534" s="154"/>
      <c r="V2534" s="154"/>
      <c r="W2534" s="154"/>
      <c r="X2534" s="154"/>
      <c r="Y2534" s="154"/>
      <c r="Z2534" s="154"/>
      <c r="AA2534" s="154"/>
    </row>
    <row r="2535" spans="1:27" ht="15.75" customHeight="1">
      <c r="A2535" s="155"/>
      <c r="B2535" s="158"/>
      <c r="C2535" s="158">
        <v>29508</v>
      </c>
      <c r="D2535" s="158">
        <v>8127</v>
      </c>
      <c r="E2535" s="158">
        <v>20.231999999999999</v>
      </c>
      <c r="F2535" s="158">
        <v>20.215</v>
      </c>
      <c r="G2535" s="16">
        <f t="shared" si="52"/>
        <v>19.906047079520491</v>
      </c>
      <c r="H2535" s="17">
        <f t="shared" si="53"/>
        <v>0.54325486746584772</v>
      </c>
      <c r="I2535" s="17">
        <f t="shared" si="54"/>
        <v>-1.699999999999946E-2</v>
      </c>
      <c r="J2535" s="18">
        <f t="shared" si="55"/>
        <v>8.4025306445232608E-4</v>
      </c>
      <c r="K2535" s="18">
        <f t="shared" si="56"/>
        <v>0.31305323231580223</v>
      </c>
      <c r="L2535" s="154"/>
      <c r="M2535" s="154"/>
      <c r="N2535" s="154"/>
      <c r="O2535" s="154"/>
      <c r="P2535" s="154"/>
      <c r="Q2535" s="154"/>
      <c r="R2535" s="154"/>
      <c r="S2535" s="154"/>
      <c r="T2535" s="154"/>
      <c r="U2535" s="154"/>
      <c r="V2535" s="154"/>
      <c r="W2535" s="154"/>
      <c r="X2535" s="154"/>
      <c r="Y2535" s="154"/>
      <c r="Z2535" s="154"/>
      <c r="AA2535" s="154"/>
    </row>
    <row r="2536" spans="1:27" ht="15.75" customHeight="1">
      <c r="A2536" s="155"/>
      <c r="B2536" s="158"/>
      <c r="C2536" s="158">
        <v>29508</v>
      </c>
      <c r="D2536" s="158">
        <v>8127</v>
      </c>
      <c r="E2536" s="158">
        <v>19.984000000000002</v>
      </c>
      <c r="F2536" s="158">
        <v>19.963999999999999</v>
      </c>
      <c r="G2536" s="16">
        <f t="shared" si="52"/>
        <v>19.906047079520491</v>
      </c>
      <c r="H2536" s="17">
        <f t="shared" si="53"/>
        <v>0.12992153413251847</v>
      </c>
      <c r="I2536" s="17">
        <f t="shared" si="54"/>
        <v>-2.0000000000003126E-2</v>
      </c>
      <c r="J2536" s="18">
        <f t="shared" si="55"/>
        <v>1.0008006405125662E-3</v>
      </c>
      <c r="K2536" s="18">
        <f t="shared" si="56"/>
        <v>0.30452827242860847</v>
      </c>
      <c r="L2536" s="154"/>
      <c r="M2536" s="154"/>
      <c r="N2536" s="154"/>
      <c r="O2536" s="154"/>
      <c r="P2536" s="154"/>
      <c r="Q2536" s="154"/>
      <c r="R2536" s="154"/>
      <c r="S2536" s="154"/>
      <c r="T2536" s="154"/>
      <c r="U2536" s="154"/>
      <c r="V2536" s="154"/>
      <c r="W2536" s="154"/>
      <c r="X2536" s="154"/>
      <c r="Y2536" s="154"/>
      <c r="Z2536" s="154"/>
      <c r="AA2536" s="154"/>
    </row>
    <row r="2537" spans="1:27" ht="15.75" customHeight="1">
      <c r="A2537" s="155"/>
      <c r="B2537" s="158"/>
      <c r="C2537" s="158">
        <v>29508</v>
      </c>
      <c r="D2537" s="158">
        <v>8127</v>
      </c>
      <c r="E2537" s="158">
        <v>20.425000000000001</v>
      </c>
      <c r="F2537" s="158">
        <v>20.390999999999998</v>
      </c>
      <c r="G2537" s="16">
        <f t="shared" si="52"/>
        <v>19.906047079520491</v>
      </c>
      <c r="H2537" s="17">
        <f t="shared" si="53"/>
        <v>0.86492153413251671</v>
      </c>
      <c r="I2537" s="17">
        <f t="shared" si="54"/>
        <v>-3.4000000000002473E-2</v>
      </c>
      <c r="J2537" s="18">
        <f t="shared" si="55"/>
        <v>1.664626682986657E-3</v>
      </c>
      <c r="K2537" s="18">
        <f t="shared" si="56"/>
        <v>0.31954433273994182</v>
      </c>
      <c r="L2537" s="154"/>
      <c r="M2537" s="154"/>
      <c r="N2537" s="154"/>
      <c r="O2537" s="154"/>
      <c r="P2537" s="154"/>
      <c r="Q2537" s="154"/>
      <c r="R2537" s="154"/>
      <c r="S2537" s="154"/>
      <c r="T2537" s="154"/>
      <c r="U2537" s="154"/>
      <c r="V2537" s="154"/>
      <c r="W2537" s="154"/>
      <c r="X2537" s="154"/>
      <c r="Y2537" s="154"/>
      <c r="Z2537" s="154"/>
      <c r="AA2537" s="154"/>
    </row>
    <row r="2538" spans="1:27" ht="15.75" customHeight="1">
      <c r="A2538" s="155"/>
      <c r="B2538" s="158"/>
      <c r="C2538" s="158">
        <v>29508</v>
      </c>
      <c r="D2538" s="158">
        <v>8127</v>
      </c>
      <c r="E2538" s="158">
        <v>20.236999999999998</v>
      </c>
      <c r="F2538" s="158">
        <v>20.212</v>
      </c>
      <c r="G2538" s="16">
        <f t="shared" si="52"/>
        <v>19.906047079520491</v>
      </c>
      <c r="H2538" s="17">
        <f t="shared" si="53"/>
        <v>0.55158820079917947</v>
      </c>
      <c r="I2538" s="17">
        <f t="shared" si="54"/>
        <v>-2.4999999999998579E-2</v>
      </c>
      <c r="J2538" s="18">
        <f t="shared" si="55"/>
        <v>1.2353609724760875E-3</v>
      </c>
      <c r="K2538" s="18">
        <f t="shared" si="56"/>
        <v>0.3132229577611953</v>
      </c>
      <c r="L2538" s="154"/>
      <c r="M2538" s="154"/>
      <c r="N2538" s="154"/>
      <c r="O2538" s="154"/>
      <c r="P2538" s="154"/>
      <c r="Q2538" s="154"/>
      <c r="R2538" s="154"/>
      <c r="S2538" s="154"/>
      <c r="T2538" s="154"/>
      <c r="U2538" s="154"/>
      <c r="V2538" s="154"/>
      <c r="W2538" s="154"/>
      <c r="X2538" s="154"/>
      <c r="Y2538" s="154"/>
      <c r="Z2538" s="154"/>
      <c r="AA2538" s="154"/>
    </row>
    <row r="2539" spans="1:27" ht="15.75" customHeight="1">
      <c r="A2539" s="155"/>
      <c r="B2539" s="158"/>
      <c r="C2539" s="158">
        <v>30108</v>
      </c>
      <c r="D2539" s="158">
        <v>8127</v>
      </c>
      <c r="E2539" s="158">
        <v>20.016999999999999</v>
      </c>
      <c r="F2539" s="158">
        <v>20.001000000000001</v>
      </c>
      <c r="G2539" s="16">
        <f t="shared" si="52"/>
        <v>19.906047079520491</v>
      </c>
      <c r="H2539" s="17">
        <f t="shared" si="53"/>
        <v>0.18492153413251464</v>
      </c>
      <c r="I2539" s="17">
        <f t="shared" si="54"/>
        <v>-1.5999999999998238E-2</v>
      </c>
      <c r="J2539" s="18">
        <f t="shared" si="55"/>
        <v>7.9932057750902927E-4</v>
      </c>
      <c r="K2539" s="18">
        <f t="shared" si="56"/>
        <v>0.30567482620838837</v>
      </c>
      <c r="L2539" s="154"/>
      <c r="M2539" s="154"/>
      <c r="N2539" s="154"/>
      <c r="O2539" s="154"/>
      <c r="P2539" s="154"/>
      <c r="Q2539" s="154"/>
      <c r="R2539" s="154"/>
      <c r="S2539" s="154"/>
      <c r="T2539" s="154"/>
      <c r="U2539" s="154"/>
      <c r="V2539" s="154"/>
      <c r="W2539" s="154"/>
      <c r="X2539" s="154"/>
      <c r="Y2539" s="154"/>
      <c r="Z2539" s="154"/>
      <c r="AA2539" s="154"/>
    </row>
    <row r="2540" spans="1:27" ht="15.75" customHeight="1">
      <c r="A2540" s="155"/>
      <c r="B2540" s="158"/>
      <c r="C2540" s="158">
        <v>30108</v>
      </c>
      <c r="D2540" s="158">
        <v>8127</v>
      </c>
      <c r="E2540" s="158">
        <v>20.117000000000001</v>
      </c>
      <c r="F2540" s="158">
        <v>19.459</v>
      </c>
      <c r="G2540" s="16">
        <f t="shared" si="52"/>
        <v>19.906047079520491</v>
      </c>
      <c r="H2540" s="17">
        <f t="shared" si="53"/>
        <v>0.35158820079918368</v>
      </c>
      <c r="I2540" s="17">
        <f t="shared" si="54"/>
        <v>-0.65800000000000125</v>
      </c>
      <c r="J2540" s="18">
        <f t="shared" si="55"/>
        <v>3.2708654371924301E-2</v>
      </c>
      <c r="K2540" s="18">
        <f t="shared" si="56"/>
        <v>0.3091262611827465</v>
      </c>
      <c r="L2540" s="154"/>
      <c r="M2540" s="154"/>
      <c r="N2540" s="154"/>
      <c r="O2540" s="154"/>
      <c r="P2540" s="154"/>
      <c r="Q2540" s="154"/>
      <c r="R2540" s="154"/>
      <c r="S2540" s="154"/>
      <c r="T2540" s="154"/>
      <c r="U2540" s="154"/>
      <c r="V2540" s="154"/>
      <c r="W2540" s="154"/>
      <c r="X2540" s="154"/>
      <c r="Y2540" s="154"/>
      <c r="Z2540" s="154"/>
      <c r="AA2540" s="154"/>
    </row>
    <row r="2541" spans="1:27" ht="15.75" customHeight="1">
      <c r="A2541" s="155"/>
      <c r="B2541" s="158"/>
      <c r="C2541" s="158">
        <v>29508</v>
      </c>
      <c r="D2541" s="158">
        <v>8127</v>
      </c>
      <c r="E2541" s="158">
        <v>19.574999999999999</v>
      </c>
      <c r="F2541" s="158">
        <v>19.559999999999999</v>
      </c>
      <c r="G2541" s="16">
        <f t="shared" si="52"/>
        <v>19.906047079520491</v>
      </c>
      <c r="H2541" s="17">
        <f t="shared" si="53"/>
        <v>-0.55174513253415236</v>
      </c>
      <c r="I2541" s="17">
        <f t="shared" si="54"/>
        <v>-1.5000000000000568E-2</v>
      </c>
      <c r="J2541" s="18">
        <f t="shared" si="55"/>
        <v>7.6628352490424364E-4</v>
      </c>
      <c r="K2541" s="18">
        <f t="shared" si="56"/>
        <v>0.28999708792916018</v>
      </c>
      <c r="L2541" s="154"/>
      <c r="M2541" s="154"/>
      <c r="N2541" s="154"/>
      <c r="O2541" s="154"/>
      <c r="P2541" s="154"/>
      <c r="Q2541" s="154"/>
      <c r="R2541" s="154"/>
      <c r="S2541" s="154"/>
      <c r="T2541" s="154"/>
      <c r="U2541" s="154"/>
      <c r="V2541" s="154"/>
      <c r="W2541" s="154"/>
      <c r="X2541" s="154"/>
      <c r="Y2541" s="154"/>
      <c r="Z2541" s="154"/>
      <c r="AA2541" s="154"/>
    </row>
    <row r="2542" spans="1:27" ht="15.75" customHeight="1">
      <c r="A2542" s="155"/>
      <c r="B2542" s="156">
        <v>45020</v>
      </c>
      <c r="C2542" s="158" t="s">
        <v>1738</v>
      </c>
      <c r="D2542" s="158">
        <v>8127</v>
      </c>
      <c r="E2542" s="158">
        <v>20.582999999999998</v>
      </c>
      <c r="F2542" s="158">
        <v>20.565999999999999</v>
      </c>
      <c r="G2542" s="16">
        <f t="shared" si="52"/>
        <v>19.906047079520491</v>
      </c>
      <c r="H2542" s="17">
        <f t="shared" si="53"/>
        <v>1.1282548674658464</v>
      </c>
      <c r="I2542" s="17">
        <f t="shared" si="54"/>
        <v>-1.699999999999946E-2</v>
      </c>
      <c r="J2542" s="18">
        <f t="shared" si="55"/>
        <v>8.2592430646647526E-4</v>
      </c>
      <c r="K2542" s="18">
        <f t="shared" si="56"/>
        <v>0.32476767216699753</v>
      </c>
      <c r="L2542" s="154"/>
      <c r="M2542" s="154"/>
      <c r="N2542" s="154"/>
      <c r="O2542" s="154"/>
      <c r="P2542" s="154"/>
      <c r="Q2542" s="154"/>
      <c r="R2542" s="154"/>
      <c r="S2542" s="154"/>
      <c r="T2542" s="154"/>
      <c r="U2542" s="154"/>
      <c r="V2542" s="154"/>
      <c r="W2542" s="154"/>
      <c r="X2542" s="154"/>
      <c r="Y2542" s="154"/>
      <c r="Z2542" s="154"/>
      <c r="AA2542" s="154"/>
    </row>
    <row r="2543" spans="1:27" ht="15.75" customHeight="1">
      <c r="A2543" s="155"/>
      <c r="B2543" s="158"/>
      <c r="C2543" s="158" t="s">
        <v>1738</v>
      </c>
      <c r="D2543" s="158">
        <v>8107</v>
      </c>
      <c r="E2543" s="158">
        <v>16.588999999999999</v>
      </c>
      <c r="F2543" s="158">
        <v>16.516999999999999</v>
      </c>
      <c r="G2543" s="16">
        <f t="shared" si="52"/>
        <v>16.123457228651652</v>
      </c>
      <c r="H2543" s="17">
        <f t="shared" si="53"/>
        <v>0.77590461891391038</v>
      </c>
      <c r="I2543" s="17">
        <f t="shared" si="54"/>
        <v>-7.1999999999999176E-2</v>
      </c>
      <c r="J2543" s="18">
        <f t="shared" si="55"/>
        <v>4.3402254505997455E-3</v>
      </c>
      <c r="K2543" s="18">
        <f t="shared" si="56"/>
        <v>0.31541481237236479</v>
      </c>
      <c r="L2543" s="154"/>
      <c r="M2543" s="154"/>
      <c r="N2543" s="154"/>
      <c r="O2543" s="154"/>
      <c r="P2543" s="154"/>
      <c r="Q2543" s="154"/>
      <c r="R2543" s="154"/>
      <c r="S2543" s="154"/>
      <c r="T2543" s="154"/>
      <c r="U2543" s="154"/>
      <c r="V2543" s="154"/>
      <c r="W2543" s="154"/>
      <c r="X2543" s="154"/>
      <c r="Y2543" s="154"/>
      <c r="Z2543" s="154"/>
      <c r="AA2543" s="154"/>
    </row>
    <row r="2544" spans="1:27" ht="15.75" customHeight="1">
      <c r="A2544" s="155"/>
      <c r="B2544" s="158"/>
      <c r="C2544" s="158" t="s">
        <v>1738</v>
      </c>
      <c r="D2544" s="158">
        <v>6117</v>
      </c>
      <c r="E2544" s="158">
        <v>19.675999999999998</v>
      </c>
      <c r="F2544" s="158">
        <v>19.420000000000002</v>
      </c>
      <c r="G2544" s="16">
        <f t="shared" si="52"/>
        <v>19.9327573208373</v>
      </c>
      <c r="H2544" s="17">
        <f t="shared" si="53"/>
        <v>-0.42792886806216995</v>
      </c>
      <c r="I2544" s="17">
        <f t="shared" si="54"/>
        <v>-0.25599999999999667</v>
      </c>
      <c r="J2544" s="18">
        <f t="shared" si="55"/>
        <v>1.3010774547672124E-2</v>
      </c>
      <c r="K2544" s="18">
        <f t="shared" si="56"/>
        <v>0.31059265500915462</v>
      </c>
      <c r="L2544" s="154"/>
      <c r="M2544" s="154"/>
      <c r="N2544" s="154"/>
      <c r="O2544" s="154"/>
      <c r="P2544" s="154"/>
      <c r="Q2544" s="154"/>
      <c r="R2544" s="154"/>
      <c r="S2544" s="154"/>
      <c r="T2544" s="154"/>
      <c r="U2544" s="154"/>
      <c r="V2544" s="154"/>
      <c r="W2544" s="154"/>
      <c r="X2544" s="154"/>
      <c r="Y2544" s="154"/>
      <c r="Z2544" s="154"/>
      <c r="AA2544" s="154"/>
    </row>
    <row r="2545" spans="1:27" ht="15.75" customHeight="1">
      <c r="A2545" s="155"/>
      <c r="B2545" s="158"/>
      <c r="C2545" s="158" t="s">
        <v>1738</v>
      </c>
      <c r="D2545" s="158">
        <v>6107</v>
      </c>
      <c r="E2545" s="158">
        <v>17.623000000000001</v>
      </c>
      <c r="F2545" s="158">
        <v>17.404</v>
      </c>
      <c r="G2545" s="16">
        <f t="shared" si="52"/>
        <v>17.032373496847189</v>
      </c>
      <c r="H2545" s="17">
        <f t="shared" si="53"/>
        <v>0.98437750525468704</v>
      </c>
      <c r="I2545" s="17">
        <f t="shared" si="54"/>
        <v>-0.21900000000000119</v>
      </c>
      <c r="J2545" s="18">
        <f t="shared" si="55"/>
        <v>1.2426942064347794E-2</v>
      </c>
      <c r="K2545" s="18">
        <f t="shared" si="56"/>
        <v>0.34253728623890534</v>
      </c>
      <c r="L2545" s="154"/>
      <c r="M2545" s="154"/>
      <c r="N2545" s="154"/>
      <c r="O2545" s="154"/>
      <c r="P2545" s="154"/>
      <c r="Q2545" s="154"/>
      <c r="R2545" s="154"/>
      <c r="S2545" s="154"/>
      <c r="T2545" s="154"/>
      <c r="U2545" s="154"/>
      <c r="V2545" s="154"/>
      <c r="W2545" s="154"/>
      <c r="X2545" s="154"/>
      <c r="Y2545" s="154"/>
      <c r="Z2545" s="154"/>
      <c r="AA2545" s="154"/>
    </row>
    <row r="2546" spans="1:27" ht="15.75" customHeight="1">
      <c r="A2546" s="155"/>
      <c r="B2546" s="158"/>
      <c r="C2546" s="158" t="s">
        <v>1738</v>
      </c>
      <c r="D2546" s="158">
        <v>6107</v>
      </c>
      <c r="E2546" s="158">
        <v>16.678999999999998</v>
      </c>
      <c r="F2546" s="158">
        <v>16.462</v>
      </c>
      <c r="G2546" s="16">
        <f t="shared" si="52"/>
        <v>17.032373496847189</v>
      </c>
      <c r="H2546" s="17">
        <f t="shared" si="53"/>
        <v>-0.58895582807865077</v>
      </c>
      <c r="I2546" s="17">
        <f t="shared" si="54"/>
        <v>-0.21699999999999875</v>
      </c>
      <c r="J2546" s="18">
        <f t="shared" si="55"/>
        <v>1.301037232447981E-2</v>
      </c>
      <c r="K2546" s="18">
        <f t="shared" si="56"/>
        <v>0.30532613438384959</v>
      </c>
      <c r="L2546" s="154"/>
      <c r="M2546" s="154"/>
      <c r="N2546" s="154"/>
      <c r="O2546" s="154"/>
      <c r="P2546" s="154"/>
      <c r="Q2546" s="154"/>
      <c r="R2546" s="154"/>
      <c r="S2546" s="154"/>
      <c r="T2546" s="154"/>
      <c r="U2546" s="154"/>
      <c r="V2546" s="154"/>
      <c r="W2546" s="154"/>
      <c r="X2546" s="154"/>
      <c r="Y2546" s="154"/>
      <c r="Z2546" s="154"/>
      <c r="AA2546" s="154"/>
    </row>
    <row r="2547" spans="1:27" ht="15.75" customHeight="1">
      <c r="A2547" s="155"/>
      <c r="B2547" s="158"/>
      <c r="C2547" s="158">
        <v>30100</v>
      </c>
      <c r="D2547" s="158">
        <v>8167</v>
      </c>
      <c r="E2547" s="158">
        <v>33.904000000000003</v>
      </c>
      <c r="F2547" s="158">
        <v>33.728999999999999</v>
      </c>
      <c r="G2547" s="16">
        <f t="shared" si="52"/>
        <v>32.328252513081985</v>
      </c>
      <c r="H2547" s="17">
        <f t="shared" si="53"/>
        <v>2.6262458115300311</v>
      </c>
      <c r="I2547" s="17">
        <f t="shared" si="54"/>
        <v>-0.17500000000000426</v>
      </c>
      <c r="J2547" s="18">
        <f t="shared" si="55"/>
        <v>5.1616328456820506E-3</v>
      </c>
      <c r="K2547" s="18">
        <f t="shared" si="56"/>
        <v>0.33622461668649595</v>
      </c>
      <c r="L2547" s="154"/>
      <c r="M2547" s="154"/>
      <c r="N2547" s="154"/>
      <c r="O2547" s="154"/>
      <c r="P2547" s="154"/>
      <c r="Q2547" s="154"/>
      <c r="R2547" s="154"/>
      <c r="S2547" s="154"/>
      <c r="T2547" s="154"/>
      <c r="U2547" s="154"/>
      <c r="V2547" s="154"/>
      <c r="W2547" s="154"/>
      <c r="X2547" s="154"/>
      <c r="Y2547" s="154"/>
      <c r="Z2547" s="154"/>
      <c r="AA2547" s="154"/>
    </row>
    <row r="2548" spans="1:27" ht="15.75" customHeight="1">
      <c r="A2548" s="155"/>
      <c r="B2548" s="158"/>
      <c r="C2548" s="158"/>
      <c r="D2548" s="158">
        <v>8167</v>
      </c>
      <c r="E2548" s="158">
        <v>31.582999999999998</v>
      </c>
      <c r="F2548" s="158">
        <v>31.558</v>
      </c>
      <c r="G2548" s="16">
        <f t="shared" si="52"/>
        <v>32.328252513081985</v>
      </c>
      <c r="H2548" s="17">
        <f t="shared" si="53"/>
        <v>-1.2420875218033109</v>
      </c>
      <c r="I2548" s="17">
        <f t="shared" si="54"/>
        <v>-2.4999999999998579E-2</v>
      </c>
      <c r="J2548" s="18">
        <f t="shared" si="55"/>
        <v>7.9156508248103669E-4</v>
      </c>
      <c r="K2548" s="18">
        <f t="shared" si="56"/>
        <v>0.28744449242120618</v>
      </c>
      <c r="L2548" s="154"/>
      <c r="M2548" s="154"/>
      <c r="N2548" s="154"/>
      <c r="O2548" s="154"/>
      <c r="P2548" s="154"/>
      <c r="Q2548" s="154"/>
      <c r="R2548" s="154"/>
      <c r="S2548" s="154"/>
      <c r="T2548" s="154"/>
      <c r="U2548" s="154"/>
      <c r="V2548" s="154"/>
      <c r="W2548" s="154"/>
      <c r="X2548" s="154"/>
      <c r="Y2548" s="154"/>
      <c r="Z2548" s="154"/>
      <c r="AA2548" s="154"/>
    </row>
    <row r="2549" spans="1:27" ht="15.75" customHeight="1">
      <c r="A2549" s="155"/>
      <c r="B2549" s="158"/>
      <c r="C2549" s="158"/>
      <c r="D2549" s="158">
        <v>8128</v>
      </c>
      <c r="E2549" s="158">
        <v>19.754000000000001</v>
      </c>
      <c r="F2549" s="158">
        <v>19.748999999999999</v>
      </c>
      <c r="G2549" s="16">
        <f t="shared" si="52"/>
        <v>20.092045107828728</v>
      </c>
      <c r="H2549" s="17">
        <f t="shared" si="53"/>
        <v>-0.56340851304787765</v>
      </c>
      <c r="I2549" s="17">
        <f t="shared" si="54"/>
        <v>-5.000000000002558E-3</v>
      </c>
      <c r="J2549" s="18">
        <f t="shared" si="55"/>
        <v>2.5311329351030462E-4</v>
      </c>
      <c r="K2549" s="18">
        <f t="shared" si="56"/>
        <v>0.28289136110389063</v>
      </c>
      <c r="L2549" s="154"/>
      <c r="M2549" s="154"/>
      <c r="N2549" s="154"/>
      <c r="O2549" s="154"/>
      <c r="P2549" s="154"/>
      <c r="Q2549" s="154"/>
      <c r="R2549" s="154"/>
      <c r="S2549" s="154"/>
      <c r="T2549" s="154"/>
      <c r="U2549" s="154"/>
      <c r="V2549" s="154"/>
      <c r="W2549" s="154"/>
      <c r="X2549" s="154"/>
      <c r="Y2549" s="154"/>
      <c r="Z2549" s="154"/>
      <c r="AA2549" s="154"/>
    </row>
    <row r="2550" spans="1:27" ht="15.75" customHeight="1">
      <c r="A2550" s="155"/>
      <c r="B2550" s="158"/>
      <c r="C2550" s="158"/>
      <c r="D2550" s="158">
        <v>8128</v>
      </c>
      <c r="E2550" s="158">
        <v>20.079000000000001</v>
      </c>
      <c r="F2550" s="158">
        <v>20.071999999999999</v>
      </c>
      <c r="G2550" s="16">
        <f t="shared" si="52"/>
        <v>20.092045107828728</v>
      </c>
      <c r="H2550" s="17">
        <f t="shared" si="53"/>
        <v>-2.1741846381212092E-2</v>
      </c>
      <c r="I2550" s="17">
        <f t="shared" si="54"/>
        <v>-7.0000000000014495E-3</v>
      </c>
      <c r="J2550" s="18">
        <f t="shared" si="55"/>
        <v>3.4862293938948399E-4</v>
      </c>
      <c r="K2550" s="18">
        <f t="shared" si="56"/>
        <v>0.29449852817601746</v>
      </c>
      <c r="L2550" s="154"/>
      <c r="M2550" s="154"/>
      <c r="N2550" s="154"/>
      <c r="O2550" s="154"/>
      <c r="P2550" s="154"/>
      <c r="Q2550" s="154"/>
      <c r="R2550" s="154"/>
      <c r="S2550" s="154"/>
      <c r="T2550" s="154"/>
      <c r="U2550" s="154"/>
      <c r="V2550" s="154"/>
      <c r="W2550" s="154"/>
      <c r="X2550" s="154"/>
      <c r="Y2550" s="154"/>
      <c r="Z2550" s="154"/>
      <c r="AA2550" s="154"/>
    </row>
    <row r="2551" spans="1:27" ht="15.75" customHeight="1">
      <c r="A2551" s="155"/>
      <c r="B2551" s="158"/>
      <c r="C2551" s="158"/>
      <c r="D2551" s="158">
        <v>8108</v>
      </c>
      <c r="E2551" s="158">
        <v>19.474</v>
      </c>
      <c r="F2551" s="158">
        <v>19.471</v>
      </c>
      <c r="G2551" s="16">
        <f t="shared" si="52"/>
        <v>18.363527102940179</v>
      </c>
      <c r="H2551" s="17">
        <f t="shared" si="53"/>
        <v>1.8507881617663695</v>
      </c>
      <c r="I2551" s="17">
        <f t="shared" si="54"/>
        <v>-3.0000000000001137E-3</v>
      </c>
      <c r="J2551" s="18">
        <f t="shared" si="55"/>
        <v>1.5405155592072064E-4</v>
      </c>
      <c r="K2551" s="18">
        <f t="shared" si="56"/>
        <v>0.33309778825261482</v>
      </c>
      <c r="L2551" s="154"/>
      <c r="M2551" s="154"/>
      <c r="N2551" s="154"/>
      <c r="O2551" s="154"/>
      <c r="P2551" s="154"/>
      <c r="Q2551" s="154"/>
      <c r="R2551" s="154"/>
      <c r="S2551" s="154"/>
      <c r="T2551" s="154"/>
      <c r="U2551" s="154"/>
      <c r="V2551" s="154"/>
      <c r="W2551" s="154"/>
      <c r="X2551" s="154"/>
      <c r="Y2551" s="154"/>
      <c r="Z2551" s="154"/>
      <c r="AA2551" s="154"/>
    </row>
    <row r="2552" spans="1:27" ht="15.75" customHeight="1">
      <c r="A2552" s="155"/>
      <c r="B2552" s="156">
        <v>45021</v>
      </c>
      <c r="C2552" s="158">
        <v>30262</v>
      </c>
      <c r="D2552" s="158">
        <v>7108</v>
      </c>
      <c r="E2552" s="158">
        <v>17.798999999999999</v>
      </c>
      <c r="F2552" s="158">
        <v>17.716000000000001</v>
      </c>
      <c r="G2552" s="16">
        <f t="shared" si="52"/>
        <v>18.039622077854567</v>
      </c>
      <c r="H2552" s="17">
        <f t="shared" si="53"/>
        <v>-0.40103679642427892</v>
      </c>
      <c r="I2552" s="17">
        <f t="shared" si="54"/>
        <v>-8.2999999999998408E-2</v>
      </c>
      <c r="J2552" s="18">
        <f t="shared" si="55"/>
        <v>4.6631833249058041E-3</v>
      </c>
      <c r="K2552" s="18">
        <f t="shared" si="56"/>
        <v>0.34590540913787399</v>
      </c>
      <c r="L2552" s="154"/>
      <c r="M2552" s="154"/>
      <c r="N2552" s="154"/>
      <c r="O2552" s="154"/>
      <c r="P2552" s="154"/>
      <c r="Q2552" s="154"/>
      <c r="R2552" s="154"/>
      <c r="S2552" s="154"/>
      <c r="T2552" s="154"/>
      <c r="U2552" s="154"/>
      <c r="V2552" s="154"/>
      <c r="W2552" s="154"/>
      <c r="X2552" s="154"/>
      <c r="Y2552" s="154"/>
      <c r="Z2552" s="154"/>
      <c r="AA2552" s="154"/>
    </row>
    <row r="2553" spans="1:27" ht="15.75" customHeight="1">
      <c r="A2553" s="155"/>
      <c r="B2553" s="158"/>
      <c r="C2553" s="158">
        <v>30102</v>
      </c>
      <c r="D2553" s="158">
        <v>6176</v>
      </c>
      <c r="E2553" s="158">
        <v>34.158000000000001</v>
      </c>
      <c r="F2553" s="158">
        <v>33.786999999999999</v>
      </c>
      <c r="G2553" s="16">
        <f t="shared" si="52"/>
        <v>36.028673497593743</v>
      </c>
      <c r="H2553" s="17">
        <f t="shared" si="53"/>
        <v>-3.1177891626562371</v>
      </c>
      <c r="I2553" s="17">
        <f t="shared" si="54"/>
        <v>-0.37100000000000222</v>
      </c>
      <c r="J2553" s="18">
        <f t="shared" si="55"/>
        <v>1.0861291644709942E-2</v>
      </c>
      <c r="K2553" s="18">
        <f t="shared" si="56"/>
        <v>0.29774427311514035</v>
      </c>
      <c r="L2553" s="154"/>
      <c r="M2553" s="154"/>
      <c r="N2553" s="154"/>
      <c r="O2553" s="154"/>
      <c r="P2553" s="154"/>
      <c r="Q2553" s="154"/>
      <c r="R2553" s="154"/>
      <c r="S2553" s="154"/>
      <c r="T2553" s="154"/>
      <c r="U2553" s="154"/>
      <c r="V2553" s="154"/>
      <c r="W2553" s="154"/>
      <c r="X2553" s="154"/>
      <c r="Y2553" s="154"/>
      <c r="Z2553" s="154"/>
      <c r="AA2553" s="154"/>
    </row>
    <row r="2554" spans="1:27" ht="15.75" customHeight="1">
      <c r="A2554" s="155"/>
      <c r="B2554" s="158"/>
      <c r="C2554" s="158">
        <v>30102</v>
      </c>
      <c r="D2554" s="158">
        <v>6176</v>
      </c>
      <c r="E2554" s="158">
        <v>35.402000000000001</v>
      </c>
      <c r="F2554" s="158">
        <v>34.936999999999998</v>
      </c>
      <c r="G2554" s="16">
        <f t="shared" si="52"/>
        <v>36.028673497593743</v>
      </c>
      <c r="H2554" s="17">
        <f t="shared" si="53"/>
        <v>-1.0444558293229043</v>
      </c>
      <c r="I2554" s="17">
        <f t="shared" si="54"/>
        <v>-0.46500000000000341</v>
      </c>
      <c r="J2554" s="18">
        <f t="shared" si="55"/>
        <v>1.3134851138353861E-2</v>
      </c>
      <c r="K2554" s="18">
        <f t="shared" si="56"/>
        <v>0.32242101805171919</v>
      </c>
      <c r="L2554" s="154"/>
      <c r="M2554" s="154"/>
      <c r="N2554" s="154"/>
      <c r="O2554" s="154"/>
      <c r="P2554" s="154"/>
      <c r="Q2554" s="154"/>
      <c r="R2554" s="154"/>
      <c r="S2554" s="154"/>
      <c r="T2554" s="154"/>
      <c r="U2554" s="154"/>
      <c r="V2554" s="154"/>
      <c r="W2554" s="154"/>
      <c r="X2554" s="154"/>
      <c r="Y2554" s="154"/>
      <c r="Z2554" s="154"/>
      <c r="AA2554" s="154"/>
    </row>
    <row r="2555" spans="1:27" ht="15.75" customHeight="1">
      <c r="A2555" s="155"/>
      <c r="B2555" s="158"/>
      <c r="C2555" s="158">
        <v>30102</v>
      </c>
      <c r="D2555" s="158">
        <v>6176</v>
      </c>
      <c r="E2555" s="158">
        <v>35.679000000000002</v>
      </c>
      <c r="F2555" s="158">
        <v>35.381</v>
      </c>
      <c r="G2555" s="16">
        <f t="shared" si="52"/>
        <v>36.028673497593743</v>
      </c>
      <c r="H2555" s="17">
        <f t="shared" si="53"/>
        <v>-0.58278916265623582</v>
      </c>
      <c r="I2555" s="17">
        <f t="shared" si="54"/>
        <v>-0.29800000000000182</v>
      </c>
      <c r="J2555" s="18">
        <f t="shared" si="55"/>
        <v>8.3522520250007507E-3</v>
      </c>
      <c r="K2555" s="18">
        <f t="shared" si="56"/>
        <v>0.32768151800966855</v>
      </c>
      <c r="L2555" s="154"/>
      <c r="M2555" s="154"/>
      <c r="N2555" s="154"/>
      <c r="O2555" s="154"/>
      <c r="P2555" s="154"/>
      <c r="Q2555" s="154"/>
      <c r="R2555" s="154"/>
      <c r="S2555" s="154"/>
      <c r="T2555" s="154"/>
      <c r="U2555" s="154"/>
      <c r="V2555" s="154"/>
      <c r="W2555" s="154"/>
      <c r="X2555" s="154"/>
      <c r="Y2555" s="154"/>
      <c r="Z2555" s="154"/>
      <c r="AA2555" s="154"/>
    </row>
    <row r="2556" spans="1:27" ht="15.75" customHeight="1">
      <c r="A2556" s="155"/>
      <c r="B2556" s="158"/>
      <c r="C2556" s="158">
        <v>30102</v>
      </c>
      <c r="D2556" s="158">
        <v>6176</v>
      </c>
      <c r="E2556" s="158">
        <v>36.871000000000002</v>
      </c>
      <c r="F2556" s="158">
        <v>36.463000000000001</v>
      </c>
      <c r="G2556" s="16">
        <f t="shared" si="52"/>
        <v>36.028673497593743</v>
      </c>
      <c r="H2556" s="17">
        <f t="shared" si="53"/>
        <v>1.4038775040104312</v>
      </c>
      <c r="I2556" s="17">
        <f t="shared" si="54"/>
        <v>-0.40800000000000125</v>
      </c>
      <c r="J2556" s="18">
        <f t="shared" si="55"/>
        <v>1.1065607116704217E-2</v>
      </c>
      <c r="K2556" s="18">
        <f t="shared" si="56"/>
        <v>0.34941685555224877</v>
      </c>
      <c r="L2556" s="154"/>
      <c r="M2556" s="154"/>
      <c r="N2556" s="154"/>
      <c r="O2556" s="154"/>
      <c r="P2556" s="154"/>
      <c r="Q2556" s="154"/>
      <c r="R2556" s="154"/>
      <c r="S2556" s="154"/>
      <c r="T2556" s="154"/>
      <c r="U2556" s="154"/>
      <c r="V2556" s="154"/>
      <c r="W2556" s="154"/>
      <c r="X2556" s="154"/>
      <c r="Y2556" s="154"/>
      <c r="Z2556" s="154"/>
      <c r="AA2556" s="154"/>
    </row>
    <row r="2557" spans="1:27" ht="15.75" customHeight="1">
      <c r="A2557" s="155"/>
      <c r="B2557" s="158"/>
      <c r="C2557" s="158">
        <v>30102</v>
      </c>
      <c r="D2557" s="158">
        <v>6176</v>
      </c>
      <c r="E2557" s="158">
        <v>35.767000000000003</v>
      </c>
      <c r="F2557" s="158">
        <v>35.347000000000001</v>
      </c>
      <c r="G2557" s="16">
        <f t="shared" si="52"/>
        <v>36.028673497593743</v>
      </c>
      <c r="H2557" s="17">
        <f t="shared" si="53"/>
        <v>-0.43612249598956748</v>
      </c>
      <c r="I2557" s="17">
        <f t="shared" si="54"/>
        <v>-0.42000000000000171</v>
      </c>
      <c r="J2557" s="18">
        <f t="shared" si="55"/>
        <v>1.174266782229434E-2</v>
      </c>
      <c r="K2557" s="18">
        <f t="shared" si="56"/>
        <v>0.32933566922210317</v>
      </c>
      <c r="L2557" s="154"/>
      <c r="M2557" s="154"/>
      <c r="N2557" s="154"/>
      <c r="O2557" s="154"/>
      <c r="P2557" s="154"/>
      <c r="Q2557" s="154"/>
      <c r="R2557" s="154"/>
      <c r="S2557" s="154"/>
      <c r="T2557" s="154"/>
      <c r="U2557" s="154"/>
      <c r="V2557" s="154"/>
      <c r="W2557" s="154"/>
      <c r="X2557" s="154"/>
      <c r="Y2557" s="154"/>
      <c r="Z2557" s="154"/>
      <c r="AA2557" s="154"/>
    </row>
    <row r="2558" spans="1:27" ht="15.75" customHeight="1">
      <c r="A2558" s="155"/>
      <c r="B2558" s="156">
        <v>45022</v>
      </c>
      <c r="C2558" s="158">
        <v>30281</v>
      </c>
      <c r="D2558" s="158">
        <v>5120</v>
      </c>
      <c r="E2558" s="158">
        <v>22.838999999999999</v>
      </c>
      <c r="F2558" s="158">
        <v>22.812999999999999</v>
      </c>
      <c r="G2558" s="16">
        <f t="shared" si="52"/>
        <v>22.870927068045674</v>
      </c>
      <c r="H2558" s="17">
        <f t="shared" si="53"/>
        <v>-5.3211780076125592E-2</v>
      </c>
      <c r="I2558" s="17">
        <f t="shared" si="54"/>
        <v>-2.5999999999999801E-2</v>
      </c>
      <c r="J2558" s="18">
        <f t="shared" si="55"/>
        <v>1.1384036078637332E-3</v>
      </c>
      <c r="K2558" s="18">
        <f t="shared" si="56"/>
        <v>0.30389720368032608</v>
      </c>
      <c r="L2558" s="154"/>
      <c r="M2558" s="154"/>
      <c r="N2558" s="154"/>
      <c r="O2558" s="154"/>
      <c r="P2558" s="154"/>
      <c r="Q2558" s="154"/>
      <c r="R2558" s="154"/>
      <c r="S2558" s="154"/>
      <c r="T2558" s="154"/>
      <c r="U2558" s="154"/>
      <c r="V2558" s="154"/>
      <c r="W2558" s="154"/>
      <c r="X2558" s="154"/>
      <c r="Y2558" s="154"/>
      <c r="Z2558" s="154"/>
      <c r="AA2558" s="154"/>
    </row>
    <row r="2559" spans="1:27" ht="15.75" customHeight="1">
      <c r="A2559" s="155"/>
      <c r="B2559" s="158"/>
      <c r="C2559" s="158">
        <v>30281</v>
      </c>
      <c r="D2559" s="158">
        <v>5120</v>
      </c>
      <c r="E2559" s="158">
        <v>21.187000000000001</v>
      </c>
      <c r="F2559" s="158">
        <v>21.116</v>
      </c>
      <c r="G2559" s="16">
        <f t="shared" si="52"/>
        <v>22.870927068045674</v>
      </c>
      <c r="H2559" s="17">
        <f t="shared" si="53"/>
        <v>-2.806545113409455</v>
      </c>
      <c r="I2559" s="17">
        <f t="shared" si="54"/>
        <v>-7.1000000000001506E-2</v>
      </c>
      <c r="J2559" s="18">
        <f t="shared" si="55"/>
        <v>3.3511115306556617E-3</v>
      </c>
      <c r="K2559" s="18">
        <f t="shared" si="56"/>
        <v>0.24962043870557268</v>
      </c>
      <c r="L2559" s="154"/>
      <c r="M2559" s="154"/>
      <c r="N2559" s="154"/>
      <c r="O2559" s="154"/>
      <c r="P2559" s="154"/>
      <c r="Q2559" s="154"/>
      <c r="R2559" s="154"/>
      <c r="S2559" s="154"/>
      <c r="T2559" s="154"/>
      <c r="U2559" s="154"/>
      <c r="V2559" s="154"/>
      <c r="W2559" s="154"/>
      <c r="X2559" s="154"/>
      <c r="Y2559" s="154"/>
      <c r="Z2559" s="154"/>
      <c r="AA2559" s="154"/>
    </row>
    <row r="2560" spans="1:27" ht="15.75" customHeight="1">
      <c r="A2560" s="155"/>
      <c r="B2560" s="158"/>
      <c r="C2560" s="158">
        <v>30281</v>
      </c>
      <c r="D2560" s="158">
        <v>5120</v>
      </c>
      <c r="E2560" s="158">
        <v>22.048999999999999</v>
      </c>
      <c r="F2560" s="158">
        <v>21.988</v>
      </c>
      <c r="G2560" s="16">
        <f t="shared" si="52"/>
        <v>22.870927068045674</v>
      </c>
      <c r="H2560" s="17">
        <f t="shared" si="53"/>
        <v>-1.3698784467427909</v>
      </c>
      <c r="I2560" s="17">
        <f t="shared" si="54"/>
        <v>-6.0999999999999943E-2</v>
      </c>
      <c r="J2560" s="18">
        <f t="shared" si="55"/>
        <v>2.7665653771146059E-3</v>
      </c>
      <c r="K2560" s="18">
        <f t="shared" si="56"/>
        <v>0.2789563352013682</v>
      </c>
      <c r="L2560" s="154"/>
      <c r="M2560" s="154"/>
      <c r="N2560" s="154"/>
      <c r="O2560" s="154"/>
      <c r="P2560" s="154"/>
      <c r="Q2560" s="154"/>
      <c r="R2560" s="154"/>
      <c r="S2560" s="154"/>
      <c r="T2560" s="154"/>
      <c r="U2560" s="154"/>
      <c r="V2560" s="154"/>
      <c r="W2560" s="154"/>
      <c r="X2560" s="154"/>
      <c r="Y2560" s="154"/>
      <c r="Z2560" s="154"/>
      <c r="AA2560" s="154"/>
    </row>
    <row r="2561" spans="1:27" ht="15.75" customHeight="1">
      <c r="A2561" s="155"/>
      <c r="B2561" s="158"/>
      <c r="C2561" s="158">
        <v>30281</v>
      </c>
      <c r="D2561" s="158">
        <v>5120</v>
      </c>
      <c r="E2561" s="158">
        <v>22.977</v>
      </c>
      <c r="F2561" s="158">
        <v>22.902000000000001</v>
      </c>
      <c r="G2561" s="16">
        <f t="shared" si="52"/>
        <v>22.870927068045674</v>
      </c>
      <c r="H2561" s="17">
        <f t="shared" si="53"/>
        <v>0.17678821992387722</v>
      </c>
      <c r="I2561" s="17">
        <f t="shared" si="54"/>
        <v>-7.4999999999999289E-2</v>
      </c>
      <c r="J2561" s="18">
        <f t="shared" si="55"/>
        <v>3.2641336989162766E-3</v>
      </c>
      <c r="K2561" s="18">
        <f t="shared" si="56"/>
        <v>0.30807800125581963</v>
      </c>
      <c r="L2561" s="154"/>
      <c r="M2561" s="154"/>
      <c r="N2561" s="154"/>
      <c r="O2561" s="154"/>
      <c r="P2561" s="154"/>
      <c r="Q2561" s="154"/>
      <c r="R2561" s="154"/>
      <c r="S2561" s="154"/>
      <c r="T2561" s="154"/>
      <c r="U2561" s="154"/>
      <c r="V2561" s="154"/>
      <c r="W2561" s="154"/>
      <c r="X2561" s="154"/>
      <c r="Y2561" s="154"/>
      <c r="Z2561" s="154"/>
      <c r="AA2561" s="154"/>
    </row>
    <row r="2562" spans="1:27" ht="15.75" customHeight="1">
      <c r="A2562" s="155"/>
      <c r="B2562" s="158"/>
      <c r="C2562" s="158">
        <v>30281</v>
      </c>
      <c r="D2562" s="158">
        <v>5120</v>
      </c>
      <c r="E2562" s="158">
        <v>23.978999999999999</v>
      </c>
      <c r="F2562" s="158">
        <v>23.895</v>
      </c>
      <c r="G2562" s="16">
        <f t="shared" si="52"/>
        <v>22.870927068045674</v>
      </c>
      <c r="H2562" s="17">
        <f t="shared" si="53"/>
        <v>1.8467882199238754</v>
      </c>
      <c r="I2562" s="17">
        <f t="shared" si="54"/>
        <v>-8.3999999999999631E-2</v>
      </c>
      <c r="J2562" s="18">
        <f t="shared" si="55"/>
        <v>3.5030651820342649E-3</v>
      </c>
      <c r="K2562" s="18">
        <f t="shared" si="56"/>
        <v>0.33699104361545384</v>
      </c>
      <c r="L2562" s="154"/>
      <c r="M2562" s="154"/>
      <c r="N2562" s="154"/>
      <c r="O2562" s="154"/>
      <c r="P2562" s="154"/>
      <c r="Q2562" s="154"/>
      <c r="R2562" s="154"/>
      <c r="S2562" s="154"/>
      <c r="T2562" s="154"/>
      <c r="U2562" s="154"/>
      <c r="V2562" s="154"/>
      <c r="W2562" s="154"/>
      <c r="X2562" s="154"/>
      <c r="Y2562" s="154"/>
      <c r="Z2562" s="154"/>
      <c r="AA2562" s="154"/>
    </row>
    <row r="2563" spans="1:27" ht="15.75" customHeight="1">
      <c r="A2563" s="155"/>
      <c r="B2563" s="158"/>
      <c r="C2563" s="158">
        <v>30104</v>
      </c>
      <c r="D2563" s="158">
        <v>5621</v>
      </c>
      <c r="E2563" s="158">
        <v>23.321999999999999</v>
      </c>
      <c r="F2563" s="158">
        <v>23.254000000000001</v>
      </c>
      <c r="G2563" s="16">
        <f t="shared" si="52"/>
        <v>22.870927068045674</v>
      </c>
      <c r="H2563" s="17">
        <f t="shared" si="53"/>
        <v>0.75178821992387534</v>
      </c>
      <c r="I2563" s="17">
        <f t="shared" si="54"/>
        <v>-6.799999999999784E-2</v>
      </c>
      <c r="J2563" s="18">
        <f t="shared" si="55"/>
        <v>2.9157019123573383E-3</v>
      </c>
      <c r="K2563" s="18">
        <f t="shared" si="56"/>
        <v>0.31831353378162108</v>
      </c>
      <c r="L2563" s="154"/>
      <c r="M2563" s="154"/>
      <c r="N2563" s="154"/>
      <c r="O2563" s="154"/>
      <c r="P2563" s="154"/>
      <c r="Q2563" s="154"/>
      <c r="R2563" s="154"/>
      <c r="S2563" s="154"/>
      <c r="T2563" s="154"/>
      <c r="U2563" s="154"/>
      <c r="V2563" s="154"/>
      <c r="W2563" s="154"/>
      <c r="X2563" s="154"/>
      <c r="Y2563" s="154"/>
      <c r="Z2563" s="154"/>
      <c r="AA2563" s="154"/>
    </row>
    <row r="2564" spans="1:27" ht="15.75" customHeight="1">
      <c r="A2564" s="155"/>
      <c r="B2564" s="158"/>
      <c r="C2564" s="158">
        <v>30104</v>
      </c>
      <c r="D2564" s="158">
        <v>5621</v>
      </c>
      <c r="E2564" s="158">
        <v>22.074000000000002</v>
      </c>
      <c r="F2564" s="158">
        <v>22.010999999999999</v>
      </c>
      <c r="G2564" s="16">
        <f t="shared" si="52"/>
        <v>22.870927068045674</v>
      </c>
      <c r="H2564" s="17">
        <f t="shared" si="53"/>
        <v>-1.3282117800761206</v>
      </c>
      <c r="I2564" s="17">
        <f t="shared" si="54"/>
        <v>-6.3000000000002387E-2</v>
      </c>
      <c r="J2564" s="18">
        <f t="shared" si="55"/>
        <v>2.8540364229411247E-3</v>
      </c>
      <c r="K2564" s="18">
        <f t="shared" si="56"/>
        <v>0.27977295618623582</v>
      </c>
      <c r="L2564" s="154"/>
      <c r="M2564" s="154"/>
      <c r="N2564" s="154"/>
      <c r="O2564" s="154"/>
      <c r="P2564" s="154"/>
      <c r="Q2564" s="154"/>
      <c r="R2564" s="154"/>
      <c r="S2564" s="154"/>
      <c r="T2564" s="154"/>
      <c r="U2564" s="154"/>
      <c r="V2564" s="154"/>
      <c r="W2564" s="154"/>
      <c r="X2564" s="154"/>
      <c r="Y2564" s="154"/>
      <c r="Z2564" s="154"/>
      <c r="AA2564" s="154"/>
    </row>
    <row r="2565" spans="1:27" ht="15.75" customHeight="1">
      <c r="A2565" s="155"/>
      <c r="B2565" s="158"/>
      <c r="C2565" s="158">
        <v>30104</v>
      </c>
      <c r="D2565" s="158">
        <v>5621</v>
      </c>
      <c r="E2565" s="158">
        <v>22.353000000000002</v>
      </c>
      <c r="F2565" s="158">
        <v>22.311</v>
      </c>
      <c r="G2565" s="16">
        <f t="shared" si="52"/>
        <v>22.870927068045674</v>
      </c>
      <c r="H2565" s="17">
        <f t="shared" si="53"/>
        <v>-0.86321178007612076</v>
      </c>
      <c r="I2565" s="17">
        <f t="shared" si="54"/>
        <v>-4.2000000000001592E-2</v>
      </c>
      <c r="J2565" s="18">
        <f t="shared" si="55"/>
        <v>1.8789424238357978E-3</v>
      </c>
      <c r="K2565" s="18">
        <f t="shared" si="56"/>
        <v>0.28876250323692432</v>
      </c>
      <c r="L2565" s="154"/>
      <c r="M2565" s="154"/>
      <c r="N2565" s="154"/>
      <c r="O2565" s="154"/>
      <c r="P2565" s="154"/>
      <c r="Q2565" s="154"/>
      <c r="R2565" s="154"/>
      <c r="S2565" s="154"/>
      <c r="T2565" s="154"/>
      <c r="U2565" s="154"/>
      <c r="V2565" s="154"/>
      <c r="W2565" s="154"/>
      <c r="X2565" s="154"/>
      <c r="Y2565" s="154"/>
      <c r="Z2565" s="154"/>
      <c r="AA2565" s="154"/>
    </row>
    <row r="2566" spans="1:27" ht="15.75" customHeight="1">
      <c r="A2566" s="155"/>
      <c r="B2566" s="158"/>
      <c r="C2566" s="158">
        <v>30104</v>
      </c>
      <c r="D2566" s="158">
        <v>5621</v>
      </c>
      <c r="E2566" s="158">
        <v>21.803000000000001</v>
      </c>
      <c r="F2566" s="158">
        <v>22.507000000000001</v>
      </c>
      <c r="G2566" s="16">
        <f t="shared" si="52"/>
        <v>22.870927068045674</v>
      </c>
      <c r="H2566" s="17">
        <f t="shared" si="53"/>
        <v>-1.7798784467427886</v>
      </c>
      <c r="I2566" s="17">
        <f t="shared" si="54"/>
        <v>0.70400000000000063</v>
      </c>
      <c r="J2566" s="18">
        <f t="shared" si="55"/>
        <v>-3.2289134522772121E-2</v>
      </c>
      <c r="K2566" s="18">
        <f t="shared" si="56"/>
        <v>0.27082090697862532</v>
      </c>
      <c r="L2566" s="154"/>
      <c r="M2566" s="154"/>
      <c r="N2566" s="154"/>
      <c r="O2566" s="154"/>
      <c r="P2566" s="154"/>
      <c r="Q2566" s="154"/>
      <c r="R2566" s="154"/>
      <c r="S2566" s="154"/>
      <c r="T2566" s="154"/>
      <c r="U2566" s="154"/>
      <c r="V2566" s="154"/>
      <c r="W2566" s="154"/>
      <c r="X2566" s="154"/>
      <c r="Y2566" s="154"/>
      <c r="Z2566" s="154"/>
      <c r="AA2566" s="154"/>
    </row>
    <row r="2567" spans="1:27" ht="15.75" customHeight="1">
      <c r="A2567" s="155"/>
      <c r="B2567" s="158"/>
      <c r="C2567" s="158">
        <v>30104</v>
      </c>
      <c r="D2567" s="158">
        <v>5621</v>
      </c>
      <c r="E2567" s="158">
        <v>22.113</v>
      </c>
      <c r="F2567" s="158">
        <v>21.745999999999999</v>
      </c>
      <c r="G2567" s="16">
        <f t="shared" si="52"/>
        <v>22.870927068045674</v>
      </c>
      <c r="H2567" s="17">
        <f t="shared" si="53"/>
        <v>-1.2632117800761242</v>
      </c>
      <c r="I2567" s="17">
        <f t="shared" si="54"/>
        <v>-0.36700000000000088</v>
      </c>
      <c r="J2567" s="18">
        <f t="shared" si="55"/>
        <v>1.6596572152127748E-2</v>
      </c>
      <c r="K2567" s="18">
        <f t="shared" si="56"/>
        <v>0.28104319788608362</v>
      </c>
      <c r="L2567" s="154"/>
      <c r="M2567" s="154"/>
      <c r="N2567" s="154"/>
      <c r="O2567" s="154"/>
      <c r="P2567" s="154"/>
      <c r="Q2567" s="154"/>
      <c r="R2567" s="154"/>
      <c r="S2567" s="154"/>
      <c r="T2567" s="154"/>
      <c r="U2567" s="154"/>
      <c r="V2567" s="154"/>
      <c r="W2567" s="154"/>
      <c r="X2567" s="154"/>
      <c r="Y2567" s="154"/>
      <c r="Z2567" s="154"/>
      <c r="AA2567" s="154"/>
    </row>
    <row r="2568" spans="1:27" ht="15.75" customHeight="1">
      <c r="A2568" s="155"/>
      <c r="B2568" s="158"/>
      <c r="C2568" s="158">
        <v>30295</v>
      </c>
      <c r="D2568" s="158">
        <v>5648</v>
      </c>
      <c r="E2568" s="158">
        <v>21.058</v>
      </c>
      <c r="F2568" s="158">
        <v>20.913</v>
      </c>
      <c r="G2568" s="16">
        <f t="shared" si="52"/>
        <v>19.240505739344663</v>
      </c>
      <c r="H2568" s="17">
        <f t="shared" si="53"/>
        <v>3.0291571010922289</v>
      </c>
      <c r="I2568" s="17">
        <f t="shared" si="54"/>
        <v>-0.14499999999999957</v>
      </c>
      <c r="J2568" s="18">
        <f t="shared" si="55"/>
        <v>6.885744135245492E-3</v>
      </c>
      <c r="K2568" s="18">
        <f t="shared" si="56"/>
        <v>0.37461297369170854</v>
      </c>
      <c r="L2568" s="154"/>
      <c r="M2568" s="154"/>
      <c r="N2568" s="154"/>
      <c r="O2568" s="154"/>
      <c r="P2568" s="154"/>
      <c r="Q2568" s="154"/>
      <c r="R2568" s="154"/>
      <c r="S2568" s="154"/>
      <c r="T2568" s="154"/>
      <c r="U2568" s="154"/>
      <c r="V2568" s="154"/>
      <c r="W2568" s="154"/>
      <c r="X2568" s="154"/>
      <c r="Y2568" s="154"/>
      <c r="Z2568" s="154"/>
      <c r="AA2568" s="154"/>
    </row>
    <row r="2569" spans="1:27" ht="15.75" customHeight="1">
      <c r="A2569" s="155"/>
      <c r="B2569" s="158"/>
      <c r="C2569" s="158">
        <v>30295</v>
      </c>
      <c r="D2569" s="158">
        <v>5648</v>
      </c>
      <c r="E2569" s="158">
        <v>20.834</v>
      </c>
      <c r="F2569" s="158">
        <v>20.667000000000002</v>
      </c>
      <c r="G2569" s="16">
        <f t="shared" si="52"/>
        <v>19.240505739344663</v>
      </c>
      <c r="H2569" s="17">
        <f t="shared" si="53"/>
        <v>2.6558237677588954</v>
      </c>
      <c r="I2569" s="17">
        <f t="shared" si="54"/>
        <v>-0.16699999999999804</v>
      </c>
      <c r="J2569" s="18">
        <f t="shared" si="55"/>
        <v>8.0157434962080266E-3</v>
      </c>
      <c r="K2569" s="18">
        <f t="shared" si="56"/>
        <v>0.3678890275511183</v>
      </c>
      <c r="L2569" s="154"/>
      <c r="M2569" s="154"/>
      <c r="N2569" s="154"/>
      <c r="O2569" s="154"/>
      <c r="P2569" s="154"/>
      <c r="Q2569" s="154"/>
      <c r="R2569" s="154"/>
      <c r="S2569" s="154"/>
      <c r="T2569" s="154"/>
      <c r="U2569" s="154"/>
      <c r="V2569" s="154"/>
      <c r="W2569" s="154"/>
      <c r="X2569" s="154"/>
      <c r="Y2569" s="154"/>
      <c r="Z2569" s="154"/>
      <c r="AA2569" s="154"/>
    </row>
    <row r="2570" spans="1:27" ht="15.75" customHeight="1">
      <c r="A2570" s="155"/>
      <c r="B2570" s="158"/>
      <c r="C2570" s="158">
        <v>30295</v>
      </c>
      <c r="D2570" s="158">
        <v>5648</v>
      </c>
      <c r="E2570" s="158">
        <v>23.891999999999999</v>
      </c>
      <c r="F2570" s="158">
        <v>23.704999999999998</v>
      </c>
      <c r="G2570" s="16">
        <f t="shared" si="52"/>
        <v>19.240505739344663</v>
      </c>
      <c r="H2570" s="17">
        <f t="shared" si="53"/>
        <v>7.7524904344255621</v>
      </c>
      <c r="I2570" s="17">
        <f t="shared" si="54"/>
        <v>-0.18700000000000117</v>
      </c>
      <c r="J2570" s="18">
        <f t="shared" si="55"/>
        <v>7.8268876611418542E-3</v>
      </c>
      <c r="K2570" s="18">
        <f t="shared" si="56"/>
        <v>0.44879457559015562</v>
      </c>
      <c r="L2570" s="154"/>
      <c r="M2570" s="154"/>
      <c r="N2570" s="154"/>
      <c r="O2570" s="154"/>
      <c r="P2570" s="154"/>
      <c r="Q2570" s="154"/>
      <c r="R2570" s="154"/>
      <c r="S2570" s="154"/>
      <c r="T2570" s="154"/>
      <c r="U2570" s="154"/>
      <c r="V2570" s="154"/>
      <c r="W2570" s="154"/>
      <c r="X2570" s="154"/>
      <c r="Y2570" s="154"/>
      <c r="Z2570" s="154"/>
      <c r="AA2570" s="154"/>
    </row>
    <row r="2571" spans="1:27" ht="15.75" customHeight="1">
      <c r="A2571" s="155"/>
      <c r="B2571" s="158"/>
      <c r="C2571" s="158">
        <v>30295</v>
      </c>
      <c r="D2571" s="158">
        <v>5648</v>
      </c>
      <c r="E2571" s="158">
        <v>20.079000000000001</v>
      </c>
      <c r="F2571" s="158">
        <v>19.937999999999999</v>
      </c>
      <c r="G2571" s="16">
        <f t="shared" si="52"/>
        <v>19.240505739344663</v>
      </c>
      <c r="H2571" s="17">
        <f t="shared" si="53"/>
        <v>1.3974904344255634</v>
      </c>
      <c r="I2571" s="17">
        <f t="shared" si="54"/>
        <v>-0.14100000000000179</v>
      </c>
      <c r="J2571" s="18">
        <f t="shared" si="55"/>
        <v>7.0222620648439553E-3</v>
      </c>
      <c r="K2571" s="18">
        <f t="shared" si="56"/>
        <v>0.34412072314358283</v>
      </c>
      <c r="L2571" s="154"/>
      <c r="M2571" s="154"/>
      <c r="N2571" s="154"/>
      <c r="O2571" s="154"/>
      <c r="P2571" s="154"/>
      <c r="Q2571" s="154"/>
      <c r="R2571" s="154"/>
      <c r="S2571" s="154"/>
      <c r="T2571" s="154"/>
      <c r="U2571" s="154"/>
      <c r="V2571" s="154"/>
      <c r="W2571" s="154"/>
      <c r="X2571" s="154"/>
      <c r="Y2571" s="154"/>
      <c r="Z2571" s="154"/>
      <c r="AA2571" s="154"/>
    </row>
    <row r="2572" spans="1:27" ht="15.75" customHeight="1">
      <c r="A2572" s="155"/>
      <c r="B2572" s="158"/>
      <c r="C2572" s="158">
        <v>30297</v>
      </c>
      <c r="D2572" s="158">
        <v>5148</v>
      </c>
      <c r="E2572" s="158">
        <v>20.93</v>
      </c>
      <c r="F2572" s="158">
        <v>20.789000000000001</v>
      </c>
      <c r="G2572" s="16">
        <f t="shared" si="52"/>
        <v>20.202531026311895</v>
      </c>
      <c r="H2572" s="17">
        <f t="shared" si="53"/>
        <v>1.212448289480174</v>
      </c>
      <c r="I2572" s="17">
        <f t="shared" si="54"/>
        <v>-0.14099999999999824</v>
      </c>
      <c r="J2572" s="18">
        <f t="shared" si="55"/>
        <v>6.7367415193501307E-3</v>
      </c>
      <c r="K2572" s="18">
        <f t="shared" si="56"/>
        <v>0.32482440100490995</v>
      </c>
      <c r="L2572" s="154"/>
      <c r="M2572" s="154"/>
      <c r="N2572" s="154"/>
      <c r="O2572" s="154"/>
      <c r="P2572" s="154"/>
      <c r="Q2572" s="154"/>
      <c r="R2572" s="154"/>
      <c r="S2572" s="154"/>
      <c r="T2572" s="154"/>
      <c r="U2572" s="154"/>
      <c r="V2572" s="154"/>
      <c r="W2572" s="154"/>
      <c r="X2572" s="154"/>
      <c r="Y2572" s="154"/>
      <c r="Z2572" s="154"/>
      <c r="AA2572" s="154"/>
    </row>
    <row r="2573" spans="1:27" ht="15.75" customHeight="1">
      <c r="A2573" s="155"/>
      <c r="B2573" s="158"/>
      <c r="C2573" s="158">
        <v>30297</v>
      </c>
      <c r="D2573" s="158">
        <v>5148</v>
      </c>
      <c r="E2573" s="158">
        <v>21.128</v>
      </c>
      <c r="F2573" s="158">
        <v>20.983000000000001</v>
      </c>
      <c r="G2573" s="16">
        <f t="shared" si="52"/>
        <v>20.202531026311895</v>
      </c>
      <c r="H2573" s="17">
        <f t="shared" si="53"/>
        <v>1.5424482894801748</v>
      </c>
      <c r="I2573" s="17">
        <f t="shared" si="54"/>
        <v>-0.14499999999999957</v>
      </c>
      <c r="J2573" s="18">
        <f t="shared" si="55"/>
        <v>6.8629307080651063E-3</v>
      </c>
      <c r="K2573" s="18">
        <f t="shared" si="56"/>
        <v>0.33115177551272085</v>
      </c>
      <c r="L2573" s="154"/>
      <c r="M2573" s="154"/>
      <c r="N2573" s="154"/>
      <c r="O2573" s="154"/>
      <c r="P2573" s="154"/>
      <c r="Q2573" s="154"/>
      <c r="R2573" s="154"/>
      <c r="S2573" s="154"/>
      <c r="T2573" s="154"/>
      <c r="U2573" s="154"/>
      <c r="V2573" s="154"/>
      <c r="W2573" s="154"/>
      <c r="X2573" s="154"/>
      <c r="Y2573" s="154"/>
      <c r="Z2573" s="154"/>
      <c r="AA2573" s="154"/>
    </row>
    <row r="2574" spans="1:27" ht="15.75" customHeight="1">
      <c r="A2574" s="155"/>
      <c r="B2574" s="158"/>
      <c r="C2574" s="158" t="s">
        <v>1739</v>
      </c>
      <c r="D2574" s="158">
        <v>5148</v>
      </c>
      <c r="E2574" s="158">
        <v>20.384</v>
      </c>
      <c r="F2574" s="158">
        <v>20.309000000000001</v>
      </c>
      <c r="G2574" s="16">
        <f t="shared" si="52"/>
        <v>20.202531026311895</v>
      </c>
      <c r="H2574" s="17">
        <f t="shared" si="53"/>
        <v>0.30244828948017499</v>
      </c>
      <c r="I2574" s="17">
        <f t="shared" si="54"/>
        <v>-7.4999999999999289E-2</v>
      </c>
      <c r="J2574" s="18">
        <f t="shared" si="55"/>
        <v>3.6793563579277516E-3</v>
      </c>
      <c r="K2574" s="18">
        <f t="shared" si="56"/>
        <v>0.30673934031754152</v>
      </c>
      <c r="L2574" s="154"/>
      <c r="M2574" s="154"/>
      <c r="N2574" s="154"/>
      <c r="O2574" s="154"/>
      <c r="P2574" s="154"/>
      <c r="Q2574" s="154"/>
      <c r="R2574" s="154"/>
      <c r="S2574" s="154"/>
      <c r="T2574" s="154"/>
      <c r="U2574" s="154"/>
      <c r="V2574" s="154"/>
      <c r="W2574" s="154"/>
      <c r="X2574" s="154"/>
      <c r="Y2574" s="154"/>
      <c r="Z2574" s="154"/>
      <c r="AA2574" s="154"/>
    </row>
    <row r="2575" spans="1:27" ht="15.75" customHeight="1">
      <c r="A2575" s="155"/>
      <c r="B2575" s="158"/>
      <c r="C2575" s="158"/>
      <c r="D2575" s="158">
        <v>5148</v>
      </c>
      <c r="E2575" s="158">
        <v>20.908999999999999</v>
      </c>
      <c r="F2575" s="158">
        <v>20.788</v>
      </c>
      <c r="G2575" s="16">
        <f t="shared" si="52"/>
        <v>20.202531026311895</v>
      </c>
      <c r="H2575" s="17">
        <f t="shared" si="53"/>
        <v>1.1774482894801728</v>
      </c>
      <c r="I2575" s="17">
        <f t="shared" si="54"/>
        <v>-0.12099999999999866</v>
      </c>
      <c r="J2575" s="18">
        <f t="shared" si="55"/>
        <v>5.7869816825289909E-3</v>
      </c>
      <c r="K2575" s="18">
        <f t="shared" si="56"/>
        <v>0.32414628691151015</v>
      </c>
      <c r="L2575" s="154"/>
      <c r="M2575" s="154"/>
      <c r="N2575" s="154"/>
      <c r="O2575" s="154"/>
      <c r="P2575" s="154"/>
      <c r="Q2575" s="154"/>
      <c r="R2575" s="154"/>
      <c r="S2575" s="154"/>
      <c r="T2575" s="154"/>
      <c r="U2575" s="154"/>
      <c r="V2575" s="154"/>
      <c r="W2575" s="154"/>
      <c r="X2575" s="154"/>
      <c r="Y2575" s="154"/>
      <c r="Z2575" s="154"/>
      <c r="AA2575" s="154"/>
    </row>
    <row r="2576" spans="1:27" ht="15.75" customHeight="1">
      <c r="A2576" s="155"/>
      <c r="B2576" s="158"/>
      <c r="C2576" s="158"/>
      <c r="D2576" s="158">
        <v>5148</v>
      </c>
      <c r="E2576" s="158">
        <v>19.581</v>
      </c>
      <c r="F2576" s="158">
        <v>19.492000000000001</v>
      </c>
      <c r="G2576" s="16">
        <f t="shared" si="52"/>
        <v>20.202531026311895</v>
      </c>
      <c r="H2576" s="17">
        <f t="shared" si="53"/>
        <v>-1.0358850438531597</v>
      </c>
      <c r="I2576" s="17">
        <f t="shared" si="54"/>
        <v>-8.8999999999998636E-2</v>
      </c>
      <c r="J2576" s="18">
        <f t="shared" si="55"/>
        <v>4.5452224094785065E-3</v>
      </c>
      <c r="K2576" s="18">
        <f t="shared" si="56"/>
        <v>0.27830931581802593</v>
      </c>
      <c r="L2576" s="154"/>
      <c r="M2576" s="154"/>
      <c r="N2576" s="154"/>
      <c r="O2576" s="154"/>
      <c r="P2576" s="154"/>
      <c r="Q2576" s="154"/>
      <c r="R2576" s="154"/>
      <c r="S2576" s="154"/>
      <c r="T2576" s="154"/>
      <c r="U2576" s="154"/>
      <c r="V2576" s="154"/>
      <c r="W2576" s="154"/>
      <c r="X2576" s="154"/>
      <c r="Y2576" s="154"/>
      <c r="Z2576" s="154"/>
      <c r="AA2576" s="154"/>
    </row>
    <row r="2577" spans="1:27" ht="15.75" customHeight="1">
      <c r="A2577" s="155"/>
      <c r="B2577" s="156">
        <v>45022</v>
      </c>
      <c r="C2577" s="158">
        <v>30493</v>
      </c>
      <c r="D2577" s="158">
        <v>6107</v>
      </c>
      <c r="E2577" s="158">
        <v>16.689</v>
      </c>
      <c r="F2577" s="158">
        <v>16.469000000000001</v>
      </c>
      <c r="G2577" s="16">
        <f t="shared" si="52"/>
        <v>17.032373496847189</v>
      </c>
      <c r="H2577" s="17">
        <f t="shared" si="53"/>
        <v>-0.5722891614119815</v>
      </c>
      <c r="I2577" s="17">
        <f t="shared" si="54"/>
        <v>-0.21999999999999886</v>
      </c>
      <c r="J2577" s="18">
        <f t="shared" si="55"/>
        <v>1.3182335670201861E-2</v>
      </c>
      <c r="K2577" s="18">
        <f t="shared" si="56"/>
        <v>0.30574238093284367</v>
      </c>
      <c r="L2577" s="154"/>
      <c r="M2577" s="154"/>
      <c r="N2577" s="154"/>
      <c r="O2577" s="154"/>
      <c r="P2577" s="154"/>
      <c r="Q2577" s="154"/>
      <c r="R2577" s="154"/>
      <c r="S2577" s="154"/>
      <c r="T2577" s="154"/>
      <c r="U2577" s="154"/>
      <c r="V2577" s="154"/>
      <c r="W2577" s="154"/>
      <c r="X2577" s="154"/>
      <c r="Y2577" s="154"/>
      <c r="Z2577" s="154"/>
      <c r="AA2577" s="154"/>
    </row>
    <row r="2578" spans="1:27" ht="15.75" customHeight="1">
      <c r="A2578" s="155"/>
      <c r="B2578" s="158"/>
      <c r="C2578" s="158">
        <v>30493</v>
      </c>
      <c r="D2578" s="158">
        <v>6107</v>
      </c>
      <c r="E2578" s="158">
        <v>16.302</v>
      </c>
      <c r="F2578" s="158">
        <v>16.045000000000002</v>
      </c>
      <c r="G2578" s="16">
        <f t="shared" si="52"/>
        <v>17.032373496847189</v>
      </c>
      <c r="H2578" s="17">
        <f t="shared" si="53"/>
        <v>-1.2172891614119823</v>
      </c>
      <c r="I2578" s="17">
        <f t="shared" si="54"/>
        <v>-0.2569999999999979</v>
      </c>
      <c r="J2578" s="18">
        <f t="shared" si="55"/>
        <v>1.5764936817568267E-2</v>
      </c>
      <c r="K2578" s="18">
        <f t="shared" si="56"/>
        <v>0.28926110878347611</v>
      </c>
      <c r="L2578" s="154"/>
      <c r="M2578" s="154"/>
      <c r="N2578" s="154"/>
      <c r="O2578" s="154"/>
      <c r="P2578" s="154"/>
      <c r="Q2578" s="154"/>
      <c r="R2578" s="154"/>
      <c r="S2578" s="154"/>
      <c r="T2578" s="154"/>
      <c r="U2578" s="154"/>
      <c r="V2578" s="154"/>
      <c r="W2578" s="154"/>
      <c r="X2578" s="154"/>
      <c r="Y2578" s="154"/>
      <c r="Z2578" s="154"/>
      <c r="AA2578" s="154"/>
    </row>
    <row r="2579" spans="1:27" ht="15.75" customHeight="1">
      <c r="A2579" s="155"/>
      <c r="B2579" s="158"/>
      <c r="C2579" s="158">
        <v>30493</v>
      </c>
      <c r="D2579" s="158">
        <v>6107</v>
      </c>
      <c r="E2579" s="158">
        <v>16.114000000000001</v>
      </c>
      <c r="F2579" s="158">
        <v>15.874000000000001</v>
      </c>
      <c r="G2579" s="16">
        <f t="shared" si="52"/>
        <v>17.032373496847189</v>
      </c>
      <c r="H2579" s="17">
        <f t="shared" si="53"/>
        <v>-1.5306224947453138</v>
      </c>
      <c r="I2579" s="17">
        <f t="shared" si="54"/>
        <v>-0.24000000000000021</v>
      </c>
      <c r="J2579" s="18">
        <f t="shared" si="55"/>
        <v>1.4893881097182586E-2</v>
      </c>
      <c r="K2579" s="18">
        <f t="shared" si="56"/>
        <v>0.28096900802955371</v>
      </c>
      <c r="L2579" s="154"/>
      <c r="M2579" s="154"/>
      <c r="N2579" s="154"/>
      <c r="O2579" s="154"/>
      <c r="P2579" s="154"/>
      <c r="Q2579" s="154"/>
      <c r="R2579" s="154"/>
      <c r="S2579" s="154"/>
      <c r="T2579" s="154"/>
      <c r="U2579" s="154"/>
      <c r="V2579" s="154"/>
      <c r="W2579" s="154"/>
      <c r="X2579" s="154"/>
      <c r="Y2579" s="154"/>
      <c r="Z2579" s="154"/>
      <c r="AA2579" s="154"/>
    </row>
    <row r="2580" spans="1:27" ht="15.75" customHeight="1">
      <c r="A2580" s="155"/>
      <c r="B2580" s="158"/>
      <c r="C2580" s="158">
        <v>30493</v>
      </c>
      <c r="D2580" s="158">
        <v>6107</v>
      </c>
      <c r="E2580" s="158">
        <v>16.093</v>
      </c>
      <c r="F2580" s="158">
        <v>15.848000000000001</v>
      </c>
      <c r="G2580" s="16">
        <f t="shared" si="52"/>
        <v>17.032373496847189</v>
      </c>
      <c r="H2580" s="17">
        <f t="shared" si="53"/>
        <v>-1.565622494745315</v>
      </c>
      <c r="I2580" s="17">
        <f t="shared" si="54"/>
        <v>-0.24499999999999922</v>
      </c>
      <c r="J2580" s="18">
        <f t="shared" si="55"/>
        <v>1.5224010439321395E-2</v>
      </c>
      <c r="K2580" s="18">
        <f t="shared" si="56"/>
        <v>0.28003073357287195</v>
      </c>
      <c r="L2580" s="154"/>
      <c r="M2580" s="154"/>
      <c r="N2580" s="154"/>
      <c r="O2580" s="154"/>
      <c r="P2580" s="154"/>
      <c r="Q2580" s="154"/>
      <c r="R2580" s="154"/>
      <c r="S2580" s="154"/>
      <c r="T2580" s="154"/>
      <c r="U2580" s="154"/>
      <c r="V2580" s="154"/>
      <c r="W2580" s="154"/>
      <c r="X2580" s="154"/>
      <c r="Y2580" s="154"/>
      <c r="Z2580" s="154"/>
      <c r="AA2580" s="154"/>
    </row>
    <row r="2581" spans="1:27" ht="15.75" customHeight="1">
      <c r="A2581" s="155"/>
      <c r="B2581" s="158"/>
      <c r="C2581" s="158">
        <v>30493</v>
      </c>
      <c r="D2581" s="158">
        <v>6107</v>
      </c>
      <c r="E2581" s="158">
        <v>15.791</v>
      </c>
      <c r="F2581" s="158">
        <v>15.625</v>
      </c>
      <c r="G2581" s="16">
        <f t="shared" si="52"/>
        <v>17.032373496847189</v>
      </c>
      <c r="H2581" s="17">
        <f t="shared" si="53"/>
        <v>-2.0689558280786478</v>
      </c>
      <c r="I2581" s="17">
        <f t="shared" si="54"/>
        <v>-0.16600000000000037</v>
      </c>
      <c r="J2581" s="18">
        <f t="shared" si="55"/>
        <v>1.051231714267623E-2</v>
      </c>
      <c r="K2581" s="18">
        <f t="shared" si="56"/>
        <v>0.26626145243418581</v>
      </c>
      <c r="L2581" s="154"/>
      <c r="M2581" s="154"/>
      <c r="N2581" s="154"/>
      <c r="O2581" s="154"/>
      <c r="P2581" s="154"/>
      <c r="Q2581" s="154"/>
      <c r="R2581" s="154"/>
      <c r="S2581" s="154"/>
      <c r="T2581" s="154"/>
      <c r="U2581" s="154"/>
      <c r="V2581" s="154"/>
      <c r="W2581" s="154"/>
      <c r="X2581" s="154"/>
      <c r="Y2581" s="154"/>
      <c r="Z2581" s="154"/>
      <c r="AA2581" s="154"/>
    </row>
    <row r="2582" spans="1:27" ht="15.75" customHeight="1">
      <c r="A2582" s="155"/>
      <c r="B2582" s="158"/>
      <c r="C2582" s="158">
        <v>30493</v>
      </c>
      <c r="D2582" s="158">
        <v>6107</v>
      </c>
      <c r="E2582" s="158">
        <v>16.666</v>
      </c>
      <c r="F2582" s="158">
        <v>16.478999999999999</v>
      </c>
      <c r="G2582" s="16">
        <f t="shared" si="52"/>
        <v>17.032373496847189</v>
      </c>
      <c r="H2582" s="17">
        <f t="shared" si="53"/>
        <v>-0.61062249474531427</v>
      </c>
      <c r="I2582" s="17">
        <f t="shared" si="54"/>
        <v>-0.18700000000000117</v>
      </c>
      <c r="J2582" s="18">
        <f t="shared" si="55"/>
        <v>1.1220448817952788E-2</v>
      </c>
      <c r="K2582" s="18">
        <f t="shared" si="56"/>
        <v>0.30478426709397743</v>
      </c>
      <c r="L2582" s="154"/>
      <c r="M2582" s="154"/>
      <c r="N2582" s="154"/>
      <c r="O2582" s="154"/>
      <c r="P2582" s="154"/>
      <c r="Q2582" s="154"/>
      <c r="R2582" s="154"/>
      <c r="S2582" s="154"/>
      <c r="T2582" s="154"/>
      <c r="U2582" s="154"/>
      <c r="V2582" s="154"/>
      <c r="W2582" s="154"/>
      <c r="X2582" s="154"/>
      <c r="Y2582" s="154"/>
      <c r="Z2582" s="154"/>
      <c r="AA2582" s="154"/>
    </row>
    <row r="2583" spans="1:27" ht="15.75" customHeight="1">
      <c r="A2583" s="155"/>
      <c r="B2583" s="156">
        <v>45023</v>
      </c>
      <c r="C2583" s="158">
        <v>30668</v>
      </c>
      <c r="D2583" s="158">
        <v>8107</v>
      </c>
      <c r="E2583" s="158">
        <v>16.077999999999999</v>
      </c>
      <c r="F2583" s="158">
        <v>16.065000000000001</v>
      </c>
      <c r="G2583" s="16">
        <f t="shared" si="52"/>
        <v>16.123457228651652</v>
      </c>
      <c r="H2583" s="17">
        <f t="shared" si="53"/>
        <v>-7.5762047752755052E-2</v>
      </c>
      <c r="I2583" s="17">
        <f t="shared" si="54"/>
        <v>-1.2999999999998124E-2</v>
      </c>
      <c r="J2583" s="18">
        <f t="shared" si="55"/>
        <v>8.0855827839271829E-4</v>
      </c>
      <c r="K2583" s="18">
        <f t="shared" si="56"/>
        <v>0.29365694255785296</v>
      </c>
      <c r="L2583" s="154"/>
      <c r="M2583" s="154"/>
      <c r="N2583" s="154"/>
      <c r="O2583" s="154"/>
      <c r="P2583" s="154"/>
      <c r="Q2583" s="154"/>
      <c r="R2583" s="154"/>
      <c r="S2583" s="154"/>
      <c r="T2583" s="154"/>
      <c r="U2583" s="154"/>
      <c r="V2583" s="154"/>
      <c r="W2583" s="154"/>
      <c r="X2583" s="154"/>
      <c r="Y2583" s="154"/>
      <c r="Z2583" s="154"/>
      <c r="AA2583" s="154"/>
    </row>
    <row r="2584" spans="1:27" ht="15.75" customHeight="1">
      <c r="A2584" s="155"/>
      <c r="B2584" s="158"/>
      <c r="C2584" s="158">
        <v>30668</v>
      </c>
      <c r="D2584" s="158">
        <v>8107</v>
      </c>
      <c r="E2584" s="158">
        <v>16.341000000000001</v>
      </c>
      <c r="F2584" s="158">
        <v>16.231000000000002</v>
      </c>
      <c r="G2584" s="16">
        <f t="shared" si="52"/>
        <v>16.123457228651652</v>
      </c>
      <c r="H2584" s="17">
        <f t="shared" si="53"/>
        <v>0.3625712855805811</v>
      </c>
      <c r="I2584" s="17">
        <f t="shared" si="54"/>
        <v>-0.10999999999999943</v>
      </c>
      <c r="J2584" s="18">
        <f t="shared" si="55"/>
        <v>6.7315341778348588E-3</v>
      </c>
      <c r="K2584" s="18">
        <f t="shared" si="56"/>
        <v>0.3050251711917974</v>
      </c>
      <c r="L2584" s="154"/>
      <c r="M2584" s="154"/>
      <c r="N2584" s="154"/>
      <c r="O2584" s="154"/>
      <c r="P2584" s="154"/>
      <c r="Q2584" s="154"/>
      <c r="R2584" s="154"/>
      <c r="S2584" s="154"/>
      <c r="T2584" s="154"/>
      <c r="U2584" s="154"/>
      <c r="V2584" s="154"/>
      <c r="W2584" s="154"/>
      <c r="X2584" s="154"/>
      <c r="Y2584" s="154"/>
      <c r="Z2584" s="154"/>
      <c r="AA2584" s="154"/>
    </row>
    <row r="2585" spans="1:27" ht="15.75" customHeight="1">
      <c r="A2585" s="155"/>
      <c r="B2585" s="158"/>
      <c r="C2585" s="158">
        <v>30668</v>
      </c>
      <c r="D2585" s="158">
        <v>8107</v>
      </c>
      <c r="E2585" s="158">
        <v>17.937999999999999</v>
      </c>
      <c r="F2585" s="158">
        <v>17.923999999999999</v>
      </c>
      <c r="G2585" s="16">
        <f t="shared" si="52"/>
        <v>16.123457228651652</v>
      </c>
      <c r="H2585" s="17">
        <f t="shared" si="53"/>
        <v>3.024237952247244</v>
      </c>
      <c r="I2585" s="17">
        <f t="shared" si="54"/>
        <v>-1.3999999999999346E-2</v>
      </c>
      <c r="J2585" s="18">
        <f t="shared" si="55"/>
        <v>7.8046604972680054E-4</v>
      </c>
      <c r="K2585" s="18">
        <f t="shared" si="56"/>
        <v>0.36689799991332145</v>
      </c>
      <c r="L2585" s="154"/>
      <c r="M2585" s="154"/>
      <c r="N2585" s="154"/>
      <c r="O2585" s="154"/>
      <c r="P2585" s="154"/>
      <c r="Q2585" s="154"/>
      <c r="R2585" s="154"/>
      <c r="S2585" s="154"/>
      <c r="T2585" s="154"/>
      <c r="U2585" s="154"/>
      <c r="V2585" s="154"/>
      <c r="W2585" s="154"/>
      <c r="X2585" s="154"/>
      <c r="Y2585" s="154"/>
      <c r="Z2585" s="154"/>
      <c r="AA2585" s="154"/>
    </row>
    <row r="2586" spans="1:27" ht="15.75" customHeight="1">
      <c r="A2586" s="155"/>
      <c r="B2586" s="158"/>
      <c r="C2586" s="158">
        <v>30668</v>
      </c>
      <c r="D2586" s="158">
        <v>8107</v>
      </c>
      <c r="E2586" s="158">
        <v>16.344000000000001</v>
      </c>
      <c r="F2586" s="158">
        <v>16.335999999999999</v>
      </c>
      <c r="G2586" s="16">
        <f t="shared" si="52"/>
        <v>16.123457228651652</v>
      </c>
      <c r="H2586" s="17">
        <f t="shared" si="53"/>
        <v>0.36757128558058128</v>
      </c>
      <c r="I2586" s="17">
        <f t="shared" si="54"/>
        <v>-8.0000000000026716E-3</v>
      </c>
      <c r="J2586" s="18">
        <f t="shared" si="55"/>
        <v>4.8947626040153397E-4</v>
      </c>
      <c r="K2586" s="18">
        <f t="shared" si="56"/>
        <v>0.30515273632190171</v>
      </c>
      <c r="L2586" s="154"/>
      <c r="M2586" s="154"/>
      <c r="N2586" s="154"/>
      <c r="O2586" s="154"/>
      <c r="P2586" s="154"/>
      <c r="Q2586" s="154"/>
      <c r="R2586" s="154"/>
      <c r="S2586" s="154"/>
      <c r="T2586" s="154"/>
      <c r="U2586" s="154"/>
      <c r="V2586" s="154"/>
      <c r="W2586" s="154"/>
      <c r="X2586" s="154"/>
      <c r="Y2586" s="154"/>
      <c r="Z2586" s="154"/>
      <c r="AA2586" s="154"/>
    </row>
    <row r="2587" spans="1:27" ht="15.75" customHeight="1">
      <c r="A2587" s="155"/>
      <c r="B2587" s="156">
        <v>45023</v>
      </c>
      <c r="C2587" s="158">
        <v>30714</v>
      </c>
      <c r="D2587" s="158">
        <v>8127</v>
      </c>
      <c r="E2587" s="158">
        <v>21.501999999999999</v>
      </c>
      <c r="F2587" s="158">
        <v>21.478999999999999</v>
      </c>
      <c r="G2587" s="16">
        <f t="shared" si="52"/>
        <v>19.906047079520491</v>
      </c>
      <c r="H2587" s="17">
        <f t="shared" si="53"/>
        <v>2.659921534132514</v>
      </c>
      <c r="I2587" s="17">
        <f t="shared" si="54"/>
        <v>-2.2999999999999687E-2</v>
      </c>
      <c r="J2587" s="18">
        <f t="shared" si="55"/>
        <v>1.0696679378662305E-3</v>
      </c>
      <c r="K2587" s="18">
        <f t="shared" si="56"/>
        <v>0.3536272438011957</v>
      </c>
      <c r="L2587" s="154"/>
      <c r="M2587" s="154"/>
      <c r="N2587" s="154"/>
      <c r="O2587" s="154"/>
      <c r="P2587" s="154"/>
      <c r="Q2587" s="154"/>
      <c r="R2587" s="154"/>
      <c r="S2587" s="154"/>
      <c r="T2587" s="154"/>
      <c r="U2587" s="154"/>
      <c r="V2587" s="154"/>
      <c r="W2587" s="154"/>
      <c r="X2587" s="154"/>
      <c r="Y2587" s="154"/>
      <c r="Z2587" s="154"/>
      <c r="AA2587" s="154"/>
    </row>
    <row r="2588" spans="1:27" ht="15.75" customHeight="1">
      <c r="A2588" s="155"/>
      <c r="B2588" s="158"/>
      <c r="C2588" s="158">
        <v>30714</v>
      </c>
      <c r="D2588" s="158">
        <v>8127</v>
      </c>
      <c r="E2588" s="158">
        <v>21.419</v>
      </c>
      <c r="F2588" s="158">
        <v>21.401</v>
      </c>
      <c r="G2588" s="16">
        <f t="shared" si="52"/>
        <v>19.906047079520491</v>
      </c>
      <c r="H2588" s="17">
        <f t="shared" si="53"/>
        <v>2.521588200799183</v>
      </c>
      <c r="I2588" s="17">
        <f t="shared" si="54"/>
        <v>-1.8000000000000682E-2</v>
      </c>
      <c r="J2588" s="18">
        <f t="shared" si="55"/>
        <v>8.4037536766425514E-4</v>
      </c>
      <c r="K2588" s="18">
        <f t="shared" si="56"/>
        <v>0.35112250787680616</v>
      </c>
      <c r="L2588" s="154"/>
      <c r="M2588" s="154"/>
      <c r="N2588" s="154"/>
      <c r="O2588" s="154"/>
      <c r="P2588" s="154"/>
      <c r="Q2588" s="154"/>
      <c r="R2588" s="154"/>
      <c r="S2588" s="154"/>
      <c r="T2588" s="154"/>
      <c r="U2588" s="154"/>
      <c r="V2588" s="154"/>
      <c r="W2588" s="154"/>
      <c r="X2588" s="154"/>
      <c r="Y2588" s="154"/>
      <c r="Z2588" s="154"/>
      <c r="AA2588" s="154"/>
    </row>
    <row r="2589" spans="1:27" ht="15.75" customHeight="1">
      <c r="A2589" s="155"/>
      <c r="B2589" s="156">
        <v>45023</v>
      </c>
      <c r="C2589" s="158"/>
      <c r="D2589" s="158">
        <v>5148</v>
      </c>
      <c r="E2589" s="158">
        <v>20.111999999999998</v>
      </c>
      <c r="F2589" s="158">
        <v>20.055</v>
      </c>
      <c r="G2589" s="16">
        <f t="shared" si="52"/>
        <v>20.202531026311895</v>
      </c>
      <c r="H2589" s="17">
        <f t="shared" si="53"/>
        <v>-0.1508850438531617</v>
      </c>
      <c r="I2589" s="17">
        <f t="shared" si="54"/>
        <v>-5.6999999999998607E-2</v>
      </c>
      <c r="J2589" s="18">
        <f t="shared" si="55"/>
        <v>2.8341288782815538E-3</v>
      </c>
      <c r="K2589" s="18">
        <f t="shared" si="56"/>
        <v>0.29736350005135065</v>
      </c>
      <c r="L2589" s="154"/>
      <c r="M2589" s="154"/>
      <c r="N2589" s="154"/>
      <c r="O2589" s="154"/>
      <c r="P2589" s="154"/>
      <c r="Q2589" s="154"/>
      <c r="R2589" s="154"/>
      <c r="S2589" s="154"/>
      <c r="T2589" s="154"/>
      <c r="U2589" s="154"/>
      <c r="V2589" s="154"/>
      <c r="W2589" s="154"/>
      <c r="X2589" s="154"/>
      <c r="Y2589" s="154"/>
      <c r="Z2589" s="154"/>
      <c r="AA2589" s="154"/>
    </row>
    <row r="2590" spans="1:27" ht="15.75" customHeight="1">
      <c r="A2590" s="155"/>
      <c r="B2590" s="158"/>
      <c r="C2590" s="158"/>
      <c r="D2590" s="158">
        <v>5148</v>
      </c>
      <c r="E2590" s="158">
        <v>20.597000000000001</v>
      </c>
      <c r="F2590" s="158">
        <v>20.533000000000001</v>
      </c>
      <c r="G2590" s="16">
        <f t="shared" si="52"/>
        <v>20.202531026311895</v>
      </c>
      <c r="H2590" s="17">
        <f t="shared" si="53"/>
        <v>0.65744828948017664</v>
      </c>
      <c r="I2590" s="17">
        <f t="shared" si="54"/>
        <v>-6.4000000000000057E-2</v>
      </c>
      <c r="J2590" s="18">
        <f t="shared" si="55"/>
        <v>3.1072486284410379E-3</v>
      </c>
      <c r="K2590" s="18">
        <f t="shared" si="56"/>
        <v>0.31390856498678288</v>
      </c>
      <c r="L2590" s="154"/>
      <c r="M2590" s="154"/>
      <c r="N2590" s="154"/>
      <c r="O2590" s="154"/>
      <c r="P2590" s="154"/>
      <c r="Q2590" s="154"/>
      <c r="R2590" s="154"/>
      <c r="S2590" s="154"/>
      <c r="T2590" s="154"/>
      <c r="U2590" s="154"/>
      <c r="V2590" s="154"/>
      <c r="W2590" s="154"/>
      <c r="X2590" s="154"/>
      <c r="Y2590" s="154"/>
      <c r="Z2590" s="154"/>
      <c r="AA2590" s="154"/>
    </row>
    <row r="2591" spans="1:27" ht="15.75" customHeight="1">
      <c r="A2591" s="155"/>
      <c r="B2591" s="158"/>
      <c r="C2591" s="158"/>
      <c r="D2591" s="158">
        <v>5148</v>
      </c>
      <c r="E2591" s="158">
        <v>20.678000000000001</v>
      </c>
      <c r="F2591" s="158">
        <v>20.518000000000001</v>
      </c>
      <c r="G2591" s="16">
        <f t="shared" si="52"/>
        <v>20.202531026311895</v>
      </c>
      <c r="H2591" s="17">
        <f t="shared" si="53"/>
        <v>0.79244828948017587</v>
      </c>
      <c r="I2591" s="17">
        <f t="shared" si="54"/>
        <v>-0.16000000000000014</v>
      </c>
      <c r="J2591" s="18">
        <f t="shared" si="55"/>
        <v>7.737692233291427E-3</v>
      </c>
      <c r="K2591" s="18">
        <f t="shared" si="56"/>
        <v>0.3165961269480978</v>
      </c>
      <c r="L2591" s="154"/>
      <c r="M2591" s="154"/>
      <c r="N2591" s="154"/>
      <c r="O2591" s="154"/>
      <c r="P2591" s="154"/>
      <c r="Q2591" s="154"/>
      <c r="R2591" s="154"/>
      <c r="S2591" s="154"/>
      <c r="T2591" s="154"/>
      <c r="U2591" s="154"/>
      <c r="V2591" s="154"/>
      <c r="W2591" s="154"/>
      <c r="X2591" s="154"/>
      <c r="Y2591" s="154"/>
      <c r="Z2591" s="154"/>
      <c r="AA2591" s="154"/>
    </row>
    <row r="2592" spans="1:27" ht="15.75" customHeight="1">
      <c r="A2592" s="155"/>
      <c r="B2592" s="156">
        <v>45023</v>
      </c>
      <c r="C2592" s="158">
        <v>30114</v>
      </c>
      <c r="D2592" s="158">
        <v>5648</v>
      </c>
      <c r="E2592" s="158">
        <v>22.056000000000001</v>
      </c>
      <c r="F2592" s="158">
        <v>21.863</v>
      </c>
      <c r="G2592" s="16">
        <f t="shared" si="52"/>
        <v>19.240505739344663</v>
      </c>
      <c r="H2592" s="17">
        <f t="shared" si="53"/>
        <v>4.6924904344255642</v>
      </c>
      <c r="I2592" s="17">
        <f t="shared" si="54"/>
        <v>-0.19300000000000139</v>
      </c>
      <c r="J2592" s="18">
        <f t="shared" si="55"/>
        <v>8.7504533913674905E-3</v>
      </c>
      <c r="K2592" s="18">
        <f t="shared" si="56"/>
        <v>0.40291077257889008</v>
      </c>
      <c r="L2592" s="154"/>
      <c r="M2592" s="154"/>
      <c r="N2592" s="154"/>
      <c r="O2592" s="154"/>
      <c r="P2592" s="154"/>
      <c r="Q2592" s="154"/>
      <c r="R2592" s="154"/>
      <c r="S2592" s="154"/>
      <c r="T2592" s="154"/>
      <c r="U2592" s="154"/>
      <c r="V2592" s="154"/>
      <c r="W2592" s="154"/>
      <c r="X2592" s="154"/>
      <c r="Y2592" s="154"/>
      <c r="Z2592" s="154"/>
      <c r="AA2592" s="154"/>
    </row>
    <row r="2593" spans="1:27" ht="15.75" customHeight="1">
      <c r="A2593" s="155"/>
      <c r="B2593" s="158"/>
      <c r="C2593" s="158"/>
      <c r="D2593" s="158">
        <v>5648</v>
      </c>
      <c r="E2593" s="158">
        <v>21.199000000000002</v>
      </c>
      <c r="F2593" s="158">
        <v>21.027999999999999</v>
      </c>
      <c r="G2593" s="16">
        <f t="shared" si="52"/>
        <v>19.240505739344663</v>
      </c>
      <c r="H2593" s="17">
        <f t="shared" si="53"/>
        <v>3.2641571010922319</v>
      </c>
      <c r="I2593" s="17">
        <f t="shared" si="54"/>
        <v>-0.17100000000000293</v>
      </c>
      <c r="J2593" s="18">
        <f t="shared" si="55"/>
        <v>8.0664182272750084E-3</v>
      </c>
      <c r="K2593" s="18">
        <f t="shared" si="56"/>
        <v>0.37877258361243454</v>
      </c>
      <c r="L2593" s="154"/>
      <c r="M2593" s="154"/>
      <c r="N2593" s="154"/>
      <c r="O2593" s="154"/>
      <c r="P2593" s="154"/>
      <c r="Q2593" s="154"/>
      <c r="R2593" s="154"/>
      <c r="S2593" s="154"/>
      <c r="T2593" s="154"/>
      <c r="U2593" s="154"/>
      <c r="V2593" s="154"/>
      <c r="W2593" s="154"/>
      <c r="X2593" s="154"/>
      <c r="Y2593" s="154"/>
      <c r="Z2593" s="154"/>
      <c r="AA2593" s="154"/>
    </row>
    <row r="2594" spans="1:27" ht="15.75" customHeight="1">
      <c r="A2594" s="155"/>
      <c r="B2594" s="158"/>
      <c r="C2594" s="158"/>
      <c r="D2594" s="158">
        <v>5648</v>
      </c>
      <c r="E2594" s="158">
        <v>22.067</v>
      </c>
      <c r="F2594" s="158">
        <v>21.89</v>
      </c>
      <c r="G2594" s="16">
        <f t="shared" si="52"/>
        <v>19.240505739344663</v>
      </c>
      <c r="H2594" s="17">
        <f t="shared" si="53"/>
        <v>4.710823767758896</v>
      </c>
      <c r="I2594" s="17">
        <f t="shared" si="54"/>
        <v>-0.1769999999999996</v>
      </c>
      <c r="J2594" s="18">
        <f t="shared" si="55"/>
        <v>8.0210268727058318E-3</v>
      </c>
      <c r="K2594" s="18">
        <f t="shared" si="56"/>
        <v>0.40320841074908226</v>
      </c>
      <c r="L2594" s="154"/>
      <c r="M2594" s="154"/>
      <c r="N2594" s="154"/>
      <c r="O2594" s="154"/>
      <c r="P2594" s="154"/>
      <c r="Q2594" s="154"/>
      <c r="R2594" s="154"/>
      <c r="S2594" s="154"/>
      <c r="T2594" s="154"/>
      <c r="U2594" s="154"/>
      <c r="V2594" s="154"/>
      <c r="W2594" s="154"/>
      <c r="X2594" s="154"/>
      <c r="Y2594" s="154"/>
      <c r="Z2594" s="154"/>
      <c r="AA2594" s="154"/>
    </row>
    <row r="2595" spans="1:27" ht="15.75" customHeight="1">
      <c r="A2595" s="155"/>
      <c r="B2595" s="156">
        <v>45024</v>
      </c>
      <c r="C2595" s="158">
        <v>29257</v>
      </c>
      <c r="D2595" s="158">
        <v>6618</v>
      </c>
      <c r="E2595" s="158">
        <v>20.914999999999999</v>
      </c>
      <c r="F2595" s="158">
        <v>20.574000000000002</v>
      </c>
      <c r="G2595" s="16">
        <f t="shared" si="52"/>
        <v>21.437999999999999</v>
      </c>
      <c r="H2595" s="17">
        <f t="shared" si="53"/>
        <v>-0.87166666666666615</v>
      </c>
      <c r="I2595" s="17">
        <f t="shared" si="54"/>
        <v>-0.34099999999999753</v>
      </c>
      <c r="J2595" s="18">
        <f t="shared" si="55"/>
        <v>1.6304087975137344E-2</v>
      </c>
      <c r="K2595" s="18">
        <f t="shared" si="56"/>
        <v>0.3835333492708583</v>
      </c>
      <c r="L2595" s="154"/>
      <c r="M2595" s="154"/>
      <c r="N2595" s="154"/>
      <c r="O2595" s="154"/>
      <c r="P2595" s="154"/>
      <c r="Q2595" s="154"/>
      <c r="R2595" s="154"/>
      <c r="S2595" s="154"/>
      <c r="T2595" s="154"/>
      <c r="U2595" s="154"/>
      <c r="V2595" s="154"/>
      <c r="W2595" s="154"/>
      <c r="X2595" s="154"/>
      <c r="Y2595" s="154"/>
      <c r="Z2595" s="154"/>
      <c r="AA2595" s="154"/>
    </row>
    <row r="2596" spans="1:27" ht="15.75" customHeight="1">
      <c r="A2596" s="155"/>
      <c r="B2596" s="156">
        <v>45024</v>
      </c>
      <c r="C2596" s="158">
        <v>30112</v>
      </c>
      <c r="D2596" s="158">
        <v>6107</v>
      </c>
      <c r="E2596" s="158">
        <v>16.632999999999999</v>
      </c>
      <c r="F2596" s="158">
        <v>16.37</v>
      </c>
      <c r="G2596" s="16">
        <f t="shared" si="52"/>
        <v>17.032373496847189</v>
      </c>
      <c r="H2596" s="17">
        <f t="shared" si="53"/>
        <v>-0.66562249474531643</v>
      </c>
      <c r="I2596" s="17">
        <f t="shared" si="54"/>
        <v>-0.26299999999999812</v>
      </c>
      <c r="J2596" s="18">
        <f t="shared" si="55"/>
        <v>1.5811940119040351E-2</v>
      </c>
      <c r="K2596" s="18">
        <f t="shared" si="56"/>
        <v>0.3034049537298279</v>
      </c>
      <c r="L2596" s="154"/>
      <c r="M2596" s="154"/>
      <c r="N2596" s="154"/>
      <c r="O2596" s="154"/>
      <c r="P2596" s="154"/>
      <c r="Q2596" s="154"/>
      <c r="R2596" s="154"/>
      <c r="S2596" s="154"/>
      <c r="T2596" s="154"/>
      <c r="U2596" s="154"/>
      <c r="V2596" s="154"/>
      <c r="W2596" s="154"/>
      <c r="X2596" s="154"/>
      <c r="Y2596" s="154"/>
      <c r="Z2596" s="154"/>
      <c r="AA2596" s="154"/>
    </row>
    <row r="2597" spans="1:27" ht="15.75" customHeight="1">
      <c r="A2597" s="155"/>
      <c r="B2597" s="158"/>
      <c r="C2597" s="158"/>
      <c r="D2597" s="158">
        <v>6107</v>
      </c>
      <c r="E2597" s="158">
        <v>16.376000000000001</v>
      </c>
      <c r="F2597" s="158">
        <v>16.163</v>
      </c>
      <c r="G2597" s="16">
        <f t="shared" si="52"/>
        <v>17.032373496847189</v>
      </c>
      <c r="H2597" s="17">
        <f t="shared" si="53"/>
        <v>-1.0939558280786463</v>
      </c>
      <c r="I2597" s="17">
        <f t="shared" si="54"/>
        <v>-0.21300000000000097</v>
      </c>
      <c r="J2597" s="18">
        <f t="shared" si="55"/>
        <v>1.3006839276990777E-2</v>
      </c>
      <c r="K2597" s="18">
        <f t="shared" si="56"/>
        <v>0.29247280137934956</v>
      </c>
      <c r="L2597" s="154"/>
      <c r="M2597" s="154"/>
      <c r="N2597" s="154"/>
      <c r="O2597" s="154"/>
      <c r="P2597" s="154"/>
      <c r="Q2597" s="154"/>
      <c r="R2597" s="154"/>
      <c r="S2597" s="154"/>
      <c r="T2597" s="154"/>
      <c r="U2597" s="154"/>
      <c r="V2597" s="154"/>
      <c r="W2597" s="154"/>
      <c r="X2597" s="154"/>
      <c r="Y2597" s="154"/>
      <c r="Z2597" s="154"/>
      <c r="AA2597" s="154"/>
    </row>
    <row r="2598" spans="1:27" ht="15.75" customHeight="1">
      <c r="A2598" s="155"/>
      <c r="B2598" s="158"/>
      <c r="C2598" s="158"/>
      <c r="D2598" s="158">
        <v>6107</v>
      </c>
      <c r="E2598" s="158">
        <v>17.37</v>
      </c>
      <c r="F2598" s="158">
        <v>16.93</v>
      </c>
      <c r="G2598" s="16">
        <f t="shared" si="52"/>
        <v>17.032373496847189</v>
      </c>
      <c r="H2598" s="17">
        <f t="shared" si="53"/>
        <v>0.56271083858802018</v>
      </c>
      <c r="I2598" s="17">
        <f t="shared" si="54"/>
        <v>-0.44000000000000128</v>
      </c>
      <c r="J2598" s="18">
        <f t="shared" si="55"/>
        <v>2.5331030512377735E-2</v>
      </c>
      <c r="K2598" s="18">
        <f t="shared" si="56"/>
        <v>0.33296111660266142</v>
      </c>
      <c r="L2598" s="154"/>
      <c r="M2598" s="154"/>
      <c r="N2598" s="154"/>
      <c r="O2598" s="154"/>
      <c r="P2598" s="154"/>
      <c r="Q2598" s="154"/>
      <c r="R2598" s="154"/>
      <c r="S2598" s="154"/>
      <c r="T2598" s="154"/>
      <c r="U2598" s="154"/>
      <c r="V2598" s="154"/>
      <c r="W2598" s="154"/>
      <c r="X2598" s="154"/>
      <c r="Y2598" s="154"/>
      <c r="Z2598" s="154"/>
      <c r="AA2598" s="154"/>
    </row>
    <row r="2599" spans="1:27" ht="15.75" customHeight="1">
      <c r="A2599" s="155"/>
      <c r="B2599" s="156">
        <v>45024</v>
      </c>
      <c r="C2599" s="158">
        <v>30690</v>
      </c>
      <c r="D2599" s="158">
        <v>6608</v>
      </c>
      <c r="E2599" s="158">
        <v>18.513000000000002</v>
      </c>
      <c r="F2599" s="158">
        <v>18.257999999999999</v>
      </c>
      <c r="G2599" s="16">
        <f t="shared" si="52"/>
        <v>17.912399999999998</v>
      </c>
      <c r="H2599" s="17">
        <f t="shared" si="53"/>
        <v>1.0010000000000061</v>
      </c>
      <c r="I2599" s="17">
        <f t="shared" si="54"/>
        <v>-0.25500000000000256</v>
      </c>
      <c r="J2599" s="18">
        <f t="shared" si="55"/>
        <v>1.377410468319573E-2</v>
      </c>
      <c r="K2599" s="18">
        <f t="shared" si="56"/>
        <v>0.41795495057527149</v>
      </c>
      <c r="L2599" s="154"/>
      <c r="M2599" s="154"/>
      <c r="N2599" s="154"/>
      <c r="O2599" s="154"/>
      <c r="P2599" s="154"/>
      <c r="Q2599" s="154"/>
      <c r="R2599" s="154"/>
      <c r="S2599" s="154"/>
      <c r="T2599" s="154"/>
      <c r="U2599" s="154"/>
      <c r="V2599" s="154"/>
      <c r="W2599" s="154"/>
      <c r="X2599" s="154"/>
      <c r="Y2599" s="154"/>
      <c r="Z2599" s="154"/>
      <c r="AA2599" s="154"/>
    </row>
    <row r="2600" spans="1:27" ht="15.75" customHeight="1">
      <c r="A2600" s="155"/>
      <c r="B2600" s="158"/>
      <c r="C2600" s="158"/>
      <c r="D2600" s="158">
        <v>6608</v>
      </c>
      <c r="E2600" s="158">
        <v>18.814</v>
      </c>
      <c r="F2600" s="158">
        <v>18.545999999999999</v>
      </c>
      <c r="G2600" s="16">
        <f t="shared" si="52"/>
        <v>17.912399999999998</v>
      </c>
      <c r="H2600" s="17">
        <f t="shared" si="53"/>
        <v>1.5026666666666699</v>
      </c>
      <c r="I2600" s="17">
        <f t="shared" si="54"/>
        <v>-0.26800000000000068</v>
      </c>
      <c r="J2600" s="18">
        <f t="shared" si="55"/>
        <v>1.4244711385138763E-2</v>
      </c>
      <c r="K2600" s="18">
        <f t="shared" si="56"/>
        <v>0.42726692888274692</v>
      </c>
      <c r="L2600" s="154"/>
      <c r="M2600" s="154"/>
      <c r="N2600" s="154"/>
      <c r="O2600" s="154"/>
      <c r="P2600" s="154"/>
      <c r="Q2600" s="154"/>
      <c r="R2600" s="154"/>
      <c r="S2600" s="154"/>
      <c r="T2600" s="154"/>
      <c r="U2600" s="154"/>
      <c r="V2600" s="154"/>
      <c r="W2600" s="154"/>
      <c r="X2600" s="154"/>
      <c r="Y2600" s="154"/>
      <c r="Z2600" s="154"/>
      <c r="AA2600" s="154"/>
    </row>
    <row r="2601" spans="1:27" ht="15.75" customHeight="1">
      <c r="A2601" s="155"/>
      <c r="B2601" s="158"/>
      <c r="C2601" s="158"/>
      <c r="D2601" s="158">
        <v>6608</v>
      </c>
      <c r="E2601" s="158">
        <v>18.768999999999998</v>
      </c>
      <c r="F2601" s="158">
        <v>18.457000000000001</v>
      </c>
      <c r="G2601" s="16">
        <f t="shared" si="52"/>
        <v>17.912399999999998</v>
      </c>
      <c r="H2601" s="17">
        <f t="shared" si="53"/>
        <v>1.4276666666666671</v>
      </c>
      <c r="I2601" s="17">
        <f t="shared" si="54"/>
        <v>-0.31199999999999761</v>
      </c>
      <c r="J2601" s="18">
        <f t="shared" si="55"/>
        <v>1.6623155202727776E-2</v>
      </c>
      <c r="K2601" s="18">
        <f t="shared" si="56"/>
        <v>0.42589376098886461</v>
      </c>
      <c r="L2601" s="154"/>
      <c r="M2601" s="154"/>
      <c r="N2601" s="154"/>
      <c r="O2601" s="154"/>
      <c r="P2601" s="154"/>
      <c r="Q2601" s="154"/>
      <c r="R2601" s="154"/>
      <c r="S2601" s="154"/>
      <c r="T2601" s="154"/>
      <c r="U2601" s="154"/>
      <c r="V2601" s="154"/>
      <c r="W2601" s="154"/>
      <c r="X2601" s="154"/>
      <c r="Y2601" s="154"/>
      <c r="Z2601" s="154"/>
      <c r="AA2601" s="154"/>
    </row>
    <row r="2602" spans="1:27" ht="15.75" customHeight="1">
      <c r="A2602" s="155"/>
      <c r="B2602" s="158"/>
      <c r="C2602" s="158"/>
      <c r="D2602" s="158">
        <v>6608</v>
      </c>
      <c r="E2602" s="158">
        <v>17.63</v>
      </c>
      <c r="F2602" s="158">
        <v>17.343</v>
      </c>
      <c r="G2602" s="16">
        <f t="shared" si="52"/>
        <v>17.912399999999998</v>
      </c>
      <c r="H2602" s="17">
        <f t="shared" si="53"/>
        <v>-0.47066666666666518</v>
      </c>
      <c r="I2602" s="17">
        <f t="shared" si="54"/>
        <v>-0.28699999999999903</v>
      </c>
      <c r="J2602" s="18">
        <f t="shared" si="55"/>
        <v>1.6279069767441808E-2</v>
      </c>
      <c r="K2602" s="18">
        <f t="shared" si="56"/>
        <v>0.38880317640385709</v>
      </c>
      <c r="L2602" s="154"/>
      <c r="M2602" s="154"/>
      <c r="N2602" s="154"/>
      <c r="O2602" s="154"/>
      <c r="P2602" s="154"/>
      <c r="Q2602" s="154"/>
      <c r="R2602" s="154"/>
      <c r="S2602" s="154"/>
      <c r="T2602" s="154"/>
      <c r="U2602" s="154"/>
      <c r="V2602" s="154"/>
      <c r="W2602" s="154"/>
      <c r="X2602" s="154"/>
      <c r="Y2602" s="154"/>
      <c r="Z2602" s="154"/>
      <c r="AA2602" s="154"/>
    </row>
    <row r="2603" spans="1:27" ht="15.75" customHeight="1">
      <c r="A2603" s="155"/>
      <c r="B2603" s="158"/>
      <c r="C2603" s="158"/>
      <c r="D2603" s="158">
        <v>6608</v>
      </c>
      <c r="E2603" s="158">
        <v>18.282</v>
      </c>
      <c r="F2603" s="158">
        <v>18.047999999999998</v>
      </c>
      <c r="G2603" s="16">
        <f t="shared" si="52"/>
        <v>17.912399999999998</v>
      </c>
      <c r="H2603" s="17">
        <f t="shared" si="53"/>
        <v>0.61600000000000321</v>
      </c>
      <c r="I2603" s="17">
        <f t="shared" si="54"/>
        <v>-0.23400000000000176</v>
      </c>
      <c r="J2603" s="18">
        <f t="shared" si="55"/>
        <v>1.2799474893337806E-2</v>
      </c>
      <c r="K2603" s="18">
        <f t="shared" si="56"/>
        <v>0.41060059074499511</v>
      </c>
      <c r="L2603" s="154"/>
      <c r="M2603" s="154"/>
      <c r="N2603" s="154"/>
      <c r="O2603" s="154"/>
      <c r="P2603" s="154"/>
      <c r="Q2603" s="154"/>
      <c r="R2603" s="154"/>
      <c r="S2603" s="154"/>
      <c r="T2603" s="154"/>
      <c r="U2603" s="154"/>
      <c r="V2603" s="154"/>
      <c r="W2603" s="154"/>
      <c r="X2603" s="154"/>
      <c r="Y2603" s="154"/>
      <c r="Z2603" s="154"/>
      <c r="AA2603" s="154"/>
    </row>
    <row r="2604" spans="1:27" ht="15.75" customHeight="1">
      <c r="A2604" s="155"/>
      <c r="B2604" s="158"/>
      <c r="C2604" s="158"/>
      <c r="D2604" s="158">
        <v>6608</v>
      </c>
      <c r="E2604" s="158">
        <v>19.387</v>
      </c>
      <c r="F2604" s="158">
        <v>19.050999999999998</v>
      </c>
      <c r="G2604" s="16">
        <f t="shared" si="52"/>
        <v>17.912399999999998</v>
      </c>
      <c r="H2604" s="17">
        <f t="shared" si="53"/>
        <v>2.4576666666666709</v>
      </c>
      <c r="I2604" s="17">
        <f t="shared" si="54"/>
        <v>-0.33600000000000207</v>
      </c>
      <c r="J2604" s="18">
        <f t="shared" si="55"/>
        <v>1.7331201320472587E-2</v>
      </c>
      <c r="K2604" s="18">
        <f t="shared" si="56"/>
        <v>0.44419456336720486</v>
      </c>
      <c r="L2604" s="154"/>
      <c r="M2604" s="154"/>
      <c r="N2604" s="154"/>
      <c r="O2604" s="154"/>
      <c r="P2604" s="154"/>
      <c r="Q2604" s="154"/>
      <c r="R2604" s="154"/>
      <c r="S2604" s="154"/>
      <c r="T2604" s="154"/>
      <c r="U2604" s="154"/>
      <c r="V2604" s="154"/>
      <c r="W2604" s="154"/>
      <c r="X2604" s="154"/>
      <c r="Y2604" s="154"/>
      <c r="Z2604" s="154"/>
      <c r="AA2604" s="154"/>
    </row>
    <row r="2605" spans="1:27" ht="15.75" customHeight="1">
      <c r="A2605" s="155"/>
      <c r="B2605" s="156">
        <v>45033</v>
      </c>
      <c r="C2605" s="158" t="s">
        <v>1740</v>
      </c>
      <c r="D2605" s="158">
        <v>7108</v>
      </c>
      <c r="E2605" s="158">
        <v>17.954999999999998</v>
      </c>
      <c r="F2605" s="158">
        <v>17.84</v>
      </c>
      <c r="G2605" s="16">
        <f t="shared" si="52"/>
        <v>18.039622077854567</v>
      </c>
      <c r="H2605" s="17">
        <f t="shared" si="53"/>
        <v>-0.14103679642428091</v>
      </c>
      <c r="I2605" s="17">
        <f t="shared" si="54"/>
        <v>-0.11499999999999844</v>
      </c>
      <c r="J2605" s="18">
        <f t="shared" si="55"/>
        <v>6.4049011417431608E-3</v>
      </c>
      <c r="K2605" s="18">
        <f t="shared" si="56"/>
        <v>0.35158843649373539</v>
      </c>
      <c r="L2605" s="154"/>
      <c r="M2605" s="154"/>
      <c r="N2605" s="154"/>
      <c r="O2605" s="154"/>
      <c r="P2605" s="154"/>
      <c r="Q2605" s="154"/>
      <c r="R2605" s="154"/>
      <c r="S2605" s="154"/>
      <c r="T2605" s="154"/>
      <c r="U2605" s="154"/>
      <c r="V2605" s="154"/>
      <c r="W2605" s="154"/>
      <c r="X2605" s="154"/>
      <c r="Y2605" s="154"/>
      <c r="Z2605" s="154"/>
      <c r="AA2605" s="154"/>
    </row>
    <row r="2606" spans="1:27" ht="15.75" customHeight="1">
      <c r="A2606" s="155"/>
      <c r="B2606" s="158"/>
      <c r="C2606" s="158" t="s">
        <v>1741</v>
      </c>
      <c r="D2606" s="158">
        <v>7108</v>
      </c>
      <c r="E2606" s="158">
        <v>17.869</v>
      </c>
      <c r="F2606" s="158">
        <v>17.762</v>
      </c>
      <c r="G2606" s="16">
        <f t="shared" si="52"/>
        <v>18.039622077854567</v>
      </c>
      <c r="H2606" s="17">
        <f t="shared" si="53"/>
        <v>-0.28437012975761178</v>
      </c>
      <c r="I2606" s="17">
        <f t="shared" si="54"/>
        <v>-0.10699999999999932</v>
      </c>
      <c r="J2606" s="18">
        <f t="shared" si="55"/>
        <v>5.9880239520957706E-3</v>
      </c>
      <c r="K2606" s="18">
        <f t="shared" si="56"/>
        <v>0.34846775853405448</v>
      </c>
      <c r="L2606" s="154"/>
      <c r="M2606" s="154"/>
      <c r="N2606" s="154"/>
      <c r="O2606" s="154"/>
      <c r="P2606" s="154"/>
      <c r="Q2606" s="154"/>
      <c r="R2606" s="154"/>
      <c r="S2606" s="154"/>
      <c r="T2606" s="154"/>
      <c r="U2606" s="154"/>
      <c r="V2606" s="154"/>
      <c r="W2606" s="154"/>
      <c r="X2606" s="154"/>
      <c r="Y2606" s="154"/>
      <c r="Z2606" s="154"/>
      <c r="AA2606" s="154"/>
    </row>
    <row r="2607" spans="1:27" ht="15.75" customHeight="1">
      <c r="A2607" s="155"/>
      <c r="B2607" s="158"/>
      <c r="C2607" s="158" t="s">
        <v>1742</v>
      </c>
      <c r="D2607" s="158">
        <v>7108</v>
      </c>
      <c r="E2607" s="158">
        <v>17.344999999999999</v>
      </c>
      <c r="F2607" s="158">
        <v>17.224</v>
      </c>
      <c r="G2607" s="16">
        <f t="shared" si="52"/>
        <v>18.039622077854567</v>
      </c>
      <c r="H2607" s="17">
        <f t="shared" si="53"/>
        <v>-1.1577034630909466</v>
      </c>
      <c r="I2607" s="17">
        <f t="shared" si="54"/>
        <v>-0.12099999999999866</v>
      </c>
      <c r="J2607" s="18">
        <f t="shared" si="55"/>
        <v>6.9760737964830594E-3</v>
      </c>
      <c r="K2607" s="18">
        <f t="shared" si="56"/>
        <v>0.32878468591784482</v>
      </c>
      <c r="L2607" s="154"/>
      <c r="M2607" s="154"/>
      <c r="N2607" s="154"/>
      <c r="O2607" s="154"/>
      <c r="P2607" s="154"/>
      <c r="Q2607" s="154"/>
      <c r="R2607" s="154"/>
      <c r="S2607" s="154"/>
      <c r="T2607" s="154"/>
      <c r="U2607" s="154"/>
      <c r="V2607" s="154"/>
      <c r="W2607" s="154"/>
      <c r="X2607" s="154"/>
      <c r="Y2607" s="154"/>
      <c r="Z2607" s="154"/>
      <c r="AA2607" s="154"/>
    </row>
    <row r="2608" spans="1:27" ht="15.75" customHeight="1">
      <c r="A2608" s="155"/>
      <c r="B2608" s="156">
        <v>45033</v>
      </c>
      <c r="C2608" s="158" t="s">
        <v>1743</v>
      </c>
      <c r="D2608" s="158">
        <v>7148</v>
      </c>
      <c r="E2608" s="158">
        <v>25.311</v>
      </c>
      <c r="F2608" s="158">
        <v>25.11</v>
      </c>
      <c r="G2608" s="16">
        <f t="shared" si="52"/>
        <v>25.578129335331514</v>
      </c>
      <c r="H2608" s="17">
        <f t="shared" si="53"/>
        <v>-0.44521555888585718</v>
      </c>
      <c r="I2608" s="17">
        <f t="shared" si="54"/>
        <v>-0.20100000000000051</v>
      </c>
      <c r="J2608" s="18">
        <f t="shared" si="55"/>
        <v>7.941211331041859E-3</v>
      </c>
      <c r="K2608" s="18">
        <f t="shared" si="56"/>
        <v>0.35706980526943594</v>
      </c>
      <c r="L2608" s="154"/>
      <c r="M2608" s="154"/>
      <c r="N2608" s="154"/>
      <c r="O2608" s="154"/>
      <c r="P2608" s="154"/>
      <c r="Q2608" s="154"/>
      <c r="R2608" s="154"/>
      <c r="S2608" s="154"/>
      <c r="T2608" s="154"/>
      <c r="U2608" s="154"/>
      <c r="V2608" s="154"/>
      <c r="W2608" s="154"/>
      <c r="X2608" s="154"/>
      <c r="Y2608" s="154"/>
      <c r="Z2608" s="154"/>
      <c r="AA2608" s="154"/>
    </row>
    <row r="2609" spans="1:27" ht="15.75" customHeight="1">
      <c r="A2609" s="155"/>
      <c r="B2609" s="158"/>
      <c r="C2609" s="158" t="s">
        <v>1744</v>
      </c>
      <c r="D2609" s="158">
        <v>7148</v>
      </c>
      <c r="E2609" s="158">
        <v>25.045999999999999</v>
      </c>
      <c r="F2609" s="158">
        <v>24.864000000000001</v>
      </c>
      <c r="G2609" s="16">
        <f t="shared" si="52"/>
        <v>25.578129335331514</v>
      </c>
      <c r="H2609" s="17">
        <f t="shared" si="53"/>
        <v>-0.88688222555252483</v>
      </c>
      <c r="I2609" s="17">
        <f t="shared" si="54"/>
        <v>-0.18199999999999861</v>
      </c>
      <c r="J2609" s="18">
        <f t="shared" si="55"/>
        <v>7.266629401900448E-3</v>
      </c>
      <c r="K2609" s="18">
        <f t="shared" si="56"/>
        <v>0.35026726188511909</v>
      </c>
      <c r="L2609" s="154"/>
      <c r="M2609" s="154"/>
      <c r="N2609" s="154"/>
      <c r="O2609" s="154"/>
      <c r="P2609" s="154"/>
      <c r="Q2609" s="154"/>
      <c r="R2609" s="154"/>
      <c r="S2609" s="154"/>
      <c r="T2609" s="154"/>
      <c r="U2609" s="154"/>
      <c r="V2609" s="154"/>
      <c r="W2609" s="154"/>
      <c r="X2609" s="154"/>
      <c r="Y2609" s="154"/>
      <c r="Z2609" s="154"/>
      <c r="AA2609" s="154"/>
    </row>
    <row r="2610" spans="1:27" ht="15.75" customHeight="1">
      <c r="A2610" s="155"/>
      <c r="B2610" s="156">
        <v>45033</v>
      </c>
      <c r="C2610" s="158"/>
      <c r="D2610" s="158">
        <v>1011</v>
      </c>
      <c r="E2610" s="158">
        <v>28.466999999999999</v>
      </c>
      <c r="F2610" s="158">
        <v>28.32</v>
      </c>
      <c r="G2610" s="16">
        <f t="shared" si="52"/>
        <v>27</v>
      </c>
      <c r="H2610" s="17">
        <f t="shared" si="53"/>
        <v>2.4449999999999981</v>
      </c>
      <c r="I2610" s="17">
        <f t="shared" si="54"/>
        <v>-0.14699999999999847</v>
      </c>
      <c r="J2610" s="18">
        <f t="shared" si="55"/>
        <v>5.1638739593212659E-3</v>
      </c>
      <c r="K2610" s="18">
        <f t="shared" si="56"/>
        <v>0.57845926862683106</v>
      </c>
      <c r="L2610" s="154"/>
      <c r="M2610" s="154"/>
      <c r="N2610" s="154"/>
      <c r="O2610" s="154"/>
      <c r="P2610" s="154"/>
      <c r="Q2610" s="154"/>
      <c r="R2610" s="154"/>
      <c r="S2610" s="154"/>
      <c r="T2610" s="154"/>
      <c r="U2610" s="154"/>
      <c r="V2610" s="154"/>
      <c r="W2610" s="154"/>
      <c r="X2610" s="154"/>
      <c r="Y2610" s="154"/>
      <c r="Z2610" s="154"/>
      <c r="AA2610" s="154"/>
    </row>
    <row r="2611" spans="1:27" ht="15.75" customHeight="1">
      <c r="A2611" s="155"/>
      <c r="B2611" s="158"/>
      <c r="C2611" s="158"/>
      <c r="D2611" s="158">
        <v>6617</v>
      </c>
      <c r="E2611" s="158">
        <v>21.177</v>
      </c>
      <c r="F2611" s="158">
        <v>20.792999999999999</v>
      </c>
      <c r="G2611" s="16">
        <f t="shared" si="52"/>
        <v>21.071999999999999</v>
      </c>
      <c r="H2611" s="17">
        <f t="shared" si="53"/>
        <v>0.17500000000000071</v>
      </c>
      <c r="I2611" s="17">
        <f t="shared" si="54"/>
        <v>-0.38400000000000034</v>
      </c>
      <c r="J2611" s="18">
        <f t="shared" si="55"/>
        <v>1.8132880011333067E-2</v>
      </c>
      <c r="K2611" s="18">
        <f t="shared" si="56"/>
        <v>0.40427822637767402</v>
      </c>
      <c r="L2611" s="154"/>
      <c r="M2611" s="154"/>
      <c r="N2611" s="154"/>
      <c r="O2611" s="154"/>
      <c r="P2611" s="154"/>
      <c r="Q2611" s="154"/>
      <c r="R2611" s="154"/>
      <c r="S2611" s="154"/>
      <c r="T2611" s="154"/>
      <c r="U2611" s="154"/>
      <c r="V2611" s="154"/>
      <c r="W2611" s="154"/>
      <c r="X2611" s="154"/>
      <c r="Y2611" s="154"/>
      <c r="Z2611" s="154"/>
      <c r="AA2611" s="154"/>
    </row>
    <row r="2612" spans="1:27" ht="15.75" customHeight="1">
      <c r="A2612" s="155"/>
      <c r="B2612" s="158"/>
      <c r="C2612" s="158"/>
      <c r="D2612" s="158">
        <v>6617</v>
      </c>
      <c r="E2612" s="158">
        <v>21.396000000000001</v>
      </c>
      <c r="F2612" s="158">
        <v>20.974</v>
      </c>
      <c r="G2612" s="16">
        <f t="shared" si="52"/>
        <v>21.071999999999999</v>
      </c>
      <c r="H2612" s="17">
        <f t="shared" si="53"/>
        <v>0.5400000000000027</v>
      </c>
      <c r="I2612" s="17">
        <f t="shared" si="54"/>
        <v>-0.4220000000000006</v>
      </c>
      <c r="J2612" s="18">
        <f t="shared" si="55"/>
        <v>1.9723312768741848E-2</v>
      </c>
      <c r="K2612" s="18">
        <f t="shared" si="56"/>
        <v>0.41037577117218188</v>
      </c>
      <c r="L2612" s="154"/>
      <c r="M2612" s="154"/>
      <c r="N2612" s="154"/>
      <c r="O2612" s="154"/>
      <c r="P2612" s="154"/>
      <c r="Q2612" s="154"/>
      <c r="R2612" s="154"/>
      <c r="S2612" s="154"/>
      <c r="T2612" s="154"/>
      <c r="U2612" s="154"/>
      <c r="V2612" s="154"/>
      <c r="W2612" s="154"/>
      <c r="X2612" s="154"/>
      <c r="Y2612" s="154"/>
      <c r="Z2612" s="154"/>
      <c r="AA2612" s="154"/>
    </row>
    <row r="2613" spans="1:27" ht="15.75" customHeight="1">
      <c r="A2613" s="155"/>
      <c r="B2613" s="158"/>
      <c r="C2613" s="158"/>
      <c r="D2613" s="158">
        <v>6617</v>
      </c>
      <c r="E2613" s="158">
        <v>20.417000000000002</v>
      </c>
      <c r="F2613" s="158">
        <v>20.015000000000001</v>
      </c>
      <c r="G2613" s="16">
        <f t="shared" si="52"/>
        <v>21.071999999999999</v>
      </c>
      <c r="H2613" s="17">
        <f t="shared" si="53"/>
        <v>-1.0916666666666628</v>
      </c>
      <c r="I2613" s="17">
        <f t="shared" si="54"/>
        <v>-0.40200000000000102</v>
      </c>
      <c r="J2613" s="18">
        <f t="shared" si="55"/>
        <v>1.9689474457559926E-2</v>
      </c>
      <c r="K2613" s="18">
        <f t="shared" si="56"/>
        <v>0.38210314933633754</v>
      </c>
      <c r="L2613" s="154"/>
      <c r="M2613" s="154"/>
      <c r="N2613" s="154"/>
      <c r="O2613" s="154"/>
      <c r="P2613" s="154"/>
      <c r="Q2613" s="154"/>
      <c r="R2613" s="154"/>
      <c r="S2613" s="154"/>
      <c r="T2613" s="154"/>
      <c r="U2613" s="154"/>
      <c r="V2613" s="154"/>
      <c r="W2613" s="154"/>
      <c r="X2613" s="154"/>
      <c r="Y2613" s="154"/>
      <c r="Z2613" s="154"/>
      <c r="AA2613" s="154"/>
    </row>
    <row r="2614" spans="1:27" ht="15.75" customHeight="1">
      <c r="A2614" s="155"/>
      <c r="B2614" s="158"/>
      <c r="C2614" s="158"/>
      <c r="D2614" s="158">
        <v>6617</v>
      </c>
      <c r="E2614" s="158">
        <v>21.324000000000002</v>
      </c>
      <c r="F2614" s="158">
        <v>20.902999999999999</v>
      </c>
      <c r="G2614" s="16">
        <f t="shared" si="52"/>
        <v>21.071999999999999</v>
      </c>
      <c r="H2614" s="17">
        <f t="shared" si="53"/>
        <v>0.42000000000000409</v>
      </c>
      <c r="I2614" s="17">
        <f t="shared" si="54"/>
        <v>-0.42100000000000293</v>
      </c>
      <c r="J2614" s="18">
        <f t="shared" si="55"/>
        <v>1.9743012567998635E-2</v>
      </c>
      <c r="K2614" s="18">
        <f t="shared" si="56"/>
        <v>0.40838491840180097</v>
      </c>
      <c r="L2614" s="154"/>
      <c r="M2614" s="154"/>
      <c r="N2614" s="154"/>
      <c r="O2614" s="154"/>
      <c r="P2614" s="154"/>
      <c r="Q2614" s="154"/>
      <c r="R2614" s="154"/>
      <c r="S2614" s="154"/>
      <c r="T2614" s="154"/>
      <c r="U2614" s="154"/>
      <c r="V2614" s="154"/>
      <c r="W2614" s="154"/>
      <c r="X2614" s="154"/>
      <c r="Y2614" s="154"/>
      <c r="Z2614" s="154"/>
      <c r="AA2614" s="154"/>
    </row>
    <row r="2615" spans="1:27" ht="15.75" customHeight="1">
      <c r="A2615" s="155"/>
      <c r="B2615" s="158"/>
      <c r="C2615" s="158"/>
      <c r="D2615" s="158">
        <v>6617</v>
      </c>
      <c r="E2615" s="158">
        <v>22.414999999999999</v>
      </c>
      <c r="F2615" s="158">
        <v>21.998000000000001</v>
      </c>
      <c r="G2615" s="16">
        <f t="shared" si="52"/>
        <v>21.071999999999999</v>
      </c>
      <c r="H2615" s="17">
        <f t="shared" si="53"/>
        <v>2.2383333333333333</v>
      </c>
      <c r="I2615" s="17">
        <f t="shared" si="54"/>
        <v>-0.41699999999999804</v>
      </c>
      <c r="J2615" s="18">
        <f t="shared" si="55"/>
        <v>1.860361365157252E-2</v>
      </c>
      <c r="K2615" s="18">
        <f t="shared" si="56"/>
        <v>0.43718045951371859</v>
      </c>
      <c r="L2615" s="154"/>
      <c r="M2615" s="154"/>
      <c r="N2615" s="154"/>
      <c r="O2615" s="154"/>
      <c r="P2615" s="154"/>
      <c r="Q2615" s="154"/>
      <c r="R2615" s="154"/>
      <c r="S2615" s="154"/>
      <c r="T2615" s="154"/>
      <c r="U2615" s="154"/>
      <c r="V2615" s="154"/>
      <c r="W2615" s="154"/>
      <c r="X2615" s="154"/>
      <c r="Y2615" s="154"/>
      <c r="Z2615" s="154"/>
      <c r="AA2615" s="154"/>
    </row>
    <row r="2616" spans="1:27" ht="15.75" customHeight="1">
      <c r="A2616" s="155"/>
      <c r="B2616" s="156">
        <v>45034</v>
      </c>
      <c r="C2616" s="158" t="s">
        <v>1745</v>
      </c>
      <c r="D2616" s="158">
        <v>6117</v>
      </c>
      <c r="E2616" s="158">
        <v>18.161000000000001</v>
      </c>
      <c r="F2616" s="158">
        <v>17.890999999999998</v>
      </c>
      <c r="G2616" s="16">
        <f t="shared" si="52"/>
        <v>19.9327573208373</v>
      </c>
      <c r="H2616" s="17">
        <f t="shared" si="53"/>
        <v>-2.9529288680621653</v>
      </c>
      <c r="I2616" s="17">
        <f t="shared" si="54"/>
        <v>-0.27000000000000313</v>
      </c>
      <c r="J2616" s="18">
        <f t="shared" si="55"/>
        <v>1.486702274103866E-2</v>
      </c>
      <c r="K2616" s="18">
        <f t="shared" si="56"/>
        <v>0.25308193821706559</v>
      </c>
      <c r="L2616" s="154"/>
      <c r="M2616" s="154"/>
      <c r="N2616" s="154"/>
      <c r="O2616" s="154"/>
      <c r="P2616" s="154"/>
      <c r="Q2616" s="154"/>
      <c r="R2616" s="154"/>
      <c r="S2616" s="154"/>
      <c r="T2616" s="154"/>
      <c r="U2616" s="154"/>
      <c r="V2616" s="154"/>
      <c r="W2616" s="154"/>
      <c r="X2616" s="154"/>
      <c r="Y2616" s="154"/>
      <c r="Z2616" s="154"/>
      <c r="AA2616" s="154"/>
    </row>
    <row r="2617" spans="1:27" ht="15.75" customHeight="1">
      <c r="A2617" s="155"/>
      <c r="B2617" s="158"/>
      <c r="C2617" s="158" t="s">
        <v>1746</v>
      </c>
      <c r="D2617" s="158">
        <v>6117</v>
      </c>
      <c r="E2617" s="158">
        <v>19.117999999999999</v>
      </c>
      <c r="F2617" s="158">
        <v>18.774000000000001</v>
      </c>
      <c r="G2617" s="16">
        <f t="shared" si="52"/>
        <v>19.9327573208373</v>
      </c>
      <c r="H2617" s="17">
        <f t="shared" si="53"/>
        <v>-1.3579288680621697</v>
      </c>
      <c r="I2617" s="17">
        <f t="shared" si="54"/>
        <v>-0.34399999999999764</v>
      </c>
      <c r="J2617" s="18">
        <f t="shared" si="55"/>
        <v>1.7993513965895894E-2</v>
      </c>
      <c r="K2617" s="18">
        <f t="shared" si="56"/>
        <v>0.29047081702898453</v>
      </c>
      <c r="L2617" s="154"/>
      <c r="M2617" s="154"/>
      <c r="N2617" s="154"/>
      <c r="O2617" s="154"/>
      <c r="P2617" s="154"/>
      <c r="Q2617" s="154"/>
      <c r="R2617" s="154"/>
      <c r="S2617" s="154"/>
      <c r="T2617" s="154"/>
      <c r="U2617" s="154"/>
      <c r="V2617" s="154"/>
      <c r="W2617" s="154"/>
      <c r="X2617" s="154"/>
      <c r="Y2617" s="154"/>
      <c r="Z2617" s="154"/>
      <c r="AA2617" s="154"/>
    </row>
    <row r="2618" spans="1:27" ht="15.75" customHeight="1">
      <c r="A2618" s="155"/>
      <c r="B2618" s="158"/>
      <c r="C2618" s="158" t="s">
        <v>1747</v>
      </c>
      <c r="D2618" s="158">
        <v>6117</v>
      </c>
      <c r="E2618" s="158">
        <v>18.71</v>
      </c>
      <c r="F2618" s="158">
        <v>18.449000000000002</v>
      </c>
      <c r="G2618" s="16">
        <f t="shared" si="52"/>
        <v>19.9327573208373</v>
      </c>
      <c r="H2618" s="17">
        <f t="shared" si="53"/>
        <v>-2.0379288680621661</v>
      </c>
      <c r="I2618" s="17">
        <f t="shared" si="54"/>
        <v>-0.26099999999999923</v>
      </c>
      <c r="J2618" s="18">
        <f t="shared" si="55"/>
        <v>1.3949759486905357E-2</v>
      </c>
      <c r="K2618" s="18">
        <f t="shared" si="56"/>
        <v>0.274998454300381</v>
      </c>
      <c r="L2618" s="154"/>
      <c r="M2618" s="154"/>
      <c r="N2618" s="154"/>
      <c r="O2618" s="154"/>
      <c r="P2618" s="154"/>
      <c r="Q2618" s="154"/>
      <c r="R2618" s="154"/>
      <c r="S2618" s="154"/>
      <c r="T2618" s="154"/>
      <c r="U2618" s="154"/>
      <c r="V2618" s="154"/>
      <c r="W2618" s="154"/>
      <c r="X2618" s="154"/>
      <c r="Y2618" s="154"/>
      <c r="Z2618" s="154"/>
      <c r="AA2618" s="154"/>
    </row>
    <row r="2619" spans="1:27" ht="15.75" customHeight="1">
      <c r="A2619" s="155"/>
      <c r="B2619" s="158"/>
      <c r="C2619" s="158" t="s">
        <v>1748</v>
      </c>
      <c r="D2619" s="158">
        <v>6117</v>
      </c>
      <c r="E2619" s="158">
        <v>19.138000000000002</v>
      </c>
      <c r="F2619" s="158">
        <v>18.731000000000002</v>
      </c>
      <c r="G2619" s="16">
        <f t="shared" si="52"/>
        <v>19.9327573208373</v>
      </c>
      <c r="H2619" s="17">
        <f t="shared" si="53"/>
        <v>-1.3245955347288312</v>
      </c>
      <c r="I2619" s="17">
        <f t="shared" si="54"/>
        <v>-0.40700000000000003</v>
      </c>
      <c r="J2619" s="18">
        <f t="shared" si="55"/>
        <v>2.1266590030306197E-2</v>
      </c>
      <c r="K2619" s="18">
        <f t="shared" si="56"/>
        <v>0.29121230431393713</v>
      </c>
      <c r="L2619" s="154"/>
      <c r="M2619" s="154"/>
      <c r="N2619" s="154"/>
      <c r="O2619" s="154"/>
      <c r="P2619" s="154"/>
      <c r="Q2619" s="154"/>
      <c r="R2619" s="154"/>
      <c r="S2619" s="154"/>
      <c r="T2619" s="154"/>
      <c r="U2619" s="154"/>
      <c r="V2619" s="154"/>
      <c r="W2619" s="154"/>
      <c r="X2619" s="154"/>
      <c r="Y2619" s="154"/>
      <c r="Z2619" s="154"/>
      <c r="AA2619" s="154"/>
    </row>
    <row r="2620" spans="1:27" ht="15.75" customHeight="1">
      <c r="A2620" s="155"/>
      <c r="B2620" s="158"/>
      <c r="C2620" s="158" t="s">
        <v>1749</v>
      </c>
      <c r="D2620" s="158">
        <v>6117</v>
      </c>
      <c r="E2620" s="158">
        <v>19.177</v>
      </c>
      <c r="F2620" s="158">
        <v>18.802</v>
      </c>
      <c r="G2620" s="16">
        <f t="shared" si="52"/>
        <v>19.9327573208373</v>
      </c>
      <c r="H2620" s="17">
        <f t="shared" si="53"/>
        <v>-1.2595955347288346</v>
      </c>
      <c r="I2620" s="17">
        <f t="shared" si="54"/>
        <v>-0.375</v>
      </c>
      <c r="J2620" s="18">
        <f t="shared" si="55"/>
        <v>1.9554674870939145E-2</v>
      </c>
      <c r="K2620" s="18">
        <f t="shared" si="56"/>
        <v>0.29265375605987004</v>
      </c>
      <c r="L2620" s="154"/>
      <c r="M2620" s="154"/>
      <c r="N2620" s="154"/>
      <c r="O2620" s="154"/>
      <c r="P2620" s="154"/>
      <c r="Q2620" s="154"/>
      <c r="R2620" s="154"/>
      <c r="S2620" s="154"/>
      <c r="T2620" s="154"/>
      <c r="U2620" s="154"/>
      <c r="V2620" s="154"/>
      <c r="W2620" s="154"/>
      <c r="X2620" s="154"/>
      <c r="Y2620" s="154"/>
      <c r="Z2620" s="154"/>
      <c r="AA2620" s="154"/>
    </row>
    <row r="2621" spans="1:27" ht="15.75" customHeight="1">
      <c r="A2621" s="155"/>
      <c r="B2621" s="158"/>
      <c r="C2621" s="158" t="s">
        <v>1750</v>
      </c>
      <c r="D2621" s="158">
        <v>6117</v>
      </c>
      <c r="E2621" s="158">
        <v>19.439</v>
      </c>
      <c r="F2621" s="158">
        <v>19.006</v>
      </c>
      <c r="G2621" s="16">
        <f t="shared" si="52"/>
        <v>19.9327573208373</v>
      </c>
      <c r="H2621" s="17">
        <f t="shared" si="53"/>
        <v>-0.82292886806216714</v>
      </c>
      <c r="I2621" s="17">
        <f t="shared" si="54"/>
        <v>-0.43299999999999983</v>
      </c>
      <c r="J2621" s="18">
        <f t="shared" si="55"/>
        <v>2.2274808374916397E-2</v>
      </c>
      <c r="K2621" s="18">
        <f t="shared" si="56"/>
        <v>0.30218741087299389</v>
      </c>
      <c r="L2621" s="154"/>
      <c r="M2621" s="154"/>
      <c r="N2621" s="154"/>
      <c r="O2621" s="154"/>
      <c r="P2621" s="154"/>
      <c r="Q2621" s="154"/>
      <c r="R2621" s="154"/>
      <c r="S2621" s="154"/>
      <c r="T2621" s="154"/>
      <c r="U2621" s="154"/>
      <c r="V2621" s="154"/>
      <c r="W2621" s="154"/>
      <c r="X2621" s="154"/>
      <c r="Y2621" s="154"/>
      <c r="Z2621" s="154"/>
      <c r="AA2621" s="154"/>
    </row>
    <row r="2622" spans="1:27" ht="15.75" customHeight="1">
      <c r="A2622" s="155"/>
      <c r="B2622" s="158"/>
      <c r="C2622" s="158" t="s">
        <v>1751</v>
      </c>
      <c r="D2622" s="158">
        <v>6117</v>
      </c>
      <c r="E2622" s="158">
        <v>20.253</v>
      </c>
      <c r="F2622" s="158">
        <v>19.846</v>
      </c>
      <c r="G2622" s="16">
        <f t="shared" si="52"/>
        <v>19.9327573208373</v>
      </c>
      <c r="H2622" s="17">
        <f t="shared" si="53"/>
        <v>0.53373779860449966</v>
      </c>
      <c r="I2622" s="17">
        <f t="shared" si="54"/>
        <v>-0.40700000000000003</v>
      </c>
      <c r="J2622" s="18">
        <f t="shared" si="55"/>
        <v>2.0095788278279764E-2</v>
      </c>
      <c r="K2622" s="18">
        <f t="shared" si="56"/>
        <v>0.33023359897102295</v>
      </c>
      <c r="L2622" s="154"/>
      <c r="M2622" s="154"/>
      <c r="N2622" s="154"/>
      <c r="O2622" s="154"/>
      <c r="P2622" s="154"/>
      <c r="Q2622" s="154"/>
      <c r="R2622" s="154"/>
      <c r="S2622" s="154"/>
      <c r="T2622" s="154"/>
      <c r="U2622" s="154"/>
      <c r="V2622" s="154"/>
      <c r="W2622" s="154"/>
      <c r="X2622" s="154"/>
      <c r="Y2622" s="154"/>
      <c r="Z2622" s="154"/>
      <c r="AA2622" s="154"/>
    </row>
    <row r="2623" spans="1:27" ht="15.75" customHeight="1">
      <c r="A2623" s="155"/>
      <c r="B2623" s="156">
        <v>45034</v>
      </c>
      <c r="C2623" s="158" t="s">
        <v>1752</v>
      </c>
      <c r="D2623" s="158">
        <v>5003</v>
      </c>
      <c r="E2623" s="158">
        <v>39.234000000000002</v>
      </c>
      <c r="F2623" s="158">
        <v>38.857999999999997</v>
      </c>
      <c r="G2623" s="16">
        <f t="shared" si="52"/>
        <v>38.4</v>
      </c>
      <c r="H2623" s="17">
        <f t="shared" si="53"/>
        <v>1.3900000000000055</v>
      </c>
      <c r="I2623" s="17">
        <f t="shared" si="54"/>
        <v>-0.37600000000000477</v>
      </c>
      <c r="J2623" s="18">
        <f t="shared" si="55"/>
        <v>9.5835244940613955E-3</v>
      </c>
      <c r="K2623" s="18">
        <f t="shared" si="56"/>
        <v>0.38828567059183366</v>
      </c>
      <c r="L2623" s="154"/>
      <c r="M2623" s="154"/>
      <c r="N2623" s="154"/>
      <c r="O2623" s="154"/>
      <c r="P2623" s="154"/>
      <c r="Q2623" s="154"/>
      <c r="R2623" s="154"/>
      <c r="S2623" s="154"/>
      <c r="T2623" s="154"/>
      <c r="U2623" s="154"/>
      <c r="V2623" s="154"/>
      <c r="W2623" s="154"/>
      <c r="X2623" s="154"/>
      <c r="Y2623" s="154"/>
      <c r="Z2623" s="154"/>
      <c r="AA2623" s="154"/>
    </row>
    <row r="2624" spans="1:27" ht="15.75" customHeight="1">
      <c r="A2624" s="155"/>
      <c r="B2624" s="158"/>
      <c r="C2624" s="158" t="s">
        <v>1753</v>
      </c>
      <c r="D2624" s="158">
        <v>5003</v>
      </c>
      <c r="E2624" s="158">
        <v>38.750999999999998</v>
      </c>
      <c r="F2624" s="158">
        <v>38.372</v>
      </c>
      <c r="G2624" s="16">
        <f t="shared" si="52"/>
        <v>38.4</v>
      </c>
      <c r="H2624" s="17">
        <f t="shared" si="53"/>
        <v>0.58499999999999852</v>
      </c>
      <c r="I2624" s="17">
        <f t="shared" si="54"/>
        <v>-0.37899999999999778</v>
      </c>
      <c r="J2624" s="18">
        <f t="shared" si="55"/>
        <v>9.7803927640576459E-3</v>
      </c>
      <c r="K2624" s="18">
        <f t="shared" si="56"/>
        <v>0.38066114422853597</v>
      </c>
      <c r="L2624" s="154"/>
      <c r="M2624" s="154"/>
      <c r="N2624" s="154"/>
      <c r="O2624" s="154"/>
      <c r="P2624" s="154"/>
      <c r="Q2624" s="154"/>
      <c r="R2624" s="154"/>
      <c r="S2624" s="154"/>
      <c r="T2624" s="154"/>
      <c r="U2624" s="154"/>
      <c r="V2624" s="154"/>
      <c r="W2624" s="154"/>
      <c r="X2624" s="154"/>
      <c r="Y2624" s="154"/>
      <c r="Z2624" s="154"/>
      <c r="AA2624" s="154"/>
    </row>
    <row r="2625" spans="1:27" ht="15.75" customHeight="1">
      <c r="A2625" s="155"/>
      <c r="B2625" s="158"/>
      <c r="C2625" s="158" t="s">
        <v>1754</v>
      </c>
      <c r="D2625" s="158">
        <v>5003</v>
      </c>
      <c r="E2625" s="158">
        <v>38.225999999999999</v>
      </c>
      <c r="F2625" s="158">
        <v>37.841999999999999</v>
      </c>
      <c r="G2625" s="16">
        <f t="shared" si="52"/>
        <v>38.4</v>
      </c>
      <c r="H2625" s="17">
        <f t="shared" si="53"/>
        <v>-0.28999999999999915</v>
      </c>
      <c r="I2625" s="17">
        <f t="shared" si="54"/>
        <v>-0.38400000000000034</v>
      </c>
      <c r="J2625" s="18">
        <f t="shared" si="55"/>
        <v>1.0045518756867064E-2</v>
      </c>
      <c r="K2625" s="18">
        <f t="shared" si="56"/>
        <v>0.37215507769580913</v>
      </c>
      <c r="L2625" s="154"/>
      <c r="M2625" s="154"/>
      <c r="N2625" s="154"/>
      <c r="O2625" s="154"/>
      <c r="P2625" s="154"/>
      <c r="Q2625" s="154"/>
      <c r="R2625" s="154"/>
      <c r="S2625" s="154"/>
      <c r="T2625" s="154"/>
      <c r="U2625" s="154"/>
      <c r="V2625" s="154"/>
      <c r="W2625" s="154"/>
      <c r="X2625" s="154"/>
      <c r="Y2625" s="154"/>
      <c r="Z2625" s="154"/>
      <c r="AA2625" s="154"/>
    </row>
    <row r="2626" spans="1:27" ht="15.75" customHeight="1">
      <c r="A2626" s="155"/>
      <c r="B2626" s="158"/>
      <c r="C2626" s="158" t="s">
        <v>1755</v>
      </c>
      <c r="D2626" s="158">
        <v>5003</v>
      </c>
      <c r="E2626" s="158">
        <v>38.222999999999999</v>
      </c>
      <c r="F2626" s="158">
        <v>37.82</v>
      </c>
      <c r="G2626" s="16">
        <f t="shared" si="52"/>
        <v>38.4</v>
      </c>
      <c r="H2626" s="17">
        <f t="shared" si="53"/>
        <v>-0.29499999999999937</v>
      </c>
      <c r="I2626" s="17">
        <f t="shared" si="54"/>
        <v>-0.40299999999999869</v>
      </c>
      <c r="J2626" s="18">
        <f t="shared" si="55"/>
        <v>1.0543390105433868E-2</v>
      </c>
      <c r="K2626" s="18">
        <f t="shared" si="56"/>
        <v>0.37210580017267086</v>
      </c>
      <c r="L2626" s="154"/>
      <c r="M2626" s="154"/>
      <c r="N2626" s="154"/>
      <c r="O2626" s="154"/>
      <c r="P2626" s="154"/>
      <c r="Q2626" s="154"/>
      <c r="R2626" s="154"/>
      <c r="S2626" s="154"/>
      <c r="T2626" s="154"/>
      <c r="U2626" s="154"/>
      <c r="V2626" s="154"/>
      <c r="W2626" s="154"/>
      <c r="X2626" s="154"/>
      <c r="Y2626" s="154"/>
      <c r="Z2626" s="154"/>
      <c r="AA2626" s="154"/>
    </row>
    <row r="2627" spans="1:27" ht="15.75" customHeight="1">
      <c r="A2627" s="155"/>
      <c r="B2627" s="156">
        <v>45034</v>
      </c>
      <c r="C2627" s="158" t="s">
        <v>1756</v>
      </c>
      <c r="D2627" s="158">
        <v>5120</v>
      </c>
      <c r="E2627" s="158">
        <v>23.751999999999999</v>
      </c>
      <c r="F2627" s="158">
        <v>23.713999999999999</v>
      </c>
      <c r="G2627" s="16">
        <f t="shared" si="52"/>
        <v>22.870927068045674</v>
      </c>
      <c r="H2627" s="17">
        <f t="shared" si="53"/>
        <v>1.4684548865905416</v>
      </c>
      <c r="I2627" s="17">
        <f t="shared" si="54"/>
        <v>-3.8000000000000256E-2</v>
      </c>
      <c r="J2627" s="18">
        <f t="shared" si="55"/>
        <v>1.5998652745032105E-3</v>
      </c>
      <c r="K2627" s="18">
        <f t="shared" si="56"/>
        <v>0.33065460739537583</v>
      </c>
      <c r="L2627" s="154"/>
      <c r="M2627" s="154"/>
      <c r="N2627" s="154"/>
      <c r="O2627" s="154"/>
      <c r="P2627" s="154"/>
      <c r="Q2627" s="154"/>
      <c r="R2627" s="154"/>
      <c r="S2627" s="154"/>
      <c r="T2627" s="154"/>
      <c r="U2627" s="154"/>
      <c r="V2627" s="154"/>
      <c r="W2627" s="154"/>
      <c r="X2627" s="154"/>
      <c r="Y2627" s="154"/>
      <c r="Z2627" s="154"/>
      <c r="AA2627" s="154"/>
    </row>
    <row r="2628" spans="1:27" ht="15.75" customHeight="1">
      <c r="A2628" s="155"/>
      <c r="B2628" s="158"/>
      <c r="C2628" s="158" t="s">
        <v>1757</v>
      </c>
      <c r="D2628" s="158">
        <v>5120</v>
      </c>
      <c r="E2628" s="158">
        <v>23.731000000000002</v>
      </c>
      <c r="F2628" s="158">
        <v>23.693999999999999</v>
      </c>
      <c r="G2628" s="16">
        <f t="shared" si="52"/>
        <v>22.870927068045674</v>
      </c>
      <c r="H2628" s="17">
        <f t="shared" si="53"/>
        <v>1.4334548865905461</v>
      </c>
      <c r="I2628" s="17">
        <f t="shared" si="54"/>
        <v>-3.7000000000002586E-2</v>
      </c>
      <c r="J2628" s="18">
        <f t="shared" si="55"/>
        <v>1.5591420504826002E-3</v>
      </c>
      <c r="K2628" s="18">
        <f t="shared" si="56"/>
        <v>0.33006229130061815</v>
      </c>
      <c r="L2628" s="154"/>
      <c r="M2628" s="154"/>
      <c r="N2628" s="154"/>
      <c r="O2628" s="154"/>
      <c r="P2628" s="154"/>
      <c r="Q2628" s="154"/>
      <c r="R2628" s="154"/>
      <c r="S2628" s="154"/>
      <c r="T2628" s="154"/>
      <c r="U2628" s="154"/>
      <c r="V2628" s="154"/>
      <c r="W2628" s="154"/>
      <c r="X2628" s="154"/>
      <c r="Y2628" s="154"/>
      <c r="Z2628" s="154"/>
      <c r="AA2628" s="154"/>
    </row>
    <row r="2629" spans="1:27" ht="15.75" customHeight="1">
      <c r="A2629" s="155"/>
      <c r="B2629" s="158"/>
      <c r="C2629" s="158" t="s">
        <v>1758</v>
      </c>
      <c r="D2629" s="158">
        <v>5120</v>
      </c>
      <c r="E2629" s="158">
        <v>22.603000000000002</v>
      </c>
      <c r="F2629" s="158">
        <v>22.567</v>
      </c>
      <c r="G2629" s="16">
        <f t="shared" si="52"/>
        <v>22.870927068045674</v>
      </c>
      <c r="H2629" s="17">
        <f t="shared" si="53"/>
        <v>-0.44654511340945413</v>
      </c>
      <c r="I2629" s="17">
        <f t="shared" si="54"/>
        <v>-3.6000000000001364E-2</v>
      </c>
      <c r="J2629" s="18">
        <f t="shared" si="55"/>
        <v>1.5927089324426563E-3</v>
      </c>
      <c r="K2629" s="18">
        <f t="shared" si="56"/>
        <v>0.29662913041874833</v>
      </c>
      <c r="L2629" s="154"/>
      <c r="M2629" s="154"/>
      <c r="N2629" s="154"/>
      <c r="O2629" s="154"/>
      <c r="P2629" s="154"/>
      <c r="Q2629" s="154"/>
      <c r="R2629" s="154"/>
      <c r="S2629" s="154"/>
      <c r="T2629" s="154"/>
      <c r="U2629" s="154"/>
      <c r="V2629" s="154"/>
      <c r="W2629" s="154"/>
      <c r="X2629" s="154"/>
      <c r="Y2629" s="154"/>
      <c r="Z2629" s="154"/>
      <c r="AA2629" s="154"/>
    </row>
    <row r="2630" spans="1:27" ht="15.75" customHeight="1">
      <c r="A2630" s="155"/>
      <c r="B2630" s="158"/>
      <c r="C2630" s="158" t="s">
        <v>1759</v>
      </c>
      <c r="D2630" s="158">
        <v>5120</v>
      </c>
      <c r="E2630" s="158">
        <v>23.4</v>
      </c>
      <c r="F2630" s="158">
        <v>23.364000000000001</v>
      </c>
      <c r="G2630" s="16">
        <f t="shared" si="52"/>
        <v>22.870927068045674</v>
      </c>
      <c r="H2630" s="17">
        <f t="shared" si="53"/>
        <v>0.88178821992387435</v>
      </c>
      <c r="I2630" s="17">
        <f t="shared" si="54"/>
        <v>-3.5999999999997812E-2</v>
      </c>
      <c r="J2630" s="18">
        <f t="shared" si="55"/>
        <v>1.538461538461445E-3</v>
      </c>
      <c r="K2630" s="18">
        <f t="shared" si="56"/>
        <v>0.32058582200234903</v>
      </c>
      <c r="L2630" s="154"/>
      <c r="M2630" s="154"/>
      <c r="N2630" s="154"/>
      <c r="O2630" s="154"/>
      <c r="P2630" s="154"/>
      <c r="Q2630" s="154"/>
      <c r="R2630" s="154"/>
      <c r="S2630" s="154"/>
      <c r="T2630" s="154"/>
      <c r="U2630" s="154"/>
      <c r="V2630" s="154"/>
      <c r="W2630" s="154"/>
      <c r="X2630" s="154"/>
      <c r="Y2630" s="154"/>
      <c r="Z2630" s="154"/>
      <c r="AA2630" s="154"/>
    </row>
    <row r="2631" spans="1:27" ht="15.75" customHeight="1">
      <c r="A2631" s="155"/>
      <c r="B2631" s="158"/>
      <c r="C2631" s="158" t="s">
        <v>1760</v>
      </c>
      <c r="D2631" s="158">
        <v>5120</v>
      </c>
      <c r="E2631" s="158">
        <v>22.681999999999999</v>
      </c>
      <c r="F2631" s="158">
        <v>22.641999999999999</v>
      </c>
      <c r="G2631" s="16">
        <f t="shared" si="52"/>
        <v>22.870927068045674</v>
      </c>
      <c r="H2631" s="17">
        <f t="shared" si="53"/>
        <v>-0.31487844674279231</v>
      </c>
      <c r="I2631" s="17">
        <f t="shared" si="54"/>
        <v>-3.9999999999999147E-2</v>
      </c>
      <c r="J2631" s="18">
        <f t="shared" si="55"/>
        <v>1.7635129177320848E-3</v>
      </c>
      <c r="K2631" s="18">
        <f t="shared" si="56"/>
        <v>0.29907892755731269</v>
      </c>
      <c r="L2631" s="154"/>
      <c r="M2631" s="154"/>
      <c r="N2631" s="154"/>
      <c r="O2631" s="154"/>
      <c r="P2631" s="154"/>
      <c r="Q2631" s="154"/>
      <c r="R2631" s="154"/>
      <c r="S2631" s="154"/>
      <c r="T2631" s="154"/>
      <c r="U2631" s="154"/>
      <c r="V2631" s="154"/>
      <c r="W2631" s="154"/>
      <c r="X2631" s="154"/>
      <c r="Y2631" s="154"/>
      <c r="Z2631" s="154"/>
      <c r="AA2631" s="154"/>
    </row>
    <row r="2632" spans="1:27" ht="15.75" customHeight="1">
      <c r="A2632" s="155"/>
      <c r="B2632" s="158"/>
      <c r="C2632" s="158" t="s">
        <v>1761</v>
      </c>
      <c r="D2632" s="158">
        <v>5120</v>
      </c>
      <c r="E2632" s="158">
        <v>23.163</v>
      </c>
      <c r="F2632" s="158">
        <v>23.123999999999999</v>
      </c>
      <c r="G2632" s="16">
        <f t="shared" si="52"/>
        <v>22.870927068045674</v>
      </c>
      <c r="H2632" s="17">
        <f t="shared" si="53"/>
        <v>0.48678821992387711</v>
      </c>
      <c r="I2632" s="17">
        <f t="shared" si="54"/>
        <v>-3.9000000000001478E-2</v>
      </c>
      <c r="J2632" s="18">
        <f t="shared" si="55"/>
        <v>1.6837197254242317E-3</v>
      </c>
      <c r="K2632" s="18">
        <f t="shared" si="56"/>
        <v>0.31363416806350508</v>
      </c>
      <c r="L2632" s="154"/>
      <c r="M2632" s="154"/>
      <c r="N2632" s="154"/>
      <c r="O2632" s="154"/>
      <c r="P2632" s="154"/>
      <c r="Q2632" s="154"/>
      <c r="R2632" s="154"/>
      <c r="S2632" s="154"/>
      <c r="T2632" s="154"/>
      <c r="U2632" s="154"/>
      <c r="V2632" s="154"/>
      <c r="W2632" s="154"/>
      <c r="X2632" s="154"/>
      <c r="Y2632" s="154"/>
      <c r="Z2632" s="154"/>
      <c r="AA2632" s="154"/>
    </row>
    <row r="2633" spans="1:27" ht="15.75" customHeight="1">
      <c r="A2633" s="155"/>
      <c r="B2633" s="158"/>
      <c r="C2633" s="158" t="s">
        <v>1762</v>
      </c>
      <c r="D2633" s="158">
        <v>5120</v>
      </c>
      <c r="E2633" s="158">
        <v>24.227</v>
      </c>
      <c r="F2633" s="158">
        <v>24.181000000000001</v>
      </c>
      <c r="G2633" s="16">
        <f t="shared" si="52"/>
        <v>22.870927068045674</v>
      </c>
      <c r="H2633" s="17">
        <f t="shared" si="53"/>
        <v>2.2601215532572105</v>
      </c>
      <c r="I2633" s="17">
        <f t="shared" si="54"/>
        <v>-4.5999999999999375E-2</v>
      </c>
      <c r="J2633" s="18">
        <f t="shared" si="55"/>
        <v>1.8987080529986947E-3</v>
      </c>
      <c r="K2633" s="18">
        <f t="shared" si="56"/>
        <v>0.34377794340425838</v>
      </c>
      <c r="L2633" s="154"/>
      <c r="M2633" s="154"/>
      <c r="N2633" s="154"/>
      <c r="O2633" s="154"/>
      <c r="P2633" s="154"/>
      <c r="Q2633" s="154"/>
      <c r="R2633" s="154"/>
      <c r="S2633" s="154"/>
      <c r="T2633" s="154"/>
      <c r="U2633" s="154"/>
      <c r="V2633" s="154"/>
      <c r="W2633" s="154"/>
      <c r="X2633" s="154"/>
      <c r="Y2633" s="154"/>
      <c r="Z2633" s="154"/>
      <c r="AA2633" s="154"/>
    </row>
    <row r="2634" spans="1:27" ht="15.75" customHeight="1">
      <c r="A2634" s="155"/>
      <c r="B2634" s="158"/>
      <c r="C2634" s="158" t="s">
        <v>1763</v>
      </c>
      <c r="D2634" s="158">
        <v>5120</v>
      </c>
      <c r="E2634" s="158">
        <v>22.277999999999999</v>
      </c>
      <c r="F2634" s="158">
        <v>22.241</v>
      </c>
      <c r="G2634" s="16">
        <f t="shared" si="52"/>
        <v>22.870927068045674</v>
      </c>
      <c r="H2634" s="17">
        <f t="shared" si="53"/>
        <v>-0.98821178007612553</v>
      </c>
      <c r="I2634" s="17">
        <f t="shared" si="54"/>
        <v>-3.6999999999999034E-2</v>
      </c>
      <c r="J2634" s="18">
        <f t="shared" si="55"/>
        <v>1.6608313134033144E-3</v>
      </c>
      <c r="K2634" s="18">
        <f t="shared" si="56"/>
        <v>0.2863680866709295</v>
      </c>
      <c r="L2634" s="154"/>
      <c r="M2634" s="154"/>
      <c r="N2634" s="154"/>
      <c r="O2634" s="154"/>
      <c r="P2634" s="154"/>
      <c r="Q2634" s="154"/>
      <c r="R2634" s="154"/>
      <c r="S2634" s="154"/>
      <c r="T2634" s="154"/>
      <c r="U2634" s="154"/>
      <c r="V2634" s="154"/>
      <c r="W2634" s="154"/>
      <c r="X2634" s="154"/>
      <c r="Y2634" s="154"/>
      <c r="Z2634" s="154"/>
      <c r="AA2634" s="154"/>
    </row>
    <row r="2635" spans="1:27" ht="15.75" customHeight="1">
      <c r="A2635" s="155"/>
      <c r="B2635" s="156">
        <v>45035</v>
      </c>
      <c r="C2635" s="158" t="s">
        <v>1764</v>
      </c>
      <c r="D2635" s="158">
        <v>5621</v>
      </c>
      <c r="E2635" s="158">
        <v>23.100999999999999</v>
      </c>
      <c r="F2635" s="158">
        <v>23.053999999999998</v>
      </c>
      <c r="G2635" s="16">
        <f t="shared" si="52"/>
        <v>22.870927068045674</v>
      </c>
      <c r="H2635" s="17">
        <f t="shared" si="53"/>
        <v>0.38345488659054183</v>
      </c>
      <c r="I2635" s="17">
        <f t="shared" si="54"/>
        <v>-4.7000000000000597E-2</v>
      </c>
      <c r="J2635" s="18">
        <f t="shared" si="55"/>
        <v>2.0345439591359939E-3</v>
      </c>
      <c r="K2635" s="18">
        <f t="shared" si="56"/>
        <v>0.31179205380091629</v>
      </c>
      <c r="L2635" s="154"/>
      <c r="M2635" s="154"/>
      <c r="N2635" s="154"/>
      <c r="O2635" s="154"/>
      <c r="P2635" s="154"/>
      <c r="Q2635" s="154"/>
      <c r="R2635" s="154"/>
      <c r="S2635" s="154"/>
      <c r="T2635" s="154"/>
      <c r="U2635" s="154"/>
      <c r="V2635" s="154"/>
      <c r="W2635" s="154"/>
      <c r="X2635" s="154"/>
      <c r="Y2635" s="154"/>
      <c r="Z2635" s="154"/>
      <c r="AA2635" s="154"/>
    </row>
    <row r="2636" spans="1:27" ht="15.75" customHeight="1">
      <c r="A2636" s="155"/>
      <c r="B2636" s="158"/>
      <c r="C2636" s="158" t="s">
        <v>1765</v>
      </c>
      <c r="D2636" s="158">
        <v>5621</v>
      </c>
      <c r="E2636" s="158">
        <v>23.148</v>
      </c>
      <c r="F2636" s="158">
        <v>23.097000000000001</v>
      </c>
      <c r="G2636" s="16">
        <f t="shared" si="52"/>
        <v>22.870927068045674</v>
      </c>
      <c r="H2636" s="17">
        <f t="shared" si="53"/>
        <v>0.4617882199238762</v>
      </c>
      <c r="I2636" s="17">
        <f t="shared" si="54"/>
        <v>-5.099999999999838E-2</v>
      </c>
      <c r="J2636" s="18">
        <f t="shared" si="55"/>
        <v>2.2032141005701735E-3</v>
      </c>
      <c r="K2636" s="18">
        <f t="shared" si="56"/>
        <v>0.31318940015789559</v>
      </c>
      <c r="L2636" s="154"/>
      <c r="M2636" s="154"/>
      <c r="N2636" s="154"/>
      <c r="O2636" s="154"/>
      <c r="P2636" s="154"/>
      <c r="Q2636" s="154"/>
      <c r="R2636" s="154"/>
      <c r="S2636" s="154"/>
      <c r="T2636" s="154"/>
      <c r="U2636" s="154"/>
      <c r="V2636" s="154"/>
      <c r="W2636" s="154"/>
      <c r="X2636" s="154"/>
      <c r="Y2636" s="154"/>
      <c r="Z2636" s="154"/>
      <c r="AA2636" s="154"/>
    </row>
    <row r="2637" spans="1:27" ht="15.75" customHeight="1">
      <c r="A2637" s="155"/>
      <c r="B2637" s="158"/>
      <c r="C2637" s="158" t="s">
        <v>1766</v>
      </c>
      <c r="D2637" s="158">
        <v>5621</v>
      </c>
      <c r="E2637" s="158">
        <v>22.524000000000001</v>
      </c>
      <c r="F2637" s="158">
        <v>22.486000000000001</v>
      </c>
      <c r="G2637" s="16">
        <f t="shared" si="52"/>
        <v>22.870927068045674</v>
      </c>
      <c r="H2637" s="17">
        <f t="shared" si="53"/>
        <v>-0.57821178007612184</v>
      </c>
      <c r="I2637" s="17">
        <f t="shared" si="54"/>
        <v>-3.8000000000000256E-2</v>
      </c>
      <c r="J2637" s="18">
        <f t="shared" si="55"/>
        <v>1.6870893269401641E-3</v>
      </c>
      <c r="K2637" s="18">
        <f t="shared" si="56"/>
        <v>0.29416214859061307</v>
      </c>
      <c r="L2637" s="154"/>
      <c r="M2637" s="154"/>
      <c r="N2637" s="154"/>
      <c r="O2637" s="154"/>
      <c r="P2637" s="154"/>
      <c r="Q2637" s="154"/>
      <c r="R2637" s="154"/>
      <c r="S2637" s="154"/>
      <c r="T2637" s="154"/>
      <c r="U2637" s="154"/>
      <c r="V2637" s="154"/>
      <c r="W2637" s="154"/>
      <c r="X2637" s="154"/>
      <c r="Y2637" s="154"/>
      <c r="Z2637" s="154"/>
      <c r="AA2637" s="154"/>
    </row>
    <row r="2638" spans="1:27" ht="15.75" customHeight="1">
      <c r="A2638" s="155"/>
      <c r="B2638" s="158"/>
      <c r="C2638" s="158" t="s">
        <v>1767</v>
      </c>
      <c r="D2638" s="158">
        <v>5621</v>
      </c>
      <c r="E2638" s="158">
        <v>22.52</v>
      </c>
      <c r="F2638" s="158">
        <v>22.484000000000002</v>
      </c>
      <c r="G2638" s="16">
        <f t="shared" si="52"/>
        <v>22.870927068045674</v>
      </c>
      <c r="H2638" s="17">
        <f t="shared" si="53"/>
        <v>-0.58487844674279077</v>
      </c>
      <c r="I2638" s="17">
        <f t="shared" si="54"/>
        <v>-3.5999999999997812E-2</v>
      </c>
      <c r="J2638" s="18">
        <f t="shared" si="55"/>
        <v>1.5985790408524784E-3</v>
      </c>
      <c r="K2638" s="18">
        <f t="shared" si="56"/>
        <v>0.2940367777466682</v>
      </c>
      <c r="L2638" s="154"/>
      <c r="M2638" s="154"/>
      <c r="N2638" s="154"/>
      <c r="O2638" s="154"/>
      <c r="P2638" s="154"/>
      <c r="Q2638" s="154"/>
      <c r="R2638" s="154"/>
      <c r="S2638" s="154"/>
      <c r="T2638" s="154"/>
      <c r="U2638" s="154"/>
      <c r="V2638" s="154"/>
      <c r="W2638" s="154"/>
      <c r="X2638" s="154"/>
      <c r="Y2638" s="154"/>
      <c r="Z2638" s="154"/>
      <c r="AA2638" s="154"/>
    </row>
    <row r="2639" spans="1:27" ht="15.75" customHeight="1">
      <c r="A2639" s="155"/>
      <c r="B2639" s="156">
        <v>45035</v>
      </c>
      <c r="C2639" s="158"/>
      <c r="D2639" s="158">
        <v>515</v>
      </c>
      <c r="E2639" s="158">
        <v>18.760000000000002</v>
      </c>
      <c r="F2639" s="158">
        <v>18.675000000000001</v>
      </c>
      <c r="G2639" s="16">
        <f t="shared" si="52"/>
        <v>16.637999999999998</v>
      </c>
      <c r="H2639" s="17">
        <f t="shared" si="53"/>
        <v>3.5366666666666724</v>
      </c>
      <c r="I2639" s="17">
        <f t="shared" si="54"/>
        <v>-8.5000000000000853E-2</v>
      </c>
      <c r="J2639" s="18">
        <f t="shared" si="55"/>
        <v>4.530916844349725E-3</v>
      </c>
      <c r="K2639" s="18">
        <f t="shared" si="56"/>
        <v>0.56087420042643932</v>
      </c>
      <c r="L2639" s="154"/>
      <c r="M2639" s="154"/>
      <c r="N2639" s="154"/>
      <c r="O2639" s="154"/>
      <c r="P2639" s="154"/>
      <c r="Q2639" s="154"/>
      <c r="R2639" s="154"/>
      <c r="S2639" s="154"/>
      <c r="T2639" s="154"/>
      <c r="U2639" s="154"/>
      <c r="V2639" s="154"/>
      <c r="W2639" s="154"/>
      <c r="X2639" s="154"/>
      <c r="Y2639" s="154"/>
      <c r="Z2639" s="154"/>
      <c r="AA2639" s="154"/>
    </row>
    <row r="2640" spans="1:27" ht="15.75" customHeight="1">
      <c r="A2640" s="155"/>
      <c r="B2640" s="158"/>
      <c r="C2640" s="158"/>
      <c r="D2640" s="158">
        <v>515</v>
      </c>
      <c r="E2640" s="158">
        <v>16.838999999999999</v>
      </c>
      <c r="F2640" s="158">
        <v>16.738</v>
      </c>
      <c r="G2640" s="16">
        <f t="shared" si="52"/>
        <v>16.637999999999998</v>
      </c>
      <c r="H2640" s="17">
        <f t="shared" si="53"/>
        <v>0.33500000000000085</v>
      </c>
      <c r="I2640" s="17">
        <f t="shared" si="54"/>
        <v>-0.10099999999999909</v>
      </c>
      <c r="J2640" s="18">
        <f t="shared" si="55"/>
        <v>5.9979808777242769E-3</v>
      </c>
      <c r="K2640" s="18">
        <f t="shared" si="56"/>
        <v>0.5107785497951185</v>
      </c>
      <c r="L2640" s="154"/>
      <c r="M2640" s="154"/>
      <c r="N2640" s="154"/>
      <c r="O2640" s="154"/>
      <c r="P2640" s="154"/>
      <c r="Q2640" s="154"/>
      <c r="R2640" s="154"/>
      <c r="S2640" s="154"/>
      <c r="T2640" s="154"/>
      <c r="U2640" s="154"/>
      <c r="V2640" s="154"/>
      <c r="W2640" s="154"/>
      <c r="X2640" s="154"/>
      <c r="Y2640" s="154"/>
      <c r="Z2640" s="154"/>
      <c r="AA2640" s="154"/>
    </row>
    <row r="2641" spans="1:27" ht="15.75" customHeight="1">
      <c r="A2641" s="155"/>
      <c r="B2641" s="156">
        <v>45035</v>
      </c>
      <c r="C2641" s="158"/>
      <c r="D2641" s="158">
        <v>8108</v>
      </c>
      <c r="E2641" s="158">
        <v>18.222100000000001</v>
      </c>
      <c r="F2641" s="158">
        <v>18.195</v>
      </c>
      <c r="G2641" s="16">
        <f t="shared" si="52"/>
        <v>18.363527102940179</v>
      </c>
      <c r="H2641" s="17">
        <f t="shared" si="53"/>
        <v>-0.23571183823362912</v>
      </c>
      <c r="I2641" s="17">
        <f t="shared" si="54"/>
        <v>-2.710000000000079E-2</v>
      </c>
      <c r="J2641" s="18">
        <f t="shared" si="55"/>
        <v>1.4872050971074019E-3</v>
      </c>
      <c r="K2641" s="18">
        <f t="shared" si="56"/>
        <v>0.28728007904859604</v>
      </c>
      <c r="L2641" s="154"/>
      <c r="M2641" s="154"/>
      <c r="N2641" s="154"/>
      <c r="O2641" s="154"/>
      <c r="P2641" s="154"/>
      <c r="Q2641" s="154"/>
      <c r="R2641" s="154"/>
      <c r="S2641" s="154"/>
      <c r="T2641" s="154"/>
      <c r="U2641" s="154"/>
      <c r="V2641" s="154"/>
      <c r="W2641" s="154"/>
      <c r="X2641" s="154"/>
      <c r="Y2641" s="154"/>
      <c r="Z2641" s="154"/>
      <c r="AA2641" s="154"/>
    </row>
    <row r="2642" spans="1:27" ht="15.75" customHeight="1">
      <c r="A2642" s="155"/>
      <c r="B2642" s="158"/>
      <c r="C2642" s="158"/>
      <c r="D2642" s="158">
        <v>8147</v>
      </c>
      <c r="E2642" s="158">
        <v>25.449000000000002</v>
      </c>
      <c r="F2642" s="158">
        <v>25.388000000000002</v>
      </c>
      <c r="G2642" s="16">
        <f t="shared" si="52"/>
        <v>25.037035574840008</v>
      </c>
      <c r="H2642" s="17">
        <f t="shared" si="53"/>
        <v>0.68660737526665616</v>
      </c>
      <c r="I2642" s="17">
        <f t="shared" si="54"/>
        <v>-6.0999999999999943E-2</v>
      </c>
      <c r="J2642" s="18">
        <f t="shared" si="55"/>
        <v>2.3969507642736428E-3</v>
      </c>
      <c r="K2642" s="18">
        <f t="shared" si="56"/>
        <v>0.314934190369834</v>
      </c>
      <c r="L2642" s="154"/>
      <c r="M2642" s="154"/>
      <c r="N2642" s="154"/>
      <c r="O2642" s="154"/>
      <c r="P2642" s="154"/>
      <c r="Q2642" s="154"/>
      <c r="R2642" s="154"/>
      <c r="S2642" s="154"/>
      <c r="T2642" s="154"/>
      <c r="U2642" s="154"/>
      <c r="V2642" s="154"/>
      <c r="W2642" s="154"/>
      <c r="X2642" s="154"/>
      <c r="Y2642" s="154"/>
      <c r="Z2642" s="154"/>
      <c r="AA2642" s="154"/>
    </row>
    <row r="2643" spans="1:27" ht="15.75" customHeight="1">
      <c r="A2643" s="155"/>
      <c r="B2643" s="156">
        <v>45035</v>
      </c>
      <c r="C2643" s="158">
        <v>32208</v>
      </c>
      <c r="D2643" s="158">
        <v>8127</v>
      </c>
      <c r="E2643" s="158">
        <v>20.469000000000001</v>
      </c>
      <c r="F2643" s="158">
        <v>20.427</v>
      </c>
      <c r="G2643" s="16">
        <f t="shared" si="52"/>
        <v>19.906047079520491</v>
      </c>
      <c r="H2643" s="17">
        <f t="shared" si="53"/>
        <v>0.93825486746585085</v>
      </c>
      <c r="I2643" s="17">
        <f t="shared" si="54"/>
        <v>-4.2000000000001592E-2</v>
      </c>
      <c r="J2643" s="18">
        <f t="shared" si="55"/>
        <v>2.0518833357761291E-3</v>
      </c>
      <c r="K2643" s="18">
        <f t="shared" si="56"/>
        <v>0.32100703484358356</v>
      </c>
      <c r="L2643" s="154"/>
      <c r="M2643" s="154"/>
      <c r="N2643" s="154"/>
      <c r="O2643" s="154"/>
      <c r="P2643" s="154"/>
      <c r="Q2643" s="154"/>
      <c r="R2643" s="154"/>
      <c r="S2643" s="154"/>
      <c r="T2643" s="154"/>
      <c r="U2643" s="154"/>
      <c r="V2643" s="154"/>
      <c r="W2643" s="154"/>
      <c r="X2643" s="154"/>
      <c r="Y2643" s="154"/>
      <c r="Z2643" s="154"/>
      <c r="AA2643" s="154"/>
    </row>
    <row r="2644" spans="1:27" ht="15.75" customHeight="1">
      <c r="A2644" s="155"/>
      <c r="B2644" s="158"/>
      <c r="C2644" s="158"/>
      <c r="D2644" s="158">
        <v>8127</v>
      </c>
      <c r="E2644" s="158">
        <v>20.172000000000001</v>
      </c>
      <c r="F2644" s="158">
        <v>20.132999999999999</v>
      </c>
      <c r="G2644" s="16">
        <f t="shared" si="52"/>
        <v>19.906047079520491</v>
      </c>
      <c r="H2644" s="17">
        <f t="shared" si="53"/>
        <v>0.44325486746584986</v>
      </c>
      <c r="I2644" s="17">
        <f t="shared" si="54"/>
        <v>-3.9000000000001478E-2</v>
      </c>
      <c r="J2644" s="18">
        <f t="shared" si="55"/>
        <v>1.9333729922665812E-3</v>
      </c>
      <c r="K2644" s="18">
        <f t="shared" si="56"/>
        <v>0.31100996411924009</v>
      </c>
      <c r="L2644" s="154"/>
      <c r="M2644" s="154"/>
      <c r="N2644" s="154"/>
      <c r="O2644" s="154"/>
      <c r="P2644" s="154"/>
      <c r="Q2644" s="154"/>
      <c r="R2644" s="154"/>
      <c r="S2644" s="154"/>
      <c r="T2644" s="154"/>
      <c r="U2644" s="154"/>
      <c r="V2644" s="154"/>
      <c r="W2644" s="154"/>
      <c r="X2644" s="154"/>
      <c r="Y2644" s="154"/>
      <c r="Z2644" s="154"/>
      <c r="AA2644" s="154"/>
    </row>
    <row r="2645" spans="1:27" ht="15.75" customHeight="1">
      <c r="A2645" s="155"/>
      <c r="B2645" s="158"/>
      <c r="C2645" s="158"/>
      <c r="D2645" s="158">
        <v>8127</v>
      </c>
      <c r="E2645" s="158">
        <v>20.56</v>
      </c>
      <c r="F2645" s="158">
        <v>20.524000000000001</v>
      </c>
      <c r="G2645" s="16">
        <f t="shared" si="52"/>
        <v>19.906047079520491</v>
      </c>
      <c r="H2645" s="17">
        <f t="shared" si="53"/>
        <v>1.0899215341325135</v>
      </c>
      <c r="I2645" s="17">
        <f t="shared" si="54"/>
        <v>-3.5999999999997812E-2</v>
      </c>
      <c r="J2645" s="18">
        <f t="shared" si="55"/>
        <v>1.750972762645808E-3</v>
      </c>
      <c r="K2645" s="18">
        <f t="shared" si="56"/>
        <v>0.32401230526329328</v>
      </c>
      <c r="L2645" s="154"/>
      <c r="M2645" s="154"/>
      <c r="N2645" s="154"/>
      <c r="O2645" s="154"/>
      <c r="P2645" s="154"/>
      <c r="Q2645" s="154"/>
      <c r="R2645" s="154"/>
      <c r="S2645" s="154"/>
      <c r="T2645" s="154"/>
      <c r="U2645" s="154"/>
      <c r="V2645" s="154"/>
      <c r="W2645" s="154"/>
      <c r="X2645" s="154"/>
      <c r="Y2645" s="154"/>
      <c r="Z2645" s="154"/>
      <c r="AA2645" s="154"/>
    </row>
    <row r="2646" spans="1:27" ht="15.75" customHeight="1">
      <c r="A2646" s="155"/>
      <c r="B2646" s="156">
        <v>45036</v>
      </c>
      <c r="C2646" s="158"/>
      <c r="D2646" s="158">
        <v>8127</v>
      </c>
      <c r="E2646" s="158">
        <v>20.094999999999999</v>
      </c>
      <c r="F2646" s="158">
        <v>20.079000000000001</v>
      </c>
      <c r="G2646" s="16">
        <f t="shared" si="52"/>
        <v>19.906047079520491</v>
      </c>
      <c r="H2646" s="17">
        <f t="shared" si="53"/>
        <v>0.31492153413251367</v>
      </c>
      <c r="I2646" s="17">
        <f t="shared" si="54"/>
        <v>-1.5999999999998238E-2</v>
      </c>
      <c r="J2646" s="18">
        <f t="shared" si="55"/>
        <v>7.9621796466774022E-4</v>
      </c>
      <c r="K2646" s="18">
        <f t="shared" si="56"/>
        <v>0.30836989281977156</v>
      </c>
      <c r="L2646" s="154"/>
      <c r="M2646" s="154"/>
      <c r="N2646" s="154"/>
      <c r="O2646" s="154"/>
      <c r="P2646" s="154"/>
      <c r="Q2646" s="154"/>
      <c r="R2646" s="154"/>
      <c r="S2646" s="154"/>
      <c r="T2646" s="154"/>
      <c r="U2646" s="154"/>
      <c r="V2646" s="154"/>
      <c r="W2646" s="154"/>
      <c r="X2646" s="154"/>
      <c r="Y2646" s="154"/>
      <c r="Z2646" s="154"/>
      <c r="AA2646" s="154"/>
    </row>
    <row r="2647" spans="1:27" ht="15.75" customHeight="1">
      <c r="A2647" s="155"/>
      <c r="B2647" s="158"/>
      <c r="C2647" s="158"/>
      <c r="D2647" s="158">
        <v>8127</v>
      </c>
      <c r="E2647" s="158">
        <v>20.606000000000002</v>
      </c>
      <c r="F2647" s="158">
        <v>20.239999999999998</v>
      </c>
      <c r="G2647" s="16">
        <f t="shared" si="52"/>
        <v>19.906047079520491</v>
      </c>
      <c r="H2647" s="17">
        <f t="shared" si="53"/>
        <v>1.166588200799185</v>
      </c>
      <c r="I2647" s="17">
        <f t="shared" si="54"/>
        <v>-0.36600000000000321</v>
      </c>
      <c r="J2647" s="18">
        <f t="shared" si="55"/>
        <v>1.7761816946520584E-2</v>
      </c>
      <c r="K2647" s="18">
        <f t="shared" si="56"/>
        <v>0.32552135282021316</v>
      </c>
      <c r="L2647" s="154"/>
      <c r="M2647" s="154"/>
      <c r="N2647" s="154"/>
      <c r="O2647" s="154"/>
      <c r="P2647" s="154"/>
      <c r="Q2647" s="154"/>
      <c r="R2647" s="154"/>
      <c r="S2647" s="154"/>
      <c r="T2647" s="154"/>
      <c r="U2647" s="154"/>
      <c r="V2647" s="154"/>
      <c r="W2647" s="154"/>
      <c r="X2647" s="154"/>
      <c r="Y2647" s="154"/>
      <c r="Z2647" s="154"/>
      <c r="AA2647" s="154"/>
    </row>
    <row r="2648" spans="1:27" ht="15.75" customHeight="1">
      <c r="A2648" s="155"/>
      <c r="B2648" s="158"/>
      <c r="C2648" s="158"/>
      <c r="D2648" s="158">
        <v>8127</v>
      </c>
      <c r="E2648" s="158">
        <v>19.936</v>
      </c>
      <c r="F2648" s="158">
        <v>19.923999999999999</v>
      </c>
      <c r="G2648" s="16">
        <f t="shared" si="52"/>
        <v>19.906047079520491</v>
      </c>
      <c r="H2648" s="17">
        <f t="shared" si="53"/>
        <v>4.9921534132515433E-2</v>
      </c>
      <c r="I2648" s="17">
        <f t="shared" si="54"/>
        <v>-1.2000000000000455E-2</v>
      </c>
      <c r="J2648" s="18">
        <f t="shared" si="55"/>
        <v>6.0192616372393938E-4</v>
      </c>
      <c r="K2648" s="18">
        <f t="shared" si="56"/>
        <v>0.30285378191278645</v>
      </c>
      <c r="L2648" s="154"/>
      <c r="M2648" s="154"/>
      <c r="N2648" s="154"/>
      <c r="O2648" s="154"/>
      <c r="P2648" s="154"/>
      <c r="Q2648" s="154"/>
      <c r="R2648" s="154"/>
      <c r="S2648" s="154"/>
      <c r="T2648" s="154"/>
      <c r="U2648" s="154"/>
      <c r="V2648" s="154"/>
      <c r="W2648" s="154"/>
      <c r="X2648" s="154"/>
      <c r="Y2648" s="154"/>
      <c r="Z2648" s="154"/>
      <c r="AA2648" s="154"/>
    </row>
    <row r="2649" spans="1:27" ht="15.75" customHeight="1">
      <c r="A2649" s="155"/>
      <c r="B2649" s="156">
        <v>45036</v>
      </c>
      <c r="C2649" s="158">
        <v>32206</v>
      </c>
      <c r="D2649" s="158">
        <v>8107</v>
      </c>
      <c r="E2649" s="158">
        <v>15.32</v>
      </c>
      <c r="F2649" s="158">
        <v>15.308</v>
      </c>
      <c r="G2649" s="16">
        <f t="shared" si="52"/>
        <v>16.123457228651652</v>
      </c>
      <c r="H2649" s="17">
        <f t="shared" si="53"/>
        <v>-1.3390953810860871</v>
      </c>
      <c r="I2649" s="17">
        <f t="shared" si="54"/>
        <v>-1.2000000000000455E-2</v>
      </c>
      <c r="J2649" s="18">
        <f t="shared" si="55"/>
        <v>7.8328981723240561E-4</v>
      </c>
      <c r="K2649" s="18">
        <f t="shared" si="56"/>
        <v>0.25870863723532384</v>
      </c>
      <c r="L2649" s="154"/>
      <c r="M2649" s="154"/>
      <c r="N2649" s="154"/>
      <c r="O2649" s="154"/>
      <c r="P2649" s="154"/>
      <c r="Q2649" s="154"/>
      <c r="R2649" s="154"/>
      <c r="S2649" s="154"/>
      <c r="T2649" s="154"/>
      <c r="U2649" s="154"/>
      <c r="V2649" s="154"/>
      <c r="W2649" s="154"/>
      <c r="X2649" s="154"/>
      <c r="Y2649" s="154"/>
      <c r="Z2649" s="154"/>
      <c r="AA2649" s="154"/>
    </row>
    <row r="2650" spans="1:27" ht="15.75" customHeight="1">
      <c r="A2650" s="155"/>
      <c r="B2650" s="158"/>
      <c r="C2650" s="158"/>
      <c r="D2650" s="158">
        <v>8107</v>
      </c>
      <c r="E2650" s="158">
        <v>16.231000000000002</v>
      </c>
      <c r="F2650" s="158">
        <v>16.213000000000001</v>
      </c>
      <c r="G2650" s="16">
        <f t="shared" si="52"/>
        <v>16.123457228651652</v>
      </c>
      <c r="H2650" s="17">
        <f t="shared" si="53"/>
        <v>0.1792379522472487</v>
      </c>
      <c r="I2650" s="17">
        <f t="shared" si="54"/>
        <v>-1.8000000000000682E-2</v>
      </c>
      <c r="J2650" s="18">
        <f t="shared" si="55"/>
        <v>1.1089889717208232E-3</v>
      </c>
      <c r="K2650" s="18">
        <f t="shared" si="56"/>
        <v>0.30031521917596954</v>
      </c>
      <c r="L2650" s="154"/>
      <c r="M2650" s="154"/>
      <c r="N2650" s="154"/>
      <c r="O2650" s="154"/>
      <c r="P2650" s="154"/>
      <c r="Q2650" s="154"/>
      <c r="R2650" s="154"/>
      <c r="S2650" s="154"/>
      <c r="T2650" s="154"/>
      <c r="U2650" s="154"/>
      <c r="V2650" s="154"/>
      <c r="W2650" s="154"/>
      <c r="X2650" s="154"/>
      <c r="Y2650" s="154"/>
      <c r="Z2650" s="154"/>
      <c r="AA2650" s="154"/>
    </row>
    <row r="2651" spans="1:27" ht="15.75" customHeight="1">
      <c r="A2651" s="155"/>
      <c r="B2651" s="158"/>
      <c r="C2651" s="158"/>
      <c r="D2651" s="158">
        <v>8107</v>
      </c>
      <c r="E2651" s="158">
        <v>15.789</v>
      </c>
      <c r="F2651" s="158">
        <v>15.768000000000001</v>
      </c>
      <c r="G2651" s="16">
        <f t="shared" si="52"/>
        <v>16.123457228651652</v>
      </c>
      <c r="H2651" s="17">
        <f t="shared" si="53"/>
        <v>-0.55742871441942121</v>
      </c>
      <c r="I2651" s="17">
        <f t="shared" si="54"/>
        <v>-2.0999999999999019E-2</v>
      </c>
      <c r="J2651" s="18">
        <f t="shared" si="55"/>
        <v>1.3300399011969739E-3</v>
      </c>
      <c r="K2651" s="18">
        <f t="shared" si="56"/>
        <v>0.28072812226519478</v>
      </c>
      <c r="L2651" s="154"/>
      <c r="M2651" s="154"/>
      <c r="N2651" s="154"/>
      <c r="O2651" s="154"/>
      <c r="P2651" s="154"/>
      <c r="Q2651" s="154"/>
      <c r="R2651" s="154"/>
      <c r="S2651" s="154"/>
      <c r="T2651" s="154"/>
      <c r="U2651" s="154"/>
      <c r="V2651" s="154"/>
      <c r="W2651" s="154"/>
      <c r="X2651" s="154"/>
      <c r="Y2651" s="154"/>
      <c r="Z2651" s="154"/>
      <c r="AA2651" s="154"/>
    </row>
    <row r="2652" spans="1:27" ht="15.75" customHeight="1">
      <c r="A2652" s="155"/>
      <c r="B2652" s="158"/>
      <c r="C2652" s="158"/>
      <c r="D2652" s="158">
        <v>8107</v>
      </c>
      <c r="E2652" s="158">
        <v>16.532</v>
      </c>
      <c r="F2652" s="158">
        <v>16.516999999999999</v>
      </c>
      <c r="G2652" s="16">
        <f t="shared" si="52"/>
        <v>16.123457228651652</v>
      </c>
      <c r="H2652" s="17">
        <f t="shared" si="53"/>
        <v>0.68090461891391274</v>
      </c>
      <c r="I2652" s="17">
        <f t="shared" si="54"/>
        <v>-1.5000000000000568E-2</v>
      </c>
      <c r="J2652" s="18">
        <f t="shared" si="55"/>
        <v>9.0733123639006588E-4</v>
      </c>
      <c r="K2652" s="18">
        <f t="shared" si="56"/>
        <v>0.3130544593784878</v>
      </c>
      <c r="L2652" s="154"/>
      <c r="M2652" s="154"/>
      <c r="N2652" s="154"/>
      <c r="O2652" s="154"/>
      <c r="P2652" s="154"/>
      <c r="Q2652" s="154"/>
      <c r="R2652" s="154"/>
      <c r="S2652" s="154"/>
      <c r="T2652" s="154"/>
      <c r="U2652" s="154"/>
      <c r="V2652" s="154"/>
      <c r="W2652" s="154"/>
      <c r="X2652" s="154"/>
      <c r="Y2652" s="154"/>
      <c r="Z2652" s="154"/>
      <c r="AA2652" s="154"/>
    </row>
    <row r="2653" spans="1:27" ht="15.75" customHeight="1">
      <c r="A2653" s="155"/>
      <c r="B2653" s="158"/>
      <c r="C2653" s="158"/>
      <c r="D2653" s="158">
        <v>8107</v>
      </c>
      <c r="E2653" s="158">
        <v>15.891999999999999</v>
      </c>
      <c r="F2653" s="158">
        <v>15.852</v>
      </c>
      <c r="G2653" s="16">
        <f t="shared" si="52"/>
        <v>16.123457228651652</v>
      </c>
      <c r="H2653" s="17">
        <f t="shared" si="53"/>
        <v>-0.38576204775275497</v>
      </c>
      <c r="I2653" s="17">
        <f t="shared" si="54"/>
        <v>-3.9999999999999147E-2</v>
      </c>
      <c r="J2653" s="18">
        <f t="shared" si="55"/>
        <v>2.5169896803422572E-3</v>
      </c>
      <c r="K2653" s="18">
        <f t="shared" si="56"/>
        <v>0.28538990199126352</v>
      </c>
      <c r="L2653" s="154"/>
      <c r="M2653" s="154"/>
      <c r="N2653" s="154"/>
      <c r="O2653" s="154"/>
      <c r="P2653" s="154"/>
      <c r="Q2653" s="154"/>
      <c r="R2653" s="154"/>
      <c r="S2653" s="154"/>
      <c r="T2653" s="154"/>
      <c r="U2653" s="154"/>
      <c r="V2653" s="154"/>
      <c r="W2653" s="154"/>
      <c r="X2653" s="154"/>
      <c r="Y2653" s="154"/>
      <c r="Z2653" s="154"/>
      <c r="AA2653" s="154"/>
    </row>
    <row r="2654" spans="1:27" ht="15.75" customHeight="1">
      <c r="A2654" s="155"/>
      <c r="B2654" s="158"/>
      <c r="C2654" s="158"/>
      <c r="D2654" s="158">
        <v>8107</v>
      </c>
      <c r="E2654" s="158">
        <v>16.420000000000002</v>
      </c>
      <c r="F2654" s="158">
        <v>16.401</v>
      </c>
      <c r="G2654" s="16">
        <f t="shared" si="52"/>
        <v>16.123457228651652</v>
      </c>
      <c r="H2654" s="17">
        <f t="shared" si="53"/>
        <v>0.49423795224724881</v>
      </c>
      <c r="I2654" s="17">
        <f t="shared" si="54"/>
        <v>-1.9000000000001904E-2</v>
      </c>
      <c r="J2654" s="18">
        <f t="shared" si="55"/>
        <v>1.1571254567601646E-3</v>
      </c>
      <c r="K2654" s="18">
        <f t="shared" si="56"/>
        <v>0.30836883815134969</v>
      </c>
      <c r="L2654" s="154"/>
      <c r="M2654" s="154"/>
      <c r="N2654" s="154"/>
      <c r="O2654" s="154"/>
      <c r="P2654" s="154"/>
      <c r="Q2654" s="154"/>
      <c r="R2654" s="154"/>
      <c r="S2654" s="154"/>
      <c r="T2654" s="154"/>
      <c r="U2654" s="154"/>
      <c r="V2654" s="154"/>
      <c r="W2654" s="154"/>
      <c r="X2654" s="154"/>
      <c r="Y2654" s="154"/>
      <c r="Z2654" s="154"/>
      <c r="AA2654" s="154"/>
    </row>
    <row r="2655" spans="1:27" ht="15.75" customHeight="1">
      <c r="A2655" s="155"/>
      <c r="B2655" s="156">
        <v>45036</v>
      </c>
      <c r="C2655" s="158">
        <v>32931</v>
      </c>
      <c r="D2655" s="158">
        <v>7108</v>
      </c>
      <c r="E2655" s="158">
        <v>18.645</v>
      </c>
      <c r="F2655" s="158">
        <v>18.545999999999999</v>
      </c>
      <c r="G2655" s="16">
        <f t="shared" si="52"/>
        <v>18.039622077854567</v>
      </c>
      <c r="H2655" s="17">
        <f t="shared" si="53"/>
        <v>1.0089632035757212</v>
      </c>
      <c r="I2655" s="17">
        <f t="shared" si="54"/>
        <v>-9.9000000000000199E-2</v>
      </c>
      <c r="J2655" s="18">
        <f t="shared" si="55"/>
        <v>5.3097345132743475E-3</v>
      </c>
      <c r="K2655" s="18">
        <f t="shared" si="56"/>
        <v>0.37558435919790933</v>
      </c>
      <c r="L2655" s="154"/>
      <c r="M2655" s="154"/>
      <c r="N2655" s="154"/>
      <c r="O2655" s="154"/>
      <c r="P2655" s="154"/>
      <c r="Q2655" s="154"/>
      <c r="R2655" s="154"/>
      <c r="S2655" s="154"/>
      <c r="T2655" s="154"/>
      <c r="U2655" s="154"/>
      <c r="V2655" s="154"/>
      <c r="W2655" s="154"/>
      <c r="X2655" s="154"/>
      <c r="Y2655" s="154"/>
      <c r="Z2655" s="154"/>
      <c r="AA2655" s="154"/>
    </row>
    <row r="2656" spans="1:27" ht="15.75" customHeight="1">
      <c r="A2656" s="155"/>
      <c r="B2656" s="158"/>
      <c r="C2656" s="158"/>
      <c r="D2656" s="158">
        <v>7108</v>
      </c>
      <c r="E2656" s="158">
        <v>17.931000000000001</v>
      </c>
      <c r="F2656" s="158">
        <v>17.821000000000002</v>
      </c>
      <c r="G2656" s="16">
        <f t="shared" si="52"/>
        <v>18.039622077854567</v>
      </c>
      <c r="H2656" s="17">
        <f t="shared" si="53"/>
        <v>-0.1810367964242765</v>
      </c>
      <c r="I2656" s="17">
        <f t="shared" si="54"/>
        <v>-0.10999999999999943</v>
      </c>
      <c r="J2656" s="18">
        <f t="shared" si="55"/>
        <v>6.1346271819753178E-3</v>
      </c>
      <c r="K2656" s="18">
        <f t="shared" si="56"/>
        <v>0.35072056088589704</v>
      </c>
      <c r="L2656" s="154"/>
      <c r="M2656" s="154"/>
      <c r="N2656" s="154"/>
      <c r="O2656" s="154"/>
      <c r="P2656" s="154"/>
      <c r="Q2656" s="154"/>
      <c r="R2656" s="154"/>
      <c r="S2656" s="154"/>
      <c r="T2656" s="154"/>
      <c r="U2656" s="154"/>
      <c r="V2656" s="154"/>
      <c r="W2656" s="154"/>
      <c r="X2656" s="154"/>
      <c r="Y2656" s="154"/>
      <c r="Z2656" s="154"/>
      <c r="AA2656" s="154"/>
    </row>
    <row r="2657" spans="1:27" ht="15.75" customHeight="1">
      <c r="A2657" s="155"/>
      <c r="B2657" s="158"/>
      <c r="C2657" s="158"/>
      <c r="D2657" s="158">
        <v>7108</v>
      </c>
      <c r="E2657" s="158">
        <v>17.873000000000001</v>
      </c>
      <c r="F2657" s="158">
        <v>17.760000000000002</v>
      </c>
      <c r="G2657" s="16">
        <f t="shared" si="52"/>
        <v>18.039622077854567</v>
      </c>
      <c r="H2657" s="17">
        <f t="shared" si="53"/>
        <v>-0.2777034630909429</v>
      </c>
      <c r="I2657" s="17">
        <f t="shared" si="54"/>
        <v>-0.11299999999999955</v>
      </c>
      <c r="J2657" s="18">
        <f t="shared" si="55"/>
        <v>6.3223857214793006E-3</v>
      </c>
      <c r="K2657" s="18">
        <f t="shared" si="56"/>
        <v>0.34861357227354223</v>
      </c>
      <c r="L2657" s="154"/>
      <c r="M2657" s="154"/>
      <c r="N2657" s="154"/>
      <c r="O2657" s="154"/>
      <c r="P2657" s="154"/>
      <c r="Q2657" s="154"/>
      <c r="R2657" s="154"/>
      <c r="S2657" s="154"/>
      <c r="T2657" s="154"/>
      <c r="U2657" s="154"/>
      <c r="V2657" s="154"/>
      <c r="W2657" s="154"/>
      <c r="X2657" s="154"/>
      <c r="Y2657" s="154"/>
      <c r="Z2657" s="154"/>
      <c r="AA2657" s="154"/>
    </row>
    <row r="2658" spans="1:27" ht="15.75" customHeight="1">
      <c r="A2658" s="155"/>
      <c r="B2658" s="156">
        <v>45037</v>
      </c>
      <c r="C2658" s="158"/>
      <c r="D2658" s="158">
        <v>6157</v>
      </c>
      <c r="E2658" s="158">
        <v>31.439</v>
      </c>
      <c r="F2658" s="158">
        <v>30.78</v>
      </c>
      <c r="G2658" s="16">
        <f t="shared" si="52"/>
        <v>30.17176486559946</v>
      </c>
      <c r="H2658" s="17">
        <f t="shared" si="53"/>
        <v>2.1120585573342332</v>
      </c>
      <c r="I2658" s="17">
        <f t="shared" si="54"/>
        <v>-0.65899999999999892</v>
      </c>
      <c r="J2658" s="18">
        <f t="shared" si="55"/>
        <v>2.0961226502115172E-2</v>
      </c>
      <c r="K2658" s="18">
        <f t="shared" si="56"/>
        <v>0.35250641852839809</v>
      </c>
      <c r="L2658" s="154"/>
      <c r="M2658" s="154"/>
      <c r="N2658" s="154"/>
      <c r="O2658" s="154"/>
      <c r="P2658" s="154"/>
      <c r="Q2658" s="154"/>
      <c r="R2658" s="154"/>
      <c r="S2658" s="154"/>
      <c r="T2658" s="154"/>
      <c r="U2658" s="154"/>
      <c r="V2658" s="154"/>
      <c r="W2658" s="154"/>
      <c r="X2658" s="154"/>
      <c r="Y2658" s="154"/>
      <c r="Z2658" s="154"/>
      <c r="AA2658" s="154"/>
    </row>
    <row r="2659" spans="1:27" ht="15.75" customHeight="1">
      <c r="A2659" s="155"/>
      <c r="B2659" s="158"/>
      <c r="C2659" s="158"/>
      <c r="D2659" s="158">
        <v>6157</v>
      </c>
      <c r="E2659" s="158">
        <v>30.338000000000001</v>
      </c>
      <c r="F2659" s="158">
        <v>29.844999999999999</v>
      </c>
      <c r="G2659" s="16">
        <f t="shared" si="52"/>
        <v>30.17176486559946</v>
      </c>
      <c r="H2659" s="17">
        <f t="shared" si="53"/>
        <v>0.27705855733423473</v>
      </c>
      <c r="I2659" s="17">
        <f t="shared" si="54"/>
        <v>-0.4930000000000021</v>
      </c>
      <c r="J2659" s="18">
        <f t="shared" si="55"/>
        <v>1.6250247214714287E-2</v>
      </c>
      <c r="K2659" s="18">
        <f t="shared" si="56"/>
        <v>0.329008151233249</v>
      </c>
      <c r="L2659" s="154"/>
      <c r="M2659" s="154"/>
      <c r="N2659" s="154"/>
      <c r="O2659" s="154"/>
      <c r="P2659" s="154"/>
      <c r="Q2659" s="154"/>
      <c r="R2659" s="154"/>
      <c r="S2659" s="154"/>
      <c r="T2659" s="154"/>
      <c r="U2659" s="154"/>
      <c r="V2659" s="154"/>
      <c r="W2659" s="154"/>
      <c r="X2659" s="154"/>
      <c r="Y2659" s="154"/>
      <c r="Z2659" s="154"/>
      <c r="AA2659" s="154"/>
    </row>
    <row r="2660" spans="1:27" ht="15.75" customHeight="1">
      <c r="A2660" s="155"/>
      <c r="B2660" s="158"/>
      <c r="C2660" s="158"/>
      <c r="D2660" s="158">
        <v>6137</v>
      </c>
      <c r="E2660" s="158">
        <v>25.276</v>
      </c>
      <c r="F2660" s="158">
        <v>24.864999999999998</v>
      </c>
      <c r="G2660" s="16">
        <f t="shared" si="52"/>
        <v>24.625485865816515</v>
      </c>
      <c r="H2660" s="17">
        <f t="shared" si="53"/>
        <v>1.0841902236391419</v>
      </c>
      <c r="I2660" s="17">
        <f t="shared" si="54"/>
        <v>-0.41100000000000136</v>
      </c>
      <c r="J2660" s="18">
        <f t="shared" si="55"/>
        <v>1.6260484253837686E-2</v>
      </c>
      <c r="K2660" s="18">
        <f t="shared" si="56"/>
        <v>0.3419274337677442</v>
      </c>
      <c r="L2660" s="154"/>
      <c r="M2660" s="154"/>
      <c r="N2660" s="154"/>
      <c r="O2660" s="154"/>
      <c r="P2660" s="154"/>
      <c r="Q2660" s="154"/>
      <c r="R2660" s="154"/>
      <c r="S2660" s="154"/>
      <c r="T2660" s="154"/>
      <c r="U2660" s="154"/>
      <c r="V2660" s="154"/>
      <c r="W2660" s="154"/>
      <c r="X2660" s="154"/>
      <c r="Y2660" s="154"/>
      <c r="Z2660" s="154"/>
      <c r="AA2660" s="154"/>
    </row>
    <row r="2661" spans="1:27" ht="15.75" customHeight="1">
      <c r="A2661" s="155"/>
      <c r="B2661" s="158"/>
      <c r="C2661" s="158"/>
      <c r="D2661" s="158">
        <v>6137</v>
      </c>
      <c r="E2661" s="158">
        <v>24.966999999999999</v>
      </c>
      <c r="F2661" s="158">
        <v>24.591999999999999</v>
      </c>
      <c r="G2661" s="16">
        <f t="shared" si="52"/>
        <v>24.625485865816515</v>
      </c>
      <c r="H2661" s="17">
        <f t="shared" si="53"/>
        <v>0.56919022363913996</v>
      </c>
      <c r="I2661" s="17">
        <f t="shared" si="54"/>
        <v>-0.375</v>
      </c>
      <c r="J2661" s="18">
        <f t="shared" si="55"/>
        <v>1.501982617054512E-2</v>
      </c>
      <c r="K2661" s="18">
        <f t="shared" si="56"/>
        <v>0.33378290607255584</v>
      </c>
      <c r="L2661" s="154"/>
      <c r="M2661" s="154"/>
      <c r="N2661" s="154"/>
      <c r="O2661" s="154"/>
      <c r="P2661" s="154"/>
      <c r="Q2661" s="154"/>
      <c r="R2661" s="154"/>
      <c r="S2661" s="154"/>
      <c r="T2661" s="154"/>
      <c r="U2661" s="154"/>
      <c r="V2661" s="154"/>
      <c r="W2661" s="154"/>
      <c r="X2661" s="154"/>
      <c r="Y2661" s="154"/>
      <c r="Z2661" s="154"/>
      <c r="AA2661" s="154"/>
    </row>
    <row r="2662" spans="1:27" ht="15.75" customHeight="1">
      <c r="A2662" s="155"/>
      <c r="B2662" s="158"/>
      <c r="C2662" s="158"/>
      <c r="D2662" s="158">
        <v>6137</v>
      </c>
      <c r="E2662" s="158">
        <v>24.273</v>
      </c>
      <c r="F2662" s="158">
        <v>23.946999999999999</v>
      </c>
      <c r="G2662" s="16">
        <f t="shared" si="52"/>
        <v>24.625485865816515</v>
      </c>
      <c r="H2662" s="17">
        <f t="shared" si="53"/>
        <v>-0.58747644302752522</v>
      </c>
      <c r="I2662" s="17">
        <f t="shared" si="54"/>
        <v>-0.32600000000000051</v>
      </c>
      <c r="J2662" s="18">
        <f t="shared" si="55"/>
        <v>1.3430560705310448E-2</v>
      </c>
      <c r="K2662" s="18">
        <f t="shared" si="56"/>
        <v>0.31473480063912584</v>
      </c>
      <c r="L2662" s="154"/>
      <c r="M2662" s="154"/>
      <c r="N2662" s="154"/>
      <c r="O2662" s="154"/>
      <c r="P2662" s="154"/>
      <c r="Q2662" s="154"/>
      <c r="R2662" s="154"/>
      <c r="S2662" s="154"/>
      <c r="T2662" s="154"/>
      <c r="U2662" s="154"/>
      <c r="V2662" s="154"/>
      <c r="W2662" s="154"/>
      <c r="X2662" s="154"/>
      <c r="Y2662" s="154"/>
      <c r="Z2662" s="154"/>
      <c r="AA2662" s="154"/>
    </row>
    <row r="2663" spans="1:27" ht="15.75" customHeight="1">
      <c r="A2663" s="155"/>
      <c r="B2663" s="158"/>
      <c r="C2663" s="158"/>
      <c r="D2663" s="158">
        <v>6107</v>
      </c>
      <c r="E2663" s="158">
        <v>17.831</v>
      </c>
      <c r="F2663" s="158">
        <v>17.646999999999998</v>
      </c>
      <c r="G2663" s="16">
        <f t="shared" si="52"/>
        <v>17.032373496847189</v>
      </c>
      <c r="H2663" s="17">
        <f t="shared" si="53"/>
        <v>1.331044171921351</v>
      </c>
      <c r="I2663" s="17">
        <f t="shared" si="54"/>
        <v>-0.18400000000000105</v>
      </c>
      <c r="J2663" s="18">
        <f t="shared" si="55"/>
        <v>1.0319107172901186E-2</v>
      </c>
      <c r="K2663" s="18">
        <f t="shared" si="56"/>
        <v>0.35020663986249945</v>
      </c>
      <c r="L2663" s="154"/>
      <c r="M2663" s="154"/>
      <c r="N2663" s="154"/>
      <c r="O2663" s="154"/>
      <c r="P2663" s="154"/>
      <c r="Q2663" s="154"/>
      <c r="R2663" s="154"/>
      <c r="S2663" s="154"/>
      <c r="T2663" s="154"/>
      <c r="U2663" s="154"/>
      <c r="V2663" s="154"/>
      <c r="W2663" s="154"/>
      <c r="X2663" s="154"/>
      <c r="Y2663" s="154"/>
      <c r="Z2663" s="154"/>
      <c r="AA2663" s="154"/>
    </row>
    <row r="2664" spans="1:27" ht="15.75" customHeight="1">
      <c r="A2664" s="155"/>
      <c r="B2664" s="158"/>
      <c r="C2664" s="158"/>
      <c r="D2664" s="158">
        <v>6107</v>
      </c>
      <c r="E2664" s="158">
        <v>17.957000000000001</v>
      </c>
      <c r="F2664" s="158">
        <v>17.765999999999998</v>
      </c>
      <c r="G2664" s="16">
        <f t="shared" si="52"/>
        <v>17.032373496847189</v>
      </c>
      <c r="H2664" s="17">
        <f t="shared" si="53"/>
        <v>1.541044171921353</v>
      </c>
      <c r="I2664" s="17">
        <f t="shared" si="54"/>
        <v>-0.1910000000000025</v>
      </c>
      <c r="J2664" s="18">
        <f t="shared" si="55"/>
        <v>1.0636520576933924E-2</v>
      </c>
      <c r="K2664" s="18">
        <f t="shared" si="56"/>
        <v>0.35476608539222743</v>
      </c>
      <c r="L2664" s="154"/>
      <c r="M2664" s="154"/>
      <c r="N2664" s="154"/>
      <c r="O2664" s="154"/>
      <c r="P2664" s="154"/>
      <c r="Q2664" s="154"/>
      <c r="R2664" s="154"/>
      <c r="S2664" s="154"/>
      <c r="T2664" s="154"/>
      <c r="U2664" s="154"/>
      <c r="V2664" s="154"/>
      <c r="W2664" s="154"/>
      <c r="X2664" s="154"/>
      <c r="Y2664" s="154"/>
      <c r="Z2664" s="154"/>
      <c r="AA2664" s="154"/>
    </row>
    <row r="2665" spans="1:27" ht="15.75" customHeight="1">
      <c r="A2665" s="155"/>
      <c r="B2665" s="156">
        <v>45037</v>
      </c>
      <c r="C2665" s="158">
        <v>32495</v>
      </c>
      <c r="D2665" s="158">
        <v>5000</v>
      </c>
      <c r="E2665" s="158">
        <v>38.493000000000002</v>
      </c>
      <c r="F2665" s="158">
        <v>38.15</v>
      </c>
      <c r="G2665" s="16">
        <f t="shared" si="52"/>
        <v>38.4</v>
      </c>
      <c r="H2665" s="17">
        <f t="shared" si="53"/>
        <v>0.15500000000000588</v>
      </c>
      <c r="I2665" s="17">
        <f t="shared" si="54"/>
        <v>-0.34300000000000352</v>
      </c>
      <c r="J2665" s="18">
        <f t="shared" si="55"/>
        <v>8.9107110383707042E-3</v>
      </c>
      <c r="K2665" s="18">
        <f t="shared" si="56"/>
        <v>0.37651001480788721</v>
      </c>
      <c r="L2665" s="154"/>
      <c r="M2665" s="154"/>
      <c r="N2665" s="154"/>
      <c r="O2665" s="154"/>
      <c r="P2665" s="154"/>
      <c r="Q2665" s="154"/>
      <c r="R2665" s="154"/>
      <c r="S2665" s="154"/>
      <c r="T2665" s="154"/>
      <c r="U2665" s="154"/>
      <c r="V2665" s="154"/>
      <c r="W2665" s="154"/>
      <c r="X2665" s="154"/>
      <c r="Y2665" s="154"/>
      <c r="Z2665" s="154"/>
      <c r="AA2665" s="154"/>
    </row>
    <row r="2666" spans="1:27" ht="15.75" customHeight="1">
      <c r="A2666" s="155"/>
      <c r="B2666" s="158"/>
      <c r="C2666" s="158"/>
      <c r="D2666" s="158">
        <v>5000</v>
      </c>
      <c r="E2666" s="158">
        <v>39.259</v>
      </c>
      <c r="F2666" s="158">
        <v>38.93</v>
      </c>
      <c r="G2666" s="16">
        <f t="shared" si="52"/>
        <v>38.4</v>
      </c>
      <c r="H2666" s="17">
        <f t="shared" si="53"/>
        <v>1.4316666666666698</v>
      </c>
      <c r="I2666" s="17">
        <f t="shared" si="54"/>
        <v>-0.32900000000000063</v>
      </c>
      <c r="J2666" s="18">
        <f t="shared" si="55"/>
        <v>8.3802440204793962E-3</v>
      </c>
      <c r="K2666" s="18">
        <f t="shared" si="56"/>
        <v>0.38867520823250717</v>
      </c>
      <c r="L2666" s="154"/>
      <c r="M2666" s="154"/>
      <c r="N2666" s="154"/>
      <c r="O2666" s="154"/>
      <c r="P2666" s="154"/>
      <c r="Q2666" s="154"/>
      <c r="R2666" s="154"/>
      <c r="S2666" s="154"/>
      <c r="T2666" s="154"/>
      <c r="U2666" s="154"/>
      <c r="V2666" s="154"/>
      <c r="W2666" s="154"/>
      <c r="X2666" s="154"/>
      <c r="Y2666" s="154"/>
      <c r="Z2666" s="154"/>
      <c r="AA2666" s="154"/>
    </row>
    <row r="2667" spans="1:27" ht="15.75" customHeight="1">
      <c r="A2667" s="155"/>
      <c r="B2667" s="158"/>
      <c r="C2667" s="158"/>
      <c r="D2667" s="158">
        <v>5003</v>
      </c>
      <c r="E2667" s="158">
        <v>39.441000000000003</v>
      </c>
      <c r="F2667" s="158">
        <v>39.08</v>
      </c>
      <c r="G2667" s="16">
        <f t="shared" si="52"/>
        <v>38.4</v>
      </c>
      <c r="H2667" s="17">
        <f t="shared" si="53"/>
        <v>1.7350000000000065</v>
      </c>
      <c r="I2667" s="17">
        <f t="shared" si="54"/>
        <v>-0.36100000000000421</v>
      </c>
      <c r="J2667" s="18">
        <f t="shared" si="55"/>
        <v>9.1529119444234211E-3</v>
      </c>
      <c r="K2667" s="18">
        <f t="shared" si="56"/>
        <v>0.39149615881950256</v>
      </c>
      <c r="L2667" s="154"/>
      <c r="M2667" s="154"/>
      <c r="N2667" s="154"/>
      <c r="O2667" s="154"/>
      <c r="P2667" s="154"/>
      <c r="Q2667" s="154"/>
      <c r="R2667" s="154"/>
      <c r="S2667" s="154"/>
      <c r="T2667" s="154"/>
      <c r="U2667" s="154"/>
      <c r="V2667" s="154"/>
      <c r="W2667" s="154"/>
      <c r="X2667" s="154"/>
      <c r="Y2667" s="154"/>
      <c r="Z2667" s="154"/>
      <c r="AA2667" s="154"/>
    </row>
    <row r="2668" spans="1:27" ht="15.75" customHeight="1">
      <c r="A2668" s="155"/>
      <c r="B2668" s="158"/>
      <c r="C2668" s="158"/>
      <c r="D2668" s="158">
        <v>5003</v>
      </c>
      <c r="E2668" s="158">
        <v>38.447000000000003</v>
      </c>
      <c r="F2668" s="158">
        <v>38.084000000000003</v>
      </c>
      <c r="G2668" s="16">
        <f t="shared" si="52"/>
        <v>38.4</v>
      </c>
      <c r="H2668" s="17">
        <f t="shared" si="53"/>
        <v>7.8333333333340249E-2</v>
      </c>
      <c r="I2668" s="17">
        <f t="shared" si="54"/>
        <v>-0.36299999999999955</v>
      </c>
      <c r="J2668" s="18">
        <f t="shared" si="55"/>
        <v>9.4415689130491198E-3</v>
      </c>
      <c r="K2668" s="18">
        <f t="shared" si="56"/>
        <v>0.37576403880666898</v>
      </c>
      <c r="L2668" s="154"/>
      <c r="M2668" s="154"/>
      <c r="N2668" s="154"/>
      <c r="O2668" s="154"/>
      <c r="P2668" s="154"/>
      <c r="Q2668" s="154"/>
      <c r="R2668" s="154"/>
      <c r="S2668" s="154"/>
      <c r="T2668" s="154"/>
      <c r="U2668" s="154"/>
      <c r="V2668" s="154"/>
      <c r="W2668" s="154"/>
      <c r="X2668" s="154"/>
      <c r="Y2668" s="154"/>
      <c r="Z2668" s="154"/>
      <c r="AA2668" s="154"/>
    </row>
    <row r="2669" spans="1:27" ht="15.75" customHeight="1">
      <c r="A2669" s="155"/>
      <c r="B2669" s="158"/>
      <c r="C2669" s="158"/>
      <c r="D2669" s="158">
        <v>5003</v>
      </c>
      <c r="E2669" s="158">
        <v>38.838999999999999</v>
      </c>
      <c r="F2669" s="158">
        <v>38.408000000000001</v>
      </c>
      <c r="G2669" s="16">
        <f t="shared" si="52"/>
        <v>38.4</v>
      </c>
      <c r="H2669" s="17">
        <f t="shared" si="53"/>
        <v>0.7316666666666668</v>
      </c>
      <c r="I2669" s="17">
        <f t="shared" si="54"/>
        <v>-0.43099999999999739</v>
      </c>
      <c r="J2669" s="18">
        <f t="shared" si="55"/>
        <v>1.1097093128041335E-2</v>
      </c>
      <c r="K2669" s="18">
        <f t="shared" si="56"/>
        <v>0.3820644197842375</v>
      </c>
      <c r="L2669" s="154"/>
      <c r="M2669" s="154"/>
      <c r="N2669" s="154"/>
      <c r="O2669" s="154"/>
      <c r="P2669" s="154"/>
      <c r="Q2669" s="154"/>
      <c r="R2669" s="154"/>
      <c r="S2669" s="154"/>
      <c r="T2669" s="154"/>
      <c r="U2669" s="154"/>
      <c r="V2669" s="154"/>
      <c r="W2669" s="154"/>
      <c r="X2669" s="154"/>
      <c r="Y2669" s="154"/>
      <c r="Z2669" s="154"/>
      <c r="AA2669" s="154"/>
    </row>
    <row r="2670" spans="1:27" ht="15.75" customHeight="1">
      <c r="A2670" s="155"/>
      <c r="B2670" s="156">
        <v>45037</v>
      </c>
      <c r="C2670" s="158">
        <v>32688</v>
      </c>
      <c r="D2670" s="158">
        <v>1010</v>
      </c>
      <c r="E2670" s="158">
        <v>27.888999999999999</v>
      </c>
      <c r="F2670" s="158">
        <v>27.672000000000001</v>
      </c>
      <c r="G2670" s="16">
        <f t="shared" si="52"/>
        <v>27</v>
      </c>
      <c r="H2670" s="17">
        <f t="shared" si="53"/>
        <v>1.4816666666666656</v>
      </c>
      <c r="I2670" s="17">
        <f t="shared" si="54"/>
        <v>-0.21699999999999875</v>
      </c>
      <c r="J2670" s="18">
        <f t="shared" si="55"/>
        <v>7.7808454946394186E-3</v>
      </c>
      <c r="K2670" s="18">
        <f t="shared" si="56"/>
        <v>0.56972282978952271</v>
      </c>
      <c r="L2670" s="154"/>
      <c r="M2670" s="154"/>
      <c r="N2670" s="154"/>
      <c r="O2670" s="154"/>
      <c r="P2670" s="154"/>
      <c r="Q2670" s="154"/>
      <c r="R2670" s="154"/>
      <c r="S2670" s="154"/>
      <c r="T2670" s="154"/>
      <c r="U2670" s="154"/>
      <c r="V2670" s="154"/>
      <c r="W2670" s="154"/>
      <c r="X2670" s="154"/>
      <c r="Y2670" s="154"/>
      <c r="Z2670" s="154"/>
      <c r="AA2670" s="154"/>
    </row>
    <row r="2671" spans="1:27" ht="15.75" customHeight="1">
      <c r="A2671" s="155"/>
      <c r="B2671" s="158"/>
      <c r="C2671" s="158"/>
      <c r="D2671" s="158">
        <v>1010</v>
      </c>
      <c r="E2671" s="158">
        <v>27.887</v>
      </c>
      <c r="F2671" s="158">
        <v>27.66</v>
      </c>
      <c r="G2671" s="16">
        <f t="shared" si="52"/>
        <v>27</v>
      </c>
      <c r="H2671" s="17">
        <f t="shared" si="53"/>
        <v>1.4783333333333342</v>
      </c>
      <c r="I2671" s="17">
        <f t="shared" si="54"/>
        <v>-0.22700000000000031</v>
      </c>
      <c r="J2671" s="18">
        <f t="shared" si="55"/>
        <v>8.1399935453795782E-3</v>
      </c>
      <c r="K2671" s="18">
        <f t="shared" si="56"/>
        <v>0.5696919711693621</v>
      </c>
      <c r="L2671" s="154"/>
      <c r="M2671" s="154"/>
      <c r="N2671" s="154"/>
      <c r="O2671" s="154"/>
      <c r="P2671" s="154"/>
      <c r="Q2671" s="154"/>
      <c r="R2671" s="154"/>
      <c r="S2671" s="154"/>
      <c r="T2671" s="154"/>
      <c r="U2671" s="154"/>
      <c r="V2671" s="154"/>
      <c r="W2671" s="154"/>
      <c r="X2671" s="154"/>
      <c r="Y2671" s="154"/>
      <c r="Z2671" s="154"/>
      <c r="AA2671" s="154"/>
    </row>
    <row r="2672" spans="1:27" ht="15.75" customHeight="1">
      <c r="A2672" s="155"/>
      <c r="B2672" s="156">
        <v>45038</v>
      </c>
      <c r="C2672" s="158">
        <v>32690</v>
      </c>
      <c r="D2672" s="158">
        <v>1011</v>
      </c>
      <c r="E2672" s="158">
        <v>28.89</v>
      </c>
      <c r="F2672" s="158">
        <v>28.672999999999998</v>
      </c>
      <c r="G2672" s="16">
        <f t="shared" si="52"/>
        <v>27</v>
      </c>
      <c r="H2672" s="17">
        <f t="shared" si="53"/>
        <v>3.1500000000000012</v>
      </c>
      <c r="I2672" s="17">
        <f t="shared" si="54"/>
        <v>-0.2170000000000023</v>
      </c>
      <c r="J2672" s="18">
        <f t="shared" si="55"/>
        <v>7.5112495673244134E-3</v>
      </c>
      <c r="K2672" s="18">
        <f t="shared" si="56"/>
        <v>0.5846313603322949</v>
      </c>
      <c r="L2672" s="154"/>
      <c r="M2672" s="154"/>
      <c r="N2672" s="154"/>
      <c r="O2672" s="154"/>
      <c r="P2672" s="154"/>
      <c r="Q2672" s="154"/>
      <c r="R2672" s="154"/>
      <c r="S2672" s="154"/>
      <c r="T2672" s="154"/>
      <c r="U2672" s="154"/>
      <c r="V2672" s="154"/>
      <c r="W2672" s="154"/>
      <c r="X2672" s="154"/>
      <c r="Y2672" s="154"/>
      <c r="Z2672" s="154"/>
      <c r="AA2672" s="154"/>
    </row>
    <row r="2673" spans="1:27" ht="15.75" customHeight="1">
      <c r="A2673" s="155"/>
      <c r="B2673" s="158"/>
      <c r="C2673" s="158"/>
      <c r="D2673" s="158">
        <v>1011</v>
      </c>
      <c r="E2673" s="158">
        <v>28.13</v>
      </c>
      <c r="F2673" s="158">
        <v>27.91</v>
      </c>
      <c r="G2673" s="16">
        <f t="shared" si="52"/>
        <v>27</v>
      </c>
      <c r="H2673" s="17">
        <f t="shared" si="53"/>
        <v>1.8833333333333317</v>
      </c>
      <c r="I2673" s="17">
        <f t="shared" si="54"/>
        <v>-0.21999999999999886</v>
      </c>
      <c r="J2673" s="18">
        <f t="shared" si="55"/>
        <v>7.8208318521151392E-3</v>
      </c>
      <c r="K2673" s="18">
        <f t="shared" si="56"/>
        <v>0.57340917170280836</v>
      </c>
      <c r="L2673" s="154"/>
      <c r="M2673" s="154"/>
      <c r="N2673" s="154"/>
      <c r="O2673" s="154"/>
      <c r="P2673" s="154"/>
      <c r="Q2673" s="154"/>
      <c r="R2673" s="154"/>
      <c r="S2673" s="154"/>
      <c r="T2673" s="154"/>
      <c r="U2673" s="154"/>
      <c r="V2673" s="154"/>
      <c r="W2673" s="154"/>
      <c r="X2673" s="154"/>
      <c r="Y2673" s="154"/>
      <c r="Z2673" s="154"/>
      <c r="AA2673" s="154"/>
    </row>
    <row r="2674" spans="1:27" ht="15.75" customHeight="1">
      <c r="A2674" s="155"/>
      <c r="B2674" s="158"/>
      <c r="C2674" s="158"/>
      <c r="D2674" s="158">
        <v>1011</v>
      </c>
      <c r="E2674" s="158">
        <v>27.876000000000001</v>
      </c>
      <c r="F2674" s="158">
        <v>27.666</v>
      </c>
      <c r="G2674" s="16">
        <f t="shared" si="52"/>
        <v>27</v>
      </c>
      <c r="H2674" s="17">
        <f t="shared" si="53"/>
        <v>1.4600000000000022</v>
      </c>
      <c r="I2674" s="17">
        <f t="shared" si="54"/>
        <v>-0.21000000000000085</v>
      </c>
      <c r="J2674" s="18">
        <f t="shared" si="55"/>
        <v>7.5333620318553899E-3</v>
      </c>
      <c r="K2674" s="18">
        <f t="shared" si="56"/>
        <v>0.56952216960826518</v>
      </c>
      <c r="L2674" s="154"/>
      <c r="M2674" s="154"/>
      <c r="N2674" s="154"/>
      <c r="O2674" s="154"/>
      <c r="P2674" s="154"/>
      <c r="Q2674" s="154"/>
      <c r="R2674" s="154"/>
      <c r="S2674" s="154"/>
      <c r="T2674" s="154"/>
      <c r="U2674" s="154"/>
      <c r="V2674" s="154"/>
      <c r="W2674" s="154"/>
      <c r="X2674" s="154"/>
      <c r="Y2674" s="154"/>
      <c r="Z2674" s="154"/>
      <c r="AA2674" s="154"/>
    </row>
    <row r="2675" spans="1:27" ht="15.75" customHeight="1">
      <c r="A2675" s="155"/>
      <c r="B2675" s="156">
        <v>45038</v>
      </c>
      <c r="C2675" s="158">
        <v>32204</v>
      </c>
      <c r="D2675" s="158">
        <v>5001</v>
      </c>
      <c r="E2675" s="158">
        <v>39.734999999999999</v>
      </c>
      <c r="F2675" s="158">
        <v>39.372999999999998</v>
      </c>
      <c r="G2675" s="16">
        <f t="shared" si="52"/>
        <v>38.4</v>
      </c>
      <c r="H2675" s="17">
        <f t="shared" si="53"/>
        <v>2.2250000000000014</v>
      </c>
      <c r="I2675" s="17">
        <f t="shared" si="54"/>
        <v>-0.36200000000000188</v>
      </c>
      <c r="J2675" s="18">
        <f t="shared" si="55"/>
        <v>9.1103561092236544E-3</v>
      </c>
      <c r="K2675" s="18">
        <f t="shared" si="56"/>
        <v>0.395998489996225</v>
      </c>
      <c r="L2675" s="154"/>
      <c r="M2675" s="154"/>
      <c r="N2675" s="154"/>
      <c r="O2675" s="154"/>
      <c r="P2675" s="154"/>
      <c r="Q2675" s="154"/>
      <c r="R2675" s="154"/>
      <c r="S2675" s="154"/>
      <c r="T2675" s="154"/>
      <c r="U2675" s="154"/>
      <c r="V2675" s="154"/>
      <c r="W2675" s="154"/>
      <c r="X2675" s="154"/>
      <c r="Y2675" s="154"/>
      <c r="Z2675" s="154"/>
      <c r="AA2675" s="154"/>
    </row>
    <row r="2676" spans="1:27" ht="15.75" customHeight="1">
      <c r="A2676" s="155"/>
      <c r="B2676" s="158"/>
      <c r="C2676" s="158"/>
      <c r="D2676" s="158">
        <v>5001</v>
      </c>
      <c r="E2676" s="158">
        <v>38.633000000000003</v>
      </c>
      <c r="F2676" s="158">
        <v>38.604999999999997</v>
      </c>
      <c r="G2676" s="16">
        <f t="shared" si="52"/>
        <v>38.4</v>
      </c>
      <c r="H2676" s="17">
        <f t="shared" si="53"/>
        <v>0.38833333333334019</v>
      </c>
      <c r="I2676" s="17">
        <f t="shared" si="54"/>
        <v>-2.8000000000005798E-2</v>
      </c>
      <c r="J2676" s="18">
        <f t="shared" si="55"/>
        <v>7.2476897988781085E-4</v>
      </c>
      <c r="K2676" s="18">
        <f t="shared" si="56"/>
        <v>0.37876944581057648</v>
      </c>
      <c r="L2676" s="154"/>
      <c r="M2676" s="154"/>
      <c r="N2676" s="154"/>
      <c r="O2676" s="154"/>
      <c r="P2676" s="154"/>
      <c r="Q2676" s="154"/>
      <c r="R2676" s="154"/>
      <c r="S2676" s="154"/>
      <c r="T2676" s="154"/>
      <c r="U2676" s="154"/>
      <c r="V2676" s="154"/>
      <c r="W2676" s="154"/>
      <c r="X2676" s="154"/>
      <c r="Y2676" s="154"/>
      <c r="Z2676" s="154"/>
      <c r="AA2676" s="154"/>
    </row>
    <row r="2677" spans="1:27" ht="15.75" customHeight="1">
      <c r="A2677" s="155"/>
      <c r="B2677" s="158"/>
      <c r="C2677" s="158"/>
      <c r="D2677" s="158">
        <v>5001</v>
      </c>
      <c r="E2677" s="158">
        <v>38.988999999999997</v>
      </c>
      <c r="F2677" s="158">
        <v>38.551000000000002</v>
      </c>
      <c r="G2677" s="16">
        <f t="shared" si="52"/>
        <v>38.4</v>
      </c>
      <c r="H2677" s="17">
        <f t="shared" si="53"/>
        <v>0.98166666666666447</v>
      </c>
      <c r="I2677" s="17">
        <f t="shared" si="54"/>
        <v>-0.43799999999999528</v>
      </c>
      <c r="J2677" s="18">
        <f t="shared" si="55"/>
        <v>1.1233937777321689E-2</v>
      </c>
      <c r="K2677" s="18">
        <f t="shared" si="56"/>
        <v>0.38444176562620219</v>
      </c>
      <c r="L2677" s="154"/>
      <c r="M2677" s="154"/>
      <c r="N2677" s="154"/>
      <c r="O2677" s="154"/>
      <c r="P2677" s="154"/>
      <c r="Q2677" s="154"/>
      <c r="R2677" s="154"/>
      <c r="S2677" s="154"/>
      <c r="T2677" s="154"/>
      <c r="U2677" s="154"/>
      <c r="V2677" s="154"/>
      <c r="W2677" s="154"/>
      <c r="X2677" s="154"/>
      <c r="Y2677" s="154"/>
      <c r="Z2677" s="154"/>
      <c r="AA2677" s="154"/>
    </row>
    <row r="2678" spans="1:27" ht="15.75" customHeight="1">
      <c r="A2678" s="155"/>
      <c r="B2678" s="158"/>
      <c r="C2678" s="158"/>
      <c r="D2678" s="158">
        <v>5001</v>
      </c>
      <c r="E2678" s="158">
        <v>37.831000000000003</v>
      </c>
      <c r="F2678" s="158">
        <v>37.566000000000003</v>
      </c>
      <c r="G2678" s="16">
        <f t="shared" si="52"/>
        <v>38.4</v>
      </c>
      <c r="H2678" s="17">
        <f t="shared" si="53"/>
        <v>-0.94833333333332592</v>
      </c>
      <c r="I2678" s="17">
        <f t="shared" si="54"/>
        <v>-0.26500000000000057</v>
      </c>
      <c r="J2678" s="18">
        <f t="shared" si="55"/>
        <v>7.0048373027411523E-3</v>
      </c>
      <c r="K2678" s="18">
        <f t="shared" si="56"/>
        <v>0.36559964050646299</v>
      </c>
      <c r="L2678" s="154"/>
      <c r="M2678" s="154"/>
      <c r="N2678" s="154"/>
      <c r="O2678" s="154"/>
      <c r="P2678" s="154"/>
      <c r="Q2678" s="154"/>
      <c r="R2678" s="154"/>
      <c r="S2678" s="154"/>
      <c r="T2678" s="154"/>
      <c r="U2678" s="154"/>
      <c r="V2678" s="154"/>
      <c r="W2678" s="154"/>
      <c r="X2678" s="154"/>
      <c r="Y2678" s="154"/>
      <c r="Z2678" s="154"/>
      <c r="AA2678" s="154"/>
    </row>
    <row r="2679" spans="1:27" ht="15.75" customHeight="1">
      <c r="A2679" s="155"/>
      <c r="B2679" s="156">
        <v>45038</v>
      </c>
      <c r="C2679" s="158">
        <v>32208</v>
      </c>
      <c r="D2679" s="158">
        <v>6107</v>
      </c>
      <c r="E2679" s="158">
        <v>16.995999999999999</v>
      </c>
      <c r="F2679" s="158">
        <v>16.786000000000001</v>
      </c>
      <c r="G2679" s="16">
        <f t="shared" si="52"/>
        <v>17.032373496847189</v>
      </c>
      <c r="H2679" s="17">
        <f t="shared" si="53"/>
        <v>-6.0622494745317113E-2</v>
      </c>
      <c r="I2679" s="17">
        <f t="shared" si="54"/>
        <v>-0.2099999999999973</v>
      </c>
      <c r="J2679" s="18">
        <f t="shared" si="55"/>
        <v>1.2355848434925707E-2</v>
      </c>
      <c r="K2679" s="18">
        <f t="shared" si="56"/>
        <v>0.31828280744811877</v>
      </c>
      <c r="L2679" s="154"/>
      <c r="M2679" s="154"/>
      <c r="N2679" s="154"/>
      <c r="O2679" s="154"/>
      <c r="P2679" s="154"/>
      <c r="Q2679" s="154"/>
      <c r="R2679" s="154"/>
      <c r="S2679" s="154"/>
      <c r="T2679" s="154"/>
      <c r="U2679" s="154"/>
      <c r="V2679" s="154"/>
      <c r="W2679" s="154"/>
      <c r="X2679" s="154"/>
      <c r="Y2679" s="154"/>
      <c r="Z2679" s="154"/>
      <c r="AA2679" s="154"/>
    </row>
    <row r="2680" spans="1:27" ht="15.75" customHeight="1">
      <c r="A2680" s="155"/>
      <c r="B2680" s="158"/>
      <c r="C2680" s="158"/>
      <c r="D2680" s="158">
        <v>6107</v>
      </c>
      <c r="E2680" s="158">
        <v>16.899999999999999</v>
      </c>
      <c r="F2680" s="158">
        <v>16.654</v>
      </c>
      <c r="G2680" s="16">
        <f t="shared" si="52"/>
        <v>17.032373496847189</v>
      </c>
      <c r="H2680" s="17">
        <f t="shared" si="53"/>
        <v>-0.22062249474531725</v>
      </c>
      <c r="I2680" s="17">
        <f t="shared" si="54"/>
        <v>-0.24599999999999866</v>
      </c>
      <c r="J2680" s="18">
        <f t="shared" si="55"/>
        <v>1.4556213017751401E-2</v>
      </c>
      <c r="K2680" s="18">
        <f t="shared" si="56"/>
        <v>0.31441033108806077</v>
      </c>
      <c r="L2680" s="154"/>
      <c r="M2680" s="154"/>
      <c r="N2680" s="154"/>
      <c r="O2680" s="154"/>
      <c r="P2680" s="154"/>
      <c r="Q2680" s="154"/>
      <c r="R2680" s="154"/>
      <c r="S2680" s="154"/>
      <c r="T2680" s="154"/>
      <c r="U2680" s="154"/>
      <c r="V2680" s="154"/>
      <c r="W2680" s="154"/>
      <c r="X2680" s="154"/>
      <c r="Y2680" s="154"/>
      <c r="Z2680" s="154"/>
      <c r="AA2680" s="154"/>
    </row>
    <row r="2681" spans="1:27" ht="15.75" customHeight="1">
      <c r="A2681" s="155"/>
      <c r="B2681" s="158"/>
      <c r="C2681" s="158"/>
      <c r="D2681" s="158">
        <v>6107</v>
      </c>
      <c r="E2681" s="158">
        <v>16.931999999999999</v>
      </c>
      <c r="F2681" s="158">
        <v>16.704000000000001</v>
      </c>
      <c r="G2681" s="16">
        <f t="shared" si="52"/>
        <v>17.032373496847189</v>
      </c>
      <c r="H2681" s="17">
        <f t="shared" si="53"/>
        <v>-0.16728916141198388</v>
      </c>
      <c r="I2681" s="17">
        <f t="shared" si="54"/>
        <v>-0.22799999999999798</v>
      </c>
      <c r="J2681" s="18">
        <f t="shared" si="55"/>
        <v>1.34656272147412E-2</v>
      </c>
      <c r="K2681" s="18">
        <f t="shared" si="56"/>
        <v>0.315706035635969</v>
      </c>
      <c r="L2681" s="154"/>
      <c r="M2681" s="154"/>
      <c r="N2681" s="154"/>
      <c r="O2681" s="154"/>
      <c r="P2681" s="154"/>
      <c r="Q2681" s="154"/>
      <c r="R2681" s="154"/>
      <c r="S2681" s="154"/>
      <c r="T2681" s="154"/>
      <c r="U2681" s="154"/>
      <c r="V2681" s="154"/>
      <c r="W2681" s="154"/>
      <c r="X2681" s="154"/>
      <c r="Y2681" s="154"/>
      <c r="Z2681" s="154"/>
      <c r="AA2681" s="154"/>
    </row>
    <row r="2682" spans="1:27" ht="15.75" customHeight="1">
      <c r="A2682" s="155"/>
      <c r="B2682" s="158"/>
      <c r="C2682" s="158"/>
      <c r="D2682" s="158">
        <v>6107</v>
      </c>
      <c r="E2682" s="158">
        <v>17.350999999999999</v>
      </c>
      <c r="F2682" s="158">
        <v>17.058</v>
      </c>
      <c r="G2682" s="16">
        <f t="shared" si="52"/>
        <v>17.032373496847189</v>
      </c>
      <c r="H2682" s="17">
        <f t="shared" si="53"/>
        <v>0.53104417192135034</v>
      </c>
      <c r="I2682" s="17">
        <f t="shared" si="54"/>
        <v>-0.29299999999999926</v>
      </c>
      <c r="J2682" s="18">
        <f t="shared" si="55"/>
        <v>1.6886634776093555E-2</v>
      </c>
      <c r="K2682" s="18">
        <f t="shared" si="56"/>
        <v>0.332230683844633</v>
      </c>
      <c r="L2682" s="154"/>
      <c r="M2682" s="154"/>
      <c r="N2682" s="154"/>
      <c r="O2682" s="154"/>
      <c r="P2682" s="154"/>
      <c r="Q2682" s="154"/>
      <c r="R2682" s="154"/>
      <c r="S2682" s="154"/>
      <c r="T2682" s="154"/>
      <c r="U2682" s="154"/>
      <c r="V2682" s="154"/>
      <c r="W2682" s="154"/>
      <c r="X2682" s="154"/>
      <c r="Y2682" s="154"/>
      <c r="Z2682" s="154"/>
      <c r="AA2682" s="154"/>
    </row>
    <row r="2683" spans="1:27" ht="15.75" customHeight="1">
      <c r="A2683" s="155"/>
      <c r="B2683" s="158"/>
      <c r="C2683" s="158"/>
      <c r="D2683" s="158">
        <v>6107</v>
      </c>
      <c r="E2683" s="158">
        <v>16.88</v>
      </c>
      <c r="F2683" s="158">
        <v>16.602</v>
      </c>
      <c r="G2683" s="16">
        <f t="shared" si="52"/>
        <v>17.032373496847189</v>
      </c>
      <c r="H2683" s="17">
        <f t="shared" si="53"/>
        <v>-0.25395582807864991</v>
      </c>
      <c r="I2683" s="17">
        <f t="shared" si="54"/>
        <v>-0.27799999999999869</v>
      </c>
      <c r="J2683" s="18">
        <f t="shared" si="55"/>
        <v>1.6469194312796132E-2</v>
      </c>
      <c r="K2683" s="18">
        <f t="shared" si="56"/>
        <v>0.31359802105380491</v>
      </c>
      <c r="L2683" s="154"/>
      <c r="M2683" s="154"/>
      <c r="N2683" s="154"/>
      <c r="O2683" s="154"/>
      <c r="P2683" s="154"/>
      <c r="Q2683" s="154"/>
      <c r="R2683" s="154"/>
      <c r="S2683" s="154"/>
      <c r="T2683" s="154"/>
      <c r="U2683" s="154"/>
      <c r="V2683" s="154"/>
      <c r="W2683" s="154"/>
      <c r="X2683" s="154"/>
      <c r="Y2683" s="154"/>
      <c r="Z2683" s="154"/>
      <c r="AA2683" s="154"/>
    </row>
    <row r="2684" spans="1:27" ht="15.75" customHeight="1">
      <c r="A2684" s="155"/>
      <c r="B2684" s="158"/>
      <c r="C2684" s="158"/>
      <c r="D2684" s="158">
        <v>6107</v>
      </c>
      <c r="E2684" s="158">
        <v>17.36</v>
      </c>
      <c r="F2684" s="158">
        <v>17.076000000000001</v>
      </c>
      <c r="G2684" s="16">
        <f t="shared" si="52"/>
        <v>17.032373496847189</v>
      </c>
      <c r="H2684" s="17">
        <f t="shared" si="53"/>
        <v>0.54604417192135091</v>
      </c>
      <c r="I2684" s="17">
        <f t="shared" si="54"/>
        <v>-0.28399999999999892</v>
      </c>
      <c r="J2684" s="18">
        <f t="shared" si="55"/>
        <v>1.6359447004608233E-2</v>
      </c>
      <c r="K2684" s="18">
        <f t="shared" si="56"/>
        <v>0.33257687761452925</v>
      </c>
      <c r="L2684" s="154"/>
      <c r="M2684" s="154"/>
      <c r="N2684" s="154"/>
      <c r="O2684" s="154"/>
      <c r="P2684" s="154"/>
      <c r="Q2684" s="154"/>
      <c r="R2684" s="154"/>
      <c r="S2684" s="154"/>
      <c r="T2684" s="154"/>
      <c r="U2684" s="154"/>
      <c r="V2684" s="154"/>
      <c r="W2684" s="154"/>
      <c r="X2684" s="154"/>
      <c r="Y2684" s="154"/>
      <c r="Z2684" s="154"/>
      <c r="AA2684" s="154"/>
    </row>
    <row r="2685" spans="1:27" ht="15.75" customHeight="1">
      <c r="A2685" s="155"/>
      <c r="B2685" s="158"/>
      <c r="C2685" s="158"/>
      <c r="D2685" s="158">
        <v>6107</v>
      </c>
      <c r="E2685" s="158">
        <v>16.459</v>
      </c>
      <c r="F2685" s="158">
        <v>16.151</v>
      </c>
      <c r="G2685" s="16">
        <f t="shared" si="52"/>
        <v>17.032373496847189</v>
      </c>
      <c r="H2685" s="17">
        <f t="shared" si="53"/>
        <v>-0.95562249474531558</v>
      </c>
      <c r="I2685" s="17">
        <f t="shared" si="54"/>
        <v>-0.30799999999999983</v>
      </c>
      <c r="J2685" s="18">
        <f t="shared" si="55"/>
        <v>1.8713166048970158E-2</v>
      </c>
      <c r="K2685" s="18">
        <f t="shared" si="56"/>
        <v>0.29604074338588177</v>
      </c>
      <c r="L2685" s="154"/>
      <c r="M2685" s="154"/>
      <c r="N2685" s="154"/>
      <c r="O2685" s="154"/>
      <c r="P2685" s="154"/>
      <c r="Q2685" s="154"/>
      <c r="R2685" s="154"/>
      <c r="S2685" s="154"/>
      <c r="T2685" s="154"/>
      <c r="U2685" s="154"/>
      <c r="V2685" s="154"/>
      <c r="W2685" s="154"/>
      <c r="X2685" s="154"/>
      <c r="Y2685" s="154"/>
      <c r="Z2685" s="154"/>
      <c r="AA2685" s="154"/>
    </row>
    <row r="2686" spans="1:27" ht="15.75" customHeight="1">
      <c r="A2686" s="155"/>
      <c r="B2686" s="156">
        <v>45038</v>
      </c>
      <c r="C2686" s="158">
        <v>33310</v>
      </c>
      <c r="D2686" s="158">
        <v>6617</v>
      </c>
      <c r="E2686" s="158">
        <v>23.289000000000001</v>
      </c>
      <c r="F2686" s="158">
        <v>22.762</v>
      </c>
      <c r="G2686" s="16">
        <f t="shared" si="52"/>
        <v>21.071999999999999</v>
      </c>
      <c r="H2686" s="17">
        <f t="shared" si="53"/>
        <v>3.6950000000000038</v>
      </c>
      <c r="I2686" s="17">
        <f t="shared" si="54"/>
        <v>-0.52700000000000102</v>
      </c>
      <c r="J2686" s="18">
        <f t="shared" si="55"/>
        <v>2.2628708832496069E-2</v>
      </c>
      <c r="K2686" s="18">
        <f t="shared" si="56"/>
        <v>0.45830220275666639</v>
      </c>
      <c r="L2686" s="154"/>
      <c r="M2686" s="154"/>
      <c r="N2686" s="154"/>
      <c r="O2686" s="154"/>
      <c r="P2686" s="154"/>
      <c r="Q2686" s="154"/>
      <c r="R2686" s="154"/>
      <c r="S2686" s="154"/>
      <c r="T2686" s="154"/>
      <c r="U2686" s="154"/>
      <c r="V2686" s="154"/>
      <c r="W2686" s="154"/>
      <c r="X2686" s="154"/>
      <c r="Y2686" s="154"/>
      <c r="Z2686" s="154"/>
      <c r="AA2686" s="154"/>
    </row>
    <row r="2687" spans="1:27" ht="15.75" customHeight="1">
      <c r="A2687" s="155"/>
      <c r="B2687" s="158"/>
      <c r="C2687" s="158"/>
      <c r="D2687" s="158">
        <v>6617</v>
      </c>
      <c r="E2687" s="158">
        <v>21.189</v>
      </c>
      <c r="F2687" s="158">
        <v>20.733000000000001</v>
      </c>
      <c r="G2687" s="16">
        <f t="shared" si="52"/>
        <v>21.071999999999999</v>
      </c>
      <c r="H2687" s="17">
        <f t="shared" si="53"/>
        <v>0.19500000000000148</v>
      </c>
      <c r="I2687" s="17">
        <f t="shared" si="54"/>
        <v>-0.45599999999999952</v>
      </c>
      <c r="J2687" s="18">
        <f t="shared" si="55"/>
        <v>2.1520600311482351E-2</v>
      </c>
      <c r="K2687" s="18">
        <f t="shared" si="56"/>
        <v>0.40461560243522599</v>
      </c>
      <c r="L2687" s="154"/>
      <c r="M2687" s="154"/>
      <c r="N2687" s="154"/>
      <c r="O2687" s="154"/>
      <c r="P2687" s="154"/>
      <c r="Q2687" s="154"/>
      <c r="R2687" s="154"/>
      <c r="S2687" s="154"/>
      <c r="T2687" s="154"/>
      <c r="U2687" s="154"/>
      <c r="V2687" s="154"/>
      <c r="W2687" s="154"/>
      <c r="X2687" s="154"/>
      <c r="Y2687" s="154"/>
      <c r="Z2687" s="154"/>
      <c r="AA2687" s="154"/>
    </row>
    <row r="2688" spans="1:27" ht="15.75" customHeight="1">
      <c r="A2688" s="155"/>
      <c r="B2688" s="158"/>
      <c r="C2688" s="158"/>
      <c r="D2688" s="158">
        <v>6617</v>
      </c>
      <c r="E2688" s="158">
        <v>21.469000000000001</v>
      </c>
      <c r="F2688" s="158">
        <v>21.021999999999998</v>
      </c>
      <c r="G2688" s="16">
        <f t="shared" si="52"/>
        <v>21.071999999999999</v>
      </c>
      <c r="H2688" s="17">
        <f t="shared" si="53"/>
        <v>0.66166666666667007</v>
      </c>
      <c r="I2688" s="17">
        <f t="shared" si="54"/>
        <v>-0.44700000000000273</v>
      </c>
      <c r="J2688" s="18">
        <f t="shared" si="55"/>
        <v>2.0820718244911392E-2</v>
      </c>
      <c r="K2688" s="18">
        <f t="shared" si="56"/>
        <v>0.41238064185569906</v>
      </c>
      <c r="L2688" s="154"/>
      <c r="M2688" s="154"/>
      <c r="N2688" s="154"/>
      <c r="O2688" s="154"/>
      <c r="P2688" s="154"/>
      <c r="Q2688" s="154"/>
      <c r="R2688" s="154"/>
      <c r="S2688" s="154"/>
      <c r="T2688" s="154"/>
      <c r="U2688" s="154"/>
      <c r="V2688" s="154"/>
      <c r="W2688" s="154"/>
      <c r="X2688" s="154"/>
      <c r="Y2688" s="154"/>
      <c r="Z2688" s="154"/>
      <c r="AA2688" s="154"/>
    </row>
    <row r="2689" spans="1:27" ht="15.75" customHeight="1">
      <c r="A2689" s="155"/>
      <c r="B2689" s="158"/>
      <c r="C2689" s="158"/>
      <c r="D2689" s="158">
        <v>6617</v>
      </c>
      <c r="E2689" s="158">
        <v>21.553999999999998</v>
      </c>
      <c r="F2689" s="158">
        <v>21.093</v>
      </c>
      <c r="G2689" s="16">
        <f t="shared" si="52"/>
        <v>21.071999999999999</v>
      </c>
      <c r="H2689" s="17">
        <f t="shared" si="53"/>
        <v>0.80333333333333223</v>
      </c>
      <c r="I2689" s="17">
        <f t="shared" si="54"/>
        <v>-0.46099999999999852</v>
      </c>
      <c r="J2689" s="18">
        <f t="shared" si="55"/>
        <v>2.1388141412266796E-2</v>
      </c>
      <c r="K2689" s="18">
        <f t="shared" si="56"/>
        <v>0.4146979678945904</v>
      </c>
      <c r="L2689" s="154"/>
      <c r="M2689" s="154"/>
      <c r="N2689" s="154"/>
      <c r="O2689" s="154"/>
      <c r="P2689" s="154"/>
      <c r="Q2689" s="154"/>
      <c r="R2689" s="154"/>
      <c r="S2689" s="154"/>
      <c r="T2689" s="154"/>
      <c r="U2689" s="154"/>
      <c r="V2689" s="154"/>
      <c r="W2689" s="154"/>
      <c r="X2689" s="154"/>
      <c r="Y2689" s="154"/>
      <c r="Z2689" s="154"/>
      <c r="AA2689" s="154"/>
    </row>
    <row r="2690" spans="1:27" ht="15.75" customHeight="1">
      <c r="A2690" s="155"/>
      <c r="B2690" s="158"/>
      <c r="C2690" s="158"/>
      <c r="D2690" s="158">
        <v>6617</v>
      </c>
      <c r="E2690" s="158">
        <v>22.483000000000001</v>
      </c>
      <c r="F2690" s="158">
        <v>21.991</v>
      </c>
      <c r="G2690" s="16">
        <f t="shared" si="52"/>
        <v>21.071999999999999</v>
      </c>
      <c r="H2690" s="17">
        <f t="shared" si="53"/>
        <v>2.3516666666666692</v>
      </c>
      <c r="I2690" s="17">
        <f t="shared" si="54"/>
        <v>-0.49200000000000088</v>
      </c>
      <c r="J2690" s="18">
        <f t="shared" si="55"/>
        <v>2.1883200640483959E-2</v>
      </c>
      <c r="K2690" s="18">
        <f t="shared" si="56"/>
        <v>0.43888271138193319</v>
      </c>
      <c r="L2690" s="154"/>
      <c r="M2690" s="154"/>
      <c r="N2690" s="154"/>
      <c r="O2690" s="154"/>
      <c r="P2690" s="154"/>
      <c r="Q2690" s="154"/>
      <c r="R2690" s="154"/>
      <c r="S2690" s="154"/>
      <c r="T2690" s="154"/>
      <c r="U2690" s="154"/>
      <c r="V2690" s="154"/>
      <c r="W2690" s="154"/>
      <c r="X2690" s="154"/>
      <c r="Y2690" s="154"/>
      <c r="Z2690" s="154"/>
      <c r="AA2690" s="154"/>
    </row>
    <row r="2691" spans="1:27" ht="15.75" customHeight="1">
      <c r="A2691" s="155"/>
      <c r="B2691" s="156">
        <v>45039</v>
      </c>
      <c r="C2691" s="158">
        <v>33206</v>
      </c>
      <c r="D2691" s="158">
        <v>6176</v>
      </c>
      <c r="E2691" s="158">
        <v>36.347000000000001</v>
      </c>
      <c r="F2691" s="158">
        <v>35.786999999999999</v>
      </c>
      <c r="G2691" s="16">
        <f t="shared" si="52"/>
        <v>36.028673497593743</v>
      </c>
      <c r="H2691" s="17">
        <f t="shared" si="53"/>
        <v>0.53054417067709636</v>
      </c>
      <c r="I2691" s="17">
        <f t="shared" si="54"/>
        <v>-0.56000000000000227</v>
      </c>
      <c r="J2691" s="18">
        <f t="shared" si="55"/>
        <v>1.5407048724791653E-2</v>
      </c>
      <c r="K2691" s="18">
        <f t="shared" si="56"/>
        <v>0.34003766145945918</v>
      </c>
      <c r="L2691" s="154"/>
      <c r="M2691" s="154"/>
      <c r="N2691" s="154"/>
      <c r="O2691" s="154"/>
      <c r="P2691" s="154"/>
      <c r="Q2691" s="154"/>
      <c r="R2691" s="154"/>
      <c r="S2691" s="154"/>
      <c r="T2691" s="154"/>
      <c r="U2691" s="154"/>
      <c r="V2691" s="154"/>
      <c r="W2691" s="154"/>
      <c r="X2691" s="154"/>
      <c r="Y2691" s="154"/>
      <c r="Z2691" s="154"/>
      <c r="AA2691" s="154"/>
    </row>
    <row r="2692" spans="1:27" ht="15.75" customHeight="1">
      <c r="A2692" s="155"/>
      <c r="B2692" s="158"/>
      <c r="C2692" s="158"/>
      <c r="D2692" s="158">
        <v>6176</v>
      </c>
      <c r="E2692" s="158">
        <v>35.000999999999998</v>
      </c>
      <c r="F2692" s="158">
        <v>34.488</v>
      </c>
      <c r="G2692" s="16">
        <f t="shared" si="52"/>
        <v>36.028673497593743</v>
      </c>
      <c r="H2692" s="17">
        <f t="shared" si="53"/>
        <v>-1.712789162656243</v>
      </c>
      <c r="I2692" s="17">
        <f t="shared" si="54"/>
        <v>-0.51299999999999812</v>
      </c>
      <c r="J2692" s="18">
        <f t="shared" si="55"/>
        <v>1.4656724093597273E-2</v>
      </c>
      <c r="K2692" s="18">
        <f t="shared" si="56"/>
        <v>0.31465812065560872</v>
      </c>
      <c r="L2692" s="154"/>
      <c r="M2692" s="154"/>
      <c r="N2692" s="154"/>
      <c r="O2692" s="154"/>
      <c r="P2692" s="154"/>
      <c r="Q2692" s="154"/>
      <c r="R2692" s="154"/>
      <c r="S2692" s="154"/>
      <c r="T2692" s="154"/>
      <c r="U2692" s="154"/>
      <c r="V2692" s="154"/>
      <c r="W2692" s="154"/>
      <c r="X2692" s="154"/>
      <c r="Y2692" s="154"/>
      <c r="Z2692" s="154"/>
      <c r="AA2692" s="154"/>
    </row>
    <row r="2693" spans="1:27" ht="15.75" customHeight="1">
      <c r="A2693" s="155"/>
      <c r="B2693" s="158"/>
      <c r="C2693" s="158"/>
      <c r="D2693" s="158">
        <v>6176</v>
      </c>
      <c r="E2693" s="158">
        <v>34.994</v>
      </c>
      <c r="F2693" s="158">
        <v>34.496000000000002</v>
      </c>
      <c r="G2693" s="16">
        <f t="shared" si="52"/>
        <v>36.028673497593743</v>
      </c>
      <c r="H2693" s="17">
        <f t="shared" si="53"/>
        <v>-1.7244558293229062</v>
      </c>
      <c r="I2693" s="17">
        <f t="shared" si="54"/>
        <v>-0.49799999999999756</v>
      </c>
      <c r="J2693" s="18">
        <f t="shared" si="55"/>
        <v>1.4231011030462296E-2</v>
      </c>
      <c r="K2693" s="18">
        <f t="shared" si="56"/>
        <v>0.3145210287782752</v>
      </c>
      <c r="L2693" s="154"/>
      <c r="M2693" s="154"/>
      <c r="N2693" s="154"/>
      <c r="O2693" s="154"/>
      <c r="P2693" s="154"/>
      <c r="Q2693" s="154"/>
      <c r="R2693" s="154"/>
      <c r="S2693" s="154"/>
      <c r="T2693" s="154"/>
      <c r="U2693" s="154"/>
      <c r="V2693" s="154"/>
      <c r="W2693" s="154"/>
      <c r="X2693" s="154"/>
      <c r="Y2693" s="154"/>
      <c r="Z2693" s="154"/>
      <c r="AA2693" s="154"/>
    </row>
    <row r="2694" spans="1:27" ht="15.75" customHeight="1">
      <c r="A2694" s="155"/>
      <c r="B2694" s="158"/>
      <c r="C2694" s="158"/>
      <c r="D2694" s="158">
        <v>6176</v>
      </c>
      <c r="E2694" s="158">
        <v>34.710999999999999</v>
      </c>
      <c r="F2694" s="158">
        <v>34.195</v>
      </c>
      <c r="G2694" s="16">
        <f t="shared" si="52"/>
        <v>36.028673497593743</v>
      </c>
      <c r="H2694" s="17">
        <f t="shared" si="53"/>
        <v>-2.1961224959895751</v>
      </c>
      <c r="I2694" s="17">
        <f t="shared" si="54"/>
        <v>-0.51599999999999824</v>
      </c>
      <c r="J2694" s="18">
        <f t="shared" si="55"/>
        <v>1.4865604563394839E-2</v>
      </c>
      <c r="K2694" s="18">
        <f t="shared" si="56"/>
        <v>0.3089322946923731</v>
      </c>
      <c r="L2694" s="154"/>
      <c r="M2694" s="154"/>
      <c r="N2694" s="154"/>
      <c r="O2694" s="154"/>
      <c r="P2694" s="154"/>
      <c r="Q2694" s="154"/>
      <c r="R2694" s="154"/>
      <c r="S2694" s="154"/>
      <c r="T2694" s="154"/>
      <c r="U2694" s="154"/>
      <c r="V2694" s="154"/>
      <c r="W2694" s="154"/>
      <c r="X2694" s="154"/>
      <c r="Y2694" s="154"/>
      <c r="Z2694" s="154"/>
      <c r="AA2694" s="154"/>
    </row>
    <row r="2695" spans="1:27" ht="15.75" customHeight="1">
      <c r="A2695" s="155"/>
      <c r="B2695" s="156">
        <v>45039</v>
      </c>
      <c r="C2695" s="158">
        <v>33312</v>
      </c>
      <c r="D2695" s="158">
        <v>1011</v>
      </c>
      <c r="E2695" s="158">
        <v>26.827000000000002</v>
      </c>
      <c r="F2695" s="158">
        <v>26.634</v>
      </c>
      <c r="G2695" s="16">
        <f t="shared" si="52"/>
        <v>27</v>
      </c>
      <c r="H2695" s="17">
        <f t="shared" si="53"/>
        <v>-0.28833333333333044</v>
      </c>
      <c r="I2695" s="17">
        <f t="shared" si="54"/>
        <v>-0.19300000000000139</v>
      </c>
      <c r="J2695" s="18">
        <f t="shared" si="55"/>
        <v>7.1942446043165983E-3</v>
      </c>
      <c r="K2695" s="18">
        <f t="shared" si="56"/>
        <v>0.55268945465389352</v>
      </c>
      <c r="L2695" s="154"/>
      <c r="M2695" s="154"/>
      <c r="N2695" s="154"/>
      <c r="O2695" s="154"/>
      <c r="P2695" s="154"/>
      <c r="Q2695" s="154"/>
      <c r="R2695" s="154"/>
      <c r="S2695" s="154"/>
      <c r="T2695" s="154"/>
      <c r="U2695" s="154"/>
      <c r="V2695" s="154"/>
      <c r="W2695" s="154"/>
      <c r="X2695" s="154"/>
      <c r="Y2695" s="154"/>
      <c r="Z2695" s="154"/>
      <c r="AA2695" s="154"/>
    </row>
    <row r="2696" spans="1:27" ht="15.75" customHeight="1">
      <c r="A2696" s="155"/>
      <c r="B2696" s="158"/>
      <c r="C2696" s="158"/>
      <c r="D2696" s="158">
        <v>1011</v>
      </c>
      <c r="E2696" s="158">
        <v>26.635000000000002</v>
      </c>
      <c r="F2696" s="158">
        <v>26.44</v>
      </c>
      <c r="G2696" s="16">
        <f t="shared" si="52"/>
        <v>27</v>
      </c>
      <c r="H2696" s="17">
        <f t="shared" si="53"/>
        <v>-0.60833333333333073</v>
      </c>
      <c r="I2696" s="17">
        <f t="shared" si="54"/>
        <v>-0.19500000000000028</v>
      </c>
      <c r="J2696" s="18">
        <f t="shared" si="55"/>
        <v>7.3211939177773707E-3</v>
      </c>
      <c r="K2696" s="18">
        <f t="shared" si="56"/>
        <v>0.54946498967523938</v>
      </c>
      <c r="L2696" s="154"/>
      <c r="M2696" s="154"/>
      <c r="N2696" s="154"/>
      <c r="O2696" s="154"/>
      <c r="P2696" s="154"/>
      <c r="Q2696" s="154"/>
      <c r="R2696" s="154"/>
      <c r="S2696" s="154"/>
      <c r="T2696" s="154"/>
      <c r="U2696" s="154"/>
      <c r="V2696" s="154"/>
      <c r="W2696" s="154"/>
      <c r="X2696" s="154"/>
      <c r="Y2696" s="154"/>
      <c r="Z2696" s="154"/>
      <c r="AA2696" s="154"/>
    </row>
    <row r="2697" spans="1:27" ht="15.75" customHeight="1">
      <c r="A2697" s="155"/>
      <c r="B2697" s="158"/>
      <c r="C2697" s="158"/>
      <c r="D2697" s="158">
        <v>1011</v>
      </c>
      <c r="E2697" s="158">
        <v>28.088000000000001</v>
      </c>
      <c r="F2697" s="158">
        <v>27.995000000000001</v>
      </c>
      <c r="G2697" s="16">
        <f t="shared" si="52"/>
        <v>27</v>
      </c>
      <c r="H2697" s="17">
        <f t="shared" si="53"/>
        <v>1.813333333333335</v>
      </c>
      <c r="I2697" s="17">
        <f t="shared" si="54"/>
        <v>-9.2999999999999972E-2</v>
      </c>
      <c r="J2697" s="18">
        <f t="shared" si="55"/>
        <v>3.3110225007120467E-3</v>
      </c>
      <c r="K2697" s="18">
        <f t="shared" si="56"/>
        <v>0.5727712902307035</v>
      </c>
      <c r="L2697" s="154"/>
      <c r="M2697" s="154"/>
      <c r="N2697" s="154"/>
      <c r="O2697" s="154"/>
      <c r="P2697" s="154"/>
      <c r="Q2697" s="154"/>
      <c r="R2697" s="154"/>
      <c r="S2697" s="154"/>
      <c r="T2697" s="154"/>
      <c r="U2697" s="154"/>
      <c r="V2697" s="154"/>
      <c r="W2697" s="154"/>
      <c r="X2697" s="154"/>
      <c r="Y2697" s="154"/>
      <c r="Z2697" s="154"/>
      <c r="AA2697" s="154"/>
    </row>
    <row r="2698" spans="1:27" ht="15.75" customHeight="1">
      <c r="A2698" s="155"/>
      <c r="B2698" s="158"/>
      <c r="C2698" s="158"/>
      <c r="D2698" s="158">
        <v>1011</v>
      </c>
      <c r="E2698" s="158">
        <v>27.507000000000001</v>
      </c>
      <c r="F2698" s="158">
        <v>27.414999999999999</v>
      </c>
      <c r="G2698" s="16">
        <f t="shared" si="52"/>
        <v>27</v>
      </c>
      <c r="H2698" s="17">
        <f t="shared" si="53"/>
        <v>0.84500000000000242</v>
      </c>
      <c r="I2698" s="17">
        <f t="shared" si="54"/>
        <v>-9.2000000000002302E-2</v>
      </c>
      <c r="J2698" s="18">
        <f t="shared" si="55"/>
        <v>3.3446031919148688E-3</v>
      </c>
      <c r="K2698" s="18">
        <f t="shared" si="56"/>
        <v>0.5637474097502454</v>
      </c>
      <c r="L2698" s="154"/>
      <c r="M2698" s="154"/>
      <c r="N2698" s="154"/>
      <c r="O2698" s="154"/>
      <c r="P2698" s="154"/>
      <c r="Q2698" s="154"/>
      <c r="R2698" s="154"/>
      <c r="S2698" s="154"/>
      <c r="T2698" s="154"/>
      <c r="U2698" s="154"/>
      <c r="V2698" s="154"/>
      <c r="W2698" s="154"/>
      <c r="X2698" s="154"/>
      <c r="Y2698" s="154"/>
      <c r="Z2698" s="154"/>
      <c r="AA2698" s="154"/>
    </row>
    <row r="2699" spans="1:27" ht="15.75" customHeight="1">
      <c r="A2699" s="155"/>
      <c r="B2699" s="156">
        <v>45039</v>
      </c>
      <c r="C2699" s="158">
        <v>33206</v>
      </c>
      <c r="D2699" s="158">
        <v>6176</v>
      </c>
      <c r="E2699" s="158">
        <v>35.33</v>
      </c>
      <c r="F2699" s="158">
        <v>34.857999999999997</v>
      </c>
      <c r="G2699" s="16">
        <f t="shared" si="52"/>
        <v>36.028673497593743</v>
      </c>
      <c r="H2699" s="17">
        <f t="shared" si="53"/>
        <v>-1.1644558293229088</v>
      </c>
      <c r="I2699" s="17">
        <f t="shared" si="54"/>
        <v>-0.47200000000000131</v>
      </c>
      <c r="J2699" s="18">
        <f t="shared" si="55"/>
        <v>1.335975091989814E-2</v>
      </c>
      <c r="K2699" s="18">
        <f t="shared" si="56"/>
        <v>0.32104016080008385</v>
      </c>
      <c r="L2699" s="154"/>
      <c r="M2699" s="154"/>
      <c r="N2699" s="154"/>
      <c r="O2699" s="154"/>
      <c r="P2699" s="154"/>
      <c r="Q2699" s="154"/>
      <c r="R2699" s="154"/>
      <c r="S2699" s="154"/>
      <c r="T2699" s="154"/>
      <c r="U2699" s="154"/>
      <c r="V2699" s="154"/>
      <c r="W2699" s="154"/>
      <c r="X2699" s="154"/>
      <c r="Y2699" s="154"/>
      <c r="Z2699" s="154"/>
      <c r="AA2699" s="154"/>
    </row>
    <row r="2700" spans="1:27" ht="15.75" customHeight="1">
      <c r="A2700" s="155"/>
      <c r="B2700" s="158"/>
      <c r="C2700" s="158"/>
      <c r="D2700" s="158">
        <v>6176</v>
      </c>
      <c r="E2700" s="158">
        <v>34.929000000000002</v>
      </c>
      <c r="F2700" s="158">
        <v>34.448</v>
      </c>
      <c r="G2700" s="16">
        <f t="shared" si="52"/>
        <v>36.028673497593743</v>
      </c>
      <c r="H2700" s="17">
        <f t="shared" si="53"/>
        <v>-1.8327891626562358</v>
      </c>
      <c r="I2700" s="17">
        <f t="shared" si="54"/>
        <v>-0.48100000000000165</v>
      </c>
      <c r="J2700" s="18">
        <f t="shared" si="55"/>
        <v>1.3770792178419125E-2</v>
      </c>
      <c r="K2700" s="18">
        <f t="shared" si="56"/>
        <v>0.31324540871673867</v>
      </c>
      <c r="L2700" s="154"/>
      <c r="M2700" s="154"/>
      <c r="N2700" s="154"/>
      <c r="O2700" s="154"/>
      <c r="P2700" s="154"/>
      <c r="Q2700" s="154"/>
      <c r="R2700" s="154"/>
      <c r="S2700" s="154"/>
      <c r="T2700" s="154"/>
      <c r="U2700" s="154"/>
      <c r="V2700" s="154"/>
      <c r="W2700" s="154"/>
      <c r="X2700" s="154"/>
      <c r="Y2700" s="154"/>
      <c r="Z2700" s="154"/>
      <c r="AA2700" s="154"/>
    </row>
    <row r="2701" spans="1:27" ht="15.75" customHeight="1">
      <c r="A2701" s="155"/>
      <c r="B2701" s="158"/>
      <c r="C2701" s="158"/>
      <c r="D2701" s="158">
        <v>6176</v>
      </c>
      <c r="E2701" s="158">
        <v>36.116999999999997</v>
      </c>
      <c r="F2701" s="158">
        <v>35.567999999999998</v>
      </c>
      <c r="G2701" s="16">
        <f t="shared" si="52"/>
        <v>36.028673497593743</v>
      </c>
      <c r="H2701" s="17">
        <f t="shared" si="53"/>
        <v>0.1472108373437564</v>
      </c>
      <c r="I2701" s="17">
        <f t="shared" si="54"/>
        <v>-0.54899999999999949</v>
      </c>
      <c r="J2701" s="18">
        <f t="shared" si="55"/>
        <v>1.5200598056316957E-2</v>
      </c>
      <c r="K2701" s="18">
        <f t="shared" si="56"/>
        <v>0.33583489440061359</v>
      </c>
      <c r="L2701" s="154"/>
      <c r="M2701" s="154"/>
      <c r="N2701" s="154"/>
      <c r="O2701" s="154"/>
      <c r="P2701" s="154"/>
      <c r="Q2701" s="154"/>
      <c r="R2701" s="154"/>
      <c r="S2701" s="154"/>
      <c r="T2701" s="154"/>
      <c r="U2701" s="154"/>
      <c r="V2701" s="154"/>
      <c r="W2701" s="154"/>
      <c r="X2701" s="154"/>
      <c r="Y2701" s="154"/>
      <c r="Z2701" s="154"/>
      <c r="AA2701" s="154"/>
    </row>
    <row r="2702" spans="1:27" ht="15.75" customHeight="1">
      <c r="A2702" s="155"/>
      <c r="B2702" s="156">
        <v>45039</v>
      </c>
      <c r="C2702" s="158">
        <v>33918</v>
      </c>
      <c r="D2702" s="158">
        <v>7130</v>
      </c>
      <c r="E2702" s="158">
        <v>20.745999999999999</v>
      </c>
      <c r="F2702" s="158">
        <v>20.695</v>
      </c>
      <c r="G2702" s="16">
        <f t="shared" si="52"/>
        <v>19.468099997456186</v>
      </c>
      <c r="H2702" s="17">
        <f t="shared" si="53"/>
        <v>2.1298333375730216</v>
      </c>
      <c r="I2702" s="17">
        <f t="shared" si="54"/>
        <v>-5.099999999999838E-2</v>
      </c>
      <c r="J2702" s="18">
        <f t="shared" si="55"/>
        <v>2.4583052154631439E-3</v>
      </c>
      <c r="K2702" s="18">
        <f t="shared" si="56"/>
        <v>0.4111321517000267</v>
      </c>
      <c r="L2702" s="154"/>
      <c r="M2702" s="154"/>
      <c r="N2702" s="154"/>
      <c r="O2702" s="154"/>
      <c r="P2702" s="154"/>
      <c r="Q2702" s="154"/>
      <c r="R2702" s="154"/>
      <c r="S2702" s="154"/>
      <c r="T2702" s="154"/>
      <c r="U2702" s="154"/>
      <c r="V2702" s="154"/>
      <c r="W2702" s="154"/>
      <c r="X2702" s="154"/>
      <c r="Y2702" s="154"/>
      <c r="Z2702" s="154"/>
      <c r="AA2702" s="154"/>
    </row>
    <row r="2703" spans="1:27" ht="15.75" customHeight="1">
      <c r="A2703" s="155"/>
      <c r="B2703" s="156">
        <v>45039</v>
      </c>
      <c r="C2703" s="158">
        <v>33910</v>
      </c>
      <c r="D2703" s="158">
        <v>7630</v>
      </c>
      <c r="E2703" s="158">
        <v>21.573</v>
      </c>
      <c r="F2703" s="158">
        <v>21.484999999999999</v>
      </c>
      <c r="G2703" s="16">
        <f t="shared" si="52"/>
        <v>20.8278</v>
      </c>
      <c r="H2703" s="17">
        <f t="shared" si="53"/>
        <v>1.2420000000000009</v>
      </c>
      <c r="I2703" s="17">
        <f t="shared" si="54"/>
        <v>-8.8000000000000966E-2</v>
      </c>
      <c r="J2703" s="18">
        <f t="shared" si="55"/>
        <v>4.0791730403745867E-3</v>
      </c>
      <c r="K2703" s="18">
        <f t="shared" si="56"/>
        <v>0.47667918231122247</v>
      </c>
      <c r="L2703" s="154"/>
      <c r="M2703" s="154"/>
      <c r="N2703" s="154"/>
      <c r="O2703" s="154"/>
      <c r="P2703" s="154"/>
      <c r="Q2703" s="154"/>
      <c r="R2703" s="154"/>
      <c r="S2703" s="154"/>
      <c r="T2703" s="154"/>
      <c r="U2703" s="154"/>
      <c r="V2703" s="154"/>
      <c r="W2703" s="154"/>
      <c r="X2703" s="154"/>
      <c r="Y2703" s="154"/>
      <c r="Z2703" s="154"/>
      <c r="AA2703" s="154"/>
    </row>
    <row r="2704" spans="1:27" ht="15.75" customHeight="1">
      <c r="A2704" s="155"/>
      <c r="B2704" s="156">
        <v>45039</v>
      </c>
      <c r="C2704" s="158">
        <v>33912</v>
      </c>
      <c r="D2704" s="158">
        <v>6117</v>
      </c>
      <c r="E2704" s="158">
        <v>19.114999999999998</v>
      </c>
      <c r="F2704" s="158">
        <v>18.849</v>
      </c>
      <c r="G2704" s="16">
        <f t="shared" si="52"/>
        <v>19.9327573208373</v>
      </c>
      <c r="H2704" s="17">
        <f t="shared" si="53"/>
        <v>-1.3629288680621698</v>
      </c>
      <c r="I2704" s="17">
        <f t="shared" si="54"/>
        <v>-0.26599999999999824</v>
      </c>
      <c r="J2704" s="18">
        <f t="shared" si="55"/>
        <v>1.3915772953178042E-2</v>
      </c>
      <c r="K2704" s="18">
        <f t="shared" si="56"/>
        <v>0.29035946010777541</v>
      </c>
      <c r="L2704" s="154"/>
      <c r="M2704" s="154"/>
      <c r="N2704" s="154"/>
      <c r="O2704" s="154"/>
      <c r="P2704" s="154"/>
      <c r="Q2704" s="154"/>
      <c r="R2704" s="154"/>
      <c r="S2704" s="154"/>
      <c r="T2704" s="154"/>
      <c r="U2704" s="154"/>
      <c r="V2704" s="154"/>
      <c r="W2704" s="154"/>
      <c r="X2704" s="154"/>
      <c r="Y2704" s="154"/>
      <c r="Z2704" s="154"/>
      <c r="AA2704" s="154"/>
    </row>
    <row r="2705" spans="1:27" ht="15.75" customHeight="1">
      <c r="A2705" s="155"/>
      <c r="B2705" s="158"/>
      <c r="C2705" s="158"/>
      <c r="D2705" s="158">
        <v>6117</v>
      </c>
      <c r="E2705" s="158">
        <v>19.189</v>
      </c>
      <c r="F2705" s="158">
        <v>18.873999999999999</v>
      </c>
      <c r="G2705" s="16">
        <f t="shared" si="52"/>
        <v>19.9327573208373</v>
      </c>
      <c r="H2705" s="17">
        <f t="shared" si="53"/>
        <v>-1.2395955347288339</v>
      </c>
      <c r="I2705" s="17">
        <f t="shared" si="54"/>
        <v>-0.31500000000000128</v>
      </c>
      <c r="J2705" s="18">
        <f t="shared" si="55"/>
        <v>1.6415654802230509E-2</v>
      </c>
      <c r="K2705" s="18">
        <f t="shared" si="56"/>
        <v>0.29309610088905769</v>
      </c>
      <c r="L2705" s="154"/>
      <c r="M2705" s="154"/>
      <c r="N2705" s="154"/>
      <c r="O2705" s="154"/>
      <c r="P2705" s="154"/>
      <c r="Q2705" s="154"/>
      <c r="R2705" s="154"/>
      <c r="S2705" s="154"/>
      <c r="T2705" s="154"/>
      <c r="U2705" s="154"/>
      <c r="V2705" s="154"/>
      <c r="W2705" s="154"/>
      <c r="X2705" s="154"/>
      <c r="Y2705" s="154"/>
      <c r="Z2705" s="154"/>
      <c r="AA2705" s="154"/>
    </row>
    <row r="2706" spans="1:27" ht="15.75" customHeight="1">
      <c r="A2706" s="155"/>
      <c r="B2706" s="158"/>
      <c r="C2706" s="158"/>
      <c r="D2706" s="158">
        <v>6117</v>
      </c>
      <c r="E2706" s="158">
        <v>20.065000000000001</v>
      </c>
      <c r="F2706" s="158">
        <v>19.72</v>
      </c>
      <c r="G2706" s="16">
        <f t="shared" si="52"/>
        <v>19.9327573208373</v>
      </c>
      <c r="H2706" s="17">
        <f t="shared" si="53"/>
        <v>0.22040446527116825</v>
      </c>
      <c r="I2706" s="17">
        <f t="shared" si="54"/>
        <v>-0.34500000000000242</v>
      </c>
      <c r="J2706" s="18">
        <f t="shared" si="55"/>
        <v>1.7194119112883249E-2</v>
      </c>
      <c r="K2706" s="18">
        <f t="shared" si="56"/>
        <v>0.32395818988089353</v>
      </c>
      <c r="L2706" s="154"/>
      <c r="M2706" s="154"/>
      <c r="N2706" s="154"/>
      <c r="O2706" s="154"/>
      <c r="P2706" s="154"/>
      <c r="Q2706" s="154"/>
      <c r="R2706" s="154"/>
      <c r="S2706" s="154"/>
      <c r="T2706" s="154"/>
      <c r="U2706" s="154"/>
      <c r="V2706" s="154"/>
      <c r="W2706" s="154"/>
      <c r="X2706" s="154"/>
      <c r="Y2706" s="154"/>
      <c r="Z2706" s="154"/>
      <c r="AA2706" s="154"/>
    </row>
    <row r="2707" spans="1:27" ht="15.75" customHeight="1">
      <c r="A2707" s="155"/>
      <c r="B2707" s="158"/>
      <c r="C2707" s="158"/>
      <c r="D2707" s="158">
        <v>6117</v>
      </c>
      <c r="E2707" s="158">
        <v>21.013999999999999</v>
      </c>
      <c r="F2707" s="158">
        <v>20.678000000000001</v>
      </c>
      <c r="G2707" s="16">
        <f t="shared" si="52"/>
        <v>19.9327573208373</v>
      </c>
      <c r="H2707" s="17">
        <f t="shared" si="53"/>
        <v>1.8020711319378317</v>
      </c>
      <c r="I2707" s="17">
        <f t="shared" si="54"/>
        <v>-0.33599999999999852</v>
      </c>
      <c r="J2707" s="18">
        <f t="shared" si="55"/>
        <v>1.5989340439706793E-2</v>
      </c>
      <c r="K2707" s="18">
        <f t="shared" si="56"/>
        <v>0.35448848767298596</v>
      </c>
      <c r="L2707" s="154"/>
      <c r="M2707" s="154"/>
      <c r="N2707" s="154"/>
      <c r="O2707" s="154"/>
      <c r="P2707" s="154"/>
      <c r="Q2707" s="154"/>
      <c r="R2707" s="154"/>
      <c r="S2707" s="154"/>
      <c r="T2707" s="154"/>
      <c r="U2707" s="154"/>
      <c r="V2707" s="154"/>
      <c r="W2707" s="154"/>
      <c r="X2707" s="154"/>
      <c r="Y2707" s="154"/>
      <c r="Z2707" s="154"/>
      <c r="AA2707" s="154"/>
    </row>
    <row r="2708" spans="1:27" ht="15.75" customHeight="1">
      <c r="A2708" s="155"/>
      <c r="B2708" s="158"/>
      <c r="C2708" s="158"/>
      <c r="D2708" s="158">
        <v>6117</v>
      </c>
      <c r="E2708" s="158">
        <v>20.056999999999999</v>
      </c>
      <c r="F2708" s="158">
        <v>19.765999999999998</v>
      </c>
      <c r="G2708" s="16">
        <f t="shared" si="52"/>
        <v>19.9327573208373</v>
      </c>
      <c r="H2708" s="17">
        <f t="shared" si="53"/>
        <v>0.20707113193783044</v>
      </c>
      <c r="I2708" s="17">
        <f t="shared" si="54"/>
        <v>-0.29100000000000037</v>
      </c>
      <c r="J2708" s="18">
        <f t="shared" si="55"/>
        <v>1.4508650346512459E-2</v>
      </c>
      <c r="K2708" s="18">
        <f t="shared" si="56"/>
        <v>0.32368854165429162</v>
      </c>
      <c r="L2708" s="154"/>
      <c r="M2708" s="154"/>
      <c r="N2708" s="154"/>
      <c r="O2708" s="154"/>
      <c r="P2708" s="154"/>
      <c r="Q2708" s="154"/>
      <c r="R2708" s="154"/>
      <c r="S2708" s="154"/>
      <c r="T2708" s="154"/>
      <c r="U2708" s="154"/>
      <c r="V2708" s="154"/>
      <c r="W2708" s="154"/>
      <c r="X2708" s="154"/>
      <c r="Y2708" s="154"/>
      <c r="Z2708" s="154"/>
      <c r="AA2708" s="154"/>
    </row>
    <row r="2709" spans="1:27" ht="15.75" customHeight="1">
      <c r="A2709" s="155"/>
      <c r="B2709" s="158"/>
      <c r="C2709" s="158"/>
      <c r="D2709" s="158">
        <v>6117</v>
      </c>
      <c r="E2709" s="158">
        <v>19.808</v>
      </c>
      <c r="F2709" s="158">
        <v>18.808</v>
      </c>
      <c r="G2709" s="16">
        <f t="shared" si="52"/>
        <v>19.9327573208373</v>
      </c>
      <c r="H2709" s="17">
        <f t="shared" si="53"/>
        <v>-0.20792886806216754</v>
      </c>
      <c r="I2709" s="17">
        <f t="shared" si="54"/>
        <v>-1</v>
      </c>
      <c r="J2709" s="18">
        <f t="shared" si="55"/>
        <v>5.0484652665589665E-2</v>
      </c>
      <c r="K2709" s="18">
        <f t="shared" si="56"/>
        <v>0.31518684773627459</v>
      </c>
      <c r="L2709" s="154"/>
      <c r="M2709" s="154"/>
      <c r="N2709" s="154"/>
      <c r="O2709" s="154"/>
      <c r="P2709" s="154"/>
      <c r="Q2709" s="154"/>
      <c r="R2709" s="154"/>
      <c r="S2709" s="154"/>
      <c r="T2709" s="154"/>
      <c r="U2709" s="154"/>
      <c r="V2709" s="154"/>
      <c r="W2709" s="154"/>
      <c r="X2709" s="154"/>
      <c r="Y2709" s="154"/>
      <c r="Z2709" s="154"/>
      <c r="AA2709" s="154"/>
    </row>
    <row r="2710" spans="1:27" ht="15.75" customHeight="1">
      <c r="A2710" s="155"/>
      <c r="B2710" s="156">
        <v>45040</v>
      </c>
      <c r="C2710" s="158">
        <v>34333</v>
      </c>
      <c r="D2710" s="158">
        <v>5621</v>
      </c>
      <c r="E2710" s="158">
        <v>23.114999999999998</v>
      </c>
      <c r="F2710" s="158">
        <v>22.997</v>
      </c>
      <c r="G2710" s="16">
        <f t="shared" si="52"/>
        <v>22.870927068045674</v>
      </c>
      <c r="H2710" s="17">
        <f t="shared" si="53"/>
        <v>0.40678821992387409</v>
      </c>
      <c r="I2710" s="17">
        <f t="shared" si="54"/>
        <v>-0.11799999999999855</v>
      </c>
      <c r="J2710" s="18">
        <f t="shared" si="55"/>
        <v>5.1049102314513761E-3</v>
      </c>
      <c r="K2710" s="18">
        <f t="shared" si="56"/>
        <v>0.31220887886026244</v>
      </c>
      <c r="L2710" s="154"/>
      <c r="M2710" s="154"/>
      <c r="N2710" s="154"/>
      <c r="O2710" s="154"/>
      <c r="P2710" s="154"/>
      <c r="Q2710" s="154"/>
      <c r="R2710" s="154"/>
      <c r="S2710" s="154"/>
      <c r="T2710" s="154"/>
      <c r="U2710" s="154"/>
      <c r="V2710" s="154"/>
      <c r="W2710" s="154"/>
      <c r="X2710" s="154"/>
      <c r="Y2710" s="154"/>
      <c r="Z2710" s="154"/>
      <c r="AA2710" s="154"/>
    </row>
    <row r="2711" spans="1:27" ht="15.75" customHeight="1">
      <c r="A2711" s="155"/>
      <c r="B2711" s="158"/>
      <c r="C2711" s="158"/>
      <c r="D2711" s="158">
        <v>5621</v>
      </c>
      <c r="E2711" s="158">
        <v>22.986000000000001</v>
      </c>
      <c r="F2711" s="158">
        <v>22.861000000000001</v>
      </c>
      <c r="G2711" s="16">
        <f t="shared" si="52"/>
        <v>22.870927068045674</v>
      </c>
      <c r="H2711" s="17">
        <f t="shared" si="53"/>
        <v>0.19178821992387779</v>
      </c>
      <c r="I2711" s="17">
        <f t="shared" si="54"/>
        <v>-0.125</v>
      </c>
      <c r="J2711" s="18">
        <f t="shared" si="55"/>
        <v>5.4380927521099796E-3</v>
      </c>
      <c r="K2711" s="18">
        <f t="shared" si="56"/>
        <v>0.3083489182482802</v>
      </c>
      <c r="L2711" s="154"/>
      <c r="M2711" s="154"/>
      <c r="N2711" s="154"/>
      <c r="O2711" s="154"/>
      <c r="P2711" s="154"/>
      <c r="Q2711" s="154"/>
      <c r="R2711" s="154"/>
      <c r="S2711" s="154"/>
      <c r="T2711" s="154"/>
      <c r="U2711" s="154"/>
      <c r="V2711" s="154"/>
      <c r="W2711" s="154"/>
      <c r="X2711" s="154"/>
      <c r="Y2711" s="154"/>
      <c r="Z2711" s="154"/>
      <c r="AA2711" s="154"/>
    </row>
    <row r="2712" spans="1:27" ht="15.75" customHeight="1">
      <c r="A2712" s="155"/>
      <c r="B2712" s="158"/>
      <c r="C2712" s="158"/>
      <c r="D2712" s="158">
        <v>5621</v>
      </c>
      <c r="E2712" s="158">
        <v>23.204999999999998</v>
      </c>
      <c r="F2712" s="158">
        <v>23.068999999999999</v>
      </c>
      <c r="G2712" s="16">
        <f t="shared" si="52"/>
        <v>22.870927068045674</v>
      </c>
      <c r="H2712" s="17">
        <f t="shared" si="53"/>
        <v>0.55678821992387384</v>
      </c>
      <c r="I2712" s="17">
        <f t="shared" si="54"/>
        <v>-0.13599999999999923</v>
      </c>
      <c r="J2712" s="18">
        <f t="shared" si="55"/>
        <v>5.8608058608058278E-3</v>
      </c>
      <c r="K2712" s="18">
        <f t="shared" si="56"/>
        <v>0.31487645916203261</v>
      </c>
      <c r="L2712" s="154"/>
      <c r="M2712" s="154"/>
      <c r="N2712" s="154"/>
      <c r="O2712" s="154"/>
      <c r="P2712" s="154"/>
      <c r="Q2712" s="154"/>
      <c r="R2712" s="154"/>
      <c r="S2712" s="154"/>
      <c r="T2712" s="154"/>
      <c r="U2712" s="154"/>
      <c r="V2712" s="154"/>
      <c r="W2712" s="154"/>
      <c r="X2712" s="154"/>
      <c r="Y2712" s="154"/>
      <c r="Z2712" s="154"/>
      <c r="AA2712" s="154"/>
    </row>
    <row r="2713" spans="1:27" ht="15.75" customHeight="1">
      <c r="A2713" s="155"/>
      <c r="B2713" s="158"/>
      <c r="C2713" s="158"/>
      <c r="D2713" s="158">
        <v>5621</v>
      </c>
      <c r="E2713" s="158">
        <v>23.094999999999999</v>
      </c>
      <c r="F2713" s="158">
        <v>22.963999999999999</v>
      </c>
      <c r="G2713" s="16">
        <f t="shared" si="52"/>
        <v>22.870927068045674</v>
      </c>
      <c r="H2713" s="17">
        <f t="shared" si="53"/>
        <v>0.37345488659054149</v>
      </c>
      <c r="I2713" s="17">
        <f t="shared" si="54"/>
        <v>-0.13100000000000023</v>
      </c>
      <c r="J2713" s="18">
        <f t="shared" si="55"/>
        <v>5.6722234249837727E-3</v>
      </c>
      <c r="K2713" s="18">
        <f t="shared" si="56"/>
        <v>0.31161325979021293</v>
      </c>
      <c r="L2713" s="154"/>
      <c r="M2713" s="154"/>
      <c r="N2713" s="154"/>
      <c r="O2713" s="154"/>
      <c r="P2713" s="154"/>
      <c r="Q2713" s="154"/>
      <c r="R2713" s="154"/>
      <c r="S2713" s="154"/>
      <c r="T2713" s="154"/>
      <c r="U2713" s="154"/>
      <c r="V2713" s="154"/>
      <c r="W2713" s="154"/>
      <c r="X2713" s="154"/>
      <c r="Y2713" s="154"/>
      <c r="Z2713" s="154"/>
      <c r="AA2713" s="154"/>
    </row>
    <row r="2714" spans="1:27" ht="15.75" customHeight="1">
      <c r="A2714" s="155"/>
      <c r="B2714" s="158"/>
      <c r="C2714" s="158"/>
      <c r="D2714" s="158">
        <v>5621</v>
      </c>
      <c r="E2714" s="158">
        <v>24.169</v>
      </c>
      <c r="F2714" s="158">
        <v>24.027000000000001</v>
      </c>
      <c r="G2714" s="16">
        <f t="shared" si="52"/>
        <v>22.870927068045674</v>
      </c>
      <c r="H2714" s="17">
        <f t="shared" si="53"/>
        <v>2.1634548865905443</v>
      </c>
      <c r="I2714" s="17">
        <f t="shared" si="54"/>
        <v>-0.14199999999999946</v>
      </c>
      <c r="J2714" s="18">
        <f t="shared" si="55"/>
        <v>5.8752947991228205E-3</v>
      </c>
      <c r="K2714" s="18">
        <f t="shared" si="56"/>
        <v>0.3422031625162385</v>
      </c>
      <c r="L2714" s="154"/>
      <c r="M2714" s="154"/>
      <c r="N2714" s="154"/>
      <c r="O2714" s="154"/>
      <c r="P2714" s="154"/>
      <c r="Q2714" s="154"/>
      <c r="R2714" s="154"/>
      <c r="S2714" s="154"/>
      <c r="T2714" s="154"/>
      <c r="U2714" s="154"/>
      <c r="V2714" s="154"/>
      <c r="W2714" s="154"/>
      <c r="X2714" s="154"/>
      <c r="Y2714" s="154"/>
      <c r="Z2714" s="154"/>
      <c r="AA2714" s="154"/>
    </row>
    <row r="2715" spans="1:27" ht="15.75" customHeight="1">
      <c r="A2715" s="155"/>
      <c r="B2715" s="156">
        <v>45040</v>
      </c>
      <c r="C2715" s="158"/>
      <c r="D2715" s="158">
        <v>5121</v>
      </c>
      <c r="E2715" s="158">
        <v>23.228000000000002</v>
      </c>
      <c r="F2715" s="158">
        <v>23.146000000000001</v>
      </c>
      <c r="G2715" s="16">
        <f t="shared" si="52"/>
        <v>22.870927068045674</v>
      </c>
      <c r="H2715" s="17">
        <f t="shared" si="53"/>
        <v>0.59512155325721261</v>
      </c>
      <c r="I2715" s="17">
        <f t="shared" si="54"/>
        <v>-8.2000000000000739E-2</v>
      </c>
      <c r="J2715" s="18">
        <f t="shared" si="55"/>
        <v>3.5302221456862725E-3</v>
      </c>
      <c r="K2715" s="18">
        <f t="shared" si="56"/>
        <v>0.3155548577085831</v>
      </c>
      <c r="L2715" s="154"/>
      <c r="M2715" s="154"/>
      <c r="N2715" s="154"/>
      <c r="O2715" s="154"/>
      <c r="P2715" s="154"/>
      <c r="Q2715" s="154"/>
      <c r="R2715" s="154"/>
      <c r="S2715" s="154"/>
      <c r="T2715" s="154"/>
      <c r="U2715" s="154"/>
      <c r="V2715" s="154"/>
      <c r="W2715" s="154"/>
      <c r="X2715" s="154"/>
      <c r="Y2715" s="154"/>
      <c r="Z2715" s="154"/>
      <c r="AA2715" s="154"/>
    </row>
    <row r="2716" spans="1:27" ht="15.75" customHeight="1">
      <c r="A2716" s="155"/>
      <c r="B2716" s="158"/>
      <c r="C2716" s="158"/>
      <c r="D2716" s="158">
        <v>5121</v>
      </c>
      <c r="E2716" s="158">
        <v>22.414999999999999</v>
      </c>
      <c r="F2716" s="158">
        <v>22.355</v>
      </c>
      <c r="G2716" s="16">
        <f t="shared" si="52"/>
        <v>22.870927068045674</v>
      </c>
      <c r="H2716" s="17">
        <f t="shared" si="53"/>
        <v>-0.75987844674279148</v>
      </c>
      <c r="I2716" s="17">
        <f t="shared" si="54"/>
        <v>-5.9999999999998721E-2</v>
      </c>
      <c r="J2716" s="18">
        <f t="shared" si="55"/>
        <v>2.6767789426722609E-3</v>
      </c>
      <c r="K2716" s="18">
        <f t="shared" si="56"/>
        <v>0.29072978964331775</v>
      </c>
      <c r="L2716" s="154"/>
      <c r="M2716" s="154"/>
      <c r="N2716" s="154"/>
      <c r="O2716" s="154"/>
      <c r="P2716" s="154"/>
      <c r="Q2716" s="154"/>
      <c r="R2716" s="154"/>
      <c r="S2716" s="154"/>
      <c r="T2716" s="154"/>
      <c r="U2716" s="154"/>
      <c r="V2716" s="154"/>
      <c r="W2716" s="154"/>
      <c r="X2716" s="154"/>
      <c r="Y2716" s="154"/>
      <c r="Z2716" s="154"/>
      <c r="AA2716" s="154"/>
    </row>
    <row r="2717" spans="1:27" ht="15.75" customHeight="1">
      <c r="A2717" s="155"/>
      <c r="B2717" s="158"/>
      <c r="C2717" s="158"/>
      <c r="D2717" s="158">
        <v>5121</v>
      </c>
      <c r="E2717" s="158">
        <v>23.166</v>
      </c>
      <c r="F2717" s="158">
        <v>23.099</v>
      </c>
      <c r="G2717" s="16">
        <f t="shared" si="52"/>
        <v>22.870927068045674</v>
      </c>
      <c r="H2717" s="17">
        <f t="shared" si="53"/>
        <v>0.49178821992387733</v>
      </c>
      <c r="I2717" s="17">
        <f t="shared" si="54"/>
        <v>-6.7000000000000171E-2</v>
      </c>
      <c r="J2717" s="18">
        <f t="shared" si="55"/>
        <v>2.8921695588362329E-3</v>
      </c>
      <c r="K2717" s="18">
        <f t="shared" si="56"/>
        <v>0.31372305252762533</v>
      </c>
      <c r="L2717" s="154"/>
      <c r="M2717" s="154"/>
      <c r="N2717" s="154"/>
      <c r="O2717" s="154"/>
      <c r="P2717" s="154"/>
      <c r="Q2717" s="154"/>
      <c r="R2717" s="154"/>
      <c r="S2717" s="154"/>
      <c r="T2717" s="154"/>
      <c r="U2717" s="154"/>
      <c r="V2717" s="154"/>
      <c r="W2717" s="154"/>
      <c r="X2717" s="154"/>
      <c r="Y2717" s="154"/>
      <c r="Z2717" s="154"/>
      <c r="AA2717" s="154"/>
    </row>
    <row r="2718" spans="1:27" ht="15.75" customHeight="1">
      <c r="A2718" s="155"/>
      <c r="B2718" s="156">
        <v>45040</v>
      </c>
      <c r="C2718" s="158"/>
      <c r="D2718" s="158">
        <v>6618</v>
      </c>
      <c r="E2718" s="158">
        <v>22.353999999999999</v>
      </c>
      <c r="F2718" s="158">
        <v>21.94</v>
      </c>
      <c r="G2718" s="16">
        <f t="shared" si="52"/>
        <v>21.437999999999999</v>
      </c>
      <c r="H2718" s="17">
        <f t="shared" si="53"/>
        <v>1.5266666666666673</v>
      </c>
      <c r="I2718" s="17">
        <f t="shared" si="54"/>
        <v>-0.41399999999999793</v>
      </c>
      <c r="J2718" s="18">
        <f t="shared" si="55"/>
        <v>1.8520175360114428E-2</v>
      </c>
      <c r="K2718" s="18">
        <f t="shared" si="56"/>
        <v>0.42321732128478134</v>
      </c>
      <c r="L2718" s="154"/>
      <c r="M2718" s="154"/>
      <c r="N2718" s="154"/>
      <c r="O2718" s="154"/>
      <c r="P2718" s="154"/>
      <c r="Q2718" s="154"/>
      <c r="R2718" s="154"/>
      <c r="S2718" s="154"/>
      <c r="T2718" s="154"/>
      <c r="U2718" s="154"/>
      <c r="V2718" s="154"/>
      <c r="W2718" s="154"/>
      <c r="X2718" s="154"/>
      <c r="Y2718" s="154"/>
      <c r="Z2718" s="154"/>
      <c r="AA2718" s="154"/>
    </row>
    <row r="2719" spans="1:27" ht="15.75" customHeight="1">
      <c r="A2719" s="155"/>
      <c r="B2719" s="158"/>
      <c r="C2719" s="158"/>
      <c r="D2719" s="158">
        <v>6618</v>
      </c>
      <c r="E2719" s="158">
        <v>22.416</v>
      </c>
      <c r="F2719" s="158">
        <v>21.963000000000001</v>
      </c>
      <c r="G2719" s="16">
        <f t="shared" si="52"/>
        <v>21.437999999999999</v>
      </c>
      <c r="H2719" s="17">
        <f t="shared" si="53"/>
        <v>1.6300000000000026</v>
      </c>
      <c r="I2719" s="17">
        <f t="shared" si="54"/>
        <v>-0.4529999999999994</v>
      </c>
      <c r="J2719" s="18">
        <f t="shared" si="55"/>
        <v>2.020877944325479E-2</v>
      </c>
      <c r="K2719" s="18">
        <f t="shared" si="56"/>
        <v>0.42481263383297657</v>
      </c>
      <c r="L2719" s="154"/>
      <c r="M2719" s="154"/>
      <c r="N2719" s="154"/>
      <c r="O2719" s="154"/>
      <c r="P2719" s="154"/>
      <c r="Q2719" s="154"/>
      <c r="R2719" s="154"/>
      <c r="S2719" s="154"/>
      <c r="T2719" s="154"/>
      <c r="U2719" s="154"/>
      <c r="V2719" s="154"/>
      <c r="W2719" s="154"/>
      <c r="X2719" s="154"/>
      <c r="Y2719" s="154"/>
      <c r="Z2719" s="154"/>
      <c r="AA2719" s="154"/>
    </row>
    <row r="2720" spans="1:27" ht="15.75" customHeight="1">
      <c r="A2720" s="155"/>
      <c r="B2720" s="158"/>
      <c r="C2720" s="158"/>
      <c r="D2720" s="158">
        <v>6618</v>
      </c>
      <c r="E2720" s="158">
        <v>21.76</v>
      </c>
      <c r="F2720" s="158">
        <v>21.327000000000002</v>
      </c>
      <c r="G2720" s="16">
        <f t="shared" si="52"/>
        <v>21.437999999999999</v>
      </c>
      <c r="H2720" s="17">
        <f t="shared" si="53"/>
        <v>0.53666666666667129</v>
      </c>
      <c r="I2720" s="17">
        <f t="shared" si="54"/>
        <v>-0.43299999999999983</v>
      </c>
      <c r="J2720" s="18">
        <f t="shared" si="55"/>
        <v>1.9898897058823521E-2</v>
      </c>
      <c r="K2720" s="18">
        <f t="shared" si="56"/>
        <v>0.40747242647058834</v>
      </c>
      <c r="L2720" s="154"/>
      <c r="M2720" s="154"/>
      <c r="N2720" s="154"/>
      <c r="O2720" s="154"/>
      <c r="P2720" s="154"/>
      <c r="Q2720" s="154"/>
      <c r="R2720" s="154"/>
      <c r="S2720" s="154"/>
      <c r="T2720" s="154"/>
      <c r="U2720" s="154"/>
      <c r="V2720" s="154"/>
      <c r="W2720" s="154"/>
      <c r="X2720" s="154"/>
      <c r="Y2720" s="154"/>
      <c r="Z2720" s="154"/>
      <c r="AA2720" s="154"/>
    </row>
    <row r="2721" spans="1:27" ht="15.75" customHeight="1">
      <c r="A2721" s="155"/>
      <c r="B2721" s="158"/>
      <c r="C2721" s="158"/>
      <c r="D2721" s="158">
        <v>6618</v>
      </c>
      <c r="E2721" s="158">
        <v>23.568000000000001</v>
      </c>
      <c r="F2721" s="158">
        <v>23.17</v>
      </c>
      <c r="G2721" s="16">
        <f t="shared" si="52"/>
        <v>21.437999999999999</v>
      </c>
      <c r="H2721" s="17">
        <f t="shared" si="53"/>
        <v>3.5500000000000043</v>
      </c>
      <c r="I2721" s="17">
        <f t="shared" si="54"/>
        <v>-0.39799999999999969</v>
      </c>
      <c r="J2721" s="18">
        <f t="shared" si="55"/>
        <v>1.6887304820095029E-2</v>
      </c>
      <c r="K2721" s="18">
        <f t="shared" si="56"/>
        <v>0.45292769857433818</v>
      </c>
      <c r="L2721" s="154"/>
      <c r="M2721" s="154"/>
      <c r="N2721" s="154"/>
      <c r="O2721" s="154"/>
      <c r="P2721" s="154"/>
      <c r="Q2721" s="154"/>
      <c r="R2721" s="154"/>
      <c r="S2721" s="154"/>
      <c r="T2721" s="154"/>
      <c r="U2721" s="154"/>
      <c r="V2721" s="154"/>
      <c r="W2721" s="154"/>
      <c r="X2721" s="154"/>
      <c r="Y2721" s="154"/>
      <c r="Z2721" s="154"/>
      <c r="AA2721" s="154"/>
    </row>
    <row r="2722" spans="1:27" ht="15.75" customHeight="1">
      <c r="A2722" s="155"/>
      <c r="B2722" s="156">
        <v>45040</v>
      </c>
      <c r="C2722" s="158"/>
      <c r="D2722" s="158">
        <v>8608</v>
      </c>
      <c r="E2722" s="158">
        <v>20.795999999999999</v>
      </c>
      <c r="F2722" s="158">
        <v>20.727</v>
      </c>
      <c r="G2722" s="16">
        <f t="shared" si="52"/>
        <v>22.02</v>
      </c>
      <c r="H2722" s="17">
        <f t="shared" si="53"/>
        <v>-2.0400000000000005</v>
      </c>
      <c r="I2722" s="17">
        <f t="shared" si="54"/>
        <v>-6.8999999999999062E-2</v>
      </c>
      <c r="J2722" s="18">
        <f t="shared" si="55"/>
        <v>3.3179457587997241E-3</v>
      </c>
      <c r="K2722" s="18">
        <f t="shared" si="56"/>
        <v>0.52365839584535478</v>
      </c>
      <c r="L2722" s="154"/>
      <c r="M2722" s="154"/>
      <c r="N2722" s="154"/>
      <c r="O2722" s="154"/>
      <c r="P2722" s="154"/>
      <c r="Q2722" s="154"/>
      <c r="R2722" s="154"/>
      <c r="S2722" s="154"/>
      <c r="T2722" s="154"/>
      <c r="U2722" s="154"/>
      <c r="V2722" s="154"/>
      <c r="W2722" s="154"/>
      <c r="X2722" s="154"/>
      <c r="Y2722" s="154"/>
      <c r="Z2722" s="154"/>
      <c r="AA2722" s="154"/>
    </row>
    <row r="2723" spans="1:27" ht="15.75" customHeight="1">
      <c r="A2723" s="155"/>
      <c r="B2723" s="158"/>
      <c r="C2723" s="158"/>
      <c r="D2723" s="158">
        <v>8608</v>
      </c>
      <c r="E2723" s="158">
        <v>18.303999999999998</v>
      </c>
      <c r="F2723" s="158">
        <v>18.262</v>
      </c>
      <c r="G2723" s="16">
        <f t="shared" si="52"/>
        <v>22.02</v>
      </c>
      <c r="H2723" s="17">
        <f t="shared" si="53"/>
        <v>-6.1933333333333351</v>
      </c>
      <c r="I2723" s="17">
        <f t="shared" si="54"/>
        <v>-4.1999999999998039E-2</v>
      </c>
      <c r="J2723" s="18">
        <f t="shared" si="55"/>
        <v>2.2945804195803128E-3</v>
      </c>
      <c r="K2723" s="18">
        <f t="shared" si="56"/>
        <v>0.45880681818181812</v>
      </c>
      <c r="L2723" s="154"/>
      <c r="M2723" s="154"/>
      <c r="N2723" s="154"/>
      <c r="O2723" s="154"/>
      <c r="P2723" s="154"/>
      <c r="Q2723" s="154"/>
      <c r="R2723" s="154"/>
      <c r="S2723" s="154"/>
      <c r="T2723" s="154"/>
      <c r="U2723" s="154"/>
      <c r="V2723" s="154"/>
      <c r="W2723" s="154"/>
      <c r="X2723" s="154"/>
      <c r="Y2723" s="154"/>
      <c r="Z2723" s="154"/>
      <c r="AA2723" s="154"/>
    </row>
    <row r="2724" spans="1:27" ht="15.75" customHeight="1">
      <c r="A2724" s="155"/>
      <c r="B2724" s="158"/>
      <c r="C2724" s="158"/>
      <c r="D2724" s="158">
        <v>8608</v>
      </c>
      <c r="E2724" s="158">
        <v>20.262</v>
      </c>
      <c r="F2724" s="158">
        <v>20.195</v>
      </c>
      <c r="G2724" s="16">
        <f t="shared" si="52"/>
        <v>22.02</v>
      </c>
      <c r="H2724" s="17">
        <f t="shared" si="53"/>
        <v>-2.9299999999999988</v>
      </c>
      <c r="I2724" s="17">
        <f t="shared" si="54"/>
        <v>-6.7000000000000171E-2</v>
      </c>
      <c r="J2724" s="18">
        <f t="shared" si="55"/>
        <v>3.3066824597769305E-3</v>
      </c>
      <c r="K2724" s="18">
        <f t="shared" si="56"/>
        <v>0.51110453064850458</v>
      </c>
      <c r="L2724" s="154"/>
      <c r="M2724" s="154"/>
      <c r="N2724" s="154"/>
      <c r="O2724" s="154"/>
      <c r="P2724" s="154"/>
      <c r="Q2724" s="154"/>
      <c r="R2724" s="154"/>
      <c r="S2724" s="154"/>
      <c r="T2724" s="154"/>
      <c r="U2724" s="154"/>
      <c r="V2724" s="154"/>
      <c r="W2724" s="154"/>
      <c r="X2724" s="154"/>
      <c r="Y2724" s="154"/>
      <c r="Z2724" s="154"/>
      <c r="AA2724" s="154"/>
    </row>
    <row r="2725" spans="1:27" ht="15.75" customHeight="1">
      <c r="A2725" s="155"/>
      <c r="B2725" s="158"/>
      <c r="C2725" s="158"/>
      <c r="D2725" s="158">
        <v>8608</v>
      </c>
      <c r="E2725" s="158">
        <v>21.457000000000001</v>
      </c>
      <c r="F2725" s="158">
        <v>21.414000000000001</v>
      </c>
      <c r="G2725" s="16">
        <f t="shared" si="52"/>
        <v>22.02</v>
      </c>
      <c r="H2725" s="17">
        <f t="shared" si="53"/>
        <v>-0.93833333333333147</v>
      </c>
      <c r="I2725" s="17">
        <f t="shared" si="54"/>
        <v>-4.2999999999999261E-2</v>
      </c>
      <c r="J2725" s="18">
        <f t="shared" si="55"/>
        <v>2.0040080160320297E-3</v>
      </c>
      <c r="K2725" s="18">
        <f t="shared" si="56"/>
        <v>0.53833247891131097</v>
      </c>
      <c r="L2725" s="154"/>
      <c r="M2725" s="154"/>
      <c r="N2725" s="154"/>
      <c r="O2725" s="154"/>
      <c r="P2725" s="154"/>
      <c r="Q2725" s="154"/>
      <c r="R2725" s="154"/>
      <c r="S2725" s="154"/>
      <c r="T2725" s="154"/>
      <c r="U2725" s="154"/>
      <c r="V2725" s="154"/>
      <c r="W2725" s="154"/>
      <c r="X2725" s="154"/>
      <c r="Y2725" s="154"/>
      <c r="Z2725" s="154"/>
      <c r="AA2725" s="154"/>
    </row>
    <row r="2726" spans="1:27" ht="15.75" customHeight="1">
      <c r="A2726" s="155"/>
      <c r="B2726" s="156">
        <v>45041</v>
      </c>
      <c r="C2726" s="158">
        <v>34594</v>
      </c>
      <c r="D2726" s="158">
        <v>8128</v>
      </c>
      <c r="E2726" s="158">
        <v>21.161000000000001</v>
      </c>
      <c r="F2726" s="158">
        <v>21.13</v>
      </c>
      <c r="G2726" s="16">
        <f t="shared" si="52"/>
        <v>20.092045107828728</v>
      </c>
      <c r="H2726" s="17">
        <f t="shared" si="53"/>
        <v>1.7815914869521225</v>
      </c>
      <c r="I2726" s="17">
        <f t="shared" si="54"/>
        <v>-3.1000000000002359E-2</v>
      </c>
      <c r="J2726" s="18">
        <f t="shared" si="55"/>
        <v>1.4649591229149075E-3</v>
      </c>
      <c r="K2726" s="18">
        <f t="shared" si="56"/>
        <v>0.33057208767290086</v>
      </c>
      <c r="L2726" s="154"/>
      <c r="M2726" s="154"/>
      <c r="N2726" s="154"/>
      <c r="O2726" s="154"/>
      <c r="P2726" s="154"/>
      <c r="Q2726" s="154"/>
      <c r="R2726" s="154"/>
      <c r="S2726" s="154"/>
      <c r="T2726" s="154"/>
      <c r="U2726" s="154"/>
      <c r="V2726" s="154"/>
      <c r="W2726" s="154"/>
      <c r="X2726" s="154"/>
      <c r="Y2726" s="154"/>
      <c r="Z2726" s="154"/>
      <c r="AA2726" s="154"/>
    </row>
    <row r="2727" spans="1:27" ht="15.75" customHeight="1">
      <c r="A2727" s="155"/>
      <c r="B2727" s="158"/>
      <c r="C2727" s="158"/>
      <c r="D2727" s="158">
        <v>8128</v>
      </c>
      <c r="E2727" s="158">
        <v>20.902000000000001</v>
      </c>
      <c r="F2727" s="158">
        <v>20.875</v>
      </c>
      <c r="G2727" s="16">
        <f t="shared" si="52"/>
        <v>20.092045107828728</v>
      </c>
      <c r="H2727" s="17">
        <f t="shared" si="53"/>
        <v>1.3499248202854552</v>
      </c>
      <c r="I2727" s="17">
        <f t="shared" si="54"/>
        <v>-2.7000000000001023E-2</v>
      </c>
      <c r="J2727" s="18">
        <f t="shared" si="55"/>
        <v>1.291742416993638E-3</v>
      </c>
      <c r="K2727" s="18">
        <f t="shared" si="56"/>
        <v>0.3222771001457399</v>
      </c>
      <c r="L2727" s="154"/>
      <c r="M2727" s="154"/>
      <c r="N2727" s="154"/>
      <c r="O2727" s="154"/>
      <c r="P2727" s="154"/>
      <c r="Q2727" s="154"/>
      <c r="R2727" s="154"/>
      <c r="S2727" s="154"/>
      <c r="T2727" s="154"/>
      <c r="U2727" s="154"/>
      <c r="V2727" s="154"/>
      <c r="W2727" s="154"/>
      <c r="X2727" s="154"/>
      <c r="Y2727" s="154"/>
      <c r="Z2727" s="154"/>
      <c r="AA2727" s="154"/>
    </row>
    <row r="2728" spans="1:27" ht="15.75" customHeight="1">
      <c r="A2728" s="155"/>
      <c r="B2728" s="158"/>
      <c r="C2728" s="158"/>
      <c r="D2728" s="158">
        <v>8128</v>
      </c>
      <c r="E2728" s="158">
        <v>20.210999999999999</v>
      </c>
      <c r="F2728" s="158">
        <v>20.181000000000001</v>
      </c>
      <c r="G2728" s="16">
        <f t="shared" si="52"/>
        <v>20.092045107828728</v>
      </c>
      <c r="H2728" s="17">
        <f t="shared" si="53"/>
        <v>0.19825815361878441</v>
      </c>
      <c r="I2728" s="17">
        <f t="shared" si="54"/>
        <v>-2.9999999999997584E-2</v>
      </c>
      <c r="J2728" s="18">
        <f t="shared" si="55"/>
        <v>1.4843402107761906E-3</v>
      </c>
      <c r="K2728" s="18">
        <f t="shared" si="56"/>
        <v>0.29910622667093428</v>
      </c>
      <c r="L2728" s="154"/>
      <c r="M2728" s="154"/>
      <c r="N2728" s="154"/>
      <c r="O2728" s="154"/>
      <c r="P2728" s="154"/>
      <c r="Q2728" s="154"/>
      <c r="R2728" s="154"/>
      <c r="S2728" s="154"/>
      <c r="T2728" s="154"/>
      <c r="U2728" s="154"/>
      <c r="V2728" s="154"/>
      <c r="W2728" s="154"/>
      <c r="X2728" s="154"/>
      <c r="Y2728" s="154"/>
      <c r="Z2728" s="154"/>
      <c r="AA2728" s="154"/>
    </row>
    <row r="2729" spans="1:27" ht="15.75" customHeight="1">
      <c r="A2729" s="155"/>
      <c r="B2729" s="158"/>
      <c r="C2729" s="158"/>
      <c r="D2729" s="158">
        <v>8128</v>
      </c>
      <c r="E2729" s="158">
        <v>20.524000000000001</v>
      </c>
      <c r="F2729" s="158">
        <v>20.495000000000001</v>
      </c>
      <c r="G2729" s="16">
        <f t="shared" si="52"/>
        <v>20.092045107828728</v>
      </c>
      <c r="H2729" s="17">
        <f t="shared" si="53"/>
        <v>0.71992482028545512</v>
      </c>
      <c r="I2729" s="17">
        <f t="shared" si="54"/>
        <v>-2.8999999999999915E-2</v>
      </c>
      <c r="J2729" s="18">
        <f t="shared" si="55"/>
        <v>1.4129799259403582E-3</v>
      </c>
      <c r="K2729" s="18">
        <f t="shared" si="56"/>
        <v>0.30979516406384011</v>
      </c>
      <c r="L2729" s="154"/>
      <c r="M2729" s="154"/>
      <c r="N2729" s="154"/>
      <c r="O2729" s="154"/>
      <c r="P2729" s="154"/>
      <c r="Q2729" s="154"/>
      <c r="R2729" s="154"/>
      <c r="S2729" s="154"/>
      <c r="T2729" s="154"/>
      <c r="U2729" s="154"/>
      <c r="V2729" s="154"/>
      <c r="W2729" s="154"/>
      <c r="X2729" s="154"/>
      <c r="Y2729" s="154"/>
      <c r="Z2729" s="154"/>
      <c r="AA2729" s="154"/>
    </row>
    <row r="2730" spans="1:27" ht="15.75" customHeight="1">
      <c r="A2730" s="155"/>
      <c r="B2730" s="158"/>
      <c r="C2730" s="158"/>
      <c r="D2730" s="158">
        <v>8128</v>
      </c>
      <c r="E2730" s="158">
        <v>19.579999999999998</v>
      </c>
      <c r="F2730" s="158">
        <v>19.552</v>
      </c>
      <c r="G2730" s="16">
        <f t="shared" si="52"/>
        <v>20.092045107828728</v>
      </c>
      <c r="H2730" s="17">
        <f t="shared" si="53"/>
        <v>-0.85340851304788268</v>
      </c>
      <c r="I2730" s="17">
        <f t="shared" si="54"/>
        <v>-2.7999999999998693E-2</v>
      </c>
      <c r="J2730" s="18">
        <f t="shared" si="55"/>
        <v>1.4300306435137229E-3</v>
      </c>
      <c r="K2730" s="18">
        <f t="shared" si="56"/>
        <v>0.27651868984914468</v>
      </c>
      <c r="L2730" s="154"/>
      <c r="M2730" s="154"/>
      <c r="N2730" s="154"/>
      <c r="O2730" s="154"/>
      <c r="P2730" s="154"/>
      <c r="Q2730" s="154"/>
      <c r="R2730" s="154"/>
      <c r="S2730" s="154"/>
      <c r="T2730" s="154"/>
      <c r="U2730" s="154"/>
      <c r="V2730" s="154"/>
      <c r="W2730" s="154"/>
      <c r="X2730" s="154"/>
      <c r="Y2730" s="154"/>
      <c r="Z2730" s="154"/>
      <c r="AA2730" s="154"/>
    </row>
    <row r="2731" spans="1:27" ht="15.75" customHeight="1">
      <c r="A2731" s="155"/>
      <c r="B2731" s="156">
        <v>45041</v>
      </c>
      <c r="C2731" s="158">
        <v>34596</v>
      </c>
      <c r="D2731" s="158">
        <v>8108</v>
      </c>
      <c r="E2731" s="158">
        <v>18.091999999999999</v>
      </c>
      <c r="F2731" s="158">
        <v>18.073</v>
      </c>
      <c r="G2731" s="16">
        <f t="shared" si="52"/>
        <v>18.363527102940179</v>
      </c>
      <c r="H2731" s="17">
        <f t="shared" si="53"/>
        <v>-0.45254517156696633</v>
      </c>
      <c r="I2731" s="17">
        <f t="shared" si="54"/>
        <v>-1.8999999999998352E-2</v>
      </c>
      <c r="J2731" s="18">
        <f t="shared" si="55"/>
        <v>1.0501879283660376E-3</v>
      </c>
      <c r="K2731" s="18">
        <f t="shared" si="56"/>
        <v>0.28215489323631548</v>
      </c>
      <c r="L2731" s="154"/>
      <c r="M2731" s="154"/>
      <c r="N2731" s="154"/>
      <c r="O2731" s="154"/>
      <c r="P2731" s="154"/>
      <c r="Q2731" s="154"/>
      <c r="R2731" s="154"/>
      <c r="S2731" s="154"/>
      <c r="T2731" s="154"/>
      <c r="U2731" s="154"/>
      <c r="V2731" s="154"/>
      <c r="W2731" s="154"/>
      <c r="X2731" s="154"/>
      <c r="Y2731" s="154"/>
      <c r="Z2731" s="154"/>
      <c r="AA2731" s="154"/>
    </row>
    <row r="2732" spans="1:27" ht="15.75" customHeight="1">
      <c r="A2732" s="155"/>
      <c r="B2732" s="158"/>
      <c r="C2732" s="158"/>
      <c r="D2732" s="158">
        <v>8108</v>
      </c>
      <c r="E2732" s="158">
        <v>17.882999999999999</v>
      </c>
      <c r="F2732" s="158">
        <v>17.850000000000001</v>
      </c>
      <c r="G2732" s="16">
        <f t="shared" si="52"/>
        <v>18.363527102940179</v>
      </c>
      <c r="H2732" s="17">
        <f t="shared" si="53"/>
        <v>-0.8008785049002991</v>
      </c>
      <c r="I2732" s="17">
        <f t="shared" si="54"/>
        <v>-3.2999999999997698E-2</v>
      </c>
      <c r="J2732" s="18">
        <f t="shared" si="55"/>
        <v>1.845327965106397E-3</v>
      </c>
      <c r="K2732" s="18">
        <f t="shared" si="56"/>
        <v>0.27376538211885143</v>
      </c>
      <c r="L2732" s="154"/>
      <c r="M2732" s="154"/>
      <c r="N2732" s="154"/>
      <c r="O2732" s="154"/>
      <c r="P2732" s="154"/>
      <c r="Q2732" s="154"/>
      <c r="R2732" s="154"/>
      <c r="S2732" s="154"/>
      <c r="T2732" s="154"/>
      <c r="U2732" s="154"/>
      <c r="V2732" s="154"/>
      <c r="W2732" s="154"/>
      <c r="X2732" s="154"/>
      <c r="Y2732" s="154"/>
      <c r="Z2732" s="154"/>
      <c r="AA2732" s="154"/>
    </row>
    <row r="2733" spans="1:27" ht="15.75" customHeight="1">
      <c r="A2733" s="155"/>
      <c r="B2733" s="158"/>
      <c r="C2733" s="158"/>
      <c r="D2733" s="158">
        <v>8108</v>
      </c>
      <c r="E2733" s="158">
        <v>18.526</v>
      </c>
      <c r="F2733" s="158">
        <v>18.509</v>
      </c>
      <c r="G2733" s="16">
        <f t="shared" si="52"/>
        <v>18.363527102940179</v>
      </c>
      <c r="H2733" s="17">
        <f t="shared" si="53"/>
        <v>0.27078816176636877</v>
      </c>
      <c r="I2733" s="17">
        <f t="shared" si="54"/>
        <v>-1.699999999999946E-2</v>
      </c>
      <c r="J2733" s="18">
        <f t="shared" si="55"/>
        <v>9.1762927777175101E-4</v>
      </c>
      <c r="K2733" s="18">
        <f t="shared" si="56"/>
        <v>0.29897151724233079</v>
      </c>
      <c r="L2733" s="154"/>
      <c r="M2733" s="154"/>
      <c r="N2733" s="154"/>
      <c r="O2733" s="154"/>
      <c r="P2733" s="154"/>
      <c r="Q2733" s="154"/>
      <c r="R2733" s="154"/>
      <c r="S2733" s="154"/>
      <c r="T2733" s="154"/>
      <c r="U2733" s="154"/>
      <c r="V2733" s="154"/>
      <c r="W2733" s="154"/>
      <c r="X2733" s="154"/>
      <c r="Y2733" s="154"/>
      <c r="Z2733" s="154"/>
      <c r="AA2733" s="154"/>
    </row>
    <row r="2734" spans="1:27" ht="15.75" customHeight="1">
      <c r="A2734" s="155"/>
      <c r="B2734" s="156"/>
      <c r="C2734" s="158"/>
      <c r="D2734" s="158">
        <v>8108</v>
      </c>
      <c r="E2734" s="158">
        <v>18.686</v>
      </c>
      <c r="F2734" s="158">
        <v>18.62</v>
      </c>
      <c r="G2734" s="16">
        <f t="shared" si="52"/>
        <v>18.363527102940179</v>
      </c>
      <c r="H2734" s="17">
        <f t="shared" si="53"/>
        <v>0.53745482843303571</v>
      </c>
      <c r="I2734" s="17">
        <f t="shared" si="54"/>
        <v>-6.5999999999998948E-2</v>
      </c>
      <c r="J2734" s="18">
        <f t="shared" si="55"/>
        <v>3.5320560847692897E-3</v>
      </c>
      <c r="K2734" s="18">
        <f t="shared" si="56"/>
        <v>0.30497411583171469</v>
      </c>
      <c r="L2734" s="154"/>
      <c r="M2734" s="154"/>
      <c r="N2734" s="154"/>
      <c r="O2734" s="154"/>
      <c r="P2734" s="154"/>
      <c r="Q2734" s="154"/>
      <c r="R2734" s="154"/>
      <c r="S2734" s="154"/>
      <c r="T2734" s="154"/>
      <c r="U2734" s="154"/>
      <c r="V2734" s="154"/>
      <c r="W2734" s="154"/>
      <c r="X2734" s="154"/>
      <c r="Y2734" s="154"/>
      <c r="Z2734" s="154"/>
      <c r="AA2734" s="154"/>
    </row>
    <row r="2735" spans="1:27" ht="15.75" customHeight="1">
      <c r="A2735" s="155"/>
      <c r="B2735" s="156">
        <v>45041</v>
      </c>
      <c r="C2735" s="158">
        <v>34598</v>
      </c>
      <c r="D2735" s="158">
        <v>8127</v>
      </c>
      <c r="E2735" s="158">
        <v>20.03</v>
      </c>
      <c r="F2735" s="158">
        <v>19.98</v>
      </c>
      <c r="G2735" s="16">
        <f t="shared" si="52"/>
        <v>19.906047079520491</v>
      </c>
      <c r="H2735" s="17">
        <f t="shared" si="53"/>
        <v>0.20658820079918411</v>
      </c>
      <c r="I2735" s="17">
        <f t="shared" si="54"/>
        <v>-5.0000000000000711E-2</v>
      </c>
      <c r="J2735" s="18">
        <f t="shared" si="55"/>
        <v>2.4962556165751726E-3</v>
      </c>
      <c r="K2735" s="18">
        <f t="shared" si="56"/>
        <v>0.30612546161823823</v>
      </c>
      <c r="L2735" s="154"/>
      <c r="M2735" s="154"/>
      <c r="N2735" s="154"/>
      <c r="O2735" s="154"/>
      <c r="P2735" s="154"/>
      <c r="Q2735" s="154"/>
      <c r="R2735" s="154"/>
      <c r="S2735" s="154"/>
      <c r="T2735" s="154"/>
      <c r="U2735" s="154"/>
      <c r="V2735" s="154"/>
      <c r="W2735" s="154"/>
      <c r="X2735" s="154"/>
      <c r="Y2735" s="154"/>
      <c r="Z2735" s="154"/>
      <c r="AA2735" s="154"/>
    </row>
    <row r="2736" spans="1:27" ht="15.75" customHeight="1">
      <c r="A2736" s="155"/>
      <c r="B2736" s="158"/>
      <c r="C2736" s="158"/>
      <c r="D2736" s="158">
        <v>8127</v>
      </c>
      <c r="E2736" s="158">
        <v>20.076000000000001</v>
      </c>
      <c r="F2736" s="158">
        <v>20.015999999999998</v>
      </c>
      <c r="G2736" s="16">
        <f t="shared" si="52"/>
        <v>19.906047079520491</v>
      </c>
      <c r="H2736" s="17">
        <f t="shared" si="53"/>
        <v>0.28325486746584971</v>
      </c>
      <c r="I2736" s="17">
        <f t="shared" si="54"/>
        <v>-6.0000000000002274E-2</v>
      </c>
      <c r="J2736" s="18">
        <f t="shared" si="55"/>
        <v>2.9886431560072861E-3</v>
      </c>
      <c r="K2736" s="18">
        <f t="shared" si="56"/>
        <v>0.30771533155077263</v>
      </c>
      <c r="L2736" s="154"/>
      <c r="M2736" s="154"/>
      <c r="N2736" s="154"/>
      <c r="O2736" s="154"/>
      <c r="P2736" s="154"/>
      <c r="Q2736" s="154"/>
      <c r="R2736" s="154"/>
      <c r="S2736" s="154"/>
      <c r="T2736" s="154"/>
      <c r="U2736" s="154"/>
      <c r="V2736" s="154"/>
      <c r="W2736" s="154"/>
      <c r="X2736" s="154"/>
      <c r="Y2736" s="154"/>
      <c r="Z2736" s="154"/>
      <c r="AA2736" s="154"/>
    </row>
    <row r="2737" spans="1:27" ht="15.75" customHeight="1">
      <c r="A2737" s="155"/>
      <c r="B2737" s="158"/>
      <c r="C2737" s="158"/>
      <c r="D2737" s="158">
        <v>8127</v>
      </c>
      <c r="E2737" s="158">
        <v>19.696999999999999</v>
      </c>
      <c r="F2737" s="158">
        <v>19.678000000000001</v>
      </c>
      <c r="G2737" s="16">
        <f t="shared" si="52"/>
        <v>19.906047079520491</v>
      </c>
      <c r="H2737" s="17">
        <f t="shared" si="53"/>
        <v>-0.34841179920081922</v>
      </c>
      <c r="I2737" s="17">
        <f t="shared" si="54"/>
        <v>-1.8999999999998352E-2</v>
      </c>
      <c r="J2737" s="18">
        <f t="shared" si="55"/>
        <v>9.6461390059391543E-4</v>
      </c>
      <c r="K2737" s="18">
        <f t="shared" si="56"/>
        <v>0.29439472996970656</v>
      </c>
      <c r="L2737" s="154"/>
      <c r="M2737" s="154"/>
      <c r="N2737" s="154"/>
      <c r="O2737" s="154"/>
      <c r="P2737" s="154"/>
      <c r="Q2737" s="154"/>
      <c r="R2737" s="154"/>
      <c r="S2737" s="154"/>
      <c r="T2737" s="154"/>
      <c r="U2737" s="154"/>
      <c r="V2737" s="154"/>
      <c r="W2737" s="154"/>
      <c r="X2737" s="154"/>
      <c r="Y2737" s="154"/>
      <c r="Z2737" s="154"/>
      <c r="AA2737" s="154"/>
    </row>
    <row r="2738" spans="1:27" ht="15.75" customHeight="1">
      <c r="A2738" s="155"/>
      <c r="B2738" s="158"/>
      <c r="C2738" s="158"/>
      <c r="D2738" s="158">
        <v>8127</v>
      </c>
      <c r="E2738" s="158">
        <v>19.855</v>
      </c>
      <c r="F2738" s="158">
        <v>19.834</v>
      </c>
      <c r="G2738" s="16">
        <f t="shared" si="52"/>
        <v>19.906047079520491</v>
      </c>
      <c r="H2738" s="17">
        <f t="shared" si="53"/>
        <v>-8.5078465867483771E-2</v>
      </c>
      <c r="I2738" s="17">
        <f t="shared" si="54"/>
        <v>-2.1000000000000796E-2</v>
      </c>
      <c r="J2738" s="18">
        <f t="shared" si="55"/>
        <v>1.057668093679214E-3</v>
      </c>
      <c r="K2738" s="18">
        <f t="shared" si="56"/>
        <v>0.30000972028271522</v>
      </c>
      <c r="L2738" s="154"/>
      <c r="M2738" s="154"/>
      <c r="N2738" s="154"/>
      <c r="O2738" s="154"/>
      <c r="P2738" s="154"/>
      <c r="Q2738" s="154"/>
      <c r="R2738" s="154"/>
      <c r="S2738" s="154"/>
      <c r="T2738" s="154"/>
      <c r="U2738" s="154"/>
      <c r="V2738" s="154"/>
      <c r="W2738" s="154"/>
      <c r="X2738" s="154"/>
      <c r="Y2738" s="154"/>
      <c r="Z2738" s="154"/>
      <c r="AA2738" s="154"/>
    </row>
    <row r="2739" spans="1:27" ht="15.75" customHeight="1">
      <c r="A2739" s="155"/>
      <c r="B2739" s="158"/>
      <c r="C2739" s="158"/>
      <c r="D2739" s="158">
        <v>8127</v>
      </c>
      <c r="E2739" s="158">
        <v>20.56</v>
      </c>
      <c r="F2739" s="158">
        <v>19.893000000000001</v>
      </c>
      <c r="G2739" s="16">
        <f t="shared" si="52"/>
        <v>19.906047079520491</v>
      </c>
      <c r="H2739" s="17">
        <f t="shared" si="53"/>
        <v>1.0899215341325135</v>
      </c>
      <c r="I2739" s="17">
        <f t="shared" si="54"/>
        <v>-0.66699999999999804</v>
      </c>
      <c r="J2739" s="18">
        <f t="shared" si="55"/>
        <v>3.2441634241245042E-2</v>
      </c>
      <c r="K2739" s="18">
        <f t="shared" si="56"/>
        <v>0.32401230526329328</v>
      </c>
      <c r="L2739" s="154"/>
      <c r="M2739" s="154"/>
      <c r="N2739" s="154"/>
      <c r="O2739" s="154"/>
      <c r="P2739" s="154"/>
      <c r="Q2739" s="154"/>
      <c r="R2739" s="154"/>
      <c r="S2739" s="154"/>
      <c r="T2739" s="154"/>
      <c r="U2739" s="154"/>
      <c r="V2739" s="154"/>
      <c r="W2739" s="154"/>
      <c r="X2739" s="154"/>
      <c r="Y2739" s="154"/>
      <c r="Z2739" s="154"/>
      <c r="AA2739" s="154"/>
    </row>
    <row r="2740" spans="1:27" ht="15.75" customHeight="1">
      <c r="A2740" s="155"/>
      <c r="B2740" s="156">
        <v>45042</v>
      </c>
      <c r="C2740" s="158">
        <v>34868</v>
      </c>
      <c r="D2740" s="158">
        <v>8127</v>
      </c>
      <c r="E2740" s="158">
        <v>19.913</v>
      </c>
      <c r="F2740" s="158">
        <v>19.893000000000001</v>
      </c>
      <c r="G2740" s="16">
        <f t="shared" si="52"/>
        <v>19.906047079520491</v>
      </c>
      <c r="H2740" s="17">
        <f t="shared" si="53"/>
        <v>1.1588200799182621E-2</v>
      </c>
      <c r="I2740" s="17">
        <f t="shared" si="54"/>
        <v>-1.9999999999999574E-2</v>
      </c>
      <c r="J2740" s="18">
        <f t="shared" si="55"/>
        <v>1.0043690051724789E-3</v>
      </c>
      <c r="K2740" s="18">
        <f t="shared" si="56"/>
        <v>0.30204856105123845</v>
      </c>
      <c r="L2740" s="154"/>
      <c r="M2740" s="154"/>
      <c r="N2740" s="154"/>
      <c r="O2740" s="154"/>
      <c r="P2740" s="154"/>
      <c r="Q2740" s="154"/>
      <c r="R2740" s="154"/>
      <c r="S2740" s="154"/>
      <c r="T2740" s="154"/>
      <c r="U2740" s="154"/>
      <c r="V2740" s="154"/>
      <c r="W2740" s="154"/>
      <c r="X2740" s="154"/>
      <c r="Y2740" s="154"/>
      <c r="Z2740" s="154"/>
      <c r="AA2740" s="154"/>
    </row>
    <row r="2741" spans="1:27" ht="15.75" customHeight="1">
      <c r="A2741" s="155"/>
      <c r="B2741" s="158"/>
      <c r="C2741" s="158"/>
      <c r="D2741" s="158">
        <v>8127</v>
      </c>
      <c r="E2741" s="158">
        <v>20.338000000000001</v>
      </c>
      <c r="F2741" s="158">
        <v>20.302</v>
      </c>
      <c r="G2741" s="16">
        <f t="shared" si="52"/>
        <v>19.906047079520491</v>
      </c>
      <c r="H2741" s="17">
        <f t="shared" si="53"/>
        <v>0.71992153413251714</v>
      </c>
      <c r="I2741" s="17">
        <f t="shared" si="54"/>
        <v>-3.6000000000001364E-2</v>
      </c>
      <c r="J2741" s="18">
        <f t="shared" si="55"/>
        <v>1.7700855541351835E-3</v>
      </c>
      <c r="K2741" s="18">
        <f t="shared" si="56"/>
        <v>0.31663354293506302</v>
      </c>
      <c r="L2741" s="154"/>
      <c r="M2741" s="154"/>
      <c r="N2741" s="154"/>
      <c r="O2741" s="154"/>
      <c r="P2741" s="154"/>
      <c r="Q2741" s="154"/>
      <c r="R2741" s="154"/>
      <c r="S2741" s="154"/>
      <c r="T2741" s="154"/>
      <c r="U2741" s="154"/>
      <c r="V2741" s="154"/>
      <c r="W2741" s="154"/>
      <c r="X2741" s="154"/>
      <c r="Y2741" s="154"/>
      <c r="Z2741" s="154"/>
      <c r="AA2741" s="154"/>
    </row>
    <row r="2742" spans="1:27" ht="15.75" customHeight="1">
      <c r="A2742" s="155"/>
      <c r="B2742" s="158"/>
      <c r="C2742" s="158"/>
      <c r="D2742" s="158">
        <v>8127</v>
      </c>
      <c r="E2742" s="158">
        <v>20.492000000000001</v>
      </c>
      <c r="F2742" s="158">
        <v>20.462</v>
      </c>
      <c r="G2742" s="16">
        <f t="shared" si="52"/>
        <v>19.906047079520491</v>
      </c>
      <c r="H2742" s="17">
        <f t="shared" si="53"/>
        <v>0.97658820079918374</v>
      </c>
      <c r="I2742" s="17">
        <f t="shared" si="54"/>
        <v>-3.0000000000001137E-2</v>
      </c>
      <c r="J2742" s="18">
        <f t="shared" si="55"/>
        <v>1.4639859457349763E-3</v>
      </c>
      <c r="K2742" s="18">
        <f t="shared" si="56"/>
        <v>0.32176912923156897</v>
      </c>
      <c r="L2742" s="154"/>
      <c r="M2742" s="154"/>
      <c r="N2742" s="154"/>
      <c r="O2742" s="154"/>
      <c r="P2742" s="154"/>
      <c r="Q2742" s="154"/>
      <c r="R2742" s="154"/>
      <c r="S2742" s="154"/>
      <c r="T2742" s="154"/>
      <c r="U2742" s="154"/>
      <c r="V2742" s="154"/>
      <c r="W2742" s="154"/>
      <c r="X2742" s="154"/>
      <c r="Y2742" s="154"/>
      <c r="Z2742" s="154"/>
      <c r="AA2742" s="154"/>
    </row>
    <row r="2743" spans="1:27" ht="15.75" customHeight="1">
      <c r="A2743" s="155"/>
      <c r="B2743" s="156">
        <v>45042</v>
      </c>
      <c r="C2743" s="158">
        <v>34600</v>
      </c>
      <c r="D2743" s="158">
        <v>8107</v>
      </c>
      <c r="E2743" s="158">
        <v>16.023</v>
      </c>
      <c r="F2743" s="158">
        <v>16.009</v>
      </c>
      <c r="G2743" s="16">
        <f t="shared" si="52"/>
        <v>16.123457228651652</v>
      </c>
      <c r="H2743" s="17">
        <f t="shared" si="53"/>
        <v>-0.16742871441942125</v>
      </c>
      <c r="I2743" s="17">
        <f t="shared" si="54"/>
        <v>-1.3999999999999346E-2</v>
      </c>
      <c r="J2743" s="18">
        <f t="shared" si="55"/>
        <v>8.737439930100073E-4</v>
      </c>
      <c r="K2743" s="18">
        <f t="shared" si="56"/>
        <v>0.29123237361574988</v>
      </c>
      <c r="L2743" s="154"/>
      <c r="M2743" s="154"/>
      <c r="N2743" s="154"/>
      <c r="O2743" s="154"/>
      <c r="P2743" s="154"/>
      <c r="Q2743" s="154"/>
      <c r="R2743" s="154"/>
      <c r="S2743" s="154"/>
      <c r="T2743" s="154"/>
      <c r="U2743" s="154"/>
      <c r="V2743" s="154"/>
      <c r="W2743" s="154"/>
      <c r="X2743" s="154"/>
      <c r="Y2743" s="154"/>
      <c r="Z2743" s="154"/>
      <c r="AA2743" s="154"/>
    </row>
    <row r="2744" spans="1:27" ht="15.75" customHeight="1">
      <c r="A2744" s="155"/>
      <c r="B2744" s="158"/>
      <c r="C2744" s="158"/>
      <c r="D2744" s="158">
        <v>8107</v>
      </c>
      <c r="E2744" s="158">
        <v>16.131</v>
      </c>
      <c r="F2744" s="158">
        <v>16.097999999999999</v>
      </c>
      <c r="G2744" s="16">
        <f t="shared" si="52"/>
        <v>16.123457228651652</v>
      </c>
      <c r="H2744" s="17">
        <f t="shared" si="53"/>
        <v>1.2571285580579666E-2</v>
      </c>
      <c r="I2744" s="17">
        <f t="shared" si="54"/>
        <v>-3.3000000000001251E-2</v>
      </c>
      <c r="J2744" s="18">
        <f t="shared" si="55"/>
        <v>2.0457504184490266E-3</v>
      </c>
      <c r="K2744" s="18">
        <f t="shared" si="56"/>
        <v>0.29597770271186913</v>
      </c>
      <c r="L2744" s="154"/>
      <c r="M2744" s="154"/>
      <c r="N2744" s="154"/>
      <c r="O2744" s="154"/>
      <c r="P2744" s="154"/>
      <c r="Q2744" s="154"/>
      <c r="R2744" s="154"/>
      <c r="S2744" s="154"/>
      <c r="T2744" s="154"/>
      <c r="U2744" s="154"/>
      <c r="V2744" s="154"/>
      <c r="W2744" s="154"/>
      <c r="X2744" s="154"/>
      <c r="Y2744" s="154"/>
      <c r="Z2744" s="154"/>
      <c r="AA2744" s="154"/>
    </row>
    <row r="2745" spans="1:27" ht="15.75" customHeight="1">
      <c r="A2745" s="155"/>
      <c r="B2745" s="158"/>
      <c r="C2745" s="158"/>
      <c r="D2745" s="158">
        <v>8107</v>
      </c>
      <c r="E2745" s="158">
        <v>17.048999999999999</v>
      </c>
      <c r="F2745" s="158">
        <v>17.026</v>
      </c>
      <c r="G2745" s="16">
        <f t="shared" si="52"/>
        <v>16.123457228651652</v>
      </c>
      <c r="H2745" s="17">
        <f t="shared" si="53"/>
        <v>1.5425712855805784</v>
      </c>
      <c r="I2745" s="17">
        <f t="shared" si="54"/>
        <v>-2.2999999999999687E-2</v>
      </c>
      <c r="J2745" s="18">
        <f t="shared" si="55"/>
        <v>1.3490527303653991E-3</v>
      </c>
      <c r="K2745" s="18">
        <f t="shared" si="56"/>
        <v>0.3338856427031005</v>
      </c>
      <c r="L2745" s="154"/>
      <c r="M2745" s="154"/>
      <c r="N2745" s="154"/>
      <c r="O2745" s="154"/>
      <c r="P2745" s="154"/>
      <c r="Q2745" s="154"/>
      <c r="R2745" s="154"/>
      <c r="S2745" s="154"/>
      <c r="T2745" s="154"/>
      <c r="U2745" s="154"/>
      <c r="V2745" s="154"/>
      <c r="W2745" s="154"/>
      <c r="X2745" s="154"/>
      <c r="Y2745" s="154"/>
      <c r="Z2745" s="154"/>
      <c r="AA2745" s="154"/>
    </row>
    <row r="2746" spans="1:27" ht="15.75" customHeight="1">
      <c r="A2746" s="155"/>
      <c r="B2746" s="158"/>
      <c r="C2746" s="158"/>
      <c r="D2746" s="158">
        <v>8107</v>
      </c>
      <c r="E2746" s="158">
        <v>16.437999999999999</v>
      </c>
      <c r="F2746" s="158">
        <v>16.417999999999999</v>
      </c>
      <c r="G2746" s="16">
        <f t="shared" si="52"/>
        <v>16.123457228651652</v>
      </c>
      <c r="H2746" s="17">
        <f t="shared" si="53"/>
        <v>0.52423795224724401</v>
      </c>
      <c r="I2746" s="17">
        <f t="shared" si="54"/>
        <v>-1.9999999999999574E-2</v>
      </c>
      <c r="J2746" s="18">
        <f t="shared" si="55"/>
        <v>1.2166930283489218E-3</v>
      </c>
      <c r="K2746" s="18">
        <f t="shared" si="56"/>
        <v>0.30912619068287867</v>
      </c>
      <c r="L2746" s="154"/>
      <c r="M2746" s="154"/>
      <c r="N2746" s="154"/>
      <c r="O2746" s="154"/>
      <c r="P2746" s="154"/>
      <c r="Q2746" s="154"/>
      <c r="R2746" s="154"/>
      <c r="S2746" s="154"/>
      <c r="T2746" s="154"/>
      <c r="U2746" s="154"/>
      <c r="V2746" s="154"/>
      <c r="W2746" s="154"/>
      <c r="X2746" s="154"/>
      <c r="Y2746" s="154"/>
      <c r="Z2746" s="154"/>
      <c r="AA2746" s="154"/>
    </row>
    <row r="2747" spans="1:27" ht="15.75" customHeight="1">
      <c r="A2747" s="155"/>
      <c r="B2747" s="158"/>
      <c r="C2747" s="158"/>
      <c r="D2747" s="158">
        <v>8107</v>
      </c>
      <c r="E2747" s="158">
        <v>17.786999999999999</v>
      </c>
      <c r="F2747" s="158">
        <v>17.745999999999999</v>
      </c>
      <c r="G2747" s="16">
        <f t="shared" si="52"/>
        <v>16.123457228651652</v>
      </c>
      <c r="H2747" s="17">
        <f t="shared" si="53"/>
        <v>2.772571285580578</v>
      </c>
      <c r="I2747" s="17">
        <f t="shared" si="54"/>
        <v>-4.1000000000000369E-2</v>
      </c>
      <c r="J2747" s="18">
        <f t="shared" si="55"/>
        <v>2.3050542531062221E-3</v>
      </c>
      <c r="K2747" s="18">
        <f t="shared" si="56"/>
        <v>0.36152337788526229</v>
      </c>
      <c r="L2747" s="154"/>
      <c r="M2747" s="154"/>
      <c r="N2747" s="154"/>
      <c r="O2747" s="154"/>
      <c r="P2747" s="154"/>
      <c r="Q2747" s="154"/>
      <c r="R2747" s="154"/>
      <c r="S2747" s="154"/>
      <c r="T2747" s="154"/>
      <c r="U2747" s="154"/>
      <c r="V2747" s="154"/>
      <c r="W2747" s="154"/>
      <c r="X2747" s="154"/>
      <c r="Y2747" s="154"/>
      <c r="Z2747" s="154"/>
      <c r="AA2747" s="154"/>
    </row>
    <row r="2748" spans="1:27" ht="15.75" customHeight="1">
      <c r="A2748" s="155"/>
      <c r="B2748" s="158"/>
      <c r="C2748" s="158"/>
      <c r="D2748" s="158">
        <v>8107</v>
      </c>
      <c r="E2748" s="158">
        <v>16.524999999999999</v>
      </c>
      <c r="F2748" s="158">
        <v>16.471</v>
      </c>
      <c r="G2748" s="16">
        <f t="shared" si="52"/>
        <v>16.123457228651652</v>
      </c>
      <c r="H2748" s="17">
        <f t="shared" si="53"/>
        <v>0.66923795224724358</v>
      </c>
      <c r="I2748" s="17">
        <f t="shared" si="54"/>
        <v>-5.3999999999998494E-2</v>
      </c>
      <c r="J2748" s="18">
        <f t="shared" si="55"/>
        <v>3.2677760968229047E-3</v>
      </c>
      <c r="K2748" s="18">
        <f t="shared" si="56"/>
        <v>0.31276346883177969</v>
      </c>
      <c r="L2748" s="154"/>
      <c r="M2748" s="154"/>
      <c r="N2748" s="154"/>
      <c r="O2748" s="154"/>
      <c r="P2748" s="154"/>
      <c r="Q2748" s="154"/>
      <c r="R2748" s="154"/>
      <c r="S2748" s="154"/>
      <c r="T2748" s="154"/>
      <c r="U2748" s="154"/>
      <c r="V2748" s="154"/>
      <c r="W2748" s="154"/>
      <c r="X2748" s="154"/>
      <c r="Y2748" s="154"/>
      <c r="Z2748" s="154"/>
      <c r="AA2748" s="154"/>
    </row>
    <row r="2749" spans="1:27" ht="15.75" customHeight="1">
      <c r="A2749" s="155"/>
      <c r="B2749" s="158"/>
      <c r="C2749" s="158"/>
      <c r="D2749" s="158">
        <v>8107</v>
      </c>
      <c r="E2749" s="158">
        <v>16.995000000000001</v>
      </c>
      <c r="F2749" s="158">
        <v>16.945</v>
      </c>
      <c r="G2749" s="16">
        <f t="shared" si="52"/>
        <v>16.123457228651652</v>
      </c>
      <c r="H2749" s="17">
        <f t="shared" si="53"/>
        <v>1.452571285580581</v>
      </c>
      <c r="I2749" s="17">
        <f t="shared" si="54"/>
        <v>-5.0000000000000711E-2</v>
      </c>
      <c r="J2749" s="18">
        <f t="shared" si="55"/>
        <v>2.9420417769932751E-3</v>
      </c>
      <c r="K2749" s="18">
        <f t="shared" si="56"/>
        <v>0.33176912753428428</v>
      </c>
      <c r="L2749" s="154"/>
      <c r="M2749" s="154"/>
      <c r="N2749" s="154"/>
      <c r="O2749" s="154"/>
      <c r="P2749" s="154"/>
      <c r="Q2749" s="154"/>
      <c r="R2749" s="154"/>
      <c r="S2749" s="154"/>
      <c r="T2749" s="154"/>
      <c r="U2749" s="154"/>
      <c r="V2749" s="154"/>
      <c r="W2749" s="154"/>
      <c r="X2749" s="154"/>
      <c r="Y2749" s="154"/>
      <c r="Z2749" s="154"/>
      <c r="AA2749" s="154"/>
    </row>
    <row r="2750" spans="1:27" ht="15.75" customHeight="1">
      <c r="A2750" s="155"/>
      <c r="B2750" s="156">
        <v>45042</v>
      </c>
      <c r="C2750" s="158">
        <v>35253</v>
      </c>
      <c r="D2750" s="158">
        <v>5601</v>
      </c>
      <c r="E2750" s="158">
        <v>18.923999999999999</v>
      </c>
      <c r="F2750" s="158">
        <v>18.876000000000001</v>
      </c>
      <c r="G2750" s="16">
        <f t="shared" si="52"/>
        <v>17.867073881460978</v>
      </c>
      <c r="H2750" s="17">
        <f t="shared" si="53"/>
        <v>1.7615435308983685</v>
      </c>
      <c r="I2750" s="17">
        <f t="shared" si="54"/>
        <v>-4.7999999999998266E-2</v>
      </c>
      <c r="J2750" s="18">
        <f t="shared" si="55"/>
        <v>2.5364616360176637E-3</v>
      </c>
      <c r="K2750" s="18">
        <f t="shared" si="56"/>
        <v>0.33855352769106256</v>
      </c>
      <c r="L2750" s="154"/>
      <c r="M2750" s="154"/>
      <c r="N2750" s="154"/>
      <c r="O2750" s="154"/>
      <c r="P2750" s="154"/>
      <c r="Q2750" s="154"/>
      <c r="R2750" s="154"/>
      <c r="S2750" s="154"/>
      <c r="T2750" s="154"/>
      <c r="U2750" s="154"/>
      <c r="V2750" s="154"/>
      <c r="W2750" s="154"/>
      <c r="X2750" s="154"/>
      <c r="Y2750" s="154"/>
      <c r="Z2750" s="154"/>
      <c r="AA2750" s="154"/>
    </row>
    <row r="2751" spans="1:27" ht="15.75" customHeight="1">
      <c r="A2751" s="155"/>
      <c r="B2751" s="156">
        <v>45042</v>
      </c>
      <c r="C2751" s="158">
        <v>35256</v>
      </c>
      <c r="D2751" s="158">
        <v>5648</v>
      </c>
      <c r="E2751" s="158">
        <v>20.65</v>
      </c>
      <c r="F2751" s="158">
        <v>20.484999999999999</v>
      </c>
      <c r="G2751" s="16">
        <f t="shared" si="52"/>
        <v>19.240505739344663</v>
      </c>
      <c r="H2751" s="17">
        <f t="shared" si="53"/>
        <v>2.349157101092227</v>
      </c>
      <c r="I2751" s="17">
        <f t="shared" si="54"/>
        <v>-0.16499999999999915</v>
      </c>
      <c r="J2751" s="18">
        <f t="shared" si="55"/>
        <v>7.9903147699757465E-3</v>
      </c>
      <c r="K2751" s="18">
        <f t="shared" si="56"/>
        <v>0.36225665859564155</v>
      </c>
      <c r="L2751" s="154"/>
      <c r="M2751" s="154"/>
      <c r="N2751" s="154"/>
      <c r="O2751" s="154"/>
      <c r="P2751" s="154"/>
      <c r="Q2751" s="154"/>
      <c r="R2751" s="154"/>
      <c r="S2751" s="154"/>
      <c r="T2751" s="154"/>
      <c r="U2751" s="154"/>
      <c r="V2751" s="154"/>
      <c r="W2751" s="154"/>
      <c r="X2751" s="154"/>
      <c r="Y2751" s="154"/>
      <c r="Z2751" s="154"/>
      <c r="AA2751" s="154"/>
    </row>
    <row r="2752" spans="1:27" ht="15.75" customHeight="1">
      <c r="A2752" s="155"/>
      <c r="B2752" s="158"/>
      <c r="C2752" s="158"/>
      <c r="D2752" s="158">
        <v>5648</v>
      </c>
      <c r="E2752" s="158">
        <v>20.347000000000001</v>
      </c>
      <c r="F2752" s="158">
        <v>20.181000000000001</v>
      </c>
      <c r="G2752" s="16">
        <f t="shared" si="52"/>
        <v>19.240505739344663</v>
      </c>
      <c r="H2752" s="17">
        <f t="shared" si="53"/>
        <v>1.8441571010922313</v>
      </c>
      <c r="I2752" s="17">
        <f t="shared" si="54"/>
        <v>-0.16600000000000037</v>
      </c>
      <c r="J2752" s="18">
        <f t="shared" si="55"/>
        <v>8.1584508772792226E-3</v>
      </c>
      <c r="K2752" s="18">
        <f t="shared" si="56"/>
        <v>0.3527596205828869</v>
      </c>
      <c r="L2752" s="154"/>
      <c r="M2752" s="154"/>
      <c r="N2752" s="154"/>
      <c r="O2752" s="154"/>
      <c r="P2752" s="154"/>
      <c r="Q2752" s="154"/>
      <c r="R2752" s="154"/>
      <c r="S2752" s="154"/>
      <c r="T2752" s="154"/>
      <c r="U2752" s="154"/>
      <c r="V2752" s="154"/>
      <c r="W2752" s="154"/>
      <c r="X2752" s="154"/>
      <c r="Y2752" s="154"/>
      <c r="Z2752" s="154"/>
      <c r="AA2752" s="154"/>
    </row>
    <row r="2753" spans="1:27" ht="15.75" customHeight="1">
      <c r="A2753" s="155"/>
      <c r="B2753" s="158"/>
      <c r="C2753" s="158"/>
      <c r="D2753" s="158">
        <v>5648</v>
      </c>
      <c r="E2753" s="158">
        <v>22.303000000000001</v>
      </c>
      <c r="F2753" s="158">
        <v>22.132999999999999</v>
      </c>
      <c r="G2753" s="16">
        <f t="shared" si="52"/>
        <v>19.240505739344663</v>
      </c>
      <c r="H2753" s="17">
        <f t="shared" si="53"/>
        <v>5.1041571010922304</v>
      </c>
      <c r="I2753" s="17">
        <f t="shared" si="54"/>
        <v>-0.17000000000000171</v>
      </c>
      <c r="J2753" s="18">
        <f t="shared" si="55"/>
        <v>7.6222929650720398E-3</v>
      </c>
      <c r="K2753" s="18">
        <f t="shared" si="56"/>
        <v>0.40952338250459575</v>
      </c>
      <c r="L2753" s="154"/>
      <c r="M2753" s="154"/>
      <c r="N2753" s="154"/>
      <c r="O2753" s="154"/>
      <c r="P2753" s="154"/>
      <c r="Q2753" s="154"/>
      <c r="R2753" s="154"/>
      <c r="S2753" s="154"/>
      <c r="T2753" s="154"/>
      <c r="U2753" s="154"/>
      <c r="V2753" s="154"/>
      <c r="W2753" s="154"/>
      <c r="X2753" s="154"/>
      <c r="Y2753" s="154"/>
      <c r="Z2753" s="154"/>
      <c r="AA2753" s="154"/>
    </row>
    <row r="2754" spans="1:27" ht="15.75" customHeight="1">
      <c r="A2754" s="155"/>
      <c r="B2754" s="158"/>
      <c r="C2754" s="158"/>
      <c r="D2754" s="158">
        <v>5648</v>
      </c>
      <c r="E2754" s="158">
        <v>20.946999999999999</v>
      </c>
      <c r="F2754" s="158">
        <v>20.811</v>
      </c>
      <c r="G2754" s="16">
        <f t="shared" si="52"/>
        <v>19.240505739344663</v>
      </c>
      <c r="H2754" s="17">
        <f t="shared" si="53"/>
        <v>2.844157101092228</v>
      </c>
      <c r="I2754" s="17">
        <f t="shared" si="54"/>
        <v>-0.13599999999999923</v>
      </c>
      <c r="J2754" s="18">
        <f t="shared" si="55"/>
        <v>6.4925765026017683E-3</v>
      </c>
      <c r="K2754" s="18">
        <f t="shared" si="56"/>
        <v>0.37129899269585137</v>
      </c>
      <c r="L2754" s="154"/>
      <c r="M2754" s="154"/>
      <c r="N2754" s="154"/>
      <c r="O2754" s="154"/>
      <c r="P2754" s="154"/>
      <c r="Q2754" s="154"/>
      <c r="R2754" s="154"/>
      <c r="S2754" s="154"/>
      <c r="T2754" s="154"/>
      <c r="U2754" s="154"/>
      <c r="V2754" s="154"/>
      <c r="W2754" s="154"/>
      <c r="X2754" s="154"/>
      <c r="Y2754" s="154"/>
      <c r="Z2754" s="154"/>
      <c r="AA2754" s="154"/>
    </row>
    <row r="2755" spans="1:27" ht="15.75" customHeight="1">
      <c r="A2755" s="155"/>
      <c r="B2755" s="156">
        <v>45042</v>
      </c>
      <c r="C2755" s="158">
        <v>35258</v>
      </c>
      <c r="D2755" s="158">
        <v>5148</v>
      </c>
      <c r="E2755" s="158">
        <v>19.588999999999999</v>
      </c>
      <c r="F2755" s="158">
        <v>19.425999999999998</v>
      </c>
      <c r="G2755" s="16">
        <f t="shared" si="52"/>
        <v>20.202531026311895</v>
      </c>
      <c r="H2755" s="17">
        <f t="shared" si="53"/>
        <v>-1.0225517105198279</v>
      </c>
      <c r="I2755" s="17">
        <f t="shared" si="54"/>
        <v>-0.16300000000000026</v>
      </c>
      <c r="J2755" s="18">
        <f t="shared" si="55"/>
        <v>8.320996477615002E-3</v>
      </c>
      <c r="K2755" s="18">
        <f t="shared" si="56"/>
        <v>0.27860404885562129</v>
      </c>
      <c r="L2755" s="154"/>
      <c r="M2755" s="154"/>
      <c r="N2755" s="154"/>
      <c r="O2755" s="154"/>
      <c r="P2755" s="154"/>
      <c r="Q2755" s="154"/>
      <c r="R2755" s="154"/>
      <c r="S2755" s="154"/>
      <c r="T2755" s="154"/>
      <c r="U2755" s="154"/>
      <c r="V2755" s="154"/>
      <c r="W2755" s="154"/>
      <c r="X2755" s="154"/>
      <c r="Y2755" s="154"/>
      <c r="Z2755" s="154"/>
      <c r="AA2755" s="154"/>
    </row>
    <row r="2756" spans="1:27" ht="15.75" customHeight="1">
      <c r="A2756" s="155"/>
      <c r="B2756" s="156">
        <v>45043</v>
      </c>
      <c r="C2756" s="158"/>
      <c r="D2756" s="158">
        <v>5148</v>
      </c>
      <c r="E2756" s="158">
        <v>21.555</v>
      </c>
      <c r="F2756" s="158">
        <v>21.384</v>
      </c>
      <c r="G2756" s="16">
        <f t="shared" si="52"/>
        <v>20.202531026311895</v>
      </c>
      <c r="H2756" s="17">
        <f t="shared" si="53"/>
        <v>2.2541149561468408</v>
      </c>
      <c r="I2756" s="17">
        <f t="shared" si="54"/>
        <v>-0.17099999999999937</v>
      </c>
      <c r="J2756" s="18">
        <f t="shared" si="55"/>
        <v>7.933194154488489E-3</v>
      </c>
      <c r="K2756" s="18">
        <f t="shared" si="56"/>
        <v>0.34440151765403693</v>
      </c>
      <c r="L2756" s="154"/>
      <c r="M2756" s="154"/>
      <c r="N2756" s="154"/>
      <c r="O2756" s="154"/>
      <c r="P2756" s="154"/>
      <c r="Q2756" s="154"/>
      <c r="R2756" s="154"/>
      <c r="S2756" s="154"/>
      <c r="T2756" s="154"/>
      <c r="U2756" s="154"/>
      <c r="V2756" s="154"/>
      <c r="W2756" s="154"/>
      <c r="X2756" s="154"/>
      <c r="Y2756" s="154"/>
      <c r="Z2756" s="154"/>
      <c r="AA2756" s="154"/>
    </row>
    <row r="2757" spans="1:27" ht="15.75" customHeight="1">
      <c r="A2757" s="155"/>
      <c r="B2757" s="158"/>
      <c r="C2757" s="158"/>
      <c r="D2757" s="158">
        <v>5148</v>
      </c>
      <c r="E2757" s="158">
        <v>21.640999999999998</v>
      </c>
      <c r="F2757" s="158">
        <v>21.504999999999999</v>
      </c>
      <c r="G2757" s="16">
        <f t="shared" si="52"/>
        <v>20.202531026311895</v>
      </c>
      <c r="H2757" s="17">
        <f t="shared" si="53"/>
        <v>2.3974482894801716</v>
      </c>
      <c r="I2757" s="17">
        <f t="shared" si="54"/>
        <v>-0.13599999999999923</v>
      </c>
      <c r="J2757" s="18">
        <f t="shared" si="55"/>
        <v>6.284367635506642E-3</v>
      </c>
      <c r="K2757" s="18">
        <f t="shared" si="56"/>
        <v>0.34700682561031215</v>
      </c>
      <c r="L2757" s="154"/>
      <c r="M2757" s="154"/>
      <c r="N2757" s="154"/>
      <c r="O2757" s="154"/>
      <c r="P2757" s="154"/>
      <c r="Q2757" s="154"/>
      <c r="R2757" s="154"/>
      <c r="S2757" s="154"/>
      <c r="T2757" s="154"/>
      <c r="U2757" s="154"/>
      <c r="V2757" s="154"/>
      <c r="W2757" s="154"/>
      <c r="X2757" s="154"/>
      <c r="Y2757" s="154"/>
      <c r="Z2757" s="154"/>
      <c r="AA2757" s="154"/>
    </row>
    <row r="2758" spans="1:27" ht="15.75" customHeight="1">
      <c r="A2758" s="155"/>
      <c r="B2758" s="156">
        <v>45043</v>
      </c>
      <c r="C2758" s="158">
        <v>34864</v>
      </c>
      <c r="D2758" s="158">
        <v>6107</v>
      </c>
      <c r="E2758" s="158">
        <v>16.86</v>
      </c>
      <c r="F2758" s="158">
        <v>16.582000000000001</v>
      </c>
      <c r="G2758" s="16">
        <f t="shared" si="52"/>
        <v>17.032373496847189</v>
      </c>
      <c r="H2758" s="17">
        <f t="shared" si="53"/>
        <v>-0.28728916141198252</v>
      </c>
      <c r="I2758" s="17">
        <f t="shared" si="54"/>
        <v>-0.27799999999999869</v>
      </c>
      <c r="J2758" s="18">
        <f t="shared" si="55"/>
        <v>1.6488730723606092E-2</v>
      </c>
      <c r="K2758" s="18">
        <f t="shared" si="56"/>
        <v>0.3127837838308557</v>
      </c>
      <c r="L2758" s="154"/>
      <c r="M2758" s="154"/>
      <c r="N2758" s="154"/>
      <c r="O2758" s="154"/>
      <c r="P2758" s="154"/>
      <c r="Q2758" s="154"/>
      <c r="R2758" s="154"/>
      <c r="S2758" s="154"/>
      <c r="T2758" s="154"/>
      <c r="U2758" s="154"/>
      <c r="V2758" s="154"/>
      <c r="W2758" s="154"/>
      <c r="X2758" s="154"/>
      <c r="Y2758" s="154"/>
      <c r="Z2758" s="154"/>
      <c r="AA2758" s="154"/>
    </row>
    <row r="2759" spans="1:27" ht="15.75" customHeight="1">
      <c r="A2759" s="155"/>
      <c r="B2759" s="158"/>
      <c r="C2759" s="158"/>
      <c r="D2759" s="158">
        <v>6107</v>
      </c>
      <c r="E2759" s="158">
        <v>17.096</v>
      </c>
      <c r="F2759" s="158">
        <v>16.859000000000002</v>
      </c>
      <c r="G2759" s="16">
        <f t="shared" si="52"/>
        <v>17.032373496847189</v>
      </c>
      <c r="H2759" s="17">
        <f t="shared" si="53"/>
        <v>0.10604417192135193</v>
      </c>
      <c r="I2759" s="17">
        <f t="shared" si="54"/>
        <v>-0.23699999999999832</v>
      </c>
      <c r="J2759" s="18">
        <f t="shared" si="55"/>
        <v>1.3862891904538975E-2</v>
      </c>
      <c r="K2759" s="18">
        <f t="shared" si="56"/>
        <v>0.3222703904649174</v>
      </c>
      <c r="L2759" s="154"/>
      <c r="M2759" s="154"/>
      <c r="N2759" s="154"/>
      <c r="O2759" s="154"/>
      <c r="P2759" s="154"/>
      <c r="Q2759" s="154"/>
      <c r="R2759" s="154"/>
      <c r="S2759" s="154"/>
      <c r="T2759" s="154"/>
      <c r="U2759" s="154"/>
      <c r="V2759" s="154"/>
      <c r="W2759" s="154"/>
      <c r="X2759" s="154"/>
      <c r="Y2759" s="154"/>
      <c r="Z2759" s="154"/>
      <c r="AA2759" s="154"/>
    </row>
    <row r="2760" spans="1:27" ht="15.75" customHeight="1">
      <c r="A2760" s="155"/>
      <c r="B2760" s="158"/>
      <c r="C2760" s="158"/>
      <c r="D2760" s="158">
        <v>6107</v>
      </c>
      <c r="E2760" s="158">
        <v>16.760999999999999</v>
      </c>
      <c r="F2760" s="158">
        <v>16.515000000000001</v>
      </c>
      <c r="G2760" s="16">
        <f t="shared" si="52"/>
        <v>17.032373496847189</v>
      </c>
      <c r="H2760" s="17">
        <f t="shared" si="53"/>
        <v>-0.45228916141198283</v>
      </c>
      <c r="I2760" s="17">
        <f t="shared" si="54"/>
        <v>-0.24599999999999866</v>
      </c>
      <c r="J2760" s="18">
        <f t="shared" si="55"/>
        <v>1.4676928584213274E-2</v>
      </c>
      <c r="K2760" s="18">
        <f t="shared" si="56"/>
        <v>0.3087246939555055</v>
      </c>
      <c r="L2760" s="154"/>
      <c r="M2760" s="154"/>
      <c r="N2760" s="154"/>
      <c r="O2760" s="154"/>
      <c r="P2760" s="154"/>
      <c r="Q2760" s="154"/>
      <c r="R2760" s="154"/>
      <c r="S2760" s="154"/>
      <c r="T2760" s="154"/>
      <c r="U2760" s="154"/>
      <c r="V2760" s="154"/>
      <c r="W2760" s="154"/>
      <c r="X2760" s="154"/>
      <c r="Y2760" s="154"/>
      <c r="Z2760" s="154"/>
      <c r="AA2760" s="154"/>
    </row>
    <row r="2761" spans="1:27" ht="15.75" customHeight="1">
      <c r="A2761" s="155"/>
      <c r="B2761" s="158"/>
      <c r="C2761" s="158"/>
      <c r="D2761" s="158">
        <v>6107</v>
      </c>
      <c r="E2761" s="158">
        <v>17.460999999999999</v>
      </c>
      <c r="F2761" s="158">
        <v>17.167999999999999</v>
      </c>
      <c r="G2761" s="16">
        <f t="shared" si="52"/>
        <v>17.032373496847189</v>
      </c>
      <c r="H2761" s="17">
        <f t="shared" si="53"/>
        <v>0.71437750525468269</v>
      </c>
      <c r="I2761" s="17">
        <f t="shared" si="54"/>
        <v>-0.29299999999999926</v>
      </c>
      <c r="J2761" s="18">
        <f t="shared" si="55"/>
        <v>1.6780253135559205E-2</v>
      </c>
      <c r="K2761" s="18">
        <f t="shared" si="56"/>
        <v>0.33643746608946951</v>
      </c>
      <c r="L2761" s="154"/>
      <c r="M2761" s="154"/>
      <c r="N2761" s="154"/>
      <c r="O2761" s="154"/>
      <c r="P2761" s="154"/>
      <c r="Q2761" s="154"/>
      <c r="R2761" s="154"/>
      <c r="S2761" s="154"/>
      <c r="T2761" s="154"/>
      <c r="U2761" s="154"/>
      <c r="V2761" s="154"/>
      <c r="W2761" s="154"/>
      <c r="X2761" s="154"/>
      <c r="Y2761" s="154"/>
      <c r="Z2761" s="154"/>
      <c r="AA2761" s="154"/>
    </row>
    <row r="2762" spans="1:27" ht="15.75" customHeight="1">
      <c r="A2762" s="155"/>
      <c r="B2762" s="158"/>
      <c r="C2762" s="158"/>
      <c r="D2762" s="158">
        <v>6107</v>
      </c>
      <c r="E2762" s="158">
        <v>16.190000000000001</v>
      </c>
      <c r="F2762" s="158">
        <v>15.912000000000001</v>
      </c>
      <c r="G2762" s="16">
        <f t="shared" si="52"/>
        <v>17.032373496847189</v>
      </c>
      <c r="H2762" s="17">
        <f t="shared" si="53"/>
        <v>-1.4039558280786462</v>
      </c>
      <c r="I2762" s="17">
        <f t="shared" si="54"/>
        <v>-0.27800000000000047</v>
      </c>
      <c r="J2762" s="18">
        <f t="shared" si="55"/>
        <v>1.7171093267449072E-2</v>
      </c>
      <c r="K2762" s="18">
        <f t="shared" si="56"/>
        <v>0.28434432337172505</v>
      </c>
      <c r="L2762" s="154"/>
      <c r="M2762" s="154"/>
      <c r="N2762" s="154"/>
      <c r="O2762" s="154"/>
      <c r="P2762" s="154"/>
      <c r="Q2762" s="154"/>
      <c r="R2762" s="154"/>
      <c r="S2762" s="154"/>
      <c r="T2762" s="154"/>
      <c r="U2762" s="154"/>
      <c r="V2762" s="154"/>
      <c r="W2762" s="154"/>
      <c r="X2762" s="154"/>
      <c r="Y2762" s="154"/>
      <c r="Z2762" s="154"/>
      <c r="AA2762" s="154"/>
    </row>
    <row r="2763" spans="1:27" ht="15.75" customHeight="1">
      <c r="A2763" s="155"/>
      <c r="B2763" s="158"/>
      <c r="C2763" s="158"/>
      <c r="D2763" s="158">
        <v>6107</v>
      </c>
      <c r="E2763" s="158">
        <v>16.606000000000002</v>
      </c>
      <c r="F2763" s="158">
        <v>16.289000000000001</v>
      </c>
      <c r="G2763" s="16">
        <f t="shared" si="52"/>
        <v>17.032373496847189</v>
      </c>
      <c r="H2763" s="17">
        <f t="shared" si="53"/>
        <v>-0.71062249474531214</v>
      </c>
      <c r="I2763" s="17">
        <f t="shared" si="54"/>
        <v>-0.31700000000000017</v>
      </c>
      <c r="J2763" s="18">
        <f t="shared" si="55"/>
        <v>1.908948572805011E-2</v>
      </c>
      <c r="K2763" s="18">
        <f t="shared" si="56"/>
        <v>0.30227234706661621</v>
      </c>
      <c r="L2763" s="154"/>
      <c r="M2763" s="154"/>
      <c r="N2763" s="154"/>
      <c r="O2763" s="154"/>
      <c r="P2763" s="154"/>
      <c r="Q2763" s="154"/>
      <c r="R2763" s="154"/>
      <c r="S2763" s="154"/>
      <c r="T2763" s="154"/>
      <c r="U2763" s="154"/>
      <c r="V2763" s="154"/>
      <c r="W2763" s="154"/>
      <c r="X2763" s="154"/>
      <c r="Y2763" s="154"/>
      <c r="Z2763" s="154"/>
      <c r="AA2763" s="154"/>
    </row>
    <row r="2764" spans="1:27" ht="15.75" customHeight="1">
      <c r="A2764" s="155"/>
      <c r="B2764" s="156">
        <v>45043</v>
      </c>
      <c r="C2764" s="158">
        <v>33914</v>
      </c>
      <c r="D2764" s="158">
        <v>5169</v>
      </c>
      <c r="E2764" s="158">
        <v>25.539000000000001</v>
      </c>
      <c r="F2764" s="158">
        <v>25.439</v>
      </c>
      <c r="G2764" s="16">
        <f t="shared" si="52"/>
        <v>24.534583675052499</v>
      </c>
      <c r="H2764" s="17">
        <f t="shared" si="53"/>
        <v>1.6740272082458378</v>
      </c>
      <c r="I2764" s="17">
        <f t="shared" si="54"/>
        <v>-0.10000000000000142</v>
      </c>
      <c r="J2764" s="18">
        <f t="shared" si="55"/>
        <v>3.9155800931908614E-3</v>
      </c>
      <c r="K2764" s="18">
        <f t="shared" si="56"/>
        <v>0.34485635661788511</v>
      </c>
      <c r="L2764" s="154"/>
      <c r="M2764" s="154"/>
      <c r="N2764" s="154"/>
      <c r="O2764" s="154"/>
      <c r="P2764" s="154"/>
      <c r="Q2764" s="154"/>
      <c r="R2764" s="154"/>
      <c r="S2764" s="154"/>
      <c r="T2764" s="154"/>
      <c r="U2764" s="154"/>
      <c r="V2764" s="154"/>
      <c r="W2764" s="154"/>
      <c r="X2764" s="154"/>
      <c r="Y2764" s="154"/>
      <c r="Z2764" s="154"/>
      <c r="AA2764" s="154"/>
    </row>
    <row r="2765" spans="1:27" ht="15.75" customHeight="1">
      <c r="A2765" s="155"/>
      <c r="B2765" s="158"/>
      <c r="C2765" s="158"/>
      <c r="D2765" s="158">
        <v>5169</v>
      </c>
      <c r="E2765" s="158">
        <v>24.62</v>
      </c>
      <c r="F2765" s="158">
        <v>24.582999999999998</v>
      </c>
      <c r="G2765" s="16">
        <f t="shared" si="52"/>
        <v>24.534583675052499</v>
      </c>
      <c r="H2765" s="17">
        <f t="shared" si="53"/>
        <v>0.1423605415791703</v>
      </c>
      <c r="I2765" s="17">
        <f t="shared" si="54"/>
        <v>-3.7000000000002586E-2</v>
      </c>
      <c r="J2765" s="18">
        <f t="shared" si="55"/>
        <v>1.5028432168969368E-3</v>
      </c>
      <c r="K2765" s="18">
        <f t="shared" si="56"/>
        <v>0.32040156343071358</v>
      </c>
      <c r="L2765" s="154"/>
      <c r="M2765" s="154"/>
      <c r="N2765" s="154"/>
      <c r="O2765" s="154"/>
      <c r="P2765" s="154"/>
      <c r="Q2765" s="154"/>
      <c r="R2765" s="154"/>
      <c r="S2765" s="154"/>
      <c r="T2765" s="154"/>
      <c r="U2765" s="154"/>
      <c r="V2765" s="154"/>
      <c r="W2765" s="154"/>
      <c r="X2765" s="154"/>
      <c r="Y2765" s="154"/>
      <c r="Z2765" s="154"/>
      <c r="AA2765" s="154"/>
    </row>
    <row r="2766" spans="1:27" ht="15.75" customHeight="1">
      <c r="A2766" s="155"/>
      <c r="B2766" s="158"/>
      <c r="C2766" s="158"/>
      <c r="D2766" s="158">
        <v>5169</v>
      </c>
      <c r="E2766" s="158">
        <v>24.484999999999999</v>
      </c>
      <c r="F2766" s="158">
        <v>24.405999999999999</v>
      </c>
      <c r="G2766" s="16">
        <f t="shared" si="52"/>
        <v>24.534583675052499</v>
      </c>
      <c r="H2766" s="17">
        <f t="shared" si="53"/>
        <v>-8.2639458420832312E-2</v>
      </c>
      <c r="I2766" s="17">
        <f t="shared" si="54"/>
        <v>-7.9000000000000625E-2</v>
      </c>
      <c r="J2766" s="18">
        <f t="shared" si="55"/>
        <v>3.2264651827649837E-3</v>
      </c>
      <c r="K2766" s="18">
        <f t="shared" si="56"/>
        <v>0.31665454325767478</v>
      </c>
      <c r="L2766" s="154"/>
      <c r="M2766" s="154"/>
      <c r="N2766" s="154"/>
      <c r="O2766" s="154"/>
      <c r="P2766" s="154"/>
      <c r="Q2766" s="154"/>
      <c r="R2766" s="154"/>
      <c r="S2766" s="154"/>
      <c r="T2766" s="154"/>
      <c r="U2766" s="154"/>
      <c r="V2766" s="154"/>
      <c r="W2766" s="154"/>
      <c r="X2766" s="154"/>
      <c r="Y2766" s="154"/>
      <c r="Z2766" s="154"/>
      <c r="AA2766" s="154"/>
    </row>
    <row r="2767" spans="1:27" ht="15.75" customHeight="1">
      <c r="A2767" s="155"/>
      <c r="B2767" s="158"/>
      <c r="C2767" s="158"/>
      <c r="D2767" s="158">
        <v>5169</v>
      </c>
      <c r="E2767" s="158">
        <v>24.326000000000001</v>
      </c>
      <c r="F2767" s="158">
        <v>24.248000000000001</v>
      </c>
      <c r="G2767" s="16">
        <f t="shared" si="52"/>
        <v>24.534583675052499</v>
      </c>
      <c r="H2767" s="17">
        <f t="shared" si="53"/>
        <v>-0.34763945842083055</v>
      </c>
      <c r="I2767" s="17">
        <f t="shared" si="54"/>
        <v>-7.7999999999999403E-2</v>
      </c>
      <c r="J2767" s="18">
        <f t="shared" si="55"/>
        <v>3.2064457781797008E-3</v>
      </c>
      <c r="K2767" s="18">
        <f t="shared" si="56"/>
        <v>0.31218804948056267</v>
      </c>
      <c r="L2767" s="154"/>
      <c r="M2767" s="154"/>
      <c r="N2767" s="154"/>
      <c r="O2767" s="154"/>
      <c r="P2767" s="154"/>
      <c r="Q2767" s="154"/>
      <c r="R2767" s="154"/>
      <c r="S2767" s="154"/>
      <c r="T2767" s="154"/>
      <c r="U2767" s="154"/>
      <c r="V2767" s="154"/>
      <c r="W2767" s="154"/>
      <c r="X2767" s="154"/>
      <c r="Y2767" s="154"/>
      <c r="Z2767" s="154"/>
      <c r="AA2767" s="154"/>
    </row>
    <row r="2768" spans="1:27" ht="15.75" customHeight="1">
      <c r="A2768" s="155"/>
      <c r="B2768" s="156">
        <v>45043</v>
      </c>
      <c r="C2768" s="158">
        <v>35800</v>
      </c>
      <c r="D2768" s="158">
        <v>5003</v>
      </c>
      <c r="E2768" s="158">
        <v>39.462000000000003</v>
      </c>
      <c r="F2768" s="158">
        <v>39.106000000000002</v>
      </c>
      <c r="G2768" s="16">
        <f t="shared" si="52"/>
        <v>38.4</v>
      </c>
      <c r="H2768" s="17">
        <f t="shared" si="53"/>
        <v>1.770000000000008</v>
      </c>
      <c r="I2768" s="17">
        <f t="shared" si="54"/>
        <v>-0.35600000000000165</v>
      </c>
      <c r="J2768" s="18">
        <f t="shared" si="55"/>
        <v>9.0213369824135026E-3</v>
      </c>
      <c r="K2768" s="18">
        <f t="shared" si="56"/>
        <v>0.39181997871369928</v>
      </c>
      <c r="L2768" s="154"/>
      <c r="M2768" s="154"/>
      <c r="N2768" s="154"/>
      <c r="O2768" s="154"/>
      <c r="P2768" s="154"/>
      <c r="Q2768" s="154"/>
      <c r="R2768" s="154"/>
      <c r="S2768" s="154"/>
      <c r="T2768" s="154"/>
      <c r="U2768" s="154"/>
      <c r="V2768" s="154"/>
      <c r="W2768" s="154"/>
      <c r="X2768" s="154"/>
      <c r="Y2768" s="154"/>
      <c r="Z2768" s="154"/>
      <c r="AA2768" s="154"/>
    </row>
    <row r="2769" spans="1:27" ht="15.75" customHeight="1">
      <c r="A2769" s="155"/>
      <c r="B2769" s="156">
        <v>45043</v>
      </c>
      <c r="C2769" s="158">
        <v>35803</v>
      </c>
      <c r="D2769" s="158">
        <v>5621</v>
      </c>
      <c r="E2769" s="158">
        <v>23.219000000000001</v>
      </c>
      <c r="F2769" s="158">
        <v>23.140999999999998</v>
      </c>
      <c r="G2769" s="16">
        <f t="shared" si="52"/>
        <v>22.870927068045674</v>
      </c>
      <c r="H2769" s="17">
        <f t="shared" si="53"/>
        <v>0.58012155325721204</v>
      </c>
      <c r="I2769" s="17">
        <f t="shared" si="54"/>
        <v>-7.8000000000002956E-2</v>
      </c>
      <c r="J2769" s="18">
        <f t="shared" si="55"/>
        <v>3.3593178000776497E-3</v>
      </c>
      <c r="K2769" s="18">
        <f t="shared" si="56"/>
        <v>0.31528955746823589</v>
      </c>
      <c r="L2769" s="154"/>
      <c r="M2769" s="154"/>
      <c r="N2769" s="154"/>
      <c r="O2769" s="154"/>
      <c r="P2769" s="154"/>
      <c r="Q2769" s="154"/>
      <c r="R2769" s="154"/>
      <c r="S2769" s="154"/>
      <c r="T2769" s="154"/>
      <c r="U2769" s="154"/>
      <c r="V2769" s="154"/>
      <c r="W2769" s="154"/>
      <c r="X2769" s="154"/>
      <c r="Y2769" s="154"/>
      <c r="Z2769" s="154"/>
      <c r="AA2769" s="154"/>
    </row>
    <row r="2770" spans="1:27" ht="15.75" customHeight="1">
      <c r="A2770" s="155"/>
      <c r="B2770" s="158"/>
      <c r="C2770" s="158"/>
      <c r="D2770" s="158">
        <v>5621</v>
      </c>
      <c r="E2770" s="158">
        <v>22.788</v>
      </c>
      <c r="F2770" s="158">
        <v>22.693999999999999</v>
      </c>
      <c r="G2770" s="16">
        <f t="shared" si="52"/>
        <v>22.870927068045674</v>
      </c>
      <c r="H2770" s="17">
        <f t="shared" si="53"/>
        <v>-0.13821178007612289</v>
      </c>
      <c r="I2770" s="17">
        <f t="shared" si="54"/>
        <v>-9.4000000000001194E-2</v>
      </c>
      <c r="J2770" s="18">
        <f t="shared" si="55"/>
        <v>4.1249780586274003E-3</v>
      </c>
      <c r="K2770" s="18">
        <f t="shared" si="56"/>
        <v>0.3023393116927755</v>
      </c>
      <c r="L2770" s="154"/>
      <c r="M2770" s="154"/>
      <c r="N2770" s="154"/>
      <c r="O2770" s="154"/>
      <c r="P2770" s="154"/>
      <c r="Q2770" s="154"/>
      <c r="R2770" s="154"/>
      <c r="S2770" s="154"/>
      <c r="T2770" s="154"/>
      <c r="U2770" s="154"/>
      <c r="V2770" s="154"/>
      <c r="W2770" s="154"/>
      <c r="X2770" s="154"/>
      <c r="Y2770" s="154"/>
      <c r="Z2770" s="154"/>
      <c r="AA2770" s="154"/>
    </row>
    <row r="2771" spans="1:27" ht="15.75" customHeight="1">
      <c r="A2771" s="155"/>
      <c r="B2771" s="158"/>
      <c r="C2771" s="158"/>
      <c r="D2771" s="158">
        <v>5621</v>
      </c>
      <c r="E2771" s="158">
        <v>23.074000000000002</v>
      </c>
      <c r="F2771" s="158">
        <v>22.984000000000002</v>
      </c>
      <c r="G2771" s="16">
        <f t="shared" si="52"/>
        <v>22.870927068045674</v>
      </c>
      <c r="H2771" s="17">
        <f t="shared" si="53"/>
        <v>0.33845488659054607</v>
      </c>
      <c r="I2771" s="17">
        <f t="shared" si="54"/>
        <v>-8.9999999999999858E-2</v>
      </c>
      <c r="J2771" s="18">
        <f t="shared" si="55"/>
        <v>3.900494062581254E-3</v>
      </c>
      <c r="K2771" s="18">
        <f t="shared" si="56"/>
        <v>0.31098674849852515</v>
      </c>
      <c r="L2771" s="154"/>
      <c r="M2771" s="154"/>
      <c r="N2771" s="154"/>
      <c r="O2771" s="154"/>
      <c r="P2771" s="154"/>
      <c r="Q2771" s="154"/>
      <c r="R2771" s="154"/>
      <c r="S2771" s="154"/>
      <c r="T2771" s="154"/>
      <c r="U2771" s="154"/>
      <c r="V2771" s="154"/>
      <c r="W2771" s="154"/>
      <c r="X2771" s="154"/>
      <c r="Y2771" s="154"/>
      <c r="Z2771" s="154"/>
      <c r="AA2771" s="154"/>
    </row>
    <row r="2772" spans="1:27" ht="15.75" customHeight="1">
      <c r="A2772" s="155"/>
      <c r="B2772" s="156">
        <v>45044</v>
      </c>
      <c r="C2772" s="158">
        <v>35803</v>
      </c>
      <c r="D2772" s="158">
        <v>5621</v>
      </c>
      <c r="E2772" s="158">
        <v>23.004000000000001</v>
      </c>
      <c r="F2772" s="158">
        <v>22.928000000000001</v>
      </c>
      <c r="G2772" s="16">
        <f t="shared" si="52"/>
        <v>22.870927068045674</v>
      </c>
      <c r="H2772" s="17">
        <f t="shared" si="53"/>
        <v>0.22178821992387893</v>
      </c>
      <c r="I2772" s="17">
        <f t="shared" si="54"/>
        <v>-7.6000000000000512E-2</v>
      </c>
      <c r="J2772" s="18">
        <f t="shared" si="55"/>
        <v>3.3037732568249219E-3</v>
      </c>
      <c r="K2772" s="18">
        <f t="shared" si="56"/>
        <v>0.30889011627781987</v>
      </c>
      <c r="L2772" s="154"/>
      <c r="M2772" s="154"/>
      <c r="N2772" s="154"/>
      <c r="O2772" s="154"/>
      <c r="P2772" s="154"/>
      <c r="Q2772" s="154"/>
      <c r="R2772" s="154"/>
      <c r="S2772" s="154"/>
      <c r="T2772" s="154"/>
      <c r="U2772" s="154"/>
      <c r="V2772" s="154"/>
      <c r="W2772" s="154"/>
      <c r="X2772" s="154"/>
      <c r="Y2772" s="154"/>
      <c r="Z2772" s="154"/>
      <c r="AA2772" s="154"/>
    </row>
    <row r="2773" spans="1:27" ht="15.75" customHeight="1">
      <c r="A2773" s="155"/>
      <c r="B2773" s="158"/>
      <c r="C2773" s="158"/>
      <c r="D2773" s="158">
        <v>5621</v>
      </c>
      <c r="E2773" s="158">
        <v>24.402000000000001</v>
      </c>
      <c r="F2773" s="158">
        <v>24.312000000000001</v>
      </c>
      <c r="G2773" s="16">
        <f t="shared" si="52"/>
        <v>22.870927068045674</v>
      </c>
      <c r="H2773" s="17">
        <f t="shared" si="53"/>
        <v>2.5517882199238784</v>
      </c>
      <c r="I2773" s="17">
        <f t="shared" si="54"/>
        <v>-8.9999999999999858E-2</v>
      </c>
      <c r="J2773" s="18">
        <f t="shared" si="55"/>
        <v>3.6882222768625465E-3</v>
      </c>
      <c r="K2773" s="18">
        <f t="shared" si="56"/>
        <v>0.34848406830812917</v>
      </c>
      <c r="L2773" s="154"/>
      <c r="M2773" s="154"/>
      <c r="N2773" s="154"/>
      <c r="O2773" s="154"/>
      <c r="P2773" s="154"/>
      <c r="Q2773" s="154"/>
      <c r="R2773" s="154"/>
      <c r="S2773" s="154"/>
      <c r="T2773" s="154"/>
      <c r="U2773" s="154"/>
      <c r="V2773" s="154"/>
      <c r="W2773" s="154"/>
      <c r="X2773" s="154"/>
      <c r="Y2773" s="154"/>
      <c r="Z2773" s="154"/>
      <c r="AA2773" s="154"/>
    </row>
    <row r="2774" spans="1:27" ht="15.75" customHeight="1">
      <c r="A2774" s="155"/>
      <c r="B2774" s="156">
        <v>45044</v>
      </c>
      <c r="C2774" s="158">
        <v>35806</v>
      </c>
      <c r="D2774" s="158">
        <v>6617</v>
      </c>
      <c r="E2774" s="158">
        <v>21.885000000000002</v>
      </c>
      <c r="F2774" s="158">
        <v>21.465</v>
      </c>
      <c r="G2774" s="16">
        <f t="shared" si="52"/>
        <v>21.071999999999999</v>
      </c>
      <c r="H2774" s="17">
        <f t="shared" si="53"/>
        <v>1.355000000000004</v>
      </c>
      <c r="I2774" s="17">
        <f t="shared" si="54"/>
        <v>-0.42000000000000171</v>
      </c>
      <c r="J2774" s="18">
        <f t="shared" si="55"/>
        <v>1.9191226867717692E-2</v>
      </c>
      <c r="K2774" s="18">
        <f t="shared" si="56"/>
        <v>0.42355037697052794</v>
      </c>
      <c r="L2774" s="154"/>
      <c r="M2774" s="154"/>
      <c r="N2774" s="154"/>
      <c r="O2774" s="154"/>
      <c r="P2774" s="154"/>
      <c r="Q2774" s="154"/>
      <c r="R2774" s="154"/>
      <c r="S2774" s="154"/>
      <c r="T2774" s="154"/>
      <c r="U2774" s="154"/>
      <c r="V2774" s="154"/>
      <c r="W2774" s="154"/>
      <c r="X2774" s="154"/>
      <c r="Y2774" s="154"/>
      <c r="Z2774" s="154"/>
      <c r="AA2774" s="154"/>
    </row>
    <row r="2775" spans="1:27" ht="15.75" customHeight="1">
      <c r="A2775" s="155"/>
      <c r="B2775" s="158"/>
      <c r="C2775" s="158"/>
      <c r="D2775" s="158">
        <v>6617</v>
      </c>
      <c r="E2775" s="158">
        <v>21.963999999999999</v>
      </c>
      <c r="F2775" s="158">
        <v>21.556999999999999</v>
      </c>
      <c r="G2775" s="16">
        <f t="shared" si="52"/>
        <v>21.071999999999999</v>
      </c>
      <c r="H2775" s="17">
        <f t="shared" si="53"/>
        <v>1.4866666666666659</v>
      </c>
      <c r="I2775" s="17">
        <f t="shared" si="54"/>
        <v>-0.40700000000000003</v>
      </c>
      <c r="J2775" s="18">
        <f t="shared" si="55"/>
        <v>1.8530322345656533E-2</v>
      </c>
      <c r="K2775" s="18">
        <f t="shared" si="56"/>
        <v>0.42562374795119295</v>
      </c>
      <c r="L2775" s="154"/>
      <c r="M2775" s="154"/>
      <c r="N2775" s="154"/>
      <c r="O2775" s="154"/>
      <c r="P2775" s="154"/>
      <c r="Q2775" s="154"/>
      <c r="R2775" s="154"/>
      <c r="S2775" s="154"/>
      <c r="T2775" s="154"/>
      <c r="U2775" s="154"/>
      <c r="V2775" s="154"/>
      <c r="W2775" s="154"/>
      <c r="X2775" s="154"/>
      <c r="Y2775" s="154"/>
      <c r="Z2775" s="154"/>
      <c r="AA2775" s="154"/>
    </row>
    <row r="2776" spans="1:27" ht="15.75" customHeight="1">
      <c r="A2776" s="155"/>
      <c r="B2776" s="158"/>
      <c r="C2776" s="158"/>
      <c r="D2776" s="158">
        <v>6617</v>
      </c>
      <c r="E2776" s="158">
        <v>21.655000000000001</v>
      </c>
      <c r="F2776" s="158">
        <v>21.282</v>
      </c>
      <c r="G2776" s="16">
        <f t="shared" si="52"/>
        <v>21.071999999999999</v>
      </c>
      <c r="H2776" s="17">
        <f t="shared" si="53"/>
        <v>0.97166666666667001</v>
      </c>
      <c r="I2776" s="17">
        <f t="shared" si="54"/>
        <v>-0.37300000000000111</v>
      </c>
      <c r="J2776" s="18">
        <f t="shared" si="55"/>
        <v>1.7224659432001896E-2</v>
      </c>
      <c r="K2776" s="18">
        <f t="shared" si="56"/>
        <v>0.41742784576310338</v>
      </c>
      <c r="L2776" s="154"/>
      <c r="M2776" s="154"/>
      <c r="N2776" s="154"/>
      <c r="O2776" s="154"/>
      <c r="P2776" s="154"/>
      <c r="Q2776" s="154"/>
      <c r="R2776" s="154"/>
      <c r="S2776" s="154"/>
      <c r="T2776" s="154"/>
      <c r="U2776" s="154"/>
      <c r="V2776" s="154"/>
      <c r="W2776" s="154"/>
      <c r="X2776" s="154"/>
      <c r="Y2776" s="154"/>
      <c r="Z2776" s="154"/>
      <c r="AA2776" s="154"/>
    </row>
    <row r="2777" spans="1:27" ht="15.75" customHeight="1">
      <c r="A2777" s="155"/>
      <c r="B2777" s="158"/>
      <c r="C2777" s="158"/>
      <c r="D2777" s="158">
        <v>6617</v>
      </c>
      <c r="E2777" s="158">
        <v>21.53</v>
      </c>
      <c r="F2777" s="158">
        <v>21.155000000000001</v>
      </c>
      <c r="G2777" s="16">
        <f t="shared" si="52"/>
        <v>21.071999999999999</v>
      </c>
      <c r="H2777" s="17">
        <f t="shared" si="53"/>
        <v>0.76333333333333664</v>
      </c>
      <c r="I2777" s="17">
        <f t="shared" si="54"/>
        <v>-0.375</v>
      </c>
      <c r="J2777" s="18">
        <f t="shared" si="55"/>
        <v>1.741755689735253E-2</v>
      </c>
      <c r="K2777" s="18">
        <f t="shared" si="56"/>
        <v>0.41404551788202526</v>
      </c>
      <c r="L2777" s="154"/>
      <c r="M2777" s="154"/>
      <c r="N2777" s="154"/>
      <c r="O2777" s="154"/>
      <c r="P2777" s="154"/>
      <c r="Q2777" s="154"/>
      <c r="R2777" s="154"/>
      <c r="S2777" s="154"/>
      <c r="T2777" s="154"/>
      <c r="U2777" s="154"/>
      <c r="V2777" s="154"/>
      <c r="W2777" s="154"/>
      <c r="X2777" s="154"/>
      <c r="Y2777" s="154"/>
      <c r="Z2777" s="154"/>
      <c r="AA2777" s="154"/>
    </row>
    <row r="2778" spans="1:27" ht="15.75" customHeight="1">
      <c r="A2778" s="155"/>
      <c r="B2778" s="158"/>
      <c r="C2778" s="158"/>
      <c r="D2778" s="158">
        <v>6617</v>
      </c>
      <c r="E2778" s="158">
        <v>23.059000000000001</v>
      </c>
      <c r="F2778" s="158">
        <v>22.635000000000002</v>
      </c>
      <c r="G2778" s="16">
        <f t="shared" si="52"/>
        <v>21.071999999999999</v>
      </c>
      <c r="H2778" s="17">
        <f t="shared" si="53"/>
        <v>3.3116666666666701</v>
      </c>
      <c r="I2778" s="17">
        <f t="shared" si="54"/>
        <v>-0.42399999999999949</v>
      </c>
      <c r="J2778" s="18">
        <f t="shared" si="55"/>
        <v>1.8387614380502168E-2</v>
      </c>
      <c r="K2778" s="18">
        <f t="shared" si="56"/>
        <v>0.45289908495598263</v>
      </c>
      <c r="L2778" s="154"/>
      <c r="M2778" s="154"/>
      <c r="N2778" s="154"/>
      <c r="O2778" s="154"/>
      <c r="P2778" s="154"/>
      <c r="Q2778" s="154"/>
      <c r="R2778" s="154"/>
      <c r="S2778" s="154"/>
      <c r="T2778" s="154"/>
      <c r="U2778" s="154"/>
      <c r="V2778" s="154"/>
      <c r="W2778" s="154"/>
      <c r="X2778" s="154"/>
      <c r="Y2778" s="154"/>
      <c r="Z2778" s="154"/>
      <c r="AA2778" s="154"/>
    </row>
    <row r="2779" spans="1:27" ht="15.75" customHeight="1">
      <c r="A2779" s="155"/>
      <c r="B2779" s="156">
        <v>45044</v>
      </c>
      <c r="C2779" s="158">
        <v>34866</v>
      </c>
      <c r="D2779" s="158">
        <v>7108</v>
      </c>
      <c r="E2779" s="158">
        <v>18.652000000000001</v>
      </c>
      <c r="F2779" s="158">
        <v>18.515000000000001</v>
      </c>
      <c r="G2779" s="16">
        <f t="shared" si="52"/>
        <v>18.039622077854567</v>
      </c>
      <c r="H2779" s="17">
        <f t="shared" si="53"/>
        <v>1.0206298702423904</v>
      </c>
      <c r="I2779" s="17">
        <f t="shared" si="54"/>
        <v>-0.13700000000000045</v>
      </c>
      <c r="J2779" s="18">
        <f t="shared" si="55"/>
        <v>7.3450568303667406E-3</v>
      </c>
      <c r="K2779" s="18">
        <f t="shared" si="56"/>
        <v>0.37581869918748767</v>
      </c>
      <c r="L2779" s="154"/>
      <c r="M2779" s="154"/>
      <c r="N2779" s="154"/>
      <c r="O2779" s="154"/>
      <c r="P2779" s="154"/>
      <c r="Q2779" s="154"/>
      <c r="R2779" s="154"/>
      <c r="S2779" s="154"/>
      <c r="T2779" s="154"/>
      <c r="U2779" s="154"/>
      <c r="V2779" s="154"/>
      <c r="W2779" s="154"/>
      <c r="X2779" s="154"/>
      <c r="Y2779" s="154"/>
      <c r="Z2779" s="154"/>
      <c r="AA2779" s="154"/>
    </row>
    <row r="2780" spans="1:27" ht="15.75" customHeight="1">
      <c r="A2780" s="155"/>
      <c r="B2780" s="158"/>
      <c r="C2780" s="158"/>
      <c r="D2780" s="158">
        <v>7108</v>
      </c>
      <c r="E2780" s="158">
        <v>18.361999999999998</v>
      </c>
      <c r="F2780" s="158">
        <v>18.219000000000001</v>
      </c>
      <c r="G2780" s="16">
        <f t="shared" si="52"/>
        <v>18.039622077854567</v>
      </c>
      <c r="H2780" s="17">
        <f t="shared" si="53"/>
        <v>0.53729653690905255</v>
      </c>
      <c r="I2780" s="17">
        <f t="shared" si="54"/>
        <v>-0.14299999999999713</v>
      </c>
      <c r="J2780" s="18">
        <f t="shared" si="55"/>
        <v>7.7878226772681155E-3</v>
      </c>
      <c r="K2780" s="18">
        <f t="shared" si="56"/>
        <v>0.36596070020940086</v>
      </c>
      <c r="L2780" s="154"/>
      <c r="M2780" s="154"/>
      <c r="N2780" s="154"/>
      <c r="O2780" s="154"/>
      <c r="P2780" s="154"/>
      <c r="Q2780" s="154"/>
      <c r="R2780" s="154"/>
      <c r="S2780" s="154"/>
      <c r="T2780" s="154"/>
      <c r="U2780" s="154"/>
      <c r="V2780" s="154"/>
      <c r="W2780" s="154"/>
      <c r="X2780" s="154"/>
      <c r="Y2780" s="154"/>
      <c r="Z2780" s="154"/>
      <c r="AA2780" s="154"/>
    </row>
    <row r="2781" spans="1:27" ht="15.75" customHeight="1">
      <c r="A2781" s="155"/>
      <c r="B2781" s="158"/>
      <c r="C2781" s="158"/>
      <c r="D2781" s="158">
        <v>7108</v>
      </c>
      <c r="E2781" s="158">
        <v>17.815999999999999</v>
      </c>
      <c r="F2781" s="158">
        <v>17.7</v>
      </c>
      <c r="G2781" s="16">
        <f t="shared" si="52"/>
        <v>18.039622077854567</v>
      </c>
      <c r="H2781" s="17">
        <f t="shared" si="53"/>
        <v>-0.37270346309094649</v>
      </c>
      <c r="I2781" s="17">
        <f t="shared" si="54"/>
        <v>-0.11599999999999966</v>
      </c>
      <c r="J2781" s="18">
        <f t="shared" si="55"/>
        <v>6.5110013471037084E-3</v>
      </c>
      <c r="K2781" s="18">
        <f t="shared" si="56"/>
        <v>0.34652954519785695</v>
      </c>
      <c r="L2781" s="154"/>
      <c r="M2781" s="154"/>
      <c r="N2781" s="154"/>
      <c r="O2781" s="154"/>
      <c r="P2781" s="154"/>
      <c r="Q2781" s="154"/>
      <c r="R2781" s="154"/>
      <c r="S2781" s="154"/>
      <c r="T2781" s="154"/>
      <c r="U2781" s="154"/>
      <c r="V2781" s="154"/>
      <c r="W2781" s="154"/>
      <c r="X2781" s="154"/>
      <c r="Y2781" s="154"/>
      <c r="Z2781" s="154"/>
      <c r="AA2781" s="154"/>
    </row>
    <row r="2782" spans="1:27" ht="15.75" customHeight="1">
      <c r="A2782" s="155"/>
      <c r="B2782" s="158"/>
      <c r="C2782" s="158"/>
      <c r="D2782" s="158">
        <v>7108</v>
      </c>
      <c r="E2782" s="158">
        <v>18.472999999999999</v>
      </c>
      <c r="F2782" s="158">
        <v>18.350000000000001</v>
      </c>
      <c r="G2782" s="16">
        <f t="shared" si="52"/>
        <v>18.039622077854567</v>
      </c>
      <c r="H2782" s="17">
        <f t="shared" si="53"/>
        <v>0.7222965369090536</v>
      </c>
      <c r="I2782" s="17">
        <f t="shared" si="54"/>
        <v>-0.12299999999999756</v>
      </c>
      <c r="J2782" s="18">
        <f t="shared" si="55"/>
        <v>6.6583662642774625E-3</v>
      </c>
      <c r="K2782" s="18">
        <f t="shared" si="56"/>
        <v>0.36977049625101605</v>
      </c>
      <c r="L2782" s="154"/>
      <c r="M2782" s="154"/>
      <c r="N2782" s="154"/>
      <c r="O2782" s="154"/>
      <c r="P2782" s="154"/>
      <c r="Q2782" s="154"/>
      <c r="R2782" s="154"/>
      <c r="S2782" s="154"/>
      <c r="T2782" s="154"/>
      <c r="U2782" s="154"/>
      <c r="V2782" s="154"/>
      <c r="W2782" s="154"/>
      <c r="X2782" s="154"/>
      <c r="Y2782" s="154"/>
      <c r="Z2782" s="154"/>
      <c r="AA2782" s="154"/>
    </row>
    <row r="2783" spans="1:27" ht="15.75" customHeight="1">
      <c r="A2783" s="155"/>
      <c r="B2783" s="158"/>
      <c r="C2783" s="158"/>
      <c r="D2783" s="158">
        <v>7108</v>
      </c>
      <c r="E2783" s="158">
        <v>18.245999999999999</v>
      </c>
      <c r="F2783" s="158">
        <v>18.129000000000001</v>
      </c>
      <c r="G2783" s="16">
        <f t="shared" si="52"/>
        <v>18.039622077854567</v>
      </c>
      <c r="H2783" s="17">
        <f t="shared" si="53"/>
        <v>0.34396320357571974</v>
      </c>
      <c r="I2783" s="17">
        <f t="shared" si="54"/>
        <v>-0.11699999999999733</v>
      </c>
      <c r="J2783" s="18">
        <f t="shared" si="55"/>
        <v>6.4123643538308303E-3</v>
      </c>
      <c r="K2783" s="18">
        <f t="shared" si="56"/>
        <v>0.36192975870026411</v>
      </c>
      <c r="L2783" s="154"/>
      <c r="M2783" s="154"/>
      <c r="N2783" s="154"/>
      <c r="O2783" s="154"/>
      <c r="P2783" s="154"/>
      <c r="Q2783" s="154"/>
      <c r="R2783" s="154"/>
      <c r="S2783" s="154"/>
      <c r="T2783" s="154"/>
      <c r="U2783" s="154"/>
      <c r="V2783" s="154"/>
      <c r="W2783" s="154"/>
      <c r="X2783" s="154"/>
      <c r="Y2783" s="154"/>
      <c r="Z2783" s="154"/>
      <c r="AA2783" s="154"/>
    </row>
    <row r="2784" spans="1:27" ht="15.75" customHeight="1">
      <c r="A2784" s="155"/>
      <c r="B2784" s="158"/>
      <c r="C2784" s="158"/>
      <c r="D2784" s="158">
        <v>7108</v>
      </c>
      <c r="E2784" s="158">
        <v>18.484999999999999</v>
      </c>
      <c r="F2784" s="158">
        <v>18.353000000000002</v>
      </c>
      <c r="G2784" s="16">
        <f t="shared" si="52"/>
        <v>18.039622077854567</v>
      </c>
      <c r="H2784" s="17">
        <f t="shared" si="53"/>
        <v>0.74229653690905439</v>
      </c>
      <c r="I2784" s="17">
        <f t="shared" si="54"/>
        <v>-0.1319999999999979</v>
      </c>
      <c r="J2784" s="18">
        <f t="shared" si="55"/>
        <v>7.1409250743845222E-3</v>
      </c>
      <c r="K2784" s="18">
        <f t="shared" si="56"/>
        <v>0.37017962549337402</v>
      </c>
      <c r="L2784" s="154"/>
      <c r="M2784" s="154"/>
      <c r="N2784" s="154"/>
      <c r="O2784" s="154"/>
      <c r="P2784" s="154"/>
      <c r="Q2784" s="154"/>
      <c r="R2784" s="154"/>
      <c r="S2784" s="154"/>
      <c r="T2784" s="154"/>
      <c r="U2784" s="154"/>
      <c r="V2784" s="154"/>
      <c r="W2784" s="154"/>
      <c r="X2784" s="154"/>
      <c r="Y2784" s="154"/>
      <c r="Z2784" s="154"/>
      <c r="AA2784" s="154"/>
    </row>
    <row r="2785" spans="1:27" ht="15.75" customHeight="1">
      <c r="A2785" s="155"/>
      <c r="B2785" s="158"/>
      <c r="C2785" s="158"/>
      <c r="D2785" s="158">
        <v>7108</v>
      </c>
      <c r="E2785" s="158">
        <v>18.065999999999999</v>
      </c>
      <c r="F2785" s="158">
        <v>17.946999999999999</v>
      </c>
      <c r="G2785" s="16">
        <f t="shared" si="52"/>
        <v>18.039622077854567</v>
      </c>
      <c r="H2785" s="17">
        <f t="shared" si="53"/>
        <v>4.3963203575720186E-2</v>
      </c>
      <c r="I2785" s="17">
        <f t="shared" si="54"/>
        <v>-0.11899999999999977</v>
      </c>
      <c r="J2785" s="18">
        <f t="shared" si="55"/>
        <v>6.5869589283737281E-3</v>
      </c>
      <c r="K2785" s="18">
        <f t="shared" si="56"/>
        <v>0.3555723667245112</v>
      </c>
      <c r="L2785" s="154"/>
      <c r="M2785" s="154"/>
      <c r="N2785" s="154"/>
      <c r="O2785" s="154"/>
      <c r="P2785" s="154"/>
      <c r="Q2785" s="154"/>
      <c r="R2785" s="154"/>
      <c r="S2785" s="154"/>
      <c r="T2785" s="154"/>
      <c r="U2785" s="154"/>
      <c r="V2785" s="154"/>
      <c r="W2785" s="154"/>
      <c r="X2785" s="154"/>
      <c r="Y2785" s="154"/>
      <c r="Z2785" s="154"/>
      <c r="AA2785" s="154"/>
    </row>
    <row r="2786" spans="1:27" ht="15.75" customHeight="1">
      <c r="A2786" s="155"/>
      <c r="B2786" s="156">
        <v>45044</v>
      </c>
      <c r="C2786" s="158">
        <v>33210</v>
      </c>
      <c r="D2786" s="158">
        <v>5623</v>
      </c>
      <c r="E2786" s="158">
        <v>23.245000000000001</v>
      </c>
      <c r="F2786" s="158">
        <v>23.193999999999999</v>
      </c>
      <c r="G2786" s="16">
        <f t="shared" ref="G2786:G3040" si="57">IF(D2786=$M$2,$P$2,IF(D2786=$M$3,$P$3,IF(D2786=$M$4,$P$4,IF(D2786=$M$5,$P$5,IF(D2786=$M$6,$P$6,IF(D2786=$M$7,$P$7,IF(D2786=$M$8,$P$8,IF(D2786=$M$9,$P$9,IF(D2786=$M$10,$P$10,IF(D2786=$M$11,$P$11,IF(D2786=$M$12,$P$12,IF(D2786=$M$13,$P$13,IF(D2786=$M$14,$P$14,IF(D2786=$M$15,$P$15,IF(D2786=$M$16,$P$16,IF(D2786=$M$17,$P$17,IF(D2786=$M$18,$P$18,IF(D2786=$M$19,$P$19,IF(D2786=$M$20,$P$20,IF(D2786=$M$21,$P$21,IF(D2786=$M$22,$P$22,IF(D2786=$M$23,$P$23,IF(D2786=$M$24,$P$24,IF(D2786=$M$25,$P$25,IF(D2786=$M$26,$P$26,IF(D2786=$M$27,$P$27,IF(D2786=$M$28,$P$28,IF(D2786=$M$29,$P$29,IF(D2786=$M$30,$P$30,IF(D2786=$M$31,$P$31,IF(D2786=$M$32,$P$32,IF(D2786=$M$33,$P$33,IF(D2786=$M$34,$P$34,IF(D2786=$M$35,$P$35,IF(D2786=$M$36,$P$36,IF(D2786=$M$37,$P$37,IF(D2786=$M$38,$P$38,IF(D2786=$M$39,$P$39,IF(D2786=$M$40,$P$40,IF(D2786=$M$41,$P$41,IF(D2786=$M$42,$P$42,IF(D2786=$M$43,$P$43,IF(D2786=$M$44,$P$44,IF(D2786=$M$45,$P$45,IF(D2786=$M$46,$P$46,IF(D2786=$M$47,$P$47,IF(D2786=$M$48,$P$48,IF(D2786=$M$49,$P$49,IF(D2786=$M$50,$P$50,IF(D2786=$M$51,$P$51,IF(D2786=$M$52,$P$52,IF(D2786=$M$53,$P$53,IF(D2786=$M$54,$P$54,IF(D2786=$M$55,$P$55,IF(D2786=$M$56,$P$56,IF(D2786=$M$57,$P$57,IF(D2786=$M$58,$P$58,IF(D2786=$M$59,$P$59,IF(D2786=$M$60,$P$60,IF(D2786=$M$61,$P$61,IF(D2786=$M$62,$P$62)))))))))))))))))))))))))))))))))))))))))))))))))))))))))))))</f>
        <v>22.870927068045674</v>
      </c>
      <c r="H2786" s="17">
        <f t="shared" ref="H2786:H3040" si="58">(E2786-G2786)/$X$2</f>
        <v>0.62345488659054504</v>
      </c>
      <c r="I2786" s="17">
        <f t="shared" ref="I2786:I3040" si="59">F2786-E2786</f>
        <v>-5.1000000000001933E-2</v>
      </c>
      <c r="J2786" s="18">
        <f t="shared" ref="J2786:J3040" si="60">-1*I2786/E2786</f>
        <v>2.1940202194021051E-3</v>
      </c>
      <c r="K2786" s="18">
        <f t="shared" ref="K2786:K3040" si="61">IF(D2786=$M$2,(E2786-$T$2)/E2786,IF(D2786=$M$3,(E2786-$T$3)/E2786,IF(D2786=$M$4,(E2786-$T$4)/E2786,IF(D2786=$M$5,(E2786-$T$5)/E2786,IF(D2786=$M$6,(E2786-$T$6)/E2786,IF(D2786=$M$7,(E2786-$T$7)/E2786,IF(D2786=$M$8,(E2786-$T$8)/E2786,IF(D2786=$M$9,(E2786-$T$9)/E2786,IF(D2786=$M$10,(E2786-$T$10)/E2786,IF(D2786=$M$11,(E2786-$T$11)/E2786,IF(D2786=$M$12,(E2786-$T$12)/E2786,IF(D2786=$M$13,(E2786-$T$13)/E2786,IF(D2786=$M$14,(E2786-$T$14)/E2786,IF(D2786=$M$15,(E2786-$T$15)/E2786,IF(D2786=$M$16,(E2786-$T$16)/E2786,IF(D2786=$M$17,(E2786-$T$17)/E2786,IF(D2786=$M$18,(E2786-$T$18)/E2786,IF(D2786=$M$19,(E2786-$T$19)/E2786,IF(D2786=$M$20,(E2786-$T$20)/E2786,IF(D2786=$M$21,(E2786-$T$21)/E2786,IF(D2786=$M$22,(E2786-$T$22)/E2786,IF(D2786=$M$23,(E2786-$T$23)/E2786,IF(D2786=$M$24,(E2786-$T$24)/E2786,IF(D2786=$M$25,(E2786-$T$25)/E2786,IF(D2786=$M$26,(E2786-$T$26)/E2786,IF(D2786=$M$27,(E2786-$T$27)/E2786,IF(D2786=$M$28,(E2786-$T$28)/E2786,IF(D2786=$M$29,(E2786-$T$29)/E2786,IF(D2786=$M$30,(E2786-$T$30)/E2786,IF(D2786=$M$31,(E2786-$T$31)/E2786,IF(D2786=$M$32,(E2786-$T$32)/E2786,IF(D2786=$M$33,(E2786-$T$33)/E2786,IF(D2786=$M$34,(E2786-$T$34)/E2786,IF(D2786=$M$35,(E2786-$T$35)/E2786,IF(D2786=$M$36,(E2786-$T$36)/E2786,IF(D2786=$M$37,(E2786-$T$37)/E2786,IF(D2786=$M$38,(E2786-$T$38)/E2786,IF(D2786=$M$39,(E2786-$T$39)/E2786,IF(D2786=$M$40,(E2786-$T$40)/E2786,IF(D2786=$M$41,(E2786-$T$41)/E2786,IF(D2786=$M$42,(E2786-$T$42)/E2786,IF(D2786=$M$43,(E2786-$T$43)/E2786,IF(D2786=$M$44,(E2786-$T$44)/E2786,IF(D2786=$M$45,(E2786-$T$45)/E2786,IF(D2786=$M$46,(E2786-$T$46)/E2786,IF(D2786=$M$47,(E2786-$T$47)/E2786,IF(D2786=$M$48,(E2786-$T$48)/E2786,IF(D2786=$M$49,(E2786-$T$49)/E2786,IF(D2786=$M$50,(E2786-$T$50)/E2786,IF(D2786=$M$51,(E2786-$T$51)/E2786,IF(D2786=$M$52,(E2786-$T$52)/E2786,IF(D2786=$M$53,(E2786-$T$53)/E2786,IF(D2786=$M$54,(E2786-$T$54)/E2786,IF(D2786=$M$55,(E2786-$T$55)/E2786,IF(D2786=$M$56,(E2786-$T$56)/E2786,IF(D2786=$M$57,(E2786-$T$57)/E2786,IF(D2786=$M$58,(E2786-$T$58)/E2786,IF(D2786=$M$59,(E2786-$T$59)/E2786,IF(D2786=$M$60,(E2786-$T$60)/E2786,IF(D2786=$M$61,(E2786-$T$61)/E2786,IF(D2786=$M$62,(E2786-$T$62)/E2786)))))))))))))))))))))))))))))))))))))))))))))))))))))))))))))</f>
        <v>0.31605541986900271</v>
      </c>
      <c r="L2786" s="154"/>
      <c r="M2786" s="154"/>
      <c r="N2786" s="154"/>
      <c r="O2786" s="154"/>
      <c r="P2786" s="154"/>
      <c r="Q2786" s="154"/>
      <c r="R2786" s="154"/>
      <c r="S2786" s="154"/>
      <c r="T2786" s="154"/>
      <c r="U2786" s="154"/>
      <c r="V2786" s="154"/>
      <c r="W2786" s="154"/>
      <c r="X2786" s="154"/>
      <c r="Y2786" s="154"/>
      <c r="Z2786" s="154"/>
      <c r="AA2786" s="154"/>
    </row>
    <row r="2787" spans="1:27" ht="15.75" customHeight="1">
      <c r="A2787" s="155"/>
      <c r="B2787" s="158"/>
      <c r="C2787" s="158"/>
      <c r="D2787" s="158">
        <v>5623</v>
      </c>
      <c r="E2787" s="158">
        <v>23.56</v>
      </c>
      <c r="F2787" s="158">
        <v>23.513000000000002</v>
      </c>
      <c r="G2787" s="16">
        <f t="shared" si="57"/>
        <v>22.870927068045674</v>
      </c>
      <c r="H2787" s="17">
        <f t="shared" si="58"/>
        <v>1.1484548865905413</v>
      </c>
      <c r="I2787" s="17">
        <f t="shared" si="59"/>
        <v>-4.6999999999997044E-2</v>
      </c>
      <c r="J2787" s="18">
        <f t="shared" si="60"/>
        <v>1.9949066213920648E-3</v>
      </c>
      <c r="K2787" s="18">
        <f t="shared" si="61"/>
        <v>0.32519984018909026</v>
      </c>
      <c r="L2787" s="154"/>
      <c r="M2787" s="154"/>
      <c r="N2787" s="154"/>
      <c r="O2787" s="154"/>
      <c r="P2787" s="154"/>
      <c r="Q2787" s="154"/>
      <c r="R2787" s="154"/>
      <c r="S2787" s="154"/>
      <c r="T2787" s="154"/>
      <c r="U2787" s="154"/>
      <c r="V2787" s="154"/>
      <c r="W2787" s="154"/>
      <c r="X2787" s="154"/>
      <c r="Y2787" s="154"/>
      <c r="Z2787" s="154"/>
      <c r="AA2787" s="154"/>
    </row>
    <row r="2788" spans="1:27" ht="15.75" customHeight="1">
      <c r="A2788" s="155"/>
      <c r="B2788" s="158"/>
      <c r="C2788" s="158"/>
      <c r="D2788" s="158">
        <v>5623</v>
      </c>
      <c r="E2788" s="158">
        <v>24.332999999999998</v>
      </c>
      <c r="F2788" s="158">
        <v>24.286999999999999</v>
      </c>
      <c r="G2788" s="16">
        <f t="shared" si="57"/>
        <v>22.870927068045674</v>
      </c>
      <c r="H2788" s="17">
        <f t="shared" si="58"/>
        <v>2.4367882199238742</v>
      </c>
      <c r="I2788" s="17">
        <f t="shared" si="59"/>
        <v>-4.5999999999999375E-2</v>
      </c>
      <c r="J2788" s="18">
        <f t="shared" si="60"/>
        <v>1.890436855299362E-3</v>
      </c>
      <c r="K2788" s="18">
        <f t="shared" si="61"/>
        <v>0.34663659371450156</v>
      </c>
      <c r="L2788" s="154"/>
      <c r="M2788" s="154"/>
      <c r="N2788" s="154"/>
      <c r="O2788" s="154"/>
      <c r="P2788" s="154"/>
      <c r="Q2788" s="154"/>
      <c r="R2788" s="154"/>
      <c r="S2788" s="154"/>
      <c r="T2788" s="154"/>
      <c r="U2788" s="154"/>
      <c r="V2788" s="154"/>
      <c r="W2788" s="154"/>
      <c r="X2788" s="154"/>
      <c r="Y2788" s="154"/>
      <c r="Z2788" s="154"/>
      <c r="AA2788" s="154"/>
    </row>
    <row r="2789" spans="1:27" ht="15.75" customHeight="1">
      <c r="A2789" s="155"/>
      <c r="B2789" s="156">
        <v>45044</v>
      </c>
      <c r="C2789" s="158">
        <v>36087</v>
      </c>
      <c r="D2789" s="158">
        <v>5120</v>
      </c>
      <c r="E2789" s="158">
        <v>24.018000000000001</v>
      </c>
      <c r="F2789" s="158">
        <v>23.995999999999999</v>
      </c>
      <c r="G2789" s="16">
        <f t="shared" si="57"/>
        <v>22.870927068045674</v>
      </c>
      <c r="H2789" s="17">
        <f t="shared" si="58"/>
        <v>1.9117882199238778</v>
      </c>
      <c r="I2789" s="17">
        <f t="shared" si="59"/>
        <v>-2.2000000000002018E-2</v>
      </c>
      <c r="J2789" s="18">
        <f t="shared" si="60"/>
        <v>9.1597968190532174E-4</v>
      </c>
      <c r="K2789" s="18">
        <f t="shared" si="61"/>
        <v>0.3380676257329906</v>
      </c>
      <c r="L2789" s="154"/>
      <c r="M2789" s="154"/>
      <c r="N2789" s="154"/>
      <c r="O2789" s="154"/>
      <c r="P2789" s="154"/>
      <c r="Q2789" s="154"/>
      <c r="R2789" s="154"/>
      <c r="S2789" s="154"/>
      <c r="T2789" s="154"/>
      <c r="U2789" s="154"/>
      <c r="V2789" s="154"/>
      <c r="W2789" s="154"/>
      <c r="X2789" s="154"/>
      <c r="Y2789" s="154"/>
      <c r="Z2789" s="154"/>
      <c r="AA2789" s="154"/>
    </row>
    <row r="2790" spans="1:27" ht="15.75" customHeight="1">
      <c r="A2790" s="155"/>
      <c r="B2790" s="156">
        <v>45045</v>
      </c>
      <c r="C2790" s="158"/>
      <c r="D2790" s="158">
        <v>5120</v>
      </c>
      <c r="E2790" s="158">
        <v>22.725999999999999</v>
      </c>
      <c r="F2790" s="158">
        <v>22.7</v>
      </c>
      <c r="G2790" s="16">
        <f t="shared" si="57"/>
        <v>22.870927068045674</v>
      </c>
      <c r="H2790" s="17">
        <f t="shared" si="58"/>
        <v>-0.24154511340945817</v>
      </c>
      <c r="I2790" s="17">
        <f t="shared" si="59"/>
        <v>-2.5999999999999801E-2</v>
      </c>
      <c r="J2790" s="18">
        <f t="shared" si="60"/>
        <v>1.1440640675877763E-3</v>
      </c>
      <c r="K2790" s="18">
        <f t="shared" si="61"/>
        <v>0.3004359867488765</v>
      </c>
      <c r="L2790" s="154"/>
      <c r="M2790" s="154"/>
      <c r="N2790" s="154"/>
      <c r="O2790" s="154"/>
      <c r="P2790" s="154"/>
      <c r="Q2790" s="154"/>
      <c r="R2790" s="154"/>
      <c r="S2790" s="154"/>
      <c r="T2790" s="154"/>
      <c r="U2790" s="154"/>
      <c r="V2790" s="154"/>
      <c r="W2790" s="154"/>
      <c r="X2790" s="154"/>
      <c r="Y2790" s="154"/>
      <c r="Z2790" s="154"/>
      <c r="AA2790" s="154"/>
    </row>
    <row r="2791" spans="1:27" ht="15.75" customHeight="1">
      <c r="A2791" s="155"/>
      <c r="B2791" s="158"/>
      <c r="C2791" s="158"/>
      <c r="D2791" s="158">
        <v>5120</v>
      </c>
      <c r="E2791" s="158">
        <v>22.792999999999999</v>
      </c>
      <c r="F2791" s="158">
        <v>22.766999999999999</v>
      </c>
      <c r="G2791" s="16">
        <f t="shared" si="57"/>
        <v>22.870927068045674</v>
      </c>
      <c r="H2791" s="17">
        <f t="shared" si="58"/>
        <v>-0.12987844674279123</v>
      </c>
      <c r="I2791" s="17">
        <f t="shared" si="59"/>
        <v>-2.5999999999999801E-2</v>
      </c>
      <c r="J2791" s="18">
        <f t="shared" si="60"/>
        <v>1.1407010924406528E-3</v>
      </c>
      <c r="K2791" s="18">
        <f t="shared" si="61"/>
        <v>0.3024923544445649</v>
      </c>
      <c r="L2791" s="154"/>
      <c r="M2791" s="154"/>
      <c r="N2791" s="154"/>
      <c r="O2791" s="154"/>
      <c r="P2791" s="154"/>
      <c r="Q2791" s="154"/>
      <c r="R2791" s="154"/>
      <c r="S2791" s="154"/>
      <c r="T2791" s="154"/>
      <c r="U2791" s="154"/>
      <c r="V2791" s="154"/>
      <c r="W2791" s="154"/>
      <c r="X2791" s="154"/>
      <c r="Y2791" s="154"/>
      <c r="Z2791" s="154"/>
      <c r="AA2791" s="154"/>
    </row>
    <row r="2792" spans="1:27" ht="15.75" customHeight="1">
      <c r="A2792" s="155"/>
      <c r="B2792" s="158"/>
      <c r="C2792" s="158"/>
      <c r="D2792" s="158">
        <v>5120</v>
      </c>
      <c r="E2792" s="158">
        <v>22.861000000000001</v>
      </c>
      <c r="F2792" s="158">
        <v>22.841999999999999</v>
      </c>
      <c r="G2792" s="16">
        <f t="shared" si="57"/>
        <v>22.870927068045674</v>
      </c>
      <c r="H2792" s="17">
        <f t="shared" si="58"/>
        <v>-1.6545113409455563E-2</v>
      </c>
      <c r="I2792" s="17">
        <f t="shared" si="59"/>
        <v>-1.9000000000001904E-2</v>
      </c>
      <c r="J2792" s="18">
        <f t="shared" si="60"/>
        <v>8.3110975022973198E-4</v>
      </c>
      <c r="K2792" s="18">
        <f t="shared" si="61"/>
        <v>0.30456708957853851</v>
      </c>
      <c r="L2792" s="154"/>
      <c r="M2792" s="154"/>
      <c r="N2792" s="154"/>
      <c r="O2792" s="154"/>
      <c r="P2792" s="154"/>
      <c r="Q2792" s="154"/>
      <c r="R2792" s="154"/>
      <c r="S2792" s="154"/>
      <c r="T2792" s="154"/>
      <c r="U2792" s="154"/>
      <c r="V2792" s="154"/>
      <c r="W2792" s="154"/>
      <c r="X2792" s="154"/>
      <c r="Y2792" s="154"/>
      <c r="Z2792" s="154"/>
      <c r="AA2792" s="154"/>
    </row>
    <row r="2793" spans="1:27" ht="15.75" customHeight="1">
      <c r="A2793" s="155"/>
      <c r="B2793" s="158"/>
      <c r="C2793" s="158"/>
      <c r="D2793" s="158">
        <v>5120</v>
      </c>
      <c r="E2793" s="158">
        <v>22.890999999999998</v>
      </c>
      <c r="F2793" s="158">
        <v>22.873999999999999</v>
      </c>
      <c r="G2793" s="16">
        <f t="shared" si="57"/>
        <v>22.870927068045674</v>
      </c>
      <c r="H2793" s="17">
        <f t="shared" si="58"/>
        <v>3.3454886590540411E-2</v>
      </c>
      <c r="I2793" s="17">
        <f t="shared" si="59"/>
        <v>-1.699999999999946E-2</v>
      </c>
      <c r="J2793" s="18">
        <f t="shared" si="60"/>
        <v>7.4264994976189159E-4</v>
      </c>
      <c r="K2793" s="18">
        <f t="shared" si="61"/>
        <v>0.3054784952538101</v>
      </c>
      <c r="L2793" s="154"/>
      <c r="M2793" s="154"/>
      <c r="N2793" s="154"/>
      <c r="O2793" s="154"/>
      <c r="P2793" s="154"/>
      <c r="Q2793" s="154"/>
      <c r="R2793" s="154"/>
      <c r="S2793" s="154"/>
      <c r="T2793" s="154"/>
      <c r="U2793" s="154"/>
      <c r="V2793" s="154"/>
      <c r="W2793" s="154"/>
      <c r="X2793" s="154"/>
      <c r="Y2793" s="154"/>
      <c r="Z2793" s="154"/>
      <c r="AA2793" s="154"/>
    </row>
    <row r="2794" spans="1:27" ht="15.75" customHeight="1">
      <c r="A2794" s="155"/>
      <c r="B2794" s="158"/>
      <c r="C2794" s="158"/>
      <c r="D2794" s="158">
        <v>5120</v>
      </c>
      <c r="E2794" s="158">
        <v>23.151</v>
      </c>
      <c r="F2794" s="158">
        <v>23.135999999999999</v>
      </c>
      <c r="G2794" s="16">
        <f t="shared" si="57"/>
        <v>22.870927068045674</v>
      </c>
      <c r="H2794" s="17">
        <f t="shared" si="58"/>
        <v>0.46678821992387637</v>
      </c>
      <c r="I2794" s="17">
        <f t="shared" si="59"/>
        <v>-1.5000000000000568E-2</v>
      </c>
      <c r="J2794" s="18">
        <f t="shared" si="60"/>
        <v>6.4792017623431248E-4</v>
      </c>
      <c r="K2794" s="18">
        <f t="shared" si="61"/>
        <v>0.31327839984687345</v>
      </c>
      <c r="L2794" s="154"/>
      <c r="M2794" s="154"/>
      <c r="N2794" s="154"/>
      <c r="O2794" s="154"/>
      <c r="P2794" s="154"/>
      <c r="Q2794" s="154"/>
      <c r="R2794" s="154"/>
      <c r="S2794" s="154"/>
      <c r="T2794" s="154"/>
      <c r="U2794" s="154"/>
      <c r="V2794" s="154"/>
      <c r="W2794" s="154"/>
      <c r="X2794" s="154"/>
      <c r="Y2794" s="154"/>
      <c r="Z2794" s="154"/>
      <c r="AA2794" s="154"/>
    </row>
    <row r="2795" spans="1:27" ht="15.75" customHeight="1">
      <c r="A2795" s="155"/>
      <c r="B2795" s="156">
        <v>45045</v>
      </c>
      <c r="C2795" s="158">
        <v>33921</v>
      </c>
      <c r="D2795" s="158">
        <v>535</v>
      </c>
      <c r="E2795" s="158">
        <v>17.317</v>
      </c>
      <c r="F2795" s="158">
        <v>17.245000000000001</v>
      </c>
      <c r="G2795" s="16">
        <f t="shared" si="57"/>
        <v>16.637999999999998</v>
      </c>
      <c r="H2795" s="17">
        <f t="shared" si="58"/>
        <v>1.1316666666666702</v>
      </c>
      <c r="I2795" s="17">
        <f t="shared" si="59"/>
        <v>-7.1999999999999176E-2</v>
      </c>
      <c r="J2795" s="18">
        <f t="shared" si="60"/>
        <v>4.1577640468902916E-3</v>
      </c>
      <c r="K2795" s="18">
        <f t="shared" si="61"/>
        <v>0.5242824969682971</v>
      </c>
      <c r="L2795" s="154"/>
      <c r="M2795" s="154"/>
      <c r="N2795" s="154"/>
      <c r="O2795" s="154"/>
      <c r="P2795" s="154"/>
      <c r="Q2795" s="154"/>
      <c r="R2795" s="154"/>
      <c r="S2795" s="154"/>
      <c r="T2795" s="154"/>
      <c r="U2795" s="154"/>
      <c r="V2795" s="154"/>
      <c r="W2795" s="154"/>
      <c r="X2795" s="154"/>
      <c r="Y2795" s="154"/>
      <c r="Z2795" s="154"/>
      <c r="AA2795" s="154"/>
    </row>
    <row r="2796" spans="1:27" ht="15.75" customHeight="1">
      <c r="A2796" s="155"/>
      <c r="B2796" s="156">
        <v>45045</v>
      </c>
      <c r="C2796" s="158">
        <v>33923</v>
      </c>
      <c r="D2796" s="158">
        <v>1013</v>
      </c>
      <c r="E2796" s="158">
        <v>27.439</v>
      </c>
      <c r="F2796" s="158">
        <v>27.292999999999999</v>
      </c>
      <c r="G2796" s="16">
        <f t="shared" si="57"/>
        <v>27</v>
      </c>
      <c r="H2796" s="17">
        <f t="shared" si="58"/>
        <v>0.7316666666666668</v>
      </c>
      <c r="I2796" s="17">
        <f t="shared" si="59"/>
        <v>-0.1460000000000008</v>
      </c>
      <c r="J2796" s="18">
        <f t="shared" si="60"/>
        <v>5.3208936185721346E-3</v>
      </c>
      <c r="K2796" s="18">
        <f t="shared" si="61"/>
        <v>0.56266627792558033</v>
      </c>
      <c r="L2796" s="154"/>
      <c r="M2796" s="154"/>
      <c r="N2796" s="154"/>
      <c r="O2796" s="154"/>
      <c r="P2796" s="154"/>
      <c r="Q2796" s="154"/>
      <c r="R2796" s="154"/>
      <c r="S2796" s="154"/>
      <c r="T2796" s="154"/>
      <c r="U2796" s="154"/>
      <c r="V2796" s="154"/>
      <c r="W2796" s="154"/>
      <c r="X2796" s="154"/>
      <c r="Y2796" s="154"/>
      <c r="Z2796" s="154"/>
      <c r="AA2796" s="154"/>
    </row>
    <row r="2797" spans="1:27" ht="15.75" customHeight="1">
      <c r="A2797" s="155"/>
      <c r="B2797" s="158"/>
      <c r="C2797" s="158"/>
      <c r="D2797" s="158">
        <v>1013</v>
      </c>
      <c r="E2797" s="158">
        <v>27.045000000000002</v>
      </c>
      <c r="F2797" s="158">
        <v>26.904</v>
      </c>
      <c r="G2797" s="16">
        <f t="shared" si="57"/>
        <v>27</v>
      </c>
      <c r="H2797" s="17">
        <f t="shared" si="58"/>
        <v>7.5000000000002842E-2</v>
      </c>
      <c r="I2797" s="17">
        <f t="shared" si="59"/>
        <v>-0.14100000000000179</v>
      </c>
      <c r="J2797" s="18">
        <f t="shared" si="60"/>
        <v>5.2135330005546971E-3</v>
      </c>
      <c r="K2797" s="18">
        <f t="shared" si="61"/>
        <v>0.55629506378258464</v>
      </c>
      <c r="L2797" s="154"/>
      <c r="M2797" s="154"/>
      <c r="N2797" s="154"/>
      <c r="O2797" s="154"/>
      <c r="P2797" s="154"/>
      <c r="Q2797" s="154"/>
      <c r="R2797" s="154"/>
      <c r="S2797" s="154"/>
      <c r="T2797" s="154"/>
      <c r="U2797" s="154"/>
      <c r="V2797" s="154"/>
      <c r="W2797" s="154"/>
      <c r="X2797" s="154"/>
      <c r="Y2797" s="154"/>
      <c r="Z2797" s="154"/>
      <c r="AA2797" s="154"/>
    </row>
    <row r="2798" spans="1:27" ht="15.75" customHeight="1">
      <c r="A2798" s="155"/>
      <c r="B2798" s="156">
        <v>45045</v>
      </c>
      <c r="C2798" s="158">
        <v>36073</v>
      </c>
      <c r="D2798" s="158">
        <v>5003</v>
      </c>
      <c r="E2798" s="158">
        <v>39.526000000000003</v>
      </c>
      <c r="F2798" s="158">
        <v>39.314</v>
      </c>
      <c r="G2798" s="16">
        <f t="shared" si="57"/>
        <v>38.4</v>
      </c>
      <c r="H2798" s="17">
        <f t="shared" si="58"/>
        <v>1.8766666666666747</v>
      </c>
      <c r="I2798" s="17">
        <f t="shared" si="59"/>
        <v>-0.2120000000000033</v>
      </c>
      <c r="J2798" s="18">
        <f t="shared" si="60"/>
        <v>5.3635581642464021E-3</v>
      </c>
      <c r="K2798" s="18">
        <f t="shared" si="61"/>
        <v>0.39280473612305827</v>
      </c>
      <c r="L2798" s="154"/>
      <c r="M2798" s="154"/>
      <c r="N2798" s="154"/>
      <c r="O2798" s="154"/>
      <c r="P2798" s="154"/>
      <c r="Q2798" s="154"/>
      <c r="R2798" s="154"/>
      <c r="S2798" s="154"/>
      <c r="T2798" s="154"/>
      <c r="U2798" s="154"/>
      <c r="V2798" s="154"/>
      <c r="W2798" s="154"/>
      <c r="X2798" s="154"/>
      <c r="Y2798" s="154"/>
      <c r="Z2798" s="154"/>
      <c r="AA2798" s="154"/>
    </row>
    <row r="2799" spans="1:27" ht="15.75" customHeight="1">
      <c r="A2799" s="155"/>
      <c r="B2799" s="158"/>
      <c r="C2799" s="158"/>
      <c r="D2799" s="158">
        <v>5003</v>
      </c>
      <c r="E2799" s="158">
        <v>39.267000000000003</v>
      </c>
      <c r="F2799" s="158">
        <v>39.055999999999997</v>
      </c>
      <c r="G2799" s="16">
        <f t="shared" si="57"/>
        <v>38.4</v>
      </c>
      <c r="H2799" s="17">
        <f t="shared" si="58"/>
        <v>1.4450000000000074</v>
      </c>
      <c r="I2799" s="17">
        <f t="shared" si="59"/>
        <v>-0.21100000000000563</v>
      </c>
      <c r="J2799" s="18">
        <f t="shared" si="60"/>
        <v>5.3734688160543363E-3</v>
      </c>
      <c r="K2799" s="18">
        <f t="shared" si="61"/>
        <v>0.38879975551990226</v>
      </c>
      <c r="L2799" s="154"/>
      <c r="M2799" s="154"/>
      <c r="N2799" s="154"/>
      <c r="O2799" s="154"/>
      <c r="P2799" s="154"/>
      <c r="Q2799" s="154"/>
      <c r="R2799" s="154"/>
      <c r="S2799" s="154"/>
      <c r="T2799" s="154"/>
      <c r="U2799" s="154"/>
      <c r="V2799" s="154"/>
      <c r="W2799" s="154"/>
      <c r="X2799" s="154"/>
      <c r="Y2799" s="154"/>
      <c r="Z2799" s="154"/>
      <c r="AA2799" s="154"/>
    </row>
    <row r="2800" spans="1:27" ht="15.75" customHeight="1">
      <c r="A2800" s="155"/>
      <c r="B2800" s="156">
        <v>45045</v>
      </c>
      <c r="C2800" s="158">
        <v>36075</v>
      </c>
      <c r="D2800" s="158">
        <v>5003</v>
      </c>
      <c r="E2800" s="158">
        <v>37.546999999999997</v>
      </c>
      <c r="F2800" s="158">
        <v>37.281999999999996</v>
      </c>
      <c r="G2800" s="16">
        <f t="shared" si="57"/>
        <v>38.4</v>
      </c>
      <c r="H2800" s="17">
        <f t="shared" si="58"/>
        <v>-1.4216666666666693</v>
      </c>
      <c r="I2800" s="17">
        <f t="shared" si="59"/>
        <v>-0.26500000000000057</v>
      </c>
      <c r="J2800" s="18">
        <f t="shared" si="60"/>
        <v>7.0578208645164882E-3</v>
      </c>
      <c r="K2800" s="18">
        <f t="shared" si="61"/>
        <v>0.36080112925133828</v>
      </c>
      <c r="L2800" s="154"/>
      <c r="M2800" s="154"/>
      <c r="N2800" s="154"/>
      <c r="O2800" s="154"/>
      <c r="P2800" s="154"/>
      <c r="Q2800" s="154"/>
      <c r="R2800" s="154"/>
      <c r="S2800" s="154"/>
      <c r="T2800" s="154"/>
      <c r="U2800" s="154"/>
      <c r="V2800" s="154"/>
      <c r="W2800" s="154"/>
      <c r="X2800" s="154"/>
      <c r="Y2800" s="154"/>
      <c r="Z2800" s="154"/>
      <c r="AA2800" s="154"/>
    </row>
    <row r="2801" spans="1:27" ht="15.75" customHeight="1">
      <c r="A2801" s="155"/>
      <c r="B2801" s="158"/>
      <c r="C2801" s="158"/>
      <c r="D2801" s="158">
        <v>5003</v>
      </c>
      <c r="E2801" s="158">
        <v>38.457999999999998</v>
      </c>
      <c r="F2801" s="158">
        <v>38.137999999999998</v>
      </c>
      <c r="G2801" s="16">
        <f t="shared" si="57"/>
        <v>38.4</v>
      </c>
      <c r="H2801" s="17">
        <f t="shared" si="58"/>
        <v>9.6666666666666387E-2</v>
      </c>
      <c r="I2801" s="17">
        <f t="shared" si="59"/>
        <v>-0.32000000000000028</v>
      </c>
      <c r="J2801" s="18">
        <f t="shared" si="60"/>
        <v>8.3207655104269671E-3</v>
      </c>
      <c r="K2801" s="18">
        <f t="shared" si="61"/>
        <v>0.37594258671797803</v>
      </c>
      <c r="L2801" s="154"/>
      <c r="M2801" s="154"/>
      <c r="N2801" s="154"/>
      <c r="O2801" s="154"/>
      <c r="P2801" s="154"/>
      <c r="Q2801" s="154"/>
      <c r="R2801" s="154"/>
      <c r="S2801" s="154"/>
      <c r="T2801" s="154"/>
      <c r="U2801" s="154"/>
      <c r="V2801" s="154"/>
      <c r="W2801" s="154"/>
      <c r="X2801" s="154"/>
      <c r="Y2801" s="154"/>
      <c r="Z2801" s="154"/>
      <c r="AA2801" s="154"/>
    </row>
    <row r="2802" spans="1:27" ht="15.75" customHeight="1">
      <c r="A2802" s="155"/>
      <c r="B2802" s="158"/>
      <c r="C2802" s="158"/>
      <c r="D2802" s="158">
        <v>5003</v>
      </c>
      <c r="E2802" s="158">
        <v>39.277000000000001</v>
      </c>
      <c r="F2802" s="158">
        <v>39.18</v>
      </c>
      <c r="G2802" s="16">
        <f t="shared" si="57"/>
        <v>38.4</v>
      </c>
      <c r="H2802" s="17">
        <f t="shared" si="58"/>
        <v>1.4616666666666709</v>
      </c>
      <c r="I2802" s="17">
        <f t="shared" si="59"/>
        <v>-9.7000000000001307E-2</v>
      </c>
      <c r="J2802" s="18">
        <f t="shared" si="60"/>
        <v>2.4696387198615299E-3</v>
      </c>
      <c r="K2802" s="18">
        <f t="shared" si="61"/>
        <v>0.38895536828169158</v>
      </c>
      <c r="L2802" s="154"/>
      <c r="M2802" s="154"/>
      <c r="N2802" s="154"/>
      <c r="O2802" s="154"/>
      <c r="P2802" s="154"/>
      <c r="Q2802" s="154"/>
      <c r="R2802" s="154"/>
      <c r="S2802" s="154"/>
      <c r="T2802" s="154"/>
      <c r="U2802" s="154"/>
      <c r="V2802" s="154"/>
      <c r="W2802" s="154"/>
      <c r="X2802" s="154"/>
      <c r="Y2802" s="154"/>
      <c r="Z2802" s="154"/>
      <c r="AA2802" s="154"/>
    </row>
    <row r="2803" spans="1:27" ht="15.75" customHeight="1">
      <c r="A2803" s="155"/>
      <c r="B2803" s="156">
        <v>45045</v>
      </c>
      <c r="C2803" s="158">
        <v>36077</v>
      </c>
      <c r="D2803" s="158">
        <v>5000</v>
      </c>
      <c r="E2803" s="158">
        <v>37.622</v>
      </c>
      <c r="F2803" s="158">
        <v>37.372999999999998</v>
      </c>
      <c r="G2803" s="16">
        <f t="shared" si="57"/>
        <v>38.4</v>
      </c>
      <c r="H2803" s="17">
        <f t="shared" si="58"/>
        <v>-1.2966666666666646</v>
      </c>
      <c r="I2803" s="17">
        <f t="shared" si="59"/>
        <v>-0.24900000000000233</v>
      </c>
      <c r="J2803" s="18">
        <f t="shared" si="60"/>
        <v>6.6184679177077859E-3</v>
      </c>
      <c r="K2803" s="18">
        <f t="shared" si="61"/>
        <v>0.36207538142576151</v>
      </c>
      <c r="L2803" s="154"/>
      <c r="M2803" s="154"/>
      <c r="N2803" s="154"/>
      <c r="O2803" s="154"/>
      <c r="P2803" s="154"/>
      <c r="Q2803" s="154"/>
      <c r="R2803" s="154"/>
      <c r="S2803" s="154"/>
      <c r="T2803" s="154"/>
      <c r="U2803" s="154"/>
      <c r="V2803" s="154"/>
      <c r="W2803" s="154"/>
      <c r="X2803" s="154"/>
      <c r="Y2803" s="154"/>
      <c r="Z2803" s="154"/>
      <c r="AA2803" s="154"/>
    </row>
    <row r="2804" spans="1:27" ht="15.75" customHeight="1">
      <c r="A2804" s="155"/>
      <c r="B2804" s="158"/>
      <c r="C2804" s="158"/>
      <c r="D2804" s="158">
        <v>5000</v>
      </c>
      <c r="E2804" s="158">
        <v>37.844999999999999</v>
      </c>
      <c r="F2804" s="158">
        <v>37.732999999999997</v>
      </c>
      <c r="G2804" s="16">
        <f t="shared" si="57"/>
        <v>38.4</v>
      </c>
      <c r="H2804" s="17">
        <f t="shared" si="58"/>
        <v>-0.9249999999999996</v>
      </c>
      <c r="I2804" s="17">
        <f t="shared" si="59"/>
        <v>-0.11200000000000188</v>
      </c>
      <c r="J2804" s="18">
        <f t="shared" si="60"/>
        <v>2.9594398203197747E-3</v>
      </c>
      <c r="K2804" s="18">
        <f t="shared" si="61"/>
        <v>0.36583432421720175</v>
      </c>
      <c r="L2804" s="154"/>
      <c r="M2804" s="154"/>
      <c r="N2804" s="154"/>
      <c r="O2804" s="154"/>
      <c r="P2804" s="154"/>
      <c r="Q2804" s="154"/>
      <c r="R2804" s="154"/>
      <c r="S2804" s="154"/>
      <c r="T2804" s="154"/>
      <c r="U2804" s="154"/>
      <c r="V2804" s="154"/>
      <c r="W2804" s="154"/>
      <c r="X2804" s="154"/>
      <c r="Y2804" s="154"/>
      <c r="Z2804" s="154"/>
      <c r="AA2804" s="154"/>
    </row>
    <row r="2805" spans="1:27" ht="15.75" customHeight="1">
      <c r="A2805" s="155"/>
      <c r="B2805" s="158"/>
      <c r="C2805" s="158"/>
      <c r="D2805" s="158">
        <v>5000</v>
      </c>
      <c r="E2805" s="158">
        <v>36.936999999999998</v>
      </c>
      <c r="F2805" s="158">
        <v>36.630000000000003</v>
      </c>
      <c r="G2805" s="16">
        <f t="shared" si="57"/>
        <v>38.4</v>
      </c>
      <c r="H2805" s="17">
        <f t="shared" si="58"/>
        <v>-2.4383333333333352</v>
      </c>
      <c r="I2805" s="17">
        <f t="shared" si="59"/>
        <v>-0.30699999999999505</v>
      </c>
      <c r="J2805" s="18">
        <f t="shared" si="60"/>
        <v>8.3114492243548492E-3</v>
      </c>
      <c r="K2805" s="18">
        <f t="shared" si="61"/>
        <v>0.35024501177680911</v>
      </c>
      <c r="L2805" s="154"/>
      <c r="M2805" s="154"/>
      <c r="N2805" s="154"/>
      <c r="O2805" s="154"/>
      <c r="P2805" s="154"/>
      <c r="Q2805" s="154"/>
      <c r="R2805" s="154"/>
      <c r="S2805" s="154"/>
      <c r="T2805" s="154"/>
      <c r="U2805" s="154"/>
      <c r="V2805" s="154"/>
      <c r="W2805" s="154"/>
      <c r="X2805" s="154"/>
      <c r="Y2805" s="154"/>
      <c r="Z2805" s="154"/>
      <c r="AA2805" s="154"/>
    </row>
    <row r="2806" spans="1:27" ht="15.75" customHeight="1">
      <c r="A2806" s="155"/>
      <c r="B2806" s="156">
        <v>45046</v>
      </c>
      <c r="C2806" s="158">
        <v>36079</v>
      </c>
      <c r="D2806" s="158">
        <v>5001</v>
      </c>
      <c r="E2806" s="158">
        <v>38.533999999999999</v>
      </c>
      <c r="F2806" s="158">
        <v>38.262999999999998</v>
      </c>
      <c r="G2806" s="16">
        <f t="shared" si="57"/>
        <v>38.4</v>
      </c>
      <c r="H2806" s="17">
        <f t="shared" si="58"/>
        <v>0.22333333333333391</v>
      </c>
      <c r="I2806" s="17">
        <f t="shared" si="59"/>
        <v>-0.2710000000000008</v>
      </c>
      <c r="J2806" s="18">
        <f t="shared" si="60"/>
        <v>7.032750298437764E-3</v>
      </c>
      <c r="K2806" s="18">
        <f t="shared" si="61"/>
        <v>0.37717340530440646</v>
      </c>
      <c r="L2806" s="154"/>
      <c r="M2806" s="154"/>
      <c r="N2806" s="154"/>
      <c r="O2806" s="154"/>
      <c r="P2806" s="154"/>
      <c r="Q2806" s="154"/>
      <c r="R2806" s="154"/>
      <c r="S2806" s="154"/>
      <c r="T2806" s="154"/>
      <c r="U2806" s="154"/>
      <c r="V2806" s="154"/>
      <c r="W2806" s="154"/>
      <c r="X2806" s="154"/>
      <c r="Y2806" s="154"/>
      <c r="Z2806" s="154"/>
      <c r="AA2806" s="154"/>
    </row>
    <row r="2807" spans="1:27" ht="15.75" customHeight="1">
      <c r="A2807" s="155"/>
      <c r="B2807" s="158"/>
      <c r="C2807" s="158"/>
      <c r="D2807" s="158">
        <v>5001</v>
      </c>
      <c r="E2807" s="158">
        <v>40.420999999999999</v>
      </c>
      <c r="F2807" s="158">
        <v>40.036000000000001</v>
      </c>
      <c r="G2807" s="16">
        <f t="shared" si="57"/>
        <v>38.4</v>
      </c>
      <c r="H2807" s="17">
        <f t="shared" si="58"/>
        <v>3.368333333333335</v>
      </c>
      <c r="I2807" s="17">
        <f t="shared" si="59"/>
        <v>-0.38499999999999801</v>
      </c>
      <c r="J2807" s="18">
        <f t="shared" si="60"/>
        <v>9.5247519853540984E-3</v>
      </c>
      <c r="K2807" s="18">
        <f t="shared" si="61"/>
        <v>0.40624922688701415</v>
      </c>
      <c r="L2807" s="154"/>
      <c r="M2807" s="154"/>
      <c r="N2807" s="154"/>
      <c r="O2807" s="154"/>
      <c r="P2807" s="154"/>
      <c r="Q2807" s="154"/>
      <c r="R2807" s="154"/>
      <c r="S2807" s="154"/>
      <c r="T2807" s="154"/>
      <c r="U2807" s="154"/>
      <c r="V2807" s="154"/>
      <c r="W2807" s="154"/>
      <c r="X2807" s="154"/>
      <c r="Y2807" s="154"/>
      <c r="Z2807" s="154"/>
      <c r="AA2807" s="154"/>
    </row>
    <row r="2808" spans="1:27" ht="15.75" customHeight="1">
      <c r="A2808" s="155"/>
      <c r="B2808" s="158"/>
      <c r="C2808" s="158"/>
      <c r="D2808" s="158">
        <v>5001</v>
      </c>
      <c r="E2808" s="158">
        <v>43.087000000000003</v>
      </c>
      <c r="F2808" s="158">
        <v>42.554000000000002</v>
      </c>
      <c r="G2808" s="16">
        <f t="shared" si="57"/>
        <v>38.4</v>
      </c>
      <c r="H2808" s="17">
        <f t="shared" si="58"/>
        <v>7.8116666666666745</v>
      </c>
      <c r="I2808" s="17">
        <f t="shared" si="59"/>
        <v>-0.53300000000000125</v>
      </c>
      <c r="J2808" s="18">
        <f t="shared" si="60"/>
        <v>1.2370320514308288E-2</v>
      </c>
      <c r="K2808" s="18">
        <f t="shared" si="61"/>
        <v>0.44298744400863371</v>
      </c>
      <c r="L2808" s="154"/>
      <c r="M2808" s="154"/>
      <c r="N2808" s="154"/>
      <c r="O2808" s="154"/>
      <c r="P2808" s="154"/>
      <c r="Q2808" s="154"/>
      <c r="R2808" s="154"/>
      <c r="S2808" s="154"/>
      <c r="T2808" s="154"/>
      <c r="U2808" s="154"/>
      <c r="V2808" s="154"/>
      <c r="W2808" s="154"/>
      <c r="X2808" s="154"/>
      <c r="Y2808" s="154"/>
      <c r="Z2808" s="154"/>
      <c r="AA2808" s="154"/>
    </row>
    <row r="2809" spans="1:27" ht="15.75" customHeight="1">
      <c r="A2809" s="155"/>
      <c r="B2809" s="156">
        <v>45046</v>
      </c>
      <c r="C2809" s="158">
        <v>36362</v>
      </c>
      <c r="D2809" s="158">
        <v>8608</v>
      </c>
      <c r="E2809" s="158">
        <v>20.725000000000001</v>
      </c>
      <c r="F2809" s="158">
        <v>20.634</v>
      </c>
      <c r="G2809" s="16">
        <f t="shared" si="57"/>
        <v>22.02</v>
      </c>
      <c r="H2809" s="17">
        <f t="shared" si="58"/>
        <v>-2.1583333333333306</v>
      </c>
      <c r="I2809" s="17">
        <f t="shared" si="59"/>
        <v>-9.100000000000108E-2</v>
      </c>
      <c r="J2809" s="18">
        <f t="shared" si="60"/>
        <v>4.3908323281062036E-3</v>
      </c>
      <c r="K2809" s="18">
        <f t="shared" si="61"/>
        <v>0.52202653799758747</v>
      </c>
      <c r="L2809" s="154"/>
      <c r="M2809" s="154"/>
      <c r="N2809" s="154"/>
      <c r="O2809" s="154"/>
      <c r="P2809" s="154"/>
      <c r="Q2809" s="154"/>
      <c r="R2809" s="154"/>
      <c r="S2809" s="154"/>
      <c r="T2809" s="154"/>
      <c r="U2809" s="154"/>
      <c r="V2809" s="154"/>
      <c r="W2809" s="154"/>
      <c r="X2809" s="154"/>
      <c r="Y2809" s="154"/>
      <c r="Z2809" s="154"/>
      <c r="AA2809" s="154"/>
    </row>
    <row r="2810" spans="1:27" ht="15.75" customHeight="1">
      <c r="A2810" s="155"/>
      <c r="B2810" s="158"/>
      <c r="C2810" s="158"/>
      <c r="D2810" s="158">
        <v>8608</v>
      </c>
      <c r="E2810" s="158">
        <v>20.207999999999998</v>
      </c>
      <c r="F2810" s="158">
        <v>20.123000000000001</v>
      </c>
      <c r="G2810" s="16">
        <f t="shared" si="57"/>
        <v>22.02</v>
      </c>
      <c r="H2810" s="17">
        <f t="shared" si="58"/>
        <v>-3.0200000000000022</v>
      </c>
      <c r="I2810" s="17">
        <f t="shared" si="59"/>
        <v>-8.49999999999973E-2</v>
      </c>
      <c r="J2810" s="18">
        <f t="shared" si="60"/>
        <v>4.2062549485351007E-3</v>
      </c>
      <c r="K2810" s="18">
        <f t="shared" si="61"/>
        <v>0.50979809976247026</v>
      </c>
      <c r="L2810" s="154"/>
      <c r="M2810" s="154"/>
      <c r="N2810" s="154"/>
      <c r="O2810" s="154"/>
      <c r="P2810" s="154"/>
      <c r="Q2810" s="154"/>
      <c r="R2810" s="154"/>
      <c r="S2810" s="154"/>
      <c r="T2810" s="154"/>
      <c r="U2810" s="154"/>
      <c r="V2810" s="154"/>
      <c r="W2810" s="154"/>
      <c r="X2810" s="154"/>
      <c r="Y2810" s="154"/>
      <c r="Z2810" s="154"/>
      <c r="AA2810" s="154"/>
    </row>
    <row r="2811" spans="1:27" ht="15.75" customHeight="1">
      <c r="A2811" s="155"/>
      <c r="B2811" s="158"/>
      <c r="C2811" s="158"/>
      <c r="D2811" s="158">
        <v>8608</v>
      </c>
      <c r="E2811" s="158">
        <v>20.157</v>
      </c>
      <c r="F2811" s="158">
        <v>20.074000000000002</v>
      </c>
      <c r="G2811" s="16">
        <f t="shared" si="57"/>
        <v>22.02</v>
      </c>
      <c r="H2811" s="17">
        <f t="shared" si="58"/>
        <v>-3.1049999999999995</v>
      </c>
      <c r="I2811" s="17">
        <f t="shared" si="59"/>
        <v>-8.2999999999998408E-2</v>
      </c>
      <c r="J2811" s="18">
        <f t="shared" si="60"/>
        <v>4.1176762415041134E-3</v>
      </c>
      <c r="K2811" s="18">
        <f t="shared" si="61"/>
        <v>0.50855782110433101</v>
      </c>
      <c r="L2811" s="154"/>
      <c r="M2811" s="154"/>
      <c r="N2811" s="154"/>
      <c r="O2811" s="154"/>
      <c r="P2811" s="154"/>
      <c r="Q2811" s="154"/>
      <c r="R2811" s="154"/>
      <c r="S2811" s="154"/>
      <c r="T2811" s="154"/>
      <c r="U2811" s="154"/>
      <c r="V2811" s="154"/>
      <c r="W2811" s="154"/>
      <c r="X2811" s="154"/>
      <c r="Y2811" s="154"/>
      <c r="Z2811" s="154"/>
      <c r="AA2811" s="154"/>
    </row>
    <row r="2812" spans="1:27" ht="15.75" customHeight="1">
      <c r="A2812" s="155"/>
      <c r="B2812" s="156">
        <v>45046</v>
      </c>
      <c r="C2812" s="158">
        <v>36065</v>
      </c>
      <c r="D2812" s="158">
        <v>8127</v>
      </c>
      <c r="E2812" s="158">
        <v>22.241</v>
      </c>
      <c r="F2812" s="158">
        <v>22.141999999999999</v>
      </c>
      <c r="G2812" s="16">
        <f t="shared" si="57"/>
        <v>19.906047079520491</v>
      </c>
      <c r="H2812" s="17">
        <f t="shared" si="58"/>
        <v>3.8915882007991818</v>
      </c>
      <c r="I2812" s="17">
        <f t="shared" si="59"/>
        <v>-9.9000000000000199E-2</v>
      </c>
      <c r="J2812" s="18">
        <f t="shared" si="60"/>
        <v>4.4512387032957243E-3</v>
      </c>
      <c r="K2812" s="18">
        <f t="shared" si="61"/>
        <v>0.37510422176220992</v>
      </c>
      <c r="L2812" s="154"/>
      <c r="M2812" s="154"/>
      <c r="N2812" s="154"/>
      <c r="O2812" s="154"/>
      <c r="P2812" s="154"/>
      <c r="Q2812" s="154"/>
      <c r="R2812" s="154"/>
      <c r="S2812" s="154"/>
      <c r="T2812" s="154"/>
      <c r="U2812" s="154"/>
      <c r="V2812" s="154"/>
      <c r="W2812" s="154"/>
      <c r="X2812" s="154"/>
      <c r="Y2812" s="154"/>
      <c r="Z2812" s="154"/>
      <c r="AA2812" s="154"/>
    </row>
    <row r="2813" spans="1:27" ht="15.75" customHeight="1">
      <c r="A2813" s="155"/>
      <c r="B2813" s="158"/>
      <c r="C2813" s="158"/>
      <c r="D2813" s="158">
        <v>8127</v>
      </c>
      <c r="E2813" s="158">
        <v>20.106999999999999</v>
      </c>
      <c r="F2813" s="158">
        <v>20.058</v>
      </c>
      <c r="G2813" s="16">
        <f t="shared" si="57"/>
        <v>19.906047079520491</v>
      </c>
      <c r="H2813" s="17">
        <f t="shared" si="58"/>
        <v>0.33492153413251441</v>
      </c>
      <c r="I2813" s="17">
        <f t="shared" si="59"/>
        <v>-4.8999999999999488E-2</v>
      </c>
      <c r="J2813" s="18">
        <f t="shared" si="60"/>
        <v>2.4369622519520313E-3</v>
      </c>
      <c r="K2813" s="18">
        <f t="shared" si="61"/>
        <v>0.30878266256593773</v>
      </c>
      <c r="L2813" s="154"/>
      <c r="M2813" s="154"/>
      <c r="N2813" s="154"/>
      <c r="O2813" s="154"/>
      <c r="P2813" s="154"/>
      <c r="Q2813" s="154"/>
      <c r="R2813" s="154"/>
      <c r="S2813" s="154"/>
      <c r="T2813" s="154"/>
      <c r="U2813" s="154"/>
      <c r="V2813" s="154"/>
      <c r="W2813" s="154"/>
      <c r="X2813" s="154"/>
      <c r="Y2813" s="154"/>
      <c r="Z2813" s="154"/>
      <c r="AA2813" s="154"/>
    </row>
    <row r="2814" spans="1:27" ht="15.75" customHeight="1">
      <c r="A2814" s="155"/>
      <c r="B2814" s="156">
        <v>45046</v>
      </c>
      <c r="C2814" s="158">
        <v>36068</v>
      </c>
      <c r="D2814" s="158">
        <v>8107</v>
      </c>
      <c r="E2814" s="158">
        <v>17.748999999999999</v>
      </c>
      <c r="F2814" s="158">
        <v>17.702000000000002</v>
      </c>
      <c r="G2814" s="16">
        <f t="shared" si="57"/>
        <v>16.123457228651652</v>
      </c>
      <c r="H2814" s="17">
        <f t="shared" si="58"/>
        <v>2.7092379522472441</v>
      </c>
      <c r="I2814" s="17">
        <f t="shared" si="59"/>
        <v>-4.6999999999997044E-2</v>
      </c>
      <c r="J2814" s="18">
        <f t="shared" si="60"/>
        <v>2.6480365090989378E-3</v>
      </c>
      <c r="K2814" s="18">
        <f t="shared" si="61"/>
        <v>0.3601564213445918</v>
      </c>
      <c r="L2814" s="154"/>
      <c r="M2814" s="154"/>
      <c r="N2814" s="154"/>
      <c r="O2814" s="154"/>
      <c r="P2814" s="154"/>
      <c r="Q2814" s="154"/>
      <c r="R2814" s="154"/>
      <c r="S2814" s="154"/>
      <c r="T2814" s="154"/>
      <c r="U2814" s="154"/>
      <c r="V2814" s="154"/>
      <c r="W2814" s="154"/>
      <c r="X2814" s="154"/>
      <c r="Y2814" s="154"/>
      <c r="Z2814" s="154"/>
      <c r="AA2814" s="154"/>
    </row>
    <row r="2815" spans="1:27" ht="15.75" customHeight="1">
      <c r="A2815" s="155"/>
      <c r="B2815" s="156">
        <v>45046</v>
      </c>
      <c r="C2815" s="158">
        <v>36428</v>
      </c>
      <c r="D2815" s="158">
        <v>5648</v>
      </c>
      <c r="E2815" s="158">
        <v>20.109000000000002</v>
      </c>
      <c r="F2815" s="158">
        <v>19.922000000000001</v>
      </c>
      <c r="G2815" s="16">
        <f t="shared" si="57"/>
        <v>19.240505739344663</v>
      </c>
      <c r="H2815" s="17">
        <f t="shared" si="58"/>
        <v>1.4474904344255655</v>
      </c>
      <c r="I2815" s="17">
        <f t="shared" si="59"/>
        <v>-0.18700000000000117</v>
      </c>
      <c r="J2815" s="18">
        <f t="shared" si="60"/>
        <v>9.2993187130141312E-3</v>
      </c>
      <c r="K2815" s="18">
        <f t="shared" si="61"/>
        <v>0.34509920930926452</v>
      </c>
      <c r="L2815" s="154"/>
      <c r="M2815" s="154"/>
      <c r="N2815" s="154"/>
      <c r="O2815" s="154"/>
      <c r="P2815" s="154"/>
      <c r="Q2815" s="154"/>
      <c r="R2815" s="154"/>
      <c r="S2815" s="154"/>
      <c r="T2815" s="154"/>
      <c r="U2815" s="154"/>
      <c r="V2815" s="154"/>
      <c r="W2815" s="154"/>
      <c r="X2815" s="154"/>
      <c r="Y2815" s="154"/>
      <c r="Z2815" s="154"/>
      <c r="AA2815" s="154"/>
    </row>
    <row r="2816" spans="1:27" ht="15.75" customHeight="1">
      <c r="A2816" s="155"/>
      <c r="B2816" s="158"/>
      <c r="C2816" s="158"/>
      <c r="D2816" s="158">
        <v>5648</v>
      </c>
      <c r="E2816" s="158">
        <v>19.66</v>
      </c>
      <c r="F2816" s="158">
        <v>19.477</v>
      </c>
      <c r="G2816" s="16">
        <f t="shared" si="57"/>
        <v>19.240505739344663</v>
      </c>
      <c r="H2816" s="17">
        <f t="shared" si="58"/>
        <v>0.69915710109222928</v>
      </c>
      <c r="I2816" s="17">
        <f t="shared" si="59"/>
        <v>-0.18299999999999983</v>
      </c>
      <c r="J2816" s="18">
        <f t="shared" si="60"/>
        <v>9.3082400813835117E-3</v>
      </c>
      <c r="K2816" s="18">
        <f t="shared" si="61"/>
        <v>0.33014242115971509</v>
      </c>
      <c r="L2816" s="154"/>
      <c r="M2816" s="154"/>
      <c r="N2816" s="154"/>
      <c r="O2816" s="154"/>
      <c r="P2816" s="154"/>
      <c r="Q2816" s="154"/>
      <c r="R2816" s="154"/>
      <c r="S2816" s="154"/>
      <c r="T2816" s="154"/>
      <c r="U2816" s="154"/>
      <c r="V2816" s="154"/>
      <c r="W2816" s="154"/>
      <c r="X2816" s="154"/>
      <c r="Y2816" s="154"/>
      <c r="Z2816" s="154"/>
      <c r="AA2816" s="154"/>
    </row>
    <row r="2817" spans="1:27" ht="15.75" customHeight="1">
      <c r="A2817" s="155"/>
      <c r="B2817" s="158"/>
      <c r="C2817" s="158"/>
      <c r="D2817" s="158">
        <v>5648</v>
      </c>
      <c r="E2817" s="158">
        <v>20.646000000000001</v>
      </c>
      <c r="F2817" s="158">
        <v>20.443999999999999</v>
      </c>
      <c r="G2817" s="16">
        <f t="shared" si="57"/>
        <v>19.240505739344663</v>
      </c>
      <c r="H2817" s="17">
        <f t="shared" si="58"/>
        <v>2.3424904344255637</v>
      </c>
      <c r="I2817" s="17">
        <f t="shared" si="59"/>
        <v>-0.20200000000000173</v>
      </c>
      <c r="J2817" s="18">
        <f t="shared" si="60"/>
        <v>9.7839775259130936E-3</v>
      </c>
      <c r="K2817" s="18">
        <f t="shared" si="61"/>
        <v>0.36213310084277822</v>
      </c>
      <c r="L2817" s="154"/>
      <c r="M2817" s="154"/>
      <c r="N2817" s="154"/>
      <c r="O2817" s="154"/>
      <c r="P2817" s="154"/>
      <c r="Q2817" s="154"/>
      <c r="R2817" s="154"/>
      <c r="S2817" s="154"/>
      <c r="T2817" s="154"/>
      <c r="U2817" s="154"/>
      <c r="V2817" s="154"/>
      <c r="W2817" s="154"/>
      <c r="X2817" s="154"/>
      <c r="Y2817" s="154"/>
      <c r="Z2817" s="154"/>
      <c r="AA2817" s="154"/>
    </row>
    <row r="2818" spans="1:27" ht="15.75" customHeight="1">
      <c r="A2818" s="155"/>
      <c r="B2818" s="158"/>
      <c r="C2818" s="158"/>
      <c r="D2818" s="158">
        <v>5648</v>
      </c>
      <c r="E2818" s="158">
        <v>20.728000000000002</v>
      </c>
      <c r="F2818" s="158">
        <v>20.542999999999999</v>
      </c>
      <c r="G2818" s="16">
        <f t="shared" si="57"/>
        <v>19.240505739344663</v>
      </c>
      <c r="H2818" s="17">
        <f t="shared" si="58"/>
        <v>2.4791571010922318</v>
      </c>
      <c r="I2818" s="17">
        <f t="shared" si="59"/>
        <v>-0.18500000000000227</v>
      </c>
      <c r="J2818" s="18">
        <f t="shared" si="60"/>
        <v>8.9251254341954009E-3</v>
      </c>
      <c r="K2818" s="18">
        <f t="shared" si="61"/>
        <v>0.36465650328058663</v>
      </c>
      <c r="L2818" s="154"/>
      <c r="M2818" s="154"/>
      <c r="N2818" s="154"/>
      <c r="O2818" s="154"/>
      <c r="P2818" s="154"/>
      <c r="Q2818" s="154"/>
      <c r="R2818" s="154"/>
      <c r="S2818" s="154"/>
      <c r="T2818" s="154"/>
      <c r="U2818" s="154"/>
      <c r="V2818" s="154"/>
      <c r="W2818" s="154"/>
      <c r="X2818" s="154"/>
      <c r="Y2818" s="154"/>
      <c r="Z2818" s="154"/>
      <c r="AA2818" s="154"/>
    </row>
    <row r="2819" spans="1:27" ht="15.75" customHeight="1">
      <c r="A2819" s="155"/>
      <c r="B2819" s="156">
        <v>45048</v>
      </c>
      <c r="C2819" s="158">
        <v>36540</v>
      </c>
      <c r="D2819" s="158">
        <v>6107</v>
      </c>
      <c r="E2819" s="158">
        <v>17.425000000000001</v>
      </c>
      <c r="F2819" s="158">
        <v>17.036999999999999</v>
      </c>
      <c r="G2819" s="16">
        <f t="shared" si="57"/>
        <v>17.032373496847189</v>
      </c>
      <c r="H2819" s="17">
        <f t="shared" si="58"/>
        <v>0.6543775052546863</v>
      </c>
      <c r="I2819" s="17">
        <f t="shared" si="59"/>
        <v>-0.38800000000000168</v>
      </c>
      <c r="J2819" s="18">
        <f t="shared" si="60"/>
        <v>2.2266857962697371E-2</v>
      </c>
      <c r="K2819" s="18">
        <f t="shared" si="61"/>
        <v>0.33506654779846362</v>
      </c>
      <c r="L2819" s="154"/>
      <c r="M2819" s="154"/>
      <c r="N2819" s="154"/>
      <c r="O2819" s="154"/>
      <c r="P2819" s="154"/>
      <c r="Q2819" s="154"/>
      <c r="R2819" s="154"/>
      <c r="S2819" s="154"/>
      <c r="T2819" s="154"/>
      <c r="U2819" s="154"/>
      <c r="V2819" s="154"/>
      <c r="W2819" s="154"/>
      <c r="X2819" s="154"/>
      <c r="Y2819" s="154"/>
      <c r="Z2819" s="154"/>
      <c r="AA2819" s="154"/>
    </row>
    <row r="2820" spans="1:27" ht="15.75" customHeight="1">
      <c r="A2820" s="155"/>
      <c r="B2820" s="158"/>
      <c r="C2820" s="158"/>
      <c r="D2820" s="158">
        <v>6107</v>
      </c>
      <c r="E2820" s="158">
        <v>17.542000000000002</v>
      </c>
      <c r="F2820" s="158">
        <v>17.234999999999999</v>
      </c>
      <c r="G2820" s="16">
        <f t="shared" si="57"/>
        <v>17.032373496847189</v>
      </c>
      <c r="H2820" s="17">
        <f t="shared" si="58"/>
        <v>0.8493775052546878</v>
      </c>
      <c r="I2820" s="17">
        <f t="shared" si="59"/>
        <v>-0.30700000000000216</v>
      </c>
      <c r="J2820" s="18">
        <f t="shared" si="60"/>
        <v>1.7500855090639731E-2</v>
      </c>
      <c r="K2820" s="18">
        <f t="shared" si="61"/>
        <v>0.3395014590917928</v>
      </c>
      <c r="L2820" s="154"/>
      <c r="M2820" s="154"/>
      <c r="N2820" s="154"/>
      <c r="O2820" s="154"/>
      <c r="P2820" s="154"/>
      <c r="Q2820" s="154"/>
      <c r="R2820" s="154"/>
      <c r="S2820" s="154"/>
      <c r="T2820" s="154"/>
      <c r="U2820" s="154"/>
      <c r="V2820" s="154"/>
      <c r="W2820" s="154"/>
      <c r="X2820" s="154"/>
      <c r="Y2820" s="154"/>
      <c r="Z2820" s="154"/>
      <c r="AA2820" s="154"/>
    </row>
    <row r="2821" spans="1:27" ht="15.75" customHeight="1">
      <c r="A2821" s="155"/>
      <c r="B2821" s="158"/>
      <c r="C2821" s="158"/>
      <c r="D2821" s="158">
        <v>6107</v>
      </c>
      <c r="E2821" s="158">
        <v>16.404</v>
      </c>
      <c r="F2821" s="158">
        <v>16.068999999999999</v>
      </c>
      <c r="G2821" s="16">
        <f t="shared" si="57"/>
        <v>17.032373496847189</v>
      </c>
      <c r="H2821" s="17">
        <f t="shared" si="58"/>
        <v>-1.0472891614119817</v>
      </c>
      <c r="I2821" s="17">
        <f t="shared" si="59"/>
        <v>-0.33500000000000085</v>
      </c>
      <c r="J2821" s="18">
        <f t="shared" si="60"/>
        <v>2.0421848329675741E-2</v>
      </c>
      <c r="K2821" s="18">
        <f t="shared" si="61"/>
        <v>0.29368048008950426</v>
      </c>
      <c r="L2821" s="154"/>
      <c r="M2821" s="154"/>
      <c r="N2821" s="154"/>
      <c r="O2821" s="154"/>
      <c r="P2821" s="154"/>
      <c r="Q2821" s="154"/>
      <c r="R2821" s="154"/>
      <c r="S2821" s="154"/>
      <c r="T2821" s="154"/>
      <c r="U2821" s="154"/>
      <c r="V2821" s="154"/>
      <c r="W2821" s="154"/>
      <c r="X2821" s="154"/>
      <c r="Y2821" s="154"/>
      <c r="Z2821" s="154"/>
      <c r="AA2821" s="154"/>
    </row>
    <row r="2822" spans="1:27" ht="15.75" customHeight="1">
      <c r="A2822" s="155"/>
      <c r="B2822" s="158"/>
      <c r="C2822" s="158"/>
      <c r="D2822" s="158">
        <v>6107</v>
      </c>
      <c r="E2822" s="158">
        <v>16.361000000000001</v>
      </c>
      <c r="F2822" s="158">
        <v>16.088000000000001</v>
      </c>
      <c r="G2822" s="16">
        <f t="shared" si="57"/>
        <v>17.032373496847189</v>
      </c>
      <c r="H2822" s="17">
        <f t="shared" si="58"/>
        <v>-1.1189558280786471</v>
      </c>
      <c r="I2822" s="17">
        <f t="shared" si="59"/>
        <v>-0.27299999999999969</v>
      </c>
      <c r="J2822" s="18">
        <f t="shared" si="60"/>
        <v>1.6686021636819245E-2</v>
      </c>
      <c r="K2822" s="18">
        <f t="shared" si="61"/>
        <v>0.29182413027249121</v>
      </c>
      <c r="L2822" s="154"/>
      <c r="M2822" s="154"/>
      <c r="N2822" s="154"/>
      <c r="O2822" s="154"/>
      <c r="P2822" s="154"/>
      <c r="Q2822" s="154"/>
      <c r="R2822" s="154"/>
      <c r="S2822" s="154"/>
      <c r="T2822" s="154"/>
      <c r="U2822" s="154"/>
      <c r="V2822" s="154"/>
      <c r="W2822" s="154"/>
      <c r="X2822" s="154"/>
      <c r="Y2822" s="154"/>
      <c r="Z2822" s="154"/>
      <c r="AA2822" s="154"/>
    </row>
    <row r="2823" spans="1:27" ht="15.75" customHeight="1">
      <c r="A2823" s="155"/>
      <c r="B2823" s="156"/>
      <c r="C2823" s="158"/>
      <c r="D2823" s="158">
        <v>6107</v>
      </c>
      <c r="E2823" s="158">
        <v>17.986000000000001</v>
      </c>
      <c r="F2823" s="158">
        <v>17.581</v>
      </c>
      <c r="G2823" s="16">
        <f t="shared" si="57"/>
        <v>17.032373496847189</v>
      </c>
      <c r="H2823" s="17">
        <f t="shared" si="58"/>
        <v>1.5893775052546864</v>
      </c>
      <c r="I2823" s="17">
        <f t="shared" si="59"/>
        <v>-0.40500000000000114</v>
      </c>
      <c r="J2823" s="18">
        <f t="shared" si="60"/>
        <v>2.2517513621705832E-2</v>
      </c>
      <c r="K2823" s="18">
        <f t="shared" si="61"/>
        <v>0.35580643808452289</v>
      </c>
      <c r="L2823" s="154"/>
      <c r="M2823" s="154"/>
      <c r="N2823" s="154"/>
      <c r="O2823" s="154"/>
      <c r="P2823" s="154"/>
      <c r="Q2823" s="154"/>
      <c r="R2823" s="154"/>
      <c r="S2823" s="154"/>
      <c r="T2823" s="154"/>
      <c r="U2823" s="154"/>
      <c r="V2823" s="154"/>
      <c r="W2823" s="154"/>
      <c r="X2823" s="154"/>
      <c r="Y2823" s="154"/>
      <c r="Z2823" s="154"/>
      <c r="AA2823" s="154"/>
    </row>
    <row r="2824" spans="1:27" ht="15.75" customHeight="1">
      <c r="A2824" s="155"/>
      <c r="B2824" s="156"/>
      <c r="C2824" s="158"/>
      <c r="D2824" s="158">
        <v>6107</v>
      </c>
      <c r="E2824" s="158">
        <v>17.881</v>
      </c>
      <c r="F2824" s="158">
        <v>17.510000000000002</v>
      </c>
      <c r="G2824" s="16">
        <f t="shared" si="57"/>
        <v>17.032373496847189</v>
      </c>
      <c r="H2824" s="17">
        <f t="shared" si="58"/>
        <v>1.4143775052546856</v>
      </c>
      <c r="I2824" s="17">
        <f t="shared" si="59"/>
        <v>-0.37099999999999866</v>
      </c>
      <c r="J2824" s="18">
        <f t="shared" si="60"/>
        <v>2.0748280297522435E-2</v>
      </c>
      <c r="K2824" s="18">
        <f t="shared" si="61"/>
        <v>0.352023633767028</v>
      </c>
      <c r="L2824" s="154"/>
      <c r="M2824" s="154"/>
      <c r="N2824" s="154"/>
      <c r="O2824" s="154"/>
      <c r="P2824" s="154"/>
      <c r="Q2824" s="154"/>
      <c r="R2824" s="154"/>
      <c r="S2824" s="154"/>
      <c r="T2824" s="154"/>
      <c r="U2824" s="154"/>
      <c r="V2824" s="154"/>
      <c r="W2824" s="154"/>
      <c r="X2824" s="154"/>
      <c r="Y2824" s="154"/>
      <c r="Z2824" s="154"/>
      <c r="AA2824" s="154"/>
    </row>
    <row r="2825" spans="1:27" ht="15.75" customHeight="1">
      <c r="A2825" s="155"/>
      <c r="B2825" s="156"/>
      <c r="C2825" s="158"/>
      <c r="D2825" s="158">
        <v>6107</v>
      </c>
      <c r="E2825" s="158">
        <v>17.039000000000001</v>
      </c>
      <c r="F2825" s="158">
        <v>16.637</v>
      </c>
      <c r="G2825" s="16">
        <f t="shared" si="57"/>
        <v>17.032373496847189</v>
      </c>
      <c r="H2825" s="17">
        <f t="shared" si="58"/>
        <v>1.1044171921354245E-2</v>
      </c>
      <c r="I2825" s="17">
        <f t="shared" si="59"/>
        <v>-0.40200000000000102</v>
      </c>
      <c r="J2825" s="18">
        <f t="shared" si="60"/>
        <v>2.3592933857620811E-2</v>
      </c>
      <c r="K2825" s="18">
        <f t="shared" si="61"/>
        <v>0.3200032041427448</v>
      </c>
      <c r="L2825" s="154"/>
      <c r="M2825" s="154"/>
      <c r="N2825" s="154"/>
      <c r="O2825" s="154"/>
      <c r="P2825" s="154"/>
      <c r="Q2825" s="154"/>
      <c r="R2825" s="154"/>
      <c r="S2825" s="154"/>
      <c r="T2825" s="154"/>
      <c r="U2825" s="154"/>
      <c r="V2825" s="154"/>
      <c r="W2825" s="154"/>
      <c r="X2825" s="154"/>
      <c r="Y2825" s="154"/>
      <c r="Z2825" s="154"/>
      <c r="AA2825" s="154"/>
    </row>
    <row r="2826" spans="1:27" ht="15.75" customHeight="1">
      <c r="A2826" s="155"/>
      <c r="B2826" s="156">
        <v>45048</v>
      </c>
      <c r="C2826" s="158" t="s">
        <v>1768</v>
      </c>
      <c r="D2826" s="158">
        <v>8107</v>
      </c>
      <c r="E2826" s="158">
        <v>16.166</v>
      </c>
      <c r="F2826" s="158">
        <v>16.148</v>
      </c>
      <c r="G2826" s="16">
        <f t="shared" si="57"/>
        <v>16.123457228651652</v>
      </c>
      <c r="H2826" s="17">
        <f t="shared" si="58"/>
        <v>7.0904618913913239E-2</v>
      </c>
      <c r="I2826" s="17">
        <f t="shared" si="59"/>
        <v>-1.8000000000000682E-2</v>
      </c>
      <c r="J2826" s="18">
        <f t="shared" si="60"/>
        <v>1.1134479772362169E-3</v>
      </c>
      <c r="K2826" s="18">
        <f t="shared" si="61"/>
        <v>0.29750193755073367</v>
      </c>
      <c r="L2826" s="154"/>
      <c r="M2826" s="154"/>
      <c r="N2826" s="154"/>
      <c r="O2826" s="154"/>
      <c r="P2826" s="154"/>
      <c r="Q2826" s="154"/>
      <c r="R2826" s="154"/>
      <c r="S2826" s="154"/>
      <c r="T2826" s="154"/>
      <c r="U2826" s="154"/>
      <c r="V2826" s="154"/>
      <c r="W2826" s="154"/>
      <c r="X2826" s="154"/>
      <c r="Y2826" s="154"/>
      <c r="Z2826" s="154"/>
      <c r="AA2826" s="154"/>
    </row>
    <row r="2827" spans="1:27" ht="15.75" customHeight="1">
      <c r="A2827" s="155"/>
      <c r="B2827" s="158"/>
      <c r="C2827" s="158"/>
      <c r="D2827" s="158">
        <v>8107</v>
      </c>
      <c r="E2827" s="158">
        <v>15.744999999999999</v>
      </c>
      <c r="F2827" s="158">
        <v>15.625999999999999</v>
      </c>
      <c r="G2827" s="16">
        <f t="shared" si="57"/>
        <v>16.123457228651652</v>
      </c>
      <c r="H2827" s="17">
        <f t="shared" si="58"/>
        <v>-0.63076204775275535</v>
      </c>
      <c r="I2827" s="17">
        <f t="shared" si="59"/>
        <v>-0.11899999999999977</v>
      </c>
      <c r="J2827" s="18">
        <f t="shared" si="60"/>
        <v>7.5579549063194522E-3</v>
      </c>
      <c r="K2827" s="18">
        <f t="shared" si="61"/>
        <v>0.27871808970753637</v>
      </c>
      <c r="L2827" s="154"/>
      <c r="M2827" s="154"/>
      <c r="N2827" s="154"/>
      <c r="O2827" s="154"/>
      <c r="P2827" s="154"/>
      <c r="Q2827" s="154"/>
      <c r="R2827" s="154"/>
      <c r="S2827" s="154"/>
      <c r="T2827" s="154"/>
      <c r="U2827" s="154"/>
      <c r="V2827" s="154"/>
      <c r="W2827" s="154"/>
      <c r="X2827" s="154"/>
      <c r="Y2827" s="154"/>
      <c r="Z2827" s="154"/>
      <c r="AA2827" s="154"/>
    </row>
    <row r="2828" spans="1:27" ht="15.75" customHeight="1">
      <c r="A2828" s="155"/>
      <c r="B2828" s="158"/>
      <c r="C2828" s="158"/>
      <c r="D2828" s="158">
        <v>8107</v>
      </c>
      <c r="E2828" s="158">
        <v>16.844999999999999</v>
      </c>
      <c r="F2828" s="158">
        <v>16.823</v>
      </c>
      <c r="G2828" s="16">
        <f t="shared" si="57"/>
        <v>16.123457228651652</v>
      </c>
      <c r="H2828" s="17">
        <f t="shared" si="58"/>
        <v>1.2025712855805775</v>
      </c>
      <c r="I2828" s="17">
        <f t="shared" si="59"/>
        <v>-2.1999999999998465E-2</v>
      </c>
      <c r="J2828" s="18">
        <f t="shared" si="60"/>
        <v>1.3060255268624796E-3</v>
      </c>
      <c r="K2828" s="18">
        <f t="shared" si="61"/>
        <v>0.32581871905284415</v>
      </c>
      <c r="L2828" s="154"/>
      <c r="M2828" s="154"/>
      <c r="N2828" s="154"/>
      <c r="O2828" s="154"/>
      <c r="P2828" s="154"/>
      <c r="Q2828" s="154"/>
      <c r="R2828" s="154"/>
      <c r="S2828" s="154"/>
      <c r="T2828" s="154"/>
      <c r="U2828" s="154"/>
      <c r="V2828" s="154"/>
      <c r="W2828" s="154"/>
      <c r="X2828" s="154"/>
      <c r="Y2828" s="154"/>
      <c r="Z2828" s="154"/>
      <c r="AA2828" s="154"/>
    </row>
    <row r="2829" spans="1:27" ht="15.75" customHeight="1">
      <c r="A2829" s="155"/>
      <c r="B2829" s="156">
        <v>45048</v>
      </c>
      <c r="C2829" s="158">
        <v>36542</v>
      </c>
      <c r="D2829" s="158">
        <v>6608</v>
      </c>
      <c r="E2829" s="158">
        <v>18.652000000000001</v>
      </c>
      <c r="F2829" s="158">
        <v>18.251999999999999</v>
      </c>
      <c r="G2829" s="16">
        <f t="shared" si="57"/>
        <v>17.912399999999998</v>
      </c>
      <c r="H2829" s="17">
        <f t="shared" si="58"/>
        <v>1.2326666666666717</v>
      </c>
      <c r="I2829" s="17">
        <f t="shared" si="59"/>
        <v>-0.40000000000000213</v>
      </c>
      <c r="J2829" s="18">
        <f t="shared" si="60"/>
        <v>2.1445421402530671E-2</v>
      </c>
      <c r="K2829" s="18">
        <f t="shared" si="61"/>
        <v>0.42229251554793057</v>
      </c>
      <c r="L2829" s="154"/>
      <c r="M2829" s="154"/>
      <c r="N2829" s="154"/>
      <c r="O2829" s="154"/>
      <c r="P2829" s="154"/>
      <c r="Q2829" s="154"/>
      <c r="R2829" s="154"/>
      <c r="S2829" s="154"/>
      <c r="T2829" s="154"/>
      <c r="U2829" s="154"/>
      <c r="V2829" s="154"/>
      <c r="W2829" s="154"/>
      <c r="X2829" s="154"/>
      <c r="Y2829" s="154"/>
      <c r="Z2829" s="154"/>
      <c r="AA2829" s="154"/>
    </row>
    <row r="2830" spans="1:27" ht="15.75" customHeight="1">
      <c r="A2830" s="155"/>
      <c r="B2830" s="158"/>
      <c r="C2830" s="158"/>
      <c r="D2830" s="158">
        <v>6608</v>
      </c>
      <c r="E2830" s="158">
        <v>18.558</v>
      </c>
      <c r="F2830" s="158">
        <v>18.178999999999998</v>
      </c>
      <c r="G2830" s="16">
        <f t="shared" si="57"/>
        <v>17.912399999999998</v>
      </c>
      <c r="H2830" s="17">
        <f t="shared" si="58"/>
        <v>1.076000000000003</v>
      </c>
      <c r="I2830" s="17">
        <f t="shared" si="59"/>
        <v>-0.37900000000000134</v>
      </c>
      <c r="J2830" s="18">
        <f t="shared" si="60"/>
        <v>2.042245931673679E-2</v>
      </c>
      <c r="K2830" s="18">
        <f t="shared" si="61"/>
        <v>0.41936631102489497</v>
      </c>
      <c r="L2830" s="154"/>
      <c r="M2830" s="154"/>
      <c r="N2830" s="154"/>
      <c r="O2830" s="154"/>
      <c r="P2830" s="154"/>
      <c r="Q2830" s="154"/>
      <c r="R2830" s="154"/>
      <c r="S2830" s="154"/>
      <c r="T2830" s="154"/>
      <c r="U2830" s="154"/>
      <c r="V2830" s="154"/>
      <c r="W2830" s="154"/>
      <c r="X2830" s="154"/>
      <c r="Y2830" s="154"/>
      <c r="Z2830" s="154"/>
      <c r="AA2830" s="154"/>
    </row>
    <row r="2831" spans="1:27" ht="15.75" customHeight="1">
      <c r="A2831" s="155"/>
      <c r="B2831" s="158"/>
      <c r="C2831" s="158"/>
      <c r="D2831" s="158">
        <v>6608</v>
      </c>
      <c r="E2831" s="158">
        <v>19.146000000000001</v>
      </c>
      <c r="F2831" s="158">
        <v>18.745999999999999</v>
      </c>
      <c r="G2831" s="16">
        <f t="shared" si="57"/>
        <v>17.912399999999998</v>
      </c>
      <c r="H2831" s="17">
        <f t="shared" si="58"/>
        <v>2.0560000000000045</v>
      </c>
      <c r="I2831" s="17">
        <f t="shared" si="59"/>
        <v>-0.40000000000000213</v>
      </c>
      <c r="J2831" s="18">
        <f t="shared" si="60"/>
        <v>2.0892092343048268E-2</v>
      </c>
      <c r="K2831" s="18">
        <f t="shared" si="61"/>
        <v>0.43719837041679732</v>
      </c>
      <c r="L2831" s="154"/>
      <c r="M2831" s="154"/>
      <c r="N2831" s="154"/>
      <c r="O2831" s="154"/>
      <c r="P2831" s="154"/>
      <c r="Q2831" s="154"/>
      <c r="R2831" s="154"/>
      <c r="S2831" s="154"/>
      <c r="T2831" s="154"/>
      <c r="U2831" s="154"/>
      <c r="V2831" s="154"/>
      <c r="W2831" s="154"/>
      <c r="X2831" s="154"/>
      <c r="Y2831" s="154"/>
      <c r="Z2831" s="154"/>
      <c r="AA2831" s="154"/>
    </row>
    <row r="2832" spans="1:27" ht="15.75" customHeight="1">
      <c r="A2832" s="155"/>
      <c r="B2832" s="158"/>
      <c r="C2832" s="158"/>
      <c r="D2832" s="158">
        <v>6608</v>
      </c>
      <c r="E2832" s="158">
        <v>20.146000000000001</v>
      </c>
      <c r="F2832" s="158">
        <v>19.736999999999998</v>
      </c>
      <c r="G2832" s="16">
        <f t="shared" si="57"/>
        <v>17.912399999999998</v>
      </c>
      <c r="H2832" s="17">
        <f t="shared" si="58"/>
        <v>3.7226666666666715</v>
      </c>
      <c r="I2832" s="17">
        <f t="shared" si="59"/>
        <v>-0.40900000000000247</v>
      </c>
      <c r="J2832" s="18">
        <f t="shared" si="60"/>
        <v>2.0301796882756004E-2</v>
      </c>
      <c r="K2832" s="18">
        <f t="shared" si="61"/>
        <v>0.46513451801846523</v>
      </c>
      <c r="L2832" s="154"/>
      <c r="M2832" s="154"/>
      <c r="N2832" s="154"/>
      <c r="O2832" s="154"/>
      <c r="P2832" s="154"/>
      <c r="Q2832" s="154"/>
      <c r="R2832" s="154"/>
      <c r="S2832" s="154"/>
      <c r="T2832" s="154"/>
      <c r="U2832" s="154"/>
      <c r="V2832" s="154"/>
      <c r="W2832" s="154"/>
      <c r="X2832" s="154"/>
      <c r="Y2832" s="154"/>
      <c r="Z2832" s="154"/>
      <c r="AA2832" s="154"/>
    </row>
    <row r="2833" spans="1:27" ht="15.75" customHeight="1">
      <c r="A2833" s="155"/>
      <c r="B2833" s="156">
        <v>45048</v>
      </c>
      <c r="C2833" s="158">
        <v>36544</v>
      </c>
      <c r="D2833" s="158">
        <v>5621</v>
      </c>
      <c r="E2833" s="158">
        <v>24.108000000000001</v>
      </c>
      <c r="F2833" s="158">
        <v>24.010999999999999</v>
      </c>
      <c r="G2833" s="16">
        <f t="shared" si="57"/>
        <v>22.870927068045674</v>
      </c>
      <c r="H2833" s="17">
        <f t="shared" si="58"/>
        <v>2.0617882199238777</v>
      </c>
      <c r="I2833" s="17">
        <f t="shared" si="59"/>
        <v>-9.7000000000001307E-2</v>
      </c>
      <c r="J2833" s="18">
        <f t="shared" si="60"/>
        <v>4.0235606437697569E-3</v>
      </c>
      <c r="K2833" s="18">
        <f t="shared" si="61"/>
        <v>0.3405387520679844</v>
      </c>
      <c r="L2833" s="154"/>
      <c r="M2833" s="154"/>
      <c r="N2833" s="154"/>
      <c r="O2833" s="154"/>
      <c r="P2833" s="154"/>
      <c r="Q2833" s="154"/>
      <c r="R2833" s="154"/>
      <c r="S2833" s="154"/>
      <c r="T2833" s="154"/>
      <c r="U2833" s="154"/>
      <c r="V2833" s="154"/>
      <c r="W2833" s="154"/>
      <c r="X2833" s="154"/>
      <c r="Y2833" s="154"/>
      <c r="Z2833" s="154"/>
      <c r="AA2833" s="154"/>
    </row>
    <row r="2834" spans="1:27" ht="15.75" customHeight="1">
      <c r="A2834" s="155"/>
      <c r="B2834" s="156">
        <v>45049</v>
      </c>
      <c r="C2834" s="158"/>
      <c r="D2834" s="158">
        <v>5621</v>
      </c>
      <c r="E2834" s="158">
        <v>23.085000000000001</v>
      </c>
      <c r="F2834" s="158">
        <v>22.998999999999999</v>
      </c>
      <c r="G2834" s="16">
        <f t="shared" si="57"/>
        <v>22.870927068045674</v>
      </c>
      <c r="H2834" s="17">
        <f t="shared" si="58"/>
        <v>0.3567882199238781</v>
      </c>
      <c r="I2834" s="17">
        <f t="shared" si="59"/>
        <v>-8.6000000000002075E-2</v>
      </c>
      <c r="J2834" s="18">
        <f t="shared" si="60"/>
        <v>3.7253627896903646E-3</v>
      </c>
      <c r="K2834" s="18">
        <f t="shared" si="61"/>
        <v>0.31131506323824859</v>
      </c>
      <c r="L2834" s="154"/>
      <c r="M2834" s="154"/>
      <c r="N2834" s="154"/>
      <c r="O2834" s="154"/>
      <c r="P2834" s="154"/>
      <c r="Q2834" s="154"/>
      <c r="R2834" s="154"/>
      <c r="S2834" s="154"/>
      <c r="T2834" s="154"/>
      <c r="U2834" s="154"/>
      <c r="V2834" s="154"/>
      <c r="W2834" s="154"/>
      <c r="X2834" s="154"/>
      <c r="Y2834" s="154"/>
      <c r="Z2834" s="154"/>
      <c r="AA2834" s="154"/>
    </row>
    <row r="2835" spans="1:27" ht="15.75" customHeight="1">
      <c r="A2835" s="155"/>
      <c r="B2835" s="158"/>
      <c r="C2835" s="158"/>
      <c r="D2835" s="158">
        <v>5621</v>
      </c>
      <c r="E2835" s="158">
        <v>22.757000000000001</v>
      </c>
      <c r="F2835" s="158">
        <v>22.658999999999999</v>
      </c>
      <c r="G2835" s="16">
        <f t="shared" si="57"/>
        <v>22.870927068045674</v>
      </c>
      <c r="H2835" s="17">
        <f t="shared" si="58"/>
        <v>-0.18987844674278759</v>
      </c>
      <c r="I2835" s="17">
        <f t="shared" si="59"/>
        <v>-9.800000000000253E-2</v>
      </c>
      <c r="J2835" s="18">
        <f t="shared" si="60"/>
        <v>4.3063672716088467E-3</v>
      </c>
      <c r="K2835" s="18">
        <f t="shared" si="61"/>
        <v>0.30138894559278329</v>
      </c>
      <c r="L2835" s="154"/>
      <c r="M2835" s="154"/>
      <c r="N2835" s="154"/>
      <c r="O2835" s="154"/>
      <c r="P2835" s="154"/>
      <c r="Q2835" s="154"/>
      <c r="R2835" s="154"/>
      <c r="S2835" s="154"/>
      <c r="T2835" s="154"/>
      <c r="U2835" s="154"/>
      <c r="V2835" s="154"/>
      <c r="W2835" s="154"/>
      <c r="X2835" s="154"/>
      <c r="Y2835" s="154"/>
      <c r="Z2835" s="154"/>
      <c r="AA2835" s="154"/>
    </row>
    <row r="2836" spans="1:27" ht="15.75" customHeight="1">
      <c r="A2836" s="155"/>
      <c r="B2836" s="158"/>
      <c r="C2836" s="158"/>
      <c r="D2836" s="158">
        <v>5621</v>
      </c>
      <c r="E2836" s="158">
        <v>22.718</v>
      </c>
      <c r="F2836" s="158">
        <v>22.620999999999999</v>
      </c>
      <c r="G2836" s="16">
        <f t="shared" si="57"/>
        <v>22.870927068045674</v>
      </c>
      <c r="H2836" s="17">
        <f t="shared" si="58"/>
        <v>-0.25487844674279003</v>
      </c>
      <c r="I2836" s="17">
        <f t="shared" si="59"/>
        <v>-9.7000000000001307E-2</v>
      </c>
      <c r="J2836" s="18">
        <f t="shared" si="60"/>
        <v>4.2697420547583992E-3</v>
      </c>
      <c r="K2836" s="18">
        <f t="shared" si="61"/>
        <v>0.30018963970661888</v>
      </c>
      <c r="L2836" s="154"/>
      <c r="M2836" s="154"/>
      <c r="N2836" s="154"/>
      <c r="O2836" s="154"/>
      <c r="P2836" s="154"/>
      <c r="Q2836" s="154"/>
      <c r="R2836" s="154"/>
      <c r="S2836" s="154"/>
      <c r="T2836" s="154"/>
      <c r="U2836" s="154"/>
      <c r="V2836" s="154"/>
      <c r="W2836" s="154"/>
      <c r="X2836" s="154"/>
      <c r="Y2836" s="154"/>
      <c r="Z2836" s="154"/>
      <c r="AA2836" s="154"/>
    </row>
    <row r="2837" spans="1:27" ht="15.75" customHeight="1">
      <c r="A2837" s="155"/>
      <c r="B2837" s="158"/>
      <c r="C2837" s="158" t="s">
        <v>1769</v>
      </c>
      <c r="D2837" s="158">
        <v>5121</v>
      </c>
      <c r="E2837" s="158">
        <v>22.835000000000001</v>
      </c>
      <c r="F2837" s="158">
        <v>22.748999999999999</v>
      </c>
      <c r="G2837" s="16">
        <f t="shared" si="57"/>
        <v>22.870927068045674</v>
      </c>
      <c r="H2837" s="17">
        <f t="shared" si="58"/>
        <v>-5.9878446742788569E-2</v>
      </c>
      <c r="I2837" s="17">
        <f t="shared" si="59"/>
        <v>-8.6000000000002075E-2</v>
      </c>
      <c r="J2837" s="18">
        <f t="shared" si="60"/>
        <v>3.7661484563171477E-3</v>
      </c>
      <c r="K2837" s="18">
        <f t="shared" si="61"/>
        <v>0.30377526756535883</v>
      </c>
      <c r="L2837" s="154"/>
      <c r="M2837" s="154"/>
      <c r="N2837" s="154"/>
      <c r="O2837" s="154"/>
      <c r="P2837" s="154"/>
      <c r="Q2837" s="154"/>
      <c r="R2837" s="154"/>
      <c r="S2837" s="154"/>
      <c r="T2837" s="154"/>
      <c r="U2837" s="154"/>
      <c r="V2837" s="154"/>
      <c r="W2837" s="154"/>
      <c r="X2837" s="154"/>
      <c r="Y2837" s="154"/>
      <c r="Z2837" s="154"/>
      <c r="AA2837" s="154"/>
    </row>
    <row r="2838" spans="1:27" ht="15.75" customHeight="1">
      <c r="A2838" s="155"/>
      <c r="B2838" s="158"/>
      <c r="C2838" s="158"/>
      <c r="D2838" s="158">
        <v>5121</v>
      </c>
      <c r="E2838" s="158">
        <v>22.91</v>
      </c>
      <c r="F2838" s="158">
        <v>22.821000000000002</v>
      </c>
      <c r="G2838" s="16">
        <f t="shared" si="57"/>
        <v>22.870927068045674</v>
      </c>
      <c r="H2838" s="17">
        <f t="shared" si="58"/>
        <v>6.5121553257210252E-2</v>
      </c>
      <c r="I2838" s="17">
        <f t="shared" si="59"/>
        <v>-8.8999999999998636E-2</v>
      </c>
      <c r="J2838" s="18">
        <f t="shared" si="60"/>
        <v>3.8847664775206736E-3</v>
      </c>
      <c r="K2838" s="18">
        <f t="shared" si="61"/>
        <v>0.30605448428000731</v>
      </c>
      <c r="L2838" s="154"/>
      <c r="M2838" s="154"/>
      <c r="N2838" s="154"/>
      <c r="O2838" s="154"/>
      <c r="P2838" s="154"/>
      <c r="Q2838" s="154"/>
      <c r="R2838" s="154"/>
      <c r="S2838" s="154"/>
      <c r="T2838" s="154"/>
      <c r="U2838" s="154"/>
      <c r="V2838" s="154"/>
      <c r="W2838" s="154"/>
      <c r="X2838" s="154"/>
      <c r="Y2838" s="154"/>
      <c r="Z2838" s="154"/>
      <c r="AA2838" s="154"/>
    </row>
    <row r="2839" spans="1:27" ht="15.75" customHeight="1">
      <c r="A2839" s="155"/>
      <c r="B2839" s="158"/>
      <c r="C2839" s="158" t="s">
        <v>1770</v>
      </c>
      <c r="D2839" s="158">
        <v>6117</v>
      </c>
      <c r="E2839" s="158">
        <v>20.143999999999998</v>
      </c>
      <c r="F2839" s="158">
        <v>19.645</v>
      </c>
      <c r="G2839" s="16">
        <f t="shared" si="57"/>
        <v>19.9327573208373</v>
      </c>
      <c r="H2839" s="17">
        <f t="shared" si="58"/>
        <v>0.35207113193783002</v>
      </c>
      <c r="I2839" s="17">
        <f t="shared" si="59"/>
        <v>-0.49899999999999878</v>
      </c>
      <c r="J2839" s="18">
        <f t="shared" si="60"/>
        <v>2.4771644162033302E-2</v>
      </c>
      <c r="K2839" s="18">
        <f t="shared" si="61"/>
        <v>0.32660946584393002</v>
      </c>
      <c r="L2839" s="154"/>
      <c r="M2839" s="154"/>
      <c r="N2839" s="154"/>
      <c r="O2839" s="154"/>
      <c r="P2839" s="154"/>
      <c r="Q2839" s="154"/>
      <c r="R2839" s="154"/>
      <c r="S2839" s="154"/>
      <c r="T2839" s="154"/>
      <c r="U2839" s="154"/>
      <c r="V2839" s="154"/>
      <c r="W2839" s="154"/>
      <c r="X2839" s="154"/>
      <c r="Y2839" s="154"/>
      <c r="Z2839" s="154"/>
      <c r="AA2839" s="154"/>
    </row>
    <row r="2840" spans="1:27" ht="15.75" customHeight="1">
      <c r="A2840" s="155"/>
      <c r="B2840" s="158"/>
      <c r="C2840" s="158" t="s">
        <v>1770</v>
      </c>
      <c r="D2840" s="158">
        <v>6117</v>
      </c>
      <c r="E2840" s="158">
        <v>20.242000000000001</v>
      </c>
      <c r="F2840" s="158">
        <v>19.795999999999999</v>
      </c>
      <c r="G2840" s="16">
        <f t="shared" si="57"/>
        <v>19.9327573208373</v>
      </c>
      <c r="H2840" s="17">
        <f t="shared" si="58"/>
        <v>0.51540446527116757</v>
      </c>
      <c r="I2840" s="17">
        <f t="shared" si="59"/>
        <v>-0.44600000000000151</v>
      </c>
      <c r="J2840" s="18">
        <f t="shared" si="60"/>
        <v>2.2033395909495181E-2</v>
      </c>
      <c r="K2840" s="18">
        <f t="shared" si="61"/>
        <v>0.32986963145737219</v>
      </c>
      <c r="L2840" s="154"/>
      <c r="M2840" s="154"/>
      <c r="N2840" s="154"/>
      <c r="O2840" s="154"/>
      <c r="P2840" s="154"/>
      <c r="Q2840" s="154"/>
      <c r="R2840" s="154"/>
      <c r="S2840" s="154"/>
      <c r="T2840" s="154"/>
      <c r="U2840" s="154"/>
      <c r="V2840" s="154"/>
      <c r="W2840" s="154"/>
      <c r="X2840" s="154"/>
      <c r="Y2840" s="154"/>
      <c r="Z2840" s="154"/>
      <c r="AA2840" s="154"/>
    </row>
    <row r="2841" spans="1:27" ht="15.75" customHeight="1">
      <c r="A2841" s="155"/>
      <c r="B2841" s="158"/>
      <c r="C2841" s="158" t="s">
        <v>1770</v>
      </c>
      <c r="D2841" s="158">
        <v>6117</v>
      </c>
      <c r="E2841" s="158">
        <v>20.405999999999999</v>
      </c>
      <c r="F2841" s="158">
        <v>19.934000000000001</v>
      </c>
      <c r="G2841" s="16">
        <f t="shared" si="57"/>
        <v>19.9327573208373</v>
      </c>
      <c r="H2841" s="17">
        <f t="shared" si="58"/>
        <v>0.78873779860449744</v>
      </c>
      <c r="I2841" s="17">
        <f t="shared" si="59"/>
        <v>-0.47199999999999775</v>
      </c>
      <c r="J2841" s="18">
        <f t="shared" si="60"/>
        <v>2.3130451827893649E-2</v>
      </c>
      <c r="K2841" s="18">
        <f t="shared" si="61"/>
        <v>0.33525536998726485</v>
      </c>
      <c r="L2841" s="154"/>
      <c r="M2841" s="154"/>
      <c r="N2841" s="154"/>
      <c r="O2841" s="154"/>
      <c r="P2841" s="154"/>
      <c r="Q2841" s="154"/>
      <c r="R2841" s="154"/>
      <c r="S2841" s="154"/>
      <c r="T2841" s="154"/>
      <c r="U2841" s="154"/>
      <c r="V2841" s="154"/>
      <c r="W2841" s="154"/>
      <c r="X2841" s="154"/>
      <c r="Y2841" s="154"/>
      <c r="Z2841" s="154"/>
      <c r="AA2841" s="154"/>
    </row>
    <row r="2842" spans="1:27" ht="15.75" customHeight="1">
      <c r="A2842" s="155"/>
      <c r="B2842" s="158"/>
      <c r="C2842" s="158" t="s">
        <v>1771</v>
      </c>
      <c r="D2842" s="158">
        <v>6117</v>
      </c>
      <c r="E2842" s="158">
        <v>20.184000000000001</v>
      </c>
      <c r="F2842" s="158">
        <v>19.75</v>
      </c>
      <c r="G2842" s="16">
        <f t="shared" si="57"/>
        <v>19.9327573208373</v>
      </c>
      <c r="H2842" s="17">
        <f t="shared" si="58"/>
        <v>0.41873779860450122</v>
      </c>
      <c r="I2842" s="17">
        <f t="shared" si="59"/>
        <v>-0.43400000000000105</v>
      </c>
      <c r="J2842" s="18">
        <f t="shared" si="60"/>
        <v>2.1502179944510553E-2</v>
      </c>
      <c r="K2842" s="18">
        <f t="shared" si="61"/>
        <v>0.32794396947880144</v>
      </c>
      <c r="L2842" s="154"/>
      <c r="M2842" s="154"/>
      <c r="N2842" s="154"/>
      <c r="O2842" s="154"/>
      <c r="P2842" s="154"/>
      <c r="Q2842" s="154"/>
      <c r="R2842" s="154"/>
      <c r="S2842" s="154"/>
      <c r="T2842" s="154"/>
      <c r="U2842" s="154"/>
      <c r="V2842" s="154"/>
      <c r="W2842" s="154"/>
      <c r="X2842" s="154"/>
      <c r="Y2842" s="154"/>
      <c r="Z2842" s="154"/>
      <c r="AA2842" s="154"/>
    </row>
    <row r="2843" spans="1:27" ht="15.75" customHeight="1">
      <c r="A2843" s="155"/>
      <c r="B2843" s="158"/>
      <c r="C2843" s="158" t="s">
        <v>1771</v>
      </c>
      <c r="D2843" s="158">
        <v>6117</v>
      </c>
      <c r="E2843" s="158">
        <v>19.466999999999999</v>
      </c>
      <c r="F2843" s="158">
        <v>19.074999999999999</v>
      </c>
      <c r="G2843" s="16">
        <f t="shared" si="57"/>
        <v>19.9327573208373</v>
      </c>
      <c r="H2843" s="17">
        <f t="shared" si="58"/>
        <v>-0.77626220139550273</v>
      </c>
      <c r="I2843" s="17">
        <f t="shared" si="59"/>
        <v>-0.39199999999999946</v>
      </c>
      <c r="J2843" s="18">
        <f t="shared" si="60"/>
        <v>2.013664149586477E-2</v>
      </c>
      <c r="K2843" s="18">
        <f t="shared" si="61"/>
        <v>0.30319109672574751</v>
      </c>
      <c r="L2843" s="154"/>
      <c r="M2843" s="154"/>
      <c r="N2843" s="154"/>
      <c r="O2843" s="154"/>
      <c r="P2843" s="154"/>
      <c r="Q2843" s="154"/>
      <c r="R2843" s="154"/>
      <c r="S2843" s="154"/>
      <c r="T2843" s="154"/>
      <c r="U2843" s="154"/>
      <c r="V2843" s="154"/>
      <c r="W2843" s="154"/>
      <c r="X2843" s="154"/>
      <c r="Y2843" s="154"/>
      <c r="Z2843" s="154"/>
      <c r="AA2843" s="154"/>
    </row>
    <row r="2844" spans="1:27" ht="15.75" customHeight="1">
      <c r="A2844" s="155"/>
      <c r="B2844" s="158"/>
      <c r="C2844" s="158" t="s">
        <v>1771</v>
      </c>
      <c r="D2844" s="158">
        <v>6117</v>
      </c>
      <c r="E2844" s="158">
        <v>19.123000000000001</v>
      </c>
      <c r="F2844" s="158">
        <v>18.701000000000001</v>
      </c>
      <c r="G2844" s="16">
        <f t="shared" si="57"/>
        <v>19.9327573208373</v>
      </c>
      <c r="H2844" s="17">
        <f t="shared" si="58"/>
        <v>-1.3495955347288322</v>
      </c>
      <c r="I2844" s="17">
        <f t="shared" si="59"/>
        <v>-0.4220000000000006</v>
      </c>
      <c r="J2844" s="18">
        <f t="shared" si="60"/>
        <v>2.2067667207028217E-2</v>
      </c>
      <c r="K2844" s="18">
        <f t="shared" si="61"/>
        <v>0.29065633425509224</v>
      </c>
      <c r="L2844" s="154"/>
      <c r="M2844" s="154"/>
      <c r="N2844" s="154"/>
      <c r="O2844" s="154"/>
      <c r="P2844" s="154"/>
      <c r="Q2844" s="154"/>
      <c r="R2844" s="154"/>
      <c r="S2844" s="154"/>
      <c r="T2844" s="154"/>
      <c r="U2844" s="154"/>
      <c r="V2844" s="154"/>
      <c r="W2844" s="154"/>
      <c r="X2844" s="154"/>
      <c r="Y2844" s="154"/>
      <c r="Z2844" s="154"/>
      <c r="AA2844" s="154"/>
    </row>
    <row r="2845" spans="1:27" ht="15.75" customHeight="1">
      <c r="A2845" s="155"/>
      <c r="B2845" s="158"/>
      <c r="C2845" s="158" t="s">
        <v>1771</v>
      </c>
      <c r="D2845" s="158">
        <v>6117</v>
      </c>
      <c r="E2845" s="158">
        <v>19.626999999999999</v>
      </c>
      <c r="F2845" s="158">
        <v>19.146000000000001</v>
      </c>
      <c r="G2845" s="16">
        <f t="shared" si="57"/>
        <v>19.9327573208373</v>
      </c>
      <c r="H2845" s="17">
        <f t="shared" si="58"/>
        <v>-0.50959553472883579</v>
      </c>
      <c r="I2845" s="17">
        <f t="shared" si="59"/>
        <v>-0.4809999999999981</v>
      </c>
      <c r="J2845" s="18">
        <f t="shared" si="60"/>
        <v>2.4507056605696138E-2</v>
      </c>
      <c r="K2845" s="18">
        <f t="shared" si="61"/>
        <v>0.30887150761502657</v>
      </c>
      <c r="L2845" s="154"/>
      <c r="M2845" s="154"/>
      <c r="N2845" s="154"/>
      <c r="O2845" s="154"/>
      <c r="P2845" s="154"/>
      <c r="Q2845" s="154"/>
      <c r="R2845" s="154"/>
      <c r="S2845" s="154"/>
      <c r="T2845" s="154"/>
      <c r="U2845" s="154"/>
      <c r="V2845" s="154"/>
      <c r="W2845" s="154"/>
      <c r="X2845" s="154"/>
      <c r="Y2845" s="154"/>
      <c r="Z2845" s="154"/>
      <c r="AA2845" s="154"/>
    </row>
    <row r="2846" spans="1:27" ht="15.75" customHeight="1">
      <c r="A2846" s="155"/>
      <c r="B2846" s="158"/>
      <c r="C2846" s="158" t="s">
        <v>1771</v>
      </c>
      <c r="D2846" s="158">
        <v>6117</v>
      </c>
      <c r="E2846" s="158">
        <v>20.463000000000001</v>
      </c>
      <c r="F2846" s="158">
        <v>19.975000000000001</v>
      </c>
      <c r="G2846" s="16">
        <f t="shared" si="57"/>
        <v>19.9327573208373</v>
      </c>
      <c r="H2846" s="17">
        <f t="shared" si="58"/>
        <v>0.88373779860450108</v>
      </c>
      <c r="I2846" s="17">
        <f t="shared" si="59"/>
        <v>-0.48799999999999955</v>
      </c>
      <c r="J2846" s="18">
        <f t="shared" si="60"/>
        <v>2.3847920637247694E-2</v>
      </c>
      <c r="K2846" s="18">
        <f t="shared" si="61"/>
        <v>0.33710702633827533</v>
      </c>
      <c r="L2846" s="154"/>
      <c r="M2846" s="154"/>
      <c r="N2846" s="154"/>
      <c r="O2846" s="154"/>
      <c r="P2846" s="154"/>
      <c r="Q2846" s="154"/>
      <c r="R2846" s="154"/>
      <c r="S2846" s="154"/>
      <c r="T2846" s="154"/>
      <c r="U2846" s="154"/>
      <c r="V2846" s="154"/>
      <c r="W2846" s="154"/>
      <c r="X2846" s="154"/>
      <c r="Y2846" s="154"/>
      <c r="Z2846" s="154"/>
      <c r="AA2846" s="154"/>
    </row>
    <row r="2847" spans="1:27" ht="15.75" customHeight="1">
      <c r="A2847" s="155"/>
      <c r="B2847" s="158"/>
      <c r="C2847" s="158" t="s">
        <v>1771</v>
      </c>
      <c r="D2847" s="158">
        <v>6117</v>
      </c>
      <c r="E2847" s="158">
        <v>19.004000000000001</v>
      </c>
      <c r="F2847" s="158">
        <v>18.529</v>
      </c>
      <c r="G2847" s="16">
        <f t="shared" si="57"/>
        <v>19.9327573208373</v>
      </c>
      <c r="H2847" s="17">
        <f t="shared" si="58"/>
        <v>-1.547928868062165</v>
      </c>
      <c r="I2847" s="17">
        <f t="shared" si="59"/>
        <v>-0.47500000000000142</v>
      </c>
      <c r="J2847" s="18">
        <f t="shared" si="60"/>
        <v>2.4994737949905355E-2</v>
      </c>
      <c r="K2847" s="18">
        <f t="shared" si="61"/>
        <v>0.28621453798990365</v>
      </c>
      <c r="L2847" s="154"/>
      <c r="M2847" s="154"/>
      <c r="N2847" s="154"/>
      <c r="O2847" s="154"/>
      <c r="P2847" s="154"/>
      <c r="Q2847" s="154"/>
      <c r="R2847" s="154"/>
      <c r="S2847" s="154"/>
      <c r="T2847" s="154"/>
      <c r="U2847" s="154"/>
      <c r="V2847" s="154"/>
      <c r="W2847" s="154"/>
      <c r="X2847" s="154"/>
      <c r="Y2847" s="154"/>
      <c r="Z2847" s="154"/>
      <c r="AA2847" s="154"/>
    </row>
    <row r="2848" spans="1:27" ht="15.75" customHeight="1">
      <c r="A2848" s="155"/>
      <c r="B2848" s="158"/>
      <c r="C2848" s="158" t="s">
        <v>1771</v>
      </c>
      <c r="D2848" s="158">
        <v>6117</v>
      </c>
      <c r="E2848" s="158">
        <v>18.849</v>
      </c>
      <c r="F2848" s="158">
        <v>18.363</v>
      </c>
      <c r="G2848" s="16">
        <f t="shared" si="57"/>
        <v>19.9327573208373</v>
      </c>
      <c r="H2848" s="17">
        <f t="shared" si="58"/>
        <v>-1.8062622013955003</v>
      </c>
      <c r="I2848" s="17">
        <f t="shared" si="59"/>
        <v>-0.48600000000000065</v>
      </c>
      <c r="J2848" s="18">
        <f t="shared" si="60"/>
        <v>2.578386121279647E-2</v>
      </c>
      <c r="K2848" s="18">
        <f t="shared" si="61"/>
        <v>0.2803449031757721</v>
      </c>
      <c r="L2848" s="154"/>
      <c r="M2848" s="154"/>
      <c r="N2848" s="154"/>
      <c r="O2848" s="154"/>
      <c r="P2848" s="154"/>
      <c r="Q2848" s="154"/>
      <c r="R2848" s="154"/>
      <c r="S2848" s="154"/>
      <c r="T2848" s="154"/>
      <c r="U2848" s="154"/>
      <c r="V2848" s="154"/>
      <c r="W2848" s="154"/>
      <c r="X2848" s="154"/>
      <c r="Y2848" s="154"/>
      <c r="Z2848" s="154"/>
      <c r="AA2848" s="154"/>
    </row>
    <row r="2849" spans="1:27" ht="15.75" customHeight="1">
      <c r="A2849" s="155"/>
      <c r="B2849" s="156">
        <v>45050</v>
      </c>
      <c r="C2849" s="158">
        <v>37074</v>
      </c>
      <c r="D2849" s="158">
        <v>6618</v>
      </c>
      <c r="E2849" s="158">
        <v>22.88</v>
      </c>
      <c r="F2849" s="158">
        <v>22.396999999999998</v>
      </c>
      <c r="G2849" s="16">
        <f t="shared" si="57"/>
        <v>21.437999999999999</v>
      </c>
      <c r="H2849" s="17">
        <f t="shared" si="58"/>
        <v>2.4033333333333338</v>
      </c>
      <c r="I2849" s="17">
        <f t="shared" si="59"/>
        <v>-0.48300000000000054</v>
      </c>
      <c r="J2849" s="18">
        <f t="shared" si="60"/>
        <v>2.1110139860139886E-2</v>
      </c>
      <c r="K2849" s="18">
        <f t="shared" si="61"/>
        <v>0.43647727272727277</v>
      </c>
      <c r="L2849" s="154"/>
      <c r="M2849" s="154"/>
      <c r="N2849" s="154"/>
      <c r="O2849" s="154"/>
      <c r="P2849" s="154"/>
      <c r="Q2849" s="154"/>
      <c r="R2849" s="154"/>
      <c r="S2849" s="154"/>
      <c r="T2849" s="154"/>
      <c r="U2849" s="154"/>
      <c r="V2849" s="154"/>
      <c r="W2849" s="154"/>
      <c r="X2849" s="154"/>
      <c r="Y2849" s="154"/>
      <c r="Z2849" s="154"/>
      <c r="AA2849" s="154"/>
    </row>
    <row r="2850" spans="1:27" ht="15.75" customHeight="1">
      <c r="A2850" s="155"/>
      <c r="B2850" s="158"/>
      <c r="C2850" s="158" t="s">
        <v>1772</v>
      </c>
      <c r="D2850" s="158">
        <v>5648</v>
      </c>
      <c r="E2850" s="158">
        <v>20.442</v>
      </c>
      <c r="F2850" s="158">
        <v>20.274999999999999</v>
      </c>
      <c r="G2850" s="16">
        <f t="shared" si="57"/>
        <v>19.240505739344663</v>
      </c>
      <c r="H2850" s="17">
        <f t="shared" si="58"/>
        <v>2.002490434425563</v>
      </c>
      <c r="I2850" s="17">
        <f t="shared" si="59"/>
        <v>-0.16700000000000159</v>
      </c>
      <c r="J2850" s="18">
        <f t="shared" si="60"/>
        <v>8.1694550435378929E-3</v>
      </c>
      <c r="K2850" s="18">
        <f t="shared" si="61"/>
        <v>0.3557675374229527</v>
      </c>
      <c r="L2850" s="154"/>
      <c r="M2850" s="154"/>
      <c r="N2850" s="154"/>
      <c r="O2850" s="154"/>
      <c r="P2850" s="154"/>
      <c r="Q2850" s="154"/>
      <c r="R2850" s="154"/>
      <c r="S2850" s="154"/>
      <c r="T2850" s="154"/>
      <c r="U2850" s="154"/>
      <c r="V2850" s="154"/>
      <c r="W2850" s="154"/>
      <c r="X2850" s="154"/>
      <c r="Y2850" s="154"/>
      <c r="Z2850" s="154"/>
      <c r="AA2850" s="154"/>
    </row>
    <row r="2851" spans="1:27" ht="15.75" customHeight="1">
      <c r="A2851" s="155"/>
      <c r="B2851" s="158"/>
      <c r="C2851" s="158" t="s">
        <v>1773</v>
      </c>
      <c r="D2851" s="158">
        <v>5648</v>
      </c>
      <c r="E2851" s="158">
        <v>20.399999999999999</v>
      </c>
      <c r="F2851" s="158">
        <v>20.242999999999999</v>
      </c>
      <c r="G2851" s="16">
        <f t="shared" si="57"/>
        <v>19.240505739344663</v>
      </c>
      <c r="H2851" s="17">
        <f t="shared" si="58"/>
        <v>1.93249043442556</v>
      </c>
      <c r="I2851" s="17">
        <f t="shared" si="59"/>
        <v>-0.15700000000000003</v>
      </c>
      <c r="J2851" s="18">
        <f t="shared" si="60"/>
        <v>7.6960784313725508E-3</v>
      </c>
      <c r="K2851" s="18">
        <f t="shared" si="61"/>
        <v>0.35444117647058815</v>
      </c>
      <c r="L2851" s="154"/>
      <c r="M2851" s="154"/>
      <c r="N2851" s="154"/>
      <c r="O2851" s="154"/>
      <c r="P2851" s="154"/>
      <c r="Q2851" s="154"/>
      <c r="R2851" s="154"/>
      <c r="S2851" s="154"/>
      <c r="T2851" s="154"/>
      <c r="U2851" s="154"/>
      <c r="V2851" s="154"/>
      <c r="W2851" s="154"/>
      <c r="X2851" s="154"/>
      <c r="Y2851" s="154"/>
      <c r="Z2851" s="154"/>
      <c r="AA2851" s="154"/>
    </row>
    <row r="2852" spans="1:27" ht="15.75" customHeight="1">
      <c r="A2852" s="155"/>
      <c r="B2852" s="158"/>
      <c r="C2852" s="158" t="s">
        <v>1774</v>
      </c>
      <c r="D2852" s="158">
        <v>5648</v>
      </c>
      <c r="E2852" s="158">
        <v>21.026</v>
      </c>
      <c r="F2852" s="158">
        <v>20.896999999999998</v>
      </c>
      <c r="G2852" s="16">
        <f t="shared" si="57"/>
        <v>19.240505739344663</v>
      </c>
      <c r="H2852" s="17">
        <f t="shared" si="58"/>
        <v>2.9758237677588957</v>
      </c>
      <c r="I2852" s="17">
        <f t="shared" si="59"/>
        <v>-0.12900000000000134</v>
      </c>
      <c r="J2852" s="18">
        <f t="shared" si="60"/>
        <v>6.1352611052982661E-3</v>
      </c>
      <c r="K2852" s="18">
        <f t="shared" si="61"/>
        <v>0.37366118139446391</v>
      </c>
      <c r="L2852" s="154"/>
      <c r="M2852" s="154"/>
      <c r="N2852" s="154"/>
      <c r="O2852" s="154"/>
      <c r="P2852" s="154"/>
      <c r="Q2852" s="154"/>
      <c r="R2852" s="154"/>
      <c r="S2852" s="154"/>
      <c r="T2852" s="154"/>
      <c r="U2852" s="154"/>
      <c r="V2852" s="154"/>
      <c r="W2852" s="154"/>
      <c r="X2852" s="154"/>
      <c r="Y2852" s="154"/>
      <c r="Z2852" s="154"/>
      <c r="AA2852" s="154"/>
    </row>
    <row r="2853" spans="1:27" ht="15.75" customHeight="1">
      <c r="A2853" s="155"/>
      <c r="B2853" s="158"/>
      <c r="C2853" s="158" t="s">
        <v>1775</v>
      </c>
      <c r="D2853" s="158">
        <v>5648</v>
      </c>
      <c r="E2853" s="158">
        <v>20.524999999999999</v>
      </c>
      <c r="F2853" s="158">
        <v>20.422000000000001</v>
      </c>
      <c r="G2853" s="16">
        <f t="shared" si="57"/>
        <v>19.240505739344663</v>
      </c>
      <c r="H2853" s="17">
        <f t="shared" si="58"/>
        <v>2.1408237677588935</v>
      </c>
      <c r="I2853" s="17">
        <f t="shared" si="59"/>
        <v>-0.10299999999999798</v>
      </c>
      <c r="J2853" s="18">
        <f t="shared" si="60"/>
        <v>5.0182704019487451E-3</v>
      </c>
      <c r="K2853" s="18">
        <f t="shared" si="61"/>
        <v>0.3583727161997563</v>
      </c>
      <c r="L2853" s="154"/>
      <c r="M2853" s="154"/>
      <c r="N2853" s="154"/>
      <c r="O2853" s="154"/>
      <c r="P2853" s="154"/>
      <c r="Q2853" s="154"/>
      <c r="R2853" s="154"/>
      <c r="S2853" s="154"/>
      <c r="T2853" s="154"/>
      <c r="U2853" s="154"/>
      <c r="V2853" s="154"/>
      <c r="W2853" s="154"/>
      <c r="X2853" s="154"/>
      <c r="Y2853" s="154"/>
      <c r="Z2853" s="154"/>
      <c r="AA2853" s="154"/>
    </row>
    <row r="2854" spans="1:27" ht="15.75" customHeight="1">
      <c r="A2854" s="155"/>
      <c r="B2854" s="158"/>
      <c r="C2854" s="158" t="s">
        <v>1776</v>
      </c>
      <c r="D2854" s="158">
        <v>5148</v>
      </c>
      <c r="E2854" s="158">
        <v>21.786000000000001</v>
      </c>
      <c r="F2854" s="158">
        <v>21.696999999999999</v>
      </c>
      <c r="G2854" s="16">
        <f t="shared" si="57"/>
        <v>20.202531026311895</v>
      </c>
      <c r="H2854" s="17">
        <f t="shared" si="58"/>
        <v>2.6391149561468437</v>
      </c>
      <c r="I2854" s="17">
        <f t="shared" si="59"/>
        <v>-8.9000000000002188E-2</v>
      </c>
      <c r="J2854" s="18">
        <f t="shared" si="60"/>
        <v>4.0851923253466529E-3</v>
      </c>
      <c r="K2854" s="18">
        <f t="shared" si="61"/>
        <v>0.35135291990419382</v>
      </c>
      <c r="L2854" s="154"/>
      <c r="M2854" s="154"/>
      <c r="N2854" s="154"/>
      <c r="O2854" s="154"/>
      <c r="P2854" s="154"/>
      <c r="Q2854" s="154"/>
      <c r="R2854" s="154"/>
      <c r="S2854" s="154"/>
      <c r="T2854" s="154"/>
      <c r="U2854" s="154"/>
      <c r="V2854" s="154"/>
      <c r="W2854" s="154"/>
      <c r="X2854" s="154"/>
      <c r="Y2854" s="154"/>
      <c r="Z2854" s="154"/>
      <c r="AA2854" s="154"/>
    </row>
    <row r="2855" spans="1:27" ht="15.75" customHeight="1">
      <c r="A2855" s="155"/>
      <c r="B2855" s="158"/>
      <c r="C2855" s="158" t="s">
        <v>1777</v>
      </c>
      <c r="D2855" s="158">
        <v>5148</v>
      </c>
      <c r="E2855" s="158">
        <v>21.413</v>
      </c>
      <c r="F2855" s="158">
        <v>21.297999999999998</v>
      </c>
      <c r="G2855" s="16">
        <f t="shared" si="57"/>
        <v>20.202531026311895</v>
      </c>
      <c r="H2855" s="17">
        <f t="shared" si="58"/>
        <v>2.0174482894801749</v>
      </c>
      <c r="I2855" s="17">
        <f t="shared" si="59"/>
        <v>-0.11500000000000199</v>
      </c>
      <c r="J2855" s="18">
        <f t="shared" si="60"/>
        <v>5.3705692803438093E-3</v>
      </c>
      <c r="K2855" s="18">
        <f t="shared" si="61"/>
        <v>0.3400539257942729</v>
      </c>
      <c r="L2855" s="154"/>
      <c r="M2855" s="154"/>
      <c r="N2855" s="154"/>
      <c r="O2855" s="154"/>
      <c r="P2855" s="154"/>
      <c r="Q2855" s="154"/>
      <c r="R2855" s="154"/>
      <c r="S2855" s="154"/>
      <c r="T2855" s="154"/>
      <c r="U2855" s="154"/>
      <c r="V2855" s="154"/>
      <c r="W2855" s="154"/>
      <c r="X2855" s="154"/>
      <c r="Y2855" s="154"/>
      <c r="Z2855" s="154"/>
      <c r="AA2855" s="154"/>
    </row>
    <row r="2856" spans="1:27" ht="15.75" customHeight="1">
      <c r="A2856" s="155"/>
      <c r="B2856" s="158"/>
      <c r="C2856" s="158" t="s">
        <v>1778</v>
      </c>
      <c r="D2856" s="158">
        <v>5148</v>
      </c>
      <c r="E2856" s="158">
        <v>20.244</v>
      </c>
      <c r="F2856" s="158">
        <v>20.151</v>
      </c>
      <c r="G2856" s="16">
        <f t="shared" si="57"/>
        <v>20.202531026311895</v>
      </c>
      <c r="H2856" s="17">
        <f t="shared" si="58"/>
        <v>6.9114956146840711E-2</v>
      </c>
      <c r="I2856" s="17">
        <f t="shared" si="59"/>
        <v>-9.2999999999999972E-2</v>
      </c>
      <c r="J2856" s="18">
        <f t="shared" si="60"/>
        <v>4.5939537640782438E-3</v>
      </c>
      <c r="K2856" s="18">
        <f t="shared" si="61"/>
        <v>0.30194500657146639</v>
      </c>
      <c r="L2856" s="154"/>
      <c r="M2856" s="154"/>
      <c r="N2856" s="154"/>
      <c r="O2856" s="154"/>
      <c r="P2856" s="154"/>
      <c r="Q2856" s="154"/>
      <c r="R2856" s="154"/>
      <c r="S2856" s="154"/>
      <c r="T2856" s="154"/>
      <c r="U2856" s="154"/>
      <c r="V2856" s="154"/>
      <c r="W2856" s="154"/>
      <c r="X2856" s="154"/>
      <c r="Y2856" s="154"/>
      <c r="Z2856" s="154"/>
      <c r="AA2856" s="154"/>
    </row>
    <row r="2857" spans="1:27" ht="15.75" customHeight="1">
      <c r="A2857" s="155"/>
      <c r="B2857" s="158"/>
      <c r="C2857" s="158" t="s">
        <v>1779</v>
      </c>
      <c r="D2857" s="158">
        <v>5148</v>
      </c>
      <c r="E2857" s="158">
        <v>21.393999999999998</v>
      </c>
      <c r="F2857" s="158">
        <v>21.302</v>
      </c>
      <c r="G2857" s="16">
        <f t="shared" si="57"/>
        <v>20.202531026311895</v>
      </c>
      <c r="H2857" s="17">
        <f t="shared" si="58"/>
        <v>1.985781622813505</v>
      </c>
      <c r="I2857" s="17">
        <f t="shared" si="59"/>
        <v>-9.1999999999998749E-2</v>
      </c>
      <c r="J2857" s="18">
        <f t="shared" si="60"/>
        <v>4.3002711040478056E-3</v>
      </c>
      <c r="K2857" s="18">
        <f t="shared" si="61"/>
        <v>0.33946782803742942</v>
      </c>
      <c r="L2857" s="154"/>
      <c r="M2857" s="154"/>
      <c r="N2857" s="154"/>
      <c r="O2857" s="154"/>
      <c r="P2857" s="154"/>
      <c r="Q2857" s="154"/>
      <c r="R2857" s="154"/>
      <c r="S2857" s="154"/>
      <c r="T2857" s="154"/>
      <c r="U2857" s="154"/>
      <c r="V2857" s="154"/>
      <c r="W2857" s="154"/>
      <c r="X2857" s="154"/>
      <c r="Y2857" s="154"/>
      <c r="Z2857" s="154"/>
      <c r="AA2857" s="154"/>
    </row>
    <row r="2858" spans="1:27" ht="15.75" customHeight="1">
      <c r="A2858" s="155"/>
      <c r="B2858" s="156">
        <v>45050</v>
      </c>
      <c r="C2858" s="158" t="s">
        <v>1780</v>
      </c>
      <c r="D2858" s="158">
        <v>5148</v>
      </c>
      <c r="E2858" s="158">
        <v>21.164999999999999</v>
      </c>
      <c r="F2858" s="158">
        <v>20.998000000000001</v>
      </c>
      <c r="G2858" s="16">
        <f t="shared" si="57"/>
        <v>20.202531026311895</v>
      </c>
      <c r="H2858" s="17">
        <f t="shared" si="58"/>
        <v>1.6041149561468397</v>
      </c>
      <c r="I2858" s="17">
        <f t="shared" si="59"/>
        <v>-0.16699999999999804</v>
      </c>
      <c r="J2858" s="18">
        <f t="shared" si="60"/>
        <v>7.8903850696904337E-3</v>
      </c>
      <c r="K2858" s="18">
        <f t="shared" si="61"/>
        <v>0.33232103534291357</v>
      </c>
      <c r="L2858" s="154"/>
      <c r="M2858" s="154"/>
      <c r="N2858" s="154"/>
      <c r="O2858" s="154"/>
      <c r="P2858" s="154"/>
      <c r="Q2858" s="154"/>
      <c r="R2858" s="154"/>
      <c r="S2858" s="154"/>
      <c r="T2858" s="154"/>
      <c r="U2858" s="154"/>
      <c r="V2858" s="154"/>
      <c r="W2858" s="154"/>
      <c r="X2858" s="154"/>
      <c r="Y2858" s="154"/>
      <c r="Z2858" s="154"/>
      <c r="AA2858" s="154"/>
    </row>
    <row r="2859" spans="1:27" ht="15.75" customHeight="1">
      <c r="A2859" s="155"/>
      <c r="B2859" s="158"/>
      <c r="C2859" s="158"/>
      <c r="D2859" s="158">
        <v>5148</v>
      </c>
      <c r="E2859" s="158">
        <v>20.338000000000001</v>
      </c>
      <c r="F2859" s="158">
        <v>20.199000000000002</v>
      </c>
      <c r="G2859" s="16">
        <f t="shared" si="57"/>
        <v>20.202531026311895</v>
      </c>
      <c r="H2859" s="17">
        <f t="shared" si="58"/>
        <v>0.22578162281350939</v>
      </c>
      <c r="I2859" s="17">
        <f t="shared" si="59"/>
        <v>-0.13899999999999935</v>
      </c>
      <c r="J2859" s="18">
        <f t="shared" si="60"/>
        <v>6.8344970006883341E-3</v>
      </c>
      <c r="K2859" s="18">
        <f t="shared" si="61"/>
        <v>0.30517134000554463</v>
      </c>
      <c r="L2859" s="154"/>
      <c r="M2859" s="154"/>
      <c r="N2859" s="154"/>
      <c r="O2859" s="154"/>
      <c r="P2859" s="154"/>
      <c r="Q2859" s="154"/>
      <c r="R2859" s="154"/>
      <c r="S2859" s="154"/>
      <c r="T2859" s="154"/>
      <c r="U2859" s="154"/>
      <c r="V2859" s="154"/>
      <c r="W2859" s="154"/>
      <c r="X2859" s="154"/>
      <c r="Y2859" s="154"/>
      <c r="Z2859" s="154"/>
      <c r="AA2859" s="154"/>
    </row>
    <row r="2860" spans="1:27" ht="15.75" customHeight="1">
      <c r="A2860" s="155"/>
      <c r="B2860" s="158"/>
      <c r="C2860" s="158"/>
      <c r="D2860" s="158">
        <v>5148</v>
      </c>
      <c r="E2860" s="158">
        <v>20.207000000000001</v>
      </c>
      <c r="F2860" s="158">
        <v>20.044</v>
      </c>
      <c r="G2860" s="16">
        <f t="shared" si="57"/>
        <v>20.202531026311895</v>
      </c>
      <c r="H2860" s="17">
        <f t="shared" si="58"/>
        <v>7.4482894801756556E-3</v>
      </c>
      <c r="I2860" s="17">
        <f t="shared" si="59"/>
        <v>-0.16300000000000026</v>
      </c>
      <c r="J2860" s="18">
        <f t="shared" si="60"/>
        <v>8.0665116048894078E-3</v>
      </c>
      <c r="K2860" s="18">
        <f t="shared" si="61"/>
        <v>0.30066683392056054</v>
      </c>
      <c r="L2860" s="154"/>
      <c r="M2860" s="154"/>
      <c r="N2860" s="154"/>
      <c r="O2860" s="154"/>
      <c r="P2860" s="154"/>
      <c r="Q2860" s="154"/>
      <c r="R2860" s="154"/>
      <c r="S2860" s="154"/>
      <c r="T2860" s="154"/>
      <c r="U2860" s="154"/>
      <c r="V2860" s="154"/>
      <c r="W2860" s="154"/>
      <c r="X2860" s="154"/>
      <c r="Y2860" s="154"/>
      <c r="Z2860" s="154"/>
      <c r="AA2860" s="154"/>
    </row>
    <row r="2861" spans="1:27" ht="15.75" customHeight="1">
      <c r="A2861" s="155"/>
      <c r="B2861" s="156">
        <v>45050</v>
      </c>
      <c r="C2861" s="158">
        <v>36550</v>
      </c>
      <c r="D2861" s="158">
        <v>6107</v>
      </c>
      <c r="E2861" s="158">
        <v>16.428999999999998</v>
      </c>
      <c r="F2861" s="158">
        <v>16.164000000000001</v>
      </c>
      <c r="G2861" s="16">
        <f t="shared" si="57"/>
        <v>17.032373496847189</v>
      </c>
      <c r="H2861" s="17">
        <f t="shared" si="58"/>
        <v>-1.0056224947453174</v>
      </c>
      <c r="I2861" s="17">
        <f t="shared" si="59"/>
        <v>-0.26499999999999702</v>
      </c>
      <c r="J2861" s="18">
        <f t="shared" si="60"/>
        <v>1.6130013999634613E-2</v>
      </c>
      <c r="K2861" s="18">
        <f t="shared" si="61"/>
        <v>0.29475528610312418</v>
      </c>
      <c r="L2861" s="154"/>
      <c r="M2861" s="154"/>
      <c r="N2861" s="154"/>
      <c r="O2861" s="154"/>
      <c r="P2861" s="154"/>
      <c r="Q2861" s="154"/>
      <c r="R2861" s="154"/>
      <c r="S2861" s="154"/>
      <c r="T2861" s="154"/>
      <c r="U2861" s="154"/>
      <c r="V2861" s="154"/>
      <c r="W2861" s="154"/>
      <c r="X2861" s="154"/>
      <c r="Y2861" s="154"/>
      <c r="Z2861" s="154"/>
      <c r="AA2861" s="154"/>
    </row>
    <row r="2862" spans="1:27" ht="15.75" customHeight="1">
      <c r="A2862" s="155"/>
      <c r="B2862" s="158"/>
      <c r="C2862" s="158"/>
      <c r="D2862" s="158">
        <v>6107</v>
      </c>
      <c r="E2862" s="158">
        <v>16.731999999999999</v>
      </c>
      <c r="F2862" s="158">
        <v>16.446000000000002</v>
      </c>
      <c r="G2862" s="16">
        <f t="shared" si="57"/>
        <v>17.032373496847189</v>
      </c>
      <c r="H2862" s="17">
        <f t="shared" si="58"/>
        <v>-0.50062249474531606</v>
      </c>
      <c r="I2862" s="17">
        <f t="shared" si="59"/>
        <v>-0.28599999999999781</v>
      </c>
      <c r="J2862" s="18">
        <f t="shared" si="60"/>
        <v>1.7092995457805273E-2</v>
      </c>
      <c r="K2862" s="18">
        <f t="shared" si="61"/>
        <v>0.30752657156276758</v>
      </c>
      <c r="L2862" s="154"/>
      <c r="M2862" s="154"/>
      <c r="N2862" s="154"/>
      <c r="O2862" s="154"/>
      <c r="P2862" s="154"/>
      <c r="Q2862" s="154"/>
      <c r="R2862" s="154"/>
      <c r="S2862" s="154"/>
      <c r="T2862" s="154"/>
      <c r="U2862" s="154"/>
      <c r="V2862" s="154"/>
      <c r="W2862" s="154"/>
      <c r="X2862" s="154"/>
      <c r="Y2862" s="154"/>
      <c r="Z2862" s="154"/>
      <c r="AA2862" s="154"/>
    </row>
    <row r="2863" spans="1:27" ht="15.75" customHeight="1">
      <c r="A2863" s="155"/>
      <c r="B2863" s="158"/>
      <c r="C2863" s="158"/>
      <c r="D2863" s="158">
        <v>6107</v>
      </c>
      <c r="E2863" s="158">
        <v>16.437000000000001</v>
      </c>
      <c r="F2863" s="158">
        <v>16.184000000000001</v>
      </c>
      <c r="G2863" s="16">
        <f t="shared" si="57"/>
        <v>17.032373496847189</v>
      </c>
      <c r="H2863" s="17">
        <f t="shared" si="58"/>
        <v>-0.99228916141197965</v>
      </c>
      <c r="I2863" s="17">
        <f t="shared" si="59"/>
        <v>-0.25300000000000011</v>
      </c>
      <c r="J2863" s="18">
        <f t="shared" si="60"/>
        <v>1.5392103181845841E-2</v>
      </c>
      <c r="K2863" s="18">
        <f t="shared" si="61"/>
        <v>0.29509853351513227</v>
      </c>
      <c r="L2863" s="154"/>
      <c r="M2863" s="154"/>
      <c r="N2863" s="154"/>
      <c r="O2863" s="154"/>
      <c r="P2863" s="154"/>
      <c r="Q2863" s="154"/>
      <c r="R2863" s="154"/>
      <c r="S2863" s="154"/>
      <c r="T2863" s="154"/>
      <c r="U2863" s="154"/>
      <c r="V2863" s="154"/>
      <c r="W2863" s="154"/>
      <c r="X2863" s="154"/>
      <c r="Y2863" s="154"/>
      <c r="Z2863" s="154"/>
      <c r="AA2863" s="154"/>
    </row>
    <row r="2864" spans="1:27" ht="15.75" customHeight="1">
      <c r="A2864" s="155"/>
      <c r="B2864" s="158"/>
      <c r="C2864" s="158"/>
      <c r="D2864" s="158">
        <v>6107</v>
      </c>
      <c r="E2864" s="158">
        <v>16.917000000000002</v>
      </c>
      <c r="F2864" s="158">
        <v>16.670999999999999</v>
      </c>
      <c r="G2864" s="16">
        <f t="shared" si="57"/>
        <v>17.032373496847189</v>
      </c>
      <c r="H2864" s="17">
        <f t="shared" si="58"/>
        <v>-0.19228916141197891</v>
      </c>
      <c r="I2864" s="17">
        <f t="shared" si="59"/>
        <v>-0.24600000000000222</v>
      </c>
      <c r="J2864" s="18">
        <f t="shared" si="60"/>
        <v>1.4541585387480179E-2</v>
      </c>
      <c r="K2864" s="18">
        <f t="shared" si="61"/>
        <v>0.31509928447054614</v>
      </c>
      <c r="L2864" s="154"/>
      <c r="M2864" s="154"/>
      <c r="N2864" s="154"/>
      <c r="O2864" s="154"/>
      <c r="P2864" s="154"/>
      <c r="Q2864" s="154"/>
      <c r="R2864" s="154"/>
      <c r="S2864" s="154"/>
      <c r="T2864" s="154"/>
      <c r="U2864" s="154"/>
      <c r="V2864" s="154"/>
      <c r="W2864" s="154"/>
      <c r="X2864" s="154"/>
      <c r="Y2864" s="154"/>
      <c r="Z2864" s="154"/>
      <c r="AA2864" s="154"/>
    </row>
    <row r="2865" spans="1:27" ht="15.75" customHeight="1">
      <c r="A2865" s="155"/>
      <c r="B2865" s="158"/>
      <c r="C2865" s="158"/>
      <c r="D2865" s="158">
        <v>6107</v>
      </c>
      <c r="E2865" s="158">
        <v>16.803999999999998</v>
      </c>
      <c r="F2865" s="158">
        <v>16.516999999999999</v>
      </c>
      <c r="G2865" s="16">
        <f t="shared" si="57"/>
        <v>17.032373496847189</v>
      </c>
      <c r="H2865" s="17">
        <f t="shared" si="58"/>
        <v>-0.3806224947453174</v>
      </c>
      <c r="I2865" s="17">
        <f t="shared" si="59"/>
        <v>-0.28699999999999903</v>
      </c>
      <c r="J2865" s="18">
        <f t="shared" si="60"/>
        <v>1.7079266841228222E-2</v>
      </c>
      <c r="K2865" s="18">
        <f t="shared" si="61"/>
        <v>0.31049360839015872</v>
      </c>
      <c r="L2865" s="154"/>
      <c r="M2865" s="154"/>
      <c r="N2865" s="154"/>
      <c r="O2865" s="154"/>
      <c r="P2865" s="154"/>
      <c r="Q2865" s="154"/>
      <c r="R2865" s="154"/>
      <c r="S2865" s="154"/>
      <c r="T2865" s="154"/>
      <c r="U2865" s="154"/>
      <c r="V2865" s="154"/>
      <c r="W2865" s="154"/>
      <c r="X2865" s="154"/>
      <c r="Y2865" s="154"/>
      <c r="Z2865" s="154"/>
      <c r="AA2865" s="154"/>
    </row>
    <row r="2866" spans="1:27" ht="15.75" customHeight="1">
      <c r="A2866" s="155"/>
      <c r="B2866" s="158"/>
      <c r="C2866" s="158"/>
      <c r="D2866" s="158">
        <v>6107</v>
      </c>
      <c r="E2866" s="158">
        <v>16.041</v>
      </c>
      <c r="F2866" s="158">
        <v>15.815</v>
      </c>
      <c r="G2866" s="16">
        <f t="shared" si="57"/>
        <v>17.032373496847189</v>
      </c>
      <c r="H2866" s="17">
        <f t="shared" si="58"/>
        <v>-1.652289161411981</v>
      </c>
      <c r="I2866" s="17">
        <f t="shared" si="59"/>
        <v>-0.22600000000000087</v>
      </c>
      <c r="J2866" s="18">
        <f t="shared" si="60"/>
        <v>1.4088897200922689E-2</v>
      </c>
      <c r="K2866" s="18">
        <f t="shared" si="61"/>
        <v>0.27769681412556751</v>
      </c>
      <c r="L2866" s="154"/>
      <c r="M2866" s="154"/>
      <c r="N2866" s="154"/>
      <c r="O2866" s="154"/>
      <c r="P2866" s="154"/>
      <c r="Q2866" s="154"/>
      <c r="R2866" s="154"/>
      <c r="S2866" s="154"/>
      <c r="T2866" s="154"/>
      <c r="U2866" s="154"/>
      <c r="V2866" s="154"/>
      <c r="W2866" s="154"/>
      <c r="X2866" s="154"/>
      <c r="Y2866" s="154"/>
      <c r="Z2866" s="154"/>
      <c r="AA2866" s="154"/>
    </row>
    <row r="2867" spans="1:27" ht="15.75" customHeight="1">
      <c r="A2867" s="155"/>
      <c r="B2867" s="156">
        <v>45021</v>
      </c>
      <c r="C2867" s="158">
        <v>37300</v>
      </c>
      <c r="D2867" s="158">
        <v>6617</v>
      </c>
      <c r="E2867" s="158">
        <v>21.887</v>
      </c>
      <c r="F2867" s="158">
        <v>21.524999999999999</v>
      </c>
      <c r="G2867" s="16">
        <f t="shared" si="57"/>
        <v>21.071999999999999</v>
      </c>
      <c r="H2867" s="17">
        <f t="shared" si="58"/>
        <v>1.3583333333333356</v>
      </c>
      <c r="I2867" s="17">
        <f t="shared" si="59"/>
        <v>-0.36200000000000188</v>
      </c>
      <c r="J2867" s="18">
        <f t="shared" si="60"/>
        <v>1.6539498332343486E-2</v>
      </c>
      <c r="K2867" s="18">
        <f t="shared" si="61"/>
        <v>0.42360305204002391</v>
      </c>
      <c r="L2867" s="154"/>
      <c r="M2867" s="154"/>
      <c r="N2867" s="154"/>
      <c r="O2867" s="154"/>
      <c r="P2867" s="154"/>
      <c r="Q2867" s="154"/>
      <c r="R2867" s="154"/>
      <c r="S2867" s="154"/>
      <c r="T2867" s="154"/>
      <c r="U2867" s="154"/>
      <c r="V2867" s="154"/>
      <c r="W2867" s="154"/>
      <c r="X2867" s="154"/>
      <c r="Y2867" s="154"/>
      <c r="Z2867" s="154"/>
      <c r="AA2867" s="154"/>
    </row>
    <row r="2868" spans="1:27" ht="15.75" customHeight="1">
      <c r="A2868" s="155"/>
      <c r="B2868" s="158"/>
      <c r="C2868" s="158"/>
      <c r="D2868" s="158">
        <v>6617</v>
      </c>
      <c r="E2868" s="158">
        <v>22.515000000000001</v>
      </c>
      <c r="F2868" s="158">
        <v>22.111000000000001</v>
      </c>
      <c r="G2868" s="16">
        <f t="shared" si="57"/>
        <v>21.071999999999999</v>
      </c>
      <c r="H2868" s="17">
        <f t="shared" si="58"/>
        <v>2.4050000000000025</v>
      </c>
      <c r="I2868" s="17">
        <f t="shared" si="59"/>
        <v>-0.40399999999999991</v>
      </c>
      <c r="J2868" s="18">
        <f t="shared" si="60"/>
        <v>1.7943593160115474E-2</v>
      </c>
      <c r="K2868" s="18">
        <f t="shared" si="61"/>
        <v>0.43968021319120598</v>
      </c>
      <c r="L2868" s="154"/>
      <c r="M2868" s="154"/>
      <c r="N2868" s="154"/>
      <c r="O2868" s="154"/>
      <c r="P2868" s="154"/>
      <c r="Q2868" s="154"/>
      <c r="R2868" s="154"/>
      <c r="S2868" s="154"/>
      <c r="T2868" s="154"/>
      <c r="U2868" s="154"/>
      <c r="V2868" s="154"/>
      <c r="W2868" s="154"/>
      <c r="X2868" s="154"/>
      <c r="Y2868" s="154"/>
      <c r="Z2868" s="154"/>
      <c r="AA2868" s="154"/>
    </row>
    <row r="2869" spans="1:27" ht="15.75" customHeight="1">
      <c r="A2869" s="155"/>
      <c r="B2869" s="158"/>
      <c r="C2869" s="158"/>
      <c r="D2869" s="158">
        <v>6617</v>
      </c>
      <c r="E2869" s="158">
        <v>23.077999999999999</v>
      </c>
      <c r="F2869" s="158">
        <v>22.773</v>
      </c>
      <c r="G2869" s="16">
        <f t="shared" si="57"/>
        <v>21.071999999999999</v>
      </c>
      <c r="H2869" s="17">
        <f t="shared" si="58"/>
        <v>3.3433333333333337</v>
      </c>
      <c r="I2869" s="17">
        <f t="shared" si="59"/>
        <v>-0.30499999999999972</v>
      </c>
      <c r="J2869" s="18">
        <f t="shared" si="60"/>
        <v>1.3216049917670497E-2</v>
      </c>
      <c r="K2869" s="18">
        <f t="shared" si="61"/>
        <v>0.45334951035618348</v>
      </c>
      <c r="L2869" s="154"/>
      <c r="M2869" s="154"/>
      <c r="N2869" s="154"/>
      <c r="O2869" s="154"/>
      <c r="P2869" s="154"/>
      <c r="Q2869" s="154"/>
      <c r="R2869" s="154"/>
      <c r="S2869" s="154"/>
      <c r="T2869" s="154"/>
      <c r="U2869" s="154"/>
      <c r="V2869" s="154"/>
      <c r="W2869" s="154"/>
      <c r="X2869" s="154"/>
      <c r="Y2869" s="154"/>
      <c r="Z2869" s="154"/>
      <c r="AA2869" s="154"/>
    </row>
    <row r="2870" spans="1:27" ht="15.75" customHeight="1">
      <c r="A2870" s="155"/>
      <c r="B2870" s="156">
        <v>45052</v>
      </c>
      <c r="C2870" s="158">
        <v>37298</v>
      </c>
      <c r="D2870" s="158">
        <v>5648</v>
      </c>
      <c r="E2870" s="158">
        <v>21.048999999999999</v>
      </c>
      <c r="F2870" s="158">
        <v>20.907</v>
      </c>
      <c r="G2870" s="16">
        <f t="shared" si="57"/>
        <v>19.240505739344663</v>
      </c>
      <c r="H2870" s="17">
        <f t="shared" si="58"/>
        <v>3.0141571010922283</v>
      </c>
      <c r="I2870" s="17">
        <f t="shared" si="59"/>
        <v>-0.14199999999999946</v>
      </c>
      <c r="J2870" s="18">
        <f t="shared" si="60"/>
        <v>6.7461637132405087E-3</v>
      </c>
      <c r="K2870" s="18">
        <f t="shared" si="61"/>
        <v>0.37434557461162044</v>
      </c>
      <c r="L2870" s="154"/>
      <c r="M2870" s="154"/>
      <c r="N2870" s="154"/>
      <c r="O2870" s="154"/>
      <c r="P2870" s="154"/>
      <c r="Q2870" s="154"/>
      <c r="R2870" s="154"/>
      <c r="S2870" s="154"/>
      <c r="T2870" s="154"/>
      <c r="U2870" s="154"/>
      <c r="V2870" s="154"/>
      <c r="W2870" s="154"/>
      <c r="X2870" s="154"/>
      <c r="Y2870" s="154"/>
      <c r="Z2870" s="154"/>
      <c r="AA2870" s="154"/>
    </row>
    <row r="2871" spans="1:27" ht="15.75" customHeight="1">
      <c r="A2871" s="155"/>
      <c r="B2871" s="158"/>
      <c r="C2871" s="158"/>
      <c r="D2871" s="158">
        <v>5648</v>
      </c>
      <c r="E2871" s="158">
        <v>21.706</v>
      </c>
      <c r="F2871" s="158">
        <v>21.553999999999998</v>
      </c>
      <c r="G2871" s="16">
        <f t="shared" si="57"/>
        <v>19.240505739344663</v>
      </c>
      <c r="H2871" s="17">
        <f t="shared" si="58"/>
        <v>4.1091571010922285</v>
      </c>
      <c r="I2871" s="17">
        <f t="shared" si="59"/>
        <v>-0.15200000000000102</v>
      </c>
      <c r="J2871" s="18">
        <f t="shared" si="60"/>
        <v>7.0026720722381379E-3</v>
      </c>
      <c r="K2871" s="18">
        <f t="shared" si="61"/>
        <v>0.39328296323597156</v>
      </c>
      <c r="L2871" s="154"/>
      <c r="M2871" s="154"/>
      <c r="N2871" s="154"/>
      <c r="O2871" s="154"/>
      <c r="P2871" s="154"/>
      <c r="Q2871" s="154"/>
      <c r="R2871" s="154"/>
      <c r="S2871" s="154"/>
      <c r="T2871" s="154"/>
      <c r="U2871" s="154"/>
      <c r="V2871" s="154"/>
      <c r="W2871" s="154"/>
      <c r="X2871" s="154"/>
      <c r="Y2871" s="154"/>
      <c r="Z2871" s="154"/>
      <c r="AA2871" s="154"/>
    </row>
    <row r="2872" spans="1:27" ht="15.75" customHeight="1">
      <c r="A2872" s="155"/>
      <c r="B2872" s="158"/>
      <c r="C2872" s="158"/>
      <c r="D2872" s="158">
        <v>5648</v>
      </c>
      <c r="E2872" s="158">
        <v>21.37</v>
      </c>
      <c r="F2872" s="158">
        <v>21.224</v>
      </c>
      <c r="G2872" s="16">
        <f t="shared" si="57"/>
        <v>19.240505739344663</v>
      </c>
      <c r="H2872" s="17">
        <f t="shared" si="58"/>
        <v>3.5491571010922307</v>
      </c>
      <c r="I2872" s="17">
        <f t="shared" si="59"/>
        <v>-0.1460000000000008</v>
      </c>
      <c r="J2872" s="18">
        <f t="shared" si="60"/>
        <v>6.8320074871315297E-3</v>
      </c>
      <c r="K2872" s="18">
        <f t="shared" si="61"/>
        <v>0.38374356574637336</v>
      </c>
      <c r="L2872" s="154"/>
      <c r="M2872" s="154"/>
      <c r="N2872" s="154"/>
      <c r="O2872" s="154"/>
      <c r="P2872" s="154"/>
      <c r="Q2872" s="154"/>
      <c r="R2872" s="154"/>
      <c r="S2872" s="154"/>
      <c r="T2872" s="154"/>
      <c r="U2872" s="154"/>
      <c r="V2872" s="154"/>
      <c r="W2872" s="154"/>
      <c r="X2872" s="154"/>
      <c r="Y2872" s="154"/>
      <c r="Z2872" s="154"/>
      <c r="AA2872" s="154"/>
    </row>
    <row r="2873" spans="1:27" ht="15.75" customHeight="1">
      <c r="A2873" s="155"/>
      <c r="B2873" s="158"/>
      <c r="C2873" s="158"/>
      <c r="D2873" s="158">
        <v>5648</v>
      </c>
      <c r="E2873" s="158">
        <v>21.471</v>
      </c>
      <c r="F2873" s="158">
        <v>21.329000000000001</v>
      </c>
      <c r="G2873" s="16">
        <f t="shared" si="57"/>
        <v>19.240505739344663</v>
      </c>
      <c r="H2873" s="17">
        <f t="shared" si="58"/>
        <v>3.7174904344255628</v>
      </c>
      <c r="I2873" s="17">
        <f t="shared" si="59"/>
        <v>-0.14199999999999946</v>
      </c>
      <c r="J2873" s="18">
        <f t="shared" si="60"/>
        <v>6.6135717945135048E-3</v>
      </c>
      <c r="K2873" s="18">
        <f t="shared" si="61"/>
        <v>0.38664244795305291</v>
      </c>
      <c r="L2873" s="154"/>
      <c r="M2873" s="154"/>
      <c r="N2873" s="154"/>
      <c r="O2873" s="154"/>
      <c r="P2873" s="154"/>
      <c r="Q2873" s="154"/>
      <c r="R2873" s="154"/>
      <c r="S2873" s="154"/>
      <c r="T2873" s="154"/>
      <c r="U2873" s="154"/>
      <c r="V2873" s="154"/>
      <c r="W2873" s="154"/>
      <c r="X2873" s="154"/>
      <c r="Y2873" s="154"/>
      <c r="Z2873" s="154"/>
      <c r="AA2873" s="154"/>
    </row>
    <row r="2874" spans="1:27" ht="15.75" customHeight="1">
      <c r="A2874" s="155"/>
      <c r="B2874" s="158"/>
      <c r="C2874" s="158"/>
      <c r="D2874" s="158">
        <v>5648</v>
      </c>
      <c r="E2874" s="158">
        <v>21.856000000000002</v>
      </c>
      <c r="F2874" s="158">
        <v>21.704999999999998</v>
      </c>
      <c r="G2874" s="16">
        <f t="shared" si="57"/>
        <v>19.240505739344663</v>
      </c>
      <c r="H2874" s="17">
        <f t="shared" si="58"/>
        <v>4.3591571010922321</v>
      </c>
      <c r="I2874" s="17">
        <f t="shared" si="59"/>
        <v>-0.15100000000000335</v>
      </c>
      <c r="J2874" s="18">
        <f t="shared" si="60"/>
        <v>6.908857979502349E-3</v>
      </c>
      <c r="K2874" s="18">
        <f t="shared" si="61"/>
        <v>0.39744692532942899</v>
      </c>
      <c r="L2874" s="154"/>
      <c r="M2874" s="154"/>
      <c r="N2874" s="154"/>
      <c r="O2874" s="154"/>
      <c r="P2874" s="154"/>
      <c r="Q2874" s="154"/>
      <c r="R2874" s="154"/>
      <c r="S2874" s="154"/>
      <c r="T2874" s="154"/>
      <c r="U2874" s="154"/>
      <c r="V2874" s="154"/>
      <c r="W2874" s="154"/>
      <c r="X2874" s="154"/>
      <c r="Y2874" s="154"/>
      <c r="Z2874" s="154"/>
      <c r="AA2874" s="154"/>
    </row>
    <row r="2875" spans="1:27" ht="15.75" customHeight="1">
      <c r="A2875" s="155"/>
      <c r="B2875" s="156">
        <v>45052</v>
      </c>
      <c r="C2875" s="158"/>
      <c r="D2875" s="158">
        <v>5148</v>
      </c>
      <c r="E2875" s="158">
        <v>21.053999999999998</v>
      </c>
      <c r="F2875" s="158">
        <v>20.849</v>
      </c>
      <c r="G2875" s="16">
        <f t="shared" si="57"/>
        <v>20.202531026311895</v>
      </c>
      <c r="H2875" s="17">
        <f t="shared" si="58"/>
        <v>1.4191149561468386</v>
      </c>
      <c r="I2875" s="17">
        <f t="shared" si="59"/>
        <v>-0.20499999999999829</v>
      </c>
      <c r="J2875" s="18">
        <f t="shared" si="60"/>
        <v>9.7368671036381828E-3</v>
      </c>
      <c r="K2875" s="18">
        <f t="shared" si="61"/>
        <v>0.32880092680881373</v>
      </c>
      <c r="L2875" s="154"/>
      <c r="M2875" s="154"/>
      <c r="N2875" s="154"/>
      <c r="O2875" s="154"/>
      <c r="P2875" s="154"/>
      <c r="Q2875" s="154"/>
      <c r="R2875" s="154"/>
      <c r="S2875" s="154"/>
      <c r="T2875" s="154"/>
      <c r="U2875" s="154"/>
      <c r="V2875" s="154"/>
      <c r="W2875" s="154"/>
      <c r="X2875" s="154"/>
      <c r="Y2875" s="154"/>
      <c r="Z2875" s="154"/>
      <c r="AA2875" s="154"/>
    </row>
    <row r="2876" spans="1:27" ht="15.75" customHeight="1">
      <c r="A2876" s="155"/>
      <c r="B2876" s="158"/>
      <c r="C2876" s="158"/>
      <c r="D2876" s="158">
        <v>5148</v>
      </c>
      <c r="E2876" s="158">
        <v>21.212</v>
      </c>
      <c r="F2876" s="158">
        <v>21</v>
      </c>
      <c r="G2876" s="16">
        <f t="shared" si="57"/>
        <v>20.202531026311895</v>
      </c>
      <c r="H2876" s="17">
        <f t="shared" si="58"/>
        <v>1.682448289480174</v>
      </c>
      <c r="I2876" s="17">
        <f t="shared" si="59"/>
        <v>-0.21199999999999974</v>
      </c>
      <c r="J2876" s="18">
        <f t="shared" si="60"/>
        <v>9.9943428248161301E-3</v>
      </c>
      <c r="K2876" s="18">
        <f t="shared" si="61"/>
        <v>0.33380042961685674</v>
      </c>
      <c r="L2876" s="154"/>
      <c r="M2876" s="154"/>
      <c r="N2876" s="154"/>
      <c r="O2876" s="154"/>
      <c r="P2876" s="154"/>
      <c r="Q2876" s="154"/>
      <c r="R2876" s="154"/>
      <c r="S2876" s="154"/>
      <c r="T2876" s="154"/>
      <c r="U2876" s="154"/>
      <c r="V2876" s="154"/>
      <c r="W2876" s="154"/>
      <c r="X2876" s="154"/>
      <c r="Y2876" s="154"/>
      <c r="Z2876" s="154"/>
      <c r="AA2876" s="154"/>
    </row>
    <row r="2877" spans="1:27" ht="15.75" customHeight="1">
      <c r="A2877" s="155"/>
      <c r="B2877" s="158"/>
      <c r="C2877" s="158"/>
      <c r="D2877" s="158">
        <v>5148</v>
      </c>
      <c r="E2877" s="158">
        <v>18.917000000000002</v>
      </c>
      <c r="F2877" s="158">
        <v>18.713000000000001</v>
      </c>
      <c r="G2877" s="16">
        <f t="shared" si="57"/>
        <v>20.202531026311895</v>
      </c>
      <c r="H2877" s="17">
        <f t="shared" si="58"/>
        <v>-2.1425517105198231</v>
      </c>
      <c r="I2877" s="17">
        <f t="shared" si="59"/>
        <v>-0.20400000000000063</v>
      </c>
      <c r="J2877" s="18">
        <f t="shared" si="60"/>
        <v>1.078395094359574E-2</v>
      </c>
      <c r="K2877" s="18">
        <f t="shared" si="61"/>
        <v>0.25297746540322286</v>
      </c>
      <c r="L2877" s="154"/>
      <c r="M2877" s="154"/>
      <c r="N2877" s="154"/>
      <c r="O2877" s="154"/>
      <c r="P2877" s="154"/>
      <c r="Q2877" s="154"/>
      <c r="R2877" s="154"/>
      <c r="S2877" s="154"/>
      <c r="T2877" s="154"/>
      <c r="U2877" s="154"/>
      <c r="V2877" s="154"/>
      <c r="W2877" s="154"/>
      <c r="X2877" s="154"/>
      <c r="Y2877" s="154"/>
      <c r="Z2877" s="154"/>
      <c r="AA2877" s="154"/>
    </row>
    <row r="2878" spans="1:27" ht="15.75" customHeight="1">
      <c r="A2878" s="155"/>
      <c r="B2878" s="158"/>
      <c r="C2878" s="158"/>
      <c r="D2878" s="158">
        <v>5148</v>
      </c>
      <c r="E2878" s="158">
        <v>18.937999999999999</v>
      </c>
      <c r="F2878" s="158">
        <v>18.744</v>
      </c>
      <c r="G2878" s="16">
        <f t="shared" si="57"/>
        <v>20.202531026311895</v>
      </c>
      <c r="H2878" s="17">
        <f t="shared" si="58"/>
        <v>-2.1075517105198278</v>
      </c>
      <c r="I2878" s="17">
        <f t="shared" si="59"/>
        <v>-0.19399999999999906</v>
      </c>
      <c r="J2878" s="18">
        <f t="shared" si="60"/>
        <v>1.0243953955011039E-2</v>
      </c>
      <c r="K2878" s="18">
        <f t="shared" si="61"/>
        <v>0.25380582495684684</v>
      </c>
      <c r="L2878" s="154"/>
      <c r="M2878" s="154"/>
      <c r="N2878" s="154"/>
      <c r="O2878" s="154"/>
      <c r="P2878" s="154"/>
      <c r="Q2878" s="154"/>
      <c r="R2878" s="154"/>
      <c r="S2878" s="154"/>
      <c r="T2878" s="154"/>
      <c r="U2878" s="154"/>
      <c r="V2878" s="154"/>
      <c r="W2878" s="154"/>
      <c r="X2878" s="154"/>
      <c r="Y2878" s="154"/>
      <c r="Z2878" s="154"/>
      <c r="AA2878" s="154"/>
    </row>
    <row r="2879" spans="1:27" ht="15.75" customHeight="1">
      <c r="A2879" s="155"/>
      <c r="B2879" s="158"/>
      <c r="C2879" s="158"/>
      <c r="D2879" s="158">
        <v>5148</v>
      </c>
      <c r="E2879" s="158">
        <v>20.774999999999999</v>
      </c>
      <c r="F2879" s="158">
        <v>20.559000000000001</v>
      </c>
      <c r="G2879" s="16">
        <f t="shared" si="57"/>
        <v>20.202531026311895</v>
      </c>
      <c r="H2879" s="17">
        <f t="shared" si="58"/>
        <v>0.95411495614683872</v>
      </c>
      <c r="I2879" s="17">
        <f t="shared" si="59"/>
        <v>-0.21599999999999753</v>
      </c>
      <c r="J2879" s="18">
        <f t="shared" si="60"/>
        <v>1.0397111913357283E-2</v>
      </c>
      <c r="K2879" s="18">
        <f t="shared" si="61"/>
        <v>0.31978698979700432</v>
      </c>
      <c r="L2879" s="154"/>
      <c r="M2879" s="154"/>
      <c r="N2879" s="154"/>
      <c r="O2879" s="154"/>
      <c r="P2879" s="154"/>
      <c r="Q2879" s="154"/>
      <c r="R2879" s="154"/>
      <c r="S2879" s="154"/>
      <c r="T2879" s="154"/>
      <c r="U2879" s="154"/>
      <c r="V2879" s="154"/>
      <c r="W2879" s="154"/>
      <c r="X2879" s="154"/>
      <c r="Y2879" s="154"/>
      <c r="Z2879" s="154"/>
      <c r="AA2879" s="154"/>
    </row>
    <row r="2880" spans="1:27" ht="15.75" customHeight="1">
      <c r="A2880" s="155"/>
      <c r="B2880" s="158"/>
      <c r="C2880" s="158"/>
      <c r="D2880" s="158">
        <v>5148</v>
      </c>
      <c r="E2880" s="158">
        <v>20.626000000000001</v>
      </c>
      <c r="F2880" s="158">
        <v>20.408999999999999</v>
      </c>
      <c r="G2880" s="16">
        <f t="shared" si="57"/>
        <v>20.202531026311895</v>
      </c>
      <c r="H2880" s="17">
        <f t="shared" si="58"/>
        <v>0.70578162281350987</v>
      </c>
      <c r="I2880" s="17">
        <f t="shared" si="59"/>
        <v>-0.2170000000000023</v>
      </c>
      <c r="J2880" s="18">
        <f t="shared" si="60"/>
        <v>1.052070202656852E-2</v>
      </c>
      <c r="K2880" s="18">
        <f t="shared" si="61"/>
        <v>0.3148732043553169</v>
      </c>
      <c r="L2880" s="154"/>
      <c r="M2880" s="154"/>
      <c r="N2880" s="154"/>
      <c r="O2880" s="154"/>
      <c r="P2880" s="154"/>
      <c r="Q2880" s="154"/>
      <c r="R2880" s="154"/>
      <c r="S2880" s="154"/>
      <c r="T2880" s="154"/>
      <c r="U2880" s="154"/>
      <c r="V2880" s="154"/>
      <c r="W2880" s="154"/>
      <c r="X2880" s="154"/>
      <c r="Y2880" s="154"/>
      <c r="Z2880" s="154"/>
      <c r="AA2880" s="154"/>
    </row>
    <row r="2881" spans="1:27" ht="15.75" customHeight="1">
      <c r="A2881" s="155"/>
      <c r="B2881" s="156">
        <v>45053</v>
      </c>
      <c r="C2881" s="158"/>
      <c r="D2881" s="158">
        <v>7108</v>
      </c>
      <c r="E2881" s="158">
        <v>17.805</v>
      </c>
      <c r="F2881" s="158">
        <v>17.62</v>
      </c>
      <c r="G2881" s="16">
        <f t="shared" si="57"/>
        <v>18.039622077854567</v>
      </c>
      <c r="H2881" s="17">
        <f t="shared" si="58"/>
        <v>-0.39103679642427858</v>
      </c>
      <c r="I2881" s="17">
        <f t="shared" si="59"/>
        <v>-0.18499999999999872</v>
      </c>
      <c r="J2881" s="18">
        <f t="shared" si="60"/>
        <v>1.0390339792193132E-2</v>
      </c>
      <c r="K2881" s="18">
        <f t="shared" si="61"/>
        <v>0.34612582854507268</v>
      </c>
      <c r="L2881" s="154"/>
      <c r="M2881" s="154"/>
      <c r="N2881" s="154"/>
      <c r="O2881" s="154"/>
      <c r="P2881" s="154"/>
      <c r="Q2881" s="154"/>
      <c r="R2881" s="154"/>
      <c r="S2881" s="154"/>
      <c r="T2881" s="154"/>
      <c r="U2881" s="154"/>
      <c r="V2881" s="154"/>
      <c r="W2881" s="154"/>
      <c r="X2881" s="154"/>
      <c r="Y2881" s="154"/>
      <c r="Z2881" s="154"/>
      <c r="AA2881" s="154"/>
    </row>
    <row r="2882" spans="1:27" ht="15.75" customHeight="1">
      <c r="A2882" s="155"/>
      <c r="B2882" s="158"/>
      <c r="C2882" s="158"/>
      <c r="D2882" s="158">
        <v>7108</v>
      </c>
      <c r="E2882" s="158">
        <v>17.532</v>
      </c>
      <c r="F2882" s="158">
        <v>17.361999999999998</v>
      </c>
      <c r="G2882" s="16">
        <f t="shared" si="57"/>
        <v>18.039622077854567</v>
      </c>
      <c r="H2882" s="17">
        <f t="shared" si="58"/>
        <v>-0.84603679642427809</v>
      </c>
      <c r="I2882" s="17">
        <f t="shared" si="59"/>
        <v>-0.17000000000000171</v>
      </c>
      <c r="J2882" s="18">
        <f t="shared" si="60"/>
        <v>9.696554871092956E-3</v>
      </c>
      <c r="K2882" s="18">
        <f t="shared" si="61"/>
        <v>0.33594400965349186</v>
      </c>
      <c r="L2882" s="154"/>
      <c r="M2882" s="154"/>
      <c r="N2882" s="154"/>
      <c r="O2882" s="154"/>
      <c r="P2882" s="154"/>
      <c r="Q2882" s="154"/>
      <c r="R2882" s="154"/>
      <c r="S2882" s="154"/>
      <c r="T2882" s="154"/>
      <c r="U2882" s="154"/>
      <c r="V2882" s="154"/>
      <c r="W2882" s="154"/>
      <c r="X2882" s="154"/>
      <c r="Y2882" s="154"/>
      <c r="Z2882" s="154"/>
      <c r="AA2882" s="154"/>
    </row>
    <row r="2883" spans="1:27" ht="15.75" customHeight="1">
      <c r="A2883" s="155"/>
      <c r="B2883" s="158"/>
      <c r="C2883" s="158"/>
      <c r="D2883" s="158">
        <v>7108</v>
      </c>
      <c r="E2883" s="158">
        <v>17.683</v>
      </c>
      <c r="F2883" s="158">
        <v>17.513999999999999</v>
      </c>
      <c r="G2883" s="16">
        <f t="shared" si="57"/>
        <v>18.039622077854567</v>
      </c>
      <c r="H2883" s="17">
        <f t="shared" si="58"/>
        <v>-0.59437012975761172</v>
      </c>
      <c r="I2883" s="17">
        <f t="shared" si="59"/>
        <v>-0.16900000000000048</v>
      </c>
      <c r="J2883" s="18">
        <f t="shared" si="60"/>
        <v>9.5572018322683076E-3</v>
      </c>
      <c r="K2883" s="18">
        <f t="shared" si="61"/>
        <v>0.34161456637702986</v>
      </c>
      <c r="L2883" s="154"/>
      <c r="M2883" s="154"/>
      <c r="N2883" s="154"/>
      <c r="O2883" s="154"/>
      <c r="P2883" s="154"/>
      <c r="Q2883" s="154"/>
      <c r="R2883" s="154"/>
      <c r="S2883" s="154"/>
      <c r="T2883" s="154"/>
      <c r="U2883" s="154"/>
      <c r="V2883" s="154"/>
      <c r="W2883" s="154"/>
      <c r="X2883" s="154"/>
      <c r="Y2883" s="154"/>
      <c r="Z2883" s="154"/>
      <c r="AA2883" s="154"/>
    </row>
    <row r="2884" spans="1:27" ht="15.75" customHeight="1">
      <c r="A2884" s="155"/>
      <c r="B2884" s="158"/>
      <c r="C2884" s="158"/>
      <c r="D2884" s="158">
        <v>7108</v>
      </c>
      <c r="E2884" s="158">
        <v>17.09</v>
      </c>
      <c r="F2884" s="158">
        <v>16.923999999999999</v>
      </c>
      <c r="G2884" s="16">
        <f t="shared" si="57"/>
        <v>18.039622077854567</v>
      </c>
      <c r="H2884" s="17">
        <f t="shared" si="58"/>
        <v>-1.5827034630909451</v>
      </c>
      <c r="I2884" s="17">
        <f t="shared" si="59"/>
        <v>-0.16600000000000037</v>
      </c>
      <c r="J2884" s="18">
        <f t="shared" si="60"/>
        <v>9.7132826214160542E-3</v>
      </c>
      <c r="K2884" s="18">
        <f t="shared" si="61"/>
        <v>0.31876947789613924</v>
      </c>
      <c r="L2884" s="154"/>
      <c r="M2884" s="154"/>
      <c r="N2884" s="154"/>
      <c r="O2884" s="154"/>
      <c r="P2884" s="154"/>
      <c r="Q2884" s="154"/>
      <c r="R2884" s="154"/>
      <c r="S2884" s="154"/>
      <c r="T2884" s="154"/>
      <c r="U2884" s="154"/>
      <c r="V2884" s="154"/>
      <c r="W2884" s="154"/>
      <c r="X2884" s="154"/>
      <c r="Y2884" s="154"/>
      <c r="Z2884" s="154"/>
      <c r="AA2884" s="154"/>
    </row>
    <row r="2885" spans="1:27" ht="15.75" customHeight="1">
      <c r="A2885" s="155"/>
      <c r="B2885" s="158"/>
      <c r="C2885" s="158"/>
      <c r="D2885" s="158">
        <v>7108</v>
      </c>
      <c r="E2885" s="158">
        <v>17.263000000000002</v>
      </c>
      <c r="F2885" s="158">
        <v>17.111000000000001</v>
      </c>
      <c r="G2885" s="16">
        <f t="shared" si="57"/>
        <v>18.039622077854567</v>
      </c>
      <c r="H2885" s="17">
        <f t="shared" si="58"/>
        <v>-1.2943701297576087</v>
      </c>
      <c r="I2885" s="17">
        <f t="shared" si="59"/>
        <v>-0.15200000000000102</v>
      </c>
      <c r="J2885" s="18">
        <f t="shared" si="60"/>
        <v>8.8049585819383082E-3</v>
      </c>
      <c r="K2885" s="18">
        <f t="shared" si="61"/>
        <v>0.32559638401465685</v>
      </c>
      <c r="L2885" s="154"/>
      <c r="M2885" s="154"/>
      <c r="N2885" s="154"/>
      <c r="O2885" s="154"/>
      <c r="P2885" s="154"/>
      <c r="Q2885" s="154"/>
      <c r="R2885" s="154"/>
      <c r="S2885" s="154"/>
      <c r="T2885" s="154"/>
      <c r="U2885" s="154"/>
      <c r="V2885" s="154"/>
      <c r="W2885" s="154"/>
      <c r="X2885" s="154"/>
      <c r="Y2885" s="154"/>
      <c r="Z2885" s="154"/>
      <c r="AA2885" s="154"/>
    </row>
    <row r="2886" spans="1:27" ht="15.75" customHeight="1">
      <c r="A2886" s="155"/>
      <c r="B2886" s="158"/>
      <c r="C2886" s="158"/>
      <c r="D2886" s="158">
        <v>7108</v>
      </c>
      <c r="E2886" s="158">
        <v>17.695</v>
      </c>
      <c r="F2886" s="158">
        <v>17.523</v>
      </c>
      <c r="G2886" s="16">
        <f t="shared" si="57"/>
        <v>18.039622077854567</v>
      </c>
      <c r="H2886" s="17">
        <f t="shared" si="58"/>
        <v>-0.57437012975761093</v>
      </c>
      <c r="I2886" s="17">
        <f t="shared" si="59"/>
        <v>-0.1720000000000006</v>
      </c>
      <c r="J2886" s="18">
        <f t="shared" si="60"/>
        <v>9.7202599604408364E-3</v>
      </c>
      <c r="K2886" s="18">
        <f t="shared" si="61"/>
        <v>0.34206105550974963</v>
      </c>
      <c r="L2886" s="154"/>
      <c r="M2886" s="154"/>
      <c r="N2886" s="154"/>
      <c r="O2886" s="154"/>
      <c r="P2886" s="154"/>
      <c r="Q2886" s="154"/>
      <c r="R2886" s="154"/>
      <c r="S2886" s="154"/>
      <c r="T2886" s="154"/>
      <c r="U2886" s="154"/>
      <c r="V2886" s="154"/>
      <c r="W2886" s="154"/>
      <c r="X2886" s="154"/>
      <c r="Y2886" s="154"/>
      <c r="Z2886" s="154"/>
      <c r="AA2886" s="154"/>
    </row>
    <row r="2887" spans="1:27" ht="15.75" customHeight="1">
      <c r="A2887" s="155"/>
      <c r="B2887" s="156">
        <v>45053</v>
      </c>
      <c r="C2887" s="158"/>
      <c r="D2887" s="158">
        <v>8608</v>
      </c>
      <c r="E2887" s="158">
        <v>20.390999999999998</v>
      </c>
      <c r="F2887" s="158">
        <v>20.315000000000001</v>
      </c>
      <c r="G2887" s="16">
        <f t="shared" si="57"/>
        <v>22.02</v>
      </c>
      <c r="H2887" s="17">
        <f t="shared" si="58"/>
        <v>-2.7150000000000025</v>
      </c>
      <c r="I2887" s="17">
        <f t="shared" si="59"/>
        <v>-7.5999999999996959E-2</v>
      </c>
      <c r="J2887" s="18">
        <f t="shared" si="60"/>
        <v>3.7271345201312818E-3</v>
      </c>
      <c r="K2887" s="18">
        <f t="shared" si="61"/>
        <v>0.51419744004707957</v>
      </c>
      <c r="L2887" s="154"/>
      <c r="M2887" s="154"/>
      <c r="N2887" s="154"/>
      <c r="O2887" s="154"/>
      <c r="P2887" s="154"/>
      <c r="Q2887" s="154"/>
      <c r="R2887" s="154"/>
      <c r="S2887" s="154"/>
      <c r="T2887" s="154"/>
      <c r="U2887" s="154"/>
      <c r="V2887" s="154"/>
      <c r="W2887" s="154"/>
      <c r="X2887" s="154"/>
      <c r="Y2887" s="154"/>
      <c r="Z2887" s="154"/>
      <c r="AA2887" s="154"/>
    </row>
    <row r="2888" spans="1:27" ht="15.75" customHeight="1">
      <c r="A2888" s="155"/>
      <c r="B2888" s="158"/>
      <c r="C2888" s="158"/>
      <c r="D2888" s="158">
        <v>8608</v>
      </c>
      <c r="E2888" s="158">
        <v>20.303999999999998</v>
      </c>
      <c r="F2888" s="158">
        <v>20.221</v>
      </c>
      <c r="G2888" s="16">
        <f t="shared" si="57"/>
        <v>22.02</v>
      </c>
      <c r="H2888" s="17">
        <f t="shared" si="58"/>
        <v>-2.8600000000000021</v>
      </c>
      <c r="I2888" s="17">
        <f t="shared" si="59"/>
        <v>-8.2999999999998408E-2</v>
      </c>
      <c r="J2888" s="18">
        <f t="shared" si="60"/>
        <v>4.0878644602048075E-3</v>
      </c>
      <c r="K2888" s="18">
        <f t="shared" si="61"/>
        <v>0.51211583924349879</v>
      </c>
      <c r="L2888" s="154"/>
      <c r="M2888" s="154"/>
      <c r="N2888" s="154"/>
      <c r="O2888" s="154"/>
      <c r="P2888" s="154"/>
      <c r="Q2888" s="154"/>
      <c r="R2888" s="154"/>
      <c r="S2888" s="154"/>
      <c r="T2888" s="154"/>
      <c r="U2888" s="154"/>
      <c r="V2888" s="154"/>
      <c r="W2888" s="154"/>
      <c r="X2888" s="154"/>
      <c r="Y2888" s="154"/>
      <c r="Z2888" s="154"/>
      <c r="AA2888" s="154"/>
    </row>
    <row r="2889" spans="1:27" ht="15.75" customHeight="1">
      <c r="A2889" s="155"/>
      <c r="B2889" s="158"/>
      <c r="C2889" s="158"/>
      <c r="D2889" s="158">
        <v>8608</v>
      </c>
      <c r="E2889" s="158">
        <v>20.204000000000001</v>
      </c>
      <c r="F2889" s="158">
        <v>20.113</v>
      </c>
      <c r="G2889" s="16">
        <f t="shared" si="57"/>
        <v>22.02</v>
      </c>
      <c r="H2889" s="17">
        <f t="shared" si="58"/>
        <v>-3.0266666666666651</v>
      </c>
      <c r="I2889" s="17">
        <f t="shared" si="59"/>
        <v>-9.100000000000108E-2</v>
      </c>
      <c r="J2889" s="18">
        <f t="shared" si="60"/>
        <v>4.5040586022570325E-3</v>
      </c>
      <c r="K2889" s="18">
        <f t="shared" si="61"/>
        <v>0.50970104929716886</v>
      </c>
      <c r="L2889" s="154"/>
      <c r="M2889" s="154"/>
      <c r="N2889" s="154"/>
      <c r="O2889" s="154"/>
      <c r="P2889" s="154"/>
      <c r="Q2889" s="154"/>
      <c r="R2889" s="154"/>
      <c r="S2889" s="154"/>
      <c r="T2889" s="154"/>
      <c r="U2889" s="154"/>
      <c r="V2889" s="154"/>
      <c r="W2889" s="154"/>
      <c r="X2889" s="154"/>
      <c r="Y2889" s="154"/>
      <c r="Z2889" s="154"/>
      <c r="AA2889" s="154"/>
    </row>
    <row r="2890" spans="1:27" ht="15.75" customHeight="1">
      <c r="A2890" s="155"/>
      <c r="B2890" s="156">
        <v>45053</v>
      </c>
      <c r="C2890" s="158">
        <v>37302</v>
      </c>
      <c r="D2890" s="158">
        <v>8107</v>
      </c>
      <c r="E2890" s="158">
        <v>16.936</v>
      </c>
      <c r="F2890" s="158">
        <v>16.902000000000001</v>
      </c>
      <c r="G2890" s="16">
        <f t="shared" si="57"/>
        <v>16.123457228651652</v>
      </c>
      <c r="H2890" s="17">
        <f t="shared" si="58"/>
        <v>1.3542379522472459</v>
      </c>
      <c r="I2890" s="17">
        <f t="shared" si="59"/>
        <v>-3.399999999999892E-2</v>
      </c>
      <c r="J2890" s="18">
        <f t="shared" si="60"/>
        <v>2.0075578649031011E-3</v>
      </c>
      <c r="K2890" s="18">
        <f t="shared" si="61"/>
        <v>0.329441209402761</v>
      </c>
      <c r="L2890" s="154"/>
      <c r="M2890" s="154"/>
      <c r="N2890" s="154"/>
      <c r="O2890" s="154"/>
      <c r="P2890" s="154"/>
      <c r="Q2890" s="154"/>
      <c r="R2890" s="154"/>
      <c r="S2890" s="154"/>
      <c r="T2890" s="154"/>
      <c r="U2890" s="154"/>
      <c r="V2890" s="154"/>
      <c r="W2890" s="154"/>
      <c r="X2890" s="154"/>
      <c r="Y2890" s="154"/>
      <c r="Z2890" s="154"/>
      <c r="AA2890" s="154"/>
    </row>
    <row r="2891" spans="1:27" ht="15.75" customHeight="1">
      <c r="A2891" s="155"/>
      <c r="B2891" s="158"/>
      <c r="C2891" s="158"/>
      <c r="D2891" s="158">
        <v>8107</v>
      </c>
      <c r="E2891" s="158">
        <v>16.896999999999998</v>
      </c>
      <c r="F2891" s="158">
        <v>16.837</v>
      </c>
      <c r="G2891" s="16">
        <f t="shared" si="57"/>
        <v>16.123457228651652</v>
      </c>
      <c r="H2891" s="17">
        <f t="shared" si="58"/>
        <v>1.2892379522472435</v>
      </c>
      <c r="I2891" s="17">
        <f t="shared" si="59"/>
        <v>-5.9999999999998721E-2</v>
      </c>
      <c r="J2891" s="18">
        <f t="shared" si="60"/>
        <v>3.5509261999170697E-3</v>
      </c>
      <c r="K2891" s="18">
        <f t="shared" si="61"/>
        <v>0.32789349129698525</v>
      </c>
      <c r="L2891" s="154"/>
      <c r="M2891" s="154"/>
      <c r="N2891" s="154"/>
      <c r="O2891" s="154"/>
      <c r="P2891" s="154"/>
      <c r="Q2891" s="154"/>
      <c r="R2891" s="154"/>
      <c r="S2891" s="154"/>
      <c r="T2891" s="154"/>
      <c r="U2891" s="154"/>
      <c r="V2891" s="154"/>
      <c r="W2891" s="154"/>
      <c r="X2891" s="154"/>
      <c r="Y2891" s="154"/>
      <c r="Z2891" s="154"/>
      <c r="AA2891" s="154"/>
    </row>
    <row r="2892" spans="1:27" ht="15.75" customHeight="1">
      <c r="A2892" s="155"/>
      <c r="B2892" s="158"/>
      <c r="C2892" s="158"/>
      <c r="D2892" s="158">
        <v>8107</v>
      </c>
      <c r="E2892" s="158">
        <v>17.036999999999999</v>
      </c>
      <c r="F2892" s="158">
        <v>16.977</v>
      </c>
      <c r="G2892" s="16">
        <f t="shared" si="57"/>
        <v>16.123457228651652</v>
      </c>
      <c r="H2892" s="17">
        <f t="shared" si="58"/>
        <v>1.5225712855805777</v>
      </c>
      <c r="I2892" s="17">
        <f t="shared" si="59"/>
        <v>-5.9999999999998721E-2</v>
      </c>
      <c r="J2892" s="18">
        <f t="shared" si="60"/>
        <v>3.5217467864059825E-3</v>
      </c>
      <c r="K2892" s="18">
        <f t="shared" si="61"/>
        <v>0.33341646548366261</v>
      </c>
      <c r="L2892" s="154"/>
      <c r="M2892" s="154"/>
      <c r="N2892" s="154"/>
      <c r="O2892" s="154"/>
      <c r="P2892" s="154"/>
      <c r="Q2892" s="154"/>
      <c r="R2892" s="154"/>
      <c r="S2892" s="154"/>
      <c r="T2892" s="154"/>
      <c r="U2892" s="154"/>
      <c r="V2892" s="154"/>
      <c r="W2892" s="154"/>
      <c r="X2892" s="154"/>
      <c r="Y2892" s="154"/>
      <c r="Z2892" s="154"/>
      <c r="AA2892" s="154"/>
    </row>
    <row r="2893" spans="1:27" ht="15.75" customHeight="1">
      <c r="A2893" s="155"/>
      <c r="B2893" s="158"/>
      <c r="C2893" s="158"/>
      <c r="D2893" s="158">
        <v>8107</v>
      </c>
      <c r="E2893" s="158">
        <v>16.417000000000002</v>
      </c>
      <c r="F2893" s="158">
        <v>16.369</v>
      </c>
      <c r="G2893" s="16">
        <f t="shared" si="57"/>
        <v>16.123457228651652</v>
      </c>
      <c r="H2893" s="17">
        <f t="shared" si="58"/>
        <v>0.48923795224724864</v>
      </c>
      <c r="I2893" s="17">
        <f t="shared" si="59"/>
        <v>-4.8000000000001819E-2</v>
      </c>
      <c r="J2893" s="18">
        <f t="shared" si="60"/>
        <v>2.9237985015533783E-3</v>
      </c>
      <c r="K2893" s="18">
        <f t="shared" si="61"/>
        <v>0.30824245126668465</v>
      </c>
      <c r="L2893" s="154"/>
      <c r="M2893" s="154"/>
      <c r="N2893" s="154"/>
      <c r="O2893" s="154"/>
      <c r="P2893" s="154"/>
      <c r="Q2893" s="154"/>
      <c r="R2893" s="154"/>
      <c r="S2893" s="154"/>
      <c r="T2893" s="154"/>
      <c r="U2893" s="154"/>
      <c r="V2893" s="154"/>
      <c r="W2893" s="154"/>
      <c r="X2893" s="154"/>
      <c r="Y2893" s="154"/>
      <c r="Z2893" s="154"/>
      <c r="AA2893" s="154"/>
    </row>
    <row r="2894" spans="1:27" ht="15.75" customHeight="1">
      <c r="A2894" s="155"/>
      <c r="B2894" s="158"/>
      <c r="C2894" s="158"/>
      <c r="D2894" s="158">
        <v>8107</v>
      </c>
      <c r="E2894" s="158">
        <v>16.384</v>
      </c>
      <c r="F2894" s="158">
        <v>16.346</v>
      </c>
      <c r="G2894" s="16">
        <f t="shared" si="57"/>
        <v>16.123457228651652</v>
      </c>
      <c r="H2894" s="17">
        <f t="shared" si="58"/>
        <v>0.43423795224724654</v>
      </c>
      <c r="I2894" s="17">
        <f t="shared" si="59"/>
        <v>-3.8000000000000256E-2</v>
      </c>
      <c r="J2894" s="18">
        <f t="shared" si="60"/>
        <v>2.3193359375000156E-3</v>
      </c>
      <c r="K2894" s="18">
        <f t="shared" si="61"/>
        <v>0.30684914077424075</v>
      </c>
      <c r="L2894" s="154"/>
      <c r="M2894" s="154"/>
      <c r="N2894" s="154"/>
      <c r="O2894" s="154"/>
      <c r="P2894" s="154"/>
      <c r="Q2894" s="154"/>
      <c r="R2894" s="154"/>
      <c r="S2894" s="154"/>
      <c r="T2894" s="154"/>
      <c r="U2894" s="154"/>
      <c r="V2894" s="154"/>
      <c r="W2894" s="154"/>
      <c r="X2894" s="154"/>
      <c r="Y2894" s="154"/>
      <c r="Z2894" s="154"/>
      <c r="AA2894" s="154"/>
    </row>
    <row r="2895" spans="1:27" ht="15.75" customHeight="1">
      <c r="A2895" s="155"/>
      <c r="B2895" s="156">
        <v>45054</v>
      </c>
      <c r="C2895" s="158">
        <v>37313</v>
      </c>
      <c r="D2895" s="158">
        <v>8127</v>
      </c>
      <c r="E2895" s="158">
        <v>20.469000000000001</v>
      </c>
      <c r="F2895" s="158">
        <v>20.442</v>
      </c>
      <c r="G2895" s="16">
        <f t="shared" si="57"/>
        <v>19.906047079520491</v>
      </c>
      <c r="H2895" s="17">
        <f t="shared" si="58"/>
        <v>0.93825486746585085</v>
      </c>
      <c r="I2895" s="17">
        <f t="shared" si="59"/>
        <v>-2.7000000000001023E-2</v>
      </c>
      <c r="J2895" s="18">
        <f t="shared" si="60"/>
        <v>1.3190678587132259E-3</v>
      </c>
      <c r="K2895" s="18">
        <f t="shared" si="61"/>
        <v>0.32100703484358356</v>
      </c>
      <c r="L2895" s="154"/>
      <c r="M2895" s="154"/>
      <c r="N2895" s="154"/>
      <c r="O2895" s="154"/>
      <c r="P2895" s="154"/>
      <c r="Q2895" s="154"/>
      <c r="R2895" s="154"/>
      <c r="S2895" s="154"/>
      <c r="T2895" s="154"/>
      <c r="U2895" s="154"/>
      <c r="V2895" s="154"/>
      <c r="W2895" s="154"/>
      <c r="X2895" s="154"/>
      <c r="Y2895" s="154"/>
      <c r="Z2895" s="154"/>
      <c r="AA2895" s="154"/>
    </row>
    <row r="2896" spans="1:27" ht="15.75" customHeight="1">
      <c r="A2896" s="155"/>
      <c r="B2896" s="158"/>
      <c r="C2896" s="158"/>
      <c r="D2896" s="158">
        <v>8127</v>
      </c>
      <c r="E2896" s="158">
        <v>20.486999999999998</v>
      </c>
      <c r="F2896" s="158">
        <v>20.465</v>
      </c>
      <c r="G2896" s="16">
        <f t="shared" si="57"/>
        <v>19.906047079520491</v>
      </c>
      <c r="H2896" s="17">
        <f t="shared" si="58"/>
        <v>0.9682548674658461</v>
      </c>
      <c r="I2896" s="17">
        <f t="shared" si="59"/>
        <v>-2.1999999999998465E-2</v>
      </c>
      <c r="J2896" s="18">
        <f t="shared" si="60"/>
        <v>1.0738517108409462E-3</v>
      </c>
      <c r="K2896" s="18">
        <f t="shared" si="61"/>
        <v>0.32160360209954164</v>
      </c>
      <c r="L2896" s="154"/>
      <c r="M2896" s="154"/>
      <c r="N2896" s="154"/>
      <c r="O2896" s="154"/>
      <c r="P2896" s="154"/>
      <c r="Q2896" s="154"/>
      <c r="R2896" s="154"/>
      <c r="S2896" s="154"/>
      <c r="T2896" s="154"/>
      <c r="U2896" s="154"/>
      <c r="V2896" s="154"/>
      <c r="W2896" s="154"/>
      <c r="X2896" s="154"/>
      <c r="Y2896" s="154"/>
      <c r="Z2896" s="154"/>
      <c r="AA2896" s="154"/>
    </row>
    <row r="2897" spans="1:27" ht="15.75" customHeight="1">
      <c r="A2897" s="155"/>
      <c r="B2897" s="158"/>
      <c r="C2897" s="158"/>
      <c r="D2897" s="158">
        <v>8127</v>
      </c>
      <c r="E2897" s="158">
        <v>21.146000000000001</v>
      </c>
      <c r="F2897" s="158">
        <v>21.117999999999999</v>
      </c>
      <c r="G2897" s="16">
        <f t="shared" si="57"/>
        <v>19.906047079520491</v>
      </c>
      <c r="H2897" s="17">
        <f t="shared" si="58"/>
        <v>2.0665882007991838</v>
      </c>
      <c r="I2897" s="17">
        <f t="shared" si="59"/>
        <v>-2.8000000000002245E-2</v>
      </c>
      <c r="J2897" s="18">
        <f t="shared" si="60"/>
        <v>1.3241274945617254E-3</v>
      </c>
      <c r="K2897" s="18">
        <f t="shared" si="61"/>
        <v>0.34274534172956167</v>
      </c>
      <c r="L2897" s="154"/>
      <c r="M2897" s="154"/>
      <c r="N2897" s="154"/>
      <c r="O2897" s="154"/>
      <c r="P2897" s="154"/>
      <c r="Q2897" s="154"/>
      <c r="R2897" s="154"/>
      <c r="S2897" s="154"/>
      <c r="T2897" s="154"/>
      <c r="U2897" s="154"/>
      <c r="V2897" s="154"/>
      <c r="W2897" s="154"/>
      <c r="X2897" s="154"/>
      <c r="Y2897" s="154"/>
      <c r="Z2897" s="154"/>
      <c r="AA2897" s="154"/>
    </row>
    <row r="2898" spans="1:27" ht="15.75" customHeight="1">
      <c r="A2898" s="155"/>
      <c r="B2898" s="158"/>
      <c r="C2898" s="158"/>
      <c r="D2898" s="158">
        <v>8127</v>
      </c>
      <c r="E2898" s="158">
        <v>19.949000000000002</v>
      </c>
      <c r="F2898" s="158">
        <v>19.937000000000001</v>
      </c>
      <c r="G2898" s="16">
        <f t="shared" si="57"/>
        <v>19.906047079520491</v>
      </c>
      <c r="H2898" s="17">
        <f t="shared" si="58"/>
        <v>7.1588200799184903E-2</v>
      </c>
      <c r="I2898" s="17">
        <f t="shared" si="59"/>
        <v>-1.2000000000000455E-2</v>
      </c>
      <c r="J2898" s="18">
        <f t="shared" si="60"/>
        <v>6.0153391147428213E-4</v>
      </c>
      <c r="K2898" s="18">
        <f t="shared" si="61"/>
        <v>0.30330808542850829</v>
      </c>
      <c r="L2898" s="154"/>
      <c r="M2898" s="154"/>
      <c r="N2898" s="154"/>
      <c r="O2898" s="154"/>
      <c r="P2898" s="154"/>
      <c r="Q2898" s="154"/>
      <c r="R2898" s="154"/>
      <c r="S2898" s="154"/>
      <c r="T2898" s="154"/>
      <c r="U2898" s="154"/>
      <c r="V2898" s="154"/>
      <c r="W2898" s="154"/>
      <c r="X2898" s="154"/>
      <c r="Y2898" s="154"/>
      <c r="Z2898" s="154"/>
      <c r="AA2898" s="154"/>
    </row>
    <row r="2899" spans="1:27" ht="15.75" customHeight="1">
      <c r="A2899" s="155"/>
      <c r="B2899" s="158"/>
      <c r="C2899" s="158"/>
      <c r="D2899" s="158">
        <v>8127</v>
      </c>
      <c r="E2899" s="158">
        <v>20.526</v>
      </c>
      <c r="F2899" s="158">
        <v>20.501000000000001</v>
      </c>
      <c r="G2899" s="16">
        <f t="shared" si="57"/>
        <v>19.906047079520491</v>
      </c>
      <c r="H2899" s="17">
        <f t="shared" si="58"/>
        <v>1.0332548674658486</v>
      </c>
      <c r="I2899" s="17">
        <f t="shared" si="59"/>
        <v>-2.4999999999998579E-2</v>
      </c>
      <c r="J2899" s="18">
        <f t="shared" si="60"/>
        <v>1.2179674559095089E-3</v>
      </c>
      <c r="K2899" s="18">
        <f t="shared" si="61"/>
        <v>0.32289257508590619</v>
      </c>
      <c r="L2899" s="154"/>
      <c r="M2899" s="154"/>
      <c r="N2899" s="154"/>
      <c r="O2899" s="154"/>
      <c r="P2899" s="154"/>
      <c r="Q2899" s="154"/>
      <c r="R2899" s="154"/>
      <c r="S2899" s="154"/>
      <c r="T2899" s="154"/>
      <c r="U2899" s="154"/>
      <c r="V2899" s="154"/>
      <c r="W2899" s="154"/>
      <c r="X2899" s="154"/>
      <c r="Y2899" s="154"/>
      <c r="Z2899" s="154"/>
      <c r="AA2899" s="154"/>
    </row>
    <row r="2900" spans="1:27" ht="15.75" customHeight="1">
      <c r="A2900" s="155"/>
      <c r="B2900" s="156">
        <v>45054</v>
      </c>
      <c r="C2900" s="158">
        <v>35572</v>
      </c>
      <c r="D2900" s="158">
        <v>8128</v>
      </c>
      <c r="E2900" s="158">
        <v>20.492000000000001</v>
      </c>
      <c r="F2900" s="158">
        <v>20.471</v>
      </c>
      <c r="G2900" s="16">
        <f t="shared" si="57"/>
        <v>20.092045107828728</v>
      </c>
      <c r="H2900" s="17">
        <f t="shared" si="58"/>
        <v>0.66659148695212167</v>
      </c>
      <c r="I2900" s="17">
        <f t="shared" si="59"/>
        <v>-2.1000000000000796E-2</v>
      </c>
      <c r="J2900" s="18">
        <f t="shared" si="60"/>
        <v>1.0247901620144835E-3</v>
      </c>
      <c r="K2900" s="18">
        <f t="shared" si="61"/>
        <v>0.30871735053905208</v>
      </c>
      <c r="L2900" s="154"/>
      <c r="M2900" s="154"/>
      <c r="N2900" s="154"/>
      <c r="O2900" s="154"/>
      <c r="P2900" s="154"/>
      <c r="Q2900" s="154"/>
      <c r="R2900" s="154"/>
      <c r="S2900" s="154"/>
      <c r="T2900" s="154"/>
      <c r="U2900" s="154"/>
      <c r="V2900" s="154"/>
      <c r="W2900" s="154"/>
      <c r="X2900" s="154"/>
      <c r="Y2900" s="154"/>
      <c r="Z2900" s="154"/>
      <c r="AA2900" s="154"/>
    </row>
    <row r="2901" spans="1:27" ht="15.75" customHeight="1">
      <c r="A2901" s="155"/>
      <c r="B2901" s="158"/>
      <c r="C2901" s="158"/>
      <c r="D2901" s="158">
        <v>8128</v>
      </c>
      <c r="E2901" s="158">
        <v>19.856000000000002</v>
      </c>
      <c r="F2901" s="158">
        <v>19.835000000000001</v>
      </c>
      <c r="G2901" s="16">
        <f t="shared" si="57"/>
        <v>20.092045107828728</v>
      </c>
      <c r="H2901" s="17">
        <f t="shared" si="58"/>
        <v>-0.39340851304787705</v>
      </c>
      <c r="I2901" s="17">
        <f t="shared" si="59"/>
        <v>-2.1000000000000796E-2</v>
      </c>
      <c r="J2901" s="18">
        <f t="shared" si="60"/>
        <v>1.0576148267526589E-3</v>
      </c>
      <c r="K2901" s="18">
        <f t="shared" si="61"/>
        <v>0.28657513835849391</v>
      </c>
      <c r="L2901" s="154"/>
      <c r="M2901" s="154"/>
      <c r="N2901" s="154"/>
      <c r="O2901" s="154"/>
      <c r="P2901" s="154"/>
      <c r="Q2901" s="154"/>
      <c r="R2901" s="154"/>
      <c r="S2901" s="154"/>
      <c r="T2901" s="154"/>
      <c r="U2901" s="154"/>
      <c r="V2901" s="154"/>
      <c r="W2901" s="154"/>
      <c r="X2901" s="154"/>
      <c r="Y2901" s="154"/>
      <c r="Z2901" s="154"/>
      <c r="AA2901" s="154"/>
    </row>
    <row r="2902" spans="1:27" ht="15.75" customHeight="1">
      <c r="A2902" s="155"/>
      <c r="B2902" s="158"/>
      <c r="C2902" s="158"/>
      <c r="D2902" s="158">
        <v>8128</v>
      </c>
      <c r="E2902" s="158">
        <v>20.562000000000001</v>
      </c>
      <c r="F2902" s="158">
        <v>20.54</v>
      </c>
      <c r="G2902" s="16">
        <f t="shared" si="57"/>
        <v>20.092045107828728</v>
      </c>
      <c r="H2902" s="17">
        <f t="shared" si="58"/>
        <v>0.78325815361878881</v>
      </c>
      <c r="I2902" s="17">
        <f t="shared" si="59"/>
        <v>-2.2000000000002018E-2</v>
      </c>
      <c r="J2902" s="18">
        <f t="shared" si="60"/>
        <v>1.0699348312421951E-3</v>
      </c>
      <c r="K2902" s="18">
        <f t="shared" si="61"/>
        <v>0.31107071040007078</v>
      </c>
      <c r="L2902" s="154"/>
      <c r="M2902" s="154"/>
      <c r="N2902" s="154"/>
      <c r="O2902" s="154"/>
      <c r="P2902" s="154"/>
      <c r="Q2902" s="154"/>
      <c r="R2902" s="154"/>
      <c r="S2902" s="154"/>
      <c r="T2902" s="154"/>
      <c r="U2902" s="154"/>
      <c r="V2902" s="154"/>
      <c r="W2902" s="154"/>
      <c r="X2902" s="154"/>
      <c r="Y2902" s="154"/>
      <c r="Z2902" s="154"/>
      <c r="AA2902" s="154"/>
    </row>
    <row r="2903" spans="1:27" ht="15.75" customHeight="1">
      <c r="A2903" s="155"/>
      <c r="B2903" s="158"/>
      <c r="C2903" s="158"/>
      <c r="D2903" s="158">
        <v>8128</v>
      </c>
      <c r="E2903" s="158">
        <v>19.638000000000002</v>
      </c>
      <c r="F2903" s="158">
        <v>19.617999999999999</v>
      </c>
      <c r="G2903" s="16">
        <f t="shared" si="57"/>
        <v>20.092045107828728</v>
      </c>
      <c r="H2903" s="17">
        <f t="shared" si="58"/>
        <v>-0.75674184638121034</v>
      </c>
      <c r="I2903" s="17">
        <f t="shared" si="59"/>
        <v>-2.0000000000003126E-2</v>
      </c>
      <c r="J2903" s="18">
        <f t="shared" si="60"/>
        <v>1.0184336490479237E-3</v>
      </c>
      <c r="K2903" s="18">
        <f t="shared" si="61"/>
        <v>0.27865546121021773</v>
      </c>
      <c r="L2903" s="154"/>
      <c r="M2903" s="154"/>
      <c r="N2903" s="154"/>
      <c r="O2903" s="154"/>
      <c r="P2903" s="154"/>
      <c r="Q2903" s="154"/>
      <c r="R2903" s="154"/>
      <c r="S2903" s="154"/>
      <c r="T2903" s="154"/>
      <c r="U2903" s="154"/>
      <c r="V2903" s="154"/>
      <c r="W2903" s="154"/>
      <c r="X2903" s="154"/>
      <c r="Y2903" s="154"/>
      <c r="Z2903" s="154"/>
      <c r="AA2903" s="154"/>
    </row>
    <row r="2904" spans="1:27" ht="15.75" customHeight="1">
      <c r="A2904" s="155"/>
      <c r="B2904" s="156">
        <v>45054</v>
      </c>
      <c r="C2904" s="158">
        <v>37577</v>
      </c>
      <c r="D2904" s="158">
        <v>8108</v>
      </c>
      <c r="E2904" s="158">
        <v>19.654</v>
      </c>
      <c r="F2904" s="158">
        <v>19.635000000000002</v>
      </c>
      <c r="G2904" s="16">
        <f t="shared" si="57"/>
        <v>18.363527102940179</v>
      </c>
      <c r="H2904" s="17">
        <f t="shared" si="58"/>
        <v>2.1507881617663691</v>
      </c>
      <c r="I2904" s="17">
        <f t="shared" si="59"/>
        <v>-1.8999999999998352E-2</v>
      </c>
      <c r="J2904" s="18">
        <f t="shared" si="60"/>
        <v>9.6672433092491862E-4</v>
      </c>
      <c r="K2904" s="18">
        <f t="shared" si="61"/>
        <v>0.33920557283155695</v>
      </c>
      <c r="L2904" s="154"/>
      <c r="M2904" s="154"/>
      <c r="N2904" s="154"/>
      <c r="O2904" s="154"/>
      <c r="P2904" s="154"/>
      <c r="Q2904" s="154"/>
      <c r="R2904" s="154"/>
      <c r="S2904" s="154"/>
      <c r="T2904" s="154"/>
      <c r="U2904" s="154"/>
      <c r="V2904" s="154"/>
      <c r="W2904" s="154"/>
      <c r="X2904" s="154"/>
      <c r="Y2904" s="154"/>
      <c r="Z2904" s="154"/>
      <c r="AA2904" s="154"/>
    </row>
    <row r="2905" spans="1:27" ht="15.75" customHeight="1">
      <c r="A2905" s="155"/>
      <c r="B2905" s="158"/>
      <c r="C2905" s="158"/>
      <c r="D2905" s="158">
        <v>8108</v>
      </c>
      <c r="E2905" s="158">
        <v>18.456</v>
      </c>
      <c r="F2905" s="158">
        <v>18.434999999999999</v>
      </c>
      <c r="G2905" s="16">
        <f t="shared" si="57"/>
        <v>18.363527102940179</v>
      </c>
      <c r="H2905" s="17">
        <f t="shared" si="58"/>
        <v>0.15412149509970163</v>
      </c>
      <c r="I2905" s="17">
        <f t="shared" si="59"/>
        <v>-2.1000000000000796E-2</v>
      </c>
      <c r="J2905" s="18">
        <f t="shared" si="60"/>
        <v>1.1378413524057648E-3</v>
      </c>
      <c r="K2905" s="18">
        <f t="shared" si="61"/>
        <v>0.29631265325267775</v>
      </c>
      <c r="L2905" s="154"/>
      <c r="M2905" s="154"/>
      <c r="N2905" s="154"/>
      <c r="O2905" s="154"/>
      <c r="P2905" s="154"/>
      <c r="Q2905" s="154"/>
      <c r="R2905" s="154"/>
      <c r="S2905" s="154"/>
      <c r="T2905" s="154"/>
      <c r="U2905" s="154"/>
      <c r="V2905" s="154"/>
      <c r="W2905" s="154"/>
      <c r="X2905" s="154"/>
      <c r="Y2905" s="154"/>
      <c r="Z2905" s="154"/>
      <c r="AA2905" s="154"/>
    </row>
    <row r="2906" spans="1:27" ht="15.75" customHeight="1">
      <c r="A2906" s="155"/>
      <c r="B2906" s="158"/>
      <c r="C2906" s="158"/>
      <c r="D2906" s="158">
        <v>8108</v>
      </c>
      <c r="E2906" s="158">
        <v>18.039000000000001</v>
      </c>
      <c r="F2906" s="158">
        <v>18.02</v>
      </c>
      <c r="G2906" s="16">
        <f t="shared" si="57"/>
        <v>18.363527102940179</v>
      </c>
      <c r="H2906" s="17">
        <f t="shared" si="58"/>
        <v>-0.5408785049002951</v>
      </c>
      <c r="I2906" s="17">
        <f t="shared" si="59"/>
        <v>-1.9000000000001904E-2</v>
      </c>
      <c r="J2906" s="18">
        <f t="shared" si="60"/>
        <v>1.0532734630523811E-3</v>
      </c>
      <c r="K2906" s="18">
        <f t="shared" si="61"/>
        <v>0.28004580788466221</v>
      </c>
      <c r="L2906" s="154"/>
      <c r="M2906" s="154"/>
      <c r="N2906" s="154"/>
      <c r="O2906" s="154"/>
      <c r="P2906" s="154"/>
      <c r="Q2906" s="154"/>
      <c r="R2906" s="154"/>
      <c r="S2906" s="154"/>
      <c r="T2906" s="154"/>
      <c r="U2906" s="154"/>
      <c r="V2906" s="154"/>
      <c r="W2906" s="154"/>
      <c r="X2906" s="154"/>
      <c r="Y2906" s="154"/>
      <c r="Z2906" s="154"/>
      <c r="AA2906" s="154"/>
    </row>
    <row r="2907" spans="1:27" ht="15.75" customHeight="1">
      <c r="A2907" s="155"/>
      <c r="B2907" s="156">
        <v>45054</v>
      </c>
      <c r="C2907" s="158">
        <v>37587</v>
      </c>
      <c r="D2907" s="158">
        <v>6117</v>
      </c>
      <c r="E2907" s="158">
        <v>20.108000000000001</v>
      </c>
      <c r="F2907" s="158">
        <v>19.556000000000001</v>
      </c>
      <c r="G2907" s="16">
        <f t="shared" si="57"/>
        <v>19.9327573208373</v>
      </c>
      <c r="H2907" s="17">
        <f t="shared" si="58"/>
        <v>0.29207113193783368</v>
      </c>
      <c r="I2907" s="17">
        <f t="shared" si="59"/>
        <v>-0.5519999999999996</v>
      </c>
      <c r="J2907" s="18">
        <f t="shared" si="60"/>
        <v>2.7451760493335964E-2</v>
      </c>
      <c r="K2907" s="18">
        <f t="shared" si="61"/>
        <v>0.32540387308335628</v>
      </c>
      <c r="L2907" s="154"/>
      <c r="M2907" s="154"/>
      <c r="N2907" s="154"/>
      <c r="O2907" s="154"/>
      <c r="P2907" s="154"/>
      <c r="Q2907" s="154"/>
      <c r="R2907" s="154"/>
      <c r="S2907" s="154"/>
      <c r="T2907" s="154"/>
      <c r="U2907" s="154"/>
      <c r="V2907" s="154"/>
      <c r="W2907" s="154"/>
      <c r="X2907" s="154"/>
      <c r="Y2907" s="154"/>
      <c r="Z2907" s="154"/>
      <c r="AA2907" s="154"/>
    </row>
    <row r="2908" spans="1:27" ht="15.75" customHeight="1">
      <c r="A2908" s="155"/>
      <c r="B2908" s="158"/>
      <c r="C2908" s="158"/>
      <c r="D2908" s="158">
        <v>6117</v>
      </c>
      <c r="E2908" s="158">
        <v>19.539000000000001</v>
      </c>
      <c r="F2908" s="158">
        <v>18.991</v>
      </c>
      <c r="G2908" s="16">
        <f t="shared" si="57"/>
        <v>19.9327573208373</v>
      </c>
      <c r="H2908" s="17">
        <f t="shared" si="58"/>
        <v>-0.65626220139549818</v>
      </c>
      <c r="I2908" s="17">
        <f t="shared" si="59"/>
        <v>-0.54800000000000182</v>
      </c>
      <c r="J2908" s="18">
        <f t="shared" si="60"/>
        <v>2.8046471160243707E-2</v>
      </c>
      <c r="K2908" s="18">
        <f t="shared" si="61"/>
        <v>0.30575879420441826</v>
      </c>
      <c r="L2908" s="154"/>
      <c r="M2908" s="154"/>
      <c r="N2908" s="154"/>
      <c r="O2908" s="154"/>
      <c r="P2908" s="154"/>
      <c r="Q2908" s="154"/>
      <c r="R2908" s="154"/>
      <c r="S2908" s="154"/>
      <c r="T2908" s="154"/>
      <c r="U2908" s="154"/>
      <c r="V2908" s="154"/>
      <c r="W2908" s="154"/>
      <c r="X2908" s="154"/>
      <c r="Y2908" s="154"/>
      <c r="Z2908" s="154"/>
      <c r="AA2908" s="154"/>
    </row>
    <row r="2909" spans="1:27" ht="15.75" customHeight="1">
      <c r="A2909" s="155"/>
      <c r="B2909" s="158"/>
      <c r="C2909" s="158"/>
      <c r="D2909" s="158">
        <v>6117</v>
      </c>
      <c r="E2909" s="158">
        <v>20.870999999999999</v>
      </c>
      <c r="F2909" s="158">
        <v>20.306000000000001</v>
      </c>
      <c r="G2909" s="16">
        <f t="shared" si="57"/>
        <v>19.9327573208373</v>
      </c>
      <c r="H2909" s="17">
        <f t="shared" si="58"/>
        <v>1.5637377986044974</v>
      </c>
      <c r="I2909" s="17">
        <f t="shared" si="59"/>
        <v>-0.56499999999999773</v>
      </c>
      <c r="J2909" s="18">
        <f t="shared" si="60"/>
        <v>2.7071055531598762E-2</v>
      </c>
      <c r="K2909" s="18">
        <f t="shared" si="61"/>
        <v>0.3500656930650245</v>
      </c>
      <c r="L2909" s="154"/>
      <c r="M2909" s="154"/>
      <c r="N2909" s="154"/>
      <c r="O2909" s="154"/>
      <c r="P2909" s="154"/>
      <c r="Q2909" s="154"/>
      <c r="R2909" s="154"/>
      <c r="S2909" s="154"/>
      <c r="T2909" s="154"/>
      <c r="U2909" s="154"/>
      <c r="V2909" s="154"/>
      <c r="W2909" s="154"/>
      <c r="X2909" s="154"/>
      <c r="Y2909" s="154"/>
      <c r="Z2909" s="154"/>
      <c r="AA2909" s="154"/>
    </row>
    <row r="2910" spans="1:27" ht="15.75" customHeight="1">
      <c r="A2910" s="155"/>
      <c r="B2910" s="156">
        <v>45055</v>
      </c>
      <c r="C2910" s="158">
        <v>38053</v>
      </c>
      <c r="D2910" s="158">
        <v>5120</v>
      </c>
      <c r="E2910" s="158">
        <v>23.265999999999998</v>
      </c>
      <c r="F2910" s="158">
        <v>23.148</v>
      </c>
      <c r="G2910" s="16">
        <f t="shared" si="57"/>
        <v>22.870927068045674</v>
      </c>
      <c r="H2910" s="17">
        <f t="shared" si="58"/>
        <v>0.65845488659054041</v>
      </c>
      <c r="I2910" s="17">
        <f t="shared" si="59"/>
        <v>-0.11799999999999855</v>
      </c>
      <c r="J2910" s="18">
        <f t="shared" si="60"/>
        <v>5.0717785609902246E-3</v>
      </c>
      <c r="K2910" s="18">
        <f t="shared" si="61"/>
        <v>0.31667275143363566</v>
      </c>
      <c r="L2910" s="154"/>
      <c r="M2910" s="154"/>
      <c r="N2910" s="154"/>
      <c r="O2910" s="154"/>
      <c r="P2910" s="154"/>
      <c r="Q2910" s="154"/>
      <c r="R2910" s="154"/>
      <c r="S2910" s="154"/>
      <c r="T2910" s="154"/>
      <c r="U2910" s="154"/>
      <c r="V2910" s="154"/>
      <c r="W2910" s="154"/>
      <c r="X2910" s="154"/>
      <c r="Y2910" s="154"/>
      <c r="Z2910" s="154"/>
      <c r="AA2910" s="154"/>
    </row>
    <row r="2911" spans="1:27" ht="15.75" customHeight="1">
      <c r="A2911" s="155"/>
      <c r="B2911" s="158"/>
      <c r="C2911" s="158"/>
      <c r="D2911" s="158">
        <v>5120</v>
      </c>
      <c r="E2911" s="158">
        <v>23.032</v>
      </c>
      <c r="F2911" s="158">
        <v>22.925999999999998</v>
      </c>
      <c r="G2911" s="16">
        <f t="shared" si="57"/>
        <v>22.870927068045674</v>
      </c>
      <c r="H2911" s="17">
        <f t="shared" si="58"/>
        <v>0.2684548865905434</v>
      </c>
      <c r="I2911" s="17">
        <f t="shared" si="59"/>
        <v>-0.10600000000000165</v>
      </c>
      <c r="J2911" s="18">
        <f t="shared" si="60"/>
        <v>4.6022924626607179E-3</v>
      </c>
      <c r="K2911" s="18">
        <f t="shared" si="61"/>
        <v>0.30973029849144529</v>
      </c>
      <c r="L2911" s="154"/>
      <c r="M2911" s="154"/>
      <c r="N2911" s="154"/>
      <c r="O2911" s="154"/>
      <c r="P2911" s="154"/>
      <c r="Q2911" s="154"/>
      <c r="R2911" s="154"/>
      <c r="S2911" s="154"/>
      <c r="T2911" s="154"/>
      <c r="U2911" s="154"/>
      <c r="V2911" s="154"/>
      <c r="W2911" s="154"/>
      <c r="X2911" s="154"/>
      <c r="Y2911" s="154"/>
      <c r="Z2911" s="154"/>
      <c r="AA2911" s="154"/>
    </row>
    <row r="2912" spans="1:27" ht="15.75" customHeight="1">
      <c r="A2912" s="155"/>
      <c r="B2912" s="158"/>
      <c r="C2912" s="158"/>
      <c r="D2912" s="158">
        <v>5120</v>
      </c>
      <c r="E2912" s="158">
        <v>23.542000000000002</v>
      </c>
      <c r="F2912" s="158">
        <v>23.44</v>
      </c>
      <c r="G2912" s="16">
        <f t="shared" si="57"/>
        <v>22.870927068045674</v>
      </c>
      <c r="H2912" s="17">
        <f t="shared" si="58"/>
        <v>1.1184548865905461</v>
      </c>
      <c r="I2912" s="17">
        <f t="shared" si="59"/>
        <v>-0.10200000000000031</v>
      </c>
      <c r="J2912" s="18">
        <f t="shared" si="60"/>
        <v>4.3326820151219228E-3</v>
      </c>
      <c r="K2912" s="18">
        <f t="shared" si="61"/>
        <v>0.32468389409799375</v>
      </c>
      <c r="L2912" s="154"/>
      <c r="M2912" s="154"/>
      <c r="N2912" s="154"/>
      <c r="O2912" s="154"/>
      <c r="P2912" s="154"/>
      <c r="Q2912" s="154"/>
      <c r="R2912" s="154"/>
      <c r="S2912" s="154"/>
      <c r="T2912" s="154"/>
      <c r="U2912" s="154"/>
      <c r="V2912" s="154"/>
      <c r="W2912" s="154"/>
      <c r="X2912" s="154"/>
      <c r="Y2912" s="154"/>
      <c r="Z2912" s="154"/>
      <c r="AA2912" s="154"/>
    </row>
    <row r="2913" spans="1:27" ht="15.75" customHeight="1">
      <c r="A2913" s="155"/>
      <c r="B2913" s="158"/>
      <c r="C2913" s="158"/>
      <c r="D2913" s="158">
        <v>5120</v>
      </c>
      <c r="E2913" s="158">
        <v>22.696999999999999</v>
      </c>
      <c r="F2913" s="158">
        <v>22.597999999999999</v>
      </c>
      <c r="G2913" s="16">
        <f t="shared" si="57"/>
        <v>22.870927068045674</v>
      </c>
      <c r="H2913" s="17">
        <f t="shared" si="58"/>
        <v>-0.2898784467427914</v>
      </c>
      <c r="I2913" s="17">
        <f t="shared" si="59"/>
        <v>-9.9000000000000199E-2</v>
      </c>
      <c r="J2913" s="18">
        <f t="shared" si="60"/>
        <v>4.3618099308278717E-3</v>
      </c>
      <c r="K2913" s="18">
        <f t="shared" si="61"/>
        <v>0.29954215248072286</v>
      </c>
      <c r="L2913" s="154"/>
      <c r="M2913" s="154"/>
      <c r="N2913" s="154"/>
      <c r="O2913" s="154"/>
      <c r="P2913" s="154"/>
      <c r="Q2913" s="154"/>
      <c r="R2913" s="154"/>
      <c r="S2913" s="154"/>
      <c r="T2913" s="154"/>
      <c r="U2913" s="154"/>
      <c r="V2913" s="154"/>
      <c r="W2913" s="154"/>
      <c r="X2913" s="154"/>
      <c r="Y2913" s="154"/>
      <c r="Z2913" s="154"/>
      <c r="AA2913" s="154"/>
    </row>
    <row r="2914" spans="1:27" ht="15.75" customHeight="1">
      <c r="A2914" s="155"/>
      <c r="B2914" s="158"/>
      <c r="C2914" s="158"/>
      <c r="D2914" s="158">
        <v>5120</v>
      </c>
      <c r="E2914" s="158">
        <v>24.077000000000002</v>
      </c>
      <c r="F2914" s="158">
        <v>24.006</v>
      </c>
      <c r="G2914" s="16">
        <f t="shared" si="57"/>
        <v>22.870927068045674</v>
      </c>
      <c r="H2914" s="17">
        <f t="shared" si="58"/>
        <v>2.0101215532572132</v>
      </c>
      <c r="I2914" s="17">
        <f t="shared" si="59"/>
        <v>-7.1000000000001506E-2</v>
      </c>
      <c r="J2914" s="18">
        <f t="shared" si="60"/>
        <v>2.9488723678199736E-3</v>
      </c>
      <c r="K2914" s="18">
        <f t="shared" si="61"/>
        <v>0.33968967208767575</v>
      </c>
      <c r="L2914" s="154"/>
      <c r="M2914" s="154"/>
      <c r="N2914" s="154"/>
      <c r="O2914" s="154"/>
      <c r="P2914" s="154"/>
      <c r="Q2914" s="154"/>
      <c r="R2914" s="154"/>
      <c r="S2914" s="154"/>
      <c r="T2914" s="154"/>
      <c r="U2914" s="154"/>
      <c r="V2914" s="154"/>
      <c r="W2914" s="154"/>
      <c r="X2914" s="154"/>
      <c r="Y2914" s="154"/>
      <c r="Z2914" s="154"/>
      <c r="AA2914" s="154"/>
    </row>
    <row r="2915" spans="1:27" ht="15.75" customHeight="1">
      <c r="A2915" s="155"/>
      <c r="B2915" s="156">
        <v>45055</v>
      </c>
      <c r="C2915" s="158">
        <v>37315</v>
      </c>
      <c r="D2915" s="158">
        <v>5621</v>
      </c>
      <c r="E2915" s="158">
        <v>23.292999999999999</v>
      </c>
      <c r="F2915" s="158">
        <v>23.175999999999998</v>
      </c>
      <c r="G2915" s="16">
        <f t="shared" si="57"/>
        <v>22.870927068045674</v>
      </c>
      <c r="H2915" s="17">
        <f t="shared" si="58"/>
        <v>0.70345488659054212</v>
      </c>
      <c r="I2915" s="17">
        <f t="shared" si="59"/>
        <v>-0.11700000000000088</v>
      </c>
      <c r="J2915" s="18">
        <f t="shared" si="60"/>
        <v>5.0229682737303431E-3</v>
      </c>
      <c r="K2915" s="18">
        <f t="shared" si="61"/>
        <v>0.31746482783904895</v>
      </c>
      <c r="L2915" s="154"/>
      <c r="M2915" s="154"/>
      <c r="N2915" s="154"/>
      <c r="O2915" s="154"/>
      <c r="P2915" s="154"/>
      <c r="Q2915" s="154"/>
      <c r="R2915" s="154"/>
      <c r="S2915" s="154"/>
      <c r="T2915" s="154"/>
      <c r="U2915" s="154"/>
      <c r="V2915" s="154"/>
      <c r="W2915" s="154"/>
      <c r="X2915" s="154"/>
      <c r="Y2915" s="154"/>
      <c r="Z2915" s="154"/>
      <c r="AA2915" s="154"/>
    </row>
    <row r="2916" spans="1:27" ht="15.75" customHeight="1">
      <c r="A2916" s="155"/>
      <c r="B2916" s="158"/>
      <c r="C2916" s="158"/>
      <c r="D2916" s="158">
        <v>5621</v>
      </c>
      <c r="E2916" s="158">
        <v>23.391999999999999</v>
      </c>
      <c r="F2916" s="158">
        <v>23.294</v>
      </c>
      <c r="G2916" s="16">
        <f t="shared" si="57"/>
        <v>22.870927068045674</v>
      </c>
      <c r="H2916" s="17">
        <f t="shared" si="58"/>
        <v>0.86845488659054249</v>
      </c>
      <c r="I2916" s="17">
        <f t="shared" si="59"/>
        <v>-9.7999999999998977E-2</v>
      </c>
      <c r="J2916" s="18">
        <f t="shared" si="60"/>
        <v>4.1894664842680824E-3</v>
      </c>
      <c r="K2916" s="18">
        <f t="shared" si="61"/>
        <v>0.32035346421233618</v>
      </c>
      <c r="L2916" s="154"/>
      <c r="M2916" s="154"/>
      <c r="N2916" s="154"/>
      <c r="O2916" s="154"/>
      <c r="P2916" s="154"/>
      <c r="Q2916" s="154"/>
      <c r="R2916" s="154"/>
      <c r="S2916" s="154"/>
      <c r="T2916" s="154"/>
      <c r="U2916" s="154"/>
      <c r="V2916" s="154"/>
      <c r="W2916" s="154"/>
      <c r="X2916" s="154"/>
      <c r="Y2916" s="154"/>
      <c r="Z2916" s="154"/>
      <c r="AA2916" s="154"/>
    </row>
    <row r="2917" spans="1:27" ht="15.75" customHeight="1">
      <c r="A2917" s="155"/>
      <c r="B2917" s="158"/>
      <c r="C2917" s="158"/>
      <c r="D2917" s="158">
        <v>5621</v>
      </c>
      <c r="E2917" s="158">
        <v>22.669</v>
      </c>
      <c r="F2917" s="158">
        <v>22.824999999999999</v>
      </c>
      <c r="G2917" s="16">
        <f t="shared" si="57"/>
        <v>22.870927068045674</v>
      </c>
      <c r="H2917" s="17">
        <f t="shared" si="58"/>
        <v>-0.33654511340945586</v>
      </c>
      <c r="I2917" s="17">
        <f t="shared" si="59"/>
        <v>0.15599999999999881</v>
      </c>
      <c r="J2917" s="18">
        <f t="shared" si="60"/>
        <v>-6.8816445365917685E-3</v>
      </c>
      <c r="K2917" s="18">
        <f t="shared" si="61"/>
        <v>0.29867697008491634</v>
      </c>
      <c r="L2917" s="154"/>
      <c r="M2917" s="154"/>
      <c r="N2917" s="154"/>
      <c r="O2917" s="154"/>
      <c r="P2917" s="154"/>
      <c r="Q2917" s="154"/>
      <c r="R2917" s="154"/>
      <c r="S2917" s="154"/>
      <c r="T2917" s="154"/>
      <c r="U2917" s="154"/>
      <c r="V2917" s="154"/>
      <c r="W2917" s="154"/>
      <c r="X2917" s="154"/>
      <c r="Y2917" s="154"/>
      <c r="Z2917" s="154"/>
      <c r="AA2917" s="154"/>
    </row>
    <row r="2918" spans="1:27" ht="15.75" customHeight="1">
      <c r="A2918" s="155"/>
      <c r="B2918" s="156">
        <v>45055</v>
      </c>
      <c r="C2918" s="158">
        <v>38058</v>
      </c>
      <c r="D2918" s="158">
        <v>5648</v>
      </c>
      <c r="E2918" s="158">
        <v>20.030999999999999</v>
      </c>
      <c r="F2918" s="158">
        <v>19.797999999999998</v>
      </c>
      <c r="G2918" s="16">
        <f t="shared" si="57"/>
        <v>19.240505739344663</v>
      </c>
      <c r="H2918" s="17">
        <f t="shared" si="58"/>
        <v>1.3174904344255605</v>
      </c>
      <c r="I2918" s="17">
        <f t="shared" si="59"/>
        <v>-0.23300000000000054</v>
      </c>
      <c r="J2918" s="18">
        <f t="shared" si="60"/>
        <v>1.1631970445809024E-2</v>
      </c>
      <c r="K2918" s="18">
        <f t="shared" si="61"/>
        <v>0.34254904897409005</v>
      </c>
      <c r="L2918" s="154"/>
      <c r="M2918" s="154"/>
      <c r="N2918" s="154"/>
      <c r="O2918" s="154"/>
      <c r="P2918" s="154"/>
      <c r="Q2918" s="154"/>
      <c r="R2918" s="154"/>
      <c r="S2918" s="154"/>
      <c r="T2918" s="154"/>
      <c r="U2918" s="154"/>
      <c r="V2918" s="154"/>
      <c r="W2918" s="154"/>
      <c r="X2918" s="154"/>
      <c r="Y2918" s="154"/>
      <c r="Z2918" s="154"/>
      <c r="AA2918" s="154"/>
    </row>
    <row r="2919" spans="1:27" ht="15.75" customHeight="1">
      <c r="A2919" s="155"/>
      <c r="B2919" s="158"/>
      <c r="C2919" s="158"/>
      <c r="D2919" s="158">
        <v>5648</v>
      </c>
      <c r="E2919" s="158">
        <v>20.120999999999999</v>
      </c>
      <c r="F2919" s="158">
        <v>19.916</v>
      </c>
      <c r="G2919" s="16">
        <f t="shared" si="57"/>
        <v>19.240505739344663</v>
      </c>
      <c r="H2919" s="17">
        <f t="shared" si="58"/>
        <v>1.4674904344255602</v>
      </c>
      <c r="I2919" s="17">
        <f t="shared" si="59"/>
        <v>-0.20499999999999829</v>
      </c>
      <c r="J2919" s="18">
        <f t="shared" si="60"/>
        <v>1.0188360419462169E-2</v>
      </c>
      <c r="K2919" s="18">
        <f t="shared" si="61"/>
        <v>0.34548978678992087</v>
      </c>
      <c r="L2919" s="154"/>
      <c r="M2919" s="154"/>
      <c r="N2919" s="154"/>
      <c r="O2919" s="154"/>
      <c r="P2919" s="154"/>
      <c r="Q2919" s="154"/>
      <c r="R2919" s="154"/>
      <c r="S2919" s="154"/>
      <c r="T2919" s="154"/>
      <c r="U2919" s="154"/>
      <c r="V2919" s="154"/>
      <c r="W2919" s="154"/>
      <c r="X2919" s="154"/>
      <c r="Y2919" s="154"/>
      <c r="Z2919" s="154"/>
      <c r="AA2919" s="154"/>
    </row>
    <row r="2920" spans="1:27" ht="15.75" customHeight="1">
      <c r="A2920" s="155"/>
      <c r="B2920" s="158"/>
      <c r="C2920" s="158"/>
      <c r="D2920" s="158">
        <v>5648</v>
      </c>
      <c r="E2920" s="158">
        <v>19.571000000000002</v>
      </c>
      <c r="F2920" s="158">
        <v>19.356999999999999</v>
      </c>
      <c r="G2920" s="16">
        <f t="shared" si="57"/>
        <v>19.240505739344663</v>
      </c>
      <c r="H2920" s="17">
        <f t="shared" si="58"/>
        <v>0.5508237677588983</v>
      </c>
      <c r="I2920" s="17">
        <f t="shared" si="59"/>
        <v>-0.21400000000000219</v>
      </c>
      <c r="J2920" s="18">
        <f t="shared" si="60"/>
        <v>1.0934546011956578E-2</v>
      </c>
      <c r="K2920" s="18">
        <f t="shared" si="61"/>
        <v>0.3270962137857033</v>
      </c>
      <c r="L2920" s="154"/>
      <c r="M2920" s="154"/>
      <c r="N2920" s="154"/>
      <c r="O2920" s="154"/>
      <c r="P2920" s="154"/>
      <c r="Q2920" s="154"/>
      <c r="R2920" s="154"/>
      <c r="S2920" s="154"/>
      <c r="T2920" s="154"/>
      <c r="U2920" s="154"/>
      <c r="V2920" s="154"/>
      <c r="W2920" s="154"/>
      <c r="X2920" s="154"/>
      <c r="Y2920" s="154"/>
      <c r="Z2920" s="154"/>
      <c r="AA2920" s="154"/>
    </row>
    <row r="2921" spans="1:27" ht="15.75" customHeight="1">
      <c r="A2921" s="155"/>
      <c r="B2921" s="158"/>
      <c r="C2921" s="158"/>
      <c r="D2921" s="158">
        <v>5648</v>
      </c>
      <c r="E2921" s="158">
        <v>19.725999999999999</v>
      </c>
      <c r="F2921" s="158">
        <v>19.515000000000001</v>
      </c>
      <c r="G2921" s="16">
        <f t="shared" si="57"/>
        <v>19.240505739344663</v>
      </c>
      <c r="H2921" s="17">
        <f t="shared" si="58"/>
        <v>0.8091571010922276</v>
      </c>
      <c r="I2921" s="17">
        <f t="shared" si="59"/>
        <v>-0.21099999999999852</v>
      </c>
      <c r="J2921" s="18">
        <f t="shared" si="60"/>
        <v>1.0696542634086917E-2</v>
      </c>
      <c r="K2921" s="18">
        <f t="shared" si="61"/>
        <v>0.33238365608841114</v>
      </c>
      <c r="L2921" s="154"/>
      <c r="M2921" s="154"/>
      <c r="N2921" s="154"/>
      <c r="O2921" s="154"/>
      <c r="P2921" s="154"/>
      <c r="Q2921" s="154"/>
      <c r="R2921" s="154"/>
      <c r="S2921" s="154"/>
      <c r="T2921" s="154"/>
      <c r="U2921" s="154"/>
      <c r="V2921" s="154"/>
      <c r="W2921" s="154"/>
      <c r="X2921" s="154"/>
      <c r="Y2921" s="154"/>
      <c r="Z2921" s="154"/>
      <c r="AA2921" s="154"/>
    </row>
    <row r="2922" spans="1:27" ht="15.75" customHeight="1">
      <c r="A2922" s="155"/>
      <c r="B2922" s="158"/>
      <c r="C2922" s="158"/>
      <c r="D2922" s="158">
        <v>5648</v>
      </c>
      <c r="E2922" s="158">
        <v>19.669</v>
      </c>
      <c r="F2922" s="158">
        <v>19.469000000000001</v>
      </c>
      <c r="G2922" s="16">
        <f t="shared" si="57"/>
        <v>19.240505739344663</v>
      </c>
      <c r="H2922" s="17">
        <f t="shared" si="58"/>
        <v>0.71415710109222985</v>
      </c>
      <c r="I2922" s="17">
        <f t="shared" si="59"/>
        <v>-0.19999999999999929</v>
      </c>
      <c r="J2922" s="18">
        <f t="shared" si="60"/>
        <v>1.0168285118714692E-2</v>
      </c>
      <c r="K2922" s="18">
        <f t="shared" si="61"/>
        <v>0.33044892978799123</v>
      </c>
      <c r="L2922" s="154"/>
      <c r="M2922" s="154"/>
      <c r="N2922" s="154"/>
      <c r="O2922" s="154"/>
      <c r="P2922" s="154"/>
      <c r="Q2922" s="154"/>
      <c r="R2922" s="154"/>
      <c r="S2922" s="154"/>
      <c r="T2922" s="154"/>
      <c r="U2922" s="154"/>
      <c r="V2922" s="154"/>
      <c r="W2922" s="154"/>
      <c r="X2922" s="154"/>
      <c r="Y2922" s="154"/>
      <c r="Z2922" s="154"/>
      <c r="AA2922" s="154"/>
    </row>
    <row r="2923" spans="1:27" ht="15.75" customHeight="1">
      <c r="A2923" s="155"/>
      <c r="B2923" s="156">
        <v>45056</v>
      </c>
      <c r="C2923" s="158">
        <v>37585</v>
      </c>
      <c r="D2923" s="158">
        <v>6107</v>
      </c>
      <c r="E2923" s="158">
        <v>17.231000000000002</v>
      </c>
      <c r="F2923" s="158">
        <v>16.911000000000001</v>
      </c>
      <c r="G2923" s="16">
        <f t="shared" si="57"/>
        <v>17.032373496847189</v>
      </c>
      <c r="H2923" s="17">
        <f t="shared" si="58"/>
        <v>0.33104417192135455</v>
      </c>
      <c r="I2923" s="17">
        <f t="shared" si="59"/>
        <v>-0.32000000000000028</v>
      </c>
      <c r="J2923" s="18">
        <f t="shared" si="60"/>
        <v>1.8571179850269875E-2</v>
      </c>
      <c r="K2923" s="18">
        <f t="shared" si="61"/>
        <v>0.32758020981882824</v>
      </c>
      <c r="L2923" s="154"/>
      <c r="M2923" s="154"/>
      <c r="N2923" s="154"/>
      <c r="O2923" s="154"/>
      <c r="P2923" s="154"/>
      <c r="Q2923" s="154"/>
      <c r="R2923" s="154"/>
      <c r="S2923" s="154"/>
      <c r="T2923" s="154"/>
      <c r="U2923" s="154"/>
      <c r="V2923" s="154"/>
      <c r="W2923" s="154"/>
      <c r="X2923" s="154"/>
      <c r="Y2923" s="154"/>
      <c r="Z2923" s="154"/>
      <c r="AA2923" s="154"/>
    </row>
    <row r="2924" spans="1:27" ht="15.75" customHeight="1">
      <c r="A2924" s="155"/>
      <c r="B2924" s="158"/>
      <c r="C2924" s="158"/>
      <c r="D2924" s="158">
        <v>6107</v>
      </c>
      <c r="E2924" s="158">
        <v>16.885999999999999</v>
      </c>
      <c r="F2924" s="158">
        <v>16.59</v>
      </c>
      <c r="G2924" s="16">
        <f t="shared" si="57"/>
        <v>17.032373496847189</v>
      </c>
      <c r="H2924" s="17">
        <f t="shared" si="58"/>
        <v>-0.24395582807864952</v>
      </c>
      <c r="I2924" s="17">
        <f t="shared" si="59"/>
        <v>-0.29599999999999937</v>
      </c>
      <c r="J2924" s="18">
        <f t="shared" si="60"/>
        <v>1.7529314224801574E-2</v>
      </c>
      <c r="K2924" s="18">
        <f t="shared" si="61"/>
        <v>0.31384191610732132</v>
      </c>
      <c r="L2924" s="154"/>
      <c r="M2924" s="154"/>
      <c r="N2924" s="154"/>
      <c r="O2924" s="154"/>
      <c r="P2924" s="154"/>
      <c r="Q2924" s="154"/>
      <c r="R2924" s="154"/>
      <c r="S2924" s="154"/>
      <c r="T2924" s="154"/>
      <c r="U2924" s="154"/>
      <c r="V2924" s="154"/>
      <c r="W2924" s="154"/>
      <c r="X2924" s="154"/>
      <c r="Y2924" s="154"/>
      <c r="Z2924" s="154"/>
      <c r="AA2924" s="154"/>
    </row>
    <row r="2925" spans="1:27" ht="15.75" customHeight="1">
      <c r="A2925" s="155"/>
      <c r="B2925" s="158"/>
      <c r="C2925" s="158"/>
      <c r="D2925" s="158">
        <v>6107</v>
      </c>
      <c r="E2925" s="158">
        <v>16.314</v>
      </c>
      <c r="F2925" s="158">
        <v>15.894</v>
      </c>
      <c r="G2925" s="16">
        <f t="shared" si="57"/>
        <v>17.032373496847189</v>
      </c>
      <c r="H2925" s="17">
        <f t="shared" si="58"/>
        <v>-1.1972891614119816</v>
      </c>
      <c r="I2925" s="17">
        <f t="shared" si="59"/>
        <v>-0.41999999999999993</v>
      </c>
      <c r="J2925" s="18">
        <f t="shared" si="60"/>
        <v>2.5744759102611248E-2</v>
      </c>
      <c r="K2925" s="18">
        <f t="shared" si="61"/>
        <v>0.28978390311316832</v>
      </c>
      <c r="L2925" s="154"/>
      <c r="M2925" s="154"/>
      <c r="N2925" s="154"/>
      <c r="O2925" s="154"/>
      <c r="P2925" s="154"/>
      <c r="Q2925" s="154"/>
      <c r="R2925" s="154"/>
      <c r="S2925" s="154"/>
      <c r="T2925" s="154"/>
      <c r="U2925" s="154"/>
      <c r="V2925" s="154"/>
      <c r="W2925" s="154"/>
      <c r="X2925" s="154"/>
      <c r="Y2925" s="154"/>
      <c r="Z2925" s="154"/>
      <c r="AA2925" s="154"/>
    </row>
    <row r="2926" spans="1:27" ht="15.75" customHeight="1">
      <c r="A2926" s="155"/>
      <c r="B2926" s="158"/>
      <c r="C2926" s="158"/>
      <c r="D2926" s="158">
        <v>6107</v>
      </c>
      <c r="E2926" s="158">
        <v>16.951000000000001</v>
      </c>
      <c r="F2926" s="158">
        <v>16.597999999999999</v>
      </c>
      <c r="G2926" s="16">
        <f t="shared" si="57"/>
        <v>17.032373496847189</v>
      </c>
      <c r="H2926" s="17">
        <f t="shared" si="58"/>
        <v>-0.13562249474531404</v>
      </c>
      <c r="I2926" s="17">
        <f t="shared" si="59"/>
        <v>-0.35300000000000153</v>
      </c>
      <c r="J2926" s="18">
        <f t="shared" si="60"/>
        <v>2.0824730104418709E-2</v>
      </c>
      <c r="K2926" s="18">
        <f t="shared" si="61"/>
        <v>0.3164730455659388</v>
      </c>
      <c r="L2926" s="154"/>
      <c r="M2926" s="154"/>
      <c r="N2926" s="154"/>
      <c r="O2926" s="154"/>
      <c r="P2926" s="154"/>
      <c r="Q2926" s="154"/>
      <c r="R2926" s="154"/>
      <c r="S2926" s="154"/>
      <c r="T2926" s="154"/>
      <c r="U2926" s="154"/>
      <c r="V2926" s="154"/>
      <c r="W2926" s="154"/>
      <c r="X2926" s="154"/>
      <c r="Y2926" s="154"/>
      <c r="Z2926" s="154"/>
      <c r="AA2926" s="154"/>
    </row>
    <row r="2927" spans="1:27" ht="15.75" customHeight="1">
      <c r="A2927" s="155"/>
      <c r="B2927" s="158"/>
      <c r="C2927" s="158"/>
      <c r="D2927" s="158">
        <v>6107</v>
      </c>
      <c r="E2927" s="158">
        <v>16.170999999999999</v>
      </c>
      <c r="F2927" s="158">
        <v>15.814</v>
      </c>
      <c r="G2927" s="16">
        <f t="shared" si="57"/>
        <v>17.032373496847189</v>
      </c>
      <c r="H2927" s="17">
        <f t="shared" si="58"/>
        <v>-1.435622494745316</v>
      </c>
      <c r="I2927" s="17">
        <f t="shared" si="59"/>
        <v>-0.35699999999999932</v>
      </c>
      <c r="J2927" s="18">
        <f t="shared" si="60"/>
        <v>2.2076556799208419E-2</v>
      </c>
      <c r="K2927" s="18">
        <f t="shared" si="61"/>
        <v>0.28350346888802347</v>
      </c>
      <c r="L2927" s="154"/>
      <c r="M2927" s="154"/>
      <c r="N2927" s="154"/>
      <c r="O2927" s="154"/>
      <c r="P2927" s="154"/>
      <c r="Q2927" s="154"/>
      <c r="R2927" s="154"/>
      <c r="S2927" s="154"/>
      <c r="T2927" s="154"/>
      <c r="U2927" s="154"/>
      <c r="V2927" s="154"/>
      <c r="W2927" s="154"/>
      <c r="X2927" s="154"/>
      <c r="Y2927" s="154"/>
      <c r="Z2927" s="154"/>
      <c r="AA2927" s="154"/>
    </row>
    <row r="2928" spans="1:27" ht="15.75" customHeight="1">
      <c r="A2928" s="155"/>
      <c r="B2928" s="158"/>
      <c r="C2928" s="158"/>
      <c r="D2928" s="158">
        <v>6107</v>
      </c>
      <c r="E2928" s="158">
        <v>17.768000000000001</v>
      </c>
      <c r="F2928" s="158">
        <v>17.393999999999998</v>
      </c>
      <c r="G2928" s="16">
        <f t="shared" si="57"/>
        <v>17.032373496847189</v>
      </c>
      <c r="H2928" s="17">
        <f t="shared" si="58"/>
        <v>1.2260441719213531</v>
      </c>
      <c r="I2928" s="17">
        <f t="shared" si="59"/>
        <v>-0.37400000000000233</v>
      </c>
      <c r="J2928" s="18">
        <f t="shared" si="60"/>
        <v>2.1049076992345921E-2</v>
      </c>
      <c r="K2928" s="18">
        <f t="shared" si="61"/>
        <v>0.34790266745768955</v>
      </c>
      <c r="L2928" s="154"/>
      <c r="M2928" s="154"/>
      <c r="N2928" s="154"/>
      <c r="O2928" s="154"/>
      <c r="P2928" s="154"/>
      <c r="Q2928" s="154"/>
      <c r="R2928" s="154"/>
      <c r="S2928" s="154"/>
      <c r="T2928" s="154"/>
      <c r="U2928" s="154"/>
      <c r="V2928" s="154"/>
      <c r="W2928" s="154"/>
      <c r="X2928" s="154"/>
      <c r="Y2928" s="154"/>
      <c r="Z2928" s="154"/>
      <c r="AA2928" s="154"/>
    </row>
    <row r="2929" spans="1:27" ht="15.75" customHeight="1">
      <c r="A2929" s="155"/>
      <c r="B2929" s="156">
        <v>45056</v>
      </c>
      <c r="C2929" s="158">
        <v>38211</v>
      </c>
      <c r="D2929" s="158">
        <v>5169</v>
      </c>
      <c r="E2929" s="158">
        <v>24.129000000000001</v>
      </c>
      <c r="F2929" s="158">
        <v>24.085000000000001</v>
      </c>
      <c r="G2929" s="16">
        <f t="shared" si="57"/>
        <v>24.534583675052499</v>
      </c>
      <c r="H2929" s="17">
        <f t="shared" si="58"/>
        <v>-0.67597279175416247</v>
      </c>
      <c r="I2929" s="17">
        <f t="shared" si="59"/>
        <v>-4.4000000000000483E-2</v>
      </c>
      <c r="J2929" s="18">
        <f t="shared" si="60"/>
        <v>1.8235318496415301E-3</v>
      </c>
      <c r="K2929" s="18">
        <f t="shared" si="61"/>
        <v>0.30657244360164815</v>
      </c>
      <c r="L2929" s="154"/>
      <c r="M2929" s="154"/>
      <c r="N2929" s="154"/>
      <c r="O2929" s="154"/>
      <c r="P2929" s="154"/>
      <c r="Q2929" s="154"/>
      <c r="R2929" s="154"/>
      <c r="S2929" s="154"/>
      <c r="T2929" s="154"/>
      <c r="U2929" s="154"/>
      <c r="V2929" s="154"/>
      <c r="W2929" s="154"/>
      <c r="X2929" s="154"/>
      <c r="Y2929" s="154"/>
      <c r="Z2929" s="154"/>
      <c r="AA2929" s="154"/>
    </row>
    <row r="2930" spans="1:27" ht="15.75" customHeight="1">
      <c r="A2930" s="155"/>
      <c r="B2930" s="158"/>
      <c r="C2930" s="158"/>
      <c r="D2930" s="158">
        <v>5169</v>
      </c>
      <c r="E2930" s="158">
        <v>24.667999999999999</v>
      </c>
      <c r="F2930" s="158">
        <v>24.625</v>
      </c>
      <c r="G2930" s="16">
        <f t="shared" si="57"/>
        <v>24.534583675052499</v>
      </c>
      <c r="H2930" s="17">
        <f t="shared" si="58"/>
        <v>0.2223605415791674</v>
      </c>
      <c r="I2930" s="17">
        <f t="shared" si="59"/>
        <v>-4.2999999999999261E-2</v>
      </c>
      <c r="J2930" s="18">
        <f t="shared" si="60"/>
        <v>1.7431490189719176E-3</v>
      </c>
      <c r="K2930" s="18">
        <f t="shared" si="61"/>
        <v>0.32172395377266766</v>
      </c>
      <c r="L2930" s="154"/>
      <c r="M2930" s="154"/>
      <c r="N2930" s="154"/>
      <c r="O2930" s="154"/>
      <c r="P2930" s="154"/>
      <c r="Q2930" s="154"/>
      <c r="R2930" s="154"/>
      <c r="S2930" s="154"/>
      <c r="T2930" s="154"/>
      <c r="U2930" s="154"/>
      <c r="V2930" s="154"/>
      <c r="W2930" s="154"/>
      <c r="X2930" s="154"/>
      <c r="Y2930" s="154"/>
      <c r="Z2930" s="154"/>
      <c r="AA2930" s="154"/>
    </row>
    <row r="2931" spans="1:27" ht="15.75" customHeight="1">
      <c r="A2931" s="155"/>
      <c r="B2931" s="158"/>
      <c r="C2931" s="158"/>
      <c r="D2931" s="158">
        <v>5169</v>
      </c>
      <c r="E2931" s="158">
        <v>23.919</v>
      </c>
      <c r="F2931" s="158">
        <v>23.878</v>
      </c>
      <c r="G2931" s="16">
        <f t="shared" si="57"/>
        <v>24.534583675052499</v>
      </c>
      <c r="H2931" s="17">
        <f t="shared" si="58"/>
        <v>-1.0259727917541639</v>
      </c>
      <c r="I2931" s="17">
        <f t="shared" si="59"/>
        <v>-4.1000000000000369E-2</v>
      </c>
      <c r="J2931" s="18">
        <f t="shared" si="60"/>
        <v>1.7141184832141967E-3</v>
      </c>
      <c r="K2931" s="18">
        <f t="shared" si="61"/>
        <v>0.300484405354077</v>
      </c>
      <c r="L2931" s="154"/>
      <c r="M2931" s="154"/>
      <c r="N2931" s="154"/>
      <c r="O2931" s="154"/>
      <c r="P2931" s="154"/>
      <c r="Q2931" s="154"/>
      <c r="R2931" s="154"/>
      <c r="S2931" s="154"/>
      <c r="T2931" s="154"/>
      <c r="U2931" s="154"/>
      <c r="V2931" s="154"/>
      <c r="W2931" s="154"/>
      <c r="X2931" s="154"/>
      <c r="Y2931" s="154"/>
      <c r="Z2931" s="154"/>
      <c r="AA2931" s="154"/>
    </row>
    <row r="2932" spans="1:27" ht="15.75" customHeight="1">
      <c r="A2932" s="155"/>
      <c r="B2932" s="158"/>
      <c r="C2932" s="158"/>
      <c r="D2932" s="158">
        <v>5169</v>
      </c>
      <c r="E2932" s="158">
        <v>23.803999999999998</v>
      </c>
      <c r="F2932" s="158">
        <v>23.759</v>
      </c>
      <c r="G2932" s="16">
        <f t="shared" si="57"/>
        <v>24.534583675052499</v>
      </c>
      <c r="H2932" s="17">
        <f t="shared" si="58"/>
        <v>-1.2176394584208339</v>
      </c>
      <c r="I2932" s="17">
        <f t="shared" si="59"/>
        <v>-4.4999999999998153E-2</v>
      </c>
      <c r="J2932" s="18">
        <f t="shared" si="60"/>
        <v>1.8904385817508887E-3</v>
      </c>
      <c r="K2932" s="18">
        <f t="shared" si="61"/>
        <v>0.29710496100084716</v>
      </c>
      <c r="L2932" s="154"/>
      <c r="M2932" s="154"/>
      <c r="N2932" s="154"/>
      <c r="O2932" s="154"/>
      <c r="P2932" s="154"/>
      <c r="Q2932" s="154"/>
      <c r="R2932" s="154"/>
      <c r="S2932" s="154"/>
      <c r="T2932" s="154"/>
      <c r="U2932" s="154"/>
      <c r="V2932" s="154"/>
      <c r="W2932" s="154"/>
      <c r="X2932" s="154"/>
      <c r="Y2932" s="154"/>
      <c r="Z2932" s="154"/>
      <c r="AA2932" s="154"/>
    </row>
    <row r="2933" spans="1:27" ht="15.75" customHeight="1">
      <c r="A2933" s="155"/>
      <c r="B2933" s="158"/>
      <c r="C2933" s="158"/>
      <c r="D2933" s="158">
        <v>5169</v>
      </c>
      <c r="E2933" s="158">
        <v>24.687999999999999</v>
      </c>
      <c r="F2933" s="158">
        <v>24.638999999999999</v>
      </c>
      <c r="G2933" s="16">
        <f t="shared" si="57"/>
        <v>24.534583675052499</v>
      </c>
      <c r="H2933" s="17">
        <f t="shared" si="58"/>
        <v>0.25569387491250006</v>
      </c>
      <c r="I2933" s="17">
        <f t="shared" si="59"/>
        <v>-4.8999999999999488E-2</v>
      </c>
      <c r="J2933" s="18">
        <f t="shared" si="60"/>
        <v>1.984769928710284E-3</v>
      </c>
      <c r="K2933" s="18">
        <f t="shared" si="61"/>
        <v>0.3222734320991642</v>
      </c>
      <c r="L2933" s="154"/>
      <c r="M2933" s="154"/>
      <c r="N2933" s="154"/>
      <c r="O2933" s="154"/>
      <c r="P2933" s="154"/>
      <c r="Q2933" s="154"/>
      <c r="R2933" s="154"/>
      <c r="S2933" s="154"/>
      <c r="T2933" s="154"/>
      <c r="U2933" s="154"/>
      <c r="V2933" s="154"/>
      <c r="W2933" s="154"/>
      <c r="X2933" s="154"/>
      <c r="Y2933" s="154"/>
      <c r="Z2933" s="154"/>
      <c r="AA2933" s="154"/>
    </row>
    <row r="2934" spans="1:27" ht="15.75" customHeight="1">
      <c r="A2934" s="155"/>
      <c r="B2934" s="156">
        <v>45058</v>
      </c>
      <c r="C2934" s="158">
        <v>38436</v>
      </c>
      <c r="D2934" s="158">
        <v>6176</v>
      </c>
      <c r="E2934" s="158">
        <v>36.1</v>
      </c>
      <c r="F2934" s="158">
        <v>35.366999999999997</v>
      </c>
      <c r="G2934" s="16">
        <f t="shared" si="57"/>
        <v>36.028673497593743</v>
      </c>
      <c r="H2934" s="17">
        <f t="shared" si="58"/>
        <v>0.11887750401042989</v>
      </c>
      <c r="I2934" s="17">
        <f t="shared" si="59"/>
        <v>-0.73300000000000409</v>
      </c>
      <c r="J2934" s="18">
        <f t="shared" si="60"/>
        <v>2.0304709141274351E-2</v>
      </c>
      <c r="K2934" s="18">
        <f t="shared" si="61"/>
        <v>0.335522129669445</v>
      </c>
      <c r="L2934" s="154"/>
      <c r="M2934" s="154"/>
      <c r="N2934" s="154"/>
      <c r="O2934" s="154"/>
      <c r="P2934" s="154"/>
      <c r="Q2934" s="154"/>
      <c r="R2934" s="154"/>
      <c r="S2934" s="154"/>
      <c r="T2934" s="154"/>
      <c r="U2934" s="154"/>
      <c r="V2934" s="154"/>
      <c r="W2934" s="154"/>
      <c r="X2934" s="154"/>
      <c r="Y2934" s="154"/>
      <c r="Z2934" s="154"/>
      <c r="AA2934" s="154"/>
    </row>
    <row r="2935" spans="1:27" ht="15.75" customHeight="1">
      <c r="A2935" s="155"/>
      <c r="B2935" s="158"/>
      <c r="C2935" s="158"/>
      <c r="D2935" s="158">
        <v>6176</v>
      </c>
      <c r="E2935" s="158">
        <v>38.107999999999997</v>
      </c>
      <c r="F2935" s="158">
        <v>37.35</v>
      </c>
      <c r="G2935" s="16">
        <f t="shared" si="57"/>
        <v>36.028673497593743</v>
      </c>
      <c r="H2935" s="17">
        <f t="shared" si="58"/>
        <v>3.4655441706770893</v>
      </c>
      <c r="I2935" s="17">
        <f t="shared" si="59"/>
        <v>-0.75799999999999557</v>
      </c>
      <c r="J2935" s="18">
        <f t="shared" si="60"/>
        <v>1.9890836569749021E-2</v>
      </c>
      <c r="K2935" s="18">
        <f t="shared" si="61"/>
        <v>0.37053502889332846</v>
      </c>
      <c r="L2935" s="154"/>
      <c r="M2935" s="154"/>
      <c r="N2935" s="154"/>
      <c r="O2935" s="154"/>
      <c r="P2935" s="154"/>
      <c r="Q2935" s="154"/>
      <c r="R2935" s="154"/>
      <c r="S2935" s="154"/>
      <c r="T2935" s="154"/>
      <c r="U2935" s="154"/>
      <c r="V2935" s="154"/>
      <c r="W2935" s="154"/>
      <c r="X2935" s="154"/>
      <c r="Y2935" s="154"/>
      <c r="Z2935" s="154"/>
      <c r="AA2935" s="154"/>
    </row>
    <row r="2936" spans="1:27" ht="15.75" customHeight="1">
      <c r="A2936" s="155"/>
      <c r="B2936" s="156">
        <v>45058</v>
      </c>
      <c r="C2936" s="158">
        <v>38438</v>
      </c>
      <c r="D2936" s="158">
        <v>5120</v>
      </c>
      <c r="E2936" s="158">
        <v>23.483000000000001</v>
      </c>
      <c r="F2936" s="158">
        <v>23.297000000000001</v>
      </c>
      <c r="G2936" s="16">
        <f t="shared" si="57"/>
        <v>22.870927068045674</v>
      </c>
      <c r="H2936" s="17">
        <f t="shared" si="58"/>
        <v>1.020121553257211</v>
      </c>
      <c r="I2936" s="17">
        <f t="shared" si="59"/>
        <v>-0.18599999999999994</v>
      </c>
      <c r="J2936" s="18">
        <f t="shared" si="60"/>
        <v>7.9206234297151106E-3</v>
      </c>
      <c r="K2936" s="18">
        <f t="shared" si="61"/>
        <v>0.32298719221798611</v>
      </c>
      <c r="L2936" s="154"/>
      <c r="M2936" s="154"/>
      <c r="N2936" s="154"/>
      <c r="O2936" s="154"/>
      <c r="P2936" s="154"/>
      <c r="Q2936" s="154"/>
      <c r="R2936" s="154"/>
      <c r="S2936" s="154"/>
      <c r="T2936" s="154"/>
      <c r="U2936" s="154"/>
      <c r="V2936" s="154"/>
      <c r="W2936" s="154"/>
      <c r="X2936" s="154"/>
      <c r="Y2936" s="154"/>
      <c r="Z2936" s="154"/>
      <c r="AA2936" s="154"/>
    </row>
    <row r="2937" spans="1:27" ht="15.75" customHeight="1">
      <c r="A2937" s="155"/>
      <c r="B2937" s="158"/>
      <c r="C2937" s="158"/>
      <c r="D2937" s="158">
        <v>5120</v>
      </c>
      <c r="E2937" s="158">
        <v>23.393000000000001</v>
      </c>
      <c r="F2937" s="158">
        <v>23.324000000000002</v>
      </c>
      <c r="G2937" s="16">
        <f t="shared" si="57"/>
        <v>22.870927068045674</v>
      </c>
      <c r="H2937" s="17">
        <f t="shared" si="58"/>
        <v>0.87012155325721119</v>
      </c>
      <c r="I2937" s="17">
        <f t="shared" si="59"/>
        <v>-6.8999999999999062E-2</v>
      </c>
      <c r="J2937" s="18">
        <f t="shared" si="60"/>
        <v>2.9496003077843398E-3</v>
      </c>
      <c r="K2937" s="18">
        <f t="shared" si="61"/>
        <v>0.32038251762728032</v>
      </c>
      <c r="L2937" s="154"/>
      <c r="M2937" s="154"/>
      <c r="N2937" s="154"/>
      <c r="O2937" s="154"/>
      <c r="P2937" s="154"/>
      <c r="Q2937" s="154"/>
      <c r="R2937" s="154"/>
      <c r="S2937" s="154"/>
      <c r="T2937" s="154"/>
      <c r="U2937" s="154"/>
      <c r="V2937" s="154"/>
      <c r="W2937" s="154"/>
      <c r="X2937" s="154"/>
      <c r="Y2937" s="154"/>
      <c r="Z2937" s="154"/>
      <c r="AA2937" s="154"/>
    </row>
    <row r="2938" spans="1:27" ht="15.75" customHeight="1">
      <c r="A2938" s="155"/>
      <c r="B2938" s="156"/>
      <c r="C2938" s="158"/>
      <c r="D2938" s="158">
        <v>5120</v>
      </c>
      <c r="E2938" s="158">
        <v>22.858000000000001</v>
      </c>
      <c r="F2938" s="158">
        <v>22.791</v>
      </c>
      <c r="G2938" s="16">
        <f t="shared" si="57"/>
        <v>22.870927068045674</v>
      </c>
      <c r="H2938" s="17">
        <f t="shared" si="58"/>
        <v>-2.1545113409455752E-2</v>
      </c>
      <c r="I2938" s="17">
        <f t="shared" si="59"/>
        <v>-6.7000000000000171E-2</v>
      </c>
      <c r="J2938" s="18">
        <f t="shared" si="60"/>
        <v>2.9311400822469233E-3</v>
      </c>
      <c r="K2938" s="18">
        <f t="shared" si="61"/>
        <v>0.30447581743175117</v>
      </c>
      <c r="L2938" s="154"/>
      <c r="M2938" s="154"/>
      <c r="N2938" s="154"/>
      <c r="O2938" s="154"/>
      <c r="P2938" s="154"/>
      <c r="Q2938" s="154"/>
      <c r="R2938" s="154"/>
      <c r="S2938" s="154"/>
      <c r="T2938" s="154"/>
      <c r="U2938" s="154"/>
      <c r="V2938" s="154"/>
      <c r="W2938" s="154"/>
      <c r="X2938" s="154"/>
      <c r="Y2938" s="154"/>
      <c r="Z2938" s="154"/>
      <c r="AA2938" s="154"/>
    </row>
    <row r="2939" spans="1:27" ht="15.75" customHeight="1">
      <c r="A2939" s="155"/>
      <c r="B2939" s="158"/>
      <c r="C2939" s="158"/>
      <c r="D2939" s="158">
        <v>5120</v>
      </c>
      <c r="E2939" s="158">
        <v>22.11</v>
      </c>
      <c r="F2939" s="158">
        <v>22.052</v>
      </c>
      <c r="G2939" s="16">
        <f t="shared" si="57"/>
        <v>22.870927068045674</v>
      </c>
      <c r="H2939" s="17">
        <f t="shared" si="58"/>
        <v>-1.2682117800761243</v>
      </c>
      <c r="I2939" s="17">
        <f t="shared" si="59"/>
        <v>-5.7999999999999829E-2</v>
      </c>
      <c r="J2939" s="18">
        <f t="shared" si="60"/>
        <v>2.6232473993667948E-3</v>
      </c>
      <c r="K2939" s="18">
        <f t="shared" si="61"/>
        <v>0.2809456460811835</v>
      </c>
      <c r="L2939" s="154"/>
      <c r="M2939" s="154"/>
      <c r="N2939" s="154"/>
      <c r="O2939" s="154"/>
      <c r="P2939" s="154"/>
      <c r="Q2939" s="154"/>
      <c r="R2939" s="154"/>
      <c r="S2939" s="154"/>
      <c r="T2939" s="154"/>
      <c r="U2939" s="154"/>
      <c r="V2939" s="154"/>
      <c r="W2939" s="154"/>
      <c r="X2939" s="154"/>
      <c r="Y2939" s="154"/>
      <c r="Z2939" s="154"/>
      <c r="AA2939" s="154"/>
    </row>
    <row r="2940" spans="1:27" ht="15.75" customHeight="1">
      <c r="A2940" s="155"/>
      <c r="B2940" s="158"/>
      <c r="C2940" s="158"/>
      <c r="D2940" s="158">
        <v>5120</v>
      </c>
      <c r="E2940" s="158">
        <v>24.067</v>
      </c>
      <c r="F2940" s="158">
        <v>23.943999999999999</v>
      </c>
      <c r="G2940" s="16">
        <f t="shared" si="57"/>
        <v>22.870927068045674</v>
      </c>
      <c r="H2940" s="17">
        <f t="shared" si="58"/>
        <v>1.9934548865905437</v>
      </c>
      <c r="I2940" s="17">
        <f t="shared" si="59"/>
        <v>-0.12300000000000111</v>
      </c>
      <c r="J2940" s="18">
        <f t="shared" si="60"/>
        <v>5.1107325383305396E-3</v>
      </c>
      <c r="K2940" s="18">
        <f t="shared" si="61"/>
        <v>0.33941530871545966</v>
      </c>
      <c r="L2940" s="154"/>
      <c r="M2940" s="154"/>
      <c r="N2940" s="154"/>
      <c r="O2940" s="154"/>
      <c r="P2940" s="154"/>
      <c r="Q2940" s="154"/>
      <c r="R2940" s="154"/>
      <c r="S2940" s="154"/>
      <c r="T2940" s="154"/>
      <c r="U2940" s="154"/>
      <c r="V2940" s="154"/>
      <c r="W2940" s="154"/>
      <c r="X2940" s="154"/>
      <c r="Y2940" s="154"/>
      <c r="Z2940" s="154"/>
      <c r="AA2940" s="154"/>
    </row>
    <row r="2941" spans="1:27" ht="15.75" customHeight="1">
      <c r="A2941" s="155"/>
      <c r="B2941" s="156">
        <v>45058</v>
      </c>
      <c r="C2941" s="158"/>
      <c r="D2941" s="158">
        <v>515</v>
      </c>
      <c r="E2941" s="158">
        <v>17.318999999999999</v>
      </c>
      <c r="F2941" s="158">
        <v>17.167000000000002</v>
      </c>
      <c r="G2941" s="16">
        <f t="shared" si="57"/>
        <v>16.637999999999998</v>
      </c>
      <c r="H2941" s="17">
        <f t="shared" si="58"/>
        <v>1.1350000000000016</v>
      </c>
      <c r="I2941" s="17">
        <f t="shared" si="59"/>
        <v>-0.15199999999999747</v>
      </c>
      <c r="J2941" s="18">
        <f t="shared" si="60"/>
        <v>8.7764882498988089E-3</v>
      </c>
      <c r="K2941" s="18">
        <f t="shared" si="61"/>
        <v>0.52433743287718693</v>
      </c>
      <c r="L2941" s="154"/>
      <c r="M2941" s="154"/>
      <c r="N2941" s="154"/>
      <c r="O2941" s="154"/>
      <c r="P2941" s="154"/>
      <c r="Q2941" s="154"/>
      <c r="R2941" s="154"/>
      <c r="S2941" s="154"/>
      <c r="T2941" s="154"/>
      <c r="U2941" s="154"/>
      <c r="V2941" s="154"/>
      <c r="W2941" s="154"/>
      <c r="X2941" s="154"/>
      <c r="Y2941" s="154"/>
      <c r="Z2941" s="154"/>
      <c r="AA2941" s="154"/>
    </row>
    <row r="2942" spans="1:27" ht="15.75" customHeight="1">
      <c r="A2942" s="155"/>
      <c r="B2942" s="158"/>
      <c r="C2942" s="158"/>
      <c r="D2942" s="158">
        <v>515</v>
      </c>
      <c r="E2942" s="158">
        <v>17.048999999999999</v>
      </c>
      <c r="F2942" s="158">
        <v>16.911000000000001</v>
      </c>
      <c r="G2942" s="16">
        <f t="shared" si="57"/>
        <v>16.637999999999998</v>
      </c>
      <c r="H2942" s="17">
        <f t="shared" si="58"/>
        <v>0.68500000000000227</v>
      </c>
      <c r="I2942" s="17">
        <f t="shared" si="59"/>
        <v>-0.13799999999999812</v>
      </c>
      <c r="J2942" s="18">
        <f t="shared" si="60"/>
        <v>8.0943163821923948E-3</v>
      </c>
      <c r="K2942" s="18">
        <f t="shared" si="61"/>
        <v>0.51680450466303007</v>
      </c>
      <c r="L2942" s="154"/>
      <c r="M2942" s="154"/>
      <c r="N2942" s="154"/>
      <c r="O2942" s="154"/>
      <c r="P2942" s="154"/>
      <c r="Q2942" s="154"/>
      <c r="R2942" s="154"/>
      <c r="S2942" s="154"/>
      <c r="T2942" s="154"/>
      <c r="U2942" s="154"/>
      <c r="V2942" s="154"/>
      <c r="W2942" s="154"/>
      <c r="X2942" s="154"/>
      <c r="Y2942" s="154"/>
      <c r="Z2942" s="154"/>
      <c r="AA2942" s="154"/>
    </row>
    <row r="2943" spans="1:27" ht="15.75" customHeight="1">
      <c r="A2943" s="155"/>
      <c r="B2943" s="156">
        <v>45058</v>
      </c>
      <c r="C2943" s="158"/>
      <c r="D2943" s="158">
        <v>1011</v>
      </c>
      <c r="E2943" s="158">
        <v>27.428999999999998</v>
      </c>
      <c r="F2943" s="158">
        <v>27.215</v>
      </c>
      <c r="G2943" s="16">
        <f t="shared" si="57"/>
        <v>27</v>
      </c>
      <c r="H2943" s="17">
        <f t="shared" si="58"/>
        <v>0.71499999999999753</v>
      </c>
      <c r="I2943" s="17">
        <f t="shared" si="59"/>
        <v>-0.21399999999999864</v>
      </c>
      <c r="J2943" s="18">
        <f t="shared" si="60"/>
        <v>7.8019614276859765E-3</v>
      </c>
      <c r="K2943" s="18">
        <f t="shared" si="61"/>
        <v>0.56250683583069017</v>
      </c>
      <c r="L2943" s="154"/>
      <c r="M2943" s="154"/>
      <c r="N2943" s="154"/>
      <c r="O2943" s="154"/>
      <c r="P2943" s="154"/>
      <c r="Q2943" s="154"/>
      <c r="R2943" s="154"/>
      <c r="S2943" s="154"/>
      <c r="T2943" s="154"/>
      <c r="U2943" s="154"/>
      <c r="V2943" s="154"/>
      <c r="W2943" s="154"/>
      <c r="X2943" s="154"/>
      <c r="Y2943" s="154"/>
      <c r="Z2943" s="154"/>
      <c r="AA2943" s="154"/>
    </row>
    <row r="2944" spans="1:27" ht="15.75" customHeight="1">
      <c r="A2944" s="155"/>
      <c r="B2944" s="156">
        <v>45059</v>
      </c>
      <c r="C2944" s="158"/>
      <c r="D2944" s="158">
        <v>1011</v>
      </c>
      <c r="E2944" s="158">
        <v>28.323</v>
      </c>
      <c r="F2944" s="158">
        <v>28.123999999999999</v>
      </c>
      <c r="G2944" s="16">
        <f t="shared" si="57"/>
        <v>27</v>
      </c>
      <c r="H2944" s="17">
        <f t="shared" si="58"/>
        <v>2.205000000000001</v>
      </c>
      <c r="I2944" s="17">
        <f t="shared" si="59"/>
        <v>-0.19900000000000162</v>
      </c>
      <c r="J2944" s="18">
        <f t="shared" si="60"/>
        <v>7.026091868799266E-3</v>
      </c>
      <c r="K2944" s="18">
        <f t="shared" si="61"/>
        <v>0.57631606821311299</v>
      </c>
      <c r="L2944" s="154"/>
      <c r="M2944" s="154"/>
      <c r="N2944" s="154"/>
      <c r="O2944" s="154"/>
      <c r="P2944" s="154"/>
      <c r="Q2944" s="154"/>
      <c r="R2944" s="154"/>
      <c r="S2944" s="154"/>
      <c r="T2944" s="154"/>
      <c r="U2944" s="154"/>
      <c r="V2944" s="154"/>
      <c r="W2944" s="154"/>
      <c r="X2944" s="154"/>
      <c r="Y2944" s="154"/>
      <c r="Z2944" s="154"/>
      <c r="AA2944" s="154"/>
    </row>
    <row r="2945" spans="1:27" ht="15.75" customHeight="1">
      <c r="A2945" s="155"/>
      <c r="B2945" s="158"/>
      <c r="C2945" s="158"/>
      <c r="D2945" s="158">
        <v>1011</v>
      </c>
      <c r="E2945" s="158">
        <v>28.646999999999998</v>
      </c>
      <c r="F2945" s="158">
        <v>28.481000000000002</v>
      </c>
      <c r="G2945" s="16">
        <f t="shared" si="57"/>
        <v>27</v>
      </c>
      <c r="H2945" s="17">
        <f t="shared" si="58"/>
        <v>2.7449999999999974</v>
      </c>
      <c r="I2945" s="17">
        <f t="shared" si="59"/>
        <v>-0.16599999999999682</v>
      </c>
      <c r="J2945" s="18">
        <f t="shared" si="60"/>
        <v>5.7946730896776917E-3</v>
      </c>
      <c r="K2945" s="18">
        <f t="shared" si="61"/>
        <v>0.58110796942088172</v>
      </c>
      <c r="L2945" s="154"/>
      <c r="M2945" s="154"/>
      <c r="N2945" s="154"/>
      <c r="O2945" s="154"/>
      <c r="P2945" s="154"/>
      <c r="Q2945" s="154"/>
      <c r="R2945" s="154"/>
      <c r="S2945" s="154"/>
      <c r="T2945" s="154"/>
      <c r="U2945" s="154"/>
      <c r="V2945" s="154"/>
      <c r="W2945" s="154"/>
      <c r="X2945" s="154"/>
      <c r="Y2945" s="154"/>
      <c r="Z2945" s="154"/>
      <c r="AA2945" s="154"/>
    </row>
    <row r="2946" spans="1:27" ht="15.75" customHeight="1">
      <c r="A2946" s="155"/>
      <c r="B2946" s="156">
        <v>45059</v>
      </c>
      <c r="C2946" s="158"/>
      <c r="D2946" s="158">
        <v>5001</v>
      </c>
      <c r="E2946" s="158">
        <v>40.165999999999997</v>
      </c>
      <c r="F2946" s="158">
        <v>39.719000000000001</v>
      </c>
      <c r="G2946" s="16">
        <f t="shared" si="57"/>
        <v>38.4</v>
      </c>
      <c r="H2946" s="17">
        <f t="shared" si="58"/>
        <v>2.9433333333333307</v>
      </c>
      <c r="I2946" s="17">
        <f t="shared" si="59"/>
        <v>-0.44699999999999562</v>
      </c>
      <c r="J2946" s="18">
        <f t="shared" si="60"/>
        <v>1.1128815416023395E-2</v>
      </c>
      <c r="K2946" s="18">
        <f t="shared" si="61"/>
        <v>0.40247970920679177</v>
      </c>
      <c r="L2946" s="154"/>
      <c r="M2946" s="154"/>
      <c r="N2946" s="154"/>
      <c r="O2946" s="154"/>
      <c r="P2946" s="154"/>
      <c r="Q2946" s="154"/>
      <c r="R2946" s="154"/>
      <c r="S2946" s="154"/>
      <c r="T2946" s="154"/>
      <c r="U2946" s="154"/>
      <c r="V2946" s="154"/>
      <c r="W2946" s="154"/>
      <c r="X2946" s="154"/>
      <c r="Y2946" s="154"/>
      <c r="Z2946" s="154"/>
      <c r="AA2946" s="154"/>
    </row>
    <row r="2947" spans="1:27" ht="15.75" customHeight="1">
      <c r="A2947" s="155"/>
      <c r="B2947" s="158"/>
      <c r="C2947" s="158"/>
      <c r="D2947" s="158">
        <v>5001</v>
      </c>
      <c r="E2947" s="158">
        <v>38.094000000000001</v>
      </c>
      <c r="F2947" s="158">
        <v>37.905000000000001</v>
      </c>
      <c r="G2947" s="16">
        <f t="shared" si="57"/>
        <v>38.4</v>
      </c>
      <c r="H2947" s="17">
        <f t="shared" si="58"/>
        <v>-0.50999999999999568</v>
      </c>
      <c r="I2947" s="17">
        <f t="shared" si="59"/>
        <v>-0.18900000000000006</v>
      </c>
      <c r="J2947" s="18">
        <f t="shared" si="60"/>
        <v>4.9614112458654918E-3</v>
      </c>
      <c r="K2947" s="18">
        <f t="shared" si="61"/>
        <v>0.3699795243345409</v>
      </c>
      <c r="L2947" s="154"/>
      <c r="M2947" s="154"/>
      <c r="N2947" s="154"/>
      <c r="O2947" s="154"/>
      <c r="P2947" s="154"/>
      <c r="Q2947" s="154"/>
      <c r="R2947" s="154"/>
      <c r="S2947" s="154"/>
      <c r="T2947" s="154"/>
      <c r="U2947" s="154"/>
      <c r="V2947" s="154"/>
      <c r="W2947" s="154"/>
      <c r="X2947" s="154"/>
      <c r="Y2947" s="154"/>
      <c r="Z2947" s="154"/>
      <c r="AA2947" s="154"/>
    </row>
    <row r="2948" spans="1:27" ht="15.75" customHeight="1">
      <c r="A2948" s="155"/>
      <c r="B2948" s="156">
        <v>45059</v>
      </c>
      <c r="C2948" s="158"/>
      <c r="D2948" s="158">
        <v>6107</v>
      </c>
      <c r="E2948" s="158">
        <v>16.89</v>
      </c>
      <c r="F2948" s="158">
        <v>16.603999999999999</v>
      </c>
      <c r="G2948" s="16">
        <f t="shared" si="57"/>
        <v>17.032373496847189</v>
      </c>
      <c r="H2948" s="17">
        <f t="shared" si="58"/>
        <v>-0.23728916141198061</v>
      </c>
      <c r="I2948" s="17">
        <f t="shared" si="59"/>
        <v>-0.28600000000000136</v>
      </c>
      <c r="J2948" s="18">
        <f t="shared" si="60"/>
        <v>1.6933096506808843E-2</v>
      </c>
      <c r="K2948" s="18">
        <f t="shared" si="61"/>
        <v>0.3140044165416358</v>
      </c>
      <c r="L2948" s="154"/>
      <c r="M2948" s="154"/>
      <c r="N2948" s="154"/>
      <c r="O2948" s="154"/>
      <c r="P2948" s="154"/>
      <c r="Q2948" s="154"/>
      <c r="R2948" s="154"/>
      <c r="S2948" s="154"/>
      <c r="T2948" s="154"/>
      <c r="U2948" s="154"/>
      <c r="V2948" s="154"/>
      <c r="W2948" s="154"/>
      <c r="X2948" s="154"/>
      <c r="Y2948" s="154"/>
      <c r="Z2948" s="154"/>
      <c r="AA2948" s="154"/>
    </row>
    <row r="2949" spans="1:27" ht="15.75" customHeight="1">
      <c r="A2949" s="155"/>
      <c r="B2949" s="158"/>
      <c r="C2949" s="158"/>
      <c r="D2949" s="158">
        <v>6107</v>
      </c>
      <c r="E2949" s="158">
        <v>16.239000000000001</v>
      </c>
      <c r="F2949" s="158">
        <v>15.952</v>
      </c>
      <c r="G2949" s="16">
        <f t="shared" si="57"/>
        <v>17.032373496847189</v>
      </c>
      <c r="H2949" s="17">
        <f t="shared" si="58"/>
        <v>-1.3222891614119803</v>
      </c>
      <c r="I2949" s="17">
        <f t="shared" si="59"/>
        <v>-0.28700000000000081</v>
      </c>
      <c r="J2949" s="18">
        <f t="shared" si="60"/>
        <v>1.767350206293496E-2</v>
      </c>
      <c r="K2949" s="18">
        <f t="shared" si="61"/>
        <v>0.28650376226296131</v>
      </c>
      <c r="L2949" s="154"/>
      <c r="M2949" s="154"/>
      <c r="N2949" s="154"/>
      <c r="O2949" s="154"/>
      <c r="P2949" s="154"/>
      <c r="Q2949" s="154"/>
      <c r="R2949" s="154"/>
      <c r="S2949" s="154"/>
      <c r="T2949" s="154"/>
      <c r="U2949" s="154"/>
      <c r="V2949" s="154"/>
      <c r="W2949" s="154"/>
      <c r="X2949" s="154"/>
      <c r="Y2949" s="154"/>
      <c r="Z2949" s="154"/>
      <c r="AA2949" s="154"/>
    </row>
    <row r="2950" spans="1:27" ht="15.75" customHeight="1">
      <c r="A2950" s="155"/>
      <c r="B2950" s="158"/>
      <c r="C2950" s="158"/>
      <c r="D2950" s="158">
        <v>6107</v>
      </c>
      <c r="E2950" s="158">
        <v>16.027999999999999</v>
      </c>
      <c r="F2950" s="158">
        <v>15.672000000000001</v>
      </c>
      <c r="G2950" s="16">
        <f t="shared" si="57"/>
        <v>17.032373496847189</v>
      </c>
      <c r="H2950" s="17">
        <f t="shared" si="58"/>
        <v>-1.6739558280786504</v>
      </c>
      <c r="I2950" s="17">
        <f t="shared" si="59"/>
        <v>-0.3559999999999981</v>
      </c>
      <c r="J2950" s="18">
        <f t="shared" si="60"/>
        <v>2.2211130521587106E-2</v>
      </c>
      <c r="K2950" s="18">
        <f t="shared" si="61"/>
        <v>0.27711096801773316</v>
      </c>
      <c r="L2950" s="154"/>
      <c r="M2950" s="154"/>
      <c r="N2950" s="154"/>
      <c r="O2950" s="154"/>
      <c r="P2950" s="154"/>
      <c r="Q2950" s="154"/>
      <c r="R2950" s="154"/>
      <c r="S2950" s="154"/>
      <c r="T2950" s="154"/>
      <c r="U2950" s="154"/>
      <c r="V2950" s="154"/>
      <c r="W2950" s="154"/>
      <c r="X2950" s="154"/>
      <c r="Y2950" s="154"/>
      <c r="Z2950" s="154"/>
      <c r="AA2950" s="154"/>
    </row>
    <row r="2951" spans="1:27" ht="15.75" customHeight="1">
      <c r="A2951" s="155"/>
      <c r="B2951" s="158"/>
      <c r="C2951" s="158"/>
      <c r="D2951" s="158">
        <v>6107</v>
      </c>
      <c r="E2951" s="158">
        <v>15.746</v>
      </c>
      <c r="F2951" s="158">
        <v>15.396000000000001</v>
      </c>
      <c r="G2951" s="16">
        <f t="shared" si="57"/>
        <v>17.032373496847189</v>
      </c>
      <c r="H2951" s="17">
        <f t="shared" si="58"/>
        <v>-2.1439558280786475</v>
      </c>
      <c r="I2951" s="17">
        <f t="shared" si="59"/>
        <v>-0.34999999999999964</v>
      </c>
      <c r="J2951" s="18">
        <f t="shared" si="60"/>
        <v>2.2227867394893918E-2</v>
      </c>
      <c r="K2951" s="18">
        <f t="shared" si="61"/>
        <v>0.26416452403075247</v>
      </c>
      <c r="L2951" s="154"/>
      <c r="M2951" s="154"/>
      <c r="N2951" s="154"/>
      <c r="O2951" s="154"/>
      <c r="P2951" s="154"/>
      <c r="Q2951" s="154"/>
      <c r="R2951" s="154"/>
      <c r="S2951" s="154"/>
      <c r="T2951" s="154"/>
      <c r="U2951" s="154"/>
      <c r="V2951" s="154"/>
      <c r="W2951" s="154"/>
      <c r="X2951" s="154"/>
      <c r="Y2951" s="154"/>
      <c r="Z2951" s="154"/>
      <c r="AA2951" s="154"/>
    </row>
    <row r="2952" spans="1:27" ht="15.75" customHeight="1">
      <c r="A2952" s="155"/>
      <c r="B2952" s="156">
        <v>45059</v>
      </c>
      <c r="C2952" s="158"/>
      <c r="D2952" s="158">
        <v>6618</v>
      </c>
      <c r="E2952" s="158">
        <v>22.523</v>
      </c>
      <c r="F2952" s="158">
        <v>21.887</v>
      </c>
      <c r="G2952" s="16">
        <f t="shared" si="57"/>
        <v>21.437999999999999</v>
      </c>
      <c r="H2952" s="17">
        <f t="shared" si="58"/>
        <v>1.8083333333333349</v>
      </c>
      <c r="I2952" s="17">
        <f t="shared" si="59"/>
        <v>-0.63599999999999923</v>
      </c>
      <c r="J2952" s="18">
        <f t="shared" si="60"/>
        <v>2.8237801358611165E-2</v>
      </c>
      <c r="K2952" s="18">
        <f t="shared" si="61"/>
        <v>0.42754517604226799</v>
      </c>
      <c r="L2952" s="154"/>
      <c r="M2952" s="154"/>
      <c r="N2952" s="154"/>
      <c r="O2952" s="154"/>
      <c r="P2952" s="154"/>
      <c r="Q2952" s="154"/>
      <c r="R2952" s="154"/>
      <c r="S2952" s="154"/>
      <c r="T2952" s="154"/>
      <c r="U2952" s="154"/>
      <c r="V2952" s="154"/>
      <c r="W2952" s="154"/>
      <c r="X2952" s="154"/>
      <c r="Y2952" s="154"/>
      <c r="Z2952" s="154"/>
      <c r="AA2952" s="154"/>
    </row>
    <row r="2953" spans="1:27" ht="15.75" customHeight="1">
      <c r="A2953" s="155"/>
      <c r="B2953" s="158"/>
      <c r="C2953" s="158"/>
      <c r="D2953" s="158">
        <v>6618</v>
      </c>
      <c r="E2953" s="158">
        <v>21.353000000000002</v>
      </c>
      <c r="F2953" s="158">
        <v>20.771999999999998</v>
      </c>
      <c r="G2953" s="16">
        <f t="shared" si="57"/>
        <v>21.437999999999999</v>
      </c>
      <c r="H2953" s="17">
        <f t="shared" si="58"/>
        <v>-0.14166666666666217</v>
      </c>
      <c r="I2953" s="17">
        <f t="shared" si="59"/>
        <v>-0.58100000000000307</v>
      </c>
      <c r="J2953" s="18">
        <f t="shared" si="60"/>
        <v>2.7209291434459E-2</v>
      </c>
      <c r="K2953" s="18">
        <f t="shared" si="61"/>
        <v>0.39617852292417943</v>
      </c>
      <c r="L2953" s="154"/>
      <c r="M2953" s="154"/>
      <c r="N2953" s="154"/>
      <c r="O2953" s="154"/>
      <c r="P2953" s="154"/>
      <c r="Q2953" s="154"/>
      <c r="R2953" s="154"/>
      <c r="S2953" s="154"/>
      <c r="T2953" s="154"/>
      <c r="U2953" s="154"/>
      <c r="V2953" s="154"/>
      <c r="W2953" s="154"/>
      <c r="X2953" s="154"/>
      <c r="Y2953" s="154"/>
      <c r="Z2953" s="154"/>
      <c r="AA2953" s="154"/>
    </row>
    <row r="2954" spans="1:27" ht="15.75" customHeight="1">
      <c r="A2954" s="155"/>
      <c r="B2954" s="156">
        <v>45059</v>
      </c>
      <c r="C2954" s="158"/>
      <c r="D2954" s="158">
        <v>6617</v>
      </c>
      <c r="E2954" s="158">
        <v>22.266999999999999</v>
      </c>
      <c r="F2954" s="158">
        <v>21.696999999999999</v>
      </c>
      <c r="G2954" s="16">
        <f t="shared" si="57"/>
        <v>21.071999999999999</v>
      </c>
      <c r="H2954" s="17">
        <f t="shared" si="58"/>
        <v>1.9916666666666671</v>
      </c>
      <c r="I2954" s="17">
        <f t="shared" si="59"/>
        <v>-0.57000000000000028</v>
      </c>
      <c r="J2954" s="18">
        <f t="shared" si="60"/>
        <v>2.5598419185341552E-2</v>
      </c>
      <c r="K2954" s="18">
        <f t="shared" si="61"/>
        <v>0.43343961916737783</v>
      </c>
      <c r="L2954" s="154"/>
      <c r="M2954" s="154"/>
      <c r="N2954" s="154"/>
      <c r="O2954" s="154"/>
      <c r="P2954" s="154"/>
      <c r="Q2954" s="154"/>
      <c r="R2954" s="154"/>
      <c r="S2954" s="154"/>
      <c r="T2954" s="154"/>
      <c r="U2954" s="154"/>
      <c r="V2954" s="154"/>
      <c r="W2954" s="154"/>
      <c r="X2954" s="154"/>
      <c r="Y2954" s="154"/>
      <c r="Z2954" s="154"/>
      <c r="AA2954" s="154"/>
    </row>
    <row r="2955" spans="1:27" ht="15.75" customHeight="1">
      <c r="A2955" s="155"/>
      <c r="B2955" s="158"/>
      <c r="C2955" s="158"/>
      <c r="D2955" s="158">
        <v>6617</v>
      </c>
      <c r="E2955" s="158">
        <v>23.285</v>
      </c>
      <c r="F2955" s="158">
        <v>22.715</v>
      </c>
      <c r="G2955" s="16">
        <f t="shared" si="57"/>
        <v>21.071999999999999</v>
      </c>
      <c r="H2955" s="17">
        <f t="shared" si="58"/>
        <v>3.6883333333333352</v>
      </c>
      <c r="I2955" s="17">
        <f t="shared" si="59"/>
        <v>-0.57000000000000028</v>
      </c>
      <c r="J2955" s="18">
        <f t="shared" si="60"/>
        <v>2.4479278505475641E-2</v>
      </c>
      <c r="K2955" s="18">
        <f t="shared" si="61"/>
        <v>0.45820914751986269</v>
      </c>
      <c r="L2955" s="154"/>
      <c r="M2955" s="154"/>
      <c r="N2955" s="154"/>
      <c r="O2955" s="154"/>
      <c r="P2955" s="154"/>
      <c r="Q2955" s="154"/>
      <c r="R2955" s="154"/>
      <c r="S2955" s="154"/>
      <c r="T2955" s="154"/>
      <c r="U2955" s="154"/>
      <c r="V2955" s="154"/>
      <c r="W2955" s="154"/>
      <c r="X2955" s="154"/>
      <c r="Y2955" s="154"/>
      <c r="Z2955" s="154"/>
      <c r="AA2955" s="154"/>
    </row>
    <row r="2956" spans="1:27" ht="15.75" customHeight="1">
      <c r="A2956" s="155"/>
      <c r="B2956" s="156">
        <v>45059</v>
      </c>
      <c r="C2956" s="158"/>
      <c r="D2956" s="158">
        <v>7108</v>
      </c>
      <c r="E2956" s="158">
        <v>19.815999999999999</v>
      </c>
      <c r="F2956" s="158">
        <v>19.599</v>
      </c>
      <c r="G2956" s="16">
        <f t="shared" si="57"/>
        <v>18.039622077854567</v>
      </c>
      <c r="H2956" s="17">
        <f t="shared" si="58"/>
        <v>2.960629870242387</v>
      </c>
      <c r="I2956" s="17">
        <f t="shared" si="59"/>
        <v>-0.21699999999999875</v>
      </c>
      <c r="J2956" s="18">
        <f t="shared" si="60"/>
        <v>1.0950746871215116E-2</v>
      </c>
      <c r="K2956" s="18">
        <f t="shared" si="61"/>
        <v>0.41248336582786732</v>
      </c>
      <c r="L2956" s="154"/>
      <c r="M2956" s="154"/>
      <c r="N2956" s="154"/>
      <c r="O2956" s="154"/>
      <c r="P2956" s="154"/>
      <c r="Q2956" s="154"/>
      <c r="R2956" s="154"/>
      <c r="S2956" s="154"/>
      <c r="T2956" s="154"/>
      <c r="U2956" s="154"/>
      <c r="V2956" s="154"/>
      <c r="W2956" s="154"/>
      <c r="X2956" s="154"/>
      <c r="Y2956" s="154"/>
      <c r="Z2956" s="154"/>
      <c r="AA2956" s="154"/>
    </row>
    <row r="2957" spans="1:27" ht="15.75" customHeight="1">
      <c r="A2957" s="155"/>
      <c r="B2957" s="156">
        <v>45060</v>
      </c>
      <c r="C2957" s="158"/>
      <c r="D2957" s="158">
        <v>7108</v>
      </c>
      <c r="E2957" s="158">
        <v>18.452000000000002</v>
      </c>
      <c r="F2957" s="158">
        <v>18.259</v>
      </c>
      <c r="G2957" s="16">
        <f t="shared" si="57"/>
        <v>18.039622077854567</v>
      </c>
      <c r="H2957" s="17">
        <f t="shared" si="58"/>
        <v>0.68729653690905823</v>
      </c>
      <c r="I2957" s="17">
        <f t="shared" si="59"/>
        <v>-0.19300000000000139</v>
      </c>
      <c r="J2957" s="18">
        <f t="shared" si="60"/>
        <v>1.0459570778235497E-2</v>
      </c>
      <c r="K2957" s="18">
        <f t="shared" si="61"/>
        <v>0.36905323960790271</v>
      </c>
      <c r="L2957" s="154"/>
      <c r="M2957" s="154"/>
      <c r="N2957" s="154"/>
      <c r="O2957" s="154"/>
      <c r="P2957" s="154"/>
      <c r="Q2957" s="154"/>
      <c r="R2957" s="154"/>
      <c r="S2957" s="154"/>
      <c r="T2957" s="154"/>
      <c r="U2957" s="154"/>
      <c r="V2957" s="154"/>
      <c r="W2957" s="154"/>
      <c r="X2957" s="154"/>
      <c r="Y2957" s="154"/>
      <c r="Z2957" s="154"/>
      <c r="AA2957" s="154"/>
    </row>
    <row r="2958" spans="1:27" ht="15.75" customHeight="1">
      <c r="A2958" s="155"/>
      <c r="B2958" s="156">
        <v>45060</v>
      </c>
      <c r="C2958" s="158"/>
      <c r="D2958" s="158">
        <v>8108</v>
      </c>
      <c r="E2958" s="158">
        <v>18.405999999999999</v>
      </c>
      <c r="F2958" s="158">
        <v>18.366</v>
      </c>
      <c r="G2958" s="16">
        <f t="shared" si="57"/>
        <v>18.363527102940179</v>
      </c>
      <c r="H2958" s="17">
        <f t="shared" si="58"/>
        <v>7.0788161766367125E-2</v>
      </c>
      <c r="I2958" s="17">
        <f t="shared" si="59"/>
        <v>-3.9999999999999147E-2</v>
      </c>
      <c r="J2958" s="18">
        <f t="shared" si="60"/>
        <v>2.1732043898728213E-3</v>
      </c>
      <c r="K2958" s="18">
        <f t="shared" si="61"/>
        <v>0.29440108271386611</v>
      </c>
      <c r="L2958" s="154"/>
      <c r="M2958" s="154"/>
      <c r="N2958" s="154"/>
      <c r="O2958" s="154"/>
      <c r="P2958" s="154"/>
      <c r="Q2958" s="154"/>
      <c r="R2958" s="154"/>
      <c r="S2958" s="154"/>
      <c r="T2958" s="154"/>
      <c r="U2958" s="154"/>
      <c r="V2958" s="154"/>
      <c r="W2958" s="154"/>
      <c r="X2958" s="154"/>
      <c r="Y2958" s="154"/>
      <c r="Z2958" s="154"/>
      <c r="AA2958" s="154"/>
    </row>
    <row r="2959" spans="1:27" ht="15.75" customHeight="1">
      <c r="A2959" s="155"/>
      <c r="B2959" s="158"/>
      <c r="C2959" s="158"/>
      <c r="D2959" s="158">
        <v>8108</v>
      </c>
      <c r="E2959" s="158">
        <v>17.831</v>
      </c>
      <c r="F2959" s="158">
        <v>17.791</v>
      </c>
      <c r="G2959" s="16">
        <f t="shared" si="57"/>
        <v>18.363527102940179</v>
      </c>
      <c r="H2959" s="17">
        <f t="shared" si="58"/>
        <v>-0.88754517156696511</v>
      </c>
      <c r="I2959" s="17">
        <f t="shared" si="59"/>
        <v>-3.9999999999999147E-2</v>
      </c>
      <c r="J2959" s="18">
        <f t="shared" si="60"/>
        <v>2.2432841680219365E-3</v>
      </c>
      <c r="K2959" s="18">
        <f t="shared" si="61"/>
        <v>0.27164748631212049</v>
      </c>
      <c r="L2959" s="154"/>
      <c r="M2959" s="154"/>
      <c r="N2959" s="154"/>
      <c r="O2959" s="154"/>
      <c r="P2959" s="154"/>
      <c r="Q2959" s="154"/>
      <c r="R2959" s="154"/>
      <c r="S2959" s="154"/>
      <c r="T2959" s="154"/>
      <c r="U2959" s="154"/>
      <c r="V2959" s="154"/>
      <c r="W2959" s="154"/>
      <c r="X2959" s="154"/>
      <c r="Y2959" s="154"/>
      <c r="Z2959" s="154"/>
      <c r="AA2959" s="154"/>
    </row>
    <row r="2960" spans="1:27" ht="15.75" customHeight="1">
      <c r="A2960" s="155"/>
      <c r="B2960" s="158"/>
      <c r="C2960" s="158"/>
      <c r="D2960" s="158">
        <v>8108</v>
      </c>
      <c r="E2960" s="158">
        <v>18.826000000000001</v>
      </c>
      <c r="F2960" s="158">
        <v>18.783000000000001</v>
      </c>
      <c r="G2960" s="16">
        <f t="shared" si="57"/>
        <v>18.363527102940179</v>
      </c>
      <c r="H2960" s="17">
        <f t="shared" si="58"/>
        <v>0.77078816176636999</v>
      </c>
      <c r="I2960" s="17">
        <f t="shared" si="59"/>
        <v>-4.2999999999999261E-2</v>
      </c>
      <c r="J2960" s="18">
        <f t="shared" si="60"/>
        <v>2.2840752151279753E-3</v>
      </c>
      <c r="K2960" s="18">
        <f t="shared" si="61"/>
        <v>0.31014269246953263</v>
      </c>
      <c r="L2960" s="154"/>
      <c r="M2960" s="154"/>
      <c r="N2960" s="154"/>
      <c r="O2960" s="154"/>
      <c r="P2960" s="154"/>
      <c r="Q2960" s="154"/>
      <c r="R2960" s="154"/>
      <c r="S2960" s="154"/>
      <c r="T2960" s="154"/>
      <c r="U2960" s="154"/>
      <c r="V2960" s="154"/>
      <c r="W2960" s="154"/>
      <c r="X2960" s="154"/>
      <c r="Y2960" s="154"/>
      <c r="Z2960" s="154"/>
      <c r="AA2960" s="154"/>
    </row>
    <row r="2961" spans="1:27" ht="15.75" customHeight="1">
      <c r="A2961" s="155"/>
      <c r="B2961" s="158"/>
      <c r="C2961" s="158"/>
      <c r="D2961" s="158">
        <v>8108</v>
      </c>
      <c r="E2961" s="158">
        <v>19.116</v>
      </c>
      <c r="F2961" s="158">
        <v>19.058</v>
      </c>
      <c r="G2961" s="16">
        <f t="shared" si="57"/>
        <v>18.363527102940179</v>
      </c>
      <c r="H2961" s="17">
        <f t="shared" si="58"/>
        <v>1.2541214950997019</v>
      </c>
      <c r="I2961" s="17">
        <f t="shared" si="59"/>
        <v>-5.7999999999999829E-2</v>
      </c>
      <c r="J2961" s="18">
        <f t="shared" si="60"/>
        <v>3.0341075538815564E-3</v>
      </c>
      <c r="K2961" s="18">
        <f t="shared" si="61"/>
        <v>0.32060819880892555</v>
      </c>
      <c r="L2961" s="154"/>
      <c r="M2961" s="154"/>
      <c r="N2961" s="154"/>
      <c r="O2961" s="154"/>
      <c r="P2961" s="154"/>
      <c r="Q2961" s="154"/>
      <c r="R2961" s="154"/>
      <c r="S2961" s="154"/>
      <c r="T2961" s="154"/>
      <c r="U2961" s="154"/>
      <c r="V2961" s="154"/>
      <c r="W2961" s="154"/>
      <c r="X2961" s="154"/>
      <c r="Y2961" s="154"/>
      <c r="Z2961" s="154"/>
      <c r="AA2961" s="154"/>
    </row>
    <row r="2962" spans="1:27" ht="15.75" customHeight="1">
      <c r="A2962" s="155"/>
      <c r="B2962" s="156">
        <v>45060</v>
      </c>
      <c r="C2962" s="158"/>
      <c r="D2962" s="158">
        <v>8107</v>
      </c>
      <c r="E2962" s="158">
        <v>16.094000000000001</v>
      </c>
      <c r="F2962" s="158">
        <v>16.068000000000001</v>
      </c>
      <c r="G2962" s="16">
        <f t="shared" si="57"/>
        <v>16.123457228651652</v>
      </c>
      <c r="H2962" s="17">
        <f t="shared" si="58"/>
        <v>-4.9095381086085396E-2</v>
      </c>
      <c r="I2962" s="17">
        <f t="shared" si="59"/>
        <v>-2.5999999999999801E-2</v>
      </c>
      <c r="J2962" s="18">
        <f t="shared" si="60"/>
        <v>1.6155088852988567E-3</v>
      </c>
      <c r="K2962" s="18">
        <f t="shared" si="61"/>
        <v>0.29435916008730967</v>
      </c>
      <c r="L2962" s="154"/>
      <c r="M2962" s="154"/>
      <c r="N2962" s="154"/>
      <c r="O2962" s="154"/>
      <c r="P2962" s="154"/>
      <c r="Q2962" s="154"/>
      <c r="R2962" s="154"/>
      <c r="S2962" s="154"/>
      <c r="T2962" s="154"/>
      <c r="U2962" s="154"/>
      <c r="V2962" s="154"/>
      <c r="W2962" s="154"/>
      <c r="X2962" s="154"/>
      <c r="Y2962" s="154"/>
      <c r="Z2962" s="154"/>
      <c r="AA2962" s="154"/>
    </row>
    <row r="2963" spans="1:27" ht="15.75" customHeight="1">
      <c r="A2963" s="155"/>
      <c r="B2963" s="158"/>
      <c r="C2963" s="158"/>
      <c r="D2963" s="158">
        <v>8107</v>
      </c>
      <c r="E2963" s="158">
        <v>15.204000000000001</v>
      </c>
      <c r="F2963" s="158">
        <v>15.173999999999999</v>
      </c>
      <c r="G2963" s="16">
        <f t="shared" si="57"/>
        <v>16.123457228651652</v>
      </c>
      <c r="H2963" s="17">
        <f t="shared" si="58"/>
        <v>-1.5324287144194197</v>
      </c>
      <c r="I2963" s="17">
        <f t="shared" si="59"/>
        <v>-3.0000000000001137E-2</v>
      </c>
      <c r="J2963" s="18">
        <f t="shared" si="60"/>
        <v>1.9731649565904457E-3</v>
      </c>
      <c r="K2963" s="18">
        <f t="shared" si="61"/>
        <v>0.25305290202875302</v>
      </c>
      <c r="L2963" s="154"/>
      <c r="M2963" s="154"/>
      <c r="N2963" s="154"/>
      <c r="O2963" s="154"/>
      <c r="P2963" s="154"/>
      <c r="Q2963" s="154"/>
      <c r="R2963" s="154"/>
      <c r="S2963" s="154"/>
      <c r="T2963" s="154"/>
      <c r="U2963" s="154"/>
      <c r="V2963" s="154"/>
      <c r="W2963" s="154"/>
      <c r="X2963" s="154"/>
      <c r="Y2963" s="154"/>
      <c r="Z2963" s="154"/>
      <c r="AA2963" s="154"/>
    </row>
    <row r="2964" spans="1:27" ht="15.75" customHeight="1">
      <c r="A2964" s="155"/>
      <c r="B2964" s="158"/>
      <c r="C2964" s="158"/>
      <c r="D2964" s="158">
        <v>8107</v>
      </c>
      <c r="E2964" s="158">
        <v>15.179</v>
      </c>
      <c r="F2964" s="158">
        <v>15.151</v>
      </c>
      <c r="G2964" s="16">
        <f t="shared" si="57"/>
        <v>16.123457228651652</v>
      </c>
      <c r="H2964" s="17">
        <f t="shared" si="58"/>
        <v>-1.5740953810860869</v>
      </c>
      <c r="I2964" s="17">
        <f t="shared" si="59"/>
        <v>-2.8000000000000469E-2</v>
      </c>
      <c r="J2964" s="18">
        <f t="shared" si="60"/>
        <v>1.84465379801044E-3</v>
      </c>
      <c r="K2964" s="18">
        <f t="shared" si="61"/>
        <v>0.25182267095626593</v>
      </c>
      <c r="L2964" s="154"/>
      <c r="M2964" s="154"/>
      <c r="N2964" s="154"/>
      <c r="O2964" s="154"/>
      <c r="P2964" s="154"/>
      <c r="Q2964" s="154"/>
      <c r="R2964" s="154"/>
      <c r="S2964" s="154"/>
      <c r="T2964" s="154"/>
      <c r="U2964" s="154"/>
      <c r="V2964" s="154"/>
      <c r="W2964" s="154"/>
      <c r="X2964" s="154"/>
      <c r="Y2964" s="154"/>
      <c r="Z2964" s="154"/>
      <c r="AA2964" s="154"/>
    </row>
    <row r="2965" spans="1:27" ht="15.75" customHeight="1">
      <c r="A2965" s="155"/>
      <c r="B2965" s="158"/>
      <c r="C2965" s="158"/>
      <c r="D2965" s="158">
        <v>8107</v>
      </c>
      <c r="E2965" s="158">
        <v>15.682</v>
      </c>
      <c r="F2965" s="158">
        <v>15.651</v>
      </c>
      <c r="G2965" s="16">
        <f t="shared" si="57"/>
        <v>16.123457228651652</v>
      </c>
      <c r="H2965" s="17">
        <f t="shared" si="58"/>
        <v>-0.73576204775275345</v>
      </c>
      <c r="I2965" s="17">
        <f t="shared" si="59"/>
        <v>-3.1000000000000583E-2</v>
      </c>
      <c r="J2965" s="18">
        <f t="shared" si="60"/>
        <v>1.9767886749139513E-3</v>
      </c>
      <c r="K2965" s="18">
        <f t="shared" si="61"/>
        <v>0.27582045162894792</v>
      </c>
      <c r="L2965" s="154"/>
      <c r="M2965" s="154"/>
      <c r="N2965" s="154"/>
      <c r="O2965" s="154"/>
      <c r="P2965" s="154"/>
      <c r="Q2965" s="154"/>
      <c r="R2965" s="154"/>
      <c r="S2965" s="154"/>
      <c r="T2965" s="154"/>
      <c r="U2965" s="154"/>
      <c r="V2965" s="154"/>
      <c r="W2965" s="154"/>
      <c r="X2965" s="154"/>
      <c r="Y2965" s="154"/>
      <c r="Z2965" s="154"/>
      <c r="AA2965" s="154"/>
    </row>
    <row r="2966" spans="1:27" ht="15.75" customHeight="1">
      <c r="A2966" s="155"/>
      <c r="B2966" s="158"/>
      <c r="C2966" s="158"/>
      <c r="D2966" s="158">
        <v>8107</v>
      </c>
      <c r="E2966" s="158">
        <v>16.222999999999999</v>
      </c>
      <c r="F2966" s="158">
        <v>16.193000000000001</v>
      </c>
      <c r="G2966" s="16">
        <f t="shared" si="57"/>
        <v>16.123457228651652</v>
      </c>
      <c r="H2966" s="17">
        <f t="shared" si="58"/>
        <v>0.16590461891391092</v>
      </c>
      <c r="I2966" s="17">
        <f t="shared" si="59"/>
        <v>-2.9999999999997584E-2</v>
      </c>
      <c r="J2966" s="18">
        <f t="shared" si="60"/>
        <v>1.8492264069529425E-3</v>
      </c>
      <c r="K2966" s="18">
        <f t="shared" si="61"/>
        <v>0.2999701856897713</v>
      </c>
      <c r="L2966" s="154"/>
      <c r="M2966" s="154"/>
      <c r="N2966" s="154"/>
      <c r="O2966" s="154"/>
      <c r="P2966" s="154"/>
      <c r="Q2966" s="154"/>
      <c r="R2966" s="154"/>
      <c r="S2966" s="154"/>
      <c r="T2966" s="154"/>
      <c r="U2966" s="154"/>
      <c r="V2966" s="154"/>
      <c r="W2966" s="154"/>
      <c r="X2966" s="154"/>
      <c r="Y2966" s="154"/>
      <c r="Z2966" s="154"/>
      <c r="AA2966" s="154"/>
    </row>
    <row r="2967" spans="1:27" ht="15.75" customHeight="1">
      <c r="A2967" s="155"/>
      <c r="B2967" s="158"/>
      <c r="C2967" s="158"/>
      <c r="D2967" s="158">
        <v>8107</v>
      </c>
      <c r="E2967" s="158">
        <v>18.044</v>
      </c>
      <c r="F2967" s="158">
        <v>18.004000000000001</v>
      </c>
      <c r="G2967" s="16">
        <f t="shared" si="57"/>
        <v>16.123457228651652</v>
      </c>
      <c r="H2967" s="17">
        <f t="shared" si="58"/>
        <v>3.2009046189139134</v>
      </c>
      <c r="I2967" s="17">
        <f t="shared" si="59"/>
        <v>-3.9999999999999147E-2</v>
      </c>
      <c r="J2967" s="18">
        <f t="shared" si="60"/>
        <v>2.2168033695410742E-3</v>
      </c>
      <c r="K2967" s="18">
        <f t="shared" si="61"/>
        <v>0.37061717592801824</v>
      </c>
      <c r="L2967" s="154"/>
      <c r="M2967" s="154"/>
      <c r="N2967" s="154"/>
      <c r="O2967" s="154"/>
      <c r="P2967" s="154"/>
      <c r="Q2967" s="154"/>
      <c r="R2967" s="154"/>
      <c r="S2967" s="154"/>
      <c r="T2967" s="154"/>
      <c r="U2967" s="154"/>
      <c r="V2967" s="154"/>
      <c r="W2967" s="154"/>
      <c r="X2967" s="154"/>
      <c r="Y2967" s="154"/>
      <c r="Z2967" s="154"/>
      <c r="AA2967" s="154"/>
    </row>
    <row r="2968" spans="1:27" ht="15.75" customHeight="1">
      <c r="A2968" s="155"/>
      <c r="B2968" s="156">
        <v>45060</v>
      </c>
      <c r="C2968" s="158"/>
      <c r="D2968" s="158">
        <v>6117</v>
      </c>
      <c r="E2968" s="158">
        <v>19.488</v>
      </c>
      <c r="F2968" s="158">
        <v>18.943000000000001</v>
      </c>
      <c r="G2968" s="16">
        <f t="shared" si="57"/>
        <v>19.9327573208373</v>
      </c>
      <c r="H2968" s="17">
        <f t="shared" si="58"/>
        <v>-0.74126220139550136</v>
      </c>
      <c r="I2968" s="17">
        <f t="shared" si="59"/>
        <v>-0.54499999999999815</v>
      </c>
      <c r="J2968" s="18">
        <f t="shared" si="60"/>
        <v>2.7965927750410416E-2</v>
      </c>
      <c r="K2968" s="18">
        <f t="shared" si="61"/>
        <v>0.30394196838875859</v>
      </c>
      <c r="L2968" s="154"/>
      <c r="M2968" s="154"/>
      <c r="N2968" s="154"/>
      <c r="O2968" s="154"/>
      <c r="P2968" s="154"/>
      <c r="Q2968" s="154"/>
      <c r="R2968" s="154"/>
      <c r="S2968" s="154"/>
      <c r="T2968" s="154"/>
      <c r="U2968" s="154"/>
      <c r="V2968" s="154"/>
      <c r="W2968" s="154"/>
      <c r="X2968" s="154"/>
      <c r="Y2968" s="154"/>
      <c r="Z2968" s="154"/>
      <c r="AA2968" s="154"/>
    </row>
    <row r="2969" spans="1:27" ht="15.75" customHeight="1">
      <c r="A2969" s="155"/>
      <c r="B2969" s="158"/>
      <c r="C2969" s="158"/>
      <c r="D2969" s="158">
        <v>6117</v>
      </c>
      <c r="E2969" s="158">
        <v>19.338000000000001</v>
      </c>
      <c r="F2969" s="158">
        <v>18.800999999999998</v>
      </c>
      <c r="G2969" s="16">
        <f t="shared" si="57"/>
        <v>19.9327573208373</v>
      </c>
      <c r="H2969" s="17">
        <f t="shared" si="58"/>
        <v>-0.99126220139549903</v>
      </c>
      <c r="I2969" s="17">
        <f t="shared" si="59"/>
        <v>-0.53700000000000259</v>
      </c>
      <c r="J2969" s="18">
        <f t="shared" si="60"/>
        <v>2.7769159168476706E-2</v>
      </c>
      <c r="K2969" s="18">
        <f t="shared" si="61"/>
        <v>0.29854282138587901</v>
      </c>
      <c r="L2969" s="154"/>
      <c r="M2969" s="154"/>
      <c r="N2969" s="154"/>
      <c r="O2969" s="154"/>
      <c r="P2969" s="154"/>
      <c r="Q2969" s="154"/>
      <c r="R2969" s="154"/>
      <c r="S2969" s="154"/>
      <c r="T2969" s="154"/>
      <c r="U2969" s="154"/>
      <c r="V2969" s="154"/>
      <c r="W2969" s="154"/>
      <c r="X2969" s="154"/>
      <c r="Y2969" s="154"/>
      <c r="Z2969" s="154"/>
      <c r="AA2969" s="154"/>
    </row>
    <row r="2970" spans="1:27" ht="15.75" customHeight="1">
      <c r="A2970" s="155"/>
      <c r="B2970" s="158"/>
      <c r="C2970" s="158"/>
      <c r="D2970" s="158">
        <v>6117</v>
      </c>
      <c r="E2970" s="158">
        <v>20.609000000000002</v>
      </c>
      <c r="F2970" s="158">
        <v>20.061</v>
      </c>
      <c r="G2970" s="16">
        <f t="shared" si="57"/>
        <v>19.9327573208373</v>
      </c>
      <c r="H2970" s="17">
        <f t="shared" si="58"/>
        <v>1.1270711319378357</v>
      </c>
      <c r="I2970" s="17">
        <f t="shared" si="59"/>
        <v>-0.54800000000000182</v>
      </c>
      <c r="J2970" s="18">
        <f t="shared" si="60"/>
        <v>2.6590324615459352E-2</v>
      </c>
      <c r="K2970" s="18">
        <f t="shared" si="61"/>
        <v>0.34180314813722784</v>
      </c>
      <c r="L2970" s="154"/>
      <c r="M2970" s="154"/>
      <c r="N2970" s="154"/>
      <c r="O2970" s="154"/>
      <c r="P2970" s="154"/>
      <c r="Q2970" s="154"/>
      <c r="R2970" s="154"/>
      <c r="S2970" s="154"/>
      <c r="T2970" s="154"/>
      <c r="U2970" s="154"/>
      <c r="V2970" s="154"/>
      <c r="W2970" s="154"/>
      <c r="X2970" s="154"/>
      <c r="Y2970" s="154"/>
      <c r="Z2970" s="154"/>
      <c r="AA2970" s="154"/>
    </row>
    <row r="2971" spans="1:27" ht="15.75" customHeight="1">
      <c r="A2971" s="155"/>
      <c r="B2971" s="156">
        <v>45060</v>
      </c>
      <c r="C2971" s="158"/>
      <c r="D2971" s="158">
        <v>5623</v>
      </c>
      <c r="E2971" s="158">
        <v>23.66</v>
      </c>
      <c r="F2971" s="158">
        <v>23.565000000000001</v>
      </c>
      <c r="G2971" s="16">
        <f t="shared" si="57"/>
        <v>22.870927068045674</v>
      </c>
      <c r="H2971" s="17">
        <f t="shared" si="58"/>
        <v>1.3151215532572103</v>
      </c>
      <c r="I2971" s="17">
        <f t="shared" si="59"/>
        <v>-9.4999999999998863E-2</v>
      </c>
      <c r="J2971" s="18">
        <f t="shared" si="60"/>
        <v>4.0152155536770442E-3</v>
      </c>
      <c r="K2971" s="18">
        <f t="shared" si="61"/>
        <v>0.32805191187045513</v>
      </c>
      <c r="L2971" s="154"/>
      <c r="M2971" s="154"/>
      <c r="N2971" s="154"/>
      <c r="O2971" s="154"/>
      <c r="P2971" s="154"/>
      <c r="Q2971" s="154"/>
      <c r="R2971" s="154"/>
      <c r="S2971" s="154"/>
      <c r="T2971" s="154"/>
      <c r="U2971" s="154"/>
      <c r="V2971" s="154"/>
      <c r="W2971" s="154"/>
      <c r="X2971" s="154"/>
      <c r="Y2971" s="154"/>
      <c r="Z2971" s="154"/>
      <c r="AA2971" s="154"/>
    </row>
    <row r="2972" spans="1:27" ht="15.75" customHeight="1">
      <c r="A2972" s="155"/>
      <c r="B2972" s="158"/>
      <c r="C2972" s="158"/>
      <c r="D2972" s="158">
        <v>5623</v>
      </c>
      <c r="E2972" s="158">
        <v>23.853000000000002</v>
      </c>
      <c r="F2972" s="158">
        <v>23.751999999999999</v>
      </c>
      <c r="G2972" s="16">
        <f t="shared" si="57"/>
        <v>22.870927068045674</v>
      </c>
      <c r="H2972" s="17">
        <f t="shared" si="58"/>
        <v>1.6367882199238792</v>
      </c>
      <c r="I2972" s="17">
        <f t="shared" si="59"/>
        <v>-0.10100000000000264</v>
      </c>
      <c r="J2972" s="18">
        <f t="shared" si="60"/>
        <v>4.2342682262190351E-3</v>
      </c>
      <c r="K2972" s="18">
        <f t="shared" si="61"/>
        <v>0.33348879532364772</v>
      </c>
      <c r="L2972" s="154"/>
      <c r="M2972" s="154"/>
      <c r="N2972" s="154"/>
      <c r="O2972" s="154"/>
      <c r="P2972" s="154"/>
      <c r="Q2972" s="154"/>
      <c r="R2972" s="154"/>
      <c r="S2972" s="154"/>
      <c r="T2972" s="154"/>
      <c r="U2972" s="154"/>
      <c r="V2972" s="154"/>
      <c r="W2972" s="154"/>
      <c r="X2972" s="154"/>
      <c r="Y2972" s="154"/>
      <c r="Z2972" s="154"/>
      <c r="AA2972" s="154"/>
    </row>
    <row r="2973" spans="1:27" ht="15.75" customHeight="1">
      <c r="A2973" s="155"/>
      <c r="B2973" s="156">
        <v>45061</v>
      </c>
      <c r="C2973" s="158"/>
      <c r="D2973" s="158">
        <v>7108</v>
      </c>
      <c r="E2973" s="158">
        <v>17.771999999999998</v>
      </c>
      <c r="F2973" s="158">
        <v>17.614000000000001</v>
      </c>
      <c r="G2973" s="16">
        <f t="shared" si="57"/>
        <v>18.039622077854567</v>
      </c>
      <c r="H2973" s="17">
        <f t="shared" si="58"/>
        <v>-0.44603679642428062</v>
      </c>
      <c r="I2973" s="17">
        <f t="shared" si="59"/>
        <v>-0.1579999999999977</v>
      </c>
      <c r="J2973" s="18">
        <f t="shared" si="60"/>
        <v>8.8903893765472485E-3</v>
      </c>
      <c r="K2973" s="18">
        <f t="shared" si="61"/>
        <v>0.3449116800160375</v>
      </c>
      <c r="L2973" s="154"/>
      <c r="M2973" s="154"/>
      <c r="N2973" s="154"/>
      <c r="O2973" s="154"/>
      <c r="P2973" s="154"/>
      <c r="Q2973" s="154"/>
      <c r="R2973" s="154"/>
      <c r="S2973" s="154"/>
      <c r="T2973" s="154"/>
      <c r="U2973" s="154"/>
      <c r="V2973" s="154"/>
      <c r="W2973" s="154"/>
      <c r="X2973" s="154"/>
      <c r="Y2973" s="154"/>
      <c r="Z2973" s="154"/>
      <c r="AA2973" s="154"/>
    </row>
    <row r="2974" spans="1:27" ht="15.75" customHeight="1">
      <c r="A2974" s="155"/>
      <c r="B2974" s="158"/>
      <c r="C2974" s="158"/>
      <c r="D2974" s="158">
        <v>7108</v>
      </c>
      <c r="E2974" s="158">
        <v>17.273</v>
      </c>
      <c r="F2974" s="158">
        <v>17.138000000000002</v>
      </c>
      <c r="G2974" s="16">
        <f t="shared" si="57"/>
        <v>18.039622077854567</v>
      </c>
      <c r="H2974" s="17">
        <f t="shared" si="58"/>
        <v>-1.2777034630909454</v>
      </c>
      <c r="I2974" s="17">
        <f t="shared" si="59"/>
        <v>-0.13499999999999801</v>
      </c>
      <c r="J2974" s="18">
        <f t="shared" si="60"/>
        <v>7.8156660684303835E-3</v>
      </c>
      <c r="K2974" s="18">
        <f t="shared" si="61"/>
        <v>0.32598682204857404</v>
      </c>
      <c r="L2974" s="154"/>
      <c r="M2974" s="154"/>
      <c r="N2974" s="154"/>
      <c r="O2974" s="154"/>
      <c r="P2974" s="154"/>
      <c r="Q2974" s="154"/>
      <c r="R2974" s="154"/>
      <c r="S2974" s="154"/>
      <c r="T2974" s="154"/>
      <c r="U2974" s="154"/>
      <c r="V2974" s="154"/>
      <c r="W2974" s="154"/>
      <c r="X2974" s="154"/>
      <c r="Y2974" s="154"/>
      <c r="Z2974" s="154"/>
      <c r="AA2974" s="154"/>
    </row>
    <row r="2975" spans="1:27" ht="15.75" customHeight="1">
      <c r="A2975" s="155"/>
      <c r="B2975" s="158"/>
      <c r="C2975" s="158"/>
      <c r="D2975" s="158">
        <v>7108</v>
      </c>
      <c r="E2975" s="158">
        <v>17.483000000000001</v>
      </c>
      <c r="F2975" s="158">
        <v>17.355</v>
      </c>
      <c r="G2975" s="16">
        <f t="shared" si="57"/>
        <v>18.039622077854567</v>
      </c>
      <c r="H2975" s="17">
        <f t="shared" si="58"/>
        <v>-0.92770346309094387</v>
      </c>
      <c r="I2975" s="17">
        <f t="shared" si="59"/>
        <v>-0.12800000000000011</v>
      </c>
      <c r="J2975" s="18">
        <f t="shared" si="60"/>
        <v>7.3213979294171547E-3</v>
      </c>
      <c r="K2975" s="18">
        <f t="shared" si="61"/>
        <v>0.3340828448918961</v>
      </c>
      <c r="L2975" s="154"/>
      <c r="M2975" s="154"/>
      <c r="N2975" s="154"/>
      <c r="O2975" s="154"/>
      <c r="P2975" s="154"/>
      <c r="Q2975" s="154"/>
      <c r="R2975" s="154"/>
      <c r="S2975" s="154"/>
      <c r="T2975" s="154"/>
      <c r="U2975" s="154"/>
      <c r="V2975" s="154"/>
      <c r="W2975" s="154"/>
      <c r="X2975" s="154"/>
      <c r="Y2975" s="154"/>
      <c r="Z2975" s="154"/>
      <c r="AA2975" s="154"/>
    </row>
    <row r="2976" spans="1:27" ht="15.75" customHeight="1">
      <c r="A2976" s="155"/>
      <c r="B2976" s="158"/>
      <c r="C2976" s="158"/>
      <c r="D2976" s="158">
        <v>7108</v>
      </c>
      <c r="E2976" s="158">
        <v>16.989999999999998</v>
      </c>
      <c r="F2976" s="158">
        <v>16.844999999999999</v>
      </c>
      <c r="G2976" s="16">
        <f t="shared" si="57"/>
        <v>18.039622077854567</v>
      </c>
      <c r="H2976" s="17">
        <f t="shared" si="58"/>
        <v>-1.7493701297576141</v>
      </c>
      <c r="I2976" s="17">
        <f t="shared" si="59"/>
        <v>-0.14499999999999957</v>
      </c>
      <c r="J2976" s="18">
        <f t="shared" si="60"/>
        <v>8.5344320188345847E-3</v>
      </c>
      <c r="K2976" s="18">
        <f t="shared" si="61"/>
        <v>0.31475988094438012</v>
      </c>
      <c r="L2976" s="154"/>
      <c r="M2976" s="154"/>
      <c r="N2976" s="154"/>
      <c r="O2976" s="154"/>
      <c r="P2976" s="154"/>
      <c r="Q2976" s="154"/>
      <c r="R2976" s="154"/>
      <c r="S2976" s="154"/>
      <c r="T2976" s="154"/>
      <c r="U2976" s="154"/>
      <c r="V2976" s="154"/>
      <c r="W2976" s="154"/>
      <c r="X2976" s="154"/>
      <c r="Y2976" s="154"/>
      <c r="Z2976" s="154"/>
      <c r="AA2976" s="154"/>
    </row>
    <row r="2977" spans="1:27" ht="15.75" customHeight="1">
      <c r="A2977" s="155"/>
      <c r="B2977" s="158"/>
      <c r="C2977" s="158"/>
      <c r="D2977" s="158">
        <v>7108</v>
      </c>
      <c r="E2977" s="158">
        <v>17.37</v>
      </c>
      <c r="F2977" s="158">
        <v>17.253</v>
      </c>
      <c r="G2977" s="16">
        <f t="shared" si="57"/>
        <v>18.039622077854567</v>
      </c>
      <c r="H2977" s="17">
        <f t="shared" si="58"/>
        <v>-1.1160367964242766</v>
      </c>
      <c r="I2977" s="17">
        <f t="shared" si="59"/>
        <v>-0.11700000000000088</v>
      </c>
      <c r="J2977" s="18">
        <f t="shared" si="60"/>
        <v>6.7357512953368382E-3</v>
      </c>
      <c r="K2977" s="18">
        <f t="shared" si="61"/>
        <v>0.32975074134974208</v>
      </c>
      <c r="L2977" s="154"/>
      <c r="M2977" s="154"/>
      <c r="N2977" s="154"/>
      <c r="O2977" s="154"/>
      <c r="P2977" s="154"/>
      <c r="Q2977" s="154"/>
      <c r="R2977" s="154"/>
      <c r="S2977" s="154"/>
      <c r="T2977" s="154"/>
      <c r="U2977" s="154"/>
      <c r="V2977" s="154"/>
      <c r="W2977" s="154"/>
      <c r="X2977" s="154"/>
      <c r="Y2977" s="154"/>
      <c r="Z2977" s="154"/>
      <c r="AA2977" s="154"/>
    </row>
    <row r="2978" spans="1:27" ht="15.75" customHeight="1">
      <c r="A2978" s="155"/>
      <c r="B2978" s="158"/>
      <c r="C2978" s="158"/>
      <c r="D2978" s="158">
        <v>7108</v>
      </c>
      <c r="E2978" s="158">
        <v>16.748999999999999</v>
      </c>
      <c r="F2978" s="158">
        <v>16.641999999999999</v>
      </c>
      <c r="G2978" s="16">
        <f t="shared" si="57"/>
        <v>18.039622077854567</v>
      </c>
      <c r="H2978" s="17">
        <f t="shared" si="58"/>
        <v>-2.1510367964242803</v>
      </c>
      <c r="I2978" s="17">
        <f t="shared" si="59"/>
        <v>-0.10699999999999932</v>
      </c>
      <c r="J2978" s="18">
        <f t="shared" si="60"/>
        <v>6.3884411009612115E-3</v>
      </c>
      <c r="K2978" s="18">
        <f t="shared" si="61"/>
        <v>0.30490001655292964</v>
      </c>
      <c r="L2978" s="154"/>
      <c r="M2978" s="154"/>
      <c r="N2978" s="154"/>
      <c r="O2978" s="154"/>
      <c r="P2978" s="154"/>
      <c r="Q2978" s="154"/>
      <c r="R2978" s="154"/>
      <c r="S2978" s="154"/>
      <c r="T2978" s="154"/>
      <c r="U2978" s="154"/>
      <c r="V2978" s="154"/>
      <c r="W2978" s="154"/>
      <c r="X2978" s="154"/>
      <c r="Y2978" s="154"/>
      <c r="Z2978" s="154"/>
      <c r="AA2978" s="154"/>
    </row>
    <row r="2979" spans="1:27" ht="15.75" customHeight="1">
      <c r="A2979" s="155"/>
      <c r="B2979" s="158"/>
      <c r="C2979" s="158"/>
      <c r="D2979" s="158">
        <v>7108</v>
      </c>
      <c r="E2979" s="158">
        <v>18.093</v>
      </c>
      <c r="F2979" s="158">
        <v>17.969000000000001</v>
      </c>
      <c r="G2979" s="16">
        <f t="shared" si="57"/>
        <v>18.039622077854567</v>
      </c>
      <c r="H2979" s="17">
        <f t="shared" si="58"/>
        <v>8.8963203575721891E-2</v>
      </c>
      <c r="I2979" s="17">
        <f t="shared" si="59"/>
        <v>-0.12399999999999878</v>
      </c>
      <c r="J2979" s="18">
        <f t="shared" si="60"/>
        <v>6.8534792461172151E-3</v>
      </c>
      <c r="K2979" s="18">
        <f t="shared" si="61"/>
        <v>0.35653403953158791</v>
      </c>
      <c r="L2979" s="154"/>
      <c r="M2979" s="154"/>
      <c r="N2979" s="154"/>
      <c r="O2979" s="154"/>
      <c r="P2979" s="154"/>
      <c r="Q2979" s="154"/>
      <c r="R2979" s="154"/>
      <c r="S2979" s="154"/>
      <c r="T2979" s="154"/>
      <c r="U2979" s="154"/>
      <c r="V2979" s="154"/>
      <c r="W2979" s="154"/>
      <c r="X2979" s="154"/>
      <c r="Y2979" s="154"/>
      <c r="Z2979" s="154"/>
      <c r="AA2979" s="154"/>
    </row>
    <row r="2980" spans="1:27" ht="15.75" customHeight="1">
      <c r="A2980" s="155"/>
      <c r="B2980" s="156">
        <v>45061</v>
      </c>
      <c r="C2980" s="158"/>
      <c r="D2980" s="158">
        <v>5621</v>
      </c>
      <c r="E2980" s="158">
        <v>23.141999999999999</v>
      </c>
      <c r="F2980" s="158">
        <v>23.07</v>
      </c>
      <c r="G2980" s="16">
        <f t="shared" si="57"/>
        <v>22.870927068045674</v>
      </c>
      <c r="H2980" s="17">
        <f t="shared" si="58"/>
        <v>0.4517882199238758</v>
      </c>
      <c r="I2980" s="17">
        <f t="shared" si="59"/>
        <v>-7.1999999999999176E-2</v>
      </c>
      <c r="J2980" s="18">
        <f t="shared" si="60"/>
        <v>3.1112263417163244E-3</v>
      </c>
      <c r="K2980" s="18">
        <f t="shared" si="61"/>
        <v>0.31301133155539573</v>
      </c>
      <c r="L2980" s="154"/>
      <c r="M2980" s="154"/>
      <c r="N2980" s="154"/>
      <c r="O2980" s="154"/>
      <c r="P2980" s="154"/>
      <c r="Q2980" s="154"/>
      <c r="R2980" s="154"/>
      <c r="S2980" s="154"/>
      <c r="T2980" s="154"/>
      <c r="U2980" s="154"/>
      <c r="V2980" s="154"/>
      <c r="W2980" s="154"/>
      <c r="X2980" s="154"/>
      <c r="Y2980" s="154"/>
      <c r="Z2980" s="154"/>
      <c r="AA2980" s="154"/>
    </row>
    <row r="2981" spans="1:27" ht="15.75" customHeight="1">
      <c r="A2981" s="155"/>
      <c r="B2981" s="158"/>
      <c r="C2981" s="158"/>
      <c r="D2981" s="158">
        <v>5621</v>
      </c>
      <c r="E2981" s="158">
        <v>22.957000000000001</v>
      </c>
      <c r="F2981" s="158">
        <v>22.881</v>
      </c>
      <c r="G2981" s="16">
        <f t="shared" si="57"/>
        <v>22.870927068045674</v>
      </c>
      <c r="H2981" s="17">
        <f t="shared" si="58"/>
        <v>0.14345488659054459</v>
      </c>
      <c r="I2981" s="17">
        <f t="shared" si="59"/>
        <v>-7.6000000000000512E-2</v>
      </c>
      <c r="J2981" s="18">
        <f t="shared" si="60"/>
        <v>3.3105370910833519E-3</v>
      </c>
      <c r="K2981" s="18">
        <f t="shared" si="61"/>
        <v>0.3074752029818778</v>
      </c>
      <c r="L2981" s="154"/>
      <c r="M2981" s="154"/>
      <c r="N2981" s="154"/>
      <c r="O2981" s="154"/>
      <c r="P2981" s="154"/>
      <c r="Q2981" s="154"/>
      <c r="R2981" s="154"/>
      <c r="S2981" s="154"/>
      <c r="T2981" s="154"/>
      <c r="U2981" s="154"/>
      <c r="V2981" s="154"/>
      <c r="W2981" s="154"/>
      <c r="X2981" s="154"/>
      <c r="Y2981" s="154"/>
      <c r="Z2981" s="154"/>
      <c r="AA2981" s="154"/>
    </row>
    <row r="2982" spans="1:27" ht="15.75" customHeight="1">
      <c r="A2982" s="155"/>
      <c r="B2982" s="158"/>
      <c r="C2982" s="158"/>
      <c r="D2982" s="158">
        <v>5621</v>
      </c>
      <c r="E2982" s="158">
        <v>22.917000000000002</v>
      </c>
      <c r="F2982" s="158">
        <v>22.84</v>
      </c>
      <c r="G2982" s="16">
        <f t="shared" si="57"/>
        <v>22.870927068045674</v>
      </c>
      <c r="H2982" s="17">
        <f t="shared" si="58"/>
        <v>7.6788219923879339E-2</v>
      </c>
      <c r="I2982" s="17">
        <f t="shared" si="59"/>
        <v>-7.7000000000001734E-2</v>
      </c>
      <c r="J2982" s="18">
        <f t="shared" si="60"/>
        <v>3.3599511279836683E-3</v>
      </c>
      <c r="K2982" s="18">
        <f t="shared" si="61"/>
        <v>0.30626645000894398</v>
      </c>
      <c r="L2982" s="154"/>
      <c r="M2982" s="154"/>
      <c r="N2982" s="154"/>
      <c r="O2982" s="154"/>
      <c r="P2982" s="154"/>
      <c r="Q2982" s="154"/>
      <c r="R2982" s="154"/>
      <c r="S2982" s="154"/>
      <c r="T2982" s="154"/>
      <c r="U2982" s="154"/>
      <c r="V2982" s="154"/>
      <c r="W2982" s="154"/>
      <c r="X2982" s="154"/>
      <c r="Y2982" s="154"/>
      <c r="Z2982" s="154"/>
      <c r="AA2982" s="154"/>
    </row>
    <row r="2983" spans="1:27" ht="15.75" customHeight="1">
      <c r="A2983" s="155"/>
      <c r="B2983" s="158"/>
      <c r="C2983" s="158"/>
      <c r="D2983" s="158">
        <v>5621</v>
      </c>
      <c r="E2983" s="158">
        <v>22.902000000000001</v>
      </c>
      <c r="F2983" s="158">
        <v>22.818000000000001</v>
      </c>
      <c r="G2983" s="16">
        <f t="shared" si="57"/>
        <v>22.870927068045674</v>
      </c>
      <c r="H2983" s="17">
        <f t="shared" si="58"/>
        <v>5.1788219923878387E-2</v>
      </c>
      <c r="I2983" s="17">
        <f t="shared" si="59"/>
        <v>-8.3999999999999631E-2</v>
      </c>
      <c r="J2983" s="18">
        <f t="shared" si="60"/>
        <v>3.6678019386952943E-3</v>
      </c>
      <c r="K2983" s="18">
        <f t="shared" si="61"/>
        <v>0.30581207906973051</v>
      </c>
      <c r="L2983" s="154"/>
      <c r="M2983" s="154"/>
      <c r="N2983" s="154"/>
      <c r="O2983" s="154"/>
      <c r="P2983" s="154"/>
      <c r="Q2983" s="154"/>
      <c r="R2983" s="154"/>
      <c r="S2983" s="154"/>
      <c r="T2983" s="154"/>
      <c r="U2983" s="154"/>
      <c r="V2983" s="154"/>
      <c r="W2983" s="154"/>
      <c r="X2983" s="154"/>
      <c r="Y2983" s="154"/>
      <c r="Z2983" s="154"/>
      <c r="AA2983" s="154"/>
    </row>
    <row r="2984" spans="1:27" ht="15.75" customHeight="1">
      <c r="A2984" s="155"/>
      <c r="B2984" s="158"/>
      <c r="C2984" s="158"/>
      <c r="D2984" s="158">
        <v>5621</v>
      </c>
      <c r="E2984" s="158">
        <v>23.46</v>
      </c>
      <c r="F2984" s="158">
        <v>23.381</v>
      </c>
      <c r="G2984" s="16">
        <f t="shared" si="57"/>
        <v>22.870927068045674</v>
      </c>
      <c r="H2984" s="17">
        <f t="shared" si="58"/>
        <v>0.9817882199238781</v>
      </c>
      <c r="I2984" s="17">
        <f t="shared" si="59"/>
        <v>-7.9000000000000625E-2</v>
      </c>
      <c r="J2984" s="18">
        <f t="shared" si="60"/>
        <v>3.3674339300938032E-3</v>
      </c>
      <c r="K2984" s="18">
        <f t="shared" si="61"/>
        <v>0.322323454171141</v>
      </c>
      <c r="L2984" s="154"/>
      <c r="M2984" s="154"/>
      <c r="N2984" s="154"/>
      <c r="O2984" s="154"/>
      <c r="P2984" s="154"/>
      <c r="Q2984" s="154"/>
      <c r="R2984" s="154"/>
      <c r="S2984" s="154"/>
      <c r="T2984" s="154"/>
      <c r="U2984" s="154"/>
      <c r="V2984" s="154"/>
      <c r="W2984" s="154"/>
      <c r="X2984" s="154"/>
      <c r="Y2984" s="154"/>
      <c r="Z2984" s="154"/>
      <c r="AA2984" s="154"/>
    </row>
    <row r="2985" spans="1:27" ht="15.75" customHeight="1">
      <c r="A2985" s="155"/>
      <c r="B2985" s="156">
        <v>45061</v>
      </c>
      <c r="C2985" s="158"/>
      <c r="D2985" s="158">
        <v>5601</v>
      </c>
      <c r="E2985" s="158">
        <v>18.670999999999999</v>
      </c>
      <c r="F2985" s="158">
        <v>18.617999999999999</v>
      </c>
      <c r="G2985" s="16">
        <f t="shared" si="57"/>
        <v>17.867073881460978</v>
      </c>
      <c r="H2985" s="17">
        <f t="shared" si="58"/>
        <v>1.3398768642317016</v>
      </c>
      <c r="I2985" s="17">
        <f t="shared" si="59"/>
        <v>-5.3000000000000824E-2</v>
      </c>
      <c r="J2985" s="18">
        <f t="shared" si="60"/>
        <v>2.8386267473622636E-3</v>
      </c>
      <c r="K2985" s="18">
        <f t="shared" si="61"/>
        <v>0.32959064635132923</v>
      </c>
      <c r="L2985" s="154"/>
      <c r="M2985" s="154"/>
      <c r="N2985" s="154"/>
      <c r="O2985" s="154"/>
      <c r="P2985" s="154"/>
      <c r="Q2985" s="154"/>
      <c r="R2985" s="154"/>
      <c r="S2985" s="154"/>
      <c r="T2985" s="154"/>
      <c r="U2985" s="154"/>
      <c r="V2985" s="154"/>
      <c r="W2985" s="154"/>
      <c r="X2985" s="154"/>
      <c r="Y2985" s="154"/>
      <c r="Z2985" s="154"/>
      <c r="AA2985" s="154"/>
    </row>
    <row r="2986" spans="1:27" ht="15.75" customHeight="1">
      <c r="A2986" s="155"/>
      <c r="B2986" s="158"/>
      <c r="C2986" s="158"/>
      <c r="D2986" s="158">
        <v>5601</v>
      </c>
      <c r="E2986" s="158">
        <v>18.960999999999999</v>
      </c>
      <c r="F2986" s="158">
        <v>18.873999999999999</v>
      </c>
      <c r="G2986" s="16">
        <f t="shared" si="57"/>
        <v>17.867073881460978</v>
      </c>
      <c r="H2986" s="17">
        <f t="shared" si="58"/>
        <v>1.8232101975650337</v>
      </c>
      <c r="I2986" s="17">
        <f t="shared" si="59"/>
        <v>-8.6999999999999744E-2</v>
      </c>
      <c r="J2986" s="18">
        <f t="shared" si="60"/>
        <v>4.5883655925320265E-3</v>
      </c>
      <c r="K2986" s="18">
        <f t="shared" si="61"/>
        <v>0.33984425705530658</v>
      </c>
      <c r="L2986" s="154"/>
      <c r="M2986" s="154"/>
      <c r="N2986" s="154"/>
      <c r="O2986" s="154"/>
      <c r="P2986" s="154"/>
      <c r="Q2986" s="154"/>
      <c r="R2986" s="154"/>
      <c r="S2986" s="154"/>
      <c r="T2986" s="154"/>
      <c r="U2986" s="154"/>
      <c r="V2986" s="154"/>
      <c r="W2986" s="154"/>
      <c r="X2986" s="154"/>
      <c r="Y2986" s="154"/>
      <c r="Z2986" s="154"/>
      <c r="AA2986" s="154"/>
    </row>
    <row r="2987" spans="1:27" ht="15.75" customHeight="1">
      <c r="A2987" s="155"/>
      <c r="B2987" s="158"/>
      <c r="C2987" s="158"/>
      <c r="D2987" s="158">
        <v>5601</v>
      </c>
      <c r="E2987" s="158">
        <v>18.588999999999999</v>
      </c>
      <c r="F2987" s="158">
        <v>18.52</v>
      </c>
      <c r="G2987" s="16">
        <f t="shared" si="57"/>
        <v>17.867073881460978</v>
      </c>
      <c r="H2987" s="17">
        <f t="shared" si="58"/>
        <v>1.2032101975650338</v>
      </c>
      <c r="I2987" s="17">
        <f t="shared" si="59"/>
        <v>-6.8999999999999062E-2</v>
      </c>
      <c r="J2987" s="18">
        <f t="shared" si="60"/>
        <v>3.7118726128354978E-3</v>
      </c>
      <c r="K2987" s="18">
        <f t="shared" si="61"/>
        <v>0.32663332928213823</v>
      </c>
      <c r="L2987" s="154"/>
      <c r="M2987" s="154"/>
      <c r="N2987" s="154"/>
      <c r="O2987" s="154"/>
      <c r="P2987" s="154"/>
      <c r="Q2987" s="154"/>
      <c r="R2987" s="154"/>
      <c r="S2987" s="154"/>
      <c r="T2987" s="154"/>
      <c r="U2987" s="154"/>
      <c r="V2987" s="154"/>
      <c r="W2987" s="154"/>
      <c r="X2987" s="154"/>
      <c r="Y2987" s="154"/>
      <c r="Z2987" s="154"/>
      <c r="AA2987" s="154"/>
    </row>
    <row r="2988" spans="1:27" ht="15.75" customHeight="1">
      <c r="A2988" s="155"/>
      <c r="B2988" s="156">
        <v>45062</v>
      </c>
      <c r="C2988" s="158"/>
      <c r="D2988" s="158">
        <v>5148</v>
      </c>
      <c r="E2988" s="158">
        <v>21.773</v>
      </c>
      <c r="F2988" s="158">
        <v>21.58</v>
      </c>
      <c r="G2988" s="16">
        <f t="shared" si="57"/>
        <v>20.202531026311895</v>
      </c>
      <c r="H2988" s="17">
        <f t="shared" si="58"/>
        <v>2.6174482894801741</v>
      </c>
      <c r="I2988" s="17">
        <f t="shared" si="59"/>
        <v>-0.19300000000000139</v>
      </c>
      <c r="J2988" s="18">
        <f t="shared" si="60"/>
        <v>8.8641895926147712E-3</v>
      </c>
      <c r="K2988" s="18">
        <f t="shared" si="61"/>
        <v>0.35096563234431477</v>
      </c>
      <c r="L2988" s="154"/>
      <c r="M2988" s="154"/>
      <c r="N2988" s="154"/>
      <c r="O2988" s="154"/>
      <c r="P2988" s="154"/>
      <c r="Q2988" s="154"/>
      <c r="R2988" s="154"/>
      <c r="S2988" s="154"/>
      <c r="T2988" s="154"/>
      <c r="U2988" s="154"/>
      <c r="V2988" s="154"/>
      <c r="W2988" s="154"/>
      <c r="X2988" s="154"/>
      <c r="Y2988" s="154"/>
      <c r="Z2988" s="154"/>
      <c r="AA2988" s="154"/>
    </row>
    <row r="2989" spans="1:27" ht="15.75" customHeight="1">
      <c r="A2989" s="155"/>
      <c r="B2989" s="158"/>
      <c r="C2989" s="158"/>
      <c r="D2989" s="158">
        <v>5148</v>
      </c>
      <c r="E2989" s="158">
        <v>22.315000000000001</v>
      </c>
      <c r="F2989" s="158">
        <v>22.106000000000002</v>
      </c>
      <c r="G2989" s="16">
        <f t="shared" si="57"/>
        <v>20.202531026311895</v>
      </c>
      <c r="H2989" s="17">
        <f t="shared" si="58"/>
        <v>3.52078162281351</v>
      </c>
      <c r="I2989" s="17">
        <f t="shared" si="59"/>
        <v>-0.20899999999999963</v>
      </c>
      <c r="J2989" s="18">
        <f t="shared" si="60"/>
        <v>9.3658973784449748E-3</v>
      </c>
      <c r="K2989" s="18">
        <f t="shared" si="61"/>
        <v>0.36672976531627904</v>
      </c>
      <c r="L2989" s="154"/>
      <c r="M2989" s="154"/>
      <c r="N2989" s="154"/>
      <c r="O2989" s="154"/>
      <c r="P2989" s="154"/>
      <c r="Q2989" s="154"/>
      <c r="R2989" s="154"/>
      <c r="S2989" s="154"/>
      <c r="T2989" s="154"/>
      <c r="U2989" s="154"/>
      <c r="V2989" s="154"/>
      <c r="W2989" s="154"/>
      <c r="X2989" s="154"/>
      <c r="Y2989" s="154"/>
      <c r="Z2989" s="154"/>
      <c r="AA2989" s="154"/>
    </row>
    <row r="2990" spans="1:27" ht="15.75" customHeight="1">
      <c r="A2990" s="155"/>
      <c r="B2990" s="158"/>
      <c r="C2990" s="158"/>
      <c r="D2990" s="158">
        <v>5148</v>
      </c>
      <c r="E2990" s="158">
        <v>22.463999999999999</v>
      </c>
      <c r="F2990" s="158">
        <v>22.265000000000001</v>
      </c>
      <c r="G2990" s="16">
        <f t="shared" si="57"/>
        <v>20.202531026311895</v>
      </c>
      <c r="H2990" s="17">
        <f t="shared" si="58"/>
        <v>3.7691149561468391</v>
      </c>
      <c r="I2990" s="17">
        <f t="shared" si="59"/>
        <v>-0.19899999999999807</v>
      </c>
      <c r="J2990" s="18">
        <f t="shared" si="60"/>
        <v>8.8586182336181478E-3</v>
      </c>
      <c r="K2990" s="18">
        <f t="shared" si="61"/>
        <v>0.37093014213999131</v>
      </c>
      <c r="L2990" s="154"/>
      <c r="M2990" s="154"/>
      <c r="N2990" s="154"/>
      <c r="O2990" s="154"/>
      <c r="P2990" s="154"/>
      <c r="Q2990" s="154"/>
      <c r="R2990" s="154"/>
      <c r="S2990" s="154"/>
      <c r="T2990" s="154"/>
      <c r="U2990" s="154"/>
      <c r="V2990" s="154"/>
      <c r="W2990" s="154"/>
      <c r="X2990" s="154"/>
      <c r="Y2990" s="154"/>
      <c r="Z2990" s="154"/>
      <c r="AA2990" s="154"/>
    </row>
    <row r="2991" spans="1:27" ht="15.75" customHeight="1">
      <c r="A2991" s="155"/>
      <c r="B2991" s="158"/>
      <c r="C2991" s="158"/>
      <c r="D2991" s="158">
        <v>5003</v>
      </c>
      <c r="E2991" s="158">
        <v>37.616999999999997</v>
      </c>
      <c r="F2991" s="158">
        <v>37.304000000000002</v>
      </c>
      <c r="G2991" s="16">
        <f t="shared" si="57"/>
        <v>38.4</v>
      </c>
      <c r="H2991" s="17">
        <f t="shared" si="58"/>
        <v>-1.3050000000000022</v>
      </c>
      <c r="I2991" s="17">
        <f t="shared" si="59"/>
        <v>-0.31299999999999528</v>
      </c>
      <c r="J2991" s="18">
        <f t="shared" si="60"/>
        <v>8.3207060637476484E-3</v>
      </c>
      <c r="K2991" s="18">
        <f t="shared" si="61"/>
        <v>0.36199058936119305</v>
      </c>
      <c r="L2991" s="154"/>
      <c r="M2991" s="154"/>
      <c r="N2991" s="154"/>
      <c r="O2991" s="154"/>
      <c r="P2991" s="154"/>
      <c r="Q2991" s="154"/>
      <c r="R2991" s="154"/>
      <c r="S2991" s="154"/>
      <c r="T2991" s="154"/>
      <c r="U2991" s="154"/>
      <c r="V2991" s="154"/>
      <c r="W2991" s="154"/>
      <c r="X2991" s="154"/>
      <c r="Y2991" s="154"/>
      <c r="Z2991" s="154"/>
      <c r="AA2991" s="154"/>
    </row>
    <row r="2992" spans="1:27" ht="15.75" customHeight="1">
      <c r="A2992" s="155"/>
      <c r="B2992" s="156">
        <v>45062</v>
      </c>
      <c r="C2992" s="158"/>
      <c r="D2992" s="158">
        <v>5003</v>
      </c>
      <c r="E2992" s="158">
        <v>40.688000000000002</v>
      </c>
      <c r="F2992" s="158">
        <v>40.497999999999998</v>
      </c>
      <c r="G2992" s="16">
        <f t="shared" si="57"/>
        <v>38.4</v>
      </c>
      <c r="H2992" s="17">
        <f t="shared" si="58"/>
        <v>3.8133333333333397</v>
      </c>
      <c r="I2992" s="17">
        <f t="shared" si="59"/>
        <v>-0.19000000000000483</v>
      </c>
      <c r="J2992" s="18">
        <f t="shared" si="60"/>
        <v>4.6696814785687386E-3</v>
      </c>
      <c r="K2992" s="18">
        <f t="shared" si="61"/>
        <v>0.41014549744396384</v>
      </c>
      <c r="L2992" s="154"/>
      <c r="M2992" s="154"/>
      <c r="N2992" s="154"/>
      <c r="O2992" s="154"/>
      <c r="P2992" s="154"/>
      <c r="Q2992" s="154"/>
      <c r="R2992" s="154"/>
      <c r="S2992" s="154"/>
      <c r="T2992" s="154"/>
      <c r="U2992" s="154"/>
      <c r="V2992" s="154"/>
      <c r="W2992" s="154"/>
      <c r="X2992" s="154"/>
      <c r="Y2992" s="154"/>
      <c r="Z2992" s="154"/>
      <c r="AA2992" s="154"/>
    </row>
    <row r="2993" spans="1:27" ht="15.75" customHeight="1">
      <c r="A2993" s="155"/>
      <c r="B2993" s="158"/>
      <c r="C2993" s="158"/>
      <c r="D2993" s="158">
        <v>5003</v>
      </c>
      <c r="E2993" s="158">
        <v>37.887</v>
      </c>
      <c r="F2993" s="158">
        <v>37.64</v>
      </c>
      <c r="G2993" s="16">
        <f t="shared" si="57"/>
        <v>38.4</v>
      </c>
      <c r="H2993" s="17">
        <f t="shared" si="58"/>
        <v>-0.85499999999999687</v>
      </c>
      <c r="I2993" s="17">
        <f t="shared" si="59"/>
        <v>-0.24699999999999989</v>
      </c>
      <c r="J2993" s="18">
        <f t="shared" si="60"/>
        <v>6.5193865969857701E-3</v>
      </c>
      <c r="K2993" s="18">
        <f t="shared" si="61"/>
        <v>0.36653733470583577</v>
      </c>
      <c r="L2993" s="154"/>
      <c r="M2993" s="154"/>
      <c r="N2993" s="154"/>
      <c r="O2993" s="154"/>
      <c r="P2993" s="154"/>
      <c r="Q2993" s="154"/>
      <c r="R2993" s="154"/>
      <c r="S2993" s="154"/>
      <c r="T2993" s="154"/>
      <c r="U2993" s="154"/>
      <c r="V2993" s="154"/>
      <c r="W2993" s="154"/>
      <c r="X2993" s="154"/>
      <c r="Y2993" s="154"/>
      <c r="Z2993" s="154"/>
      <c r="AA2993" s="154"/>
    </row>
    <row r="2994" spans="1:27" ht="15.75" customHeight="1">
      <c r="A2994" s="155"/>
      <c r="B2994" s="158"/>
      <c r="C2994" s="158"/>
      <c r="D2994" s="158">
        <v>5000</v>
      </c>
      <c r="E2994" s="158">
        <v>38.188000000000002</v>
      </c>
      <c r="F2994" s="158">
        <v>37.984999999999999</v>
      </c>
      <c r="G2994" s="16">
        <f t="shared" si="57"/>
        <v>38.4</v>
      </c>
      <c r="H2994" s="17">
        <f t="shared" si="58"/>
        <v>-0.353333333333327</v>
      </c>
      <c r="I2994" s="17">
        <f t="shared" si="59"/>
        <v>-0.20300000000000296</v>
      </c>
      <c r="J2994" s="18">
        <f t="shared" si="60"/>
        <v>5.3158060123599804E-3</v>
      </c>
      <c r="K2994" s="18">
        <f t="shared" si="61"/>
        <v>0.37153032366188338</v>
      </c>
      <c r="L2994" s="154"/>
      <c r="M2994" s="154"/>
      <c r="N2994" s="154"/>
      <c r="O2994" s="154"/>
      <c r="P2994" s="154"/>
      <c r="Q2994" s="154"/>
      <c r="R2994" s="154"/>
      <c r="S2994" s="154"/>
      <c r="T2994" s="154"/>
      <c r="U2994" s="154"/>
      <c r="V2994" s="154"/>
      <c r="W2994" s="154"/>
      <c r="X2994" s="154"/>
      <c r="Y2994" s="154"/>
      <c r="Z2994" s="154"/>
      <c r="AA2994" s="154"/>
    </row>
    <row r="2995" spans="1:27" ht="15.75" customHeight="1">
      <c r="A2995" s="155"/>
      <c r="B2995" s="158"/>
      <c r="C2995" s="158"/>
      <c r="D2995" s="158">
        <v>5000</v>
      </c>
      <c r="E2995" s="158">
        <v>38.299999999999997</v>
      </c>
      <c r="F2995" s="158">
        <v>38.088000000000001</v>
      </c>
      <c r="G2995" s="16">
        <f t="shared" si="57"/>
        <v>38.4</v>
      </c>
      <c r="H2995" s="17">
        <f t="shared" si="58"/>
        <v>-0.16666666666666904</v>
      </c>
      <c r="I2995" s="17">
        <f t="shared" si="59"/>
        <v>-0.21199999999999619</v>
      </c>
      <c r="J2995" s="18">
        <f t="shared" si="60"/>
        <v>5.5352480417753579E-3</v>
      </c>
      <c r="K2995" s="18">
        <f t="shared" si="61"/>
        <v>0.37336814621409919</v>
      </c>
      <c r="L2995" s="154"/>
      <c r="M2995" s="154"/>
      <c r="N2995" s="154"/>
      <c r="O2995" s="154"/>
      <c r="P2995" s="154"/>
      <c r="Q2995" s="154"/>
      <c r="R2995" s="154"/>
      <c r="S2995" s="154"/>
      <c r="T2995" s="154"/>
      <c r="U2995" s="154"/>
      <c r="V2995" s="154"/>
      <c r="W2995" s="154"/>
      <c r="X2995" s="154"/>
      <c r="Y2995" s="154"/>
      <c r="Z2995" s="154"/>
      <c r="AA2995" s="154"/>
    </row>
    <row r="2996" spans="1:27" ht="15.75" customHeight="1">
      <c r="A2996" s="155"/>
      <c r="B2996" s="158"/>
      <c r="C2996" s="158"/>
      <c r="D2996" s="158">
        <v>5000</v>
      </c>
      <c r="E2996" s="158">
        <v>36.630000000000003</v>
      </c>
      <c r="F2996" s="158">
        <v>36.374000000000002</v>
      </c>
      <c r="G2996" s="16">
        <f t="shared" si="57"/>
        <v>38.4</v>
      </c>
      <c r="H2996" s="17">
        <f t="shared" si="58"/>
        <v>-2.9499999999999935</v>
      </c>
      <c r="I2996" s="17">
        <f t="shared" si="59"/>
        <v>-0.25600000000000023</v>
      </c>
      <c r="J2996" s="18">
        <f t="shared" si="60"/>
        <v>6.9888069888069948E-3</v>
      </c>
      <c r="K2996" s="18">
        <f t="shared" si="61"/>
        <v>0.34479934479934482</v>
      </c>
      <c r="L2996" s="154"/>
      <c r="M2996" s="154"/>
      <c r="N2996" s="154"/>
      <c r="O2996" s="154"/>
      <c r="P2996" s="154"/>
      <c r="Q2996" s="154"/>
      <c r="R2996" s="154"/>
      <c r="S2996" s="154"/>
      <c r="T2996" s="154"/>
      <c r="U2996" s="154"/>
      <c r="V2996" s="154"/>
      <c r="W2996" s="154"/>
      <c r="X2996" s="154"/>
      <c r="Y2996" s="154"/>
      <c r="Z2996" s="154"/>
      <c r="AA2996" s="154"/>
    </row>
    <row r="2997" spans="1:27" ht="15.75" customHeight="1">
      <c r="A2997" s="155"/>
      <c r="B2997" s="158"/>
      <c r="C2997" s="158"/>
      <c r="D2997" s="158">
        <v>5000</v>
      </c>
      <c r="E2997" s="158">
        <v>40.972999999999999</v>
      </c>
      <c r="F2997" s="158">
        <v>40.603999999999999</v>
      </c>
      <c r="G2997" s="16">
        <f t="shared" si="57"/>
        <v>38.4</v>
      </c>
      <c r="H2997" s="17">
        <f t="shared" si="58"/>
        <v>4.288333333333334</v>
      </c>
      <c r="I2997" s="17">
        <f t="shared" si="59"/>
        <v>-0.36899999999999977</v>
      </c>
      <c r="J2997" s="18">
        <f t="shared" si="60"/>
        <v>9.0059307348741794E-3</v>
      </c>
      <c r="K2997" s="18">
        <f t="shared" si="61"/>
        <v>0.41424840748785785</v>
      </c>
      <c r="L2997" s="154"/>
      <c r="M2997" s="154"/>
      <c r="N2997" s="154"/>
      <c r="O2997" s="154"/>
      <c r="P2997" s="154"/>
      <c r="Q2997" s="154"/>
      <c r="R2997" s="154"/>
      <c r="S2997" s="154"/>
      <c r="T2997" s="154"/>
      <c r="U2997" s="154"/>
      <c r="V2997" s="154"/>
      <c r="W2997" s="154"/>
      <c r="X2997" s="154"/>
      <c r="Y2997" s="154"/>
      <c r="Z2997" s="154"/>
      <c r="AA2997" s="154"/>
    </row>
    <row r="2998" spans="1:27" ht="15.75" customHeight="1">
      <c r="A2998" s="155"/>
      <c r="B2998" s="156">
        <v>45062</v>
      </c>
      <c r="C2998" s="158">
        <v>39338</v>
      </c>
      <c r="D2998" s="158">
        <v>6117</v>
      </c>
      <c r="E2998" s="158">
        <v>20.829000000000001</v>
      </c>
      <c r="F2998" s="158">
        <v>20.48</v>
      </c>
      <c r="G2998" s="16">
        <f t="shared" si="57"/>
        <v>19.9327573208373</v>
      </c>
      <c r="H2998" s="17">
        <f t="shared" si="58"/>
        <v>1.4937377986045006</v>
      </c>
      <c r="I2998" s="17">
        <f t="shared" si="59"/>
        <v>-0.3490000000000002</v>
      </c>
      <c r="J2998" s="18">
        <f t="shared" si="60"/>
        <v>1.6755485140909319E-2</v>
      </c>
      <c r="K2998" s="18">
        <f t="shared" si="61"/>
        <v>0.3487551529098914</v>
      </c>
      <c r="L2998" s="154"/>
      <c r="M2998" s="154"/>
      <c r="N2998" s="154"/>
      <c r="O2998" s="154"/>
      <c r="P2998" s="154"/>
      <c r="Q2998" s="154"/>
      <c r="R2998" s="154"/>
      <c r="S2998" s="154"/>
      <c r="T2998" s="154"/>
      <c r="U2998" s="154"/>
      <c r="V2998" s="154"/>
      <c r="W2998" s="154"/>
      <c r="X2998" s="154"/>
      <c r="Y2998" s="154"/>
      <c r="Z2998" s="154"/>
      <c r="AA2998" s="154"/>
    </row>
    <row r="2999" spans="1:27" ht="15.75" customHeight="1">
      <c r="A2999" s="155"/>
      <c r="B2999" s="158"/>
      <c r="C2999" s="158"/>
      <c r="D2999" s="158">
        <v>6117</v>
      </c>
      <c r="E2999" s="158">
        <v>20.03</v>
      </c>
      <c r="F2999" s="158">
        <v>19.646000000000001</v>
      </c>
      <c r="G2999" s="16">
        <f t="shared" si="57"/>
        <v>19.9327573208373</v>
      </c>
      <c r="H2999" s="17">
        <f t="shared" si="58"/>
        <v>0.16207113193783468</v>
      </c>
      <c r="I2999" s="17">
        <f t="shared" si="59"/>
        <v>-0.38400000000000034</v>
      </c>
      <c r="J2999" s="18">
        <f t="shared" si="60"/>
        <v>1.917124313529707E-2</v>
      </c>
      <c r="K2999" s="18">
        <f t="shared" si="61"/>
        <v>0.32277688866500892</v>
      </c>
      <c r="L2999" s="154"/>
      <c r="M2999" s="154"/>
      <c r="N2999" s="154"/>
      <c r="O2999" s="154"/>
      <c r="P2999" s="154"/>
      <c r="Q2999" s="154"/>
      <c r="R2999" s="154"/>
      <c r="S2999" s="154"/>
      <c r="T2999" s="154"/>
      <c r="U2999" s="154"/>
      <c r="V2999" s="154"/>
      <c r="W2999" s="154"/>
      <c r="X2999" s="154"/>
      <c r="Y2999" s="154"/>
      <c r="Z2999" s="154"/>
      <c r="AA2999" s="154"/>
    </row>
    <row r="3000" spans="1:27" ht="15.75" customHeight="1">
      <c r="A3000" s="155"/>
      <c r="B3000" s="158"/>
      <c r="C3000" s="158"/>
      <c r="D3000" s="158">
        <v>6117</v>
      </c>
      <c r="E3000" s="158">
        <v>19.210999999999999</v>
      </c>
      <c r="F3000" s="158">
        <v>18.882000000000001</v>
      </c>
      <c r="G3000" s="16">
        <f t="shared" si="57"/>
        <v>19.9327573208373</v>
      </c>
      <c r="H3000" s="17">
        <f t="shared" si="58"/>
        <v>-1.2029288680621697</v>
      </c>
      <c r="I3000" s="17">
        <f t="shared" si="59"/>
        <v>-0.32899999999999707</v>
      </c>
      <c r="J3000" s="18">
        <f t="shared" si="60"/>
        <v>1.7125605122065332E-2</v>
      </c>
      <c r="K3000" s="18">
        <f t="shared" si="61"/>
        <v>0.29390563114674545</v>
      </c>
      <c r="L3000" s="154"/>
      <c r="M3000" s="154"/>
      <c r="N3000" s="154"/>
      <c r="O3000" s="154"/>
      <c r="P3000" s="154"/>
      <c r="Q3000" s="154"/>
      <c r="R3000" s="154"/>
      <c r="S3000" s="154"/>
      <c r="T3000" s="154"/>
      <c r="U3000" s="154"/>
      <c r="V3000" s="154"/>
      <c r="W3000" s="154"/>
      <c r="X3000" s="154"/>
      <c r="Y3000" s="154"/>
      <c r="Z3000" s="154"/>
      <c r="AA3000" s="154"/>
    </row>
    <row r="3001" spans="1:27" ht="15.75" customHeight="1">
      <c r="A3001" s="155"/>
      <c r="B3001" s="158"/>
      <c r="C3001" s="158"/>
      <c r="D3001" s="158">
        <v>6117</v>
      </c>
      <c r="E3001" s="158">
        <v>19.451000000000001</v>
      </c>
      <c r="F3001" s="158">
        <v>19.106999999999999</v>
      </c>
      <c r="G3001" s="16">
        <f t="shared" si="57"/>
        <v>19.9327573208373</v>
      </c>
      <c r="H3001" s="17">
        <f t="shared" si="58"/>
        <v>-0.80292886806216646</v>
      </c>
      <c r="I3001" s="17">
        <f t="shared" si="59"/>
        <v>-0.34400000000000119</v>
      </c>
      <c r="J3001" s="18">
        <f t="shared" si="60"/>
        <v>1.7685466042877032E-2</v>
      </c>
      <c r="K3001" s="18">
        <f t="shared" si="61"/>
        <v>0.30261791578634145</v>
      </c>
      <c r="L3001" s="154"/>
      <c r="M3001" s="154"/>
      <c r="N3001" s="154"/>
      <c r="O3001" s="154"/>
      <c r="P3001" s="154"/>
      <c r="Q3001" s="154"/>
      <c r="R3001" s="154"/>
      <c r="S3001" s="154"/>
      <c r="T3001" s="154"/>
      <c r="U3001" s="154"/>
      <c r="V3001" s="154"/>
      <c r="W3001" s="154"/>
      <c r="X3001" s="154"/>
      <c r="Y3001" s="154"/>
      <c r="Z3001" s="154"/>
      <c r="AA3001" s="154"/>
    </row>
    <row r="3002" spans="1:27" ht="15.75" customHeight="1">
      <c r="A3002" s="155"/>
      <c r="B3002" s="158"/>
      <c r="C3002" s="158"/>
      <c r="D3002" s="158">
        <v>6117</v>
      </c>
      <c r="E3002" s="158">
        <v>19.594999999999999</v>
      </c>
      <c r="F3002" s="158">
        <v>19.126000000000001</v>
      </c>
      <c r="G3002" s="16">
        <f t="shared" si="57"/>
        <v>19.9327573208373</v>
      </c>
      <c r="H3002" s="17">
        <f t="shared" si="58"/>
        <v>-0.56292886806216913</v>
      </c>
      <c r="I3002" s="17">
        <f t="shared" si="59"/>
        <v>-0.46899999999999764</v>
      </c>
      <c r="J3002" s="18">
        <f t="shared" si="60"/>
        <v>2.3934677213574774E-2</v>
      </c>
      <c r="K3002" s="18">
        <f t="shared" si="61"/>
        <v>0.30774284664251733</v>
      </c>
      <c r="L3002" s="154"/>
      <c r="M3002" s="154"/>
      <c r="N3002" s="154"/>
      <c r="O3002" s="154"/>
      <c r="P3002" s="154"/>
      <c r="Q3002" s="154"/>
      <c r="R3002" s="154"/>
      <c r="S3002" s="154"/>
      <c r="T3002" s="154"/>
      <c r="U3002" s="154"/>
      <c r="V3002" s="154"/>
      <c r="W3002" s="154"/>
      <c r="X3002" s="154"/>
      <c r="Y3002" s="154"/>
      <c r="Z3002" s="154"/>
      <c r="AA3002" s="154"/>
    </row>
    <row r="3003" spans="1:27" ht="15.75" customHeight="1">
      <c r="A3003" s="155"/>
      <c r="B3003" s="158"/>
      <c r="C3003" s="158"/>
      <c r="D3003" s="158">
        <v>6117</v>
      </c>
      <c r="E3003" s="158">
        <v>19.63</v>
      </c>
      <c r="F3003" s="158">
        <v>19.190000000000001</v>
      </c>
      <c r="G3003" s="16">
        <f t="shared" si="57"/>
        <v>19.9327573208373</v>
      </c>
      <c r="H3003" s="17">
        <f t="shared" si="58"/>
        <v>-0.50459553472883556</v>
      </c>
      <c r="I3003" s="17">
        <f t="shared" si="59"/>
        <v>-0.43999999999999773</v>
      </c>
      <c r="J3003" s="18">
        <f t="shared" si="60"/>
        <v>2.2414671421293823E-2</v>
      </c>
      <c r="K3003" s="18">
        <f t="shared" si="61"/>
        <v>0.30897713092002682</v>
      </c>
      <c r="L3003" s="154"/>
      <c r="M3003" s="154"/>
      <c r="N3003" s="154"/>
      <c r="O3003" s="154"/>
      <c r="P3003" s="154"/>
      <c r="Q3003" s="154"/>
      <c r="R3003" s="154"/>
      <c r="S3003" s="154"/>
      <c r="T3003" s="154"/>
      <c r="U3003" s="154"/>
      <c r="V3003" s="154"/>
      <c r="W3003" s="154"/>
      <c r="X3003" s="154"/>
      <c r="Y3003" s="154"/>
      <c r="Z3003" s="154"/>
      <c r="AA3003" s="154"/>
    </row>
    <row r="3004" spans="1:27" ht="15.75" customHeight="1">
      <c r="A3004" s="155"/>
      <c r="B3004" s="158"/>
      <c r="C3004" s="158"/>
      <c r="D3004" s="158">
        <v>6117</v>
      </c>
      <c r="E3004" s="158">
        <v>20.596</v>
      </c>
      <c r="F3004" s="158">
        <v>20.114999999999998</v>
      </c>
      <c r="G3004" s="16">
        <f t="shared" si="57"/>
        <v>19.9327573208373</v>
      </c>
      <c r="H3004" s="17">
        <f t="shared" si="58"/>
        <v>1.1054044652711663</v>
      </c>
      <c r="I3004" s="17">
        <f t="shared" si="59"/>
        <v>-0.48100000000000165</v>
      </c>
      <c r="J3004" s="18">
        <f t="shared" si="60"/>
        <v>2.3354049329967062E-2</v>
      </c>
      <c r="K3004" s="18">
        <f t="shared" si="61"/>
        <v>0.34138770052243772</v>
      </c>
      <c r="L3004" s="154"/>
      <c r="M3004" s="154"/>
      <c r="N3004" s="154"/>
      <c r="O3004" s="154"/>
      <c r="P3004" s="154"/>
      <c r="Q3004" s="154"/>
      <c r="R3004" s="154"/>
      <c r="S3004" s="154"/>
      <c r="T3004" s="154"/>
      <c r="U3004" s="154"/>
      <c r="V3004" s="154"/>
      <c r="W3004" s="154"/>
      <c r="X3004" s="154"/>
      <c r="Y3004" s="154"/>
      <c r="Z3004" s="154"/>
      <c r="AA3004" s="154"/>
    </row>
    <row r="3005" spans="1:27" ht="15.75" customHeight="1">
      <c r="A3005" s="155"/>
      <c r="B3005" s="156">
        <v>45062</v>
      </c>
      <c r="C3005" s="158">
        <v>40006</v>
      </c>
      <c r="D3005" s="158">
        <v>6107</v>
      </c>
      <c r="E3005" s="158">
        <v>16.149000000000001</v>
      </c>
      <c r="F3005" s="158">
        <v>15.817</v>
      </c>
      <c r="G3005" s="16">
        <f t="shared" si="57"/>
        <v>17.032373496847189</v>
      </c>
      <c r="H3005" s="17">
        <f t="shared" si="58"/>
        <v>-1.4722891614119802</v>
      </c>
      <c r="I3005" s="17">
        <f t="shared" si="59"/>
        <v>-0.33200000000000074</v>
      </c>
      <c r="J3005" s="18">
        <f t="shared" si="60"/>
        <v>2.0558548516936077E-2</v>
      </c>
      <c r="K3005" s="18">
        <f t="shared" si="61"/>
        <v>0.28252737602255423</v>
      </c>
      <c r="L3005" s="154"/>
      <c r="M3005" s="154"/>
      <c r="N3005" s="154"/>
      <c r="O3005" s="154"/>
      <c r="P3005" s="154"/>
      <c r="Q3005" s="154"/>
      <c r="R3005" s="154"/>
      <c r="S3005" s="154"/>
      <c r="T3005" s="154"/>
      <c r="U3005" s="154"/>
      <c r="V3005" s="154"/>
      <c r="W3005" s="154"/>
      <c r="X3005" s="154"/>
      <c r="Y3005" s="154"/>
      <c r="Z3005" s="154"/>
      <c r="AA3005" s="154"/>
    </row>
    <row r="3006" spans="1:27" ht="15.75" customHeight="1">
      <c r="A3006" s="155"/>
      <c r="B3006" s="156">
        <v>45063</v>
      </c>
      <c r="C3006" s="158"/>
      <c r="D3006" s="158">
        <v>6107</v>
      </c>
      <c r="E3006" s="158">
        <v>17.558</v>
      </c>
      <c r="F3006" s="158">
        <v>17.236999999999998</v>
      </c>
      <c r="G3006" s="16">
        <f t="shared" si="57"/>
        <v>17.032373496847189</v>
      </c>
      <c r="H3006" s="17">
        <f t="shared" si="58"/>
        <v>0.87604417192135153</v>
      </c>
      <c r="I3006" s="17">
        <f t="shared" si="59"/>
        <v>-0.32100000000000151</v>
      </c>
      <c r="J3006" s="18">
        <f t="shared" si="60"/>
        <v>1.8282264494817263E-2</v>
      </c>
      <c r="K3006" s="18">
        <f t="shared" si="61"/>
        <v>0.34010334863812663</v>
      </c>
      <c r="L3006" s="154"/>
      <c r="M3006" s="154"/>
      <c r="N3006" s="154"/>
      <c r="O3006" s="154"/>
      <c r="P3006" s="154"/>
      <c r="Q3006" s="154"/>
      <c r="R3006" s="154"/>
      <c r="S3006" s="154"/>
      <c r="T3006" s="154"/>
      <c r="U3006" s="154"/>
      <c r="V3006" s="154"/>
      <c r="W3006" s="154"/>
      <c r="X3006" s="154"/>
      <c r="Y3006" s="154"/>
      <c r="Z3006" s="154"/>
      <c r="AA3006" s="154"/>
    </row>
    <row r="3007" spans="1:27" ht="15.75" customHeight="1">
      <c r="A3007" s="155"/>
      <c r="B3007" s="158"/>
      <c r="C3007" s="158"/>
      <c r="D3007" s="158">
        <v>6107</v>
      </c>
      <c r="E3007" s="158">
        <v>16.969000000000001</v>
      </c>
      <c r="F3007" s="158">
        <v>16.542000000000002</v>
      </c>
      <c r="G3007" s="16">
        <f t="shared" si="57"/>
        <v>17.032373496847189</v>
      </c>
      <c r="H3007" s="17">
        <f t="shared" si="58"/>
        <v>-0.10562249474531291</v>
      </c>
      <c r="I3007" s="17">
        <f t="shared" si="59"/>
        <v>-0.4269999999999996</v>
      </c>
      <c r="J3007" s="18">
        <f t="shared" si="60"/>
        <v>2.5163533502268819E-2</v>
      </c>
      <c r="K3007" s="18">
        <f t="shared" si="61"/>
        <v>0.31719810215028749</v>
      </c>
      <c r="L3007" s="154"/>
      <c r="M3007" s="154"/>
      <c r="N3007" s="154"/>
      <c r="O3007" s="154"/>
      <c r="P3007" s="154"/>
      <c r="Q3007" s="154"/>
      <c r="R3007" s="154"/>
      <c r="S3007" s="154"/>
      <c r="T3007" s="154"/>
      <c r="U3007" s="154"/>
      <c r="V3007" s="154"/>
      <c r="W3007" s="154"/>
      <c r="X3007" s="154"/>
      <c r="Y3007" s="154"/>
      <c r="Z3007" s="154"/>
      <c r="AA3007" s="154"/>
    </row>
    <row r="3008" spans="1:27" ht="15.75" customHeight="1">
      <c r="A3008" s="155"/>
      <c r="B3008" s="158"/>
      <c r="C3008" s="158"/>
      <c r="D3008" s="158">
        <v>6107</v>
      </c>
      <c r="E3008" s="158">
        <v>16.928999999999998</v>
      </c>
      <c r="F3008" s="158">
        <v>16.539000000000001</v>
      </c>
      <c r="G3008" s="16">
        <f t="shared" si="57"/>
        <v>17.032373496847189</v>
      </c>
      <c r="H3008" s="17">
        <f t="shared" si="58"/>
        <v>-0.17228916141198408</v>
      </c>
      <c r="I3008" s="17">
        <f t="shared" si="59"/>
        <v>-0.38999999999999702</v>
      </c>
      <c r="J3008" s="18">
        <f t="shared" si="60"/>
        <v>2.3037391458443916E-2</v>
      </c>
      <c r="K3008" s="18">
        <f t="shared" si="61"/>
        <v>0.31558477142112512</v>
      </c>
      <c r="L3008" s="154"/>
      <c r="M3008" s="154"/>
      <c r="N3008" s="154"/>
      <c r="O3008" s="154"/>
      <c r="P3008" s="154"/>
      <c r="Q3008" s="154"/>
      <c r="R3008" s="154"/>
      <c r="S3008" s="154"/>
      <c r="T3008" s="154"/>
      <c r="U3008" s="154"/>
      <c r="V3008" s="154"/>
      <c r="W3008" s="154"/>
      <c r="X3008" s="154"/>
      <c r="Y3008" s="154"/>
      <c r="Z3008" s="154"/>
      <c r="AA3008" s="154"/>
    </row>
    <row r="3009" spans="1:27" ht="15.75" customHeight="1">
      <c r="A3009" s="155"/>
      <c r="B3009" s="158"/>
      <c r="C3009" s="158"/>
      <c r="D3009" s="158">
        <v>6107</v>
      </c>
      <c r="E3009" s="158">
        <v>17.027000000000001</v>
      </c>
      <c r="F3009" s="158">
        <v>16.675000000000001</v>
      </c>
      <c r="G3009" s="16">
        <f t="shared" si="57"/>
        <v>17.032373496847189</v>
      </c>
      <c r="H3009" s="17">
        <f t="shared" si="58"/>
        <v>-8.9558280786465154E-3</v>
      </c>
      <c r="I3009" s="17">
        <f t="shared" si="59"/>
        <v>-0.35200000000000031</v>
      </c>
      <c r="J3009" s="18">
        <f t="shared" si="60"/>
        <v>2.0673048687378886E-2</v>
      </c>
      <c r="K3009" s="18">
        <f t="shared" si="61"/>
        <v>0.31952396754497142</v>
      </c>
      <c r="L3009" s="154"/>
      <c r="M3009" s="154"/>
      <c r="N3009" s="154"/>
      <c r="O3009" s="154"/>
      <c r="P3009" s="154"/>
      <c r="Q3009" s="154"/>
      <c r="R3009" s="154"/>
      <c r="S3009" s="154"/>
      <c r="T3009" s="154"/>
      <c r="U3009" s="154"/>
      <c r="V3009" s="154"/>
      <c r="W3009" s="154"/>
      <c r="X3009" s="154"/>
      <c r="Y3009" s="154"/>
      <c r="Z3009" s="154"/>
      <c r="AA3009" s="154"/>
    </row>
    <row r="3010" spans="1:27" ht="15.75" customHeight="1">
      <c r="A3010" s="155"/>
      <c r="B3010" s="156">
        <v>45063</v>
      </c>
      <c r="C3010" s="158">
        <v>39330</v>
      </c>
      <c r="D3010" s="158">
        <v>535</v>
      </c>
      <c r="E3010" s="158">
        <v>19.228999999999999</v>
      </c>
      <c r="F3010" s="158">
        <v>19.077999999999999</v>
      </c>
      <c r="G3010" s="16">
        <f t="shared" si="57"/>
        <v>16.637999999999998</v>
      </c>
      <c r="H3010" s="17">
        <f t="shared" si="58"/>
        <v>4.3183333333333351</v>
      </c>
      <c r="I3010" s="17">
        <f t="shared" si="59"/>
        <v>-0.1509999999999998</v>
      </c>
      <c r="J3010" s="18">
        <f t="shared" si="60"/>
        <v>7.8527224504654335E-3</v>
      </c>
      <c r="K3010" s="18">
        <f t="shared" si="61"/>
        <v>0.57158458578189197</v>
      </c>
      <c r="L3010" s="154"/>
      <c r="M3010" s="154"/>
      <c r="N3010" s="154"/>
      <c r="O3010" s="154"/>
      <c r="P3010" s="154"/>
      <c r="Q3010" s="154"/>
      <c r="R3010" s="154"/>
      <c r="S3010" s="154"/>
      <c r="T3010" s="154"/>
      <c r="U3010" s="154"/>
      <c r="V3010" s="154"/>
      <c r="W3010" s="154"/>
      <c r="X3010" s="154"/>
      <c r="Y3010" s="154"/>
      <c r="Z3010" s="154"/>
      <c r="AA3010" s="154"/>
    </row>
    <row r="3011" spans="1:27" ht="15.75" customHeight="1">
      <c r="A3011" s="155"/>
      <c r="B3011" s="156">
        <v>45063</v>
      </c>
      <c r="C3011" s="158">
        <v>39332</v>
      </c>
      <c r="D3011" s="158">
        <v>5120</v>
      </c>
      <c r="E3011" s="158">
        <v>23.657</v>
      </c>
      <c r="F3011" s="158">
        <v>23.524999999999999</v>
      </c>
      <c r="G3011" s="16">
        <f t="shared" si="57"/>
        <v>22.870927068045674</v>
      </c>
      <c r="H3011" s="17">
        <f t="shared" si="58"/>
        <v>1.3101215532572101</v>
      </c>
      <c r="I3011" s="17">
        <f t="shared" si="59"/>
        <v>-0.13200000000000145</v>
      </c>
      <c r="J3011" s="18">
        <f t="shared" si="60"/>
        <v>5.5797438390329055E-3</v>
      </c>
      <c r="K3011" s="18">
        <f t="shared" si="61"/>
        <v>0.32796670054761667</v>
      </c>
      <c r="L3011" s="154"/>
      <c r="M3011" s="154"/>
      <c r="N3011" s="154"/>
      <c r="O3011" s="154"/>
      <c r="P3011" s="154"/>
      <c r="Q3011" s="154"/>
      <c r="R3011" s="154"/>
      <c r="S3011" s="154"/>
      <c r="T3011" s="154"/>
      <c r="U3011" s="154"/>
      <c r="V3011" s="154"/>
      <c r="W3011" s="154"/>
      <c r="X3011" s="154"/>
      <c r="Y3011" s="154"/>
      <c r="Z3011" s="154"/>
      <c r="AA3011" s="154"/>
    </row>
    <row r="3012" spans="1:27" ht="15.75" customHeight="1">
      <c r="A3012" s="155"/>
      <c r="B3012" s="158"/>
      <c r="C3012" s="158"/>
      <c r="D3012" s="158">
        <v>5120</v>
      </c>
      <c r="E3012" s="158">
        <v>23.158999999999999</v>
      </c>
      <c r="F3012" s="158">
        <v>23.047000000000001</v>
      </c>
      <c r="G3012" s="16">
        <f t="shared" si="57"/>
        <v>22.870927068045674</v>
      </c>
      <c r="H3012" s="17">
        <f t="shared" si="58"/>
        <v>0.48012155325720823</v>
      </c>
      <c r="I3012" s="17">
        <f t="shared" si="59"/>
        <v>-0.11199999999999832</v>
      </c>
      <c r="J3012" s="18">
        <f t="shared" si="60"/>
        <v>4.8361328209334739E-3</v>
      </c>
      <c r="K3012" s="18">
        <f t="shared" si="61"/>
        <v>0.31351561962325519</v>
      </c>
      <c r="L3012" s="154"/>
      <c r="M3012" s="154"/>
      <c r="N3012" s="154"/>
      <c r="O3012" s="154"/>
      <c r="P3012" s="154"/>
      <c r="Q3012" s="154"/>
      <c r="R3012" s="154"/>
      <c r="S3012" s="154"/>
      <c r="T3012" s="154"/>
      <c r="U3012" s="154"/>
      <c r="V3012" s="154"/>
      <c r="W3012" s="154"/>
      <c r="X3012" s="154"/>
      <c r="Y3012" s="154"/>
      <c r="Z3012" s="154"/>
      <c r="AA3012" s="154"/>
    </row>
    <row r="3013" spans="1:27" ht="15.75" customHeight="1">
      <c r="A3013" s="155"/>
      <c r="B3013" s="158"/>
      <c r="C3013" s="158"/>
      <c r="D3013" s="158">
        <v>5120</v>
      </c>
      <c r="E3013" s="158">
        <v>22.96</v>
      </c>
      <c r="F3013" s="158">
        <v>22.832999999999998</v>
      </c>
      <c r="G3013" s="16">
        <f t="shared" si="57"/>
        <v>22.870927068045674</v>
      </c>
      <c r="H3013" s="17">
        <f t="shared" si="58"/>
        <v>0.14845488659054479</v>
      </c>
      <c r="I3013" s="17">
        <f t="shared" si="59"/>
        <v>-0.12700000000000244</v>
      </c>
      <c r="J3013" s="18">
        <f t="shared" si="60"/>
        <v>5.5313588850175281E-3</v>
      </c>
      <c r="K3013" s="18">
        <f t="shared" si="61"/>
        <v>0.30756568967138365</v>
      </c>
      <c r="L3013" s="154"/>
      <c r="M3013" s="154"/>
      <c r="N3013" s="154"/>
      <c r="O3013" s="154"/>
      <c r="P3013" s="154"/>
      <c r="Q3013" s="154"/>
      <c r="R3013" s="154"/>
      <c r="S3013" s="154"/>
      <c r="T3013" s="154"/>
      <c r="U3013" s="154"/>
      <c r="V3013" s="154"/>
      <c r="W3013" s="154"/>
      <c r="X3013" s="154"/>
      <c r="Y3013" s="154"/>
      <c r="Z3013" s="154"/>
      <c r="AA3013" s="154"/>
    </row>
    <row r="3014" spans="1:27" ht="15.75" customHeight="1">
      <c r="A3014" s="155"/>
      <c r="B3014" s="156">
        <v>45063</v>
      </c>
      <c r="C3014" s="158"/>
      <c r="D3014" s="158">
        <v>5120</v>
      </c>
      <c r="E3014" s="158">
        <v>23.533999999999999</v>
      </c>
      <c r="F3014" s="158">
        <v>23.472999999999999</v>
      </c>
      <c r="G3014" s="16">
        <f t="shared" si="57"/>
        <v>22.870927068045674</v>
      </c>
      <c r="H3014" s="17">
        <f t="shared" si="58"/>
        <v>1.1051215532572083</v>
      </c>
      <c r="I3014" s="17">
        <f t="shared" si="59"/>
        <v>-6.0999999999999943E-2</v>
      </c>
      <c r="J3014" s="18">
        <f t="shared" si="60"/>
        <v>2.591994561060591E-3</v>
      </c>
      <c r="K3014" s="18">
        <f t="shared" si="61"/>
        <v>0.3244543313867157</v>
      </c>
      <c r="L3014" s="154"/>
      <c r="M3014" s="154"/>
      <c r="N3014" s="154"/>
      <c r="O3014" s="154"/>
      <c r="P3014" s="154"/>
      <c r="Q3014" s="154"/>
      <c r="R3014" s="154"/>
      <c r="S3014" s="154"/>
      <c r="T3014" s="154"/>
      <c r="U3014" s="154"/>
      <c r="V3014" s="154"/>
      <c r="W3014" s="154"/>
      <c r="X3014" s="154"/>
      <c r="Y3014" s="154"/>
      <c r="Z3014" s="154"/>
      <c r="AA3014" s="154"/>
    </row>
    <row r="3015" spans="1:27" ht="15.75" customHeight="1">
      <c r="A3015" s="155"/>
      <c r="B3015" s="156">
        <v>45063</v>
      </c>
      <c r="C3015" s="158"/>
      <c r="D3015" s="158">
        <v>8127</v>
      </c>
      <c r="E3015" s="158">
        <v>21.337</v>
      </c>
      <c r="F3015" s="158">
        <v>21.295000000000002</v>
      </c>
      <c r="G3015" s="16">
        <f t="shared" si="57"/>
        <v>19.906047079520491</v>
      </c>
      <c r="H3015" s="17">
        <f t="shared" si="58"/>
        <v>2.3849215341325154</v>
      </c>
      <c r="I3015" s="17">
        <f t="shared" si="59"/>
        <v>-4.1999999999998039E-2</v>
      </c>
      <c r="J3015" s="18">
        <f t="shared" si="60"/>
        <v>1.9684116792425383E-3</v>
      </c>
      <c r="K3015" s="18">
        <f t="shared" si="61"/>
        <v>0.34862881362015796</v>
      </c>
      <c r="L3015" s="154"/>
      <c r="M3015" s="154"/>
      <c r="N3015" s="154"/>
      <c r="O3015" s="154"/>
      <c r="P3015" s="154"/>
      <c r="Q3015" s="154"/>
      <c r="R3015" s="154"/>
      <c r="S3015" s="154"/>
      <c r="T3015" s="154"/>
      <c r="U3015" s="154"/>
      <c r="V3015" s="154"/>
      <c r="W3015" s="154"/>
      <c r="X3015" s="154"/>
      <c r="Y3015" s="154"/>
      <c r="Z3015" s="154"/>
      <c r="AA3015" s="154"/>
    </row>
    <row r="3016" spans="1:27" ht="15.75" customHeight="1">
      <c r="A3016" s="155"/>
      <c r="B3016" s="158"/>
      <c r="C3016" s="158"/>
      <c r="D3016" s="158">
        <v>8127</v>
      </c>
      <c r="E3016" s="158">
        <v>20.507000000000001</v>
      </c>
      <c r="F3016" s="158">
        <v>20.475999999999999</v>
      </c>
      <c r="G3016" s="16">
        <f t="shared" si="57"/>
        <v>19.906047079520491</v>
      </c>
      <c r="H3016" s="17">
        <f t="shared" si="58"/>
        <v>1.0015882007991848</v>
      </c>
      <c r="I3016" s="17">
        <f t="shared" si="59"/>
        <v>-3.1000000000002359E-2</v>
      </c>
      <c r="J3016" s="18">
        <f t="shared" si="60"/>
        <v>1.5116789388990276E-3</v>
      </c>
      <c r="K3016" s="18">
        <f t="shared" si="61"/>
        <v>0.32226522632336818</v>
      </c>
      <c r="L3016" s="154"/>
      <c r="M3016" s="154"/>
      <c r="N3016" s="154"/>
      <c r="O3016" s="154"/>
      <c r="P3016" s="154"/>
      <c r="Q3016" s="154"/>
      <c r="R3016" s="154"/>
      <c r="S3016" s="154"/>
      <c r="T3016" s="154"/>
      <c r="U3016" s="154"/>
      <c r="V3016" s="154"/>
      <c r="W3016" s="154"/>
      <c r="X3016" s="154"/>
      <c r="Y3016" s="154"/>
      <c r="Z3016" s="154"/>
      <c r="AA3016" s="154"/>
    </row>
    <row r="3017" spans="1:27" ht="15.75" customHeight="1">
      <c r="A3017" s="155"/>
      <c r="B3017" s="158"/>
      <c r="C3017" s="158"/>
      <c r="D3017" s="158">
        <v>8127</v>
      </c>
      <c r="E3017" s="158">
        <v>20.98</v>
      </c>
      <c r="F3017" s="158">
        <v>20.931999999999999</v>
      </c>
      <c r="G3017" s="16">
        <f t="shared" si="57"/>
        <v>19.906047079520491</v>
      </c>
      <c r="H3017" s="17">
        <f t="shared" si="58"/>
        <v>1.7899215341325163</v>
      </c>
      <c r="I3017" s="17">
        <f t="shared" si="59"/>
        <v>-4.8000000000001819E-2</v>
      </c>
      <c r="J3017" s="18">
        <f t="shared" si="60"/>
        <v>2.2878932316492762E-3</v>
      </c>
      <c r="K3017" s="18">
        <f t="shared" si="61"/>
        <v>0.33754494738862301</v>
      </c>
      <c r="L3017" s="154"/>
      <c r="M3017" s="154"/>
      <c r="N3017" s="154"/>
      <c r="O3017" s="154"/>
      <c r="P3017" s="154"/>
      <c r="Q3017" s="154"/>
      <c r="R3017" s="154"/>
      <c r="S3017" s="154"/>
      <c r="T3017" s="154"/>
      <c r="U3017" s="154"/>
      <c r="V3017" s="154"/>
      <c r="W3017" s="154"/>
      <c r="X3017" s="154"/>
      <c r="Y3017" s="154"/>
      <c r="Z3017" s="154"/>
      <c r="AA3017" s="154"/>
    </row>
    <row r="3018" spans="1:27" ht="15.75" customHeight="1">
      <c r="A3018" s="155"/>
      <c r="B3018" s="158"/>
      <c r="C3018" s="158"/>
      <c r="D3018" s="158">
        <v>8127</v>
      </c>
      <c r="E3018" s="158">
        <v>20.716000000000001</v>
      </c>
      <c r="F3018" s="158">
        <v>20.681000000000001</v>
      </c>
      <c r="G3018" s="16">
        <f t="shared" si="57"/>
        <v>19.906047079520491</v>
      </c>
      <c r="H3018" s="17">
        <f t="shared" si="58"/>
        <v>1.3499215341325175</v>
      </c>
      <c r="I3018" s="17">
        <f t="shared" si="59"/>
        <v>-3.5000000000000142E-2</v>
      </c>
      <c r="J3018" s="18">
        <f t="shared" si="60"/>
        <v>1.6895153504537623E-3</v>
      </c>
      <c r="K3018" s="18">
        <f t="shared" si="61"/>
        <v>0.32910277062238424</v>
      </c>
      <c r="L3018" s="154"/>
      <c r="M3018" s="154"/>
      <c r="N3018" s="154"/>
      <c r="O3018" s="154"/>
      <c r="P3018" s="154"/>
      <c r="Q3018" s="154"/>
      <c r="R3018" s="154"/>
      <c r="S3018" s="154"/>
      <c r="T3018" s="154"/>
      <c r="U3018" s="154"/>
      <c r="V3018" s="154"/>
      <c r="W3018" s="154"/>
      <c r="X3018" s="154"/>
      <c r="Y3018" s="154"/>
      <c r="Z3018" s="154"/>
      <c r="AA3018" s="154"/>
    </row>
    <row r="3019" spans="1:27" ht="15.75" customHeight="1">
      <c r="A3019" s="155"/>
      <c r="B3019" s="158"/>
      <c r="C3019" s="158"/>
      <c r="D3019" s="158">
        <v>8127</v>
      </c>
      <c r="E3019" s="158">
        <v>20.821000000000002</v>
      </c>
      <c r="F3019" s="158">
        <v>20.777999999999999</v>
      </c>
      <c r="G3019" s="16">
        <f t="shared" si="57"/>
        <v>19.906047079520491</v>
      </c>
      <c r="H3019" s="17">
        <f t="shared" si="58"/>
        <v>1.5249215341325182</v>
      </c>
      <c r="I3019" s="17">
        <f t="shared" si="59"/>
        <v>-4.3000000000002814E-2</v>
      </c>
      <c r="J3019" s="18">
        <f t="shared" si="60"/>
        <v>2.0652226117863124E-3</v>
      </c>
      <c r="K3019" s="18">
        <f t="shared" si="61"/>
        <v>0.33248609558682635</v>
      </c>
      <c r="L3019" s="154"/>
      <c r="M3019" s="154"/>
      <c r="N3019" s="154"/>
      <c r="O3019" s="154"/>
      <c r="P3019" s="154"/>
      <c r="Q3019" s="154"/>
      <c r="R3019" s="154"/>
      <c r="S3019" s="154"/>
      <c r="T3019" s="154"/>
      <c r="U3019" s="154"/>
      <c r="V3019" s="154"/>
      <c r="W3019" s="154"/>
      <c r="X3019" s="154"/>
      <c r="Y3019" s="154"/>
      <c r="Z3019" s="154"/>
      <c r="AA3019" s="154"/>
    </row>
    <row r="3020" spans="1:27" ht="15.75" customHeight="1">
      <c r="A3020" s="155"/>
      <c r="B3020" s="158"/>
      <c r="C3020" s="158"/>
      <c r="D3020" s="158">
        <v>8127</v>
      </c>
      <c r="E3020" s="158">
        <v>20.643000000000001</v>
      </c>
      <c r="F3020" s="158">
        <v>20.587</v>
      </c>
      <c r="G3020" s="16">
        <f t="shared" si="57"/>
        <v>19.906047079520491</v>
      </c>
      <c r="H3020" s="17">
        <f t="shared" si="58"/>
        <v>1.22825486746585</v>
      </c>
      <c r="I3020" s="17">
        <f t="shared" si="59"/>
        <v>-5.6000000000000938E-2</v>
      </c>
      <c r="J3020" s="18">
        <f t="shared" si="60"/>
        <v>2.7127839945744773E-3</v>
      </c>
      <c r="K3020" s="18">
        <f t="shared" si="61"/>
        <v>0.32673027157938822</v>
      </c>
      <c r="L3020" s="154"/>
      <c r="M3020" s="154"/>
      <c r="N3020" s="154"/>
      <c r="O3020" s="154"/>
      <c r="P3020" s="154"/>
      <c r="Q3020" s="154"/>
      <c r="R3020" s="154"/>
      <c r="S3020" s="154"/>
      <c r="T3020" s="154"/>
      <c r="U3020" s="154"/>
      <c r="V3020" s="154"/>
      <c r="W3020" s="154"/>
      <c r="X3020" s="154"/>
      <c r="Y3020" s="154"/>
      <c r="Z3020" s="154"/>
      <c r="AA3020" s="154"/>
    </row>
    <row r="3021" spans="1:27" ht="15.75" customHeight="1">
      <c r="A3021" s="155"/>
      <c r="B3021" s="158"/>
      <c r="C3021" s="158"/>
      <c r="D3021" s="158">
        <v>8638</v>
      </c>
      <c r="E3021" s="158">
        <v>26.109000000000002</v>
      </c>
      <c r="F3021" s="158">
        <v>25.846</v>
      </c>
      <c r="G3021" s="16" t="b">
        <f t="shared" si="57"/>
        <v>0</v>
      </c>
      <c r="H3021" s="17">
        <f t="shared" si="58"/>
        <v>43.515000000000008</v>
      </c>
      <c r="I3021" s="17">
        <f t="shared" si="59"/>
        <v>-0.26300000000000168</v>
      </c>
      <c r="J3021" s="18">
        <f t="shared" si="60"/>
        <v>1.0073154850817789E-2</v>
      </c>
      <c r="K3021" s="18" t="b">
        <f t="shared" si="61"/>
        <v>0</v>
      </c>
      <c r="L3021" s="154"/>
      <c r="M3021" s="154"/>
      <c r="N3021" s="154"/>
      <c r="O3021" s="154"/>
      <c r="P3021" s="154"/>
      <c r="Q3021" s="154"/>
      <c r="R3021" s="154"/>
      <c r="S3021" s="154"/>
      <c r="T3021" s="154"/>
      <c r="U3021" s="154"/>
      <c r="V3021" s="154"/>
      <c r="W3021" s="154"/>
      <c r="X3021" s="154"/>
      <c r="Y3021" s="154"/>
      <c r="Z3021" s="154"/>
      <c r="AA3021" s="154"/>
    </row>
    <row r="3022" spans="1:27" ht="15.75" customHeight="1">
      <c r="A3022" s="155"/>
      <c r="B3022" s="158"/>
      <c r="C3022" s="158"/>
      <c r="D3022" s="158">
        <v>8138</v>
      </c>
      <c r="E3022" s="158">
        <v>22.300999999999998</v>
      </c>
      <c r="F3022" s="158">
        <v>22.27</v>
      </c>
      <c r="G3022" s="16" t="b">
        <f t="shared" si="57"/>
        <v>0</v>
      </c>
      <c r="H3022" s="17">
        <f t="shared" si="58"/>
        <v>37.168333333333329</v>
      </c>
      <c r="I3022" s="17">
        <f t="shared" si="59"/>
        <v>-3.0999999999998806E-2</v>
      </c>
      <c r="J3022" s="18">
        <f t="shared" si="60"/>
        <v>1.3900721940719612E-3</v>
      </c>
      <c r="K3022" s="18" t="b">
        <f t="shared" si="61"/>
        <v>0</v>
      </c>
      <c r="L3022" s="154"/>
      <c r="M3022" s="154"/>
      <c r="N3022" s="154"/>
      <c r="O3022" s="154"/>
      <c r="P3022" s="154"/>
      <c r="Q3022" s="154"/>
      <c r="R3022" s="154"/>
      <c r="S3022" s="154"/>
      <c r="T3022" s="154"/>
      <c r="U3022" s="154"/>
      <c r="V3022" s="154"/>
      <c r="W3022" s="154"/>
      <c r="X3022" s="154"/>
      <c r="Y3022" s="154"/>
      <c r="Z3022" s="154"/>
      <c r="AA3022" s="154"/>
    </row>
    <row r="3023" spans="1:27" ht="15.75" customHeight="1">
      <c r="A3023" s="155"/>
      <c r="B3023" s="158"/>
      <c r="C3023" s="158"/>
      <c r="D3023" s="158">
        <v>8138</v>
      </c>
      <c r="E3023" s="158">
        <v>21.478999999999999</v>
      </c>
      <c r="F3023" s="158">
        <v>21.449000000000002</v>
      </c>
      <c r="G3023" s="16" t="b">
        <f t="shared" si="57"/>
        <v>0</v>
      </c>
      <c r="H3023" s="17">
        <f t="shared" si="58"/>
        <v>35.798333333333332</v>
      </c>
      <c r="I3023" s="17">
        <f t="shared" si="59"/>
        <v>-2.9999999999997584E-2</v>
      </c>
      <c r="J3023" s="18">
        <f t="shared" si="60"/>
        <v>1.3967130685784992E-3</v>
      </c>
      <c r="K3023" s="18" t="b">
        <f t="shared" si="61"/>
        <v>0</v>
      </c>
      <c r="L3023" s="154"/>
      <c r="M3023" s="154"/>
      <c r="N3023" s="154"/>
      <c r="O3023" s="154"/>
      <c r="P3023" s="154"/>
      <c r="Q3023" s="154"/>
      <c r="R3023" s="154"/>
      <c r="S3023" s="154"/>
      <c r="T3023" s="154"/>
      <c r="U3023" s="154"/>
      <c r="V3023" s="154"/>
      <c r="W3023" s="154"/>
      <c r="X3023" s="154"/>
      <c r="Y3023" s="154"/>
      <c r="Z3023" s="154"/>
      <c r="AA3023" s="154"/>
    </row>
    <row r="3024" spans="1:27" ht="15.75" customHeight="1">
      <c r="A3024" s="155"/>
      <c r="B3024" s="158"/>
      <c r="C3024" s="158"/>
      <c r="D3024" s="158">
        <v>8138</v>
      </c>
      <c r="E3024" s="158">
        <v>23.300999999999998</v>
      </c>
      <c r="F3024" s="158">
        <v>23.26</v>
      </c>
      <c r="G3024" s="16" t="b">
        <f t="shared" si="57"/>
        <v>0</v>
      </c>
      <c r="H3024" s="17">
        <f t="shared" si="58"/>
        <v>38.835000000000001</v>
      </c>
      <c r="I3024" s="17">
        <f t="shared" si="59"/>
        <v>-4.0999999999996817E-2</v>
      </c>
      <c r="J3024" s="18">
        <f t="shared" si="60"/>
        <v>1.7595811338567795E-3</v>
      </c>
      <c r="K3024" s="18" t="b">
        <f t="shared" si="61"/>
        <v>0</v>
      </c>
      <c r="L3024" s="154"/>
      <c r="M3024" s="154"/>
      <c r="N3024" s="154"/>
      <c r="O3024" s="154"/>
      <c r="P3024" s="154"/>
      <c r="Q3024" s="154"/>
      <c r="R3024" s="154"/>
      <c r="S3024" s="154"/>
      <c r="T3024" s="154"/>
      <c r="U3024" s="154"/>
      <c r="V3024" s="154"/>
      <c r="W3024" s="154"/>
      <c r="X3024" s="154"/>
      <c r="Y3024" s="154"/>
      <c r="Z3024" s="154"/>
      <c r="AA3024" s="154"/>
    </row>
    <row r="3025" spans="1:27" ht="15.75" customHeight="1">
      <c r="A3025" s="155"/>
      <c r="B3025" s="158"/>
      <c r="C3025" s="158"/>
      <c r="D3025" s="158">
        <v>6617</v>
      </c>
      <c r="E3025" s="158">
        <v>22.026</v>
      </c>
      <c r="F3025" s="158">
        <v>21.827999999999999</v>
      </c>
      <c r="G3025" s="16">
        <f t="shared" si="57"/>
        <v>21.071999999999999</v>
      </c>
      <c r="H3025" s="17">
        <f t="shared" si="58"/>
        <v>1.5900000000000012</v>
      </c>
      <c r="I3025" s="17">
        <f t="shared" si="59"/>
        <v>-0.1980000000000004</v>
      </c>
      <c r="J3025" s="18">
        <f t="shared" si="60"/>
        <v>8.989376191773377E-3</v>
      </c>
      <c r="K3025" s="18">
        <f t="shared" si="61"/>
        <v>0.42724053391446487</v>
      </c>
      <c r="L3025" s="154"/>
      <c r="M3025" s="154"/>
      <c r="N3025" s="154"/>
      <c r="O3025" s="154"/>
      <c r="P3025" s="154"/>
      <c r="Q3025" s="154"/>
      <c r="R3025" s="154"/>
      <c r="S3025" s="154"/>
      <c r="T3025" s="154"/>
      <c r="U3025" s="154"/>
      <c r="V3025" s="154"/>
      <c r="W3025" s="154"/>
      <c r="X3025" s="154"/>
      <c r="Y3025" s="154"/>
      <c r="Z3025" s="154"/>
      <c r="AA3025" s="154"/>
    </row>
    <row r="3026" spans="1:27" ht="15.75" customHeight="1">
      <c r="A3026" s="155"/>
      <c r="B3026" s="158"/>
      <c r="C3026" s="158"/>
      <c r="D3026" s="158">
        <v>6617</v>
      </c>
      <c r="E3026" s="158">
        <v>22.611999999999998</v>
      </c>
      <c r="F3026" s="158">
        <v>22.29</v>
      </c>
      <c r="G3026" s="16">
        <f t="shared" si="57"/>
        <v>21.071999999999999</v>
      </c>
      <c r="H3026" s="17">
        <f t="shared" si="58"/>
        <v>2.5666666666666655</v>
      </c>
      <c r="I3026" s="17">
        <f t="shared" si="59"/>
        <v>-0.32199999999999918</v>
      </c>
      <c r="J3026" s="18">
        <f t="shared" si="60"/>
        <v>1.4240226428445038E-2</v>
      </c>
      <c r="K3026" s="18">
        <f t="shared" si="61"/>
        <v>0.44208384928356631</v>
      </c>
      <c r="L3026" s="154"/>
      <c r="M3026" s="154"/>
      <c r="N3026" s="154"/>
      <c r="O3026" s="154"/>
      <c r="P3026" s="154"/>
      <c r="Q3026" s="154"/>
      <c r="R3026" s="154"/>
      <c r="S3026" s="154"/>
      <c r="T3026" s="154"/>
      <c r="U3026" s="154"/>
      <c r="V3026" s="154"/>
      <c r="W3026" s="154"/>
      <c r="X3026" s="154"/>
      <c r="Y3026" s="154"/>
      <c r="Z3026" s="154"/>
      <c r="AA3026" s="154"/>
    </row>
    <row r="3027" spans="1:27" ht="15.75" customHeight="1">
      <c r="A3027" s="155"/>
      <c r="B3027" s="158"/>
      <c r="C3027" s="158"/>
      <c r="D3027" s="158">
        <v>6617</v>
      </c>
      <c r="E3027" s="158">
        <v>22.154</v>
      </c>
      <c r="F3027" s="158">
        <v>21.905000000000001</v>
      </c>
      <c r="G3027" s="16">
        <f t="shared" si="57"/>
        <v>21.071999999999999</v>
      </c>
      <c r="H3027" s="17">
        <f t="shared" si="58"/>
        <v>1.8033333333333346</v>
      </c>
      <c r="I3027" s="17">
        <f t="shared" si="59"/>
        <v>-0.24899999999999878</v>
      </c>
      <c r="J3027" s="18">
        <f t="shared" si="60"/>
        <v>1.123950528121327E-2</v>
      </c>
      <c r="K3027" s="18">
        <f t="shared" si="61"/>
        <v>0.43054978784869563</v>
      </c>
      <c r="L3027" s="154"/>
      <c r="M3027" s="154"/>
      <c r="N3027" s="154"/>
      <c r="O3027" s="154"/>
      <c r="P3027" s="154"/>
      <c r="Q3027" s="154"/>
      <c r="R3027" s="154"/>
      <c r="S3027" s="154"/>
      <c r="T3027" s="154"/>
      <c r="U3027" s="154"/>
      <c r="V3027" s="154"/>
      <c r="W3027" s="154"/>
      <c r="X3027" s="154"/>
      <c r="Y3027" s="154"/>
      <c r="Z3027" s="154"/>
      <c r="AA3027" s="154"/>
    </row>
    <row r="3028" spans="1:27" ht="15.75" customHeight="1">
      <c r="A3028" s="155"/>
      <c r="B3028" s="158"/>
      <c r="C3028" s="158"/>
      <c r="D3028" s="158">
        <v>6618</v>
      </c>
      <c r="E3028" s="158">
        <v>22.420999999999999</v>
      </c>
      <c r="F3028" s="158">
        <v>21.945</v>
      </c>
      <c r="G3028" s="16">
        <f t="shared" si="57"/>
        <v>21.437999999999999</v>
      </c>
      <c r="H3028" s="17">
        <f t="shared" si="58"/>
        <v>1.6383333333333343</v>
      </c>
      <c r="I3028" s="17">
        <f t="shared" si="59"/>
        <v>-0.47599999999999909</v>
      </c>
      <c r="J3028" s="18">
        <f t="shared" si="60"/>
        <v>2.1230096784264713E-2</v>
      </c>
      <c r="K3028" s="18">
        <f t="shared" si="61"/>
        <v>0.42494090361714471</v>
      </c>
      <c r="L3028" s="154"/>
      <c r="M3028" s="154"/>
      <c r="N3028" s="154"/>
      <c r="O3028" s="154"/>
      <c r="P3028" s="154"/>
      <c r="Q3028" s="154"/>
      <c r="R3028" s="154"/>
      <c r="S3028" s="154"/>
      <c r="T3028" s="154"/>
      <c r="U3028" s="154"/>
      <c r="V3028" s="154"/>
      <c r="W3028" s="154"/>
      <c r="X3028" s="154"/>
      <c r="Y3028" s="154"/>
      <c r="Z3028" s="154"/>
      <c r="AA3028" s="154"/>
    </row>
    <row r="3029" spans="1:27" ht="15.75" customHeight="1">
      <c r="A3029" s="155"/>
      <c r="B3029" s="158"/>
      <c r="C3029" s="158"/>
      <c r="D3029" s="158">
        <v>6618</v>
      </c>
      <c r="E3029" s="158">
        <v>22.123000000000001</v>
      </c>
      <c r="F3029" s="158">
        <v>21.617999999999999</v>
      </c>
      <c r="G3029" s="16">
        <f t="shared" si="57"/>
        <v>21.437999999999999</v>
      </c>
      <c r="H3029" s="17">
        <f t="shared" si="58"/>
        <v>1.1416666666666706</v>
      </c>
      <c r="I3029" s="17">
        <f t="shared" si="59"/>
        <v>-0.50500000000000256</v>
      </c>
      <c r="J3029" s="18">
        <f t="shared" si="60"/>
        <v>2.2826922207657304E-2</v>
      </c>
      <c r="K3029" s="18">
        <f t="shared" si="61"/>
        <v>0.41719477466889676</v>
      </c>
      <c r="L3029" s="154"/>
      <c r="M3029" s="154"/>
      <c r="N3029" s="154"/>
      <c r="O3029" s="154"/>
      <c r="P3029" s="154"/>
      <c r="Q3029" s="154"/>
      <c r="R3029" s="154"/>
      <c r="S3029" s="154"/>
      <c r="T3029" s="154"/>
      <c r="U3029" s="154"/>
      <c r="V3029" s="154"/>
      <c r="W3029" s="154"/>
      <c r="X3029" s="154"/>
      <c r="Y3029" s="154"/>
      <c r="Z3029" s="154"/>
      <c r="AA3029" s="154"/>
    </row>
    <row r="3030" spans="1:27" ht="15.75" customHeight="1">
      <c r="A3030" s="155"/>
      <c r="B3030" s="158"/>
      <c r="C3030" s="158"/>
      <c r="D3030" s="158">
        <v>6618</v>
      </c>
      <c r="E3030" s="158">
        <v>22.370999999999999</v>
      </c>
      <c r="F3030" s="158">
        <v>21.864999999999998</v>
      </c>
      <c r="G3030" s="16">
        <f t="shared" si="57"/>
        <v>21.437999999999999</v>
      </c>
      <c r="H3030" s="17">
        <f t="shared" si="58"/>
        <v>1.5549999999999997</v>
      </c>
      <c r="I3030" s="17">
        <f t="shared" si="59"/>
        <v>-0.50600000000000023</v>
      </c>
      <c r="J3030" s="18">
        <f t="shared" si="60"/>
        <v>2.2618568682669538E-2</v>
      </c>
      <c r="K3030" s="18">
        <f t="shared" si="61"/>
        <v>0.42365562558669712</v>
      </c>
      <c r="L3030" s="154"/>
      <c r="M3030" s="154"/>
      <c r="N3030" s="154"/>
      <c r="O3030" s="154"/>
      <c r="P3030" s="154"/>
      <c r="Q3030" s="154"/>
      <c r="R3030" s="154"/>
      <c r="S3030" s="154"/>
      <c r="T3030" s="154"/>
      <c r="U3030" s="154"/>
      <c r="V3030" s="154"/>
      <c r="W3030" s="154"/>
      <c r="X3030" s="154"/>
      <c r="Y3030" s="154"/>
      <c r="Z3030" s="154"/>
      <c r="AA3030" s="154"/>
    </row>
    <row r="3031" spans="1:27" ht="15.75" customHeight="1">
      <c r="A3031" s="155"/>
      <c r="B3031" s="158"/>
      <c r="C3031" s="158"/>
      <c r="D3031" s="158">
        <v>1011</v>
      </c>
      <c r="E3031" s="158">
        <v>27.553999999999998</v>
      </c>
      <c r="F3031" s="158">
        <v>27.294</v>
      </c>
      <c r="G3031" s="16">
        <f t="shared" si="57"/>
        <v>27</v>
      </c>
      <c r="H3031" s="17">
        <f t="shared" si="58"/>
        <v>0.9233333333333309</v>
      </c>
      <c r="I3031" s="17">
        <f t="shared" si="59"/>
        <v>-0.25999999999999801</v>
      </c>
      <c r="J3031" s="18">
        <f t="shared" si="60"/>
        <v>9.4360165493212605E-3</v>
      </c>
      <c r="K3031" s="18">
        <f t="shared" si="61"/>
        <v>0.56449154387747691</v>
      </c>
      <c r="L3031" s="154"/>
      <c r="M3031" s="154"/>
      <c r="N3031" s="154"/>
      <c r="O3031" s="154"/>
      <c r="P3031" s="154"/>
      <c r="Q3031" s="154"/>
      <c r="R3031" s="154"/>
      <c r="S3031" s="154"/>
      <c r="T3031" s="154"/>
      <c r="U3031" s="154"/>
      <c r="V3031" s="154"/>
      <c r="W3031" s="154"/>
      <c r="X3031" s="154"/>
      <c r="Y3031" s="154"/>
      <c r="Z3031" s="154"/>
      <c r="AA3031" s="154"/>
    </row>
    <row r="3032" spans="1:27" ht="15.75" customHeight="1">
      <c r="A3032" s="155"/>
      <c r="B3032" s="158"/>
      <c r="C3032" s="158"/>
      <c r="D3032" s="158">
        <v>1011</v>
      </c>
      <c r="E3032" s="158">
        <v>27.870999999999999</v>
      </c>
      <c r="F3032" s="158">
        <v>27.62</v>
      </c>
      <c r="G3032" s="16">
        <f t="shared" si="57"/>
        <v>27</v>
      </c>
      <c r="H3032" s="17">
        <f t="shared" si="58"/>
        <v>1.4516666666666644</v>
      </c>
      <c r="I3032" s="17">
        <f t="shared" si="59"/>
        <v>-0.25099999999999767</v>
      </c>
      <c r="J3032" s="18">
        <f t="shared" si="60"/>
        <v>9.0057766136843916E-3</v>
      </c>
      <c r="K3032" s="18">
        <f t="shared" si="61"/>
        <v>0.56944494277205693</v>
      </c>
      <c r="L3032" s="154"/>
      <c r="M3032" s="154"/>
      <c r="N3032" s="154"/>
      <c r="O3032" s="154"/>
      <c r="P3032" s="154"/>
      <c r="Q3032" s="154"/>
      <c r="R3032" s="154"/>
      <c r="S3032" s="154"/>
      <c r="T3032" s="154"/>
      <c r="U3032" s="154"/>
      <c r="V3032" s="154"/>
      <c r="W3032" s="154"/>
      <c r="X3032" s="154"/>
      <c r="Y3032" s="154"/>
      <c r="Z3032" s="154"/>
      <c r="AA3032" s="154"/>
    </row>
    <row r="3033" spans="1:27" ht="15.75" customHeight="1">
      <c r="A3033" s="155"/>
      <c r="B3033" s="156">
        <v>45065</v>
      </c>
      <c r="C3033" s="158">
        <v>40036</v>
      </c>
      <c r="D3033" s="158">
        <v>8128</v>
      </c>
      <c r="E3033" s="158">
        <v>20.393000000000001</v>
      </c>
      <c r="F3033" s="158">
        <v>20.36</v>
      </c>
      <c r="G3033" s="16">
        <f t="shared" si="57"/>
        <v>20.092045107828728</v>
      </c>
      <c r="H3033" s="17">
        <f t="shared" si="58"/>
        <v>0.50159148695212141</v>
      </c>
      <c r="I3033" s="17">
        <f t="shared" si="59"/>
        <v>-3.3000000000001251E-2</v>
      </c>
      <c r="J3033" s="18">
        <f t="shared" si="60"/>
        <v>1.6182023243270362E-3</v>
      </c>
      <c r="K3033" s="18">
        <f t="shared" si="61"/>
        <v>0.30536144496867823</v>
      </c>
      <c r="L3033" s="154"/>
      <c r="M3033" s="154"/>
      <c r="N3033" s="154"/>
      <c r="O3033" s="154"/>
      <c r="P3033" s="154"/>
      <c r="Q3033" s="154"/>
      <c r="R3033" s="154"/>
      <c r="S3033" s="154"/>
      <c r="T3033" s="154"/>
      <c r="U3033" s="154"/>
      <c r="V3033" s="154"/>
      <c r="W3033" s="154"/>
      <c r="X3033" s="154"/>
      <c r="Y3033" s="154"/>
      <c r="Z3033" s="154"/>
      <c r="AA3033" s="154"/>
    </row>
    <row r="3034" spans="1:27" ht="15.75" customHeight="1">
      <c r="A3034" s="155"/>
      <c r="B3034" s="158"/>
      <c r="C3034" s="158"/>
      <c r="D3034" s="158">
        <v>8128</v>
      </c>
      <c r="E3034" s="158">
        <v>19.901</v>
      </c>
      <c r="F3034" s="158">
        <v>19.866</v>
      </c>
      <c r="G3034" s="16">
        <f t="shared" si="57"/>
        <v>20.092045107828728</v>
      </c>
      <c r="H3034" s="17">
        <f t="shared" si="58"/>
        <v>-0.31840851304788015</v>
      </c>
      <c r="I3034" s="17">
        <f t="shared" si="59"/>
        <v>-3.5000000000000142E-2</v>
      </c>
      <c r="J3034" s="18">
        <f t="shared" si="60"/>
        <v>1.758705592683792E-3</v>
      </c>
      <c r="K3034" s="18">
        <f t="shared" si="61"/>
        <v>0.28818832959380203</v>
      </c>
      <c r="L3034" s="154"/>
      <c r="M3034" s="154"/>
      <c r="N3034" s="154"/>
      <c r="O3034" s="154"/>
      <c r="P3034" s="154"/>
      <c r="Q3034" s="154"/>
      <c r="R3034" s="154"/>
      <c r="S3034" s="154"/>
      <c r="T3034" s="154"/>
      <c r="U3034" s="154"/>
      <c r="V3034" s="154"/>
      <c r="W3034" s="154"/>
      <c r="X3034" s="154"/>
      <c r="Y3034" s="154"/>
      <c r="Z3034" s="154"/>
      <c r="AA3034" s="154"/>
    </row>
    <row r="3035" spans="1:27" ht="15.75" customHeight="1">
      <c r="A3035" s="155"/>
      <c r="B3035" s="158"/>
      <c r="C3035" s="158"/>
      <c r="D3035" s="158">
        <v>8128</v>
      </c>
      <c r="E3035" s="158">
        <v>20.486000000000001</v>
      </c>
      <c r="F3035" s="158">
        <v>20.422999999999998</v>
      </c>
      <c r="G3035" s="16">
        <f t="shared" si="57"/>
        <v>20.092045107828728</v>
      </c>
      <c r="H3035" s="17">
        <f t="shared" si="58"/>
        <v>0.65659148695212133</v>
      </c>
      <c r="I3035" s="17">
        <f t="shared" si="59"/>
        <v>-6.3000000000002387E-2</v>
      </c>
      <c r="J3035" s="18">
        <f t="shared" si="60"/>
        <v>3.0752709167237327E-3</v>
      </c>
      <c r="K3035" s="18">
        <f t="shared" si="61"/>
        <v>0.30851488564123081</v>
      </c>
      <c r="L3035" s="154"/>
      <c r="M3035" s="154"/>
      <c r="N3035" s="154"/>
      <c r="O3035" s="154"/>
      <c r="P3035" s="154"/>
      <c r="Q3035" s="154"/>
      <c r="R3035" s="154"/>
      <c r="S3035" s="154"/>
      <c r="T3035" s="154"/>
      <c r="U3035" s="154"/>
      <c r="V3035" s="154"/>
      <c r="W3035" s="154"/>
      <c r="X3035" s="154"/>
      <c r="Y3035" s="154"/>
      <c r="Z3035" s="154"/>
      <c r="AA3035" s="154"/>
    </row>
    <row r="3036" spans="1:27" ht="15.75" customHeight="1">
      <c r="A3036" s="155"/>
      <c r="B3036" s="158"/>
      <c r="C3036" s="158"/>
      <c r="D3036" s="158">
        <v>8128</v>
      </c>
      <c r="E3036" s="158">
        <v>20.408000000000001</v>
      </c>
      <c r="F3036" s="158">
        <v>20.367999999999999</v>
      </c>
      <c r="G3036" s="16">
        <f t="shared" si="57"/>
        <v>20.092045107828728</v>
      </c>
      <c r="H3036" s="17">
        <f t="shared" si="58"/>
        <v>0.52659148695212232</v>
      </c>
      <c r="I3036" s="17">
        <f t="shared" si="59"/>
        <v>-4.00000000000027E-2</v>
      </c>
      <c r="J3036" s="18">
        <f t="shared" si="60"/>
        <v>1.9600156801255733E-3</v>
      </c>
      <c r="K3036" s="18">
        <f t="shared" si="61"/>
        <v>0.30587200839113365</v>
      </c>
      <c r="L3036" s="154"/>
      <c r="M3036" s="154"/>
      <c r="N3036" s="154"/>
      <c r="O3036" s="154"/>
      <c r="P3036" s="154"/>
      <c r="Q3036" s="154"/>
      <c r="R3036" s="154"/>
      <c r="S3036" s="154"/>
      <c r="T3036" s="154"/>
      <c r="U3036" s="154"/>
      <c r="V3036" s="154"/>
      <c r="W3036" s="154"/>
      <c r="X3036" s="154"/>
      <c r="Y3036" s="154"/>
      <c r="Z3036" s="154"/>
      <c r="AA3036" s="154"/>
    </row>
    <row r="3037" spans="1:27" ht="15.75" customHeight="1">
      <c r="A3037" s="155"/>
      <c r="B3037" s="158"/>
      <c r="C3037" s="158"/>
      <c r="D3037" s="158">
        <v>8128</v>
      </c>
      <c r="E3037" s="158">
        <v>20.289000000000001</v>
      </c>
      <c r="F3037" s="158">
        <v>20.253</v>
      </c>
      <c r="G3037" s="16">
        <f t="shared" si="57"/>
        <v>20.092045107828728</v>
      </c>
      <c r="H3037" s="17">
        <f t="shared" si="58"/>
        <v>0.32825815361878935</v>
      </c>
      <c r="I3037" s="17">
        <f t="shared" si="59"/>
        <v>-3.6000000000001364E-2</v>
      </c>
      <c r="J3037" s="18">
        <f t="shared" si="60"/>
        <v>1.7743604909064696E-3</v>
      </c>
      <c r="K3037" s="18">
        <f t="shared" si="61"/>
        <v>0.3018007761469888</v>
      </c>
      <c r="L3037" s="154"/>
      <c r="M3037" s="154"/>
      <c r="N3037" s="154"/>
      <c r="O3037" s="154"/>
      <c r="P3037" s="154"/>
      <c r="Q3037" s="154"/>
      <c r="R3037" s="154"/>
      <c r="S3037" s="154"/>
      <c r="T3037" s="154"/>
      <c r="U3037" s="154"/>
      <c r="V3037" s="154"/>
      <c r="W3037" s="154"/>
      <c r="X3037" s="154"/>
      <c r="Y3037" s="154"/>
      <c r="Z3037" s="154"/>
      <c r="AA3037" s="154"/>
    </row>
    <row r="3038" spans="1:27" ht="15.75" customHeight="1">
      <c r="A3038" s="155"/>
      <c r="B3038" s="156">
        <v>45065</v>
      </c>
      <c r="C3038" s="158">
        <v>40039</v>
      </c>
      <c r="D3038" s="158">
        <v>8108</v>
      </c>
      <c r="E3038" s="158">
        <v>17.690999999999999</v>
      </c>
      <c r="F3038" s="158">
        <v>17.664000000000001</v>
      </c>
      <c r="G3038" s="16">
        <f t="shared" si="57"/>
        <v>18.363527102940179</v>
      </c>
      <c r="H3038" s="17">
        <f t="shared" si="58"/>
        <v>-1.1208785049002994</v>
      </c>
      <c r="I3038" s="17">
        <f t="shared" si="59"/>
        <v>-2.699999999999747E-2</v>
      </c>
      <c r="J3038" s="18">
        <f t="shared" si="60"/>
        <v>1.5261997625910051E-3</v>
      </c>
      <c r="K3038" s="18">
        <f t="shared" si="61"/>
        <v>0.26588357517559325</v>
      </c>
      <c r="L3038" s="154"/>
      <c r="M3038" s="154"/>
      <c r="N3038" s="154"/>
      <c r="O3038" s="154"/>
      <c r="P3038" s="154"/>
      <c r="Q3038" s="154"/>
      <c r="R3038" s="154"/>
      <c r="S3038" s="154"/>
      <c r="T3038" s="154"/>
      <c r="U3038" s="154"/>
      <c r="V3038" s="154"/>
      <c r="W3038" s="154"/>
      <c r="X3038" s="154"/>
      <c r="Y3038" s="154"/>
      <c r="Z3038" s="154"/>
      <c r="AA3038" s="154"/>
    </row>
    <row r="3039" spans="1:27" ht="15.75" customHeight="1">
      <c r="A3039" s="155"/>
      <c r="B3039" s="158"/>
      <c r="C3039" s="158"/>
      <c r="D3039" s="158">
        <v>8108</v>
      </c>
      <c r="E3039" s="158">
        <v>17.774999999999999</v>
      </c>
      <c r="F3039" s="158">
        <v>17.744</v>
      </c>
      <c r="G3039" s="16">
        <f t="shared" si="57"/>
        <v>18.363527102940179</v>
      </c>
      <c r="H3039" s="17">
        <f t="shared" si="58"/>
        <v>-0.98087850490029993</v>
      </c>
      <c r="I3039" s="17">
        <f t="shared" si="59"/>
        <v>-3.0999999999998806E-2</v>
      </c>
      <c r="J3039" s="18">
        <f t="shared" si="60"/>
        <v>1.7440225035161073E-3</v>
      </c>
      <c r="K3039" s="18">
        <f t="shared" si="61"/>
        <v>0.26935281735197858</v>
      </c>
      <c r="L3039" s="154"/>
      <c r="M3039" s="154"/>
      <c r="N3039" s="154"/>
      <c r="O3039" s="154"/>
      <c r="P3039" s="154"/>
      <c r="Q3039" s="154"/>
      <c r="R3039" s="154"/>
      <c r="S3039" s="154"/>
      <c r="T3039" s="154"/>
      <c r="U3039" s="154"/>
      <c r="V3039" s="154"/>
      <c r="W3039" s="154"/>
      <c r="X3039" s="154"/>
      <c r="Y3039" s="154"/>
      <c r="Z3039" s="154"/>
      <c r="AA3039" s="154"/>
    </row>
    <row r="3040" spans="1:27" ht="15.75" customHeight="1">
      <c r="A3040" s="155"/>
      <c r="B3040" s="158"/>
      <c r="C3040" s="158"/>
      <c r="D3040" s="158">
        <v>8108</v>
      </c>
      <c r="E3040" s="158">
        <v>17.809000000000001</v>
      </c>
      <c r="F3040" s="158">
        <v>17.765999999999998</v>
      </c>
      <c r="G3040" s="16">
        <f t="shared" si="57"/>
        <v>18.363527102940179</v>
      </c>
      <c r="H3040" s="17">
        <f t="shared" si="58"/>
        <v>-0.92421183823362918</v>
      </c>
      <c r="I3040" s="17">
        <f t="shared" si="59"/>
        <v>-4.3000000000002814E-2</v>
      </c>
      <c r="J3040" s="18">
        <f t="shared" si="60"/>
        <v>2.4145095176597684E-3</v>
      </c>
      <c r="K3040" s="18">
        <f t="shared" si="61"/>
        <v>0.27074773027297555</v>
      </c>
      <c r="L3040" s="154"/>
      <c r="M3040" s="154"/>
      <c r="N3040" s="154"/>
      <c r="O3040" s="154"/>
      <c r="P3040" s="154"/>
      <c r="Q3040" s="154"/>
      <c r="R3040" s="154"/>
      <c r="S3040" s="154"/>
      <c r="T3040" s="154"/>
      <c r="U3040" s="154"/>
      <c r="V3040" s="154"/>
      <c r="W3040" s="154"/>
      <c r="X3040" s="154"/>
      <c r="Y3040" s="154"/>
      <c r="Z3040" s="154"/>
      <c r="AA3040" s="154"/>
    </row>
    <row r="3041" spans="1:27" ht="15.75" customHeight="1">
      <c r="A3041" s="155"/>
      <c r="B3041" s="156">
        <v>45065</v>
      </c>
      <c r="C3041" s="158"/>
      <c r="D3041" s="158">
        <v>8608</v>
      </c>
      <c r="E3041" s="158">
        <v>20.274999999999999</v>
      </c>
      <c r="F3041" s="158">
        <v>20.167999999999999</v>
      </c>
      <c r="G3041" s="16">
        <f t="shared" ref="G3041:G3295" si="62">IF(D3041=$M$2,$P$2,IF(D3041=$M$3,$P$3,IF(D3041=$M$4,$P$4,IF(D3041=$M$5,$P$5,IF(D3041=$M$6,$P$6,IF(D3041=$M$7,$P$7,IF(D3041=$M$8,$P$8,IF(D3041=$M$9,$P$9,IF(D3041=$M$10,$P$10,IF(D3041=$M$11,$P$11,IF(D3041=$M$12,$P$12,IF(D3041=$M$13,$P$13,IF(D3041=$M$14,$P$14,IF(D3041=$M$15,$P$15,IF(D3041=$M$16,$P$16,IF(D3041=$M$17,$P$17,IF(D3041=$M$18,$P$18,IF(D3041=$M$19,$P$19,IF(D3041=$M$20,$P$20,IF(D3041=$M$21,$P$21,IF(D3041=$M$22,$P$22,IF(D3041=$M$23,$P$23,IF(D3041=$M$24,$P$24,IF(D3041=$M$25,$P$25,IF(D3041=$M$26,$P$26,IF(D3041=$M$27,$P$27,IF(D3041=$M$28,$P$28,IF(D3041=$M$29,$P$29,IF(D3041=$M$30,$P$30,IF(D3041=$M$31,$P$31,IF(D3041=$M$32,$P$32,IF(D3041=$M$33,$P$33,IF(D3041=$M$34,$P$34,IF(D3041=$M$35,$P$35,IF(D3041=$M$36,$P$36,IF(D3041=$M$37,$P$37,IF(D3041=$M$38,$P$38,IF(D3041=$M$39,$P$39,IF(D3041=$M$40,$P$40,IF(D3041=$M$41,$P$41,IF(D3041=$M$42,$P$42,IF(D3041=$M$43,$P$43,IF(D3041=$M$44,$P$44,IF(D3041=$M$45,$P$45,IF(D3041=$M$46,$P$46,IF(D3041=$M$47,$P$47,IF(D3041=$M$48,$P$48,IF(D3041=$M$49,$P$49,IF(D3041=$M$50,$P$50,IF(D3041=$M$51,$P$51,IF(D3041=$M$52,$P$52,IF(D3041=$M$53,$P$53,IF(D3041=$M$54,$P$54,IF(D3041=$M$55,$P$55,IF(D3041=$M$56,$P$56,IF(D3041=$M$57,$P$57,IF(D3041=$M$58,$P$58,IF(D3041=$M$59,$P$59,IF(D3041=$M$60,$P$60,IF(D3041=$M$61,$P$61,IF(D3041=$M$62,$P$62)))))))))))))))))))))))))))))))))))))))))))))))))))))))))))))</f>
        <v>22.02</v>
      </c>
      <c r="H3041" s="17">
        <f t="shared" ref="H3041:H3295" si="63">(E3041-G3041)/$X$2</f>
        <v>-2.908333333333335</v>
      </c>
      <c r="I3041" s="17">
        <f t="shared" ref="I3041:I3295" si="64">F3041-E3041</f>
        <v>-0.10699999999999932</v>
      </c>
      <c r="J3041" s="18">
        <f t="shared" ref="J3041:J3295" si="65">-1*I3041/E3041</f>
        <v>5.2774352651047754E-3</v>
      </c>
      <c r="K3041" s="18">
        <f t="shared" ref="K3041:K3295" si="66">IF(D3041=$M$2,(E3041-$T$2)/E3041,IF(D3041=$M$3,(E3041-$T$3)/E3041,IF(D3041=$M$4,(E3041-$T$4)/E3041,IF(D3041=$M$5,(E3041-$T$5)/E3041,IF(D3041=$M$6,(E3041-$T$6)/E3041,IF(D3041=$M$7,(E3041-$T$7)/E3041,IF(D3041=$M$8,(E3041-$T$8)/E3041,IF(D3041=$M$9,(E3041-$T$9)/E3041,IF(D3041=$M$10,(E3041-$T$10)/E3041,IF(D3041=$M$11,(E3041-$T$11)/E3041,IF(D3041=$M$12,(E3041-$T$12)/E3041,IF(D3041=$M$13,(E3041-$T$13)/E3041,IF(D3041=$M$14,(E3041-$T$14)/E3041,IF(D3041=$M$15,(E3041-$T$15)/E3041,IF(D3041=$M$16,(E3041-$T$16)/E3041,IF(D3041=$M$17,(E3041-$T$17)/E3041,IF(D3041=$M$18,(E3041-$T$18)/E3041,IF(D3041=$M$19,(E3041-$T$19)/E3041,IF(D3041=$M$20,(E3041-$T$20)/E3041,IF(D3041=$M$21,(E3041-$T$21)/E3041,IF(D3041=$M$22,(E3041-$T$22)/E3041,IF(D3041=$M$23,(E3041-$T$23)/E3041,IF(D3041=$M$24,(E3041-$T$24)/E3041,IF(D3041=$M$25,(E3041-$T$25)/E3041,IF(D3041=$M$26,(E3041-$T$26)/E3041,IF(D3041=$M$27,(E3041-$T$27)/E3041,IF(D3041=$M$28,(E3041-$T$28)/E3041,IF(D3041=$M$29,(E3041-$T$29)/E3041,IF(D3041=$M$30,(E3041-$T$30)/E3041,IF(D3041=$M$31,(E3041-$T$31)/E3041,IF(D3041=$M$32,(E3041-$T$32)/E3041,IF(D3041=$M$33,(E3041-$T$33)/E3041,IF(D3041=$M$34,(E3041-$T$34)/E3041,IF(D3041=$M$35,(E3041-$T$35)/E3041,IF(D3041=$M$36,(E3041-$T$36)/E3041,IF(D3041=$M$37,(E3041-$T$37)/E3041,IF(D3041=$M$38,(E3041-$T$38)/E3041,IF(D3041=$M$39,(E3041-$T$39)/E3041,IF(D3041=$M$40,(E3041-$T$40)/E3041,IF(D3041=$M$41,(E3041-$T$41)/E3041,IF(D3041=$M$42,(E3041-$T$42)/E3041,IF(D3041=$M$43,(E3041-$T$43)/E3041,IF(D3041=$M$44,(E3041-$T$44)/E3041,IF(D3041=$M$45,(E3041-$T$45)/E3041,IF(D3041=$M$46,(E3041-$T$46)/E3041,IF(D3041=$M$47,(E3041-$T$47)/E3041,IF(D3041=$M$48,(E3041-$T$48)/E3041,IF(D3041=$M$49,(E3041-$T$49)/E3041,IF(D3041=$M$50,(E3041-$T$50)/E3041,IF(D3041=$M$51,(E3041-$T$51)/E3041,IF(D3041=$M$52,(E3041-$T$52)/E3041,IF(D3041=$M$53,(E3041-$T$53)/E3041,IF(D3041=$M$54,(E3041-$T$54)/E3041,IF(D3041=$M$55,(E3041-$T$55)/E3041,IF(D3041=$M$56,(E3041-$T$56)/E3041,IF(D3041=$M$57,(E3041-$T$57)/E3041,IF(D3041=$M$58,(E3041-$T$58)/E3041,IF(D3041=$M$59,(E3041-$T$59)/E3041,IF(D3041=$M$60,(E3041-$T$60)/E3041,IF(D3041=$M$61,(E3041-$T$61)/E3041,IF(D3041=$M$62,(E3041-$T$62)/E3041)))))))))))))))))))))))))))))))))))))))))))))))))))))))))))))</f>
        <v>0.51141800246609115</v>
      </c>
      <c r="L3041" s="154"/>
      <c r="M3041" s="154"/>
      <c r="N3041" s="154"/>
      <c r="O3041" s="154"/>
      <c r="P3041" s="154"/>
      <c r="Q3041" s="154"/>
      <c r="R3041" s="154"/>
      <c r="S3041" s="154"/>
      <c r="T3041" s="154"/>
      <c r="U3041" s="154"/>
      <c r="V3041" s="154"/>
      <c r="W3041" s="154"/>
      <c r="X3041" s="154"/>
      <c r="Y3041" s="154"/>
      <c r="Z3041" s="154"/>
      <c r="AA3041" s="154"/>
    </row>
    <row r="3042" spans="1:27" ht="15.75" customHeight="1">
      <c r="A3042" s="155"/>
      <c r="B3042" s="158"/>
      <c r="C3042" s="158"/>
      <c r="D3042" s="158">
        <v>8608</v>
      </c>
      <c r="E3042" s="158">
        <v>19.367999999999999</v>
      </c>
      <c r="F3042" s="158">
        <v>19.285</v>
      </c>
      <c r="G3042" s="16">
        <f t="shared" si="62"/>
        <v>22.02</v>
      </c>
      <c r="H3042" s="17">
        <f t="shared" si="63"/>
        <v>-4.4200000000000017</v>
      </c>
      <c r="I3042" s="17">
        <f t="shared" si="64"/>
        <v>-8.2999999999998408E-2</v>
      </c>
      <c r="J3042" s="18">
        <f t="shared" si="65"/>
        <v>4.2854192482444453E-3</v>
      </c>
      <c r="K3042" s="18">
        <f t="shared" si="66"/>
        <v>0.48853779429987604</v>
      </c>
      <c r="L3042" s="154"/>
      <c r="M3042" s="154"/>
      <c r="N3042" s="154"/>
      <c r="O3042" s="154"/>
      <c r="P3042" s="154"/>
      <c r="Q3042" s="154"/>
      <c r="R3042" s="154"/>
      <c r="S3042" s="154"/>
      <c r="T3042" s="154"/>
      <c r="U3042" s="154"/>
      <c r="V3042" s="154"/>
      <c r="W3042" s="154"/>
      <c r="X3042" s="154"/>
      <c r="Y3042" s="154"/>
      <c r="Z3042" s="154"/>
      <c r="AA3042" s="154"/>
    </row>
    <row r="3043" spans="1:27" ht="15.75" customHeight="1">
      <c r="A3043" s="155"/>
      <c r="B3043" s="158"/>
      <c r="C3043" s="158"/>
      <c r="D3043" s="158">
        <v>8608</v>
      </c>
      <c r="E3043" s="158">
        <v>19.652999999999999</v>
      </c>
      <c r="F3043" s="158">
        <v>19.576000000000001</v>
      </c>
      <c r="G3043" s="16">
        <f t="shared" si="62"/>
        <v>22.02</v>
      </c>
      <c r="H3043" s="17">
        <f t="shared" si="63"/>
        <v>-3.9450000000000016</v>
      </c>
      <c r="I3043" s="17">
        <f t="shared" si="64"/>
        <v>-7.6999999999998181E-2</v>
      </c>
      <c r="J3043" s="18">
        <f t="shared" si="65"/>
        <v>3.9179768992010471E-3</v>
      </c>
      <c r="K3043" s="18">
        <f t="shared" si="66"/>
        <v>0.49595481605861697</v>
      </c>
      <c r="L3043" s="154"/>
      <c r="M3043" s="154"/>
      <c r="N3043" s="154"/>
      <c r="O3043" s="154"/>
      <c r="P3043" s="154"/>
      <c r="Q3043" s="154"/>
      <c r="R3043" s="154"/>
      <c r="S3043" s="154"/>
      <c r="T3043" s="154"/>
      <c r="U3043" s="154"/>
      <c r="V3043" s="154"/>
      <c r="W3043" s="154"/>
      <c r="X3043" s="154"/>
      <c r="Y3043" s="154"/>
      <c r="Z3043" s="154"/>
      <c r="AA3043" s="154"/>
    </row>
    <row r="3044" spans="1:27" ht="15.75" customHeight="1">
      <c r="A3044" s="155"/>
      <c r="B3044" s="158"/>
      <c r="C3044" s="158"/>
      <c r="D3044" s="158">
        <v>8108</v>
      </c>
      <c r="E3044" s="158">
        <v>18.853000000000002</v>
      </c>
      <c r="F3044" s="158">
        <v>18.780999999999999</v>
      </c>
      <c r="G3044" s="16">
        <f t="shared" si="62"/>
        <v>18.363527102940179</v>
      </c>
      <c r="H3044" s="17">
        <f t="shared" si="63"/>
        <v>0.8157881617663717</v>
      </c>
      <c r="I3044" s="17">
        <f t="shared" si="64"/>
        <v>-7.2000000000002728E-2</v>
      </c>
      <c r="J3044" s="18">
        <f t="shared" si="65"/>
        <v>3.8190208454889261E-3</v>
      </c>
      <c r="K3044" s="18">
        <f t="shared" si="66"/>
        <v>0.3111306597587345</v>
      </c>
      <c r="L3044" s="154"/>
      <c r="M3044" s="154"/>
      <c r="N3044" s="154"/>
      <c r="O3044" s="154"/>
      <c r="P3044" s="154"/>
      <c r="Q3044" s="154"/>
      <c r="R3044" s="154"/>
      <c r="S3044" s="154"/>
      <c r="T3044" s="154"/>
      <c r="U3044" s="154"/>
      <c r="V3044" s="154"/>
      <c r="W3044" s="154"/>
      <c r="X3044" s="154"/>
      <c r="Y3044" s="154"/>
      <c r="Z3044" s="154"/>
      <c r="AA3044" s="154"/>
    </row>
    <row r="3045" spans="1:27" ht="15.75" customHeight="1">
      <c r="A3045" s="155"/>
      <c r="B3045" s="158"/>
      <c r="C3045" s="158"/>
      <c r="D3045" s="158">
        <v>5621</v>
      </c>
      <c r="E3045" s="158">
        <v>23.655000000000001</v>
      </c>
      <c r="F3045" s="158">
        <v>23.562999999999999</v>
      </c>
      <c r="G3045" s="16">
        <f t="shared" si="62"/>
        <v>22.870927068045674</v>
      </c>
      <c r="H3045" s="17">
        <f t="shared" si="63"/>
        <v>1.3067882199238787</v>
      </c>
      <c r="I3045" s="17">
        <f t="shared" si="64"/>
        <v>-9.2000000000002302E-2</v>
      </c>
      <c r="J3045" s="18">
        <f t="shared" si="65"/>
        <v>3.8892411752273217E-3</v>
      </c>
      <c r="K3045" s="18">
        <f t="shared" si="66"/>
        <v>0.32790988099154378</v>
      </c>
      <c r="L3045" s="154"/>
      <c r="M3045" s="154"/>
      <c r="N3045" s="154"/>
      <c r="O3045" s="154"/>
      <c r="P3045" s="154"/>
      <c r="Q3045" s="154"/>
      <c r="R3045" s="154"/>
      <c r="S3045" s="154"/>
      <c r="T3045" s="154"/>
      <c r="U3045" s="154"/>
      <c r="V3045" s="154"/>
      <c r="W3045" s="154"/>
      <c r="X3045" s="154"/>
      <c r="Y3045" s="154"/>
      <c r="Z3045" s="154"/>
      <c r="AA3045" s="154"/>
    </row>
    <row r="3046" spans="1:27" ht="15.75" customHeight="1">
      <c r="A3046" s="155"/>
      <c r="B3046" s="158"/>
      <c r="C3046" s="158"/>
      <c r="D3046" s="158">
        <v>5621</v>
      </c>
      <c r="E3046" s="158">
        <v>24.141999999999999</v>
      </c>
      <c r="F3046" s="158">
        <v>24.050999999999998</v>
      </c>
      <c r="G3046" s="16">
        <f t="shared" si="62"/>
        <v>22.870927068045674</v>
      </c>
      <c r="H3046" s="17">
        <f t="shared" si="63"/>
        <v>2.1184548865905426</v>
      </c>
      <c r="I3046" s="17">
        <f t="shared" si="64"/>
        <v>-9.100000000000108E-2</v>
      </c>
      <c r="J3046" s="18">
        <f t="shared" si="65"/>
        <v>3.7693645928258256E-3</v>
      </c>
      <c r="K3046" s="18">
        <f t="shared" si="66"/>
        <v>0.34146749378075419</v>
      </c>
      <c r="L3046" s="154"/>
      <c r="M3046" s="154"/>
      <c r="N3046" s="154"/>
      <c r="O3046" s="154"/>
      <c r="P3046" s="154"/>
      <c r="Q3046" s="154"/>
      <c r="R3046" s="154"/>
      <c r="S3046" s="154"/>
      <c r="T3046" s="154"/>
      <c r="U3046" s="154"/>
      <c r="V3046" s="154"/>
      <c r="W3046" s="154"/>
      <c r="X3046" s="154"/>
      <c r="Y3046" s="154"/>
      <c r="Z3046" s="154"/>
      <c r="AA3046" s="154"/>
    </row>
    <row r="3047" spans="1:27" ht="15.75" customHeight="1">
      <c r="A3047" s="155"/>
      <c r="B3047" s="158"/>
      <c r="C3047" s="158"/>
      <c r="D3047" s="158">
        <v>6107</v>
      </c>
      <c r="E3047" s="158">
        <v>18.02</v>
      </c>
      <c r="F3047" s="158">
        <v>17.736000000000001</v>
      </c>
      <c r="G3047" s="16">
        <f t="shared" si="62"/>
        <v>17.032373496847189</v>
      </c>
      <c r="H3047" s="17">
        <f t="shared" si="63"/>
        <v>1.6460441719213512</v>
      </c>
      <c r="I3047" s="17">
        <f t="shared" si="64"/>
        <v>-0.28399999999999892</v>
      </c>
      <c r="J3047" s="18">
        <f t="shared" si="65"/>
        <v>1.5760266370699164E-2</v>
      </c>
      <c r="K3047" s="18">
        <f t="shared" si="66"/>
        <v>0.35702189763530673</v>
      </c>
      <c r="L3047" s="154"/>
      <c r="M3047" s="154"/>
      <c r="N3047" s="154"/>
      <c r="O3047" s="154"/>
      <c r="P3047" s="154"/>
      <c r="Q3047" s="154"/>
      <c r="R3047" s="154"/>
      <c r="S3047" s="154"/>
      <c r="T3047" s="154"/>
      <c r="U3047" s="154"/>
      <c r="V3047" s="154"/>
      <c r="W3047" s="154"/>
      <c r="X3047" s="154"/>
      <c r="Y3047" s="154"/>
      <c r="Z3047" s="154"/>
      <c r="AA3047" s="154"/>
    </row>
    <row r="3048" spans="1:27" ht="15.75" customHeight="1">
      <c r="A3048" s="155"/>
      <c r="B3048" s="156">
        <v>45066</v>
      </c>
      <c r="C3048" s="158"/>
      <c r="D3048" s="158">
        <v>6107</v>
      </c>
      <c r="E3048" s="158">
        <v>16.681000000000001</v>
      </c>
      <c r="F3048" s="158">
        <v>16.405000000000001</v>
      </c>
      <c r="G3048" s="16">
        <f t="shared" si="62"/>
        <v>17.032373496847189</v>
      </c>
      <c r="H3048" s="17">
        <f t="shared" si="63"/>
        <v>-0.58562249474531336</v>
      </c>
      <c r="I3048" s="17">
        <f t="shared" si="64"/>
        <v>-0.2759999999999998</v>
      </c>
      <c r="J3048" s="18">
        <f t="shared" si="65"/>
        <v>1.654577063725195E-2</v>
      </c>
      <c r="K3048" s="18">
        <f t="shared" si="66"/>
        <v>0.30540942361898138</v>
      </c>
      <c r="L3048" s="154"/>
      <c r="M3048" s="154"/>
      <c r="N3048" s="154"/>
      <c r="O3048" s="154"/>
      <c r="P3048" s="154"/>
      <c r="Q3048" s="154"/>
      <c r="R3048" s="154"/>
      <c r="S3048" s="154"/>
      <c r="T3048" s="154"/>
      <c r="U3048" s="154"/>
      <c r="V3048" s="154"/>
      <c r="W3048" s="154"/>
      <c r="X3048" s="154"/>
      <c r="Y3048" s="154"/>
      <c r="Z3048" s="154"/>
      <c r="AA3048" s="154"/>
    </row>
    <row r="3049" spans="1:27" ht="15.75" customHeight="1">
      <c r="A3049" s="155"/>
      <c r="B3049" s="158"/>
      <c r="C3049" s="158"/>
      <c r="D3049" s="158">
        <v>6107</v>
      </c>
      <c r="E3049" s="158">
        <v>16.704000000000001</v>
      </c>
      <c r="F3049" s="158">
        <v>16.568000000000001</v>
      </c>
      <c r="G3049" s="16">
        <f t="shared" si="62"/>
        <v>17.032373496847189</v>
      </c>
      <c r="H3049" s="17">
        <f t="shared" si="63"/>
        <v>-0.54728916141198058</v>
      </c>
      <c r="I3049" s="17">
        <f t="shared" si="64"/>
        <v>-0.13599999999999923</v>
      </c>
      <c r="J3049" s="18">
        <f t="shared" si="65"/>
        <v>8.1417624521072339E-3</v>
      </c>
      <c r="K3049" s="18">
        <f t="shared" si="66"/>
        <v>0.30636581629479337</v>
      </c>
      <c r="L3049" s="154"/>
      <c r="M3049" s="154"/>
      <c r="N3049" s="154"/>
      <c r="O3049" s="154"/>
      <c r="P3049" s="154"/>
      <c r="Q3049" s="154"/>
      <c r="R3049" s="154"/>
      <c r="S3049" s="154"/>
      <c r="T3049" s="154"/>
      <c r="U3049" s="154"/>
      <c r="V3049" s="154"/>
      <c r="W3049" s="154"/>
      <c r="X3049" s="154"/>
      <c r="Y3049" s="154"/>
      <c r="Z3049" s="154"/>
      <c r="AA3049" s="154"/>
    </row>
    <row r="3050" spans="1:27" ht="15.75" customHeight="1">
      <c r="A3050" s="155"/>
      <c r="B3050" s="158"/>
      <c r="C3050" s="158"/>
      <c r="D3050" s="158">
        <v>6107</v>
      </c>
      <c r="E3050" s="158">
        <v>17.84</v>
      </c>
      <c r="F3050" s="158">
        <v>17.568999999999999</v>
      </c>
      <c r="G3050" s="16">
        <f t="shared" si="62"/>
        <v>17.032373496847189</v>
      </c>
      <c r="H3050" s="17">
        <f t="shared" si="63"/>
        <v>1.3460441719213516</v>
      </c>
      <c r="I3050" s="17">
        <f t="shared" si="64"/>
        <v>-0.2710000000000008</v>
      </c>
      <c r="J3050" s="18">
        <f t="shared" si="65"/>
        <v>1.51905829596413E-2</v>
      </c>
      <c r="K3050" s="18">
        <f t="shared" si="66"/>
        <v>0.35053445041413833</v>
      </c>
      <c r="L3050" s="154"/>
      <c r="M3050" s="154"/>
      <c r="N3050" s="154"/>
      <c r="O3050" s="154"/>
      <c r="P3050" s="154"/>
      <c r="Q3050" s="154"/>
      <c r="R3050" s="154"/>
      <c r="S3050" s="154"/>
      <c r="T3050" s="154"/>
      <c r="U3050" s="154"/>
      <c r="V3050" s="154"/>
      <c r="W3050" s="154"/>
      <c r="X3050" s="154"/>
      <c r="Y3050" s="154"/>
      <c r="Z3050" s="154"/>
      <c r="AA3050" s="154"/>
    </row>
    <row r="3051" spans="1:27" ht="15.75" customHeight="1">
      <c r="A3051" s="155"/>
      <c r="B3051" s="158"/>
      <c r="C3051" s="158"/>
      <c r="D3051" s="158">
        <v>6117</v>
      </c>
      <c r="E3051" s="158">
        <v>18.931000000000001</v>
      </c>
      <c r="F3051" s="158">
        <v>18.664999999999999</v>
      </c>
      <c r="G3051" s="16">
        <f t="shared" si="62"/>
        <v>19.9327573208373</v>
      </c>
      <c r="H3051" s="17">
        <f t="shared" si="63"/>
        <v>-1.6695955347288325</v>
      </c>
      <c r="I3051" s="17">
        <f t="shared" si="64"/>
        <v>-0.26600000000000179</v>
      </c>
      <c r="J3051" s="18">
        <f t="shared" si="65"/>
        <v>1.4051027415350578E-2</v>
      </c>
      <c r="K3051" s="18">
        <f t="shared" si="66"/>
        <v>0.28346210342613326</v>
      </c>
      <c r="L3051" s="154"/>
      <c r="M3051" s="154"/>
      <c r="N3051" s="154"/>
      <c r="O3051" s="154"/>
      <c r="P3051" s="154"/>
      <c r="Q3051" s="154"/>
      <c r="R3051" s="154"/>
      <c r="S3051" s="154"/>
      <c r="T3051" s="154"/>
      <c r="U3051" s="154"/>
      <c r="V3051" s="154"/>
      <c r="W3051" s="154"/>
      <c r="X3051" s="154"/>
      <c r="Y3051" s="154"/>
      <c r="Z3051" s="154"/>
      <c r="AA3051" s="154"/>
    </row>
    <row r="3052" spans="1:27" ht="15.75" customHeight="1">
      <c r="A3052" s="155"/>
      <c r="B3052" s="158"/>
      <c r="C3052" s="158"/>
      <c r="D3052" s="158" t="s">
        <v>38</v>
      </c>
      <c r="E3052" s="158">
        <v>16.271000000000001</v>
      </c>
      <c r="F3052" s="158">
        <v>16.175000000000001</v>
      </c>
      <c r="G3052" s="16">
        <f t="shared" si="62"/>
        <v>18.039622077854567</v>
      </c>
      <c r="H3052" s="17">
        <f t="shared" si="63"/>
        <v>-2.9477034630909436</v>
      </c>
      <c r="I3052" s="17">
        <f t="shared" si="64"/>
        <v>-9.6000000000000085E-2</v>
      </c>
      <c r="J3052" s="18">
        <f t="shared" si="65"/>
        <v>5.9000676049413116E-3</v>
      </c>
      <c r="K3052" s="18">
        <f t="shared" si="66"/>
        <v>0.28447977243224265</v>
      </c>
      <c r="L3052" s="154"/>
      <c r="M3052" s="154"/>
      <c r="N3052" s="154"/>
      <c r="O3052" s="154"/>
      <c r="P3052" s="154"/>
      <c r="Q3052" s="154"/>
      <c r="R3052" s="154"/>
      <c r="S3052" s="154"/>
      <c r="T3052" s="154"/>
      <c r="U3052" s="154"/>
      <c r="V3052" s="154"/>
      <c r="W3052" s="154"/>
      <c r="X3052" s="154"/>
      <c r="Y3052" s="154"/>
      <c r="Z3052" s="154"/>
      <c r="AA3052" s="154"/>
    </row>
    <row r="3053" spans="1:27" ht="15.75" customHeight="1">
      <c r="A3053" s="155"/>
      <c r="B3053" s="158"/>
      <c r="C3053" s="158">
        <v>34043</v>
      </c>
      <c r="D3053" s="158" t="s">
        <v>1781</v>
      </c>
      <c r="E3053" s="158">
        <v>23.699000000000002</v>
      </c>
      <c r="F3053" s="158">
        <v>23.309000000000001</v>
      </c>
      <c r="G3053" s="16">
        <f t="shared" si="62"/>
        <v>24.625485865816515</v>
      </c>
      <c r="H3053" s="17">
        <f t="shared" si="63"/>
        <v>-1.5441431096941887</v>
      </c>
      <c r="I3053" s="17">
        <f t="shared" si="64"/>
        <v>-0.39000000000000057</v>
      </c>
      <c r="J3053" s="18">
        <f t="shared" si="65"/>
        <v>1.6456390565002765E-2</v>
      </c>
      <c r="K3053" s="18">
        <f t="shared" si="66"/>
        <v>0.2981373819955907</v>
      </c>
      <c r="L3053" s="154"/>
      <c r="M3053" s="154"/>
      <c r="N3053" s="154"/>
      <c r="O3053" s="154"/>
      <c r="P3053" s="154"/>
      <c r="Q3053" s="154"/>
      <c r="R3053" s="154"/>
      <c r="S3053" s="154"/>
      <c r="T3053" s="154"/>
      <c r="U3053" s="154"/>
      <c r="V3053" s="154"/>
      <c r="W3053" s="154"/>
      <c r="X3053" s="154"/>
      <c r="Y3053" s="154"/>
      <c r="Z3053" s="154"/>
      <c r="AA3053" s="154"/>
    </row>
    <row r="3054" spans="1:27" ht="15.75" customHeight="1">
      <c r="A3054" s="155"/>
      <c r="B3054" s="158"/>
      <c r="C3054" s="158">
        <v>34043</v>
      </c>
      <c r="D3054" s="158" t="s">
        <v>1781</v>
      </c>
      <c r="E3054" s="158">
        <v>23.518000000000001</v>
      </c>
      <c r="F3054" s="158">
        <v>23.100999999999999</v>
      </c>
      <c r="G3054" s="16">
        <f t="shared" si="62"/>
        <v>24.625485865816515</v>
      </c>
      <c r="H3054" s="17">
        <f t="shared" si="63"/>
        <v>-1.845809776360857</v>
      </c>
      <c r="I3054" s="17">
        <f t="shared" si="64"/>
        <v>-0.41700000000000159</v>
      </c>
      <c r="J3054" s="18">
        <f t="shared" si="65"/>
        <v>1.7731099583297966E-2</v>
      </c>
      <c r="K3054" s="18">
        <f t="shared" si="66"/>
        <v>0.29273568398305566</v>
      </c>
      <c r="L3054" s="154"/>
      <c r="M3054" s="154"/>
      <c r="N3054" s="154"/>
      <c r="O3054" s="154"/>
      <c r="P3054" s="154"/>
      <c r="Q3054" s="154"/>
      <c r="R3054" s="154"/>
      <c r="S3054" s="154"/>
      <c r="T3054" s="154"/>
      <c r="U3054" s="154"/>
      <c r="V3054" s="154"/>
      <c r="W3054" s="154"/>
      <c r="X3054" s="154"/>
      <c r="Y3054" s="154"/>
      <c r="Z3054" s="154"/>
      <c r="AA3054" s="154"/>
    </row>
    <row r="3055" spans="1:27" ht="15.75" customHeight="1">
      <c r="A3055" s="155"/>
      <c r="B3055" s="158"/>
      <c r="C3055" s="158"/>
      <c r="D3055" s="158" t="s">
        <v>35</v>
      </c>
      <c r="E3055" s="158">
        <v>16.77</v>
      </c>
      <c r="F3055" s="158">
        <v>16.562999999999999</v>
      </c>
      <c r="G3055" s="16">
        <f t="shared" si="62"/>
        <v>17.032373496847189</v>
      </c>
      <c r="H3055" s="17">
        <f t="shared" si="63"/>
        <v>-0.43728916141198226</v>
      </c>
      <c r="I3055" s="17">
        <f t="shared" si="64"/>
        <v>-0.20700000000000074</v>
      </c>
      <c r="J3055" s="18">
        <f t="shared" si="65"/>
        <v>1.234347048300541E-2</v>
      </c>
      <c r="K3055" s="18">
        <f t="shared" si="66"/>
        <v>0.30909568249184421</v>
      </c>
      <c r="L3055" s="154"/>
      <c r="M3055" s="154"/>
      <c r="N3055" s="154"/>
      <c r="O3055" s="154"/>
      <c r="P3055" s="154"/>
      <c r="Q3055" s="154"/>
      <c r="R3055" s="154"/>
      <c r="S3055" s="154"/>
      <c r="T3055" s="154"/>
      <c r="U3055" s="154"/>
      <c r="V3055" s="154"/>
      <c r="W3055" s="154"/>
      <c r="X3055" s="154"/>
      <c r="Y3055" s="154"/>
      <c r="Z3055" s="154"/>
      <c r="AA3055" s="154"/>
    </row>
    <row r="3056" spans="1:27" ht="15.75" customHeight="1">
      <c r="A3056" s="155"/>
      <c r="B3056" s="158"/>
      <c r="C3056" s="158"/>
      <c r="D3056" s="158" t="s">
        <v>36</v>
      </c>
      <c r="E3056" s="158">
        <v>17.279</v>
      </c>
      <c r="F3056" s="158">
        <v>17</v>
      </c>
      <c r="G3056" s="16">
        <f t="shared" si="62"/>
        <v>19.9327573208373</v>
      </c>
      <c r="H3056" s="17">
        <f t="shared" si="63"/>
        <v>-4.4229288680621677</v>
      </c>
      <c r="I3056" s="17">
        <f t="shared" si="64"/>
        <v>-0.27899999999999991</v>
      </c>
      <c r="J3056" s="18">
        <f t="shared" si="65"/>
        <v>1.6146767752763466E-2</v>
      </c>
      <c r="K3056" s="18">
        <f t="shared" si="66"/>
        <v>0.21495578910585841</v>
      </c>
      <c r="L3056" s="154"/>
      <c r="M3056" s="154"/>
      <c r="N3056" s="154"/>
      <c r="O3056" s="154"/>
      <c r="P3056" s="154"/>
      <c r="Q3056" s="154"/>
      <c r="R3056" s="154"/>
      <c r="S3056" s="154"/>
      <c r="T3056" s="154"/>
      <c r="U3056" s="154"/>
      <c r="V3056" s="154"/>
      <c r="W3056" s="154"/>
      <c r="X3056" s="154"/>
      <c r="Y3056" s="154"/>
      <c r="Z3056" s="154"/>
      <c r="AA3056" s="154"/>
    </row>
    <row r="3057" spans="1:27" ht="15.75" customHeight="1">
      <c r="A3057" s="155"/>
      <c r="B3057" s="158"/>
      <c r="C3057" s="158"/>
      <c r="D3057" s="158" t="s">
        <v>36</v>
      </c>
      <c r="E3057" s="158">
        <v>18.951000000000001</v>
      </c>
      <c r="F3057" s="158">
        <v>18.507000000000001</v>
      </c>
      <c r="G3057" s="16">
        <f t="shared" si="62"/>
        <v>19.9327573208373</v>
      </c>
      <c r="H3057" s="17">
        <f t="shared" si="63"/>
        <v>-1.6362622013954997</v>
      </c>
      <c r="I3057" s="17">
        <f t="shared" si="64"/>
        <v>-0.44399999999999906</v>
      </c>
      <c r="J3057" s="18">
        <f t="shared" si="65"/>
        <v>2.3428842805128965E-2</v>
      </c>
      <c r="K3057" s="18">
        <f t="shared" si="66"/>
        <v>0.2842183040451759</v>
      </c>
      <c r="L3057" s="154"/>
      <c r="M3057" s="154"/>
      <c r="N3057" s="154"/>
      <c r="O3057" s="154"/>
      <c r="P3057" s="154"/>
      <c r="Q3057" s="154"/>
      <c r="R3057" s="154"/>
      <c r="S3057" s="154"/>
      <c r="T3057" s="154"/>
      <c r="U3057" s="154"/>
      <c r="V3057" s="154"/>
      <c r="W3057" s="154"/>
      <c r="X3057" s="154"/>
      <c r="Y3057" s="154"/>
      <c r="Z3057" s="154"/>
      <c r="AA3057" s="154"/>
    </row>
    <row r="3058" spans="1:27" ht="15.75" customHeight="1">
      <c r="A3058" s="155"/>
      <c r="B3058" s="158"/>
      <c r="C3058" s="158"/>
      <c r="D3058" s="158" t="s">
        <v>1782</v>
      </c>
      <c r="E3058" s="158">
        <v>18.966999999999999</v>
      </c>
      <c r="F3058" s="158">
        <v>18.710999999999999</v>
      </c>
      <c r="G3058" s="16">
        <f t="shared" si="62"/>
        <v>17.912399999999998</v>
      </c>
      <c r="H3058" s="17">
        <f t="shared" si="63"/>
        <v>1.7576666666666678</v>
      </c>
      <c r="I3058" s="17">
        <f t="shared" si="64"/>
        <v>-0.25600000000000023</v>
      </c>
      <c r="J3058" s="18">
        <f t="shared" si="65"/>
        <v>1.3497126588284929E-2</v>
      </c>
      <c r="K3058" s="18">
        <f t="shared" si="66"/>
        <v>0.43188696156482309</v>
      </c>
      <c r="L3058" s="154"/>
      <c r="M3058" s="154"/>
      <c r="N3058" s="154"/>
      <c r="O3058" s="154"/>
      <c r="P3058" s="154"/>
      <c r="Q3058" s="154"/>
      <c r="R3058" s="154"/>
      <c r="S3058" s="154"/>
      <c r="T3058" s="154"/>
      <c r="U3058" s="154"/>
      <c r="V3058" s="154"/>
      <c r="W3058" s="154"/>
      <c r="X3058" s="154"/>
      <c r="Y3058" s="154"/>
      <c r="Z3058" s="154"/>
      <c r="AA3058" s="154"/>
    </row>
    <row r="3059" spans="1:27" ht="15.75" customHeight="1">
      <c r="A3059" s="155"/>
      <c r="B3059" s="158"/>
      <c r="C3059" s="158">
        <v>34045</v>
      </c>
      <c r="D3059" s="158" t="s">
        <v>1783</v>
      </c>
      <c r="E3059" s="158">
        <v>22.030999999999999</v>
      </c>
      <c r="F3059" s="158">
        <v>21.667999999999999</v>
      </c>
      <c r="G3059" s="16">
        <f t="shared" si="62"/>
        <v>21.071999999999999</v>
      </c>
      <c r="H3059" s="17">
        <f t="shared" si="63"/>
        <v>1.5983333333333327</v>
      </c>
      <c r="I3059" s="17">
        <f t="shared" si="64"/>
        <v>-0.36299999999999955</v>
      </c>
      <c r="J3059" s="18">
        <f t="shared" si="65"/>
        <v>1.6476782715264836E-2</v>
      </c>
      <c r="K3059" s="18">
        <f t="shared" si="66"/>
        <v>0.4273705233534566</v>
      </c>
      <c r="L3059" s="154"/>
      <c r="M3059" s="154"/>
      <c r="N3059" s="154"/>
      <c r="O3059" s="154"/>
      <c r="P3059" s="154"/>
      <c r="Q3059" s="154"/>
      <c r="R3059" s="154"/>
      <c r="S3059" s="154"/>
      <c r="T3059" s="154"/>
      <c r="U3059" s="154"/>
      <c r="V3059" s="154"/>
      <c r="W3059" s="154"/>
      <c r="X3059" s="154"/>
      <c r="Y3059" s="154"/>
      <c r="Z3059" s="154"/>
      <c r="AA3059" s="154"/>
    </row>
    <row r="3060" spans="1:27" ht="15.75" customHeight="1">
      <c r="A3060" s="155"/>
      <c r="B3060" s="156">
        <v>45066</v>
      </c>
      <c r="C3060" s="158">
        <v>38765</v>
      </c>
      <c r="D3060" s="158">
        <v>5003</v>
      </c>
      <c r="E3060" s="158">
        <v>39.345999999999997</v>
      </c>
      <c r="F3060" s="158">
        <v>38.957999999999998</v>
      </c>
      <c r="G3060" s="16">
        <f t="shared" si="62"/>
        <v>38.4</v>
      </c>
      <c r="H3060" s="17">
        <f t="shared" si="63"/>
        <v>1.5766666666666633</v>
      </c>
      <c r="I3060" s="17">
        <f t="shared" si="64"/>
        <v>-0.38799999999999812</v>
      </c>
      <c r="J3060" s="18">
        <f t="shared" si="65"/>
        <v>9.8612311289584236E-3</v>
      </c>
      <c r="K3060" s="18">
        <f t="shared" si="66"/>
        <v>0.39002694047679554</v>
      </c>
      <c r="L3060" s="154"/>
      <c r="M3060" s="154"/>
      <c r="N3060" s="154"/>
      <c r="O3060" s="154"/>
      <c r="P3060" s="154"/>
      <c r="Q3060" s="154"/>
      <c r="R3060" s="154"/>
      <c r="S3060" s="154"/>
      <c r="T3060" s="154"/>
      <c r="U3060" s="154"/>
      <c r="V3060" s="154"/>
      <c r="W3060" s="154"/>
      <c r="X3060" s="154"/>
      <c r="Y3060" s="154"/>
      <c r="Z3060" s="154"/>
      <c r="AA3060" s="154"/>
    </row>
    <row r="3061" spans="1:27" ht="15.75" customHeight="1">
      <c r="A3061" s="155"/>
      <c r="B3061" s="158"/>
      <c r="C3061" s="158"/>
      <c r="D3061" s="158">
        <v>5003</v>
      </c>
      <c r="E3061" s="158">
        <v>38.649000000000001</v>
      </c>
      <c r="F3061" s="158">
        <v>38.296999999999997</v>
      </c>
      <c r="G3061" s="16">
        <f t="shared" si="62"/>
        <v>38.4</v>
      </c>
      <c r="H3061" s="17">
        <f t="shared" si="63"/>
        <v>0.41500000000000392</v>
      </c>
      <c r="I3061" s="17">
        <f t="shared" si="64"/>
        <v>-0.35200000000000387</v>
      </c>
      <c r="J3061" s="18">
        <f t="shared" si="65"/>
        <v>9.1076095112423046E-3</v>
      </c>
      <c r="K3061" s="18">
        <f t="shared" si="66"/>
        <v>0.37902662423348599</v>
      </c>
      <c r="L3061" s="154"/>
      <c r="M3061" s="154"/>
      <c r="N3061" s="154"/>
      <c r="O3061" s="154"/>
      <c r="P3061" s="154"/>
      <c r="Q3061" s="154"/>
      <c r="R3061" s="154"/>
      <c r="S3061" s="154"/>
      <c r="T3061" s="154"/>
      <c r="U3061" s="154"/>
      <c r="V3061" s="154"/>
      <c r="W3061" s="154"/>
      <c r="X3061" s="154"/>
      <c r="Y3061" s="154"/>
      <c r="Z3061" s="154"/>
      <c r="AA3061" s="154"/>
    </row>
    <row r="3062" spans="1:27" ht="15.75" customHeight="1">
      <c r="A3062" s="155"/>
      <c r="B3062" s="158"/>
      <c r="C3062" s="158"/>
      <c r="D3062" s="158">
        <v>5003</v>
      </c>
      <c r="E3062" s="158">
        <v>39.234000000000002</v>
      </c>
      <c r="F3062" s="158">
        <v>38.884999999999998</v>
      </c>
      <c r="G3062" s="16">
        <f t="shared" si="62"/>
        <v>38.4</v>
      </c>
      <c r="H3062" s="17">
        <f t="shared" si="63"/>
        <v>1.3900000000000055</v>
      </c>
      <c r="I3062" s="17">
        <f t="shared" si="64"/>
        <v>-0.34900000000000375</v>
      </c>
      <c r="J3062" s="18">
        <f t="shared" si="65"/>
        <v>8.8953458734771819E-3</v>
      </c>
      <c r="K3062" s="18">
        <f t="shared" si="66"/>
        <v>0.38828567059183366</v>
      </c>
      <c r="L3062" s="154"/>
      <c r="M3062" s="154"/>
      <c r="N3062" s="154"/>
      <c r="O3062" s="154"/>
      <c r="P3062" s="154"/>
      <c r="Q3062" s="154"/>
      <c r="R3062" s="154"/>
      <c r="S3062" s="154"/>
      <c r="T3062" s="154"/>
      <c r="U3062" s="154"/>
      <c r="V3062" s="154"/>
      <c r="W3062" s="154"/>
      <c r="X3062" s="154"/>
      <c r="Y3062" s="154"/>
      <c r="Z3062" s="154"/>
      <c r="AA3062" s="154"/>
    </row>
    <row r="3063" spans="1:27" ht="15.75" customHeight="1">
      <c r="A3063" s="155"/>
      <c r="B3063" s="156">
        <v>45067</v>
      </c>
      <c r="C3063" s="158">
        <v>38773</v>
      </c>
      <c r="D3063" s="158">
        <v>5001</v>
      </c>
      <c r="E3063" s="158">
        <v>40.234999999999999</v>
      </c>
      <c r="F3063" s="158">
        <v>39.767000000000003</v>
      </c>
      <c r="G3063" s="16">
        <f t="shared" si="62"/>
        <v>38.4</v>
      </c>
      <c r="H3063" s="17">
        <f t="shared" si="63"/>
        <v>3.0583333333333349</v>
      </c>
      <c r="I3063" s="17">
        <f t="shared" si="64"/>
        <v>-0.46799999999999642</v>
      </c>
      <c r="J3063" s="18">
        <f t="shared" si="65"/>
        <v>1.1631663974151768E-2</v>
      </c>
      <c r="K3063" s="18">
        <f t="shared" si="66"/>
        <v>0.40350441158195599</v>
      </c>
      <c r="L3063" s="154"/>
      <c r="M3063" s="154"/>
      <c r="N3063" s="154"/>
      <c r="O3063" s="154"/>
      <c r="P3063" s="154"/>
      <c r="Q3063" s="154"/>
      <c r="R3063" s="154"/>
      <c r="S3063" s="154"/>
      <c r="T3063" s="154"/>
      <c r="U3063" s="154"/>
      <c r="V3063" s="154"/>
      <c r="W3063" s="154"/>
      <c r="X3063" s="154"/>
      <c r="Y3063" s="154"/>
      <c r="Z3063" s="154"/>
      <c r="AA3063" s="154"/>
    </row>
    <row r="3064" spans="1:27" ht="15.75" customHeight="1">
      <c r="A3064" s="155"/>
      <c r="B3064" s="158"/>
      <c r="C3064" s="158"/>
      <c r="D3064" s="158">
        <v>5001</v>
      </c>
      <c r="E3064" s="158">
        <v>41.017000000000003</v>
      </c>
      <c r="F3064" s="158">
        <v>40.151000000000003</v>
      </c>
      <c r="G3064" s="16">
        <f t="shared" si="62"/>
        <v>38.4</v>
      </c>
      <c r="H3064" s="17">
        <f t="shared" si="63"/>
        <v>4.3616666666666744</v>
      </c>
      <c r="I3064" s="17">
        <f t="shared" si="64"/>
        <v>-0.86599999999999966</v>
      </c>
      <c r="J3064" s="18">
        <f t="shared" si="65"/>
        <v>2.1113196967111187E-2</v>
      </c>
      <c r="K3064" s="18">
        <f t="shared" si="66"/>
        <v>0.4148767584172417</v>
      </c>
      <c r="L3064" s="154"/>
      <c r="M3064" s="154"/>
      <c r="N3064" s="154"/>
      <c r="O3064" s="154"/>
      <c r="P3064" s="154"/>
      <c r="Q3064" s="154"/>
      <c r="R3064" s="154"/>
      <c r="S3064" s="154"/>
      <c r="T3064" s="154"/>
      <c r="U3064" s="154"/>
      <c r="V3064" s="154"/>
      <c r="W3064" s="154"/>
      <c r="X3064" s="154"/>
      <c r="Y3064" s="154"/>
      <c r="Z3064" s="154"/>
      <c r="AA3064" s="154"/>
    </row>
    <row r="3065" spans="1:27" ht="15.75" customHeight="1">
      <c r="A3065" s="155"/>
      <c r="B3065" s="156">
        <v>45067</v>
      </c>
      <c r="C3065" s="158"/>
      <c r="D3065" s="158">
        <v>6176</v>
      </c>
      <c r="E3065" s="158">
        <v>34.793999999999997</v>
      </c>
      <c r="F3065" s="158">
        <v>34.241999999999997</v>
      </c>
      <c r="G3065" s="16">
        <f t="shared" si="62"/>
        <v>36.028673497593743</v>
      </c>
      <c r="H3065" s="17">
        <f t="shared" si="63"/>
        <v>-2.0577891626562446</v>
      </c>
      <c r="I3065" s="17">
        <f t="shared" si="64"/>
        <v>-0.5519999999999996</v>
      </c>
      <c r="J3065" s="18">
        <f t="shared" si="65"/>
        <v>1.5864804276599403E-2</v>
      </c>
      <c r="K3065" s="18">
        <f t="shared" si="66"/>
        <v>0.31058081511372537</v>
      </c>
      <c r="L3065" s="154"/>
      <c r="M3065" s="154"/>
      <c r="N3065" s="154"/>
      <c r="O3065" s="154"/>
      <c r="P3065" s="154"/>
      <c r="Q3065" s="154"/>
      <c r="R3065" s="154"/>
      <c r="S3065" s="154"/>
      <c r="T3065" s="154"/>
      <c r="U3065" s="154"/>
      <c r="V3065" s="154"/>
      <c r="W3065" s="154"/>
      <c r="X3065" s="154"/>
      <c r="Y3065" s="154"/>
      <c r="Z3065" s="154"/>
      <c r="AA3065" s="154"/>
    </row>
    <row r="3066" spans="1:27" ht="15.75" customHeight="1">
      <c r="A3066" s="155"/>
      <c r="B3066" s="158"/>
      <c r="C3066" s="158"/>
      <c r="D3066" s="158">
        <v>6176</v>
      </c>
      <c r="E3066" s="158">
        <v>35.786000000000001</v>
      </c>
      <c r="F3066" s="158">
        <v>35.098999999999997</v>
      </c>
      <c r="G3066" s="16">
        <f t="shared" si="62"/>
        <v>36.028673497593743</v>
      </c>
      <c r="H3066" s="17">
        <f t="shared" si="63"/>
        <v>-0.40445582932290358</v>
      </c>
      <c r="I3066" s="17">
        <f t="shared" si="64"/>
        <v>-0.68700000000000472</v>
      </c>
      <c r="J3066" s="18">
        <f t="shared" si="65"/>
        <v>1.9197451517353286E-2</v>
      </c>
      <c r="K3066" s="18">
        <f t="shared" si="66"/>
        <v>0.32969174764061265</v>
      </c>
      <c r="L3066" s="154"/>
      <c r="M3066" s="154"/>
      <c r="N3066" s="154"/>
      <c r="O3066" s="154"/>
      <c r="P3066" s="154"/>
      <c r="Q3066" s="154"/>
      <c r="R3066" s="154"/>
      <c r="S3066" s="154"/>
      <c r="T3066" s="154"/>
      <c r="U3066" s="154"/>
      <c r="V3066" s="154"/>
      <c r="W3066" s="154"/>
      <c r="X3066" s="154"/>
      <c r="Y3066" s="154"/>
      <c r="Z3066" s="154"/>
      <c r="AA3066" s="154"/>
    </row>
    <row r="3067" spans="1:27" ht="15.75" customHeight="1">
      <c r="A3067" s="155"/>
      <c r="B3067" s="156">
        <v>45067</v>
      </c>
      <c r="C3067" s="158"/>
      <c r="D3067" s="158">
        <v>6137</v>
      </c>
      <c r="E3067" s="158">
        <v>24.852</v>
      </c>
      <c r="F3067" s="158">
        <v>24.302</v>
      </c>
      <c r="G3067" s="16">
        <f t="shared" si="62"/>
        <v>24.625485865816515</v>
      </c>
      <c r="H3067" s="17">
        <f t="shared" si="63"/>
        <v>0.37752355697247592</v>
      </c>
      <c r="I3067" s="17">
        <f t="shared" si="64"/>
        <v>-0.55000000000000071</v>
      </c>
      <c r="J3067" s="18">
        <f t="shared" si="65"/>
        <v>2.2131015612425586E-2</v>
      </c>
      <c r="K3067" s="18">
        <f t="shared" si="66"/>
        <v>0.33070005697382515</v>
      </c>
      <c r="L3067" s="154"/>
      <c r="M3067" s="154"/>
      <c r="N3067" s="154"/>
      <c r="O3067" s="154"/>
      <c r="P3067" s="154"/>
      <c r="Q3067" s="154"/>
      <c r="R3067" s="154"/>
      <c r="S3067" s="154"/>
      <c r="T3067" s="154"/>
      <c r="U3067" s="154"/>
      <c r="V3067" s="154"/>
      <c r="W3067" s="154"/>
      <c r="X3067" s="154"/>
      <c r="Y3067" s="154"/>
      <c r="Z3067" s="154"/>
      <c r="AA3067" s="154"/>
    </row>
    <row r="3068" spans="1:27" ht="15.75" customHeight="1">
      <c r="A3068" s="155"/>
      <c r="B3068" s="158"/>
      <c r="C3068" s="158"/>
      <c r="D3068" s="158">
        <v>6137</v>
      </c>
      <c r="E3068" s="158">
        <v>25.009</v>
      </c>
      <c r="F3068" s="158">
        <v>24.481000000000002</v>
      </c>
      <c r="G3068" s="16">
        <f t="shared" si="62"/>
        <v>24.625485865816515</v>
      </c>
      <c r="H3068" s="17">
        <f t="shared" si="63"/>
        <v>0.63919022363914269</v>
      </c>
      <c r="I3068" s="17">
        <f t="shared" si="64"/>
        <v>-0.52799999999999869</v>
      </c>
      <c r="J3068" s="18">
        <f t="shared" si="65"/>
        <v>2.1112399536166927E-2</v>
      </c>
      <c r="K3068" s="18">
        <f t="shared" si="66"/>
        <v>0.33490174800725747</v>
      </c>
      <c r="L3068" s="154"/>
      <c r="M3068" s="154"/>
      <c r="N3068" s="154"/>
      <c r="O3068" s="154"/>
      <c r="P3068" s="154"/>
      <c r="Q3068" s="154"/>
      <c r="R3068" s="154"/>
      <c r="S3068" s="154"/>
      <c r="T3068" s="154"/>
      <c r="U3068" s="154"/>
      <c r="V3068" s="154"/>
      <c r="W3068" s="154"/>
      <c r="X3068" s="154"/>
      <c r="Y3068" s="154"/>
      <c r="Z3068" s="154"/>
      <c r="AA3068" s="154"/>
    </row>
    <row r="3069" spans="1:27" ht="15.75" customHeight="1">
      <c r="A3069" s="155"/>
      <c r="B3069" s="156">
        <v>45067</v>
      </c>
      <c r="C3069" s="158"/>
      <c r="D3069" s="158">
        <v>6107</v>
      </c>
      <c r="E3069" s="158">
        <v>17.510000000000002</v>
      </c>
      <c r="F3069" s="158">
        <v>17.14</v>
      </c>
      <c r="G3069" s="16">
        <f t="shared" si="62"/>
        <v>17.032373496847189</v>
      </c>
      <c r="H3069" s="17">
        <f t="shared" si="63"/>
        <v>0.79604417192135446</v>
      </c>
      <c r="I3069" s="17">
        <f t="shared" si="64"/>
        <v>-0.37000000000000099</v>
      </c>
      <c r="J3069" s="18">
        <f t="shared" si="65"/>
        <v>2.1130782410051455E-2</v>
      </c>
      <c r="K3069" s="18">
        <f t="shared" si="66"/>
        <v>0.33829438009070412</v>
      </c>
      <c r="L3069" s="154"/>
      <c r="M3069" s="154"/>
      <c r="N3069" s="154"/>
      <c r="O3069" s="154"/>
      <c r="P3069" s="154"/>
      <c r="Q3069" s="154"/>
      <c r="R3069" s="154"/>
      <c r="S3069" s="154"/>
      <c r="T3069" s="154"/>
      <c r="U3069" s="154"/>
      <c r="V3069" s="154"/>
      <c r="W3069" s="154"/>
      <c r="X3069" s="154"/>
      <c r="Y3069" s="154"/>
      <c r="Z3069" s="154"/>
      <c r="AA3069" s="154"/>
    </row>
    <row r="3070" spans="1:27" ht="15.75" customHeight="1">
      <c r="A3070" s="155"/>
      <c r="B3070" s="158"/>
      <c r="C3070" s="158"/>
      <c r="D3070" s="158">
        <v>6107</v>
      </c>
      <c r="E3070" s="158">
        <v>17.654</v>
      </c>
      <c r="F3070" s="158">
        <v>17.271999999999998</v>
      </c>
      <c r="G3070" s="16">
        <f t="shared" si="62"/>
        <v>17.032373496847189</v>
      </c>
      <c r="H3070" s="17">
        <f t="shared" si="63"/>
        <v>1.0360441719213518</v>
      </c>
      <c r="I3070" s="17">
        <f t="shared" si="64"/>
        <v>-0.38200000000000145</v>
      </c>
      <c r="J3070" s="18">
        <f t="shared" si="65"/>
        <v>2.1638155658774298E-2</v>
      </c>
      <c r="K3070" s="18">
        <f t="shared" si="66"/>
        <v>0.34369177497384318</v>
      </c>
      <c r="L3070" s="154"/>
      <c r="M3070" s="154"/>
      <c r="N3070" s="154"/>
      <c r="O3070" s="154"/>
      <c r="P3070" s="154"/>
      <c r="Q3070" s="154"/>
      <c r="R3070" s="154"/>
      <c r="S3070" s="154"/>
      <c r="T3070" s="154"/>
      <c r="U3070" s="154"/>
      <c r="V3070" s="154"/>
      <c r="W3070" s="154"/>
      <c r="X3070" s="154"/>
      <c r="Y3070" s="154"/>
      <c r="Z3070" s="154"/>
      <c r="AA3070" s="154"/>
    </row>
    <row r="3071" spans="1:27" ht="15.75" customHeight="1">
      <c r="A3071" s="155"/>
      <c r="B3071" s="158"/>
      <c r="C3071" s="158"/>
      <c r="D3071" s="158">
        <v>6107</v>
      </c>
      <c r="E3071" s="158">
        <v>16.995999999999999</v>
      </c>
      <c r="F3071" s="158">
        <v>16.712</v>
      </c>
      <c r="G3071" s="16">
        <f t="shared" si="62"/>
        <v>17.032373496847189</v>
      </c>
      <c r="H3071" s="17">
        <f t="shared" si="63"/>
        <v>-6.0622494745317113E-2</v>
      </c>
      <c r="I3071" s="17">
        <f t="shared" si="64"/>
        <v>-0.28399999999999892</v>
      </c>
      <c r="J3071" s="18">
        <f t="shared" si="65"/>
        <v>1.6709814073899678E-2</v>
      </c>
      <c r="K3071" s="18">
        <f t="shared" si="66"/>
        <v>0.31828280744811877</v>
      </c>
      <c r="L3071" s="154"/>
      <c r="M3071" s="154"/>
      <c r="N3071" s="154"/>
      <c r="O3071" s="154"/>
      <c r="P3071" s="154"/>
      <c r="Q3071" s="154"/>
      <c r="R3071" s="154"/>
      <c r="S3071" s="154"/>
      <c r="T3071" s="154"/>
      <c r="U3071" s="154"/>
      <c r="V3071" s="154"/>
      <c r="W3071" s="154"/>
      <c r="X3071" s="154"/>
      <c r="Y3071" s="154"/>
      <c r="Z3071" s="154"/>
      <c r="AA3071" s="154"/>
    </row>
    <row r="3072" spans="1:27" ht="15.75" customHeight="1">
      <c r="A3072" s="155"/>
      <c r="B3072" s="158"/>
      <c r="C3072" s="158"/>
      <c r="D3072" s="158">
        <v>6107</v>
      </c>
      <c r="E3072" s="158">
        <v>16.565999999999999</v>
      </c>
      <c r="F3072" s="158">
        <v>16.295999999999999</v>
      </c>
      <c r="G3072" s="16">
        <f t="shared" si="62"/>
        <v>17.032373496847189</v>
      </c>
      <c r="H3072" s="17">
        <f t="shared" si="63"/>
        <v>-0.77728916141198334</v>
      </c>
      <c r="I3072" s="17">
        <f t="shared" si="64"/>
        <v>-0.26999999999999957</v>
      </c>
      <c r="J3072" s="18">
        <f t="shared" si="65"/>
        <v>1.6298442593263286E-2</v>
      </c>
      <c r="K3072" s="18">
        <f t="shared" si="66"/>
        <v>0.30058762497816172</v>
      </c>
      <c r="L3072" s="154"/>
      <c r="M3072" s="154"/>
      <c r="N3072" s="154"/>
      <c r="O3072" s="154"/>
      <c r="P3072" s="154"/>
      <c r="Q3072" s="154"/>
      <c r="R3072" s="154"/>
      <c r="S3072" s="154"/>
      <c r="T3072" s="154"/>
      <c r="U3072" s="154"/>
      <c r="V3072" s="154"/>
      <c r="W3072" s="154"/>
      <c r="X3072" s="154"/>
      <c r="Y3072" s="154"/>
      <c r="Z3072" s="154"/>
      <c r="AA3072" s="154"/>
    </row>
    <row r="3073" spans="1:27" ht="15.75" customHeight="1">
      <c r="A3073" s="155"/>
      <c r="B3073" s="156">
        <v>45067</v>
      </c>
      <c r="C3073" s="158">
        <v>40629</v>
      </c>
      <c r="D3073" s="158">
        <v>5120</v>
      </c>
      <c r="E3073" s="158">
        <v>23.152999999999999</v>
      </c>
      <c r="F3073" s="158">
        <v>20.925999999999998</v>
      </c>
      <c r="G3073" s="16">
        <f t="shared" si="62"/>
        <v>22.870927068045674</v>
      </c>
      <c r="H3073" s="17">
        <f t="shared" si="63"/>
        <v>0.47012155325720784</v>
      </c>
      <c r="I3073" s="17">
        <f t="shared" si="64"/>
        <v>-2.2270000000000003</v>
      </c>
      <c r="J3073" s="18">
        <f t="shared" si="65"/>
        <v>9.6186239364229278E-2</v>
      </c>
      <c r="K3073" s="18">
        <f t="shared" si="66"/>
        <v>0.31333772015958911</v>
      </c>
      <c r="L3073" s="154"/>
      <c r="M3073" s="154"/>
      <c r="N3073" s="154"/>
      <c r="O3073" s="154"/>
      <c r="P3073" s="154"/>
      <c r="Q3073" s="154"/>
      <c r="R3073" s="154"/>
      <c r="S3073" s="154"/>
      <c r="T3073" s="154"/>
      <c r="U3073" s="154"/>
      <c r="V3073" s="154"/>
      <c r="W3073" s="154"/>
      <c r="X3073" s="154"/>
      <c r="Y3073" s="154"/>
      <c r="Z3073" s="154"/>
      <c r="AA3073" s="154"/>
    </row>
    <row r="3074" spans="1:27" ht="15.75" customHeight="1">
      <c r="A3074" s="155"/>
      <c r="B3074" s="158"/>
      <c r="C3074" s="158"/>
      <c r="D3074" s="158">
        <v>5120</v>
      </c>
      <c r="E3074" s="158">
        <v>22.716999999999999</v>
      </c>
      <c r="F3074" s="158">
        <v>22.654</v>
      </c>
      <c r="G3074" s="16">
        <f t="shared" si="62"/>
        <v>22.870927068045674</v>
      </c>
      <c r="H3074" s="17">
        <f t="shared" si="63"/>
        <v>-0.25654511340945874</v>
      </c>
      <c r="I3074" s="17">
        <f t="shared" si="64"/>
        <v>-6.2999999999998835E-2</v>
      </c>
      <c r="J3074" s="18">
        <f t="shared" si="65"/>
        <v>2.7732535105867342E-3</v>
      </c>
      <c r="K3074" s="18">
        <f t="shared" si="66"/>
        <v>0.30015883412664379</v>
      </c>
      <c r="L3074" s="154"/>
      <c r="M3074" s="154"/>
      <c r="N3074" s="154"/>
      <c r="O3074" s="154"/>
      <c r="P3074" s="154"/>
      <c r="Q3074" s="154"/>
      <c r="R3074" s="154"/>
      <c r="S3074" s="154"/>
      <c r="T3074" s="154"/>
      <c r="U3074" s="154"/>
      <c r="V3074" s="154"/>
      <c r="W3074" s="154"/>
      <c r="X3074" s="154"/>
      <c r="Y3074" s="154"/>
      <c r="Z3074" s="154"/>
      <c r="AA3074" s="154"/>
    </row>
    <row r="3075" spans="1:27" ht="15.75" customHeight="1">
      <c r="A3075" s="155"/>
      <c r="B3075" s="158"/>
      <c r="C3075" s="158"/>
      <c r="D3075" s="158">
        <v>5120</v>
      </c>
      <c r="E3075" s="158">
        <v>28.663</v>
      </c>
      <c r="F3075" s="158">
        <v>25.599</v>
      </c>
      <c r="G3075" s="16">
        <f t="shared" si="62"/>
        <v>22.870927068045674</v>
      </c>
      <c r="H3075" s="17">
        <f t="shared" si="63"/>
        <v>9.653454886590545</v>
      </c>
      <c r="I3075" s="17">
        <f t="shared" si="64"/>
        <v>-3.0640000000000001</v>
      </c>
      <c r="J3075" s="18">
        <f t="shared" si="65"/>
        <v>0.1068973938527021</v>
      </c>
      <c r="K3075" s="18">
        <f t="shared" si="66"/>
        <v>0.44533748159142339</v>
      </c>
      <c r="L3075" s="154"/>
      <c r="M3075" s="154"/>
      <c r="N3075" s="154"/>
      <c r="O3075" s="154"/>
      <c r="P3075" s="154"/>
      <c r="Q3075" s="154"/>
      <c r="R3075" s="154"/>
      <c r="S3075" s="154"/>
      <c r="T3075" s="154"/>
      <c r="U3075" s="154"/>
      <c r="V3075" s="154"/>
      <c r="W3075" s="154"/>
      <c r="X3075" s="154"/>
      <c r="Y3075" s="154"/>
      <c r="Z3075" s="154"/>
      <c r="AA3075" s="154"/>
    </row>
    <row r="3076" spans="1:27" ht="15.75" customHeight="1">
      <c r="A3076" s="155"/>
      <c r="B3076" s="158"/>
      <c r="C3076" s="158">
        <v>41138</v>
      </c>
      <c r="D3076" s="158">
        <v>5148</v>
      </c>
      <c r="E3076" s="158">
        <v>20.927</v>
      </c>
      <c r="F3076" s="158">
        <v>20.722000000000001</v>
      </c>
      <c r="G3076" s="16">
        <f t="shared" si="62"/>
        <v>20.202531026311895</v>
      </c>
      <c r="H3076" s="17">
        <f t="shared" si="63"/>
        <v>1.2074482894801739</v>
      </c>
      <c r="I3076" s="17">
        <f t="shared" si="64"/>
        <v>-0.20499999999999829</v>
      </c>
      <c r="J3076" s="18">
        <f t="shared" si="65"/>
        <v>9.7959573756390451E-3</v>
      </c>
      <c r="K3076" s="18">
        <f t="shared" si="66"/>
        <v>0.32472761088702468</v>
      </c>
      <c r="L3076" s="154"/>
      <c r="M3076" s="154"/>
      <c r="N3076" s="154"/>
      <c r="O3076" s="154"/>
      <c r="P3076" s="154"/>
      <c r="Q3076" s="154"/>
      <c r="R3076" s="154"/>
      <c r="S3076" s="154"/>
      <c r="T3076" s="154"/>
      <c r="U3076" s="154"/>
      <c r="V3076" s="154"/>
      <c r="W3076" s="154"/>
      <c r="X3076" s="154"/>
      <c r="Y3076" s="154"/>
      <c r="Z3076" s="154"/>
      <c r="AA3076" s="154"/>
    </row>
    <row r="3077" spans="1:27" ht="15.75" customHeight="1">
      <c r="A3077" s="155"/>
      <c r="B3077" s="158"/>
      <c r="C3077" s="158"/>
      <c r="D3077" s="158">
        <v>5148</v>
      </c>
      <c r="E3077" s="158">
        <v>19.073</v>
      </c>
      <c r="F3077" s="158">
        <v>18.873000000000001</v>
      </c>
      <c r="G3077" s="16">
        <f t="shared" si="62"/>
        <v>20.202531026311895</v>
      </c>
      <c r="H3077" s="17">
        <f t="shared" si="63"/>
        <v>-1.8825517105198251</v>
      </c>
      <c r="I3077" s="17">
        <f t="shared" si="64"/>
        <v>-0.19999999999999929</v>
      </c>
      <c r="J3077" s="18">
        <f t="shared" si="65"/>
        <v>1.0486027368531395E-2</v>
      </c>
      <c r="K3077" s="18">
        <f t="shared" si="66"/>
        <v>0.25908743842252219</v>
      </c>
      <c r="L3077" s="154"/>
      <c r="M3077" s="154"/>
      <c r="N3077" s="154"/>
      <c r="O3077" s="154"/>
      <c r="P3077" s="154"/>
      <c r="Q3077" s="154"/>
      <c r="R3077" s="154"/>
      <c r="S3077" s="154"/>
      <c r="T3077" s="154"/>
      <c r="U3077" s="154"/>
      <c r="V3077" s="154"/>
      <c r="W3077" s="154"/>
      <c r="X3077" s="154"/>
      <c r="Y3077" s="154"/>
      <c r="Z3077" s="154"/>
      <c r="AA3077" s="154"/>
    </row>
    <row r="3078" spans="1:27" ht="15.75" customHeight="1">
      <c r="A3078" s="155"/>
      <c r="B3078" s="158"/>
      <c r="C3078" s="158"/>
      <c r="D3078" s="158">
        <v>5148</v>
      </c>
      <c r="E3078" s="158">
        <v>21.576000000000001</v>
      </c>
      <c r="F3078" s="158">
        <v>21.353999999999999</v>
      </c>
      <c r="G3078" s="16">
        <f t="shared" si="62"/>
        <v>20.202531026311895</v>
      </c>
      <c r="H3078" s="17">
        <f t="shared" si="63"/>
        <v>2.2891149561468422</v>
      </c>
      <c r="I3078" s="17">
        <f t="shared" si="64"/>
        <v>-0.22200000000000131</v>
      </c>
      <c r="J3078" s="18">
        <f t="shared" si="65"/>
        <v>1.0289210233592942E-2</v>
      </c>
      <c r="K3078" s="18">
        <f t="shared" si="66"/>
        <v>0.3450396140634393</v>
      </c>
      <c r="L3078" s="154"/>
      <c r="M3078" s="154"/>
      <c r="N3078" s="154"/>
      <c r="O3078" s="154"/>
      <c r="P3078" s="154"/>
      <c r="Q3078" s="154"/>
      <c r="R3078" s="154"/>
      <c r="S3078" s="154"/>
      <c r="T3078" s="154"/>
      <c r="U3078" s="154"/>
      <c r="V3078" s="154"/>
      <c r="W3078" s="154"/>
      <c r="X3078" s="154"/>
      <c r="Y3078" s="154"/>
      <c r="Z3078" s="154"/>
      <c r="AA3078" s="154"/>
    </row>
    <row r="3079" spans="1:27" ht="15.75" customHeight="1">
      <c r="A3079" s="155"/>
      <c r="B3079" s="156">
        <v>45068</v>
      </c>
      <c r="C3079" s="158">
        <v>40013</v>
      </c>
      <c r="D3079" s="158">
        <v>5648</v>
      </c>
      <c r="E3079" s="158">
        <v>20.952999999999999</v>
      </c>
      <c r="F3079" s="158">
        <v>20.655000000000001</v>
      </c>
      <c r="G3079" s="16">
        <f t="shared" si="62"/>
        <v>19.240505739344663</v>
      </c>
      <c r="H3079" s="17">
        <f t="shared" si="63"/>
        <v>2.8541571010922282</v>
      </c>
      <c r="I3079" s="17">
        <f t="shared" si="64"/>
        <v>-0.29799999999999827</v>
      </c>
      <c r="J3079" s="18">
        <f t="shared" si="65"/>
        <v>1.4222307068200175E-2</v>
      </c>
      <c r="K3079" s="18">
        <f t="shared" si="66"/>
        <v>0.37147902448336745</v>
      </c>
      <c r="L3079" s="154"/>
      <c r="M3079" s="154"/>
      <c r="N3079" s="154"/>
      <c r="O3079" s="154"/>
      <c r="P3079" s="154"/>
      <c r="Q3079" s="154"/>
      <c r="R3079" s="154"/>
      <c r="S3079" s="154"/>
      <c r="T3079" s="154"/>
      <c r="U3079" s="154"/>
      <c r="V3079" s="154"/>
      <c r="W3079" s="154"/>
      <c r="X3079" s="154"/>
      <c r="Y3079" s="154"/>
      <c r="Z3079" s="154"/>
      <c r="AA3079" s="154"/>
    </row>
    <row r="3080" spans="1:27" ht="15.75" customHeight="1">
      <c r="A3080" s="155"/>
      <c r="B3080" s="158"/>
      <c r="C3080" s="158"/>
      <c r="D3080" s="158">
        <v>5648</v>
      </c>
      <c r="E3080" s="158">
        <v>20.84</v>
      </c>
      <c r="F3080" s="158">
        <v>20.678000000000001</v>
      </c>
      <c r="G3080" s="16">
        <f t="shared" si="62"/>
        <v>19.240505739344663</v>
      </c>
      <c r="H3080" s="17">
        <f t="shared" si="63"/>
        <v>2.6658237677588956</v>
      </c>
      <c r="I3080" s="17">
        <f t="shared" si="64"/>
        <v>-0.16199999999999903</v>
      </c>
      <c r="J3080" s="18">
        <f t="shared" si="65"/>
        <v>7.7735124760076315E-3</v>
      </c>
      <c r="K3080" s="18">
        <f t="shared" si="66"/>
        <v>0.36807101727447211</v>
      </c>
      <c r="L3080" s="154"/>
      <c r="M3080" s="154"/>
      <c r="N3080" s="154"/>
      <c r="O3080" s="154"/>
      <c r="P3080" s="154"/>
      <c r="Q3080" s="154"/>
      <c r="R3080" s="154"/>
      <c r="S3080" s="154"/>
      <c r="T3080" s="154"/>
      <c r="U3080" s="154"/>
      <c r="V3080" s="154"/>
      <c r="W3080" s="154"/>
      <c r="X3080" s="154"/>
      <c r="Y3080" s="154"/>
      <c r="Z3080" s="154"/>
      <c r="AA3080" s="154"/>
    </row>
    <row r="3081" spans="1:27" ht="15.75" customHeight="1">
      <c r="A3081" s="155"/>
      <c r="B3081" s="158"/>
      <c r="C3081" s="158"/>
      <c r="D3081" s="158">
        <v>5648</v>
      </c>
      <c r="E3081" s="158">
        <v>20.773</v>
      </c>
      <c r="F3081" s="158">
        <v>20.591000000000001</v>
      </c>
      <c r="G3081" s="16">
        <f t="shared" si="62"/>
        <v>19.240505739344663</v>
      </c>
      <c r="H3081" s="17">
        <f t="shared" si="63"/>
        <v>2.5541571010922288</v>
      </c>
      <c r="I3081" s="17">
        <f t="shared" si="64"/>
        <v>-0.18199999999999861</v>
      </c>
      <c r="J3081" s="18">
        <f t="shared" si="65"/>
        <v>8.7613729360226551E-3</v>
      </c>
      <c r="K3081" s="18">
        <f t="shared" si="66"/>
        <v>0.36603283107880413</v>
      </c>
      <c r="L3081" s="154"/>
      <c r="M3081" s="154"/>
      <c r="N3081" s="154"/>
      <c r="O3081" s="154"/>
      <c r="P3081" s="154"/>
      <c r="Q3081" s="154"/>
      <c r="R3081" s="154"/>
      <c r="S3081" s="154"/>
      <c r="T3081" s="154"/>
      <c r="U3081" s="154"/>
      <c r="V3081" s="154"/>
      <c r="W3081" s="154"/>
      <c r="X3081" s="154"/>
      <c r="Y3081" s="154"/>
      <c r="Z3081" s="154"/>
      <c r="AA3081" s="154"/>
    </row>
    <row r="3082" spans="1:27" ht="15.75" customHeight="1">
      <c r="A3082" s="155"/>
      <c r="B3082" s="158"/>
      <c r="C3082" s="158"/>
      <c r="D3082" s="158">
        <v>5648</v>
      </c>
      <c r="E3082" s="158">
        <v>21.99</v>
      </c>
      <c r="F3082" s="158">
        <v>21.803000000000001</v>
      </c>
      <c r="G3082" s="16">
        <f t="shared" si="62"/>
        <v>19.240505739344663</v>
      </c>
      <c r="H3082" s="17">
        <f t="shared" si="63"/>
        <v>4.5824904344255604</v>
      </c>
      <c r="I3082" s="17">
        <f t="shared" si="64"/>
        <v>-0.18699999999999761</v>
      </c>
      <c r="J3082" s="18">
        <f t="shared" si="65"/>
        <v>8.5038653933605102E-3</v>
      </c>
      <c r="K3082" s="18">
        <f t="shared" si="66"/>
        <v>0.40111869031377889</v>
      </c>
      <c r="L3082" s="154"/>
      <c r="M3082" s="154"/>
      <c r="N3082" s="154"/>
      <c r="O3082" s="154"/>
      <c r="P3082" s="154"/>
      <c r="Q3082" s="154"/>
      <c r="R3082" s="154"/>
      <c r="S3082" s="154"/>
      <c r="T3082" s="154"/>
      <c r="U3082" s="154"/>
      <c r="V3082" s="154"/>
      <c r="W3082" s="154"/>
      <c r="X3082" s="154"/>
      <c r="Y3082" s="154"/>
      <c r="Z3082" s="154"/>
      <c r="AA3082" s="154"/>
    </row>
    <row r="3083" spans="1:27" ht="15.75" customHeight="1">
      <c r="A3083" s="155"/>
      <c r="B3083" s="158"/>
      <c r="C3083" s="158"/>
      <c r="D3083" s="158">
        <v>5001</v>
      </c>
      <c r="E3083" s="158">
        <v>39.259</v>
      </c>
      <c r="F3083" s="158">
        <v>38.741999999999997</v>
      </c>
      <c r="G3083" s="16">
        <f t="shared" si="62"/>
        <v>38.4</v>
      </c>
      <c r="H3083" s="17">
        <f t="shared" si="63"/>
        <v>1.4316666666666698</v>
      </c>
      <c r="I3083" s="17">
        <f t="shared" si="64"/>
        <v>-0.51700000000000301</v>
      </c>
      <c r="J3083" s="18">
        <f t="shared" si="65"/>
        <v>1.3168954889324817E-2</v>
      </c>
      <c r="K3083" s="18">
        <f t="shared" si="66"/>
        <v>0.38867520823250717</v>
      </c>
      <c r="L3083" s="154"/>
      <c r="M3083" s="154"/>
      <c r="N3083" s="154"/>
      <c r="O3083" s="154"/>
      <c r="P3083" s="154"/>
      <c r="Q3083" s="154"/>
      <c r="R3083" s="154"/>
      <c r="S3083" s="154"/>
      <c r="T3083" s="154"/>
      <c r="U3083" s="154"/>
      <c r="V3083" s="154"/>
      <c r="W3083" s="154"/>
      <c r="X3083" s="154"/>
      <c r="Y3083" s="154"/>
      <c r="Z3083" s="154"/>
      <c r="AA3083" s="154"/>
    </row>
    <row r="3084" spans="1:27" ht="15.75" customHeight="1">
      <c r="A3084" s="155"/>
      <c r="B3084" s="158"/>
      <c r="C3084" s="158">
        <v>40626</v>
      </c>
      <c r="D3084" s="158">
        <v>6117</v>
      </c>
      <c r="E3084" s="158">
        <v>20.867999999999999</v>
      </c>
      <c r="F3084" s="158">
        <v>20.481000000000002</v>
      </c>
      <c r="G3084" s="16">
        <f t="shared" si="62"/>
        <v>19.9327573208373</v>
      </c>
      <c r="H3084" s="17">
        <f t="shared" si="63"/>
        <v>1.558737798604497</v>
      </c>
      <c r="I3084" s="17">
        <f t="shared" si="64"/>
        <v>-0.3869999999999969</v>
      </c>
      <c r="J3084" s="18">
        <f t="shared" si="65"/>
        <v>1.8545140885566271E-2</v>
      </c>
      <c r="K3084" s="18">
        <f t="shared" si="66"/>
        <v>0.34997225800077281</v>
      </c>
      <c r="L3084" s="154"/>
      <c r="M3084" s="154"/>
      <c r="N3084" s="154"/>
      <c r="O3084" s="154"/>
      <c r="P3084" s="154"/>
      <c r="Q3084" s="154"/>
      <c r="R3084" s="154"/>
      <c r="S3084" s="154"/>
      <c r="T3084" s="154"/>
      <c r="U3084" s="154"/>
      <c r="V3084" s="154"/>
      <c r="W3084" s="154"/>
      <c r="X3084" s="154"/>
      <c r="Y3084" s="154"/>
      <c r="Z3084" s="154"/>
      <c r="AA3084" s="154"/>
    </row>
    <row r="3085" spans="1:27" ht="15.75" customHeight="1">
      <c r="A3085" s="155"/>
      <c r="B3085" s="158"/>
      <c r="C3085" s="158"/>
      <c r="D3085" s="158">
        <v>6117</v>
      </c>
      <c r="E3085" s="158">
        <v>20.541</v>
      </c>
      <c r="F3085" s="158">
        <v>20.167000000000002</v>
      </c>
      <c r="G3085" s="16">
        <f t="shared" si="62"/>
        <v>19.9327573208373</v>
      </c>
      <c r="H3085" s="17">
        <f t="shared" si="63"/>
        <v>1.0137377986045002</v>
      </c>
      <c r="I3085" s="17">
        <f t="shared" si="64"/>
        <v>-0.37399999999999878</v>
      </c>
      <c r="J3085" s="18">
        <f t="shared" si="65"/>
        <v>1.8207487464096138E-2</v>
      </c>
      <c r="K3085" s="18">
        <f t="shared" si="66"/>
        <v>0.33962421887737343</v>
      </c>
      <c r="L3085" s="154"/>
      <c r="M3085" s="154"/>
      <c r="N3085" s="154"/>
      <c r="O3085" s="154"/>
      <c r="P3085" s="154"/>
      <c r="Q3085" s="154"/>
      <c r="R3085" s="154"/>
      <c r="S3085" s="154"/>
      <c r="T3085" s="154"/>
      <c r="U3085" s="154"/>
      <c r="V3085" s="154"/>
      <c r="W3085" s="154"/>
      <c r="X3085" s="154"/>
      <c r="Y3085" s="154"/>
      <c r="Z3085" s="154"/>
      <c r="AA3085" s="154"/>
    </row>
    <row r="3086" spans="1:27" ht="15.75" customHeight="1">
      <c r="A3086" s="155"/>
      <c r="B3086" s="158"/>
      <c r="C3086" s="158"/>
      <c r="D3086" s="158">
        <v>6117</v>
      </c>
      <c r="E3086" s="158">
        <v>20.899000000000001</v>
      </c>
      <c r="F3086" s="158">
        <v>20.495000000000001</v>
      </c>
      <c r="G3086" s="16">
        <f t="shared" si="62"/>
        <v>19.9327573208373</v>
      </c>
      <c r="H3086" s="17">
        <f t="shared" si="63"/>
        <v>1.6104044652711678</v>
      </c>
      <c r="I3086" s="17">
        <f t="shared" si="64"/>
        <v>-0.40399999999999991</v>
      </c>
      <c r="J3086" s="18">
        <f t="shared" si="65"/>
        <v>1.9331068472175698E-2</v>
      </c>
      <c r="K3086" s="18">
        <f t="shared" si="66"/>
        <v>0.35093646011580115</v>
      </c>
      <c r="L3086" s="154"/>
      <c r="M3086" s="154"/>
      <c r="N3086" s="154"/>
      <c r="O3086" s="154"/>
      <c r="P3086" s="154"/>
      <c r="Q3086" s="154"/>
      <c r="R3086" s="154"/>
      <c r="S3086" s="154"/>
      <c r="T3086" s="154"/>
      <c r="U3086" s="154"/>
      <c r="V3086" s="154"/>
      <c r="W3086" s="154"/>
      <c r="X3086" s="154"/>
      <c r="Y3086" s="154"/>
      <c r="Z3086" s="154"/>
      <c r="AA3086" s="154"/>
    </row>
    <row r="3087" spans="1:27" ht="15.75" customHeight="1">
      <c r="A3087" s="155"/>
      <c r="B3087" s="156">
        <v>45068</v>
      </c>
      <c r="C3087" s="158">
        <v>40299</v>
      </c>
      <c r="D3087" s="158">
        <v>5169</v>
      </c>
      <c r="E3087" s="158">
        <v>24.523</v>
      </c>
      <c r="F3087" s="158">
        <v>24.463000000000001</v>
      </c>
      <c r="G3087" s="16">
        <f t="shared" si="62"/>
        <v>24.534583675052499</v>
      </c>
      <c r="H3087" s="17">
        <f t="shared" si="63"/>
        <v>-1.9306125087498554E-2</v>
      </c>
      <c r="I3087" s="17">
        <f t="shared" si="64"/>
        <v>-5.9999999999998721E-2</v>
      </c>
      <c r="J3087" s="18">
        <f t="shared" si="65"/>
        <v>2.4466827060310209E-3</v>
      </c>
      <c r="K3087" s="18">
        <f t="shared" si="66"/>
        <v>0.31771343194813711</v>
      </c>
      <c r="L3087" s="154"/>
      <c r="M3087" s="154"/>
      <c r="N3087" s="154"/>
      <c r="O3087" s="154"/>
      <c r="P3087" s="154"/>
      <c r="Q3087" s="154"/>
      <c r="R3087" s="154"/>
      <c r="S3087" s="154"/>
      <c r="T3087" s="154"/>
      <c r="U3087" s="154"/>
      <c r="V3087" s="154"/>
      <c r="W3087" s="154"/>
      <c r="X3087" s="154"/>
      <c r="Y3087" s="154"/>
      <c r="Z3087" s="154"/>
      <c r="AA3087" s="154"/>
    </row>
    <row r="3088" spans="1:27" ht="15.75" customHeight="1">
      <c r="A3088" s="155"/>
      <c r="B3088" s="158"/>
      <c r="C3088" s="158"/>
      <c r="D3088" s="158">
        <v>5169</v>
      </c>
      <c r="E3088" s="158">
        <v>23.901</v>
      </c>
      <c r="F3088" s="158">
        <v>23.841000000000001</v>
      </c>
      <c r="G3088" s="16">
        <f t="shared" si="62"/>
        <v>24.534583675052499</v>
      </c>
      <c r="H3088" s="17">
        <f t="shared" si="63"/>
        <v>-1.055972791754165</v>
      </c>
      <c r="I3088" s="17">
        <f t="shared" si="64"/>
        <v>-5.9999999999998721E-2</v>
      </c>
      <c r="J3088" s="18">
        <f t="shared" si="65"/>
        <v>2.5103552152629062E-3</v>
      </c>
      <c r="K3088" s="18">
        <f t="shared" si="66"/>
        <v>0.29995759556772383</v>
      </c>
      <c r="L3088" s="154"/>
      <c r="M3088" s="154"/>
      <c r="N3088" s="154"/>
      <c r="O3088" s="154"/>
      <c r="P3088" s="154"/>
      <c r="Q3088" s="154"/>
      <c r="R3088" s="154"/>
      <c r="S3088" s="154"/>
      <c r="T3088" s="154"/>
      <c r="U3088" s="154"/>
      <c r="V3088" s="154"/>
      <c r="W3088" s="154"/>
      <c r="X3088" s="154"/>
      <c r="Y3088" s="154"/>
      <c r="Z3088" s="154"/>
      <c r="AA3088" s="154"/>
    </row>
    <row r="3089" spans="1:27" ht="15.75" customHeight="1">
      <c r="A3089" s="155"/>
      <c r="B3089" s="158"/>
      <c r="C3089" s="158"/>
      <c r="D3089" s="158">
        <v>5169</v>
      </c>
      <c r="E3089" s="158">
        <v>24.477</v>
      </c>
      <c r="F3089" s="158">
        <v>24.411999999999999</v>
      </c>
      <c r="G3089" s="16">
        <f t="shared" si="62"/>
        <v>24.534583675052499</v>
      </c>
      <c r="H3089" s="17">
        <f t="shared" si="63"/>
        <v>-9.5972791754164177E-2</v>
      </c>
      <c r="I3089" s="17">
        <f t="shared" si="64"/>
        <v>-6.5000000000001279E-2</v>
      </c>
      <c r="J3089" s="18">
        <f t="shared" si="65"/>
        <v>2.6555541937329443E-3</v>
      </c>
      <c r="K3089" s="18">
        <f t="shared" si="66"/>
        <v>0.3164312003784846</v>
      </c>
      <c r="L3089" s="154"/>
      <c r="M3089" s="154"/>
      <c r="N3089" s="154"/>
      <c r="O3089" s="154"/>
      <c r="P3089" s="154"/>
      <c r="Q3089" s="154"/>
      <c r="R3089" s="154"/>
      <c r="S3089" s="154"/>
      <c r="T3089" s="154"/>
      <c r="U3089" s="154"/>
      <c r="V3089" s="154"/>
      <c r="W3089" s="154"/>
      <c r="X3089" s="154"/>
      <c r="Y3089" s="154"/>
      <c r="Z3089" s="154"/>
      <c r="AA3089" s="154"/>
    </row>
    <row r="3090" spans="1:27" ht="15.75" customHeight="1">
      <c r="A3090" s="155"/>
      <c r="B3090" s="158"/>
      <c r="C3090" s="158"/>
      <c r="D3090" s="158">
        <v>5169</v>
      </c>
      <c r="E3090" s="158">
        <v>23.887</v>
      </c>
      <c r="F3090" s="158">
        <v>23.823</v>
      </c>
      <c r="G3090" s="16">
        <f t="shared" si="62"/>
        <v>24.534583675052499</v>
      </c>
      <c r="H3090" s="17">
        <f t="shared" si="63"/>
        <v>-1.0793061250874973</v>
      </c>
      <c r="I3090" s="17">
        <f t="shared" si="64"/>
        <v>-6.4000000000000057E-2</v>
      </c>
      <c r="J3090" s="18">
        <f t="shared" si="65"/>
        <v>2.6792816176162788E-3</v>
      </c>
      <c r="K3090" s="18">
        <f t="shared" si="66"/>
        <v>0.29954730571709159</v>
      </c>
      <c r="L3090" s="154"/>
      <c r="M3090" s="154"/>
      <c r="N3090" s="154"/>
      <c r="O3090" s="154"/>
      <c r="P3090" s="154"/>
      <c r="Q3090" s="154"/>
      <c r="R3090" s="154"/>
      <c r="S3090" s="154"/>
      <c r="T3090" s="154"/>
      <c r="U3090" s="154"/>
      <c r="V3090" s="154"/>
      <c r="W3090" s="154"/>
      <c r="X3090" s="154"/>
      <c r="Y3090" s="154"/>
      <c r="Z3090" s="154"/>
      <c r="AA3090" s="154"/>
    </row>
    <row r="3091" spans="1:27" ht="15.75" customHeight="1">
      <c r="A3091" s="155"/>
      <c r="B3091" s="158"/>
      <c r="C3091" s="158"/>
      <c r="D3091" s="158">
        <v>5169</v>
      </c>
      <c r="E3091" s="158">
        <v>28.532</v>
      </c>
      <c r="F3091" s="158">
        <v>28.442</v>
      </c>
      <c r="G3091" s="16">
        <f t="shared" si="62"/>
        <v>24.534583675052499</v>
      </c>
      <c r="H3091" s="17">
        <f t="shared" si="63"/>
        <v>6.6623605415791687</v>
      </c>
      <c r="I3091" s="17">
        <f t="shared" si="64"/>
        <v>-8.9999999999999858E-2</v>
      </c>
      <c r="J3091" s="18">
        <f t="shared" si="65"/>
        <v>3.1543530071498618E-3</v>
      </c>
      <c r="K3091" s="18">
        <f t="shared" si="66"/>
        <v>0.41358076866900906</v>
      </c>
      <c r="L3091" s="154"/>
      <c r="M3091" s="154"/>
      <c r="N3091" s="154"/>
      <c r="O3091" s="154"/>
      <c r="P3091" s="154"/>
      <c r="Q3091" s="154"/>
      <c r="R3091" s="154"/>
      <c r="S3091" s="154"/>
      <c r="T3091" s="154"/>
      <c r="U3091" s="154"/>
      <c r="V3091" s="154"/>
      <c r="W3091" s="154"/>
      <c r="X3091" s="154"/>
      <c r="Y3091" s="154"/>
      <c r="Z3091" s="154"/>
      <c r="AA3091" s="154"/>
    </row>
    <row r="3092" spans="1:27" ht="15.75" customHeight="1">
      <c r="A3092" s="155"/>
      <c r="B3092" s="156">
        <v>45068</v>
      </c>
      <c r="C3092" s="158">
        <v>41439</v>
      </c>
      <c r="D3092" s="158">
        <v>1013</v>
      </c>
      <c r="E3092" s="158">
        <v>28.757999999999999</v>
      </c>
      <c r="F3092" s="158">
        <v>28.518000000000001</v>
      </c>
      <c r="G3092" s="16">
        <f t="shared" si="62"/>
        <v>27</v>
      </c>
      <c r="H3092" s="17">
        <f t="shared" si="63"/>
        <v>2.9299999999999988</v>
      </c>
      <c r="I3092" s="17">
        <f t="shared" si="64"/>
        <v>-0.23999999999999844</v>
      </c>
      <c r="J3092" s="18">
        <f t="shared" si="65"/>
        <v>8.3455038597954802E-3</v>
      </c>
      <c r="K3092" s="18">
        <f t="shared" si="66"/>
        <v>0.58272480701022322</v>
      </c>
      <c r="L3092" s="154"/>
      <c r="M3092" s="154"/>
      <c r="N3092" s="154"/>
      <c r="O3092" s="154"/>
      <c r="P3092" s="154"/>
      <c r="Q3092" s="154"/>
      <c r="R3092" s="154"/>
      <c r="S3092" s="154"/>
      <c r="T3092" s="154"/>
      <c r="U3092" s="154"/>
      <c r="V3092" s="154"/>
      <c r="W3092" s="154"/>
      <c r="X3092" s="154"/>
      <c r="Y3092" s="154"/>
      <c r="Z3092" s="154"/>
      <c r="AA3092" s="154"/>
    </row>
    <row r="3093" spans="1:27" ht="15.75" customHeight="1">
      <c r="A3093" s="155"/>
      <c r="B3093" s="156">
        <v>45069</v>
      </c>
      <c r="C3093" s="158">
        <v>41453</v>
      </c>
      <c r="D3093" s="158">
        <v>6107</v>
      </c>
      <c r="E3093" s="158">
        <v>17.914000000000001</v>
      </c>
      <c r="F3093" s="158">
        <v>17.625</v>
      </c>
      <c r="G3093" s="16">
        <f t="shared" si="62"/>
        <v>17.032373496847189</v>
      </c>
      <c r="H3093" s="17">
        <f t="shared" si="63"/>
        <v>1.4693775052546876</v>
      </c>
      <c r="I3093" s="17">
        <f t="shared" si="64"/>
        <v>-0.28900000000000148</v>
      </c>
      <c r="J3093" s="18">
        <f t="shared" si="65"/>
        <v>1.6132633694317375E-2</v>
      </c>
      <c r="K3093" s="18">
        <f t="shared" si="66"/>
        <v>0.3532172934793027</v>
      </c>
      <c r="L3093" s="154"/>
      <c r="M3093" s="154"/>
      <c r="N3093" s="154"/>
      <c r="O3093" s="154"/>
      <c r="P3093" s="154"/>
      <c r="Q3093" s="154"/>
      <c r="R3093" s="154"/>
      <c r="S3093" s="154"/>
      <c r="T3093" s="154"/>
      <c r="U3093" s="154"/>
      <c r="V3093" s="154"/>
      <c r="W3093" s="154"/>
      <c r="X3093" s="154"/>
      <c r="Y3093" s="154"/>
      <c r="Z3093" s="154"/>
      <c r="AA3093" s="154"/>
    </row>
    <row r="3094" spans="1:27" ht="15.75" customHeight="1">
      <c r="A3094" s="155"/>
      <c r="B3094" s="158"/>
      <c r="C3094" s="158"/>
      <c r="D3094" s="158">
        <v>6107</v>
      </c>
      <c r="E3094" s="158">
        <v>19.609000000000002</v>
      </c>
      <c r="F3094" s="158">
        <v>19.27</v>
      </c>
      <c r="G3094" s="16">
        <f t="shared" si="62"/>
        <v>17.032373496847189</v>
      </c>
      <c r="H3094" s="17">
        <f t="shared" si="63"/>
        <v>4.2943775052546886</v>
      </c>
      <c r="I3094" s="17">
        <f t="shared" si="64"/>
        <v>-0.33900000000000219</v>
      </c>
      <c r="J3094" s="18">
        <f t="shared" si="65"/>
        <v>1.7287980009179568E-2</v>
      </c>
      <c r="K3094" s="18">
        <f t="shared" si="66"/>
        <v>0.40912512598236672</v>
      </c>
      <c r="L3094" s="154"/>
      <c r="M3094" s="154"/>
      <c r="N3094" s="154"/>
      <c r="O3094" s="154"/>
      <c r="P3094" s="154"/>
      <c r="Q3094" s="154"/>
      <c r="R3094" s="154"/>
      <c r="S3094" s="154"/>
      <c r="T3094" s="154"/>
      <c r="U3094" s="154"/>
      <c r="V3094" s="154"/>
      <c r="W3094" s="154"/>
      <c r="X3094" s="154"/>
      <c r="Y3094" s="154"/>
      <c r="Z3094" s="154"/>
      <c r="AA3094" s="154"/>
    </row>
    <row r="3095" spans="1:27" ht="15.75" customHeight="1">
      <c r="A3095" s="155"/>
      <c r="B3095" s="156">
        <v>45069</v>
      </c>
      <c r="C3095" s="158">
        <v>41455</v>
      </c>
      <c r="D3095" s="158">
        <v>5621</v>
      </c>
      <c r="E3095" s="158">
        <v>23.291</v>
      </c>
      <c r="F3095" s="158">
        <v>23.22</v>
      </c>
      <c r="G3095" s="16">
        <f t="shared" si="62"/>
        <v>22.870927068045674</v>
      </c>
      <c r="H3095" s="17">
        <f t="shared" si="63"/>
        <v>0.7001215532572107</v>
      </c>
      <c r="I3095" s="17">
        <f t="shared" si="64"/>
        <v>-7.1000000000001506E-2</v>
      </c>
      <c r="J3095" s="18">
        <f t="shared" si="65"/>
        <v>3.048387789274892E-3</v>
      </c>
      <c r="K3095" s="18">
        <f t="shared" si="66"/>
        <v>0.31740621849018796</v>
      </c>
      <c r="L3095" s="154"/>
      <c r="M3095" s="154"/>
      <c r="N3095" s="154"/>
      <c r="O3095" s="154"/>
      <c r="P3095" s="154"/>
      <c r="Q3095" s="154"/>
      <c r="R3095" s="154"/>
      <c r="S3095" s="154"/>
      <c r="T3095" s="154"/>
      <c r="U3095" s="154"/>
      <c r="V3095" s="154"/>
      <c r="W3095" s="154"/>
      <c r="X3095" s="154"/>
      <c r="Y3095" s="154"/>
      <c r="Z3095" s="154"/>
      <c r="AA3095" s="154"/>
    </row>
    <row r="3096" spans="1:27" ht="15.75" customHeight="1">
      <c r="A3096" s="155"/>
      <c r="B3096" s="158"/>
      <c r="C3096" s="158"/>
      <c r="D3096" s="158">
        <v>5621</v>
      </c>
      <c r="E3096" s="158">
        <v>22.024000000000001</v>
      </c>
      <c r="F3096" s="158">
        <v>21.952000000000002</v>
      </c>
      <c r="G3096" s="16">
        <f t="shared" si="62"/>
        <v>22.870927068045674</v>
      </c>
      <c r="H3096" s="17">
        <f t="shared" si="63"/>
        <v>-1.4115451134094552</v>
      </c>
      <c r="I3096" s="17">
        <f t="shared" si="64"/>
        <v>-7.1999999999999176E-2</v>
      </c>
      <c r="J3096" s="18">
        <f t="shared" si="65"/>
        <v>3.2691609153650187E-3</v>
      </c>
      <c r="K3096" s="18">
        <f t="shared" si="66"/>
        <v>0.27813786028219073</v>
      </c>
      <c r="L3096" s="154"/>
      <c r="M3096" s="154"/>
      <c r="N3096" s="154"/>
      <c r="O3096" s="154"/>
      <c r="P3096" s="154"/>
      <c r="Q3096" s="154"/>
      <c r="R3096" s="154"/>
      <c r="S3096" s="154"/>
      <c r="T3096" s="154"/>
      <c r="U3096" s="154"/>
      <c r="V3096" s="154"/>
      <c r="W3096" s="154"/>
      <c r="X3096" s="154"/>
      <c r="Y3096" s="154"/>
      <c r="Z3096" s="154"/>
      <c r="AA3096" s="154"/>
    </row>
    <row r="3097" spans="1:27" ht="15.75" customHeight="1">
      <c r="A3097" s="155"/>
      <c r="B3097" s="158"/>
      <c r="C3097" s="158"/>
      <c r="D3097" s="158">
        <v>5621</v>
      </c>
      <c r="E3097" s="158">
        <v>23.073</v>
      </c>
      <c r="F3097" s="158">
        <v>22.991</v>
      </c>
      <c r="G3097" s="16">
        <f t="shared" si="62"/>
        <v>22.870927068045674</v>
      </c>
      <c r="H3097" s="17">
        <f t="shared" si="63"/>
        <v>0.33678821992387736</v>
      </c>
      <c r="I3097" s="17">
        <f t="shared" si="64"/>
        <v>-8.2000000000000739E-2</v>
      </c>
      <c r="J3097" s="18">
        <f t="shared" si="65"/>
        <v>3.5539375027088256E-3</v>
      </c>
      <c r="K3097" s="18">
        <f t="shared" si="66"/>
        <v>0.31095688618103273</v>
      </c>
      <c r="L3097" s="154"/>
      <c r="M3097" s="154"/>
      <c r="N3097" s="154"/>
      <c r="O3097" s="154"/>
      <c r="P3097" s="154"/>
      <c r="Q3097" s="154"/>
      <c r="R3097" s="154"/>
      <c r="S3097" s="154"/>
      <c r="T3097" s="154"/>
      <c r="U3097" s="154"/>
      <c r="V3097" s="154"/>
      <c r="W3097" s="154"/>
      <c r="X3097" s="154"/>
      <c r="Y3097" s="154"/>
      <c r="Z3097" s="154"/>
      <c r="AA3097" s="154"/>
    </row>
    <row r="3098" spans="1:27" ht="15.75" customHeight="1">
      <c r="A3098" s="155"/>
      <c r="B3098" s="158"/>
      <c r="C3098" s="158"/>
      <c r="D3098" s="158">
        <v>5621</v>
      </c>
      <c r="E3098" s="158">
        <v>24.373999999999999</v>
      </c>
      <c r="F3098" s="158">
        <v>24.277000000000001</v>
      </c>
      <c r="G3098" s="16">
        <f t="shared" si="62"/>
        <v>22.870927068045674</v>
      </c>
      <c r="H3098" s="17">
        <f t="shared" si="63"/>
        <v>2.505121553257208</v>
      </c>
      <c r="I3098" s="17">
        <f t="shared" si="64"/>
        <v>-9.6999999999997755E-2</v>
      </c>
      <c r="J3098" s="18">
        <f t="shared" si="65"/>
        <v>3.9796504471977419E-3</v>
      </c>
      <c r="K3098" s="18">
        <f t="shared" si="66"/>
        <v>0.34773562955833948</v>
      </c>
      <c r="L3098" s="154"/>
      <c r="M3098" s="154"/>
      <c r="N3098" s="154"/>
      <c r="O3098" s="154"/>
      <c r="P3098" s="154"/>
      <c r="Q3098" s="154"/>
      <c r="R3098" s="154"/>
      <c r="S3098" s="154"/>
      <c r="T3098" s="154"/>
      <c r="U3098" s="154"/>
      <c r="V3098" s="154"/>
      <c r="W3098" s="154"/>
      <c r="X3098" s="154"/>
      <c r="Y3098" s="154"/>
      <c r="Z3098" s="154"/>
      <c r="AA3098" s="154"/>
    </row>
    <row r="3099" spans="1:27" ht="15.75" customHeight="1">
      <c r="A3099" s="155"/>
      <c r="B3099" s="156">
        <v>45069</v>
      </c>
      <c r="C3099" s="158">
        <v>41457</v>
      </c>
      <c r="D3099" s="158">
        <v>8107</v>
      </c>
      <c r="E3099" s="158">
        <v>16.913</v>
      </c>
      <c r="F3099" s="158">
        <v>16.858000000000001</v>
      </c>
      <c r="G3099" s="16">
        <f t="shared" si="62"/>
        <v>16.123457228651652</v>
      </c>
      <c r="H3099" s="17">
        <f t="shared" si="63"/>
        <v>1.3159046189139132</v>
      </c>
      <c r="I3099" s="17">
        <f t="shared" si="64"/>
        <v>-5.4999999999999716E-2</v>
      </c>
      <c r="J3099" s="18">
        <f t="shared" si="65"/>
        <v>3.2519363802991615E-3</v>
      </c>
      <c r="K3099" s="18">
        <f t="shared" si="66"/>
        <v>0.32852931605541069</v>
      </c>
      <c r="L3099" s="154"/>
      <c r="M3099" s="154"/>
      <c r="N3099" s="154"/>
      <c r="O3099" s="154"/>
      <c r="P3099" s="154"/>
      <c r="Q3099" s="154"/>
      <c r="R3099" s="154"/>
      <c r="S3099" s="154"/>
      <c r="T3099" s="154"/>
      <c r="U3099" s="154"/>
      <c r="V3099" s="154"/>
      <c r="W3099" s="154"/>
      <c r="X3099" s="154"/>
      <c r="Y3099" s="154"/>
      <c r="Z3099" s="154"/>
      <c r="AA3099" s="154"/>
    </row>
    <row r="3100" spans="1:27" ht="15.75" customHeight="1">
      <c r="A3100" s="155"/>
      <c r="B3100" s="158"/>
      <c r="C3100" s="158"/>
      <c r="D3100" s="158">
        <v>8107</v>
      </c>
      <c r="E3100" s="158">
        <v>15.859</v>
      </c>
      <c r="F3100" s="158">
        <v>15.794</v>
      </c>
      <c r="G3100" s="16">
        <f t="shared" si="62"/>
        <v>16.123457228651652</v>
      </c>
      <c r="H3100" s="17">
        <f t="shared" si="63"/>
        <v>-0.44076204775275407</v>
      </c>
      <c r="I3100" s="17">
        <f t="shared" si="64"/>
        <v>-6.4999999999999503E-2</v>
      </c>
      <c r="J3100" s="18">
        <f t="shared" si="65"/>
        <v>4.0986190806481812E-3</v>
      </c>
      <c r="K3100" s="18">
        <f t="shared" si="66"/>
        <v>0.28390291458762601</v>
      </c>
      <c r="L3100" s="154"/>
      <c r="M3100" s="154"/>
      <c r="N3100" s="154"/>
      <c r="O3100" s="154"/>
      <c r="P3100" s="154"/>
      <c r="Q3100" s="154"/>
      <c r="R3100" s="154"/>
      <c r="S3100" s="154"/>
      <c r="T3100" s="154"/>
      <c r="U3100" s="154"/>
      <c r="V3100" s="154"/>
      <c r="W3100" s="154"/>
      <c r="X3100" s="154"/>
      <c r="Y3100" s="154"/>
      <c r="Z3100" s="154"/>
      <c r="AA3100" s="154"/>
    </row>
    <row r="3101" spans="1:27" ht="15.75" customHeight="1">
      <c r="A3101" s="155"/>
      <c r="B3101" s="158"/>
      <c r="C3101" s="158"/>
      <c r="D3101" s="158">
        <v>8107</v>
      </c>
      <c r="E3101" s="158">
        <v>15.124000000000001</v>
      </c>
      <c r="F3101" s="158">
        <v>15.058999999999999</v>
      </c>
      <c r="G3101" s="16">
        <f t="shared" si="62"/>
        <v>16.123457228651652</v>
      </c>
      <c r="H3101" s="17">
        <f t="shared" si="63"/>
        <v>-1.6657620477527533</v>
      </c>
      <c r="I3101" s="17">
        <f t="shared" si="64"/>
        <v>-6.5000000000001279E-2</v>
      </c>
      <c r="J3101" s="18">
        <f t="shared" si="65"/>
        <v>4.2978048135414752E-3</v>
      </c>
      <c r="K3101" s="18">
        <f t="shared" si="66"/>
        <v>0.24910184623414183</v>
      </c>
      <c r="L3101" s="154"/>
      <c r="M3101" s="154"/>
      <c r="N3101" s="154"/>
      <c r="O3101" s="154"/>
      <c r="P3101" s="154"/>
      <c r="Q3101" s="154"/>
      <c r="R3101" s="154"/>
      <c r="S3101" s="154"/>
      <c r="T3101" s="154"/>
      <c r="U3101" s="154"/>
      <c r="V3101" s="154"/>
      <c r="W3101" s="154"/>
      <c r="X3101" s="154"/>
      <c r="Y3101" s="154"/>
      <c r="Z3101" s="154"/>
      <c r="AA3101" s="154"/>
    </row>
    <row r="3102" spans="1:27" ht="15.75" customHeight="1">
      <c r="A3102" s="155"/>
      <c r="B3102" s="158"/>
      <c r="C3102" s="158"/>
      <c r="D3102" s="158">
        <v>8107</v>
      </c>
      <c r="E3102" s="158">
        <v>15.151999999999999</v>
      </c>
      <c r="F3102" s="158">
        <v>15.092000000000001</v>
      </c>
      <c r="G3102" s="16">
        <f t="shared" si="62"/>
        <v>16.123457228651652</v>
      </c>
      <c r="H3102" s="17">
        <f t="shared" si="63"/>
        <v>-1.6190953810860886</v>
      </c>
      <c r="I3102" s="17">
        <f t="shared" si="64"/>
        <v>-5.9999999999998721E-2</v>
      </c>
      <c r="J3102" s="18">
        <f t="shared" si="65"/>
        <v>3.9598732840548257E-3</v>
      </c>
      <c r="K3102" s="18">
        <f t="shared" si="66"/>
        <v>0.25048946161860874</v>
      </c>
      <c r="L3102" s="154"/>
      <c r="M3102" s="154"/>
      <c r="N3102" s="154"/>
      <c r="O3102" s="154"/>
      <c r="P3102" s="154"/>
      <c r="Q3102" s="154"/>
      <c r="R3102" s="154"/>
      <c r="S3102" s="154"/>
      <c r="T3102" s="154"/>
      <c r="U3102" s="154"/>
      <c r="V3102" s="154"/>
      <c r="W3102" s="154"/>
      <c r="X3102" s="154"/>
      <c r="Y3102" s="154"/>
      <c r="Z3102" s="154"/>
      <c r="AA3102" s="154"/>
    </row>
    <row r="3103" spans="1:27" ht="15.75" customHeight="1">
      <c r="A3103" s="155"/>
      <c r="B3103" s="158"/>
      <c r="C3103" s="158"/>
      <c r="D3103" s="158">
        <v>8107</v>
      </c>
      <c r="E3103" s="158">
        <v>15.887</v>
      </c>
      <c r="F3103" s="158">
        <v>15.818</v>
      </c>
      <c r="G3103" s="16">
        <f t="shared" si="62"/>
        <v>16.123457228651652</v>
      </c>
      <c r="H3103" s="17">
        <f t="shared" si="63"/>
        <v>-0.39409538108608666</v>
      </c>
      <c r="I3103" s="17">
        <f t="shared" si="64"/>
        <v>-6.9000000000000838E-2</v>
      </c>
      <c r="J3103" s="18">
        <f t="shared" si="65"/>
        <v>4.3431736640020665E-3</v>
      </c>
      <c r="K3103" s="18">
        <f t="shared" si="66"/>
        <v>0.28516499795085043</v>
      </c>
      <c r="L3103" s="154"/>
      <c r="M3103" s="154"/>
      <c r="N3103" s="154"/>
      <c r="O3103" s="154"/>
      <c r="P3103" s="154"/>
      <c r="Q3103" s="154"/>
      <c r="R3103" s="154"/>
      <c r="S3103" s="154"/>
      <c r="T3103" s="154"/>
      <c r="U3103" s="154"/>
      <c r="V3103" s="154"/>
      <c r="W3103" s="154"/>
      <c r="X3103" s="154"/>
      <c r="Y3103" s="154"/>
      <c r="Z3103" s="154"/>
      <c r="AA3103" s="154"/>
    </row>
    <row r="3104" spans="1:27" ht="15.75" customHeight="1">
      <c r="A3104" s="155"/>
      <c r="B3104" s="156">
        <v>45069</v>
      </c>
      <c r="C3104" s="158">
        <v>41460</v>
      </c>
      <c r="D3104" s="158">
        <v>7148</v>
      </c>
      <c r="E3104" s="158">
        <v>25.143000000000001</v>
      </c>
      <c r="F3104" s="158">
        <v>24.838000000000001</v>
      </c>
      <c r="G3104" s="16">
        <f t="shared" si="62"/>
        <v>25.578129335331514</v>
      </c>
      <c r="H3104" s="17">
        <f t="shared" si="63"/>
        <v>-0.72521555888585598</v>
      </c>
      <c r="I3104" s="17">
        <f t="shared" si="64"/>
        <v>-0.30499999999999972</v>
      </c>
      <c r="J3104" s="18">
        <f t="shared" si="65"/>
        <v>1.2130612894244908E-2</v>
      </c>
      <c r="K3104" s="18">
        <f t="shared" si="66"/>
        <v>0.35277388701327184</v>
      </c>
      <c r="L3104" s="154"/>
      <c r="M3104" s="154"/>
      <c r="N3104" s="154"/>
      <c r="O3104" s="154"/>
      <c r="P3104" s="154"/>
      <c r="Q3104" s="154"/>
      <c r="R3104" s="154"/>
      <c r="S3104" s="154"/>
      <c r="T3104" s="154"/>
      <c r="U3104" s="154"/>
      <c r="V3104" s="154"/>
      <c r="W3104" s="154"/>
      <c r="X3104" s="154"/>
      <c r="Y3104" s="154"/>
      <c r="Z3104" s="154"/>
      <c r="AA3104" s="154"/>
    </row>
    <row r="3105" spans="1:27" ht="15.75" customHeight="1">
      <c r="A3105" s="155"/>
      <c r="B3105" s="158"/>
      <c r="C3105" s="158"/>
      <c r="D3105" s="158">
        <v>7148</v>
      </c>
      <c r="E3105" s="158">
        <v>24.782</v>
      </c>
      <c r="F3105" s="158">
        <v>24.446000000000002</v>
      </c>
      <c r="G3105" s="16">
        <f t="shared" si="62"/>
        <v>25.578129335331514</v>
      </c>
      <c r="H3105" s="17">
        <f t="shared" si="63"/>
        <v>-1.3268822255525237</v>
      </c>
      <c r="I3105" s="17">
        <f t="shared" si="64"/>
        <v>-0.33599999999999852</v>
      </c>
      <c r="J3105" s="18">
        <f t="shared" si="65"/>
        <v>1.3558227745944578E-2</v>
      </c>
      <c r="K3105" s="18">
        <f t="shared" si="66"/>
        <v>0.34334572839862371</v>
      </c>
      <c r="L3105" s="154"/>
      <c r="M3105" s="154"/>
      <c r="N3105" s="154"/>
      <c r="O3105" s="154"/>
      <c r="P3105" s="154"/>
      <c r="Q3105" s="154"/>
      <c r="R3105" s="154"/>
      <c r="S3105" s="154"/>
      <c r="T3105" s="154"/>
      <c r="U3105" s="154"/>
      <c r="V3105" s="154"/>
      <c r="W3105" s="154"/>
      <c r="X3105" s="154"/>
      <c r="Y3105" s="154"/>
      <c r="Z3105" s="154"/>
      <c r="AA3105" s="154"/>
    </row>
    <row r="3106" spans="1:27" ht="15.75" customHeight="1">
      <c r="A3106" s="155"/>
      <c r="B3106" s="156">
        <v>45069</v>
      </c>
      <c r="C3106" s="158">
        <v>41462</v>
      </c>
      <c r="D3106" s="158">
        <v>7108</v>
      </c>
      <c r="E3106" s="158">
        <v>18.234000000000002</v>
      </c>
      <c r="F3106" s="158">
        <v>18.023</v>
      </c>
      <c r="G3106" s="16">
        <f t="shared" si="62"/>
        <v>18.039622077854567</v>
      </c>
      <c r="H3106" s="17">
        <f t="shared" si="63"/>
        <v>0.32396320357572489</v>
      </c>
      <c r="I3106" s="17">
        <f t="shared" si="64"/>
        <v>-0.21100000000000207</v>
      </c>
      <c r="J3106" s="18">
        <f t="shared" si="65"/>
        <v>1.1571788965668644E-2</v>
      </c>
      <c r="K3106" s="18">
        <f t="shared" si="66"/>
        <v>0.36150983751480864</v>
      </c>
      <c r="L3106" s="154"/>
      <c r="M3106" s="154"/>
      <c r="N3106" s="154"/>
      <c r="O3106" s="154"/>
      <c r="P3106" s="154"/>
      <c r="Q3106" s="154"/>
      <c r="R3106" s="154"/>
      <c r="S3106" s="154"/>
      <c r="T3106" s="154"/>
      <c r="U3106" s="154"/>
      <c r="V3106" s="154"/>
      <c r="W3106" s="154"/>
      <c r="X3106" s="154"/>
      <c r="Y3106" s="154"/>
      <c r="Z3106" s="154"/>
      <c r="AA3106" s="154"/>
    </row>
    <row r="3107" spans="1:27" ht="15.75" customHeight="1">
      <c r="A3107" s="155"/>
      <c r="B3107" s="158"/>
      <c r="C3107" s="158"/>
      <c r="D3107" s="158">
        <v>7108</v>
      </c>
      <c r="E3107" s="158">
        <v>18.553000000000001</v>
      </c>
      <c r="F3107" s="158">
        <v>18.312999999999999</v>
      </c>
      <c r="G3107" s="16">
        <f t="shared" si="62"/>
        <v>18.039622077854567</v>
      </c>
      <c r="H3107" s="17">
        <f t="shared" si="63"/>
        <v>0.85562987024239001</v>
      </c>
      <c r="I3107" s="17">
        <f t="shared" si="64"/>
        <v>-0.24000000000000199</v>
      </c>
      <c r="J3107" s="18">
        <f t="shared" si="65"/>
        <v>1.2935913329380799E-2</v>
      </c>
      <c r="K3107" s="18">
        <f t="shared" si="66"/>
        <v>0.37248802766372124</v>
      </c>
      <c r="L3107" s="154"/>
      <c r="M3107" s="154"/>
      <c r="N3107" s="154"/>
      <c r="O3107" s="154"/>
      <c r="P3107" s="154"/>
      <c r="Q3107" s="154"/>
      <c r="R3107" s="154"/>
      <c r="S3107" s="154"/>
      <c r="T3107" s="154"/>
      <c r="U3107" s="154"/>
      <c r="V3107" s="154"/>
      <c r="W3107" s="154"/>
      <c r="X3107" s="154"/>
      <c r="Y3107" s="154"/>
      <c r="Z3107" s="154"/>
      <c r="AA3107" s="154"/>
    </row>
    <row r="3108" spans="1:27" ht="15.75" customHeight="1">
      <c r="A3108" s="155"/>
      <c r="B3108" s="158"/>
      <c r="C3108" s="158"/>
      <c r="D3108" s="158">
        <v>7108</v>
      </c>
      <c r="E3108" s="158">
        <v>19.259</v>
      </c>
      <c r="F3108" s="158">
        <v>19.012</v>
      </c>
      <c r="G3108" s="16">
        <f t="shared" si="62"/>
        <v>18.039622077854567</v>
      </c>
      <c r="H3108" s="17">
        <f t="shared" si="63"/>
        <v>2.032296536909056</v>
      </c>
      <c r="I3108" s="17">
        <f t="shared" si="64"/>
        <v>-0.24699999999999989</v>
      </c>
      <c r="J3108" s="18">
        <f t="shared" si="65"/>
        <v>1.2825172646554851E-2</v>
      </c>
      <c r="K3108" s="18">
        <f t="shared" si="66"/>
        <v>0.39549147812685082</v>
      </c>
      <c r="L3108" s="154"/>
      <c r="M3108" s="154"/>
      <c r="N3108" s="154"/>
      <c r="O3108" s="154"/>
      <c r="P3108" s="154"/>
      <c r="Q3108" s="154"/>
      <c r="R3108" s="154"/>
      <c r="S3108" s="154"/>
      <c r="T3108" s="154"/>
      <c r="U3108" s="154"/>
      <c r="V3108" s="154"/>
      <c r="W3108" s="154"/>
      <c r="X3108" s="154"/>
      <c r="Y3108" s="154"/>
      <c r="Z3108" s="154"/>
      <c r="AA3108" s="154"/>
    </row>
    <row r="3109" spans="1:27" ht="15.75" customHeight="1">
      <c r="A3109" s="155"/>
      <c r="B3109" s="156">
        <v>45070</v>
      </c>
      <c r="C3109" s="158">
        <v>41470</v>
      </c>
      <c r="D3109" s="158">
        <v>5648</v>
      </c>
      <c r="E3109" s="158">
        <v>21.576000000000001</v>
      </c>
      <c r="F3109" s="158">
        <v>21.449000000000002</v>
      </c>
      <c r="G3109" s="16">
        <f t="shared" si="62"/>
        <v>19.240505739344663</v>
      </c>
      <c r="H3109" s="17">
        <f t="shared" si="63"/>
        <v>3.8924904344255635</v>
      </c>
      <c r="I3109" s="17">
        <f t="shared" si="64"/>
        <v>-0.12699999999999889</v>
      </c>
      <c r="J3109" s="18">
        <f t="shared" si="65"/>
        <v>5.8861698183165969E-3</v>
      </c>
      <c r="K3109" s="18">
        <f t="shared" si="66"/>
        <v>0.38962736373748602</v>
      </c>
      <c r="L3109" s="154"/>
      <c r="M3109" s="154"/>
      <c r="N3109" s="154"/>
      <c r="O3109" s="154"/>
      <c r="P3109" s="154"/>
      <c r="Q3109" s="154"/>
      <c r="R3109" s="154"/>
      <c r="S3109" s="154"/>
      <c r="T3109" s="154"/>
      <c r="U3109" s="154"/>
      <c r="V3109" s="154"/>
      <c r="W3109" s="154"/>
      <c r="X3109" s="154"/>
      <c r="Y3109" s="154"/>
      <c r="Z3109" s="154"/>
      <c r="AA3109" s="154"/>
    </row>
    <row r="3110" spans="1:27" ht="15.75" customHeight="1">
      <c r="A3110" s="155"/>
      <c r="B3110" s="158"/>
      <c r="C3110" s="158"/>
      <c r="D3110" s="158">
        <v>5648</v>
      </c>
      <c r="E3110" s="158">
        <v>20.992000000000001</v>
      </c>
      <c r="F3110" s="158">
        <v>20.86</v>
      </c>
      <c r="G3110" s="16">
        <f t="shared" si="62"/>
        <v>19.240505739344663</v>
      </c>
      <c r="H3110" s="17">
        <f t="shared" si="63"/>
        <v>2.9191571010922308</v>
      </c>
      <c r="I3110" s="17">
        <f t="shared" si="64"/>
        <v>-0.13200000000000145</v>
      </c>
      <c r="J3110" s="18">
        <f t="shared" si="65"/>
        <v>6.2881097560976299E-3</v>
      </c>
      <c r="K3110" s="18">
        <f t="shared" si="66"/>
        <v>0.37264672256097559</v>
      </c>
      <c r="L3110" s="154"/>
      <c r="M3110" s="154"/>
      <c r="N3110" s="154"/>
      <c r="O3110" s="154"/>
      <c r="P3110" s="154"/>
      <c r="Q3110" s="154"/>
      <c r="R3110" s="154"/>
      <c r="S3110" s="154"/>
      <c r="T3110" s="154"/>
      <c r="U3110" s="154"/>
      <c r="V3110" s="154"/>
      <c r="W3110" s="154"/>
      <c r="X3110" s="154"/>
      <c r="Y3110" s="154"/>
      <c r="Z3110" s="154"/>
      <c r="AA3110" s="154"/>
    </row>
    <row r="3111" spans="1:27" ht="15.75" customHeight="1">
      <c r="A3111" s="155"/>
      <c r="B3111" s="158"/>
      <c r="C3111" s="158"/>
      <c r="D3111" s="158">
        <v>5648</v>
      </c>
      <c r="E3111" s="158">
        <v>20.994</v>
      </c>
      <c r="F3111" s="158">
        <v>20.812000000000001</v>
      </c>
      <c r="G3111" s="16">
        <f t="shared" si="62"/>
        <v>19.240505739344663</v>
      </c>
      <c r="H3111" s="17">
        <f t="shared" si="63"/>
        <v>2.922490434425562</v>
      </c>
      <c r="I3111" s="17">
        <f t="shared" si="64"/>
        <v>-0.18199999999999861</v>
      </c>
      <c r="J3111" s="18">
        <f t="shared" si="65"/>
        <v>8.6691435648279802E-3</v>
      </c>
      <c r="K3111" s="18">
        <f t="shared" si="66"/>
        <v>0.37270648756787644</v>
      </c>
      <c r="L3111" s="154"/>
      <c r="M3111" s="154"/>
      <c r="N3111" s="154"/>
      <c r="O3111" s="154"/>
      <c r="P3111" s="154"/>
      <c r="Q3111" s="154"/>
      <c r="R3111" s="154"/>
      <c r="S3111" s="154"/>
      <c r="T3111" s="154"/>
      <c r="U3111" s="154"/>
      <c r="V3111" s="154"/>
      <c r="W3111" s="154"/>
      <c r="X3111" s="154"/>
      <c r="Y3111" s="154"/>
      <c r="Z3111" s="154"/>
      <c r="AA3111" s="154"/>
    </row>
    <row r="3112" spans="1:27" ht="15.75" customHeight="1">
      <c r="A3112" s="155"/>
      <c r="B3112" s="158"/>
      <c r="C3112" s="158"/>
      <c r="D3112" s="158">
        <v>5648</v>
      </c>
      <c r="E3112" s="158">
        <v>21.305</v>
      </c>
      <c r="F3112" s="158">
        <v>21.114999999999998</v>
      </c>
      <c r="G3112" s="16">
        <f t="shared" si="62"/>
        <v>19.240505739344663</v>
      </c>
      <c r="H3112" s="17">
        <f t="shared" si="63"/>
        <v>3.4408237677588955</v>
      </c>
      <c r="I3112" s="17">
        <f t="shared" si="64"/>
        <v>-0.19000000000000128</v>
      </c>
      <c r="J3112" s="18">
        <f t="shared" si="65"/>
        <v>8.9180943440507528E-3</v>
      </c>
      <c r="K3112" s="18">
        <f t="shared" si="66"/>
        <v>0.38186341234451998</v>
      </c>
      <c r="L3112" s="154"/>
      <c r="M3112" s="154"/>
      <c r="N3112" s="154"/>
      <c r="O3112" s="154"/>
      <c r="P3112" s="154"/>
      <c r="Q3112" s="154"/>
      <c r="R3112" s="154"/>
      <c r="S3112" s="154"/>
      <c r="T3112" s="154"/>
      <c r="U3112" s="154"/>
      <c r="V3112" s="154"/>
      <c r="W3112" s="154"/>
      <c r="X3112" s="154"/>
      <c r="Y3112" s="154"/>
      <c r="Z3112" s="154"/>
      <c r="AA3112" s="154"/>
    </row>
    <row r="3113" spans="1:27" ht="15.75" customHeight="1">
      <c r="A3113" s="155"/>
      <c r="B3113" s="156">
        <v>45070</v>
      </c>
      <c r="C3113" s="158">
        <v>41652</v>
      </c>
      <c r="D3113" s="158">
        <v>5003</v>
      </c>
      <c r="E3113" s="158">
        <v>38.305999999999997</v>
      </c>
      <c r="F3113" s="158">
        <v>38.116999999999997</v>
      </c>
      <c r="G3113" s="16">
        <f t="shared" si="62"/>
        <v>38.4</v>
      </c>
      <c r="H3113" s="17">
        <f t="shared" si="63"/>
        <v>-0.15666666666666867</v>
      </c>
      <c r="I3113" s="17">
        <f t="shared" si="64"/>
        <v>-0.18900000000000006</v>
      </c>
      <c r="J3113" s="18">
        <f t="shared" si="65"/>
        <v>4.9339529055500465E-3</v>
      </c>
      <c r="K3113" s="18">
        <f t="shared" si="66"/>
        <v>0.37346629770793083</v>
      </c>
      <c r="L3113" s="154"/>
      <c r="M3113" s="154"/>
      <c r="N3113" s="154"/>
      <c r="O3113" s="154"/>
      <c r="P3113" s="154"/>
      <c r="Q3113" s="154"/>
      <c r="R3113" s="154"/>
      <c r="S3113" s="154"/>
      <c r="T3113" s="154"/>
      <c r="U3113" s="154"/>
      <c r="V3113" s="154"/>
      <c r="W3113" s="154"/>
      <c r="X3113" s="154"/>
      <c r="Y3113" s="154"/>
      <c r="Z3113" s="154"/>
      <c r="AA3113" s="154"/>
    </row>
    <row r="3114" spans="1:27" ht="15.75" customHeight="1">
      <c r="A3114" s="155"/>
      <c r="B3114" s="158"/>
      <c r="C3114" s="158"/>
      <c r="D3114" s="158">
        <v>5003</v>
      </c>
      <c r="E3114" s="158">
        <v>38.18</v>
      </c>
      <c r="F3114" s="158">
        <v>37.838000000000001</v>
      </c>
      <c r="G3114" s="16">
        <f t="shared" si="62"/>
        <v>38.4</v>
      </c>
      <c r="H3114" s="17">
        <f t="shared" si="63"/>
        <v>-0.36666666666666481</v>
      </c>
      <c r="I3114" s="17">
        <f t="shared" si="64"/>
        <v>-0.34199999999999875</v>
      </c>
      <c r="J3114" s="18">
        <f t="shared" si="65"/>
        <v>8.957569408067018E-3</v>
      </c>
      <c r="K3114" s="18">
        <f t="shared" si="66"/>
        <v>0.37139863803038242</v>
      </c>
      <c r="L3114" s="154"/>
      <c r="M3114" s="154"/>
      <c r="N3114" s="154"/>
      <c r="O3114" s="154"/>
      <c r="P3114" s="154"/>
      <c r="Q3114" s="154"/>
      <c r="R3114" s="154"/>
      <c r="S3114" s="154"/>
      <c r="T3114" s="154"/>
      <c r="U3114" s="154"/>
      <c r="V3114" s="154"/>
      <c r="W3114" s="154"/>
      <c r="X3114" s="154"/>
      <c r="Y3114" s="154"/>
      <c r="Z3114" s="154"/>
      <c r="AA3114" s="154"/>
    </row>
    <row r="3115" spans="1:27" ht="15.75" customHeight="1">
      <c r="A3115" s="155"/>
      <c r="B3115" s="158"/>
      <c r="C3115" s="158"/>
      <c r="D3115" s="158">
        <v>5003</v>
      </c>
      <c r="E3115" s="158">
        <v>38.47</v>
      </c>
      <c r="F3115" s="158">
        <v>38.134</v>
      </c>
      <c r="G3115" s="16">
        <f t="shared" si="62"/>
        <v>38.4</v>
      </c>
      <c r="H3115" s="17">
        <f t="shared" si="63"/>
        <v>0.11666666666666714</v>
      </c>
      <c r="I3115" s="17">
        <f t="shared" si="64"/>
        <v>-0.33599999999999852</v>
      </c>
      <c r="J3115" s="18">
        <f t="shared" si="65"/>
        <v>8.7340785027293609E-3</v>
      </c>
      <c r="K3115" s="18">
        <f t="shared" si="66"/>
        <v>0.37613724980504287</v>
      </c>
      <c r="L3115" s="154"/>
      <c r="M3115" s="154"/>
      <c r="N3115" s="154"/>
      <c r="O3115" s="154"/>
      <c r="P3115" s="154"/>
      <c r="Q3115" s="154"/>
      <c r="R3115" s="154"/>
      <c r="S3115" s="154"/>
      <c r="T3115" s="154"/>
      <c r="U3115" s="154"/>
      <c r="V3115" s="154"/>
      <c r="W3115" s="154"/>
      <c r="X3115" s="154"/>
      <c r="Y3115" s="154"/>
      <c r="Z3115" s="154"/>
      <c r="AA3115" s="154"/>
    </row>
    <row r="3116" spans="1:27" ht="15.75" customHeight="1">
      <c r="A3116" s="155"/>
      <c r="B3116" s="156"/>
      <c r="C3116" s="158"/>
      <c r="D3116" s="158">
        <v>5148</v>
      </c>
      <c r="E3116" s="158">
        <v>20.753</v>
      </c>
      <c r="F3116" s="158">
        <v>20.597999999999999</v>
      </c>
      <c r="G3116" s="16">
        <f t="shared" si="62"/>
        <v>20.202531026311895</v>
      </c>
      <c r="H3116" s="17">
        <f t="shared" si="63"/>
        <v>0.91744828948017465</v>
      </c>
      <c r="I3116" s="17">
        <f t="shared" si="64"/>
        <v>-0.15500000000000114</v>
      </c>
      <c r="J3116" s="18">
        <f t="shared" si="65"/>
        <v>7.4687996916109065E-3</v>
      </c>
      <c r="K3116" s="18">
        <f t="shared" si="66"/>
        <v>0.319065904352757</v>
      </c>
      <c r="L3116" s="154"/>
      <c r="M3116" s="154"/>
      <c r="N3116" s="154"/>
      <c r="O3116" s="154"/>
      <c r="P3116" s="154"/>
      <c r="Q3116" s="154"/>
      <c r="R3116" s="154"/>
      <c r="S3116" s="154"/>
      <c r="T3116" s="154"/>
      <c r="U3116" s="154"/>
      <c r="V3116" s="154"/>
      <c r="W3116" s="154"/>
      <c r="X3116" s="154"/>
      <c r="Y3116" s="154"/>
      <c r="Z3116" s="154"/>
      <c r="AA3116" s="154"/>
    </row>
    <row r="3117" spans="1:27" ht="15.75" customHeight="1">
      <c r="A3117" s="155"/>
      <c r="B3117" s="156"/>
      <c r="C3117" s="158"/>
      <c r="D3117" s="158">
        <v>5148</v>
      </c>
      <c r="E3117" s="158">
        <v>20.481000000000002</v>
      </c>
      <c r="F3117" s="158">
        <v>20.327999999999999</v>
      </c>
      <c r="G3117" s="16">
        <f t="shared" si="62"/>
        <v>20.202531026311895</v>
      </c>
      <c r="H3117" s="17">
        <f t="shared" si="63"/>
        <v>0.46411495614684384</v>
      </c>
      <c r="I3117" s="17">
        <f t="shared" si="64"/>
        <v>-0.15300000000000225</v>
      </c>
      <c r="J3117" s="18">
        <f t="shared" si="65"/>
        <v>7.4703383623847585E-3</v>
      </c>
      <c r="K3117" s="18">
        <f t="shared" si="66"/>
        <v>0.31002268995814497</v>
      </c>
      <c r="L3117" s="154"/>
      <c r="M3117" s="154"/>
      <c r="N3117" s="154"/>
      <c r="O3117" s="154"/>
      <c r="P3117" s="154"/>
      <c r="Q3117" s="154"/>
      <c r="R3117" s="154"/>
      <c r="S3117" s="154"/>
      <c r="T3117" s="154"/>
      <c r="U3117" s="154"/>
      <c r="V3117" s="154"/>
      <c r="W3117" s="154"/>
      <c r="X3117" s="154"/>
      <c r="Y3117" s="154"/>
      <c r="Z3117" s="154"/>
      <c r="AA3117" s="154"/>
    </row>
    <row r="3118" spans="1:27" ht="15.75" customHeight="1">
      <c r="A3118" s="155"/>
      <c r="B3118" s="156">
        <v>45070</v>
      </c>
      <c r="C3118" s="158">
        <v>41475</v>
      </c>
      <c r="D3118" s="158">
        <v>6107</v>
      </c>
      <c r="E3118" s="158">
        <v>15.699</v>
      </c>
      <c r="F3118" s="158">
        <v>15.442</v>
      </c>
      <c r="G3118" s="16">
        <f t="shared" si="62"/>
        <v>17.032373496847189</v>
      </c>
      <c r="H3118" s="17">
        <f t="shared" si="63"/>
        <v>-2.222289161411982</v>
      </c>
      <c r="I3118" s="17">
        <f t="shared" si="64"/>
        <v>-0.25699999999999967</v>
      </c>
      <c r="J3118" s="18">
        <f t="shared" si="65"/>
        <v>1.6370469456653269E-2</v>
      </c>
      <c r="K3118" s="18">
        <f t="shared" si="66"/>
        <v>0.26196156413709332</v>
      </c>
      <c r="L3118" s="154"/>
      <c r="M3118" s="154"/>
      <c r="N3118" s="154"/>
      <c r="O3118" s="154"/>
      <c r="P3118" s="154"/>
      <c r="Q3118" s="154"/>
      <c r="R3118" s="154"/>
      <c r="S3118" s="154"/>
      <c r="T3118" s="154"/>
      <c r="U3118" s="154"/>
      <c r="V3118" s="154"/>
      <c r="W3118" s="154"/>
      <c r="X3118" s="154"/>
      <c r="Y3118" s="154"/>
      <c r="Z3118" s="154"/>
      <c r="AA3118" s="154"/>
    </row>
    <row r="3119" spans="1:27" ht="15.75" customHeight="1">
      <c r="A3119" s="155"/>
      <c r="B3119" s="158"/>
      <c r="C3119" s="158"/>
      <c r="D3119" s="158">
        <v>6107</v>
      </c>
      <c r="E3119" s="158">
        <v>15.907999999999999</v>
      </c>
      <c r="F3119" s="158">
        <v>15.64</v>
      </c>
      <c r="G3119" s="16">
        <f t="shared" si="62"/>
        <v>17.032373496847189</v>
      </c>
      <c r="H3119" s="17">
        <f t="shared" si="63"/>
        <v>-1.8739558280786492</v>
      </c>
      <c r="I3119" s="17">
        <f t="shared" si="64"/>
        <v>-0.26799999999999891</v>
      </c>
      <c r="J3119" s="18">
        <f t="shared" si="65"/>
        <v>1.6846869499622764E-2</v>
      </c>
      <c r="K3119" s="18">
        <f t="shared" si="66"/>
        <v>0.27165794539780158</v>
      </c>
      <c r="L3119" s="154"/>
      <c r="M3119" s="154"/>
      <c r="N3119" s="154"/>
      <c r="O3119" s="154"/>
      <c r="P3119" s="154"/>
      <c r="Q3119" s="154"/>
      <c r="R3119" s="154"/>
      <c r="S3119" s="154"/>
      <c r="T3119" s="154"/>
      <c r="U3119" s="154"/>
      <c r="V3119" s="154"/>
      <c r="W3119" s="154"/>
      <c r="X3119" s="154"/>
      <c r="Y3119" s="154"/>
      <c r="Z3119" s="154"/>
      <c r="AA3119" s="154"/>
    </row>
    <row r="3120" spans="1:27" ht="15.75" customHeight="1">
      <c r="A3120" s="155"/>
      <c r="B3120" s="158"/>
      <c r="C3120" s="158"/>
      <c r="D3120" s="158">
        <v>6107</v>
      </c>
      <c r="E3120" s="158">
        <v>17.448</v>
      </c>
      <c r="F3120" s="158">
        <v>17.18</v>
      </c>
      <c r="G3120" s="16">
        <f t="shared" si="62"/>
        <v>17.032373496847189</v>
      </c>
      <c r="H3120" s="17">
        <f t="shared" si="63"/>
        <v>0.69271083858801918</v>
      </c>
      <c r="I3120" s="17">
        <f t="shared" si="64"/>
        <v>-0.26800000000000068</v>
      </c>
      <c r="J3120" s="18">
        <f t="shared" si="65"/>
        <v>1.5359926639156389E-2</v>
      </c>
      <c r="K3120" s="18">
        <f t="shared" si="66"/>
        <v>0.3359430648434335</v>
      </c>
      <c r="L3120" s="154"/>
      <c r="M3120" s="154"/>
      <c r="N3120" s="154"/>
      <c r="O3120" s="154"/>
      <c r="P3120" s="154"/>
      <c r="Q3120" s="154"/>
      <c r="R3120" s="154"/>
      <c r="S3120" s="154"/>
      <c r="T3120" s="154"/>
      <c r="U3120" s="154"/>
      <c r="V3120" s="154"/>
      <c r="W3120" s="154"/>
      <c r="X3120" s="154"/>
      <c r="Y3120" s="154"/>
      <c r="Z3120" s="154"/>
      <c r="AA3120" s="154"/>
    </row>
    <row r="3121" spans="1:27" ht="15.75" customHeight="1">
      <c r="A3121" s="155"/>
      <c r="B3121" s="158"/>
      <c r="C3121" s="158"/>
      <c r="D3121" s="158">
        <v>6107</v>
      </c>
      <c r="E3121" s="158">
        <v>18.292999999999999</v>
      </c>
      <c r="F3121" s="158">
        <v>17.943000000000001</v>
      </c>
      <c r="G3121" s="16">
        <f t="shared" si="62"/>
        <v>17.032373496847189</v>
      </c>
      <c r="H3121" s="17">
        <f t="shared" si="63"/>
        <v>2.1010441719213508</v>
      </c>
      <c r="I3121" s="17">
        <f t="shared" si="64"/>
        <v>-0.34999999999999787</v>
      </c>
      <c r="J3121" s="18">
        <f t="shared" si="65"/>
        <v>1.9133001694637178E-2</v>
      </c>
      <c r="K3121" s="18">
        <f t="shared" si="66"/>
        <v>0.36661753651059026</v>
      </c>
      <c r="L3121" s="154"/>
      <c r="M3121" s="154"/>
      <c r="N3121" s="154"/>
      <c r="O3121" s="154"/>
      <c r="P3121" s="154"/>
      <c r="Q3121" s="154"/>
      <c r="R3121" s="154"/>
      <c r="S3121" s="154"/>
      <c r="T3121" s="154"/>
      <c r="U3121" s="154"/>
      <c r="V3121" s="154"/>
      <c r="W3121" s="154"/>
      <c r="X3121" s="154"/>
      <c r="Y3121" s="154"/>
      <c r="Z3121" s="154"/>
      <c r="AA3121" s="154"/>
    </row>
    <row r="3122" spans="1:27" ht="15.75" customHeight="1">
      <c r="A3122" s="155"/>
      <c r="B3122" s="156">
        <v>45071</v>
      </c>
      <c r="C3122" s="158"/>
      <c r="D3122" s="158">
        <v>6107</v>
      </c>
      <c r="E3122" s="158">
        <v>17.657</v>
      </c>
      <c r="F3122" s="158">
        <v>17.309999999999999</v>
      </c>
      <c r="G3122" s="16">
        <f t="shared" si="62"/>
        <v>17.032373496847189</v>
      </c>
      <c r="H3122" s="17">
        <f t="shared" si="63"/>
        <v>1.0410441719213519</v>
      </c>
      <c r="I3122" s="17">
        <f t="shared" si="64"/>
        <v>-0.34700000000000131</v>
      </c>
      <c r="J3122" s="18">
        <f t="shared" si="65"/>
        <v>1.965226255875864E-2</v>
      </c>
      <c r="K3122" s="18">
        <f t="shared" si="66"/>
        <v>0.34380328455503356</v>
      </c>
      <c r="L3122" s="154"/>
      <c r="M3122" s="154"/>
      <c r="N3122" s="154"/>
      <c r="O3122" s="154"/>
      <c r="P3122" s="154"/>
      <c r="Q3122" s="154"/>
      <c r="R3122" s="154"/>
      <c r="S3122" s="154"/>
      <c r="T3122" s="154"/>
      <c r="U3122" s="154"/>
      <c r="V3122" s="154"/>
      <c r="W3122" s="154"/>
      <c r="X3122" s="154"/>
      <c r="Y3122" s="154"/>
      <c r="Z3122" s="154"/>
      <c r="AA3122" s="154"/>
    </row>
    <row r="3123" spans="1:27" ht="15.75" customHeight="1">
      <c r="A3123" s="155"/>
      <c r="B3123" s="158"/>
      <c r="C3123" s="158"/>
      <c r="D3123" s="158">
        <v>6107</v>
      </c>
      <c r="E3123" s="158">
        <v>16.731999999999999</v>
      </c>
      <c r="F3123" s="158">
        <v>16.498999999999999</v>
      </c>
      <c r="G3123" s="16">
        <f t="shared" si="62"/>
        <v>17.032373496847189</v>
      </c>
      <c r="H3123" s="17">
        <f t="shared" si="63"/>
        <v>-0.50062249474531606</v>
      </c>
      <c r="I3123" s="17">
        <f t="shared" si="64"/>
        <v>-0.23300000000000054</v>
      </c>
      <c r="J3123" s="18">
        <f t="shared" si="65"/>
        <v>1.3925412383456882E-2</v>
      </c>
      <c r="K3123" s="18">
        <f t="shared" si="66"/>
        <v>0.30752657156276758</v>
      </c>
      <c r="L3123" s="154"/>
      <c r="M3123" s="154"/>
      <c r="N3123" s="154"/>
      <c r="O3123" s="154"/>
      <c r="P3123" s="154"/>
      <c r="Q3123" s="154"/>
      <c r="R3123" s="154"/>
      <c r="S3123" s="154"/>
      <c r="T3123" s="154"/>
      <c r="U3123" s="154"/>
      <c r="V3123" s="154"/>
      <c r="W3123" s="154"/>
      <c r="X3123" s="154"/>
      <c r="Y3123" s="154"/>
      <c r="Z3123" s="154"/>
      <c r="AA3123" s="154"/>
    </row>
    <row r="3124" spans="1:27" ht="15.75" customHeight="1">
      <c r="A3124" s="155"/>
      <c r="B3124" s="156">
        <v>45071</v>
      </c>
      <c r="C3124" s="158">
        <v>41864</v>
      </c>
      <c r="D3124" s="158">
        <v>6117</v>
      </c>
      <c r="E3124" s="158">
        <v>19.533000000000001</v>
      </c>
      <c r="F3124" s="158">
        <v>19.114999999999998</v>
      </c>
      <c r="G3124" s="16">
        <f t="shared" si="62"/>
        <v>19.9327573208373</v>
      </c>
      <c r="H3124" s="17">
        <f t="shared" si="63"/>
        <v>-0.66626220139549852</v>
      </c>
      <c r="I3124" s="17">
        <f t="shared" si="64"/>
        <v>-0.41800000000000281</v>
      </c>
      <c r="J3124" s="18">
        <f t="shared" si="65"/>
        <v>2.139968258844022E-2</v>
      </c>
      <c r="K3124" s="18">
        <f t="shared" si="66"/>
        <v>0.30554554241335835</v>
      </c>
      <c r="L3124" s="154"/>
      <c r="M3124" s="154"/>
      <c r="N3124" s="154"/>
      <c r="O3124" s="154"/>
      <c r="P3124" s="154"/>
      <c r="Q3124" s="154"/>
      <c r="R3124" s="154"/>
      <c r="S3124" s="154"/>
      <c r="T3124" s="154"/>
      <c r="U3124" s="154"/>
      <c r="V3124" s="154"/>
      <c r="W3124" s="154"/>
      <c r="X3124" s="154"/>
      <c r="Y3124" s="154"/>
      <c r="Z3124" s="154"/>
      <c r="AA3124" s="154"/>
    </row>
    <row r="3125" spans="1:27" ht="15.75" customHeight="1">
      <c r="A3125" s="155"/>
      <c r="B3125" s="158"/>
      <c r="C3125" s="158"/>
      <c r="D3125" s="158">
        <v>6117</v>
      </c>
      <c r="E3125" s="158">
        <v>19.221</v>
      </c>
      <c r="F3125" s="158">
        <v>18.853999999999999</v>
      </c>
      <c r="G3125" s="16">
        <f t="shared" si="62"/>
        <v>19.9327573208373</v>
      </c>
      <c r="H3125" s="17">
        <f t="shared" si="63"/>
        <v>-1.1862622013955004</v>
      </c>
      <c r="I3125" s="17">
        <f t="shared" si="64"/>
        <v>-0.36700000000000088</v>
      </c>
      <c r="J3125" s="18">
        <f t="shared" si="65"/>
        <v>1.9093699599396538E-2</v>
      </c>
      <c r="K3125" s="18">
        <f t="shared" si="66"/>
        <v>0.29427298683523895</v>
      </c>
      <c r="L3125" s="154"/>
      <c r="M3125" s="154"/>
      <c r="N3125" s="154"/>
      <c r="O3125" s="154"/>
      <c r="P3125" s="154"/>
      <c r="Q3125" s="154"/>
      <c r="R3125" s="154"/>
      <c r="S3125" s="154"/>
      <c r="T3125" s="154"/>
      <c r="U3125" s="154"/>
      <c r="V3125" s="154"/>
      <c r="W3125" s="154"/>
      <c r="X3125" s="154"/>
      <c r="Y3125" s="154"/>
      <c r="Z3125" s="154"/>
      <c r="AA3125" s="154"/>
    </row>
    <row r="3126" spans="1:27" ht="15.75" customHeight="1">
      <c r="A3126" s="155"/>
      <c r="B3126" s="158"/>
      <c r="C3126" s="158"/>
      <c r="D3126" s="158">
        <v>6117</v>
      </c>
      <c r="E3126" s="158">
        <v>19.405999999999999</v>
      </c>
      <c r="F3126" s="158">
        <v>19.04</v>
      </c>
      <c r="G3126" s="16">
        <f t="shared" si="62"/>
        <v>19.9327573208373</v>
      </c>
      <c r="H3126" s="17">
        <f t="shared" si="63"/>
        <v>-0.8779288680621693</v>
      </c>
      <c r="I3126" s="17">
        <f t="shared" si="64"/>
        <v>-0.36599999999999966</v>
      </c>
      <c r="J3126" s="18">
        <f t="shared" si="65"/>
        <v>1.8860146346490761E-2</v>
      </c>
      <c r="K3126" s="18">
        <f t="shared" si="66"/>
        <v>0.30100077707719913</v>
      </c>
      <c r="L3126" s="154"/>
      <c r="M3126" s="154"/>
      <c r="N3126" s="154"/>
      <c r="O3126" s="154"/>
      <c r="P3126" s="154"/>
      <c r="Q3126" s="154"/>
      <c r="R3126" s="154"/>
      <c r="S3126" s="154"/>
      <c r="T3126" s="154"/>
      <c r="U3126" s="154"/>
      <c r="V3126" s="154"/>
      <c r="W3126" s="154"/>
      <c r="X3126" s="154"/>
      <c r="Y3126" s="154"/>
      <c r="Z3126" s="154"/>
      <c r="AA3126" s="154"/>
    </row>
    <row r="3127" spans="1:27" ht="15.75" customHeight="1">
      <c r="A3127" s="155"/>
      <c r="B3127" s="158"/>
      <c r="C3127" s="158"/>
      <c r="D3127" s="158">
        <v>6117</v>
      </c>
      <c r="E3127" s="158">
        <v>20.010999999999999</v>
      </c>
      <c r="F3127" s="158">
        <v>19.66</v>
      </c>
      <c r="G3127" s="16">
        <f t="shared" si="62"/>
        <v>19.9327573208373</v>
      </c>
      <c r="H3127" s="17">
        <f t="shared" si="63"/>
        <v>0.13040446527116484</v>
      </c>
      <c r="I3127" s="17">
        <f t="shared" si="64"/>
        <v>-0.35099999999999909</v>
      </c>
      <c r="J3127" s="18">
        <f t="shared" si="65"/>
        <v>1.7540352805956679E-2</v>
      </c>
      <c r="K3127" s="18">
        <f t="shared" si="66"/>
        <v>0.32213388036380625</v>
      </c>
      <c r="L3127" s="154"/>
      <c r="M3127" s="154"/>
      <c r="N3127" s="154"/>
      <c r="O3127" s="154"/>
      <c r="P3127" s="154"/>
      <c r="Q3127" s="154"/>
      <c r="R3127" s="154"/>
      <c r="S3127" s="154"/>
      <c r="T3127" s="154"/>
      <c r="U3127" s="154"/>
      <c r="V3127" s="154"/>
      <c r="W3127" s="154"/>
      <c r="X3127" s="154"/>
      <c r="Y3127" s="154"/>
      <c r="Z3127" s="154"/>
      <c r="AA3127" s="154"/>
    </row>
    <row r="3128" spans="1:27" ht="15.75" customHeight="1">
      <c r="A3128" s="155"/>
      <c r="B3128" s="158"/>
      <c r="C3128" s="158"/>
      <c r="D3128" s="158">
        <v>6117</v>
      </c>
      <c r="E3128" s="158">
        <v>19.57</v>
      </c>
      <c r="F3128" s="158">
        <v>19.219000000000001</v>
      </c>
      <c r="G3128" s="16">
        <f t="shared" si="62"/>
        <v>19.9327573208373</v>
      </c>
      <c r="H3128" s="17">
        <f t="shared" si="63"/>
        <v>-0.60459553472883343</v>
      </c>
      <c r="I3128" s="17">
        <f t="shared" si="64"/>
        <v>-0.35099999999999909</v>
      </c>
      <c r="J3128" s="18">
        <f t="shared" si="65"/>
        <v>1.7935615738375016E-2</v>
      </c>
      <c r="K3128" s="18">
        <f t="shared" si="66"/>
        <v>0.3068585120061384</v>
      </c>
      <c r="L3128" s="154"/>
      <c r="M3128" s="154"/>
      <c r="N3128" s="154"/>
      <c r="O3128" s="154"/>
      <c r="P3128" s="154"/>
      <c r="Q3128" s="154"/>
      <c r="R3128" s="154"/>
      <c r="S3128" s="154"/>
      <c r="T3128" s="154"/>
      <c r="U3128" s="154"/>
      <c r="V3128" s="154"/>
      <c r="W3128" s="154"/>
      <c r="X3128" s="154"/>
      <c r="Y3128" s="154"/>
      <c r="Z3128" s="154"/>
      <c r="AA3128" s="154"/>
    </row>
    <row r="3129" spans="1:27" ht="15.75" customHeight="1">
      <c r="A3129" s="155"/>
      <c r="B3129" s="156">
        <v>45071</v>
      </c>
      <c r="C3129" s="158"/>
      <c r="D3129" s="158">
        <v>6607</v>
      </c>
      <c r="E3129" s="158">
        <v>18.196000000000002</v>
      </c>
      <c r="F3129" s="158">
        <v>18.004000000000001</v>
      </c>
      <c r="G3129" s="16">
        <f t="shared" si="62"/>
        <v>17.912399999999998</v>
      </c>
      <c r="H3129" s="17">
        <f t="shared" si="63"/>
        <v>0.47266666666667234</v>
      </c>
      <c r="I3129" s="17">
        <f t="shared" si="64"/>
        <v>-0.19200000000000017</v>
      </c>
      <c r="J3129" s="18">
        <f t="shared" si="65"/>
        <v>1.0551769619696645E-2</v>
      </c>
      <c r="K3129" s="18">
        <f t="shared" si="66"/>
        <v>0.40781490437458789</v>
      </c>
      <c r="L3129" s="154"/>
      <c r="M3129" s="154"/>
      <c r="N3129" s="154"/>
      <c r="O3129" s="154"/>
      <c r="P3129" s="154"/>
      <c r="Q3129" s="154"/>
      <c r="R3129" s="154"/>
      <c r="S3129" s="154"/>
      <c r="T3129" s="154"/>
      <c r="U3129" s="154"/>
      <c r="V3129" s="154"/>
      <c r="W3129" s="154"/>
      <c r="X3129" s="154"/>
      <c r="Y3129" s="154"/>
      <c r="Z3129" s="154"/>
      <c r="AA3129" s="154"/>
    </row>
    <row r="3130" spans="1:27" ht="15.75" customHeight="1">
      <c r="A3130" s="155"/>
      <c r="B3130" s="156">
        <v>45071</v>
      </c>
      <c r="C3130" s="158"/>
      <c r="D3130" s="158">
        <v>6617</v>
      </c>
      <c r="E3130" s="158">
        <v>21.106000000000002</v>
      </c>
      <c r="F3130" s="158">
        <v>20.626999999999999</v>
      </c>
      <c r="G3130" s="16">
        <f t="shared" si="62"/>
        <v>21.071999999999999</v>
      </c>
      <c r="H3130" s="17">
        <f t="shared" si="63"/>
        <v>5.6666666666670792E-2</v>
      </c>
      <c r="I3130" s="17">
        <f t="shared" si="64"/>
        <v>-0.47900000000000276</v>
      </c>
      <c r="J3130" s="18">
        <f t="shared" si="65"/>
        <v>2.2694968255472507E-2</v>
      </c>
      <c r="K3130" s="18">
        <f t="shared" si="66"/>
        <v>0.40227423481474484</v>
      </c>
      <c r="L3130" s="154"/>
      <c r="M3130" s="154"/>
      <c r="N3130" s="154"/>
      <c r="O3130" s="154"/>
      <c r="P3130" s="154"/>
      <c r="Q3130" s="154"/>
      <c r="R3130" s="154"/>
      <c r="S3130" s="154"/>
      <c r="T3130" s="154"/>
      <c r="U3130" s="154"/>
      <c r="V3130" s="154"/>
      <c r="W3130" s="154"/>
      <c r="X3130" s="154"/>
      <c r="Y3130" s="154"/>
      <c r="Z3130" s="154"/>
      <c r="AA3130" s="154"/>
    </row>
    <row r="3131" spans="1:27" ht="15.75" customHeight="1">
      <c r="A3131" s="155"/>
      <c r="B3131" s="156">
        <v>45071</v>
      </c>
      <c r="C3131" s="158"/>
      <c r="D3131" s="158">
        <v>6617</v>
      </c>
      <c r="E3131" s="158">
        <v>21.867999999999999</v>
      </c>
      <c r="F3131" s="158">
        <v>21.434999999999999</v>
      </c>
      <c r="G3131" s="16">
        <f t="shared" si="62"/>
        <v>21.071999999999999</v>
      </c>
      <c r="H3131" s="17">
        <f t="shared" si="63"/>
        <v>1.3266666666666658</v>
      </c>
      <c r="I3131" s="17">
        <f t="shared" si="64"/>
        <v>-0.43299999999999983</v>
      </c>
      <c r="J3131" s="18">
        <f t="shared" si="65"/>
        <v>1.9800621913297962E-2</v>
      </c>
      <c r="K3131" s="18">
        <f t="shared" si="66"/>
        <v>0.42310224986281336</v>
      </c>
      <c r="L3131" s="154"/>
      <c r="M3131" s="154"/>
      <c r="N3131" s="154"/>
      <c r="O3131" s="154"/>
      <c r="P3131" s="154"/>
      <c r="Q3131" s="154"/>
      <c r="R3131" s="154"/>
      <c r="S3131" s="154"/>
      <c r="T3131" s="154"/>
      <c r="U3131" s="154"/>
      <c r="V3131" s="154"/>
      <c r="W3131" s="154"/>
      <c r="X3131" s="154"/>
      <c r="Y3131" s="154"/>
      <c r="Z3131" s="154"/>
      <c r="AA3131" s="154"/>
    </row>
    <row r="3132" spans="1:27" ht="15.75" customHeight="1">
      <c r="A3132" s="155"/>
      <c r="B3132" s="158"/>
      <c r="C3132" s="158"/>
      <c r="D3132" s="158">
        <v>6617</v>
      </c>
      <c r="E3132" s="158">
        <v>21.774999999999999</v>
      </c>
      <c r="F3132" s="158">
        <v>21.358000000000001</v>
      </c>
      <c r="G3132" s="16">
        <f t="shared" si="62"/>
        <v>21.071999999999999</v>
      </c>
      <c r="H3132" s="17">
        <f t="shared" si="63"/>
        <v>1.1716666666666657</v>
      </c>
      <c r="I3132" s="17">
        <f t="shared" si="64"/>
        <v>-0.41699999999999804</v>
      </c>
      <c r="J3132" s="18">
        <f t="shared" si="65"/>
        <v>1.9150401836968912E-2</v>
      </c>
      <c r="K3132" s="18">
        <f t="shared" si="66"/>
        <v>0.42063834672789907</v>
      </c>
      <c r="L3132" s="154"/>
      <c r="M3132" s="154"/>
      <c r="N3132" s="154"/>
      <c r="O3132" s="154"/>
      <c r="P3132" s="154"/>
      <c r="Q3132" s="154"/>
      <c r="R3132" s="154"/>
      <c r="S3132" s="154"/>
      <c r="T3132" s="154"/>
      <c r="U3132" s="154"/>
      <c r="V3132" s="154"/>
      <c r="W3132" s="154"/>
      <c r="X3132" s="154"/>
      <c r="Y3132" s="154"/>
      <c r="Z3132" s="154"/>
      <c r="AA3132" s="154"/>
    </row>
    <row r="3133" spans="1:27" ht="15.75" customHeight="1">
      <c r="A3133" s="155"/>
      <c r="B3133" s="158"/>
      <c r="C3133" s="158"/>
      <c r="D3133" s="158">
        <v>6617</v>
      </c>
      <c r="E3133" s="158">
        <v>21.695</v>
      </c>
      <c r="F3133" s="158">
        <v>21.263999999999999</v>
      </c>
      <c r="G3133" s="16">
        <f t="shared" si="62"/>
        <v>21.071999999999999</v>
      </c>
      <c r="H3133" s="17">
        <f t="shared" si="63"/>
        <v>1.0383333333333353</v>
      </c>
      <c r="I3133" s="17">
        <f t="shared" si="64"/>
        <v>-0.43100000000000094</v>
      </c>
      <c r="J3133" s="18">
        <f t="shared" si="65"/>
        <v>1.9866328647153764E-2</v>
      </c>
      <c r="K3133" s="18">
        <f t="shared" si="66"/>
        <v>0.41850195897672288</v>
      </c>
      <c r="L3133" s="154"/>
      <c r="M3133" s="154"/>
      <c r="N3133" s="154"/>
      <c r="O3133" s="154"/>
      <c r="P3133" s="154"/>
      <c r="Q3133" s="154"/>
      <c r="R3133" s="154"/>
      <c r="S3133" s="154"/>
      <c r="T3133" s="154"/>
      <c r="U3133" s="154"/>
      <c r="V3133" s="154"/>
      <c r="W3133" s="154"/>
      <c r="X3133" s="154"/>
      <c r="Y3133" s="154"/>
      <c r="Z3133" s="154"/>
      <c r="AA3133" s="154"/>
    </row>
    <row r="3134" spans="1:27" ht="15.75" customHeight="1">
      <c r="A3134" s="155"/>
      <c r="B3134" s="156">
        <v>45072</v>
      </c>
      <c r="C3134" s="158">
        <v>41870</v>
      </c>
      <c r="D3134" s="158">
        <v>5121</v>
      </c>
      <c r="E3134" s="158">
        <v>23.337</v>
      </c>
      <c r="F3134" s="158">
        <v>23.291</v>
      </c>
      <c r="G3134" s="16">
        <f t="shared" si="62"/>
        <v>22.870927068045674</v>
      </c>
      <c r="H3134" s="17">
        <f t="shared" si="63"/>
        <v>0.77678821992387626</v>
      </c>
      <c r="I3134" s="17">
        <f t="shared" si="64"/>
        <v>-4.5999999999999375E-2</v>
      </c>
      <c r="J3134" s="18">
        <f t="shared" si="65"/>
        <v>1.9711188241847443E-3</v>
      </c>
      <c r="K3134" s="18">
        <f t="shared" si="66"/>
        <v>0.31875169194219344</v>
      </c>
      <c r="L3134" s="154"/>
      <c r="M3134" s="154"/>
      <c r="N3134" s="154"/>
      <c r="O3134" s="154"/>
      <c r="P3134" s="154"/>
      <c r="Q3134" s="154"/>
      <c r="R3134" s="154"/>
      <c r="S3134" s="154"/>
      <c r="T3134" s="154"/>
      <c r="U3134" s="154"/>
      <c r="V3134" s="154"/>
      <c r="W3134" s="154"/>
      <c r="X3134" s="154"/>
      <c r="Y3134" s="154"/>
      <c r="Z3134" s="154"/>
      <c r="AA3134" s="154"/>
    </row>
    <row r="3135" spans="1:27" ht="15.75" customHeight="1">
      <c r="A3135" s="155"/>
      <c r="B3135" s="156">
        <v>45072</v>
      </c>
      <c r="C3135" s="158"/>
      <c r="D3135" s="158">
        <v>5001</v>
      </c>
      <c r="E3135" s="158">
        <v>40.805</v>
      </c>
      <c r="F3135" s="158">
        <v>40.265000000000001</v>
      </c>
      <c r="G3135" s="16">
        <f t="shared" si="62"/>
        <v>38.4</v>
      </c>
      <c r="H3135" s="17">
        <f t="shared" si="63"/>
        <v>4.0083333333333355</v>
      </c>
      <c r="I3135" s="17">
        <f t="shared" si="64"/>
        <v>-0.53999999999999915</v>
      </c>
      <c r="J3135" s="18">
        <f t="shared" si="65"/>
        <v>1.3233672344075461E-2</v>
      </c>
      <c r="K3135" s="18">
        <f t="shared" si="66"/>
        <v>0.41183678470775642</v>
      </c>
      <c r="L3135" s="154"/>
      <c r="M3135" s="154"/>
      <c r="N3135" s="154"/>
      <c r="O3135" s="154"/>
      <c r="P3135" s="154"/>
      <c r="Q3135" s="154"/>
      <c r="R3135" s="154"/>
      <c r="S3135" s="154"/>
      <c r="T3135" s="154"/>
      <c r="U3135" s="154"/>
      <c r="V3135" s="154"/>
      <c r="W3135" s="154"/>
      <c r="X3135" s="154"/>
      <c r="Y3135" s="154"/>
      <c r="Z3135" s="154"/>
      <c r="AA3135" s="154"/>
    </row>
    <row r="3136" spans="1:27" ht="15.75" customHeight="1">
      <c r="A3136" s="155"/>
      <c r="B3136" s="156">
        <v>45072</v>
      </c>
      <c r="C3136" s="158">
        <v>42475</v>
      </c>
      <c r="D3136" s="158">
        <v>6176</v>
      </c>
      <c r="E3136" s="158">
        <v>35.014000000000003</v>
      </c>
      <c r="F3136" s="158">
        <v>34.585999999999999</v>
      </c>
      <c r="G3136" s="16">
        <f t="shared" si="62"/>
        <v>36.028673497593743</v>
      </c>
      <c r="H3136" s="17">
        <f t="shared" si="63"/>
        <v>-1.6911224959895677</v>
      </c>
      <c r="I3136" s="17">
        <f t="shared" si="64"/>
        <v>-0.42800000000000438</v>
      </c>
      <c r="J3136" s="18">
        <f t="shared" si="65"/>
        <v>1.2223681955789236E-2</v>
      </c>
      <c r="K3136" s="18">
        <f t="shared" si="66"/>
        <v>0.31491257442928444</v>
      </c>
      <c r="L3136" s="154"/>
      <c r="M3136" s="154"/>
      <c r="N3136" s="154"/>
      <c r="O3136" s="154"/>
      <c r="P3136" s="154"/>
      <c r="Q3136" s="154"/>
      <c r="R3136" s="154"/>
      <c r="S3136" s="154"/>
      <c r="T3136" s="154"/>
      <c r="U3136" s="154"/>
      <c r="V3136" s="154"/>
      <c r="W3136" s="154"/>
      <c r="X3136" s="154"/>
      <c r="Y3136" s="154"/>
      <c r="Z3136" s="154"/>
      <c r="AA3136" s="154"/>
    </row>
    <row r="3137" spans="1:27" ht="15.75" customHeight="1">
      <c r="A3137" s="155"/>
      <c r="B3137" s="158"/>
      <c r="C3137" s="158"/>
      <c r="D3137" s="158">
        <v>6176</v>
      </c>
      <c r="E3137" s="158">
        <v>35.747999999999998</v>
      </c>
      <c r="F3137" s="158">
        <v>35.304000000000002</v>
      </c>
      <c r="G3137" s="16">
        <f t="shared" si="62"/>
        <v>36.028673497593743</v>
      </c>
      <c r="H3137" s="17">
        <f t="shared" si="63"/>
        <v>-0.46778916265624326</v>
      </c>
      <c r="I3137" s="17">
        <f t="shared" si="64"/>
        <v>-0.44399999999999551</v>
      </c>
      <c r="J3137" s="18">
        <f t="shared" si="65"/>
        <v>1.242027526015429E-2</v>
      </c>
      <c r="K3137" s="18">
        <f t="shared" si="66"/>
        <v>0.32897921229346988</v>
      </c>
      <c r="L3137" s="154"/>
      <c r="M3137" s="154"/>
      <c r="N3137" s="154"/>
      <c r="O3137" s="154"/>
      <c r="P3137" s="154"/>
      <c r="Q3137" s="154"/>
      <c r="R3137" s="154"/>
      <c r="S3137" s="154"/>
      <c r="T3137" s="154"/>
      <c r="U3137" s="154"/>
      <c r="V3137" s="154"/>
      <c r="W3137" s="154"/>
      <c r="X3137" s="154"/>
      <c r="Y3137" s="154"/>
      <c r="Z3137" s="154"/>
      <c r="AA3137" s="154"/>
    </row>
    <row r="3138" spans="1:27" ht="15.75" customHeight="1">
      <c r="A3138" s="155"/>
      <c r="B3138" s="158"/>
      <c r="C3138" s="158"/>
      <c r="D3138" s="158">
        <v>6176</v>
      </c>
      <c r="E3138" s="158">
        <v>35.834000000000003</v>
      </c>
      <c r="F3138" s="158">
        <v>35.353000000000002</v>
      </c>
      <c r="G3138" s="16">
        <f t="shared" si="62"/>
        <v>36.028673497593743</v>
      </c>
      <c r="H3138" s="17">
        <f t="shared" si="63"/>
        <v>-0.32445582932290051</v>
      </c>
      <c r="I3138" s="17">
        <f t="shared" si="64"/>
        <v>-0.48100000000000165</v>
      </c>
      <c r="J3138" s="18">
        <f t="shared" si="65"/>
        <v>1.3423006083607792E-2</v>
      </c>
      <c r="K3138" s="18">
        <f t="shared" si="66"/>
        <v>0.33058963222266463</v>
      </c>
      <c r="L3138" s="154"/>
      <c r="M3138" s="154"/>
      <c r="N3138" s="154"/>
      <c r="O3138" s="154"/>
      <c r="P3138" s="154"/>
      <c r="Q3138" s="154"/>
      <c r="R3138" s="154"/>
      <c r="S3138" s="154"/>
      <c r="T3138" s="154"/>
      <c r="U3138" s="154"/>
      <c r="V3138" s="154"/>
      <c r="W3138" s="154"/>
      <c r="X3138" s="154"/>
      <c r="Y3138" s="154"/>
      <c r="Z3138" s="154"/>
      <c r="AA3138" s="154"/>
    </row>
    <row r="3139" spans="1:27" ht="15.75" customHeight="1">
      <c r="A3139" s="155"/>
      <c r="B3139" s="158"/>
      <c r="C3139" s="158"/>
      <c r="D3139" s="158">
        <v>6176</v>
      </c>
      <c r="E3139" s="158">
        <v>36.837000000000003</v>
      </c>
      <c r="F3139" s="158">
        <v>36.392000000000003</v>
      </c>
      <c r="G3139" s="16">
        <f t="shared" si="62"/>
        <v>36.028673497593743</v>
      </c>
      <c r="H3139" s="17">
        <f t="shared" si="63"/>
        <v>1.3472108373437663</v>
      </c>
      <c r="I3139" s="17">
        <f t="shared" si="64"/>
        <v>-0.44500000000000028</v>
      </c>
      <c r="J3139" s="18">
        <f t="shared" si="65"/>
        <v>1.208024540543476E-2</v>
      </c>
      <c r="K3139" s="18">
        <f t="shared" si="66"/>
        <v>0.3488163770412076</v>
      </c>
      <c r="L3139" s="154"/>
      <c r="M3139" s="154"/>
      <c r="N3139" s="154"/>
      <c r="O3139" s="154"/>
      <c r="P3139" s="154"/>
      <c r="Q3139" s="154"/>
      <c r="R3139" s="154"/>
      <c r="S3139" s="154"/>
      <c r="T3139" s="154"/>
      <c r="U3139" s="154"/>
      <c r="V3139" s="154"/>
      <c r="W3139" s="154"/>
      <c r="X3139" s="154"/>
      <c r="Y3139" s="154"/>
      <c r="Z3139" s="154"/>
      <c r="AA3139" s="154"/>
    </row>
    <row r="3140" spans="1:27" ht="15.75" customHeight="1">
      <c r="A3140" s="155"/>
      <c r="B3140" s="156">
        <v>45072</v>
      </c>
      <c r="C3140" s="158">
        <v>42478</v>
      </c>
      <c r="D3140" s="158">
        <v>6157</v>
      </c>
      <c r="E3140" s="158">
        <v>29.620999999999999</v>
      </c>
      <c r="F3140" s="158">
        <v>29.242999999999999</v>
      </c>
      <c r="G3140" s="16">
        <f t="shared" si="62"/>
        <v>30.17176486559946</v>
      </c>
      <c r="H3140" s="17">
        <f t="shared" si="63"/>
        <v>-0.91794144266576916</v>
      </c>
      <c r="I3140" s="17">
        <f t="shared" si="64"/>
        <v>-0.37800000000000011</v>
      </c>
      <c r="J3140" s="18">
        <f t="shared" si="65"/>
        <v>1.276121670436515E-2</v>
      </c>
      <c r="K3140" s="18">
        <f t="shared" si="66"/>
        <v>0.31276625678114539</v>
      </c>
      <c r="L3140" s="154"/>
      <c r="M3140" s="154"/>
      <c r="N3140" s="154"/>
      <c r="O3140" s="154"/>
      <c r="P3140" s="154"/>
      <c r="Q3140" s="154"/>
      <c r="R3140" s="154"/>
      <c r="S3140" s="154"/>
      <c r="T3140" s="154"/>
      <c r="U3140" s="154"/>
      <c r="V3140" s="154"/>
      <c r="W3140" s="154"/>
      <c r="X3140" s="154"/>
      <c r="Y3140" s="154"/>
      <c r="Z3140" s="154"/>
      <c r="AA3140" s="154"/>
    </row>
    <row r="3141" spans="1:27" ht="15.75" customHeight="1">
      <c r="A3141" s="155"/>
      <c r="B3141" s="158"/>
      <c r="C3141" s="158"/>
      <c r="D3141" s="158">
        <v>6157</v>
      </c>
      <c r="E3141" s="158">
        <v>29.436</v>
      </c>
      <c r="F3141" s="158">
        <v>28.878</v>
      </c>
      <c r="G3141" s="16">
        <f t="shared" si="62"/>
        <v>30.17176486559946</v>
      </c>
      <c r="H3141" s="17">
        <f t="shared" si="63"/>
        <v>-1.2262747759991004</v>
      </c>
      <c r="I3141" s="17">
        <f t="shared" si="64"/>
        <v>-0.55799999999999983</v>
      </c>
      <c r="J3141" s="18">
        <f t="shared" si="65"/>
        <v>1.8956379942927024E-2</v>
      </c>
      <c r="K3141" s="18">
        <f t="shared" si="66"/>
        <v>0.30844711550870729</v>
      </c>
      <c r="L3141" s="154"/>
      <c r="M3141" s="154"/>
      <c r="N3141" s="154"/>
      <c r="O3141" s="154"/>
      <c r="P3141" s="154"/>
      <c r="Q3141" s="154"/>
      <c r="R3141" s="154"/>
      <c r="S3141" s="154"/>
      <c r="T3141" s="154"/>
      <c r="U3141" s="154"/>
      <c r="V3141" s="154"/>
      <c r="W3141" s="154"/>
      <c r="X3141" s="154"/>
      <c r="Y3141" s="154"/>
      <c r="Z3141" s="154"/>
      <c r="AA3141" s="154"/>
    </row>
    <row r="3142" spans="1:27" ht="15.75" customHeight="1">
      <c r="A3142" s="155"/>
      <c r="B3142" s="156">
        <v>45072</v>
      </c>
      <c r="C3142" s="158">
        <v>42812</v>
      </c>
      <c r="D3142" s="158">
        <v>6107</v>
      </c>
      <c r="E3142" s="158">
        <v>16.443999999999999</v>
      </c>
      <c r="F3142" s="158">
        <v>16.216000000000001</v>
      </c>
      <c r="G3142" s="16">
        <f t="shared" si="62"/>
        <v>17.032373496847189</v>
      </c>
      <c r="H3142" s="17">
        <f t="shared" si="63"/>
        <v>-0.98062249474531649</v>
      </c>
      <c r="I3142" s="17">
        <f t="shared" si="64"/>
        <v>-0.22799999999999798</v>
      </c>
      <c r="J3142" s="18">
        <f t="shared" si="65"/>
        <v>1.3865239601070178E-2</v>
      </c>
      <c r="K3142" s="18">
        <f t="shared" si="66"/>
        <v>0.29539860103309579</v>
      </c>
      <c r="L3142" s="154"/>
      <c r="M3142" s="154"/>
      <c r="N3142" s="154"/>
      <c r="O3142" s="154"/>
      <c r="P3142" s="154"/>
      <c r="Q3142" s="154"/>
      <c r="R3142" s="154"/>
      <c r="S3142" s="154"/>
      <c r="T3142" s="154"/>
      <c r="U3142" s="154"/>
      <c r="V3142" s="154"/>
      <c r="W3142" s="154"/>
      <c r="X3142" s="154"/>
      <c r="Y3142" s="154"/>
      <c r="Z3142" s="154"/>
      <c r="AA3142" s="154"/>
    </row>
    <row r="3143" spans="1:27" ht="15.75" customHeight="1">
      <c r="A3143" s="155"/>
      <c r="B3143" s="158"/>
      <c r="C3143" s="158"/>
      <c r="D3143" s="158">
        <v>6107</v>
      </c>
      <c r="E3143" s="158">
        <v>17.431999999999999</v>
      </c>
      <c r="F3143" s="158">
        <v>17.222999999999999</v>
      </c>
      <c r="G3143" s="16">
        <f t="shared" si="62"/>
        <v>17.032373496847189</v>
      </c>
      <c r="H3143" s="17">
        <f t="shared" si="63"/>
        <v>0.66604417192134946</v>
      </c>
      <c r="I3143" s="17">
        <f t="shared" si="64"/>
        <v>-0.20899999999999963</v>
      </c>
      <c r="J3143" s="18">
        <f t="shared" si="65"/>
        <v>1.1989444699403376E-2</v>
      </c>
      <c r="K3143" s="18">
        <f t="shared" si="66"/>
        <v>0.33533355870744763</v>
      </c>
      <c r="L3143" s="154"/>
      <c r="M3143" s="154"/>
      <c r="N3143" s="154"/>
      <c r="O3143" s="154"/>
      <c r="P3143" s="154"/>
      <c r="Q3143" s="154"/>
      <c r="R3143" s="154"/>
      <c r="S3143" s="154"/>
      <c r="T3143" s="154"/>
      <c r="U3143" s="154"/>
      <c r="V3143" s="154"/>
      <c r="W3143" s="154"/>
      <c r="X3143" s="154"/>
      <c r="Y3143" s="154"/>
      <c r="Z3143" s="154"/>
      <c r="AA3143" s="154"/>
    </row>
    <row r="3144" spans="1:27" ht="15.75" customHeight="1">
      <c r="A3144" s="155"/>
      <c r="B3144" s="156">
        <v>45073</v>
      </c>
      <c r="C3144" s="158">
        <v>42812</v>
      </c>
      <c r="D3144" s="158">
        <v>6107</v>
      </c>
      <c r="E3144" s="158">
        <v>17.088000000000001</v>
      </c>
      <c r="F3144" s="158">
        <v>16.731000000000002</v>
      </c>
      <c r="G3144" s="16">
        <f t="shared" si="62"/>
        <v>17.032373496847189</v>
      </c>
      <c r="H3144" s="17">
        <f t="shared" si="63"/>
        <v>9.2710838588020067E-2</v>
      </c>
      <c r="I3144" s="17">
        <f t="shared" si="64"/>
        <v>-0.35699999999999932</v>
      </c>
      <c r="J3144" s="18">
        <f t="shared" si="65"/>
        <v>2.0891853932584227E-2</v>
      </c>
      <c r="K3144" s="18">
        <f t="shared" si="66"/>
        <v>0.32195310132187666</v>
      </c>
      <c r="L3144" s="154"/>
      <c r="M3144" s="154"/>
      <c r="N3144" s="154"/>
      <c r="O3144" s="154"/>
      <c r="P3144" s="154"/>
      <c r="Q3144" s="154"/>
      <c r="R3144" s="154"/>
      <c r="S3144" s="154"/>
      <c r="T3144" s="154"/>
      <c r="U3144" s="154"/>
      <c r="V3144" s="154"/>
      <c r="W3144" s="154"/>
      <c r="X3144" s="154"/>
      <c r="Y3144" s="154"/>
      <c r="Z3144" s="154"/>
      <c r="AA3144" s="154"/>
    </row>
    <row r="3145" spans="1:27" ht="15.75" customHeight="1">
      <c r="A3145" s="155"/>
      <c r="B3145" s="158"/>
      <c r="C3145" s="158"/>
      <c r="D3145" s="158">
        <v>6107</v>
      </c>
      <c r="E3145" s="158">
        <v>17.434999999999999</v>
      </c>
      <c r="F3145" s="158">
        <v>17.093</v>
      </c>
      <c r="G3145" s="16">
        <f t="shared" si="62"/>
        <v>17.032373496847189</v>
      </c>
      <c r="H3145" s="17">
        <f t="shared" si="63"/>
        <v>0.67104417192134969</v>
      </c>
      <c r="I3145" s="17">
        <f t="shared" si="64"/>
        <v>-0.34199999999999875</v>
      </c>
      <c r="J3145" s="18">
        <f t="shared" si="65"/>
        <v>1.9615715514769073E-2</v>
      </c>
      <c r="K3145" s="18">
        <f t="shared" si="66"/>
        <v>0.33544792631994419</v>
      </c>
      <c r="L3145" s="154"/>
      <c r="M3145" s="154"/>
      <c r="N3145" s="154"/>
      <c r="O3145" s="154"/>
      <c r="P3145" s="154"/>
      <c r="Q3145" s="154"/>
      <c r="R3145" s="154"/>
      <c r="S3145" s="154"/>
      <c r="T3145" s="154"/>
      <c r="U3145" s="154"/>
      <c r="V3145" s="154"/>
      <c r="W3145" s="154"/>
      <c r="X3145" s="154"/>
      <c r="Y3145" s="154"/>
      <c r="Z3145" s="154"/>
      <c r="AA3145" s="154"/>
    </row>
    <row r="3146" spans="1:27" ht="15.75" customHeight="1">
      <c r="A3146" s="155"/>
      <c r="B3146" s="156">
        <v>45073</v>
      </c>
      <c r="C3146" s="158">
        <v>42814</v>
      </c>
      <c r="D3146" s="158">
        <v>5648</v>
      </c>
      <c r="E3146" s="158">
        <v>20.969000000000001</v>
      </c>
      <c r="F3146" s="158">
        <v>20.795999999999999</v>
      </c>
      <c r="G3146" s="16">
        <f t="shared" si="62"/>
        <v>19.240505739344663</v>
      </c>
      <c r="H3146" s="17">
        <f t="shared" si="63"/>
        <v>2.8808237677588977</v>
      </c>
      <c r="I3146" s="17">
        <f t="shared" si="64"/>
        <v>-0.17300000000000182</v>
      </c>
      <c r="J3146" s="18">
        <f t="shared" si="65"/>
        <v>8.2502742143164588E-3</v>
      </c>
      <c r="K3146" s="18">
        <f t="shared" si="66"/>
        <v>0.37195860556058941</v>
      </c>
      <c r="L3146" s="154"/>
      <c r="M3146" s="154"/>
      <c r="N3146" s="154"/>
      <c r="O3146" s="154"/>
      <c r="P3146" s="154"/>
      <c r="Q3146" s="154"/>
      <c r="R3146" s="154"/>
      <c r="S3146" s="154"/>
      <c r="T3146" s="154"/>
      <c r="U3146" s="154"/>
      <c r="V3146" s="154"/>
      <c r="W3146" s="154"/>
      <c r="X3146" s="154"/>
      <c r="Y3146" s="154"/>
      <c r="Z3146" s="154"/>
      <c r="AA3146" s="154"/>
    </row>
    <row r="3147" spans="1:27" ht="15.75" customHeight="1">
      <c r="A3147" s="155"/>
      <c r="B3147" s="158"/>
      <c r="C3147" s="158"/>
      <c r="D3147" s="158">
        <v>5648</v>
      </c>
      <c r="E3147" s="158">
        <v>21.908999999999999</v>
      </c>
      <c r="F3147" s="158">
        <v>21.73</v>
      </c>
      <c r="G3147" s="16">
        <f t="shared" si="62"/>
        <v>19.240505739344663</v>
      </c>
      <c r="H3147" s="17">
        <f t="shared" si="63"/>
        <v>4.4474904344255606</v>
      </c>
      <c r="I3147" s="17">
        <f t="shared" si="64"/>
        <v>-0.17899999999999849</v>
      </c>
      <c r="J3147" s="18">
        <f t="shared" si="65"/>
        <v>8.1701583823998586E-3</v>
      </c>
      <c r="K3147" s="18">
        <f t="shared" si="66"/>
        <v>0.39890455976995748</v>
      </c>
      <c r="L3147" s="154"/>
      <c r="M3147" s="154"/>
      <c r="N3147" s="154"/>
      <c r="O3147" s="154"/>
      <c r="P3147" s="154"/>
      <c r="Q3147" s="154"/>
      <c r="R3147" s="154"/>
      <c r="S3147" s="154"/>
      <c r="T3147" s="154"/>
      <c r="U3147" s="154"/>
      <c r="V3147" s="154"/>
      <c r="W3147" s="154"/>
      <c r="X3147" s="154"/>
      <c r="Y3147" s="154"/>
      <c r="Z3147" s="154"/>
      <c r="AA3147" s="154"/>
    </row>
    <row r="3148" spans="1:27" ht="15.75" customHeight="1">
      <c r="A3148" s="155"/>
      <c r="B3148" s="158"/>
      <c r="C3148" s="158"/>
      <c r="D3148" s="158">
        <v>5648</v>
      </c>
      <c r="E3148" s="158">
        <v>21.516999999999999</v>
      </c>
      <c r="F3148" s="158">
        <v>21.327999999999999</v>
      </c>
      <c r="G3148" s="16">
        <f t="shared" si="62"/>
        <v>19.240505739344663</v>
      </c>
      <c r="H3148" s="17">
        <f t="shared" si="63"/>
        <v>3.7941571010922281</v>
      </c>
      <c r="I3148" s="17">
        <f t="shared" si="64"/>
        <v>-0.18900000000000006</v>
      </c>
      <c r="J3148" s="18">
        <f t="shared" si="65"/>
        <v>8.7837523818376194E-3</v>
      </c>
      <c r="K3148" s="18">
        <f t="shared" si="66"/>
        <v>0.38795371101919407</v>
      </c>
      <c r="L3148" s="154"/>
      <c r="M3148" s="154"/>
      <c r="N3148" s="154"/>
      <c r="O3148" s="154"/>
      <c r="P3148" s="154"/>
      <c r="Q3148" s="154"/>
      <c r="R3148" s="154"/>
      <c r="S3148" s="154"/>
      <c r="T3148" s="154"/>
      <c r="U3148" s="154"/>
      <c r="V3148" s="154"/>
      <c r="W3148" s="154"/>
      <c r="X3148" s="154"/>
      <c r="Y3148" s="154"/>
      <c r="Z3148" s="154"/>
      <c r="AA3148" s="154"/>
    </row>
    <row r="3149" spans="1:27" ht="15.75" customHeight="1">
      <c r="A3149" s="155"/>
      <c r="B3149" s="156">
        <v>45073</v>
      </c>
      <c r="C3149" s="158">
        <v>42827</v>
      </c>
      <c r="D3149" s="158">
        <v>5621</v>
      </c>
      <c r="E3149" s="158">
        <v>23.402000000000001</v>
      </c>
      <c r="F3149" s="158">
        <v>23.314</v>
      </c>
      <c r="G3149" s="16">
        <f t="shared" si="62"/>
        <v>22.870927068045674</v>
      </c>
      <c r="H3149" s="17">
        <f t="shared" si="63"/>
        <v>0.88512155325721176</v>
      </c>
      <c r="I3149" s="17">
        <f t="shared" si="64"/>
        <v>-8.8000000000000966E-2</v>
      </c>
      <c r="J3149" s="18">
        <f t="shared" si="65"/>
        <v>3.7603623621913066E-3</v>
      </c>
      <c r="K3149" s="18">
        <f t="shared" si="66"/>
        <v>0.32064388662742366</v>
      </c>
      <c r="L3149" s="154"/>
      <c r="M3149" s="154"/>
      <c r="N3149" s="154"/>
      <c r="O3149" s="154"/>
      <c r="P3149" s="154"/>
      <c r="Q3149" s="154"/>
      <c r="R3149" s="154"/>
      <c r="S3149" s="154"/>
      <c r="T3149" s="154"/>
      <c r="U3149" s="154"/>
      <c r="V3149" s="154"/>
      <c r="W3149" s="154"/>
      <c r="X3149" s="154"/>
      <c r="Y3149" s="154"/>
      <c r="Z3149" s="154"/>
      <c r="AA3149" s="154"/>
    </row>
    <row r="3150" spans="1:27" ht="15.75" customHeight="1">
      <c r="A3150" s="155"/>
      <c r="B3150" s="158"/>
      <c r="C3150" s="158"/>
      <c r="D3150" s="158">
        <v>5621</v>
      </c>
      <c r="E3150" s="158">
        <v>23.26</v>
      </c>
      <c r="F3150" s="158">
        <v>23.175999999999998</v>
      </c>
      <c r="G3150" s="16">
        <f t="shared" si="62"/>
        <v>22.870927068045674</v>
      </c>
      <c r="H3150" s="17">
        <f t="shared" si="63"/>
        <v>0.64845488659054595</v>
      </c>
      <c r="I3150" s="17">
        <f t="shared" si="64"/>
        <v>-8.4000000000003183E-2</v>
      </c>
      <c r="J3150" s="18">
        <f t="shared" si="65"/>
        <v>3.6113499570078751E-3</v>
      </c>
      <c r="K3150" s="18">
        <f t="shared" si="66"/>
        <v>0.31649648473151198</v>
      </c>
      <c r="L3150" s="154"/>
      <c r="M3150" s="154"/>
      <c r="N3150" s="154"/>
      <c r="O3150" s="154"/>
      <c r="P3150" s="154"/>
      <c r="Q3150" s="154"/>
      <c r="R3150" s="154"/>
      <c r="S3150" s="154"/>
      <c r="T3150" s="154"/>
      <c r="U3150" s="154"/>
      <c r="V3150" s="154"/>
      <c r="W3150" s="154"/>
      <c r="X3150" s="154"/>
      <c r="Y3150" s="154"/>
      <c r="Z3150" s="154"/>
      <c r="AA3150" s="154"/>
    </row>
    <row r="3151" spans="1:27" ht="15.75" customHeight="1">
      <c r="A3151" s="155"/>
      <c r="B3151" s="158"/>
      <c r="C3151" s="158"/>
      <c r="D3151" s="158">
        <v>5621</v>
      </c>
      <c r="E3151" s="158">
        <v>22.887</v>
      </c>
      <c r="F3151" s="158">
        <v>22.803000000000001</v>
      </c>
      <c r="G3151" s="16">
        <f t="shared" si="62"/>
        <v>22.870927068045674</v>
      </c>
      <c r="H3151" s="17">
        <f t="shared" si="63"/>
        <v>2.6788219923877442E-2</v>
      </c>
      <c r="I3151" s="17">
        <f t="shared" si="64"/>
        <v>-8.3999999999999631E-2</v>
      </c>
      <c r="J3151" s="18">
        <f t="shared" si="65"/>
        <v>3.6702057936819866E-3</v>
      </c>
      <c r="K3151" s="18">
        <f t="shared" si="66"/>
        <v>0.30535711254664083</v>
      </c>
      <c r="L3151" s="154"/>
      <c r="M3151" s="154"/>
      <c r="N3151" s="154"/>
      <c r="O3151" s="154"/>
      <c r="P3151" s="154"/>
      <c r="Q3151" s="154"/>
      <c r="R3151" s="154"/>
      <c r="S3151" s="154"/>
      <c r="T3151" s="154"/>
      <c r="U3151" s="154"/>
      <c r="V3151" s="154"/>
      <c r="W3151" s="154"/>
      <c r="X3151" s="154"/>
      <c r="Y3151" s="154"/>
      <c r="Z3151" s="154"/>
      <c r="AA3151" s="154"/>
    </row>
    <row r="3152" spans="1:27" ht="15.75" customHeight="1">
      <c r="A3152" s="155"/>
      <c r="B3152" s="158"/>
      <c r="C3152" s="158"/>
      <c r="D3152" s="158">
        <v>5621</v>
      </c>
      <c r="E3152" s="158">
        <v>22.315000000000001</v>
      </c>
      <c r="F3152" s="158">
        <v>22.242000000000001</v>
      </c>
      <c r="G3152" s="16">
        <f t="shared" si="62"/>
        <v>22.870927068045674</v>
      </c>
      <c r="H3152" s="17">
        <f t="shared" si="63"/>
        <v>-0.92654511340945456</v>
      </c>
      <c r="I3152" s="17">
        <f t="shared" si="64"/>
        <v>-7.3000000000000398E-2</v>
      </c>
      <c r="J3152" s="18">
        <f t="shared" si="65"/>
        <v>3.2713421465382208E-3</v>
      </c>
      <c r="K3152" s="18">
        <f t="shared" si="66"/>
        <v>0.28755134370849067</v>
      </c>
      <c r="L3152" s="154"/>
      <c r="M3152" s="154"/>
      <c r="N3152" s="154"/>
      <c r="O3152" s="154"/>
      <c r="P3152" s="154"/>
      <c r="Q3152" s="154"/>
      <c r="R3152" s="154"/>
      <c r="S3152" s="154"/>
      <c r="T3152" s="154"/>
      <c r="U3152" s="154"/>
      <c r="V3152" s="154"/>
      <c r="W3152" s="154"/>
      <c r="X3152" s="154"/>
      <c r="Y3152" s="154"/>
      <c r="Z3152" s="154"/>
      <c r="AA3152" s="154"/>
    </row>
    <row r="3153" spans="1:27" ht="15.75" customHeight="1">
      <c r="A3153" s="155"/>
      <c r="B3153" s="158"/>
      <c r="C3153" s="158"/>
      <c r="D3153" s="158">
        <v>5621</v>
      </c>
      <c r="E3153" s="158">
        <v>22.832000000000001</v>
      </c>
      <c r="F3153" s="158">
        <v>22.754999999999999</v>
      </c>
      <c r="G3153" s="16">
        <f t="shared" si="62"/>
        <v>22.870927068045674</v>
      </c>
      <c r="H3153" s="17">
        <f t="shared" si="63"/>
        <v>-6.4878446742788753E-2</v>
      </c>
      <c r="I3153" s="17">
        <f t="shared" si="64"/>
        <v>-7.7000000000001734E-2</v>
      </c>
      <c r="J3153" s="18">
        <f t="shared" si="65"/>
        <v>3.3724597056763199E-3</v>
      </c>
      <c r="K3153" s="18">
        <f t="shared" si="66"/>
        <v>0.30368378744109009</v>
      </c>
      <c r="L3153" s="154"/>
      <c r="M3153" s="154"/>
      <c r="N3153" s="154"/>
      <c r="O3153" s="154"/>
      <c r="P3153" s="154"/>
      <c r="Q3153" s="154"/>
      <c r="R3153" s="154"/>
      <c r="S3153" s="154"/>
      <c r="T3153" s="154"/>
      <c r="U3153" s="154"/>
      <c r="V3153" s="154"/>
      <c r="W3153" s="154"/>
      <c r="X3153" s="154"/>
      <c r="Y3153" s="154"/>
      <c r="Z3153" s="154"/>
      <c r="AA3153" s="154"/>
    </row>
    <row r="3154" spans="1:27" ht="15.75" customHeight="1">
      <c r="A3154" s="155"/>
      <c r="B3154" s="158"/>
      <c r="C3154" s="158"/>
      <c r="D3154" s="158">
        <v>8167</v>
      </c>
      <c r="E3154" s="158">
        <v>36.551000000000002</v>
      </c>
      <c r="F3154" s="158">
        <v>35.975000000000001</v>
      </c>
      <c r="G3154" s="16">
        <f t="shared" si="62"/>
        <v>32.328252513081985</v>
      </c>
      <c r="H3154" s="17">
        <f t="shared" si="63"/>
        <v>7.0379124781966951</v>
      </c>
      <c r="I3154" s="17">
        <f t="shared" si="64"/>
        <v>-0.57600000000000051</v>
      </c>
      <c r="J3154" s="18">
        <f t="shared" si="65"/>
        <v>1.575880276873411E-2</v>
      </c>
      <c r="K3154" s="18">
        <f t="shared" si="66"/>
        <v>0.38429480463295002</v>
      </c>
      <c r="L3154" s="154"/>
      <c r="M3154" s="154"/>
      <c r="N3154" s="154"/>
      <c r="O3154" s="154"/>
      <c r="P3154" s="154"/>
      <c r="Q3154" s="154"/>
      <c r="R3154" s="154"/>
      <c r="S3154" s="154"/>
      <c r="T3154" s="154"/>
      <c r="U3154" s="154"/>
      <c r="V3154" s="154"/>
      <c r="W3154" s="154"/>
      <c r="X3154" s="154"/>
      <c r="Y3154" s="154"/>
      <c r="Z3154" s="154"/>
      <c r="AA3154" s="154"/>
    </row>
    <row r="3155" spans="1:27" ht="15.75" customHeight="1">
      <c r="A3155" s="155"/>
      <c r="B3155" s="158"/>
      <c r="C3155" s="158"/>
      <c r="D3155" s="158">
        <v>8127</v>
      </c>
      <c r="E3155" s="158">
        <v>20.709</v>
      </c>
      <c r="F3155" s="158">
        <v>20.684000000000001</v>
      </c>
      <c r="G3155" s="16">
        <f t="shared" si="62"/>
        <v>19.906047079520491</v>
      </c>
      <c r="H3155" s="17">
        <f t="shared" si="63"/>
        <v>1.3382548674658483</v>
      </c>
      <c r="I3155" s="17">
        <f t="shared" si="64"/>
        <v>-2.4999999999998579E-2</v>
      </c>
      <c r="J3155" s="18">
        <f t="shared" si="65"/>
        <v>1.207204597035037E-3</v>
      </c>
      <c r="K3155" s="18">
        <f t="shared" si="66"/>
        <v>0.32887599576094018</v>
      </c>
      <c r="L3155" s="154"/>
      <c r="M3155" s="154"/>
      <c r="N3155" s="154"/>
      <c r="O3155" s="154"/>
      <c r="P3155" s="154"/>
      <c r="Q3155" s="154"/>
      <c r="R3155" s="154"/>
      <c r="S3155" s="154"/>
      <c r="T3155" s="154"/>
      <c r="U3155" s="154"/>
      <c r="V3155" s="154"/>
      <c r="W3155" s="154"/>
      <c r="X3155" s="154"/>
      <c r="Y3155" s="154"/>
      <c r="Z3155" s="154"/>
      <c r="AA3155" s="154"/>
    </row>
    <row r="3156" spans="1:27" ht="15.75" customHeight="1">
      <c r="A3156" s="155"/>
      <c r="B3156" s="158"/>
      <c r="C3156" s="158"/>
      <c r="D3156" s="158">
        <v>8127</v>
      </c>
      <c r="E3156" s="158">
        <v>20.129000000000001</v>
      </c>
      <c r="F3156" s="158">
        <v>20.109000000000002</v>
      </c>
      <c r="G3156" s="16">
        <f t="shared" si="62"/>
        <v>19.906047079520491</v>
      </c>
      <c r="H3156" s="17">
        <f t="shared" si="63"/>
        <v>0.37158820079918442</v>
      </c>
      <c r="I3156" s="17">
        <f t="shared" si="64"/>
        <v>-1.9999999999999574E-2</v>
      </c>
      <c r="J3156" s="18">
        <f t="shared" si="65"/>
        <v>9.9359133588352981E-4</v>
      </c>
      <c r="K3156" s="18">
        <f t="shared" si="66"/>
        <v>0.30953812887939353</v>
      </c>
      <c r="L3156" s="154"/>
      <c r="M3156" s="154"/>
      <c r="N3156" s="154"/>
      <c r="O3156" s="154"/>
      <c r="P3156" s="154"/>
      <c r="Q3156" s="154"/>
      <c r="R3156" s="154"/>
      <c r="S3156" s="154"/>
      <c r="T3156" s="154"/>
      <c r="U3156" s="154"/>
      <c r="V3156" s="154"/>
      <c r="W3156" s="154"/>
      <c r="X3156" s="154"/>
      <c r="Y3156" s="154"/>
      <c r="Z3156" s="154"/>
      <c r="AA3156" s="154"/>
    </row>
    <row r="3157" spans="1:27" ht="15.75" customHeight="1">
      <c r="A3157" s="155"/>
      <c r="B3157" s="158"/>
      <c r="C3157" s="158"/>
      <c r="D3157" s="158">
        <v>8127</v>
      </c>
      <c r="E3157" s="158">
        <v>19.86</v>
      </c>
      <c r="F3157" s="158">
        <v>19.838999999999999</v>
      </c>
      <c r="G3157" s="16">
        <f t="shared" si="62"/>
        <v>19.906047079520491</v>
      </c>
      <c r="H3157" s="17">
        <f t="shared" si="63"/>
        <v>-7.6745132534152091E-2</v>
      </c>
      <c r="I3157" s="17">
        <f t="shared" si="64"/>
        <v>-2.1000000000000796E-2</v>
      </c>
      <c r="J3157" s="18">
        <f t="shared" si="65"/>
        <v>1.0574018126888619E-3</v>
      </c>
      <c r="K3157" s="18">
        <f t="shared" si="66"/>
        <v>0.30018595147096228</v>
      </c>
      <c r="L3157" s="154"/>
      <c r="M3157" s="154"/>
      <c r="N3157" s="154"/>
      <c r="O3157" s="154"/>
      <c r="P3157" s="154"/>
      <c r="Q3157" s="154"/>
      <c r="R3157" s="154"/>
      <c r="S3157" s="154"/>
      <c r="T3157" s="154"/>
      <c r="U3157" s="154"/>
      <c r="V3157" s="154"/>
      <c r="W3157" s="154"/>
      <c r="X3157" s="154"/>
      <c r="Y3157" s="154"/>
      <c r="Z3157" s="154"/>
      <c r="AA3157" s="154"/>
    </row>
    <row r="3158" spans="1:27" ht="15.75" customHeight="1">
      <c r="A3158" s="155"/>
      <c r="B3158" s="158"/>
      <c r="C3158" s="158"/>
      <c r="D3158" s="158">
        <v>8127</v>
      </c>
      <c r="E3158" s="158">
        <v>19.567</v>
      </c>
      <c r="F3158" s="158">
        <v>19.541</v>
      </c>
      <c r="G3158" s="16">
        <f t="shared" si="62"/>
        <v>19.906047079520491</v>
      </c>
      <c r="H3158" s="17">
        <f t="shared" si="63"/>
        <v>-0.56507846586748423</v>
      </c>
      <c r="I3158" s="17">
        <f t="shared" si="64"/>
        <v>-2.5999999999999801E-2</v>
      </c>
      <c r="J3158" s="18">
        <f t="shared" si="65"/>
        <v>1.3287678233760822E-3</v>
      </c>
      <c r="K3158" s="18">
        <f t="shared" si="66"/>
        <v>0.28970680207560234</v>
      </c>
      <c r="L3158" s="154"/>
      <c r="M3158" s="154"/>
      <c r="N3158" s="154"/>
      <c r="O3158" s="154"/>
      <c r="P3158" s="154"/>
      <c r="Q3158" s="154"/>
      <c r="R3158" s="154"/>
      <c r="S3158" s="154"/>
      <c r="T3158" s="154"/>
      <c r="U3158" s="154"/>
      <c r="V3158" s="154"/>
      <c r="W3158" s="154"/>
      <c r="X3158" s="154"/>
      <c r="Y3158" s="154"/>
      <c r="Z3158" s="154"/>
      <c r="AA3158" s="154"/>
    </row>
    <row r="3159" spans="1:27" ht="15.75" customHeight="1">
      <c r="A3159" s="155"/>
      <c r="B3159" s="158"/>
      <c r="C3159" s="158"/>
      <c r="D3159" s="158">
        <v>8127</v>
      </c>
      <c r="E3159" s="158">
        <v>19.87</v>
      </c>
      <c r="F3159" s="158">
        <v>19.838000000000001</v>
      </c>
      <c r="G3159" s="16">
        <f t="shared" si="62"/>
        <v>19.906047079520491</v>
      </c>
      <c r="H3159" s="17">
        <f t="shared" si="63"/>
        <v>-6.0078465867482819E-2</v>
      </c>
      <c r="I3159" s="17">
        <f t="shared" si="64"/>
        <v>-3.2000000000000028E-2</v>
      </c>
      <c r="J3159" s="18">
        <f t="shared" si="65"/>
        <v>1.6104680422747875E-3</v>
      </c>
      <c r="K3159" s="18">
        <f t="shared" si="66"/>
        <v>0.30053814777117821</v>
      </c>
      <c r="L3159" s="154"/>
      <c r="M3159" s="154"/>
      <c r="N3159" s="154"/>
      <c r="O3159" s="154"/>
      <c r="P3159" s="154"/>
      <c r="Q3159" s="154"/>
      <c r="R3159" s="154"/>
      <c r="S3159" s="154"/>
      <c r="T3159" s="154"/>
      <c r="U3159" s="154"/>
      <c r="V3159" s="154"/>
      <c r="W3159" s="154"/>
      <c r="X3159" s="154"/>
      <c r="Y3159" s="154"/>
      <c r="Z3159" s="154"/>
      <c r="AA3159" s="154"/>
    </row>
    <row r="3160" spans="1:27" ht="15.75" customHeight="1">
      <c r="A3160" s="155"/>
      <c r="B3160" s="158"/>
      <c r="C3160" s="158"/>
      <c r="D3160" s="158">
        <v>8127</v>
      </c>
      <c r="E3160" s="158">
        <v>19.667999999999999</v>
      </c>
      <c r="F3160" s="158">
        <v>19.64</v>
      </c>
      <c r="G3160" s="16">
        <f t="shared" si="62"/>
        <v>19.906047079520491</v>
      </c>
      <c r="H3160" s="17">
        <f t="shared" si="63"/>
        <v>-0.39674513253415239</v>
      </c>
      <c r="I3160" s="17">
        <f t="shared" si="64"/>
        <v>-2.7999999999998693E-2</v>
      </c>
      <c r="J3160" s="18">
        <f t="shared" si="65"/>
        <v>1.4236322961154511E-3</v>
      </c>
      <c r="K3160" s="18">
        <f t="shared" si="66"/>
        <v>0.29335433171717057</v>
      </c>
      <c r="L3160" s="154"/>
      <c r="M3160" s="154"/>
      <c r="N3160" s="154"/>
      <c r="O3160" s="154"/>
      <c r="P3160" s="154"/>
      <c r="Q3160" s="154"/>
      <c r="R3160" s="154"/>
      <c r="S3160" s="154"/>
      <c r="T3160" s="154"/>
      <c r="U3160" s="154"/>
      <c r="V3160" s="154"/>
      <c r="W3160" s="154"/>
      <c r="X3160" s="154"/>
      <c r="Y3160" s="154"/>
      <c r="Z3160" s="154"/>
      <c r="AA3160" s="154"/>
    </row>
    <row r="3161" spans="1:27" ht="15.75" customHeight="1">
      <c r="A3161" s="155"/>
      <c r="B3161" s="158"/>
      <c r="C3161" s="158"/>
      <c r="D3161" s="158">
        <v>8127</v>
      </c>
      <c r="E3161" s="158">
        <v>19.73</v>
      </c>
      <c r="F3161" s="158">
        <v>19.702999999999999</v>
      </c>
      <c r="G3161" s="16">
        <f t="shared" si="62"/>
        <v>19.906047079520491</v>
      </c>
      <c r="H3161" s="17">
        <f t="shared" si="63"/>
        <v>-0.29341179920081711</v>
      </c>
      <c r="I3161" s="17">
        <f t="shared" si="64"/>
        <v>-2.7000000000001023E-2</v>
      </c>
      <c r="J3161" s="18">
        <f t="shared" si="65"/>
        <v>1.3684744044602647E-3</v>
      </c>
      <c r="K3161" s="18">
        <f t="shared" si="66"/>
        <v>0.29557491111065948</v>
      </c>
      <c r="L3161" s="154"/>
      <c r="M3161" s="154"/>
      <c r="N3161" s="154"/>
      <c r="O3161" s="154"/>
      <c r="P3161" s="154"/>
      <c r="Q3161" s="154"/>
      <c r="R3161" s="154"/>
      <c r="S3161" s="154"/>
      <c r="T3161" s="154"/>
      <c r="U3161" s="154"/>
      <c r="V3161" s="154"/>
      <c r="W3161" s="154"/>
      <c r="X3161" s="154"/>
      <c r="Y3161" s="154"/>
      <c r="Z3161" s="154"/>
      <c r="AA3161" s="154"/>
    </row>
    <row r="3162" spans="1:27" ht="15.75" customHeight="1">
      <c r="A3162" s="155"/>
      <c r="B3162" s="158"/>
      <c r="C3162" s="158"/>
      <c r="D3162" s="158">
        <v>8107</v>
      </c>
      <c r="E3162" s="158">
        <v>17.797999999999998</v>
      </c>
      <c r="F3162" s="158">
        <v>17.748999999999999</v>
      </c>
      <c r="G3162" s="16">
        <f t="shared" si="62"/>
        <v>16.123457228651652</v>
      </c>
      <c r="H3162" s="17">
        <f t="shared" si="63"/>
        <v>2.7909046189139097</v>
      </c>
      <c r="I3162" s="17">
        <f t="shared" si="64"/>
        <v>-4.8999999999999488E-2</v>
      </c>
      <c r="J3162" s="18">
        <f t="shared" si="65"/>
        <v>2.7531183279019831E-3</v>
      </c>
      <c r="K3162" s="18">
        <f t="shared" si="66"/>
        <v>0.3619179864279784</v>
      </c>
      <c r="L3162" s="154"/>
      <c r="M3162" s="154"/>
      <c r="N3162" s="154"/>
      <c r="O3162" s="154"/>
      <c r="P3162" s="154"/>
      <c r="Q3162" s="154"/>
      <c r="R3162" s="154"/>
      <c r="S3162" s="154"/>
      <c r="T3162" s="154"/>
      <c r="U3162" s="154"/>
      <c r="V3162" s="154"/>
      <c r="W3162" s="154"/>
      <c r="X3162" s="154"/>
      <c r="Y3162" s="154"/>
      <c r="Z3162" s="154"/>
      <c r="AA3162" s="154"/>
    </row>
    <row r="3163" spans="1:27" ht="15.75" customHeight="1">
      <c r="A3163" s="155"/>
      <c r="B3163" s="158"/>
      <c r="C3163" s="158"/>
      <c r="D3163" s="158">
        <v>8107</v>
      </c>
      <c r="E3163" s="158">
        <v>17.204999999999998</v>
      </c>
      <c r="F3163" s="158">
        <v>17.035</v>
      </c>
      <c r="G3163" s="16">
        <f t="shared" si="62"/>
        <v>16.123457228651652</v>
      </c>
      <c r="H3163" s="17">
        <f t="shared" si="63"/>
        <v>1.8025712855805764</v>
      </c>
      <c r="I3163" s="17">
        <f t="shared" si="64"/>
        <v>-0.16999999999999815</v>
      </c>
      <c r="J3163" s="18">
        <f t="shared" si="65"/>
        <v>9.8808485905259036E-3</v>
      </c>
      <c r="K3163" s="18">
        <f t="shared" si="66"/>
        <v>0.33992538927318566</v>
      </c>
      <c r="L3163" s="154"/>
      <c r="M3163" s="154"/>
      <c r="N3163" s="154"/>
      <c r="O3163" s="154"/>
      <c r="P3163" s="154"/>
      <c r="Q3163" s="154"/>
      <c r="R3163" s="154"/>
      <c r="S3163" s="154"/>
      <c r="T3163" s="154"/>
      <c r="U3163" s="154"/>
      <c r="V3163" s="154"/>
      <c r="W3163" s="154"/>
      <c r="X3163" s="154"/>
      <c r="Y3163" s="154"/>
      <c r="Z3163" s="154"/>
      <c r="AA3163" s="154"/>
    </row>
    <row r="3164" spans="1:27" ht="15.75" customHeight="1">
      <c r="A3164" s="155"/>
      <c r="B3164" s="158"/>
      <c r="C3164" s="158"/>
      <c r="D3164" s="158">
        <v>8107</v>
      </c>
      <c r="E3164" s="158">
        <v>16.827999999999999</v>
      </c>
      <c r="F3164" s="158">
        <v>16.782</v>
      </c>
      <c r="G3164" s="16">
        <f t="shared" si="62"/>
        <v>16.123457228651652</v>
      </c>
      <c r="H3164" s="17">
        <f t="shared" si="63"/>
        <v>1.174237952247245</v>
      </c>
      <c r="I3164" s="17">
        <f t="shared" si="64"/>
        <v>-4.5999999999999375E-2</v>
      </c>
      <c r="J3164" s="18">
        <f t="shared" si="65"/>
        <v>2.7335393391965399E-3</v>
      </c>
      <c r="K3164" s="18">
        <f t="shared" si="66"/>
        <v>0.32513764692448066</v>
      </c>
      <c r="L3164" s="154"/>
      <c r="M3164" s="154"/>
      <c r="N3164" s="154"/>
      <c r="O3164" s="154"/>
      <c r="P3164" s="154"/>
      <c r="Q3164" s="154"/>
      <c r="R3164" s="154"/>
      <c r="S3164" s="154"/>
      <c r="T3164" s="154"/>
      <c r="U3164" s="154"/>
      <c r="V3164" s="154"/>
      <c r="W3164" s="154"/>
      <c r="X3164" s="154"/>
      <c r="Y3164" s="154"/>
      <c r="Z3164" s="154"/>
      <c r="AA3164" s="154"/>
    </row>
    <row r="3165" spans="1:27" ht="15.75" customHeight="1">
      <c r="A3165" s="155"/>
      <c r="B3165" s="158"/>
      <c r="C3165" s="158"/>
      <c r="D3165" s="158">
        <v>8107</v>
      </c>
      <c r="E3165" s="158">
        <v>16.914999999999999</v>
      </c>
      <c r="F3165" s="158">
        <v>16.875</v>
      </c>
      <c r="G3165" s="16">
        <f t="shared" si="62"/>
        <v>16.123457228651652</v>
      </c>
      <c r="H3165" s="17">
        <f t="shared" si="63"/>
        <v>1.3192379522472446</v>
      </c>
      <c r="I3165" s="17">
        <f t="shared" si="64"/>
        <v>-3.9999999999999147E-2</v>
      </c>
      <c r="J3165" s="18">
        <f t="shared" si="65"/>
        <v>2.364765001477928E-3</v>
      </c>
      <c r="K3165" s="18">
        <f t="shared" si="66"/>
        <v>0.32860870957405613</v>
      </c>
      <c r="L3165" s="154"/>
      <c r="M3165" s="154"/>
      <c r="N3165" s="154"/>
      <c r="O3165" s="154"/>
      <c r="P3165" s="154"/>
      <c r="Q3165" s="154"/>
      <c r="R3165" s="154"/>
      <c r="S3165" s="154"/>
      <c r="T3165" s="154"/>
      <c r="U3165" s="154"/>
      <c r="V3165" s="154"/>
      <c r="W3165" s="154"/>
      <c r="X3165" s="154"/>
      <c r="Y3165" s="154"/>
      <c r="Z3165" s="154"/>
      <c r="AA3165" s="154"/>
    </row>
    <row r="3166" spans="1:27" ht="15.75" customHeight="1">
      <c r="A3166" s="155"/>
      <c r="B3166" s="158"/>
      <c r="C3166" s="158"/>
      <c r="D3166" s="158">
        <v>8107</v>
      </c>
      <c r="E3166" s="158">
        <v>15.89</v>
      </c>
      <c r="F3166" s="158">
        <v>15.858000000000001</v>
      </c>
      <c r="G3166" s="16">
        <f t="shared" si="62"/>
        <v>16.123457228651652</v>
      </c>
      <c r="H3166" s="17">
        <f t="shared" si="63"/>
        <v>-0.38909538108608643</v>
      </c>
      <c r="I3166" s="17">
        <f t="shared" si="64"/>
        <v>-3.2000000000000028E-2</v>
      </c>
      <c r="J3166" s="18">
        <f t="shared" si="65"/>
        <v>2.0138451856513548E-3</v>
      </c>
      <c r="K3166" s="18">
        <f t="shared" si="66"/>
        <v>0.28529995735967029</v>
      </c>
      <c r="L3166" s="154"/>
      <c r="M3166" s="154"/>
      <c r="N3166" s="154"/>
      <c r="O3166" s="154"/>
      <c r="P3166" s="154"/>
      <c r="Q3166" s="154"/>
      <c r="R3166" s="154"/>
      <c r="S3166" s="154"/>
      <c r="T3166" s="154"/>
      <c r="U3166" s="154"/>
      <c r="V3166" s="154"/>
      <c r="W3166" s="154"/>
      <c r="X3166" s="154"/>
      <c r="Y3166" s="154"/>
      <c r="Z3166" s="154"/>
      <c r="AA3166" s="154"/>
    </row>
    <row r="3167" spans="1:27" ht="15.75" customHeight="1">
      <c r="A3167" s="155"/>
      <c r="B3167" s="158"/>
      <c r="C3167" s="158"/>
      <c r="D3167" s="158">
        <v>8107</v>
      </c>
      <c r="E3167" s="158">
        <v>15.797000000000001</v>
      </c>
      <c r="F3167" s="158">
        <v>15.762</v>
      </c>
      <c r="G3167" s="16">
        <f t="shared" si="62"/>
        <v>16.123457228651652</v>
      </c>
      <c r="H3167" s="17">
        <f t="shared" si="63"/>
        <v>-0.54409538108608646</v>
      </c>
      <c r="I3167" s="17">
        <f t="shared" si="64"/>
        <v>-3.5000000000000142E-2</v>
      </c>
      <c r="J3167" s="18">
        <f t="shared" si="65"/>
        <v>2.2156105589669012E-3</v>
      </c>
      <c r="K3167" s="18">
        <f t="shared" si="66"/>
        <v>0.28109237972052675</v>
      </c>
      <c r="L3167" s="154"/>
      <c r="M3167" s="154"/>
      <c r="N3167" s="154"/>
      <c r="O3167" s="154"/>
      <c r="P3167" s="154"/>
      <c r="Q3167" s="154"/>
      <c r="R3167" s="154"/>
      <c r="S3167" s="154"/>
      <c r="T3167" s="154"/>
      <c r="U3167" s="154"/>
      <c r="V3167" s="154"/>
      <c r="W3167" s="154"/>
      <c r="X3167" s="154"/>
      <c r="Y3167" s="154"/>
      <c r="Z3167" s="154"/>
      <c r="AA3167" s="154"/>
    </row>
    <row r="3168" spans="1:27" ht="15.75" customHeight="1">
      <c r="A3168" s="155"/>
      <c r="B3168" s="158"/>
      <c r="C3168" s="158"/>
      <c r="D3168" s="158">
        <v>8107</v>
      </c>
      <c r="E3168" s="158">
        <v>15.907999999999999</v>
      </c>
      <c r="F3168" s="158">
        <v>15.872999999999999</v>
      </c>
      <c r="G3168" s="16">
        <f t="shared" si="62"/>
        <v>16.123457228651652</v>
      </c>
      <c r="H3168" s="17">
        <f t="shared" si="63"/>
        <v>-0.35909538108608829</v>
      </c>
      <c r="I3168" s="17">
        <f t="shared" si="64"/>
        <v>-3.5000000000000142E-2</v>
      </c>
      <c r="J3168" s="18">
        <f t="shared" si="65"/>
        <v>2.2001508674880654E-3</v>
      </c>
      <c r="K3168" s="18">
        <f t="shared" si="66"/>
        <v>0.28610864486077198</v>
      </c>
      <c r="L3168" s="154"/>
      <c r="M3168" s="154"/>
      <c r="N3168" s="154"/>
      <c r="O3168" s="154"/>
      <c r="P3168" s="154"/>
      <c r="Q3168" s="154"/>
      <c r="R3168" s="154"/>
      <c r="S3168" s="154"/>
      <c r="T3168" s="154"/>
      <c r="U3168" s="154"/>
      <c r="V3168" s="154"/>
      <c r="W3168" s="154"/>
      <c r="X3168" s="154"/>
      <c r="Y3168" s="154"/>
      <c r="Z3168" s="154"/>
      <c r="AA3168" s="154"/>
    </row>
    <row r="3169" spans="1:27" ht="15.75" customHeight="1">
      <c r="A3169" s="155"/>
      <c r="B3169" s="158"/>
      <c r="C3169" s="158">
        <v>42866</v>
      </c>
      <c r="D3169" s="158">
        <v>8608</v>
      </c>
      <c r="E3169" s="158">
        <v>19.629000000000001</v>
      </c>
      <c r="F3169" s="158">
        <v>19.553000000000001</v>
      </c>
      <c r="G3169" s="16">
        <f t="shared" si="62"/>
        <v>22.02</v>
      </c>
      <c r="H3169" s="17">
        <f t="shared" si="63"/>
        <v>-3.9849999999999972</v>
      </c>
      <c r="I3169" s="17">
        <f t="shared" si="64"/>
        <v>-7.6000000000000512E-2</v>
      </c>
      <c r="J3169" s="18">
        <f t="shared" si="65"/>
        <v>3.8718223037342964E-3</v>
      </c>
      <c r="K3169" s="18">
        <f t="shared" si="66"/>
        <v>0.49533852972642517</v>
      </c>
      <c r="L3169" s="154"/>
      <c r="M3169" s="154"/>
      <c r="N3169" s="154"/>
      <c r="O3169" s="154"/>
      <c r="P3169" s="154"/>
      <c r="Q3169" s="154"/>
      <c r="R3169" s="154"/>
      <c r="S3169" s="154"/>
      <c r="T3169" s="154"/>
      <c r="U3169" s="154"/>
      <c r="V3169" s="154"/>
      <c r="W3169" s="154"/>
      <c r="X3169" s="154"/>
      <c r="Y3169" s="154"/>
      <c r="Z3169" s="154"/>
      <c r="AA3169" s="154"/>
    </row>
    <row r="3170" spans="1:27" ht="15.75" customHeight="1">
      <c r="A3170" s="155"/>
      <c r="B3170" s="156">
        <v>45074</v>
      </c>
      <c r="C3170" s="158"/>
      <c r="D3170" s="158">
        <v>8608</v>
      </c>
      <c r="E3170" s="158">
        <v>20.126000000000001</v>
      </c>
      <c r="F3170" s="158">
        <v>19.681999999999999</v>
      </c>
      <c r="G3170" s="16">
        <f t="shared" si="62"/>
        <v>22.02</v>
      </c>
      <c r="H3170" s="17">
        <f t="shared" si="63"/>
        <v>-3.1566666666666641</v>
      </c>
      <c r="I3170" s="17">
        <f t="shared" si="64"/>
        <v>-0.44400000000000261</v>
      </c>
      <c r="J3170" s="18">
        <f t="shared" si="65"/>
        <v>2.2061015601709359E-2</v>
      </c>
      <c r="K3170" s="18">
        <f t="shared" si="66"/>
        <v>0.50780085461591973</v>
      </c>
      <c r="L3170" s="154"/>
      <c r="M3170" s="154"/>
      <c r="N3170" s="154"/>
      <c r="O3170" s="154"/>
      <c r="P3170" s="154"/>
      <c r="Q3170" s="154"/>
      <c r="R3170" s="154"/>
      <c r="S3170" s="154"/>
      <c r="T3170" s="154"/>
      <c r="U3170" s="154"/>
      <c r="V3170" s="154"/>
      <c r="W3170" s="154"/>
      <c r="X3170" s="154"/>
      <c r="Y3170" s="154"/>
      <c r="Z3170" s="154"/>
      <c r="AA3170" s="154"/>
    </row>
    <row r="3171" spans="1:27" ht="18" customHeight="1">
      <c r="A3171" s="155"/>
      <c r="B3171" s="158"/>
      <c r="C3171" s="158"/>
      <c r="D3171" s="158">
        <v>8608</v>
      </c>
      <c r="E3171" s="158">
        <v>19.827000000000002</v>
      </c>
      <c r="F3171" s="158">
        <v>19.719000000000001</v>
      </c>
      <c r="G3171" s="16">
        <f t="shared" si="62"/>
        <v>22.02</v>
      </c>
      <c r="H3171" s="17">
        <f t="shared" si="63"/>
        <v>-3.6549999999999967</v>
      </c>
      <c r="I3171" s="17">
        <f t="shared" si="64"/>
        <v>-0.10800000000000054</v>
      </c>
      <c r="J3171" s="18">
        <f t="shared" si="65"/>
        <v>5.4471175669541802E-3</v>
      </c>
      <c r="K3171" s="18">
        <f t="shared" si="66"/>
        <v>0.50037827205326069</v>
      </c>
      <c r="L3171" s="154"/>
      <c r="M3171" s="154"/>
      <c r="N3171" s="154"/>
      <c r="O3171" s="154"/>
      <c r="P3171" s="154"/>
      <c r="Q3171" s="154"/>
      <c r="R3171" s="154"/>
      <c r="S3171" s="154"/>
      <c r="T3171" s="154"/>
      <c r="U3171" s="154"/>
      <c r="V3171" s="154"/>
      <c r="W3171" s="154"/>
      <c r="X3171" s="154"/>
      <c r="Y3171" s="154"/>
      <c r="Z3171" s="154"/>
      <c r="AA3171" s="154"/>
    </row>
    <row r="3172" spans="1:27" ht="15.75" customHeight="1">
      <c r="A3172" s="155"/>
      <c r="B3172" s="156">
        <v>45074</v>
      </c>
      <c r="C3172" s="158">
        <v>42868</v>
      </c>
      <c r="D3172" s="158">
        <v>6617</v>
      </c>
      <c r="E3172" s="158">
        <v>21.221</v>
      </c>
      <c r="F3172" s="158">
        <v>20.602</v>
      </c>
      <c r="G3172" s="16">
        <f t="shared" si="62"/>
        <v>21.071999999999999</v>
      </c>
      <c r="H3172" s="17">
        <f t="shared" si="63"/>
        <v>0.24833333333333485</v>
      </c>
      <c r="I3172" s="17">
        <f t="shared" si="64"/>
        <v>-0.61899999999999977</v>
      </c>
      <c r="J3172" s="18">
        <f t="shared" si="65"/>
        <v>2.916921916969039E-2</v>
      </c>
      <c r="K3172" s="18">
        <f t="shared" si="66"/>
        <v>0.40551340653126633</v>
      </c>
      <c r="L3172" s="154"/>
      <c r="M3172" s="154"/>
      <c r="N3172" s="154"/>
      <c r="O3172" s="154"/>
      <c r="P3172" s="154"/>
      <c r="Q3172" s="154"/>
      <c r="R3172" s="154"/>
      <c r="S3172" s="154"/>
      <c r="T3172" s="154"/>
      <c r="U3172" s="154"/>
      <c r="V3172" s="154"/>
      <c r="W3172" s="154"/>
      <c r="X3172" s="154"/>
      <c r="Y3172" s="154"/>
      <c r="Z3172" s="154"/>
      <c r="AA3172" s="154"/>
    </row>
    <row r="3173" spans="1:27" ht="15.75" customHeight="1">
      <c r="A3173" s="155"/>
      <c r="B3173" s="158"/>
      <c r="C3173" s="158"/>
      <c r="D3173" s="158">
        <v>6617</v>
      </c>
      <c r="E3173" s="158">
        <v>22.096</v>
      </c>
      <c r="F3173" s="158">
        <v>21.571999999999999</v>
      </c>
      <c r="G3173" s="16">
        <f t="shared" si="62"/>
        <v>21.071999999999999</v>
      </c>
      <c r="H3173" s="17">
        <f t="shared" si="63"/>
        <v>1.7066666666666683</v>
      </c>
      <c r="I3173" s="17">
        <f t="shared" si="64"/>
        <v>-0.52400000000000091</v>
      </c>
      <c r="J3173" s="18">
        <f t="shared" si="65"/>
        <v>2.3714699493120966E-2</v>
      </c>
      <c r="K3173" s="18">
        <f t="shared" si="66"/>
        <v>0.42905503258508343</v>
      </c>
      <c r="L3173" s="154"/>
      <c r="M3173" s="154"/>
      <c r="N3173" s="154"/>
      <c r="O3173" s="154"/>
      <c r="P3173" s="154"/>
      <c r="Q3173" s="154"/>
      <c r="R3173" s="154"/>
      <c r="S3173" s="154"/>
      <c r="T3173" s="154"/>
      <c r="U3173" s="154"/>
      <c r="V3173" s="154"/>
      <c r="W3173" s="154"/>
      <c r="X3173" s="154"/>
      <c r="Y3173" s="154"/>
      <c r="Z3173" s="154"/>
      <c r="AA3173" s="154"/>
    </row>
    <row r="3174" spans="1:27" ht="15.75" customHeight="1">
      <c r="A3174" s="155"/>
      <c r="B3174" s="158"/>
      <c r="C3174" s="158"/>
      <c r="D3174" s="158">
        <v>6617</v>
      </c>
      <c r="E3174" s="158">
        <v>21.263999999999999</v>
      </c>
      <c r="F3174" s="158">
        <v>20.757999999999999</v>
      </c>
      <c r="G3174" s="16">
        <f t="shared" si="62"/>
        <v>21.071999999999999</v>
      </c>
      <c r="H3174" s="17">
        <f t="shared" si="63"/>
        <v>0.32000000000000028</v>
      </c>
      <c r="I3174" s="17">
        <f t="shared" si="64"/>
        <v>-0.50600000000000023</v>
      </c>
      <c r="J3174" s="18">
        <f t="shared" si="65"/>
        <v>2.3796087283671944E-2</v>
      </c>
      <c r="K3174" s="18">
        <f t="shared" si="66"/>
        <v>0.4067155756207676</v>
      </c>
      <c r="L3174" s="154"/>
      <c r="M3174" s="154"/>
      <c r="N3174" s="154"/>
      <c r="O3174" s="154"/>
      <c r="P3174" s="154"/>
      <c r="Q3174" s="154"/>
      <c r="R3174" s="154"/>
      <c r="S3174" s="154"/>
      <c r="T3174" s="154"/>
      <c r="U3174" s="154"/>
      <c r="V3174" s="154"/>
      <c r="W3174" s="154"/>
      <c r="X3174" s="154"/>
      <c r="Y3174" s="154"/>
      <c r="Z3174" s="154"/>
      <c r="AA3174" s="154"/>
    </row>
    <row r="3175" spans="1:27" ht="15.75" customHeight="1">
      <c r="A3175" s="155"/>
      <c r="B3175" s="158"/>
      <c r="C3175" s="158"/>
      <c r="D3175" s="158">
        <v>6617</v>
      </c>
      <c r="E3175" s="158">
        <v>20.821000000000002</v>
      </c>
      <c r="F3175" s="158">
        <v>20.754000000000001</v>
      </c>
      <c r="G3175" s="16">
        <f t="shared" si="62"/>
        <v>21.071999999999999</v>
      </c>
      <c r="H3175" s="17">
        <f t="shared" si="63"/>
        <v>-0.41833333333332945</v>
      </c>
      <c r="I3175" s="17">
        <f t="shared" si="64"/>
        <v>-6.7000000000000171E-2</v>
      </c>
      <c r="J3175" s="18">
        <f t="shared" si="65"/>
        <v>3.2179049997598658E-3</v>
      </c>
      <c r="K3175" s="18">
        <f t="shared" si="66"/>
        <v>0.3940925027616351</v>
      </c>
      <c r="L3175" s="154"/>
      <c r="M3175" s="154"/>
      <c r="N3175" s="154"/>
      <c r="O3175" s="154"/>
      <c r="P3175" s="154"/>
      <c r="Q3175" s="154"/>
      <c r="R3175" s="154"/>
      <c r="S3175" s="154"/>
      <c r="T3175" s="154"/>
      <c r="U3175" s="154"/>
      <c r="V3175" s="154"/>
      <c r="W3175" s="154"/>
      <c r="X3175" s="154"/>
      <c r="Y3175" s="154"/>
      <c r="Z3175" s="154"/>
      <c r="AA3175" s="154"/>
    </row>
    <row r="3176" spans="1:27" ht="15.75" customHeight="1">
      <c r="A3176" s="155"/>
      <c r="B3176" s="158"/>
      <c r="C3176" s="158"/>
      <c r="D3176" s="158">
        <v>6617</v>
      </c>
      <c r="E3176" s="158">
        <v>22.623000000000001</v>
      </c>
      <c r="F3176" s="158">
        <v>22.12</v>
      </c>
      <c r="G3176" s="16">
        <f t="shared" si="62"/>
        <v>21.071999999999999</v>
      </c>
      <c r="H3176" s="17">
        <f t="shared" si="63"/>
        <v>2.5850000000000035</v>
      </c>
      <c r="I3176" s="17">
        <f t="shared" si="64"/>
        <v>-0.50300000000000011</v>
      </c>
      <c r="J3176" s="18">
        <f t="shared" si="65"/>
        <v>2.2234009636210941E-2</v>
      </c>
      <c r="K3176" s="18">
        <f t="shared" si="66"/>
        <v>0.44235512531494514</v>
      </c>
      <c r="L3176" s="154"/>
      <c r="M3176" s="154"/>
      <c r="N3176" s="154"/>
      <c r="O3176" s="154"/>
      <c r="P3176" s="154"/>
      <c r="Q3176" s="154"/>
      <c r="R3176" s="154"/>
      <c r="S3176" s="154"/>
      <c r="T3176" s="154"/>
      <c r="U3176" s="154"/>
      <c r="V3176" s="154"/>
      <c r="W3176" s="154"/>
      <c r="X3176" s="154"/>
      <c r="Y3176" s="154"/>
      <c r="Z3176" s="154"/>
      <c r="AA3176" s="154"/>
    </row>
    <row r="3177" spans="1:27" ht="15.75" customHeight="1">
      <c r="A3177" s="155"/>
      <c r="B3177" s="156">
        <v>45075</v>
      </c>
      <c r="C3177" s="158">
        <v>43240</v>
      </c>
      <c r="D3177" s="158">
        <v>7108</v>
      </c>
      <c r="E3177" s="158">
        <v>19.478999999999999</v>
      </c>
      <c r="F3177" s="158">
        <v>19.254000000000001</v>
      </c>
      <c r="G3177" s="16">
        <f t="shared" si="62"/>
        <v>18.039622077854567</v>
      </c>
      <c r="H3177" s="17">
        <f t="shared" si="63"/>
        <v>2.3989632035757209</v>
      </c>
      <c r="I3177" s="17">
        <f t="shared" si="64"/>
        <v>-0.22499999999999787</v>
      </c>
      <c r="J3177" s="18">
        <f t="shared" si="65"/>
        <v>1.1550900970275573E-2</v>
      </c>
      <c r="K3177" s="18">
        <f t="shared" si="66"/>
        <v>0.40231892690820981</v>
      </c>
      <c r="L3177" s="154"/>
      <c r="M3177" s="154"/>
      <c r="N3177" s="154"/>
      <c r="O3177" s="154"/>
      <c r="P3177" s="154"/>
      <c r="Q3177" s="154"/>
      <c r="R3177" s="154"/>
      <c r="S3177" s="154"/>
      <c r="T3177" s="154"/>
      <c r="U3177" s="154"/>
      <c r="V3177" s="154"/>
      <c r="W3177" s="154"/>
      <c r="X3177" s="154"/>
      <c r="Y3177" s="154"/>
      <c r="Z3177" s="154"/>
      <c r="AA3177" s="154"/>
    </row>
    <row r="3178" spans="1:27" ht="15.75" customHeight="1">
      <c r="A3178" s="155"/>
      <c r="B3178" s="158"/>
      <c r="C3178" s="158"/>
      <c r="D3178" s="158">
        <v>7108</v>
      </c>
      <c r="E3178" s="158">
        <v>18.224</v>
      </c>
      <c r="F3178" s="158">
        <v>18.05</v>
      </c>
      <c r="G3178" s="16">
        <f t="shared" si="62"/>
        <v>18.039622077854567</v>
      </c>
      <c r="H3178" s="17">
        <f t="shared" si="63"/>
        <v>0.30729653690905562</v>
      </c>
      <c r="I3178" s="17">
        <f t="shared" si="64"/>
        <v>-0.17399999999999949</v>
      </c>
      <c r="J3178" s="18">
        <f t="shared" si="65"/>
        <v>9.547848990342377E-3</v>
      </c>
      <c r="K3178" s="18">
        <f t="shared" si="66"/>
        <v>0.36115948075312881</v>
      </c>
      <c r="L3178" s="154"/>
      <c r="M3178" s="154"/>
      <c r="N3178" s="154"/>
      <c r="O3178" s="154"/>
      <c r="P3178" s="154"/>
      <c r="Q3178" s="154"/>
      <c r="R3178" s="154"/>
      <c r="S3178" s="154"/>
      <c r="T3178" s="154"/>
      <c r="U3178" s="154"/>
      <c r="V3178" s="154"/>
      <c r="W3178" s="154"/>
      <c r="X3178" s="154"/>
      <c r="Y3178" s="154"/>
      <c r="Z3178" s="154"/>
      <c r="AA3178" s="154"/>
    </row>
    <row r="3179" spans="1:27" ht="15.75" customHeight="1">
      <c r="A3179" s="155"/>
      <c r="B3179" s="158"/>
      <c r="C3179" s="158"/>
      <c r="D3179" s="158">
        <v>7108</v>
      </c>
      <c r="E3179" s="158">
        <v>17.963000000000001</v>
      </c>
      <c r="F3179" s="158">
        <v>17.789000000000001</v>
      </c>
      <c r="G3179" s="16">
        <f t="shared" si="62"/>
        <v>18.039622077854567</v>
      </c>
      <c r="H3179" s="17">
        <f t="shared" si="63"/>
        <v>-0.12770346309094313</v>
      </c>
      <c r="I3179" s="17">
        <f t="shared" si="64"/>
        <v>-0.17399999999999949</v>
      </c>
      <c r="J3179" s="18">
        <f t="shared" si="65"/>
        <v>9.6865779658185987E-3</v>
      </c>
      <c r="K3179" s="18">
        <f t="shared" si="66"/>
        <v>0.35187721300701552</v>
      </c>
      <c r="L3179" s="154"/>
      <c r="M3179" s="154"/>
      <c r="N3179" s="154"/>
      <c r="O3179" s="154"/>
      <c r="P3179" s="154"/>
      <c r="Q3179" s="154"/>
      <c r="R3179" s="154"/>
      <c r="S3179" s="154"/>
      <c r="T3179" s="154"/>
      <c r="U3179" s="154"/>
      <c r="V3179" s="154"/>
      <c r="W3179" s="154"/>
      <c r="X3179" s="154"/>
      <c r="Y3179" s="154"/>
      <c r="Z3179" s="154"/>
      <c r="AA3179" s="154"/>
    </row>
    <row r="3180" spans="1:27" ht="15.75" customHeight="1">
      <c r="A3180" s="155"/>
      <c r="B3180" s="158"/>
      <c r="C3180" s="158"/>
      <c r="D3180" s="158">
        <v>7108</v>
      </c>
      <c r="E3180" s="158">
        <v>17.954999999999998</v>
      </c>
      <c r="F3180" s="158">
        <v>17.789000000000001</v>
      </c>
      <c r="G3180" s="16">
        <f t="shared" si="62"/>
        <v>18.039622077854567</v>
      </c>
      <c r="H3180" s="17">
        <f t="shared" si="63"/>
        <v>-0.14103679642428091</v>
      </c>
      <c r="I3180" s="17">
        <f t="shared" si="64"/>
        <v>-0.16599999999999682</v>
      </c>
      <c r="J3180" s="18">
        <f t="shared" si="65"/>
        <v>9.2453355611248587E-3</v>
      </c>
      <c r="K3180" s="18">
        <f t="shared" si="66"/>
        <v>0.35158843649373539</v>
      </c>
      <c r="L3180" s="154"/>
      <c r="M3180" s="154"/>
      <c r="N3180" s="154"/>
      <c r="O3180" s="154"/>
      <c r="P3180" s="154"/>
      <c r="Q3180" s="154"/>
      <c r="R3180" s="154"/>
      <c r="S3180" s="154"/>
      <c r="T3180" s="154"/>
      <c r="U3180" s="154"/>
      <c r="V3180" s="154"/>
      <c r="W3180" s="154"/>
      <c r="X3180" s="154"/>
      <c r="Y3180" s="154"/>
      <c r="Z3180" s="154"/>
      <c r="AA3180" s="154"/>
    </row>
    <row r="3181" spans="1:27" ht="15.75" customHeight="1">
      <c r="A3181" s="155"/>
      <c r="B3181" s="158"/>
      <c r="C3181" s="158"/>
      <c r="D3181" s="158">
        <v>7108</v>
      </c>
      <c r="E3181" s="158">
        <v>18.675000000000001</v>
      </c>
      <c r="F3181" s="158">
        <v>18.515000000000001</v>
      </c>
      <c r="G3181" s="16">
        <f t="shared" si="62"/>
        <v>18.039622077854567</v>
      </c>
      <c r="H3181" s="17">
        <f t="shared" si="63"/>
        <v>1.0589632035757233</v>
      </c>
      <c r="I3181" s="17">
        <f t="shared" si="64"/>
        <v>-0.16000000000000014</v>
      </c>
      <c r="J3181" s="18">
        <f t="shared" si="65"/>
        <v>8.5676037483266472E-3</v>
      </c>
      <c r="K3181" s="18">
        <f t="shared" si="66"/>
        <v>0.37658743653253118</v>
      </c>
      <c r="L3181" s="154"/>
      <c r="M3181" s="154"/>
      <c r="N3181" s="154"/>
      <c r="O3181" s="154"/>
      <c r="P3181" s="154"/>
      <c r="Q3181" s="154"/>
      <c r="R3181" s="154"/>
      <c r="S3181" s="154"/>
      <c r="T3181" s="154"/>
      <c r="U3181" s="154"/>
      <c r="V3181" s="154"/>
      <c r="W3181" s="154"/>
      <c r="X3181" s="154"/>
      <c r="Y3181" s="154"/>
      <c r="Z3181" s="154"/>
      <c r="AA3181" s="154"/>
    </row>
    <row r="3182" spans="1:27" ht="15.75" customHeight="1">
      <c r="A3182" s="155"/>
      <c r="B3182" s="156">
        <v>45075</v>
      </c>
      <c r="C3182" s="158">
        <v>42847</v>
      </c>
      <c r="D3182" s="158">
        <v>5148</v>
      </c>
      <c r="E3182" s="158">
        <v>20.038</v>
      </c>
      <c r="F3182" s="158">
        <v>19.852</v>
      </c>
      <c r="G3182" s="16">
        <f t="shared" si="62"/>
        <v>20.202531026311895</v>
      </c>
      <c r="H3182" s="17">
        <f t="shared" si="63"/>
        <v>-0.27421837718649184</v>
      </c>
      <c r="I3182" s="17">
        <f t="shared" si="64"/>
        <v>-0.18599999999999994</v>
      </c>
      <c r="J3182" s="18">
        <f t="shared" si="65"/>
        <v>9.2823635093322657E-3</v>
      </c>
      <c r="K3182" s="18">
        <f t="shared" si="66"/>
        <v>0.29476867516881755</v>
      </c>
      <c r="L3182" s="154"/>
      <c r="M3182" s="154"/>
      <c r="N3182" s="154"/>
      <c r="O3182" s="154"/>
      <c r="P3182" s="154"/>
      <c r="Q3182" s="154"/>
      <c r="R3182" s="154"/>
      <c r="S3182" s="154"/>
      <c r="T3182" s="154"/>
      <c r="U3182" s="154"/>
      <c r="V3182" s="154"/>
      <c r="W3182" s="154"/>
      <c r="X3182" s="154"/>
      <c r="Y3182" s="154"/>
      <c r="Z3182" s="154"/>
      <c r="AA3182" s="154"/>
    </row>
    <row r="3183" spans="1:27" ht="15.75" customHeight="1">
      <c r="A3183" s="155"/>
      <c r="B3183" s="158"/>
      <c r="C3183" s="158"/>
      <c r="D3183" s="158">
        <v>5148</v>
      </c>
      <c r="E3183" s="158">
        <v>20.483000000000001</v>
      </c>
      <c r="F3183" s="158">
        <v>20.263000000000002</v>
      </c>
      <c r="G3183" s="16">
        <f t="shared" si="62"/>
        <v>20.202531026311895</v>
      </c>
      <c r="H3183" s="17">
        <f t="shared" si="63"/>
        <v>0.46744828948017536</v>
      </c>
      <c r="I3183" s="17">
        <f t="shared" si="64"/>
        <v>-0.21999999999999886</v>
      </c>
      <c r="J3183" s="18">
        <f t="shared" si="65"/>
        <v>1.0740614167846451E-2</v>
      </c>
      <c r="K3183" s="18">
        <f t="shared" si="66"/>
        <v>0.31009006068606976</v>
      </c>
      <c r="L3183" s="154"/>
      <c r="M3183" s="154"/>
      <c r="N3183" s="154"/>
      <c r="O3183" s="154"/>
      <c r="P3183" s="154"/>
      <c r="Q3183" s="154"/>
      <c r="R3183" s="154"/>
      <c r="S3183" s="154"/>
      <c r="T3183" s="154"/>
      <c r="U3183" s="154"/>
      <c r="V3183" s="154"/>
      <c r="W3183" s="154"/>
      <c r="X3183" s="154"/>
      <c r="Y3183" s="154"/>
      <c r="Z3183" s="154"/>
      <c r="AA3183" s="154"/>
    </row>
    <row r="3184" spans="1:27" ht="15.75" customHeight="1">
      <c r="A3184" s="155"/>
      <c r="B3184" s="158"/>
      <c r="C3184" s="158"/>
      <c r="D3184" s="158">
        <v>5148</v>
      </c>
      <c r="E3184" s="158">
        <v>20.498999999999999</v>
      </c>
      <c r="F3184" s="158">
        <v>20.341000000000001</v>
      </c>
      <c r="G3184" s="16">
        <f t="shared" si="62"/>
        <v>20.202531026311895</v>
      </c>
      <c r="H3184" s="17">
        <f t="shared" si="63"/>
        <v>0.49411495614683909</v>
      </c>
      <c r="I3184" s="17">
        <f t="shared" si="64"/>
        <v>-0.1579999999999977</v>
      </c>
      <c r="J3184" s="18">
        <f t="shared" si="65"/>
        <v>7.7076930581978492E-3</v>
      </c>
      <c r="K3184" s="18">
        <f t="shared" si="66"/>
        <v>0.31062855324809818</v>
      </c>
      <c r="L3184" s="154"/>
      <c r="M3184" s="154"/>
      <c r="N3184" s="154"/>
      <c r="O3184" s="154"/>
      <c r="P3184" s="154"/>
      <c r="Q3184" s="154"/>
      <c r="R3184" s="154"/>
      <c r="S3184" s="154"/>
      <c r="T3184" s="154"/>
      <c r="U3184" s="154"/>
      <c r="V3184" s="154"/>
      <c r="W3184" s="154"/>
      <c r="X3184" s="154"/>
      <c r="Y3184" s="154"/>
      <c r="Z3184" s="154"/>
      <c r="AA3184" s="154"/>
    </row>
    <row r="3185" spans="1:27" ht="15.75" customHeight="1">
      <c r="A3185" s="155"/>
      <c r="B3185" s="158"/>
      <c r="C3185" s="158"/>
      <c r="D3185" s="158">
        <v>5148</v>
      </c>
      <c r="E3185" s="158">
        <v>20.844999999999999</v>
      </c>
      <c r="F3185" s="158">
        <v>20.69</v>
      </c>
      <c r="G3185" s="16">
        <f t="shared" si="62"/>
        <v>20.202531026311895</v>
      </c>
      <c r="H3185" s="17">
        <f t="shared" si="63"/>
        <v>1.0707816228135059</v>
      </c>
      <c r="I3185" s="17">
        <f t="shared" si="64"/>
        <v>-0.15499999999999758</v>
      </c>
      <c r="J3185" s="18">
        <f t="shared" si="65"/>
        <v>7.4358359318780331E-3</v>
      </c>
      <c r="K3185" s="18">
        <f t="shared" si="66"/>
        <v>0.32207122633882296</v>
      </c>
      <c r="L3185" s="154"/>
      <c r="M3185" s="154"/>
      <c r="N3185" s="154"/>
      <c r="O3185" s="154"/>
      <c r="P3185" s="154"/>
      <c r="Q3185" s="154"/>
      <c r="R3185" s="154"/>
      <c r="S3185" s="154"/>
      <c r="T3185" s="154"/>
      <c r="U3185" s="154"/>
      <c r="V3185" s="154"/>
      <c r="W3185" s="154"/>
      <c r="X3185" s="154"/>
      <c r="Y3185" s="154"/>
      <c r="Z3185" s="154"/>
      <c r="AA3185" s="154"/>
    </row>
    <row r="3186" spans="1:27" ht="15.75" customHeight="1">
      <c r="A3186" s="155"/>
      <c r="B3186" s="156">
        <v>45075</v>
      </c>
      <c r="C3186" s="158">
        <v>43375</v>
      </c>
      <c r="D3186" s="158">
        <v>5603</v>
      </c>
      <c r="E3186" s="158">
        <v>18.268999999999998</v>
      </c>
      <c r="F3186" s="158">
        <v>18.225000000000001</v>
      </c>
      <c r="G3186" s="16">
        <f t="shared" si="62"/>
        <v>17.867073881460978</v>
      </c>
      <c r="H3186" s="17">
        <f t="shared" si="63"/>
        <v>0.6698768642316999</v>
      </c>
      <c r="I3186" s="17">
        <f t="shared" si="64"/>
        <v>-4.399999999999693E-2</v>
      </c>
      <c r="J3186" s="18">
        <f t="shared" si="65"/>
        <v>2.4084514751763608E-3</v>
      </c>
      <c r="K3186" s="18">
        <f t="shared" si="66"/>
        <v>0.31483863145359176</v>
      </c>
      <c r="L3186" s="154"/>
      <c r="M3186" s="154"/>
      <c r="N3186" s="154"/>
      <c r="O3186" s="154"/>
      <c r="P3186" s="154"/>
      <c r="Q3186" s="154"/>
      <c r="R3186" s="154"/>
      <c r="S3186" s="154"/>
      <c r="T3186" s="154"/>
      <c r="U3186" s="154"/>
      <c r="V3186" s="154"/>
      <c r="W3186" s="154"/>
      <c r="X3186" s="154"/>
      <c r="Y3186" s="154"/>
      <c r="Z3186" s="154"/>
      <c r="AA3186" s="154"/>
    </row>
    <row r="3187" spans="1:27" ht="15.75" customHeight="1">
      <c r="A3187" s="155"/>
      <c r="B3187" s="156">
        <v>45075</v>
      </c>
      <c r="C3187" s="158">
        <v>42853</v>
      </c>
      <c r="D3187" s="158">
        <v>5003</v>
      </c>
      <c r="E3187" s="158">
        <v>39.884999999999998</v>
      </c>
      <c r="F3187" s="158">
        <v>39.491999999999997</v>
      </c>
      <c r="G3187" s="16">
        <f t="shared" si="62"/>
        <v>38.4</v>
      </c>
      <c r="H3187" s="17">
        <f t="shared" si="63"/>
        <v>2.4749999999999992</v>
      </c>
      <c r="I3187" s="17">
        <f t="shared" si="64"/>
        <v>-0.39300000000000068</v>
      </c>
      <c r="J3187" s="18">
        <f t="shared" si="65"/>
        <v>9.853328318916903E-3</v>
      </c>
      <c r="K3187" s="18">
        <f t="shared" si="66"/>
        <v>0.39827002632568631</v>
      </c>
      <c r="L3187" s="154"/>
      <c r="M3187" s="154"/>
      <c r="N3187" s="154"/>
      <c r="O3187" s="154"/>
      <c r="P3187" s="154"/>
      <c r="Q3187" s="154"/>
      <c r="R3187" s="154"/>
      <c r="S3187" s="154"/>
      <c r="T3187" s="154"/>
      <c r="U3187" s="154"/>
      <c r="V3187" s="154"/>
      <c r="W3187" s="154"/>
      <c r="X3187" s="154"/>
      <c r="Y3187" s="154"/>
      <c r="Z3187" s="154"/>
      <c r="AA3187" s="154"/>
    </row>
    <row r="3188" spans="1:27" ht="15.75" customHeight="1">
      <c r="A3188" s="155"/>
      <c r="B3188" s="158"/>
      <c r="C3188" s="158"/>
      <c r="D3188" s="158">
        <v>5003</v>
      </c>
      <c r="E3188" s="158">
        <v>39.256</v>
      </c>
      <c r="F3188" s="158">
        <v>38.811</v>
      </c>
      <c r="G3188" s="16">
        <f t="shared" si="62"/>
        <v>38.4</v>
      </c>
      <c r="H3188" s="17">
        <f t="shared" si="63"/>
        <v>1.4266666666666694</v>
      </c>
      <c r="I3188" s="17">
        <f t="shared" si="64"/>
        <v>-0.44500000000000028</v>
      </c>
      <c r="J3188" s="18">
        <f t="shared" si="65"/>
        <v>1.1335846749541479E-2</v>
      </c>
      <c r="K3188" s="18">
        <f t="shared" si="66"/>
        <v>0.38862848991237009</v>
      </c>
      <c r="L3188" s="154"/>
      <c r="M3188" s="154"/>
      <c r="N3188" s="154"/>
      <c r="O3188" s="154"/>
      <c r="P3188" s="154"/>
      <c r="Q3188" s="154"/>
      <c r="R3188" s="154"/>
      <c r="S3188" s="154"/>
      <c r="T3188" s="154"/>
      <c r="U3188" s="154"/>
      <c r="V3188" s="154"/>
      <c r="W3188" s="154"/>
      <c r="X3188" s="154"/>
      <c r="Y3188" s="154"/>
      <c r="Z3188" s="154"/>
      <c r="AA3188" s="154"/>
    </row>
    <row r="3189" spans="1:27" ht="15.75" customHeight="1">
      <c r="A3189" s="155"/>
      <c r="B3189" s="156">
        <v>45076</v>
      </c>
      <c r="C3189" s="158">
        <v>43411</v>
      </c>
      <c r="D3189" s="158">
        <v>5648</v>
      </c>
      <c r="E3189" s="158">
        <v>21.052</v>
      </c>
      <c r="F3189" s="158">
        <v>20.832000000000001</v>
      </c>
      <c r="G3189" s="16">
        <f t="shared" si="62"/>
        <v>19.240505739344663</v>
      </c>
      <c r="H3189" s="17">
        <f t="shared" si="63"/>
        <v>3.0191571010922287</v>
      </c>
      <c r="I3189" s="17">
        <f t="shared" si="64"/>
        <v>-0.21999999999999886</v>
      </c>
      <c r="J3189" s="18">
        <f t="shared" si="65"/>
        <v>1.0450313509405229E-2</v>
      </c>
      <c r="K3189" s="18">
        <f t="shared" si="66"/>
        <v>0.37443473304199121</v>
      </c>
      <c r="L3189" s="154"/>
      <c r="M3189" s="154"/>
      <c r="N3189" s="154"/>
      <c r="O3189" s="154"/>
      <c r="P3189" s="154"/>
      <c r="Q3189" s="154"/>
      <c r="R3189" s="154"/>
      <c r="S3189" s="154"/>
      <c r="T3189" s="154"/>
      <c r="U3189" s="154"/>
      <c r="V3189" s="154"/>
      <c r="W3189" s="154"/>
      <c r="X3189" s="154"/>
      <c r="Y3189" s="154"/>
      <c r="Z3189" s="154"/>
      <c r="AA3189" s="154"/>
    </row>
    <row r="3190" spans="1:27" ht="15.75" customHeight="1">
      <c r="A3190" s="155"/>
      <c r="B3190" s="158"/>
      <c r="C3190" s="158"/>
      <c r="D3190" s="158">
        <v>5648</v>
      </c>
      <c r="E3190" s="158">
        <v>20.329999999999998</v>
      </c>
      <c r="F3190" s="158">
        <v>20.137</v>
      </c>
      <c r="G3190" s="16">
        <f t="shared" si="62"/>
        <v>19.240505739344663</v>
      </c>
      <c r="H3190" s="17">
        <f t="shared" si="63"/>
        <v>1.8158237677588929</v>
      </c>
      <c r="I3190" s="17">
        <f t="shared" si="64"/>
        <v>-0.19299999999999784</v>
      </c>
      <c r="J3190" s="18">
        <f t="shared" si="65"/>
        <v>9.4933595671420484E-3</v>
      </c>
      <c r="K3190" s="18">
        <f t="shared" si="66"/>
        <v>0.35221839645843567</v>
      </c>
      <c r="L3190" s="154"/>
      <c r="M3190" s="154"/>
      <c r="N3190" s="154"/>
      <c r="O3190" s="154"/>
      <c r="P3190" s="154"/>
      <c r="Q3190" s="154"/>
      <c r="R3190" s="154"/>
      <c r="S3190" s="154"/>
      <c r="T3190" s="154"/>
      <c r="U3190" s="154"/>
      <c r="V3190" s="154"/>
      <c r="W3190" s="154"/>
      <c r="X3190" s="154"/>
      <c r="Y3190" s="154"/>
      <c r="Z3190" s="154"/>
      <c r="AA3190" s="154"/>
    </row>
    <row r="3191" spans="1:27" ht="15.75" customHeight="1">
      <c r="A3191" s="155"/>
      <c r="B3191" s="158"/>
      <c r="C3191" s="174"/>
      <c r="D3191" s="158">
        <v>5648</v>
      </c>
      <c r="E3191" s="158">
        <v>20.02</v>
      </c>
      <c r="F3191" s="158">
        <v>19.821999999999999</v>
      </c>
      <c r="G3191" s="16">
        <f t="shared" si="62"/>
        <v>19.240505739344663</v>
      </c>
      <c r="H3191" s="17">
        <f t="shared" si="63"/>
        <v>1.2991571010922285</v>
      </c>
      <c r="I3191" s="17">
        <f t="shared" si="64"/>
        <v>-0.1980000000000004</v>
      </c>
      <c r="J3191" s="18">
        <f t="shared" si="65"/>
        <v>9.8901098901099105E-3</v>
      </c>
      <c r="K3191" s="18">
        <f t="shared" si="66"/>
        <v>0.34218781218781213</v>
      </c>
      <c r="L3191" s="154"/>
      <c r="M3191" s="154"/>
      <c r="N3191" s="154"/>
      <c r="O3191" s="154"/>
      <c r="P3191" s="154"/>
      <c r="Q3191" s="154"/>
      <c r="R3191" s="154"/>
      <c r="S3191" s="154"/>
      <c r="T3191" s="154"/>
      <c r="U3191" s="154"/>
      <c r="V3191" s="154"/>
      <c r="W3191" s="154"/>
      <c r="X3191" s="154"/>
      <c r="Y3191" s="154"/>
      <c r="Z3191" s="154"/>
      <c r="AA3191" s="154"/>
    </row>
    <row r="3192" spans="1:27" ht="15.75" customHeight="1">
      <c r="A3192" s="155"/>
      <c r="B3192" s="158"/>
      <c r="C3192" s="174"/>
      <c r="D3192" s="158">
        <v>5648</v>
      </c>
      <c r="E3192" s="158">
        <v>21.114000000000001</v>
      </c>
      <c r="F3192" s="158">
        <v>20.905999999999999</v>
      </c>
      <c r="G3192" s="16">
        <f t="shared" si="62"/>
        <v>19.240505739344663</v>
      </c>
      <c r="H3192" s="17">
        <f t="shared" si="63"/>
        <v>3.122490434425564</v>
      </c>
      <c r="I3192" s="17">
        <f t="shared" si="64"/>
        <v>-0.20800000000000196</v>
      </c>
      <c r="J3192" s="18">
        <f t="shared" si="65"/>
        <v>9.851283508572603E-3</v>
      </c>
      <c r="K3192" s="18">
        <f t="shared" si="66"/>
        <v>0.37627166808752482</v>
      </c>
      <c r="L3192" s="154"/>
      <c r="M3192" s="154"/>
      <c r="N3192" s="154"/>
      <c r="O3192" s="154"/>
      <c r="P3192" s="154"/>
      <c r="Q3192" s="154"/>
      <c r="R3192" s="154"/>
      <c r="S3192" s="154"/>
      <c r="T3192" s="154"/>
      <c r="U3192" s="154"/>
      <c r="V3192" s="154"/>
      <c r="W3192" s="154"/>
      <c r="X3192" s="154"/>
      <c r="Y3192" s="154"/>
      <c r="Z3192" s="154"/>
      <c r="AA3192" s="154"/>
    </row>
    <row r="3193" spans="1:27" ht="15.75" customHeight="1">
      <c r="A3193" s="155"/>
      <c r="B3193" s="156">
        <v>45076</v>
      </c>
      <c r="C3193" s="158">
        <v>41464</v>
      </c>
      <c r="D3193" s="158">
        <v>5003</v>
      </c>
      <c r="E3193" s="158">
        <v>39.353999999999999</v>
      </c>
      <c r="F3193" s="158">
        <v>38.92</v>
      </c>
      <c r="G3193" s="16">
        <f t="shared" si="62"/>
        <v>38.4</v>
      </c>
      <c r="H3193" s="17">
        <f t="shared" si="63"/>
        <v>1.5900000000000012</v>
      </c>
      <c r="I3193" s="17">
        <f t="shared" si="64"/>
        <v>-0.4339999999999975</v>
      </c>
      <c r="J3193" s="18">
        <f t="shared" si="65"/>
        <v>1.1028103877623558E-2</v>
      </c>
      <c r="K3193" s="18">
        <f t="shared" si="66"/>
        <v>0.39015093764293335</v>
      </c>
      <c r="L3193" s="154"/>
      <c r="M3193" s="154"/>
      <c r="N3193" s="154"/>
      <c r="O3193" s="154"/>
      <c r="P3193" s="154"/>
      <c r="Q3193" s="154"/>
      <c r="R3193" s="154"/>
      <c r="S3193" s="154"/>
      <c r="T3193" s="154"/>
      <c r="U3193" s="154"/>
      <c r="V3193" s="154"/>
      <c r="W3193" s="154"/>
      <c r="X3193" s="154"/>
      <c r="Y3193" s="154"/>
      <c r="Z3193" s="154"/>
      <c r="AA3193" s="154"/>
    </row>
    <row r="3194" spans="1:27" ht="15.75" customHeight="1">
      <c r="A3194" s="155"/>
      <c r="B3194" s="158"/>
      <c r="C3194" s="158"/>
      <c r="D3194" s="158">
        <v>5003</v>
      </c>
      <c r="E3194" s="158">
        <v>39.091000000000001</v>
      </c>
      <c r="F3194" s="158">
        <v>38.856000000000002</v>
      </c>
      <c r="G3194" s="16">
        <f t="shared" si="62"/>
        <v>38.4</v>
      </c>
      <c r="H3194" s="17">
        <f t="shared" si="63"/>
        <v>1.1516666666666708</v>
      </c>
      <c r="I3194" s="17">
        <f t="shared" si="64"/>
        <v>-0.23499999999999943</v>
      </c>
      <c r="J3194" s="18">
        <f t="shared" si="65"/>
        <v>6.0116139264792257E-3</v>
      </c>
      <c r="K3194" s="18">
        <f t="shared" si="66"/>
        <v>0.38604793942339671</v>
      </c>
      <c r="L3194" s="154"/>
      <c r="M3194" s="154"/>
      <c r="N3194" s="154"/>
      <c r="O3194" s="154"/>
      <c r="P3194" s="154"/>
      <c r="Q3194" s="154"/>
      <c r="R3194" s="154"/>
      <c r="S3194" s="154"/>
      <c r="T3194" s="154"/>
      <c r="U3194" s="154"/>
      <c r="V3194" s="154"/>
      <c r="W3194" s="154"/>
      <c r="X3194" s="154"/>
      <c r="Y3194" s="154"/>
      <c r="Z3194" s="154"/>
      <c r="AA3194" s="154"/>
    </row>
    <row r="3195" spans="1:27" ht="15.75" customHeight="1">
      <c r="A3195" s="155"/>
      <c r="B3195" s="158"/>
      <c r="C3195" s="158"/>
      <c r="D3195" s="158">
        <v>5003</v>
      </c>
      <c r="E3195" s="158">
        <v>40.481000000000002</v>
      </c>
      <c r="F3195" s="158">
        <v>40.146000000000001</v>
      </c>
      <c r="G3195" s="16">
        <f t="shared" si="62"/>
        <v>38.4</v>
      </c>
      <c r="H3195" s="17">
        <f t="shared" si="63"/>
        <v>3.4683333333333386</v>
      </c>
      <c r="I3195" s="17">
        <f t="shared" si="64"/>
        <v>-0.33500000000000085</v>
      </c>
      <c r="J3195" s="18">
        <f t="shared" si="65"/>
        <v>8.2754872656308105E-3</v>
      </c>
      <c r="K3195" s="18">
        <f t="shared" si="66"/>
        <v>0.40712927052197329</v>
      </c>
      <c r="L3195" s="154"/>
      <c r="M3195" s="154"/>
      <c r="N3195" s="154"/>
      <c r="O3195" s="154"/>
      <c r="P3195" s="154"/>
      <c r="Q3195" s="154"/>
      <c r="R3195" s="154"/>
      <c r="S3195" s="154"/>
      <c r="T3195" s="154"/>
      <c r="U3195" s="154"/>
      <c r="V3195" s="154"/>
      <c r="W3195" s="154"/>
      <c r="X3195" s="154"/>
      <c r="Y3195" s="154"/>
      <c r="Z3195" s="154"/>
      <c r="AA3195" s="154"/>
    </row>
    <row r="3196" spans="1:27" ht="15.75" customHeight="1">
      <c r="A3196" s="155"/>
      <c r="B3196" s="156">
        <v>45076</v>
      </c>
      <c r="C3196" s="158">
        <v>43413</v>
      </c>
      <c r="D3196" s="158">
        <v>6117</v>
      </c>
      <c r="E3196" s="158">
        <v>19.89</v>
      </c>
      <c r="F3196" s="158">
        <v>19.547000000000001</v>
      </c>
      <c r="G3196" s="16">
        <f t="shared" si="62"/>
        <v>19.9327573208373</v>
      </c>
      <c r="H3196" s="17">
        <f t="shared" si="63"/>
        <v>-7.126220139549963E-2</v>
      </c>
      <c r="I3196" s="17">
        <f t="shared" si="64"/>
        <v>-0.34299999999999997</v>
      </c>
      <c r="J3196" s="18">
        <f t="shared" si="65"/>
        <v>1.724484665661136E-2</v>
      </c>
      <c r="K3196" s="18">
        <f t="shared" si="66"/>
        <v>0.31801010960081089</v>
      </c>
      <c r="L3196" s="154"/>
      <c r="M3196" s="154"/>
      <c r="N3196" s="154"/>
      <c r="O3196" s="154"/>
      <c r="P3196" s="154"/>
      <c r="Q3196" s="154"/>
      <c r="R3196" s="154"/>
      <c r="S3196" s="154"/>
      <c r="T3196" s="154"/>
      <c r="U3196" s="154"/>
      <c r="V3196" s="154"/>
      <c r="W3196" s="154"/>
      <c r="X3196" s="154"/>
      <c r="Y3196" s="154"/>
      <c r="Z3196" s="154"/>
      <c r="AA3196" s="154"/>
    </row>
    <row r="3197" spans="1:27" ht="15.75" customHeight="1">
      <c r="A3197" s="155"/>
      <c r="B3197" s="158"/>
      <c r="C3197" s="158"/>
      <c r="D3197" s="158">
        <v>6117</v>
      </c>
      <c r="E3197" s="158">
        <v>19.474</v>
      </c>
      <c r="F3197" s="158">
        <v>19.085999999999999</v>
      </c>
      <c r="G3197" s="16">
        <f t="shared" si="62"/>
        <v>19.9327573208373</v>
      </c>
      <c r="H3197" s="17">
        <f t="shared" si="63"/>
        <v>-0.76459553472883357</v>
      </c>
      <c r="I3197" s="17">
        <f t="shared" si="64"/>
        <v>-0.38800000000000168</v>
      </c>
      <c r="J3197" s="18">
        <f t="shared" si="65"/>
        <v>1.9924001232412534E-2</v>
      </c>
      <c r="K3197" s="18">
        <f t="shared" si="66"/>
        <v>0.30344156721578147</v>
      </c>
      <c r="L3197" s="154"/>
      <c r="M3197" s="154"/>
      <c r="N3197" s="154"/>
      <c r="O3197" s="154"/>
      <c r="P3197" s="154"/>
      <c r="Q3197" s="154"/>
      <c r="R3197" s="154"/>
      <c r="S3197" s="154"/>
      <c r="T3197" s="154"/>
      <c r="U3197" s="154"/>
      <c r="V3197" s="154"/>
      <c r="W3197" s="154"/>
      <c r="X3197" s="154"/>
      <c r="Y3197" s="154"/>
      <c r="Z3197" s="154"/>
      <c r="AA3197" s="154"/>
    </row>
    <row r="3198" spans="1:27" ht="15.75" customHeight="1">
      <c r="A3198" s="155"/>
      <c r="B3198" s="158"/>
      <c r="C3198" s="158"/>
      <c r="D3198" s="158">
        <v>6117</v>
      </c>
      <c r="E3198" s="158">
        <v>19.391999999999999</v>
      </c>
      <c r="F3198" s="158">
        <v>18.992000000000001</v>
      </c>
      <c r="G3198" s="16">
        <f t="shared" si="62"/>
        <v>19.9327573208373</v>
      </c>
      <c r="H3198" s="17">
        <f t="shared" si="63"/>
        <v>-0.90126220139550151</v>
      </c>
      <c r="I3198" s="17">
        <f t="shared" si="64"/>
        <v>-0.39999999999999858</v>
      </c>
      <c r="J3198" s="18">
        <f t="shared" si="65"/>
        <v>2.0627062706270554E-2</v>
      </c>
      <c r="K3198" s="18">
        <f t="shared" si="66"/>
        <v>0.30049613654909896</v>
      </c>
      <c r="L3198" s="154"/>
      <c r="M3198" s="154"/>
      <c r="N3198" s="154"/>
      <c r="O3198" s="154"/>
      <c r="P3198" s="154"/>
      <c r="Q3198" s="154"/>
      <c r="R3198" s="154"/>
      <c r="S3198" s="154"/>
      <c r="T3198" s="154"/>
      <c r="U3198" s="154"/>
      <c r="V3198" s="154"/>
      <c r="W3198" s="154"/>
      <c r="X3198" s="154"/>
      <c r="Y3198" s="154"/>
      <c r="Z3198" s="154"/>
      <c r="AA3198" s="154"/>
    </row>
    <row r="3199" spans="1:27" ht="15.75" customHeight="1">
      <c r="A3199" s="155"/>
      <c r="B3199" s="158"/>
      <c r="C3199" s="158"/>
      <c r="D3199" s="158">
        <v>6117</v>
      </c>
      <c r="E3199" s="158">
        <v>19.122</v>
      </c>
      <c r="F3199" s="158">
        <v>18.72</v>
      </c>
      <c r="G3199" s="16">
        <f t="shared" si="62"/>
        <v>19.9327573208373</v>
      </c>
      <c r="H3199" s="17">
        <f t="shared" si="63"/>
        <v>-1.3512622013955009</v>
      </c>
      <c r="I3199" s="17">
        <f t="shared" si="64"/>
        <v>-0.40200000000000102</v>
      </c>
      <c r="J3199" s="18">
        <f t="shared" si="65"/>
        <v>2.1022905553812418E-2</v>
      </c>
      <c r="K3199" s="18">
        <f t="shared" si="66"/>
        <v>0.29061923857128585</v>
      </c>
      <c r="L3199" s="154"/>
      <c r="M3199" s="154"/>
      <c r="N3199" s="154"/>
      <c r="O3199" s="154"/>
      <c r="P3199" s="154"/>
      <c r="Q3199" s="154"/>
      <c r="R3199" s="154"/>
      <c r="S3199" s="154"/>
      <c r="T3199" s="154"/>
      <c r="U3199" s="154"/>
      <c r="V3199" s="154"/>
      <c r="W3199" s="154"/>
      <c r="X3199" s="154"/>
      <c r="Y3199" s="154"/>
      <c r="Z3199" s="154"/>
      <c r="AA3199" s="154"/>
    </row>
    <row r="3200" spans="1:27" ht="15.75" customHeight="1">
      <c r="A3200" s="155"/>
      <c r="B3200" s="158"/>
      <c r="C3200" s="158"/>
      <c r="D3200" s="158">
        <v>6117</v>
      </c>
      <c r="E3200" s="158">
        <v>18.803999999999998</v>
      </c>
      <c r="F3200" s="158">
        <v>18.414999999999999</v>
      </c>
      <c r="G3200" s="16">
        <f t="shared" si="62"/>
        <v>19.9327573208373</v>
      </c>
      <c r="H3200" s="17">
        <f t="shared" si="63"/>
        <v>-1.8812622013955032</v>
      </c>
      <c r="I3200" s="17">
        <f t="shared" si="64"/>
        <v>-0.38899999999999935</v>
      </c>
      <c r="J3200" s="18">
        <f t="shared" si="65"/>
        <v>2.0687087853648128E-2</v>
      </c>
      <c r="K3200" s="18">
        <f t="shared" si="66"/>
        <v>0.27862269091470576</v>
      </c>
      <c r="L3200" s="154"/>
      <c r="M3200" s="154"/>
      <c r="N3200" s="154"/>
      <c r="O3200" s="154"/>
      <c r="P3200" s="154"/>
      <c r="Q3200" s="154"/>
      <c r="R3200" s="154"/>
      <c r="S3200" s="154"/>
      <c r="T3200" s="154"/>
      <c r="U3200" s="154"/>
      <c r="V3200" s="154"/>
      <c r="W3200" s="154"/>
      <c r="X3200" s="154"/>
      <c r="Y3200" s="154"/>
      <c r="Z3200" s="154"/>
      <c r="AA3200" s="154"/>
    </row>
    <row r="3201" spans="1:27" ht="15.75" customHeight="1">
      <c r="A3201" s="155"/>
      <c r="B3201" s="158"/>
      <c r="C3201" s="158"/>
      <c r="D3201" s="158">
        <v>6117</v>
      </c>
      <c r="E3201" s="158">
        <v>20.369</v>
      </c>
      <c r="F3201" s="158">
        <v>19.905999999999999</v>
      </c>
      <c r="G3201" s="16">
        <f t="shared" si="62"/>
        <v>19.9327573208373</v>
      </c>
      <c r="H3201" s="17">
        <f t="shared" si="63"/>
        <v>0.72707113193783246</v>
      </c>
      <c r="I3201" s="17">
        <f t="shared" si="64"/>
        <v>-0.46300000000000097</v>
      </c>
      <c r="J3201" s="18">
        <f t="shared" si="65"/>
        <v>2.2730620059894985E-2</v>
      </c>
      <c r="K3201" s="18">
        <f t="shared" si="66"/>
        <v>0.33404787078207704</v>
      </c>
      <c r="L3201" s="154"/>
      <c r="M3201" s="154"/>
      <c r="N3201" s="154"/>
      <c r="O3201" s="154"/>
      <c r="P3201" s="154"/>
      <c r="Q3201" s="154"/>
      <c r="R3201" s="154"/>
      <c r="S3201" s="154"/>
      <c r="T3201" s="154"/>
      <c r="U3201" s="154"/>
      <c r="V3201" s="154"/>
      <c r="W3201" s="154"/>
      <c r="X3201" s="154"/>
      <c r="Y3201" s="154"/>
      <c r="Z3201" s="154"/>
      <c r="AA3201" s="154"/>
    </row>
    <row r="3202" spans="1:27" ht="15.75" customHeight="1">
      <c r="A3202" s="155"/>
      <c r="B3202" s="156">
        <v>45076</v>
      </c>
      <c r="C3202" s="158">
        <v>43415</v>
      </c>
      <c r="D3202" s="158">
        <v>6107</v>
      </c>
      <c r="E3202" s="158">
        <v>17.489999999999998</v>
      </c>
      <c r="F3202" s="158">
        <v>17.085000000000001</v>
      </c>
      <c r="G3202" s="16">
        <f t="shared" si="62"/>
        <v>17.032373496847189</v>
      </c>
      <c r="H3202" s="17">
        <f t="shared" si="63"/>
        <v>0.76271083858801592</v>
      </c>
      <c r="I3202" s="17">
        <f t="shared" si="64"/>
        <v>-0.40499999999999758</v>
      </c>
      <c r="J3202" s="18">
        <f t="shared" si="65"/>
        <v>2.3156089193824905E-2</v>
      </c>
      <c r="K3202" s="18">
        <f t="shared" si="66"/>
        <v>0.33753771271516447</v>
      </c>
      <c r="L3202" s="154"/>
      <c r="M3202" s="154"/>
      <c r="N3202" s="154"/>
      <c r="O3202" s="154"/>
      <c r="P3202" s="154"/>
      <c r="Q3202" s="154"/>
      <c r="R3202" s="154"/>
      <c r="S3202" s="154"/>
      <c r="T3202" s="154"/>
      <c r="U3202" s="154"/>
      <c r="V3202" s="154"/>
      <c r="W3202" s="154"/>
      <c r="X3202" s="154"/>
      <c r="Y3202" s="154"/>
      <c r="Z3202" s="154"/>
      <c r="AA3202" s="154"/>
    </row>
    <row r="3203" spans="1:27" ht="15.75" customHeight="1">
      <c r="A3203" s="155"/>
      <c r="B3203" s="156">
        <v>45076</v>
      </c>
      <c r="C3203" s="158">
        <v>43415</v>
      </c>
      <c r="D3203" s="158">
        <v>6107</v>
      </c>
      <c r="E3203" s="158">
        <v>17.216999999999999</v>
      </c>
      <c r="F3203" s="158">
        <v>16.831</v>
      </c>
      <c r="G3203" s="16">
        <f t="shared" si="62"/>
        <v>17.032373496847189</v>
      </c>
      <c r="H3203" s="17">
        <f t="shared" si="63"/>
        <v>0.3077108385880164</v>
      </c>
      <c r="I3203" s="17">
        <f t="shared" si="64"/>
        <v>-0.38599999999999923</v>
      </c>
      <c r="J3203" s="18">
        <f t="shared" si="65"/>
        <v>2.2419701457861374E-2</v>
      </c>
      <c r="K3203" s="18">
        <f t="shared" si="66"/>
        <v>0.32703343180508959</v>
      </c>
      <c r="L3203" s="154"/>
      <c r="M3203" s="154"/>
      <c r="N3203" s="154"/>
      <c r="O3203" s="154"/>
      <c r="P3203" s="154"/>
      <c r="Q3203" s="154"/>
      <c r="R3203" s="154"/>
      <c r="S3203" s="154"/>
      <c r="T3203" s="154"/>
      <c r="U3203" s="154"/>
      <c r="V3203" s="154"/>
      <c r="W3203" s="154"/>
      <c r="X3203" s="154"/>
      <c r="Y3203" s="154"/>
      <c r="Z3203" s="154"/>
      <c r="AA3203" s="154"/>
    </row>
    <row r="3204" spans="1:27" ht="15.75" customHeight="1">
      <c r="A3204" s="155"/>
      <c r="B3204" s="158"/>
      <c r="C3204" s="158"/>
      <c r="D3204" s="158">
        <v>6107</v>
      </c>
      <c r="E3204" s="158">
        <v>17.163</v>
      </c>
      <c r="F3204" s="158">
        <v>16.864000000000001</v>
      </c>
      <c r="G3204" s="16">
        <f t="shared" si="62"/>
        <v>17.032373496847189</v>
      </c>
      <c r="H3204" s="17">
        <f t="shared" si="63"/>
        <v>0.21771083858801887</v>
      </c>
      <c r="I3204" s="17">
        <f t="shared" si="64"/>
        <v>-0.29899999999999949</v>
      </c>
      <c r="J3204" s="18">
        <f t="shared" si="65"/>
        <v>1.742119676047308E-2</v>
      </c>
      <c r="K3204" s="18">
        <f t="shared" si="66"/>
        <v>0.32491607500951047</v>
      </c>
      <c r="L3204" s="154"/>
      <c r="M3204" s="154"/>
      <c r="N3204" s="154"/>
      <c r="O3204" s="154"/>
      <c r="P3204" s="154"/>
      <c r="Q3204" s="154"/>
      <c r="R3204" s="154"/>
      <c r="S3204" s="154"/>
      <c r="T3204" s="154"/>
      <c r="U3204" s="154"/>
      <c r="V3204" s="154"/>
      <c r="W3204" s="154"/>
      <c r="X3204" s="154"/>
      <c r="Y3204" s="154"/>
      <c r="Z3204" s="154"/>
      <c r="AA3204" s="154"/>
    </row>
    <row r="3205" spans="1:27" ht="15.75" customHeight="1">
      <c r="A3205" s="155"/>
      <c r="B3205" s="158"/>
      <c r="C3205" s="158"/>
      <c r="D3205" s="158">
        <v>6107</v>
      </c>
      <c r="E3205" s="158">
        <v>16.698</v>
      </c>
      <c r="F3205" s="158">
        <v>16.405999999999999</v>
      </c>
      <c r="G3205" s="16">
        <f t="shared" si="62"/>
        <v>17.032373496847189</v>
      </c>
      <c r="H3205" s="17">
        <f t="shared" si="63"/>
        <v>-0.55728916141198093</v>
      </c>
      <c r="I3205" s="17">
        <f t="shared" si="64"/>
        <v>-0.29200000000000159</v>
      </c>
      <c r="J3205" s="18">
        <f t="shared" si="65"/>
        <v>1.7487124206491889E-2</v>
      </c>
      <c r="K3205" s="18">
        <f t="shared" si="66"/>
        <v>0.30611657655936209</v>
      </c>
      <c r="L3205" s="154"/>
      <c r="M3205" s="154"/>
      <c r="N3205" s="154"/>
      <c r="O3205" s="154"/>
      <c r="P3205" s="154"/>
      <c r="Q3205" s="154"/>
      <c r="R3205" s="154"/>
      <c r="S3205" s="154"/>
      <c r="T3205" s="154"/>
      <c r="U3205" s="154"/>
      <c r="V3205" s="154"/>
      <c r="W3205" s="154"/>
      <c r="X3205" s="154"/>
      <c r="Y3205" s="154"/>
      <c r="Z3205" s="154"/>
      <c r="AA3205" s="154"/>
    </row>
    <row r="3206" spans="1:27" ht="15.75" customHeight="1">
      <c r="A3206" s="155"/>
      <c r="B3206" s="158"/>
      <c r="C3206" s="158"/>
      <c r="D3206" s="158">
        <v>6107</v>
      </c>
      <c r="E3206" s="158">
        <v>17.309999999999999</v>
      </c>
      <c r="F3206" s="158">
        <v>16.997</v>
      </c>
      <c r="G3206" s="16">
        <f t="shared" si="62"/>
        <v>17.032373496847189</v>
      </c>
      <c r="H3206" s="17">
        <f t="shared" si="63"/>
        <v>0.46271083858801632</v>
      </c>
      <c r="I3206" s="17">
        <f t="shared" si="64"/>
        <v>-0.31299999999999883</v>
      </c>
      <c r="J3206" s="18">
        <f t="shared" si="65"/>
        <v>1.8082033506643492E-2</v>
      </c>
      <c r="K3206" s="18">
        <f t="shared" si="66"/>
        <v>0.3306490234193083</v>
      </c>
      <c r="L3206" s="154"/>
      <c r="M3206" s="154"/>
      <c r="N3206" s="154"/>
      <c r="O3206" s="154"/>
      <c r="P3206" s="154"/>
      <c r="Q3206" s="154"/>
      <c r="R3206" s="154"/>
      <c r="S3206" s="154"/>
      <c r="T3206" s="154"/>
      <c r="U3206" s="154"/>
      <c r="V3206" s="154"/>
      <c r="W3206" s="154"/>
      <c r="X3206" s="154"/>
      <c r="Y3206" s="154"/>
      <c r="Z3206" s="154"/>
      <c r="AA3206" s="154"/>
    </row>
    <row r="3207" spans="1:27" ht="15.75" customHeight="1">
      <c r="A3207" s="155"/>
      <c r="B3207" s="156">
        <v>45077</v>
      </c>
      <c r="C3207" s="158">
        <v>40257</v>
      </c>
      <c r="D3207" s="158">
        <v>5000</v>
      </c>
      <c r="E3207" s="158">
        <v>38.985999999999997</v>
      </c>
      <c r="F3207" s="158">
        <v>38.752000000000002</v>
      </c>
      <c r="G3207" s="16">
        <f t="shared" si="62"/>
        <v>38.4</v>
      </c>
      <c r="H3207" s="17">
        <f t="shared" si="63"/>
        <v>0.97666666666666424</v>
      </c>
      <c r="I3207" s="17">
        <f t="shared" si="64"/>
        <v>-0.23399999999999466</v>
      </c>
      <c r="J3207" s="18">
        <f t="shared" si="65"/>
        <v>6.0021546196069022E-3</v>
      </c>
      <c r="K3207" s="18">
        <f t="shared" si="66"/>
        <v>0.38439439798902164</v>
      </c>
      <c r="L3207" s="154"/>
      <c r="M3207" s="154"/>
      <c r="N3207" s="154"/>
      <c r="O3207" s="154"/>
      <c r="P3207" s="154"/>
      <c r="Q3207" s="154"/>
      <c r="R3207" s="154"/>
      <c r="S3207" s="154"/>
      <c r="T3207" s="154"/>
      <c r="U3207" s="154"/>
      <c r="V3207" s="154"/>
      <c r="W3207" s="154"/>
      <c r="X3207" s="154"/>
      <c r="Y3207" s="154"/>
      <c r="Z3207" s="154"/>
      <c r="AA3207" s="154"/>
    </row>
    <row r="3208" spans="1:27" ht="15.75" customHeight="1">
      <c r="A3208" s="155"/>
      <c r="B3208" s="158"/>
      <c r="C3208" s="158"/>
      <c r="D3208" s="158">
        <v>5000</v>
      </c>
      <c r="E3208" s="158">
        <v>39.582000000000001</v>
      </c>
      <c r="F3208" s="158">
        <v>39.274000000000001</v>
      </c>
      <c r="G3208" s="16">
        <f t="shared" si="62"/>
        <v>38.4</v>
      </c>
      <c r="H3208" s="17">
        <f t="shared" si="63"/>
        <v>1.9700000000000037</v>
      </c>
      <c r="I3208" s="17">
        <f t="shared" si="64"/>
        <v>-0.30799999999999983</v>
      </c>
      <c r="J3208" s="18">
        <f t="shared" si="65"/>
        <v>7.7813147390227841E-3</v>
      </c>
      <c r="K3208" s="18">
        <f t="shared" si="66"/>
        <v>0.3936637865696529</v>
      </c>
      <c r="L3208" s="154"/>
      <c r="M3208" s="154"/>
      <c r="N3208" s="154"/>
      <c r="O3208" s="154"/>
      <c r="P3208" s="154"/>
      <c r="Q3208" s="154"/>
      <c r="R3208" s="154"/>
      <c r="S3208" s="154"/>
      <c r="T3208" s="154"/>
      <c r="U3208" s="154"/>
      <c r="V3208" s="154"/>
      <c r="W3208" s="154"/>
      <c r="X3208" s="154"/>
      <c r="Y3208" s="154"/>
      <c r="Z3208" s="154"/>
      <c r="AA3208" s="154"/>
    </row>
    <row r="3209" spans="1:27" ht="15.75" customHeight="1">
      <c r="A3209" s="155"/>
      <c r="B3209" s="158"/>
      <c r="C3209" s="158"/>
      <c r="D3209" s="158">
        <v>5000</v>
      </c>
      <c r="E3209" s="158">
        <v>38.683</v>
      </c>
      <c r="F3209" s="158">
        <v>38.411999999999999</v>
      </c>
      <c r="G3209" s="16">
        <f t="shared" si="62"/>
        <v>38.4</v>
      </c>
      <c r="H3209" s="17">
        <f t="shared" si="63"/>
        <v>0.47166666666666879</v>
      </c>
      <c r="I3209" s="17">
        <f t="shared" si="64"/>
        <v>-0.2710000000000008</v>
      </c>
      <c r="J3209" s="18">
        <f t="shared" si="65"/>
        <v>7.0056614016493239E-3</v>
      </c>
      <c r="K3209" s="18">
        <f t="shared" si="66"/>
        <v>0.37957242199415764</v>
      </c>
      <c r="L3209" s="154"/>
      <c r="M3209" s="154"/>
      <c r="N3209" s="154"/>
      <c r="O3209" s="154"/>
      <c r="P3209" s="154"/>
      <c r="Q3209" s="154"/>
      <c r="R3209" s="154"/>
      <c r="S3209" s="154"/>
      <c r="T3209" s="154"/>
      <c r="U3209" s="154"/>
      <c r="V3209" s="154"/>
      <c r="W3209" s="154"/>
      <c r="X3209" s="154"/>
      <c r="Y3209" s="154"/>
      <c r="Z3209" s="154"/>
      <c r="AA3209" s="154"/>
    </row>
    <row r="3210" spans="1:27" ht="15.75" customHeight="1">
      <c r="A3210" s="155"/>
      <c r="B3210" s="158"/>
      <c r="C3210" s="158"/>
      <c r="D3210" s="158">
        <v>5000</v>
      </c>
      <c r="E3210" s="158">
        <v>40.682000000000002</v>
      </c>
      <c r="F3210" s="158">
        <v>40.451000000000001</v>
      </c>
      <c r="G3210" s="16">
        <f t="shared" si="62"/>
        <v>38.4</v>
      </c>
      <c r="H3210" s="17">
        <f t="shared" si="63"/>
        <v>3.8033333333333394</v>
      </c>
      <c r="I3210" s="17">
        <f t="shared" si="64"/>
        <v>-0.23100000000000165</v>
      </c>
      <c r="J3210" s="18">
        <f t="shared" si="65"/>
        <v>5.6781869131311549E-3</v>
      </c>
      <c r="K3210" s="18">
        <f t="shared" si="66"/>
        <v>0.41005850253183229</v>
      </c>
      <c r="L3210" s="154"/>
      <c r="M3210" s="154"/>
      <c r="N3210" s="154"/>
      <c r="O3210" s="154"/>
      <c r="P3210" s="154"/>
      <c r="Q3210" s="154"/>
      <c r="R3210" s="154"/>
      <c r="S3210" s="154"/>
      <c r="T3210" s="154"/>
      <c r="U3210" s="154"/>
      <c r="V3210" s="154"/>
      <c r="W3210" s="154"/>
      <c r="X3210" s="154"/>
      <c r="Y3210" s="154"/>
      <c r="Z3210" s="154"/>
      <c r="AA3210" s="154"/>
    </row>
    <row r="3211" spans="1:27" ht="15.75" customHeight="1">
      <c r="A3211" s="155"/>
      <c r="B3211" s="156">
        <v>45077</v>
      </c>
      <c r="C3211" s="158">
        <v>44236</v>
      </c>
      <c r="D3211" s="158">
        <v>5001</v>
      </c>
      <c r="E3211" s="158">
        <v>40.073</v>
      </c>
      <c r="F3211" s="158">
        <v>39.790999999999997</v>
      </c>
      <c r="G3211" s="16">
        <f t="shared" si="62"/>
        <v>38.4</v>
      </c>
      <c r="H3211" s="17">
        <f t="shared" si="63"/>
        <v>2.7883333333333367</v>
      </c>
      <c r="I3211" s="17">
        <f t="shared" si="64"/>
        <v>-0.28200000000000358</v>
      </c>
      <c r="J3211" s="18">
        <f t="shared" si="65"/>
        <v>7.0371571881317494E-3</v>
      </c>
      <c r="K3211" s="18">
        <f t="shared" si="66"/>
        <v>0.40109300526539066</v>
      </c>
      <c r="L3211" s="154"/>
      <c r="M3211" s="154"/>
      <c r="N3211" s="154"/>
      <c r="O3211" s="154"/>
      <c r="P3211" s="154"/>
      <c r="Q3211" s="154"/>
      <c r="R3211" s="154"/>
      <c r="S3211" s="154"/>
      <c r="T3211" s="154"/>
      <c r="U3211" s="154"/>
      <c r="V3211" s="154"/>
      <c r="W3211" s="154"/>
      <c r="X3211" s="154"/>
      <c r="Y3211" s="154"/>
      <c r="Z3211" s="154"/>
      <c r="AA3211" s="154"/>
    </row>
    <row r="3212" spans="1:27" ht="15.75" customHeight="1">
      <c r="A3212" s="155"/>
      <c r="B3212" s="158"/>
      <c r="C3212" s="158"/>
      <c r="D3212" s="158">
        <v>5001</v>
      </c>
      <c r="E3212" s="158">
        <v>38.210999999999999</v>
      </c>
      <c r="F3212" s="158">
        <v>37.942</v>
      </c>
      <c r="G3212" s="16">
        <f t="shared" si="62"/>
        <v>38.4</v>
      </c>
      <c r="H3212" s="17">
        <f t="shared" si="63"/>
        <v>-0.31500000000000011</v>
      </c>
      <c r="I3212" s="17">
        <f t="shared" si="64"/>
        <v>-0.26899999999999835</v>
      </c>
      <c r="J3212" s="18">
        <f t="shared" si="65"/>
        <v>7.0398576326188367E-3</v>
      </c>
      <c r="K3212" s="18">
        <f t="shared" si="66"/>
        <v>0.37190861270314829</v>
      </c>
      <c r="L3212" s="154"/>
      <c r="M3212" s="154"/>
      <c r="N3212" s="154"/>
      <c r="O3212" s="154"/>
      <c r="P3212" s="154"/>
      <c r="Q3212" s="154"/>
      <c r="R3212" s="154"/>
      <c r="S3212" s="154"/>
      <c r="T3212" s="154"/>
      <c r="U3212" s="154"/>
      <c r="V3212" s="154"/>
      <c r="W3212" s="154"/>
      <c r="X3212" s="154"/>
      <c r="Y3212" s="154"/>
      <c r="Z3212" s="154"/>
      <c r="AA3212" s="154"/>
    </row>
    <row r="3213" spans="1:27" ht="15.75" customHeight="1">
      <c r="A3213" s="155"/>
      <c r="B3213" s="158"/>
      <c r="C3213" s="158"/>
      <c r="D3213" s="158">
        <v>5001</v>
      </c>
      <c r="E3213" s="158">
        <v>36.554000000000002</v>
      </c>
      <c r="F3213" s="158">
        <v>36.216999999999999</v>
      </c>
      <c r="G3213" s="16">
        <f t="shared" si="62"/>
        <v>38.4</v>
      </c>
      <c r="H3213" s="17">
        <f t="shared" si="63"/>
        <v>-3.0766666666666609</v>
      </c>
      <c r="I3213" s="17">
        <f t="shared" si="64"/>
        <v>-0.3370000000000033</v>
      </c>
      <c r="J3213" s="18">
        <f t="shared" si="65"/>
        <v>9.219237292772426E-3</v>
      </c>
      <c r="K3213" s="18">
        <f t="shared" si="66"/>
        <v>0.34343710674618377</v>
      </c>
      <c r="L3213" s="154"/>
      <c r="M3213" s="154"/>
      <c r="N3213" s="154"/>
      <c r="O3213" s="154"/>
      <c r="P3213" s="154"/>
      <c r="Q3213" s="154"/>
      <c r="R3213" s="154"/>
      <c r="S3213" s="154"/>
      <c r="T3213" s="154"/>
      <c r="U3213" s="154"/>
      <c r="V3213" s="154"/>
      <c r="W3213" s="154"/>
      <c r="X3213" s="154"/>
      <c r="Y3213" s="154"/>
      <c r="Z3213" s="154"/>
      <c r="AA3213" s="154"/>
    </row>
    <row r="3214" spans="1:27" ht="15.75" customHeight="1">
      <c r="A3214" s="155"/>
      <c r="B3214" s="156">
        <v>45077</v>
      </c>
      <c r="C3214" s="158">
        <v>44240</v>
      </c>
      <c r="D3214" s="158">
        <v>6617</v>
      </c>
      <c r="E3214" s="158">
        <v>22.16</v>
      </c>
      <c r="F3214" s="158">
        <v>21.695</v>
      </c>
      <c r="G3214" s="16">
        <f t="shared" si="62"/>
        <v>21.071999999999999</v>
      </c>
      <c r="H3214" s="17">
        <f t="shared" si="63"/>
        <v>1.813333333333335</v>
      </c>
      <c r="I3214" s="17">
        <f t="shared" si="64"/>
        <v>-0.46499999999999986</v>
      </c>
      <c r="J3214" s="18">
        <f t="shared" si="65"/>
        <v>2.0983754512635372E-2</v>
      </c>
      <c r="K3214" s="18">
        <f t="shared" si="66"/>
        <v>0.43070397111913372</v>
      </c>
      <c r="L3214" s="154"/>
      <c r="M3214" s="154"/>
      <c r="N3214" s="154"/>
      <c r="O3214" s="154"/>
      <c r="P3214" s="154"/>
      <c r="Q3214" s="154"/>
      <c r="R3214" s="154"/>
      <c r="S3214" s="154"/>
      <c r="T3214" s="154"/>
      <c r="U3214" s="154"/>
      <c r="V3214" s="154"/>
      <c r="W3214" s="154"/>
      <c r="X3214" s="154"/>
      <c r="Y3214" s="154"/>
      <c r="Z3214" s="154"/>
      <c r="AA3214" s="154"/>
    </row>
    <row r="3215" spans="1:27" ht="15.75" customHeight="1">
      <c r="A3215" s="155"/>
      <c r="B3215" s="158"/>
      <c r="C3215" s="158"/>
      <c r="D3215" s="158">
        <v>6617</v>
      </c>
      <c r="E3215" s="158">
        <v>21.841000000000001</v>
      </c>
      <c r="F3215" s="158">
        <v>21.366</v>
      </c>
      <c r="G3215" s="16">
        <f t="shared" si="62"/>
        <v>21.071999999999999</v>
      </c>
      <c r="H3215" s="17">
        <f t="shared" si="63"/>
        <v>1.2816666666666698</v>
      </c>
      <c r="I3215" s="17">
        <f t="shared" si="64"/>
        <v>-0.47500000000000142</v>
      </c>
      <c r="J3215" s="18">
        <f t="shared" si="65"/>
        <v>2.1748088457488275E-2</v>
      </c>
      <c r="K3215" s="18">
        <f t="shared" si="66"/>
        <v>0.42238908474886699</v>
      </c>
      <c r="L3215" s="154"/>
      <c r="M3215" s="154"/>
      <c r="N3215" s="154"/>
      <c r="O3215" s="154"/>
      <c r="P3215" s="154"/>
      <c r="Q3215" s="154"/>
      <c r="R3215" s="154"/>
      <c r="S3215" s="154"/>
      <c r="T3215" s="154"/>
      <c r="U3215" s="154"/>
      <c r="V3215" s="154"/>
      <c r="W3215" s="154"/>
      <c r="X3215" s="154"/>
      <c r="Y3215" s="154"/>
      <c r="Z3215" s="154"/>
      <c r="AA3215" s="154"/>
    </row>
    <row r="3216" spans="1:27" ht="15.75" customHeight="1">
      <c r="A3216" s="155"/>
      <c r="B3216" s="158"/>
      <c r="C3216" s="158"/>
      <c r="D3216" s="158">
        <v>6617</v>
      </c>
      <c r="E3216" s="158">
        <v>21.946999999999999</v>
      </c>
      <c r="F3216" s="158">
        <v>21.469000000000001</v>
      </c>
      <c r="G3216" s="16">
        <f t="shared" si="62"/>
        <v>21.071999999999999</v>
      </c>
      <c r="H3216" s="17">
        <f t="shared" si="63"/>
        <v>1.4583333333333335</v>
      </c>
      <c r="I3216" s="17">
        <f t="shared" si="64"/>
        <v>-0.47799999999999798</v>
      </c>
      <c r="J3216" s="18">
        <f t="shared" si="65"/>
        <v>2.1779742105982502E-2</v>
      </c>
      <c r="K3216" s="18">
        <f t="shared" si="66"/>
        <v>0.42517883993256494</v>
      </c>
      <c r="L3216" s="154"/>
      <c r="M3216" s="154"/>
      <c r="N3216" s="154"/>
      <c r="O3216" s="154"/>
      <c r="P3216" s="154"/>
      <c r="Q3216" s="154"/>
      <c r="R3216" s="154"/>
      <c r="S3216" s="154"/>
      <c r="T3216" s="154"/>
      <c r="U3216" s="154"/>
      <c r="V3216" s="154"/>
      <c r="W3216" s="154"/>
      <c r="X3216" s="154"/>
      <c r="Y3216" s="154"/>
      <c r="Z3216" s="154"/>
      <c r="AA3216" s="154"/>
    </row>
    <row r="3217" spans="1:27" ht="15.75" customHeight="1">
      <c r="A3217" s="155"/>
      <c r="B3217" s="158"/>
      <c r="C3217" s="158"/>
      <c r="D3217" s="158">
        <v>6617</v>
      </c>
      <c r="E3217" s="158">
        <v>21.736000000000001</v>
      </c>
      <c r="F3217" s="158">
        <v>21.378</v>
      </c>
      <c r="G3217" s="16">
        <f t="shared" si="62"/>
        <v>21.071999999999999</v>
      </c>
      <c r="H3217" s="17">
        <f t="shared" si="63"/>
        <v>1.1066666666666691</v>
      </c>
      <c r="I3217" s="17">
        <f t="shared" si="64"/>
        <v>-0.35800000000000054</v>
      </c>
      <c r="J3217" s="18">
        <f t="shared" si="65"/>
        <v>1.6470371733529651E-2</v>
      </c>
      <c r="K3217" s="18">
        <f t="shared" si="66"/>
        <v>0.41959882223040135</v>
      </c>
      <c r="L3217" s="154"/>
      <c r="M3217" s="154"/>
      <c r="N3217" s="154"/>
      <c r="O3217" s="154"/>
      <c r="P3217" s="154"/>
      <c r="Q3217" s="154"/>
      <c r="R3217" s="154"/>
      <c r="S3217" s="154"/>
      <c r="T3217" s="154"/>
      <c r="U3217" s="154"/>
      <c r="V3217" s="154"/>
      <c r="W3217" s="154"/>
      <c r="X3217" s="154"/>
      <c r="Y3217" s="154"/>
      <c r="Z3217" s="154"/>
      <c r="AA3217" s="154"/>
    </row>
    <row r="3218" spans="1:27" ht="15.75" customHeight="1">
      <c r="A3218" s="155"/>
      <c r="B3218" s="156">
        <v>45077</v>
      </c>
      <c r="C3218" s="158">
        <v>44242</v>
      </c>
      <c r="D3218" s="158">
        <v>6107</v>
      </c>
      <c r="E3218" s="158">
        <v>18.39</v>
      </c>
      <c r="F3218" s="158">
        <v>18.004000000000001</v>
      </c>
      <c r="G3218" s="16">
        <f t="shared" si="62"/>
        <v>17.032373496847189</v>
      </c>
      <c r="H3218" s="17">
        <f t="shared" si="63"/>
        <v>2.2627108385880197</v>
      </c>
      <c r="I3218" s="17">
        <f t="shared" si="64"/>
        <v>-0.38599999999999923</v>
      </c>
      <c r="J3218" s="18">
        <f t="shared" si="65"/>
        <v>2.0989668297987995E-2</v>
      </c>
      <c r="K3218" s="18">
        <f t="shared" si="66"/>
        <v>0.36995837930332942</v>
      </c>
      <c r="L3218" s="154"/>
      <c r="M3218" s="154"/>
      <c r="N3218" s="154"/>
      <c r="O3218" s="154"/>
      <c r="P3218" s="154"/>
      <c r="Q3218" s="154"/>
      <c r="R3218" s="154"/>
      <c r="S3218" s="154"/>
      <c r="T3218" s="154"/>
      <c r="U3218" s="154"/>
      <c r="V3218" s="154"/>
      <c r="W3218" s="154"/>
      <c r="X3218" s="154"/>
      <c r="Y3218" s="154"/>
      <c r="Z3218" s="154"/>
      <c r="AA3218" s="154"/>
    </row>
    <row r="3219" spans="1:27" ht="15.75" customHeight="1">
      <c r="A3219" s="155"/>
      <c r="B3219" s="156">
        <v>45078</v>
      </c>
      <c r="C3219" s="158"/>
      <c r="D3219" s="158">
        <v>6107</v>
      </c>
      <c r="E3219" s="158">
        <v>18.959</v>
      </c>
      <c r="F3219" s="158">
        <v>18.667999999999999</v>
      </c>
      <c r="G3219" s="16">
        <f t="shared" si="62"/>
        <v>17.032373496847189</v>
      </c>
      <c r="H3219" s="17">
        <f t="shared" si="63"/>
        <v>3.2110441719213512</v>
      </c>
      <c r="I3219" s="17">
        <f t="shared" si="64"/>
        <v>-0.29100000000000037</v>
      </c>
      <c r="J3219" s="18">
        <f t="shared" si="65"/>
        <v>1.5348910807532062E-2</v>
      </c>
      <c r="K3219" s="18">
        <f t="shared" si="66"/>
        <v>0.38886727123731357</v>
      </c>
      <c r="L3219" s="154"/>
      <c r="M3219" s="154"/>
      <c r="N3219" s="154"/>
      <c r="O3219" s="154"/>
      <c r="P3219" s="154"/>
      <c r="Q3219" s="154"/>
      <c r="R3219" s="154"/>
      <c r="S3219" s="154"/>
      <c r="T3219" s="154"/>
      <c r="U3219" s="154"/>
      <c r="V3219" s="154"/>
      <c r="W3219" s="154"/>
      <c r="X3219" s="154"/>
      <c r="Y3219" s="154"/>
      <c r="Z3219" s="154"/>
      <c r="AA3219" s="154"/>
    </row>
    <row r="3220" spans="1:27" ht="15.75" customHeight="1">
      <c r="A3220" s="155"/>
      <c r="B3220" s="156">
        <v>45078</v>
      </c>
      <c r="C3220" s="158">
        <v>44577</v>
      </c>
      <c r="D3220" s="158">
        <v>6117</v>
      </c>
      <c r="E3220" s="158">
        <v>19.039000000000001</v>
      </c>
      <c r="F3220" s="158">
        <v>18.651</v>
      </c>
      <c r="G3220" s="16">
        <f t="shared" si="62"/>
        <v>19.9327573208373</v>
      </c>
      <c r="H3220" s="17">
        <f t="shared" si="63"/>
        <v>-1.4895955347288314</v>
      </c>
      <c r="I3220" s="17">
        <f t="shared" si="64"/>
        <v>-0.38800000000000168</v>
      </c>
      <c r="J3220" s="18">
        <f t="shared" si="65"/>
        <v>2.037922159777308E-2</v>
      </c>
      <c r="K3220" s="18">
        <f t="shared" si="66"/>
        <v>0.28752671253532902</v>
      </c>
      <c r="L3220" s="154"/>
      <c r="M3220" s="154"/>
      <c r="N3220" s="154"/>
      <c r="O3220" s="154"/>
      <c r="P3220" s="154"/>
      <c r="Q3220" s="154"/>
      <c r="R3220" s="154"/>
      <c r="S3220" s="154"/>
      <c r="T3220" s="154"/>
      <c r="U3220" s="154"/>
      <c r="V3220" s="154"/>
      <c r="W3220" s="154"/>
      <c r="X3220" s="154"/>
      <c r="Y3220" s="154"/>
      <c r="Z3220" s="154"/>
      <c r="AA3220" s="154"/>
    </row>
    <row r="3221" spans="1:27" ht="15.75" customHeight="1">
      <c r="A3221" s="155"/>
      <c r="B3221" s="158"/>
      <c r="C3221" s="158"/>
      <c r="D3221" s="158">
        <v>6117</v>
      </c>
      <c r="E3221" s="158">
        <v>19.125</v>
      </c>
      <c r="F3221" s="158">
        <v>18.68</v>
      </c>
      <c r="G3221" s="16">
        <f t="shared" si="62"/>
        <v>19.9327573208373</v>
      </c>
      <c r="H3221" s="17">
        <f t="shared" si="63"/>
        <v>-1.3462622013955006</v>
      </c>
      <c r="I3221" s="17">
        <f t="shared" si="64"/>
        <v>-0.44500000000000028</v>
      </c>
      <c r="J3221" s="18">
        <f t="shared" si="65"/>
        <v>2.3267973856209167E-2</v>
      </c>
      <c r="K3221" s="18">
        <f t="shared" si="66"/>
        <v>0.29073051398484329</v>
      </c>
      <c r="L3221" s="154"/>
      <c r="M3221" s="154"/>
      <c r="N3221" s="154"/>
      <c r="O3221" s="154"/>
      <c r="P3221" s="154"/>
      <c r="Q3221" s="154"/>
      <c r="R3221" s="154"/>
      <c r="S3221" s="154"/>
      <c r="T3221" s="154"/>
      <c r="U3221" s="154"/>
      <c r="V3221" s="154"/>
      <c r="W3221" s="154"/>
      <c r="X3221" s="154"/>
      <c r="Y3221" s="154"/>
      <c r="Z3221" s="154"/>
      <c r="AA3221" s="154"/>
    </row>
    <row r="3222" spans="1:27" ht="15.75" customHeight="1">
      <c r="A3222" s="155"/>
      <c r="B3222" s="158"/>
      <c r="C3222" s="158"/>
      <c r="D3222" s="158">
        <v>6117</v>
      </c>
      <c r="E3222" s="158">
        <v>18.773</v>
      </c>
      <c r="F3222" s="158">
        <v>18.501000000000001</v>
      </c>
      <c r="G3222" s="16">
        <f t="shared" si="62"/>
        <v>19.9327573208373</v>
      </c>
      <c r="H3222" s="17">
        <f t="shared" si="63"/>
        <v>-1.9329288680621679</v>
      </c>
      <c r="I3222" s="17">
        <f t="shared" si="64"/>
        <v>-0.27199999999999847</v>
      </c>
      <c r="J3222" s="18">
        <f t="shared" si="65"/>
        <v>1.4488893623821364E-2</v>
      </c>
      <c r="K3222" s="18">
        <f t="shared" si="66"/>
        <v>0.27743147498855419</v>
      </c>
      <c r="L3222" s="154"/>
      <c r="M3222" s="154"/>
      <c r="N3222" s="154"/>
      <c r="O3222" s="154"/>
      <c r="P3222" s="154"/>
      <c r="Q3222" s="154"/>
      <c r="R3222" s="154"/>
      <c r="S3222" s="154"/>
      <c r="T3222" s="154"/>
      <c r="U3222" s="154"/>
      <c r="V3222" s="154"/>
      <c r="W3222" s="154"/>
      <c r="X3222" s="154"/>
      <c r="Y3222" s="154"/>
      <c r="Z3222" s="154"/>
      <c r="AA3222" s="154"/>
    </row>
    <row r="3223" spans="1:27" ht="15.75" customHeight="1">
      <c r="A3223" s="155"/>
      <c r="B3223" s="156">
        <v>45078</v>
      </c>
      <c r="C3223" s="158">
        <v>43419</v>
      </c>
      <c r="D3223" s="158">
        <v>5100</v>
      </c>
      <c r="E3223" s="158">
        <v>17.614999999999998</v>
      </c>
      <c r="F3223" s="158">
        <v>17.588999999999999</v>
      </c>
      <c r="G3223" s="16">
        <f t="shared" si="62"/>
        <v>17.867073881460978</v>
      </c>
      <c r="H3223" s="17">
        <f t="shared" si="63"/>
        <v>-0.42012313576829996</v>
      </c>
      <c r="I3223" s="17">
        <f t="shared" si="64"/>
        <v>-2.5999999999999801E-2</v>
      </c>
      <c r="J3223" s="18">
        <f t="shared" si="65"/>
        <v>1.4760147601475904E-3</v>
      </c>
      <c r="K3223" s="18">
        <f t="shared" si="66"/>
        <v>0.28940033823591638</v>
      </c>
      <c r="L3223" s="154"/>
      <c r="M3223" s="154"/>
      <c r="N3223" s="154"/>
      <c r="O3223" s="154"/>
      <c r="P3223" s="154"/>
      <c r="Q3223" s="154"/>
      <c r="R3223" s="154"/>
      <c r="S3223" s="154"/>
      <c r="T3223" s="154"/>
      <c r="U3223" s="154"/>
      <c r="V3223" s="154"/>
      <c r="W3223" s="154"/>
      <c r="X3223" s="154"/>
      <c r="Y3223" s="154"/>
      <c r="Z3223" s="154"/>
      <c r="AA3223" s="154"/>
    </row>
    <row r="3224" spans="1:27" ht="15.75" customHeight="1">
      <c r="A3224" s="155"/>
      <c r="B3224" s="156">
        <v>45078</v>
      </c>
      <c r="C3224" s="158">
        <v>42849</v>
      </c>
      <c r="D3224" s="158">
        <v>5120</v>
      </c>
      <c r="E3224" s="158">
        <v>22.35</v>
      </c>
      <c r="F3224" s="158">
        <v>22.318999999999999</v>
      </c>
      <c r="G3224" s="16">
        <f t="shared" si="62"/>
        <v>22.870927068045674</v>
      </c>
      <c r="H3224" s="17">
        <f t="shared" si="63"/>
        <v>-0.86821178007612099</v>
      </c>
      <c r="I3224" s="17">
        <f t="shared" si="64"/>
        <v>-3.1000000000002359E-2</v>
      </c>
      <c r="J3224" s="18">
        <f t="shared" si="65"/>
        <v>1.387024608501224E-3</v>
      </c>
      <c r="K3224" s="18">
        <f t="shared" si="66"/>
        <v>0.28866703511655339</v>
      </c>
      <c r="L3224" s="154"/>
      <c r="M3224" s="154"/>
      <c r="N3224" s="154"/>
      <c r="O3224" s="154"/>
      <c r="P3224" s="154"/>
      <c r="Q3224" s="154"/>
      <c r="R3224" s="154"/>
      <c r="S3224" s="154"/>
      <c r="T3224" s="154"/>
      <c r="U3224" s="154"/>
      <c r="V3224" s="154"/>
      <c r="W3224" s="154"/>
      <c r="X3224" s="154"/>
      <c r="Y3224" s="154"/>
      <c r="Z3224" s="154"/>
      <c r="AA3224" s="154"/>
    </row>
    <row r="3225" spans="1:27" ht="15.75" customHeight="1">
      <c r="A3225" s="155"/>
      <c r="B3225" s="158"/>
      <c r="C3225" s="158"/>
      <c r="D3225" s="158">
        <v>5120</v>
      </c>
      <c r="E3225" s="158">
        <v>22.489000000000001</v>
      </c>
      <c r="F3225" s="158">
        <v>22.46</v>
      </c>
      <c r="G3225" s="16">
        <f t="shared" si="62"/>
        <v>22.870927068045674</v>
      </c>
      <c r="H3225" s="17">
        <f t="shared" si="63"/>
        <v>-0.63654511340945541</v>
      </c>
      <c r="I3225" s="17">
        <f t="shared" si="64"/>
        <v>-2.8999999999999915E-2</v>
      </c>
      <c r="J3225" s="18">
        <f t="shared" si="65"/>
        <v>1.2895193205567127E-3</v>
      </c>
      <c r="K3225" s="18">
        <f t="shared" si="66"/>
        <v>0.29306364155164605</v>
      </c>
      <c r="L3225" s="154"/>
      <c r="M3225" s="154"/>
      <c r="N3225" s="154"/>
      <c r="O3225" s="154"/>
      <c r="P3225" s="154"/>
      <c r="Q3225" s="154"/>
      <c r="R3225" s="154"/>
      <c r="S3225" s="154"/>
      <c r="T3225" s="154"/>
      <c r="U3225" s="154"/>
      <c r="V3225" s="154"/>
      <c r="W3225" s="154"/>
      <c r="X3225" s="154"/>
      <c r="Y3225" s="154"/>
      <c r="Z3225" s="154"/>
      <c r="AA3225" s="154"/>
    </row>
    <row r="3226" spans="1:27" ht="15.75" customHeight="1">
      <c r="A3226" s="155"/>
      <c r="B3226" s="158"/>
      <c r="C3226" s="158"/>
      <c r="D3226" s="158">
        <v>5120</v>
      </c>
      <c r="E3226" s="158">
        <v>23.125</v>
      </c>
      <c r="F3226" s="158">
        <v>23.021999999999998</v>
      </c>
      <c r="G3226" s="16">
        <f t="shared" si="62"/>
        <v>22.870927068045674</v>
      </c>
      <c r="H3226" s="17">
        <f t="shared" si="63"/>
        <v>0.42345488659054337</v>
      </c>
      <c r="I3226" s="17">
        <f t="shared" si="64"/>
        <v>-0.10300000000000153</v>
      </c>
      <c r="J3226" s="18">
        <f t="shared" si="65"/>
        <v>4.4540540540541204E-3</v>
      </c>
      <c r="K3226" s="18">
        <f t="shared" si="66"/>
        <v>0.3125063020477824</v>
      </c>
      <c r="L3226" s="154"/>
      <c r="M3226" s="154"/>
      <c r="N3226" s="154"/>
      <c r="O3226" s="154"/>
      <c r="P3226" s="154"/>
      <c r="Q3226" s="154"/>
      <c r="R3226" s="154"/>
      <c r="S3226" s="154"/>
      <c r="T3226" s="154"/>
      <c r="U3226" s="154"/>
      <c r="V3226" s="154"/>
      <c r="W3226" s="154"/>
      <c r="X3226" s="154"/>
      <c r="Y3226" s="154"/>
      <c r="Z3226" s="154"/>
      <c r="AA3226" s="154"/>
    </row>
    <row r="3227" spans="1:27" ht="15.75" customHeight="1">
      <c r="A3227" s="155"/>
      <c r="B3227" s="158"/>
      <c r="C3227" s="158"/>
      <c r="D3227" s="158">
        <v>5120</v>
      </c>
      <c r="E3227" s="158">
        <v>23.013999999999999</v>
      </c>
      <c r="F3227" s="158">
        <v>22.981000000000002</v>
      </c>
      <c r="G3227" s="16">
        <f t="shared" si="62"/>
        <v>22.870927068045674</v>
      </c>
      <c r="H3227" s="17">
        <f t="shared" si="63"/>
        <v>0.23845488659054226</v>
      </c>
      <c r="I3227" s="17">
        <f t="shared" si="64"/>
        <v>-3.2999999999997698E-2</v>
      </c>
      <c r="J3227" s="18">
        <f t="shared" si="65"/>
        <v>1.4339097940383114E-3</v>
      </c>
      <c r="K3227" s="18">
        <f t="shared" si="66"/>
        <v>0.30919041604479741</v>
      </c>
      <c r="L3227" s="154"/>
      <c r="M3227" s="154"/>
      <c r="N3227" s="154"/>
      <c r="O3227" s="154"/>
      <c r="P3227" s="154"/>
      <c r="Q3227" s="154"/>
      <c r="R3227" s="154"/>
      <c r="S3227" s="154"/>
      <c r="T3227" s="154"/>
      <c r="U3227" s="154"/>
      <c r="V3227" s="154"/>
      <c r="W3227" s="154"/>
      <c r="X3227" s="154"/>
      <c r="Y3227" s="154"/>
      <c r="Z3227" s="154"/>
      <c r="AA3227" s="154"/>
    </row>
    <row r="3228" spans="1:27" ht="15.75" customHeight="1">
      <c r="A3228" s="155"/>
      <c r="B3228" s="158"/>
      <c r="C3228" s="158"/>
      <c r="D3228" s="158">
        <v>5120</v>
      </c>
      <c r="E3228" s="158">
        <v>23.552</v>
      </c>
      <c r="F3228" s="158">
        <v>23.54</v>
      </c>
      <c r="G3228" s="16">
        <f t="shared" si="62"/>
        <v>22.870927068045674</v>
      </c>
      <c r="H3228" s="17">
        <f t="shared" si="63"/>
        <v>1.1351215532572094</v>
      </c>
      <c r="I3228" s="17">
        <f t="shared" si="64"/>
        <v>-1.2000000000000455E-2</v>
      </c>
      <c r="J3228" s="18">
        <f t="shared" si="65"/>
        <v>5.0951086956523668E-4</v>
      </c>
      <c r="K3228" s="18">
        <f t="shared" si="66"/>
        <v>0.32497062817828498</v>
      </c>
      <c r="L3228" s="154"/>
      <c r="M3228" s="154"/>
      <c r="N3228" s="154"/>
      <c r="O3228" s="154"/>
      <c r="P3228" s="154"/>
      <c r="Q3228" s="154"/>
      <c r="R3228" s="154"/>
      <c r="S3228" s="154"/>
      <c r="T3228" s="154"/>
      <c r="U3228" s="154"/>
      <c r="V3228" s="154"/>
      <c r="W3228" s="154"/>
      <c r="X3228" s="154"/>
      <c r="Y3228" s="154"/>
      <c r="Z3228" s="154"/>
      <c r="AA3228" s="154"/>
    </row>
    <row r="3229" spans="1:27" ht="15.75" customHeight="1">
      <c r="A3229" s="155"/>
      <c r="B3229" s="156">
        <v>45079</v>
      </c>
      <c r="C3229" s="158">
        <v>42851</v>
      </c>
      <c r="D3229" s="158">
        <v>5169</v>
      </c>
      <c r="E3229" s="158">
        <v>25.388999999999999</v>
      </c>
      <c r="F3229" s="158">
        <v>25.279</v>
      </c>
      <c r="G3229" s="16">
        <f t="shared" si="62"/>
        <v>24.534583675052499</v>
      </c>
      <c r="H3229" s="17">
        <f t="shared" si="63"/>
        <v>1.4240272082458343</v>
      </c>
      <c r="I3229" s="17">
        <f t="shared" si="64"/>
        <v>-0.10999999999999943</v>
      </c>
      <c r="J3229" s="18">
        <f t="shared" si="65"/>
        <v>4.3325849777462455E-3</v>
      </c>
      <c r="K3229" s="18">
        <f t="shared" si="66"/>
        <v>0.3409857218348169</v>
      </c>
      <c r="L3229" s="154"/>
      <c r="M3229" s="154"/>
      <c r="N3229" s="154"/>
      <c r="O3229" s="154"/>
      <c r="P3229" s="154"/>
      <c r="Q3229" s="154"/>
      <c r="R3229" s="154"/>
      <c r="S3229" s="154"/>
      <c r="T3229" s="154"/>
      <c r="U3229" s="154"/>
      <c r="V3229" s="154"/>
      <c r="W3229" s="154"/>
      <c r="X3229" s="154"/>
      <c r="Y3229" s="154"/>
      <c r="Z3229" s="154"/>
      <c r="AA3229" s="154"/>
    </row>
    <row r="3230" spans="1:27" ht="15.75" customHeight="1">
      <c r="A3230" s="155"/>
      <c r="B3230" s="158"/>
      <c r="C3230" s="158"/>
      <c r="D3230" s="158">
        <v>5169</v>
      </c>
      <c r="E3230" s="158">
        <v>24.298999999999999</v>
      </c>
      <c r="F3230" s="158">
        <v>24.2</v>
      </c>
      <c r="G3230" s="16">
        <f t="shared" si="62"/>
        <v>24.534583675052499</v>
      </c>
      <c r="H3230" s="17">
        <f t="shared" si="63"/>
        <v>-0.39263945842083225</v>
      </c>
      <c r="I3230" s="17">
        <f t="shared" si="64"/>
        <v>-9.9000000000000199E-2</v>
      </c>
      <c r="J3230" s="18">
        <f t="shared" si="65"/>
        <v>4.0742417383431498E-3</v>
      </c>
      <c r="K3230" s="18">
        <f t="shared" si="66"/>
        <v>0.31142378252867059</v>
      </c>
      <c r="L3230" s="154"/>
      <c r="M3230" s="154"/>
      <c r="N3230" s="154"/>
      <c r="O3230" s="154"/>
      <c r="P3230" s="154"/>
      <c r="Q3230" s="154"/>
      <c r="R3230" s="154"/>
      <c r="S3230" s="154"/>
      <c r="T3230" s="154"/>
      <c r="U3230" s="154"/>
      <c r="V3230" s="154"/>
      <c r="W3230" s="154"/>
      <c r="X3230" s="154"/>
      <c r="Y3230" s="154"/>
      <c r="Z3230" s="154"/>
      <c r="AA3230" s="154"/>
    </row>
    <row r="3231" spans="1:27" ht="15.75" customHeight="1">
      <c r="A3231" s="155"/>
      <c r="B3231" s="158"/>
      <c r="C3231" s="158"/>
      <c r="D3231" s="158">
        <v>5169</v>
      </c>
      <c r="E3231" s="158">
        <v>25.158000000000001</v>
      </c>
      <c r="F3231" s="158">
        <v>25.053999999999998</v>
      </c>
      <c r="G3231" s="16">
        <f t="shared" si="62"/>
        <v>24.534583675052499</v>
      </c>
      <c r="H3231" s="17">
        <f t="shared" si="63"/>
        <v>1.0390272082458374</v>
      </c>
      <c r="I3231" s="17">
        <f t="shared" si="64"/>
        <v>-0.10400000000000276</v>
      </c>
      <c r="J3231" s="18">
        <f t="shared" si="65"/>
        <v>4.133873916845646E-3</v>
      </c>
      <c r="K3231" s="18">
        <f t="shared" si="66"/>
        <v>0.33493467253613834</v>
      </c>
      <c r="L3231" s="154"/>
      <c r="M3231" s="154"/>
      <c r="N3231" s="154"/>
      <c r="O3231" s="154"/>
      <c r="P3231" s="154"/>
      <c r="Q3231" s="154"/>
      <c r="R3231" s="154"/>
      <c r="S3231" s="154"/>
      <c r="T3231" s="154"/>
      <c r="U3231" s="154"/>
      <c r="V3231" s="154"/>
      <c r="W3231" s="154"/>
      <c r="X3231" s="154"/>
      <c r="Y3231" s="154"/>
      <c r="Z3231" s="154"/>
      <c r="AA3231" s="154"/>
    </row>
    <row r="3232" spans="1:27" ht="15.75" customHeight="1">
      <c r="A3232" s="155"/>
      <c r="B3232" s="158"/>
      <c r="C3232" s="158"/>
      <c r="D3232" s="158">
        <v>5169</v>
      </c>
      <c r="E3232" s="158">
        <v>25.280999999999999</v>
      </c>
      <c r="F3232" s="158">
        <v>25.172999999999998</v>
      </c>
      <c r="G3232" s="16">
        <f t="shared" si="62"/>
        <v>24.534583675052499</v>
      </c>
      <c r="H3232" s="17">
        <f t="shared" si="63"/>
        <v>1.2440272082458335</v>
      </c>
      <c r="I3232" s="17">
        <f t="shared" si="64"/>
        <v>-0.10800000000000054</v>
      </c>
      <c r="J3232" s="18">
        <f t="shared" si="65"/>
        <v>4.2719829120683736E-3</v>
      </c>
      <c r="K3232" s="18">
        <f t="shared" si="66"/>
        <v>0.33817042409968617</v>
      </c>
      <c r="L3232" s="154"/>
      <c r="M3232" s="154"/>
      <c r="N3232" s="154"/>
      <c r="O3232" s="154"/>
      <c r="P3232" s="154"/>
      <c r="Q3232" s="154"/>
      <c r="R3232" s="154"/>
      <c r="S3232" s="154"/>
      <c r="T3232" s="154"/>
      <c r="U3232" s="154"/>
      <c r="V3232" s="154"/>
      <c r="W3232" s="154"/>
      <c r="X3232" s="154"/>
      <c r="Y3232" s="154"/>
      <c r="Z3232" s="154"/>
      <c r="AA3232" s="154"/>
    </row>
    <row r="3233" spans="1:27" ht="15.75" customHeight="1">
      <c r="A3233" s="155"/>
      <c r="B3233" s="158"/>
      <c r="C3233" s="158"/>
      <c r="D3233" s="158">
        <v>5169</v>
      </c>
      <c r="E3233" s="158">
        <v>25.561</v>
      </c>
      <c r="F3233" s="158">
        <v>25.457999999999998</v>
      </c>
      <c r="G3233" s="16">
        <f t="shared" si="62"/>
        <v>24.534583675052499</v>
      </c>
      <c r="H3233" s="17">
        <f t="shared" si="63"/>
        <v>1.710693874912502</v>
      </c>
      <c r="I3233" s="17">
        <f t="shared" si="64"/>
        <v>-0.10300000000000153</v>
      </c>
      <c r="J3233" s="18">
        <f t="shared" si="65"/>
        <v>4.0295763076562546E-3</v>
      </c>
      <c r="K3233" s="18">
        <f t="shared" si="66"/>
        <v>0.34542022971183312</v>
      </c>
      <c r="L3233" s="154"/>
      <c r="M3233" s="154"/>
      <c r="N3233" s="154"/>
      <c r="O3233" s="154"/>
      <c r="P3233" s="154"/>
      <c r="Q3233" s="154"/>
      <c r="R3233" s="154"/>
      <c r="S3233" s="154"/>
      <c r="T3233" s="154"/>
      <c r="U3233" s="154"/>
      <c r="V3233" s="154"/>
      <c r="W3233" s="154"/>
      <c r="X3233" s="154"/>
      <c r="Y3233" s="154"/>
      <c r="Z3233" s="154"/>
      <c r="AA3233" s="154"/>
    </row>
    <row r="3234" spans="1:27" ht="15.75" customHeight="1">
      <c r="A3234" s="155"/>
      <c r="B3234" s="156">
        <v>45079</v>
      </c>
      <c r="C3234" s="158">
        <v>44699</v>
      </c>
      <c r="D3234" s="158">
        <v>7108</v>
      </c>
      <c r="E3234" s="158">
        <v>16.882999999999999</v>
      </c>
      <c r="F3234" s="158">
        <v>16.689</v>
      </c>
      <c r="G3234" s="16">
        <f t="shared" si="62"/>
        <v>18.039622077854567</v>
      </c>
      <c r="H3234" s="17">
        <f t="shared" si="63"/>
        <v>-1.9277034630909462</v>
      </c>
      <c r="I3234" s="17">
        <f t="shared" si="64"/>
        <v>-0.19399999999999906</v>
      </c>
      <c r="J3234" s="18">
        <f t="shared" si="65"/>
        <v>1.1490848782799211E-2</v>
      </c>
      <c r="K3234" s="18">
        <f t="shared" si="66"/>
        <v>0.31041700984688853</v>
      </c>
      <c r="L3234" s="154"/>
      <c r="M3234" s="154"/>
      <c r="N3234" s="154"/>
      <c r="O3234" s="154"/>
      <c r="P3234" s="154"/>
      <c r="Q3234" s="154"/>
      <c r="R3234" s="154"/>
      <c r="S3234" s="154"/>
      <c r="T3234" s="154"/>
      <c r="U3234" s="154"/>
      <c r="V3234" s="154"/>
      <c r="W3234" s="154"/>
      <c r="X3234" s="154"/>
      <c r="Y3234" s="154"/>
      <c r="Z3234" s="154"/>
      <c r="AA3234" s="154"/>
    </row>
    <row r="3235" spans="1:27" ht="15.75" customHeight="1">
      <c r="A3235" s="155"/>
      <c r="B3235" s="158"/>
      <c r="C3235" s="158"/>
      <c r="D3235" s="158">
        <v>7108</v>
      </c>
      <c r="E3235" s="158">
        <v>18.402000000000001</v>
      </c>
      <c r="F3235" s="158">
        <v>18.204000000000001</v>
      </c>
      <c r="G3235" s="16">
        <f t="shared" si="62"/>
        <v>18.039622077854567</v>
      </c>
      <c r="H3235" s="17">
        <f t="shared" si="63"/>
        <v>0.60396320357572364</v>
      </c>
      <c r="I3235" s="17">
        <f t="shared" si="64"/>
        <v>-0.1980000000000004</v>
      </c>
      <c r="J3235" s="18">
        <f t="shared" si="65"/>
        <v>1.0759700032605173E-2</v>
      </c>
      <c r="K3235" s="18">
        <f t="shared" si="66"/>
        <v>0.36733889670932618</v>
      </c>
      <c r="L3235" s="154"/>
      <c r="M3235" s="154"/>
      <c r="N3235" s="154"/>
      <c r="O3235" s="154"/>
      <c r="P3235" s="154"/>
      <c r="Q3235" s="154"/>
      <c r="R3235" s="154"/>
      <c r="S3235" s="154"/>
      <c r="T3235" s="154"/>
      <c r="U3235" s="154"/>
      <c r="V3235" s="154"/>
      <c r="W3235" s="154"/>
      <c r="X3235" s="154"/>
      <c r="Y3235" s="154"/>
      <c r="Z3235" s="154"/>
      <c r="AA3235" s="154"/>
    </row>
    <row r="3236" spans="1:27" ht="15.75" customHeight="1">
      <c r="A3236" s="155"/>
      <c r="B3236" s="158"/>
      <c r="C3236" s="158"/>
      <c r="D3236" s="158">
        <v>7108</v>
      </c>
      <c r="E3236" s="158">
        <v>18.143999999999998</v>
      </c>
      <c r="F3236" s="158">
        <v>17.940000000000001</v>
      </c>
      <c r="G3236" s="16">
        <f t="shared" si="62"/>
        <v>18.039622077854567</v>
      </c>
      <c r="H3236" s="17">
        <f t="shared" si="63"/>
        <v>0.17396320357571921</v>
      </c>
      <c r="I3236" s="17">
        <f t="shared" si="64"/>
        <v>-0.20399999999999707</v>
      </c>
      <c r="J3236" s="18">
        <f t="shared" si="65"/>
        <v>1.1243386243386083E-2</v>
      </c>
      <c r="K3236" s="18">
        <f t="shared" si="66"/>
        <v>0.35834272361359232</v>
      </c>
      <c r="L3236" s="154"/>
      <c r="M3236" s="154"/>
      <c r="N3236" s="154"/>
      <c r="O3236" s="154"/>
      <c r="P3236" s="154"/>
      <c r="Q3236" s="154"/>
      <c r="R3236" s="154"/>
      <c r="S3236" s="154"/>
      <c r="T3236" s="154"/>
      <c r="U3236" s="154"/>
      <c r="V3236" s="154"/>
      <c r="W3236" s="154"/>
      <c r="X3236" s="154"/>
      <c r="Y3236" s="154"/>
      <c r="Z3236" s="154"/>
      <c r="AA3236" s="154"/>
    </row>
    <row r="3237" spans="1:27" ht="15.75" customHeight="1">
      <c r="A3237" s="155"/>
      <c r="B3237" s="156">
        <v>45079</v>
      </c>
      <c r="C3237" s="158">
        <v>44238</v>
      </c>
      <c r="D3237" s="158">
        <v>5621</v>
      </c>
      <c r="E3237" s="158">
        <v>23.713000000000001</v>
      </c>
      <c r="F3237" s="158">
        <v>23.588999999999999</v>
      </c>
      <c r="G3237" s="16">
        <f t="shared" si="62"/>
        <v>22.870927068045674</v>
      </c>
      <c r="H3237" s="17">
        <f t="shared" si="63"/>
        <v>1.403454886590545</v>
      </c>
      <c r="I3237" s="17">
        <f t="shared" si="64"/>
        <v>-0.12400000000000233</v>
      </c>
      <c r="J3237" s="18">
        <f t="shared" si="65"/>
        <v>5.2291991734492614E-3</v>
      </c>
      <c r="K3237" s="18">
        <f t="shared" si="66"/>
        <v>0.32955375679395138</v>
      </c>
      <c r="L3237" s="154"/>
      <c r="M3237" s="154"/>
      <c r="N3237" s="154"/>
      <c r="O3237" s="154"/>
      <c r="P3237" s="154"/>
      <c r="Q3237" s="154"/>
      <c r="R3237" s="154"/>
      <c r="S3237" s="154"/>
      <c r="T3237" s="154"/>
      <c r="U3237" s="154"/>
      <c r="V3237" s="154"/>
      <c r="W3237" s="154"/>
      <c r="X3237" s="154"/>
      <c r="Y3237" s="154"/>
      <c r="Z3237" s="154"/>
      <c r="AA3237" s="154"/>
    </row>
    <row r="3238" spans="1:27" ht="15.75" customHeight="1">
      <c r="A3238" s="155"/>
      <c r="B3238" s="158"/>
      <c r="C3238" s="158"/>
      <c r="D3238" s="158">
        <v>5621</v>
      </c>
      <c r="E3238" s="158">
        <v>23.501000000000001</v>
      </c>
      <c r="F3238" s="158">
        <v>23.38</v>
      </c>
      <c r="G3238" s="16">
        <f t="shared" si="62"/>
        <v>22.870927068045674</v>
      </c>
      <c r="H3238" s="17">
        <f t="shared" si="63"/>
        <v>1.0501215532572121</v>
      </c>
      <c r="I3238" s="17">
        <f t="shared" si="64"/>
        <v>-0.12100000000000222</v>
      </c>
      <c r="J3238" s="18">
        <f t="shared" si="65"/>
        <v>5.1487170758692056E-3</v>
      </c>
      <c r="K3238" s="18">
        <f t="shared" si="66"/>
        <v>0.32350573315411979</v>
      </c>
      <c r="L3238" s="154"/>
      <c r="M3238" s="154"/>
      <c r="N3238" s="154"/>
      <c r="O3238" s="154"/>
      <c r="P3238" s="154"/>
      <c r="Q3238" s="154"/>
      <c r="R3238" s="154"/>
      <c r="S3238" s="154"/>
      <c r="T3238" s="154"/>
      <c r="U3238" s="154"/>
      <c r="V3238" s="154"/>
      <c r="W3238" s="154"/>
      <c r="X3238" s="154"/>
      <c r="Y3238" s="154"/>
      <c r="Z3238" s="154"/>
      <c r="AA3238" s="154"/>
    </row>
    <row r="3239" spans="1:27" ht="15.75" customHeight="1">
      <c r="A3239" s="155"/>
      <c r="B3239" s="158"/>
      <c r="C3239" s="158"/>
      <c r="D3239" s="158">
        <v>5621</v>
      </c>
      <c r="E3239" s="158">
        <v>23.039000000000001</v>
      </c>
      <c r="F3239" s="158">
        <v>22.925999999999998</v>
      </c>
      <c r="G3239" s="16">
        <f t="shared" si="62"/>
        <v>22.870927068045674</v>
      </c>
      <c r="H3239" s="17">
        <f t="shared" si="63"/>
        <v>0.2801215532572125</v>
      </c>
      <c r="I3239" s="17">
        <f t="shared" si="64"/>
        <v>-0.1130000000000031</v>
      </c>
      <c r="J3239" s="18">
        <f t="shared" si="65"/>
        <v>4.9047267676549803E-3</v>
      </c>
      <c r="K3239" s="18">
        <f t="shared" si="66"/>
        <v>0.30994002495138545</v>
      </c>
      <c r="L3239" s="154"/>
      <c r="M3239" s="154"/>
      <c r="N3239" s="154"/>
      <c r="O3239" s="154"/>
      <c r="P3239" s="154"/>
      <c r="Q3239" s="154"/>
      <c r="R3239" s="154"/>
      <c r="S3239" s="154"/>
      <c r="T3239" s="154"/>
      <c r="U3239" s="154"/>
      <c r="V3239" s="154"/>
      <c r="W3239" s="154"/>
      <c r="X3239" s="154"/>
      <c r="Y3239" s="154"/>
      <c r="Z3239" s="154"/>
      <c r="AA3239" s="154"/>
    </row>
    <row r="3240" spans="1:27" ht="15.75" customHeight="1">
      <c r="A3240" s="155"/>
      <c r="B3240" s="156">
        <v>45079</v>
      </c>
      <c r="C3240" s="158">
        <v>43417</v>
      </c>
      <c r="D3240" s="158">
        <v>1011</v>
      </c>
      <c r="E3240" s="158">
        <v>26.725000000000001</v>
      </c>
      <c r="F3240" s="158">
        <v>26.512</v>
      </c>
      <c r="G3240" s="16">
        <f t="shared" si="62"/>
        <v>27</v>
      </c>
      <c r="H3240" s="17">
        <f t="shared" si="63"/>
        <v>-0.45833333333333098</v>
      </c>
      <c r="I3240" s="17">
        <f t="shared" si="64"/>
        <v>-0.21300000000000097</v>
      </c>
      <c r="J3240" s="18">
        <f t="shared" si="65"/>
        <v>7.9700654817586886E-3</v>
      </c>
      <c r="K3240" s="18">
        <f t="shared" si="66"/>
        <v>0.55098222637979422</v>
      </c>
      <c r="L3240" s="154"/>
      <c r="M3240" s="154"/>
      <c r="N3240" s="154"/>
      <c r="O3240" s="154"/>
      <c r="P3240" s="154"/>
      <c r="Q3240" s="154"/>
      <c r="R3240" s="154"/>
      <c r="S3240" s="154"/>
      <c r="T3240" s="154"/>
      <c r="U3240" s="154"/>
      <c r="V3240" s="154"/>
      <c r="W3240" s="154"/>
      <c r="X3240" s="154"/>
      <c r="Y3240" s="154"/>
      <c r="Z3240" s="154"/>
      <c r="AA3240" s="154"/>
    </row>
    <row r="3241" spans="1:27" ht="15.75" customHeight="1">
      <c r="A3241" s="155"/>
      <c r="B3241" s="158"/>
      <c r="C3241" s="158"/>
      <c r="D3241" s="158">
        <v>1011</v>
      </c>
      <c r="E3241" s="158">
        <v>32.1</v>
      </c>
      <c r="F3241" s="158">
        <v>31.634</v>
      </c>
      <c r="G3241" s="16">
        <f t="shared" si="62"/>
        <v>27</v>
      </c>
      <c r="H3241" s="17">
        <f t="shared" si="63"/>
        <v>8.5000000000000036</v>
      </c>
      <c r="I3241" s="17">
        <f t="shared" si="64"/>
        <v>-0.46600000000000108</v>
      </c>
      <c r="J3241" s="18">
        <f t="shared" si="65"/>
        <v>1.4517133956386326E-2</v>
      </c>
      <c r="K3241" s="18">
        <f t="shared" si="66"/>
        <v>0.62616822429906549</v>
      </c>
      <c r="L3241" s="154"/>
      <c r="M3241" s="154"/>
      <c r="N3241" s="154"/>
      <c r="O3241" s="154"/>
      <c r="P3241" s="154"/>
      <c r="Q3241" s="154"/>
      <c r="R3241" s="154"/>
      <c r="S3241" s="154"/>
      <c r="T3241" s="154"/>
      <c r="U3241" s="154"/>
      <c r="V3241" s="154"/>
      <c r="W3241" s="154"/>
      <c r="X3241" s="154"/>
      <c r="Y3241" s="154"/>
      <c r="Z3241" s="154"/>
      <c r="AA3241" s="154"/>
    </row>
    <row r="3242" spans="1:27" ht="15.75" customHeight="1">
      <c r="A3242" s="155"/>
      <c r="B3242" s="156">
        <v>45081</v>
      </c>
      <c r="C3242" s="158">
        <v>45254</v>
      </c>
      <c r="D3242" s="158">
        <v>515</v>
      </c>
      <c r="E3242" s="158">
        <v>18.222999999999999</v>
      </c>
      <c r="F3242" s="158">
        <v>18.05</v>
      </c>
      <c r="G3242" s="16">
        <f t="shared" si="62"/>
        <v>16.637999999999998</v>
      </c>
      <c r="H3242" s="17">
        <f t="shared" si="63"/>
        <v>2.6416666666666684</v>
      </c>
      <c r="I3242" s="17">
        <f t="shared" si="64"/>
        <v>-0.17299999999999827</v>
      </c>
      <c r="J3242" s="18">
        <f t="shared" si="65"/>
        <v>9.493497228776725E-3</v>
      </c>
      <c r="K3242" s="18">
        <f t="shared" si="66"/>
        <v>0.54793392964934429</v>
      </c>
      <c r="L3242" s="154"/>
      <c r="M3242" s="154"/>
      <c r="N3242" s="154"/>
      <c r="O3242" s="154"/>
      <c r="P3242" s="154"/>
      <c r="Q3242" s="154"/>
      <c r="R3242" s="154"/>
      <c r="S3242" s="154"/>
      <c r="T3242" s="154"/>
      <c r="U3242" s="154"/>
      <c r="V3242" s="154"/>
      <c r="W3242" s="154"/>
      <c r="X3242" s="154"/>
      <c r="Y3242" s="154"/>
      <c r="Z3242" s="154"/>
      <c r="AA3242" s="154"/>
    </row>
    <row r="3243" spans="1:27" ht="15.75" customHeight="1">
      <c r="A3243" s="155"/>
      <c r="B3243" s="158"/>
      <c r="C3243" s="158"/>
      <c r="D3243" s="158">
        <v>515</v>
      </c>
      <c r="E3243" s="158">
        <v>18.327000000000002</v>
      </c>
      <c r="F3243" s="158">
        <v>18.169</v>
      </c>
      <c r="G3243" s="16">
        <f t="shared" si="62"/>
        <v>16.637999999999998</v>
      </c>
      <c r="H3243" s="17">
        <f t="shared" si="63"/>
        <v>2.8150000000000062</v>
      </c>
      <c r="I3243" s="17">
        <f t="shared" si="64"/>
        <v>-0.15800000000000125</v>
      </c>
      <c r="J3243" s="18">
        <f t="shared" si="65"/>
        <v>8.621160037103795E-3</v>
      </c>
      <c r="K3243" s="18">
        <f t="shared" si="66"/>
        <v>0.55049926338189559</v>
      </c>
      <c r="L3243" s="154"/>
      <c r="M3243" s="154"/>
      <c r="N3243" s="154"/>
      <c r="O3243" s="154"/>
      <c r="P3243" s="154"/>
      <c r="Q3243" s="154"/>
      <c r="R3243" s="154"/>
      <c r="S3243" s="154"/>
      <c r="T3243" s="154"/>
      <c r="U3243" s="154"/>
      <c r="V3243" s="154"/>
      <c r="W3243" s="154"/>
      <c r="X3243" s="154"/>
      <c r="Y3243" s="154"/>
      <c r="Z3243" s="154"/>
      <c r="AA3243" s="154"/>
    </row>
    <row r="3244" spans="1:27" ht="15.75" customHeight="1">
      <c r="A3244" s="155"/>
      <c r="B3244" s="156">
        <v>45081</v>
      </c>
      <c r="C3244" s="158">
        <v>44244</v>
      </c>
      <c r="D3244" s="158">
        <v>5648</v>
      </c>
      <c r="E3244" s="158">
        <v>20.370999999999999</v>
      </c>
      <c r="F3244" s="158">
        <v>20.178000000000001</v>
      </c>
      <c r="G3244" s="16">
        <f t="shared" si="62"/>
        <v>19.240505739344663</v>
      </c>
      <c r="H3244" s="17">
        <f t="shared" si="63"/>
        <v>1.8841571010922269</v>
      </c>
      <c r="I3244" s="17">
        <f t="shared" si="64"/>
        <v>-0.19299999999999784</v>
      </c>
      <c r="J3244" s="18">
        <f t="shared" si="65"/>
        <v>9.4742526140100067E-3</v>
      </c>
      <c r="K3244" s="18">
        <f t="shared" si="66"/>
        <v>0.35352216386038965</v>
      </c>
      <c r="L3244" s="154"/>
      <c r="M3244" s="154"/>
      <c r="N3244" s="154"/>
      <c r="O3244" s="154"/>
      <c r="P3244" s="154"/>
      <c r="Q3244" s="154"/>
      <c r="R3244" s="154"/>
      <c r="S3244" s="154"/>
      <c r="T3244" s="154"/>
      <c r="U3244" s="154"/>
      <c r="V3244" s="154"/>
      <c r="W3244" s="154"/>
      <c r="X3244" s="154"/>
      <c r="Y3244" s="154"/>
      <c r="Z3244" s="154"/>
      <c r="AA3244" s="154"/>
    </row>
    <row r="3245" spans="1:27" ht="15.75" customHeight="1">
      <c r="A3245" s="155"/>
      <c r="B3245" s="158"/>
      <c r="C3245" s="158"/>
      <c r="D3245" s="158">
        <v>5648</v>
      </c>
      <c r="E3245" s="158">
        <v>20.565999999999999</v>
      </c>
      <c r="F3245" s="158">
        <v>20.404</v>
      </c>
      <c r="G3245" s="16">
        <f t="shared" si="62"/>
        <v>19.240505739344663</v>
      </c>
      <c r="H3245" s="17">
        <f t="shared" si="63"/>
        <v>2.2091571010922273</v>
      </c>
      <c r="I3245" s="17">
        <f t="shared" si="64"/>
        <v>-0.16199999999999903</v>
      </c>
      <c r="J3245" s="18">
        <f t="shared" si="65"/>
        <v>7.8770786735388038E-3</v>
      </c>
      <c r="K3245" s="18">
        <f t="shared" si="66"/>
        <v>0.35965185257220644</v>
      </c>
      <c r="L3245" s="154"/>
      <c r="M3245" s="154"/>
      <c r="N3245" s="154"/>
      <c r="O3245" s="154"/>
      <c r="P3245" s="154"/>
      <c r="Q3245" s="154"/>
      <c r="R3245" s="154"/>
      <c r="S3245" s="154"/>
      <c r="T3245" s="154"/>
      <c r="U3245" s="154"/>
      <c r="V3245" s="154"/>
      <c r="W3245" s="154"/>
      <c r="X3245" s="154"/>
      <c r="Y3245" s="154"/>
      <c r="Z3245" s="154"/>
      <c r="AA3245" s="154"/>
    </row>
    <row r="3246" spans="1:27" ht="15.75" customHeight="1">
      <c r="A3246" s="155"/>
      <c r="B3246" s="158"/>
      <c r="C3246" s="158"/>
      <c r="D3246" s="158">
        <v>5648</v>
      </c>
      <c r="E3246" s="158">
        <v>20.446000000000002</v>
      </c>
      <c r="F3246" s="158">
        <v>20.303000000000001</v>
      </c>
      <c r="G3246" s="16">
        <f t="shared" si="62"/>
        <v>19.240505739344663</v>
      </c>
      <c r="H3246" s="17">
        <f t="shared" si="63"/>
        <v>2.0091571010922316</v>
      </c>
      <c r="I3246" s="17">
        <f t="shared" si="64"/>
        <v>-0.14300000000000068</v>
      </c>
      <c r="J3246" s="18">
        <f t="shared" si="65"/>
        <v>6.9940330627017841E-3</v>
      </c>
      <c r="K3246" s="18">
        <f t="shared" si="66"/>
        <v>0.35589357331507382</v>
      </c>
      <c r="L3246" s="154"/>
      <c r="M3246" s="154"/>
      <c r="N3246" s="154"/>
      <c r="O3246" s="154"/>
      <c r="P3246" s="154"/>
      <c r="Q3246" s="154"/>
      <c r="R3246" s="154"/>
      <c r="S3246" s="154"/>
      <c r="T3246" s="154"/>
      <c r="U3246" s="154"/>
      <c r="V3246" s="154"/>
      <c r="W3246" s="154"/>
      <c r="X3246" s="154"/>
      <c r="Y3246" s="154"/>
      <c r="Z3246" s="154"/>
      <c r="AA3246" s="154"/>
    </row>
    <row r="3247" spans="1:27" ht="15.75" customHeight="1">
      <c r="A3247" s="155"/>
      <c r="B3247" s="158"/>
      <c r="C3247" s="158"/>
      <c r="D3247" s="158">
        <v>5648</v>
      </c>
      <c r="E3247" s="158">
        <v>21.218</v>
      </c>
      <c r="F3247" s="158">
        <v>21.071999999999999</v>
      </c>
      <c r="G3247" s="16">
        <f t="shared" si="62"/>
        <v>19.240505739344663</v>
      </c>
      <c r="H3247" s="17">
        <f t="shared" si="63"/>
        <v>3.295823767758896</v>
      </c>
      <c r="I3247" s="17">
        <f t="shared" si="64"/>
        <v>-0.1460000000000008</v>
      </c>
      <c r="J3247" s="18">
        <f t="shared" si="65"/>
        <v>6.8809501366764447E-3</v>
      </c>
      <c r="K3247" s="18">
        <f t="shared" si="66"/>
        <v>0.37932887171269669</v>
      </c>
      <c r="L3247" s="154"/>
      <c r="M3247" s="154"/>
      <c r="N3247" s="154"/>
      <c r="O3247" s="154"/>
      <c r="P3247" s="154"/>
      <c r="Q3247" s="154"/>
      <c r="R3247" s="154"/>
      <c r="S3247" s="154"/>
      <c r="T3247" s="154"/>
      <c r="U3247" s="154"/>
      <c r="V3247" s="154"/>
      <c r="W3247" s="154"/>
      <c r="X3247" s="154"/>
      <c r="Y3247" s="154"/>
      <c r="Z3247" s="154"/>
      <c r="AA3247" s="154"/>
    </row>
    <row r="3248" spans="1:27" ht="15.75" customHeight="1">
      <c r="A3248" s="155"/>
      <c r="B3248" s="158" t="s">
        <v>1784</v>
      </c>
      <c r="C3248" s="158">
        <v>44246</v>
      </c>
      <c r="D3248" s="158">
        <v>5148</v>
      </c>
      <c r="E3248" s="158">
        <v>21.611999999999998</v>
      </c>
      <c r="F3248" s="158">
        <v>21.451000000000001</v>
      </c>
      <c r="G3248" s="16">
        <f t="shared" si="62"/>
        <v>20.202531026311895</v>
      </c>
      <c r="H3248" s="17">
        <f t="shared" si="63"/>
        <v>2.3491149561468383</v>
      </c>
      <c r="I3248" s="17">
        <f t="shared" si="64"/>
        <v>-0.16099999999999781</v>
      </c>
      <c r="J3248" s="18">
        <f t="shared" si="65"/>
        <v>7.44956505645002E-3</v>
      </c>
      <c r="K3248" s="18">
        <f t="shared" si="66"/>
        <v>0.34613060859859174</v>
      </c>
      <c r="L3248" s="154"/>
      <c r="M3248" s="154"/>
      <c r="N3248" s="154"/>
      <c r="O3248" s="154"/>
      <c r="P3248" s="154"/>
      <c r="Q3248" s="154"/>
      <c r="R3248" s="154"/>
      <c r="S3248" s="154"/>
      <c r="T3248" s="154"/>
      <c r="U3248" s="154"/>
      <c r="V3248" s="154"/>
      <c r="W3248" s="154"/>
      <c r="X3248" s="154"/>
      <c r="Y3248" s="154"/>
      <c r="Z3248" s="154"/>
      <c r="AA3248" s="154"/>
    </row>
    <row r="3249" spans="1:27" ht="15.75" customHeight="1">
      <c r="A3249" s="155"/>
      <c r="B3249" s="158"/>
      <c r="C3249" s="158"/>
      <c r="D3249" s="158">
        <v>5148</v>
      </c>
      <c r="E3249" s="158">
        <v>20.946000000000002</v>
      </c>
      <c r="F3249" s="158">
        <v>20.8</v>
      </c>
      <c r="G3249" s="16">
        <f t="shared" si="62"/>
        <v>20.202531026311895</v>
      </c>
      <c r="H3249" s="17">
        <f t="shared" si="63"/>
        <v>1.2391149561468437</v>
      </c>
      <c r="I3249" s="17">
        <f t="shared" si="64"/>
        <v>-0.1460000000000008</v>
      </c>
      <c r="J3249" s="18">
        <f t="shared" si="65"/>
        <v>6.9703045927623783E-3</v>
      </c>
      <c r="K3249" s="18">
        <f t="shared" si="66"/>
        <v>0.3253401467121535</v>
      </c>
      <c r="L3249" s="154"/>
      <c r="M3249" s="154"/>
      <c r="N3249" s="154"/>
      <c r="O3249" s="154"/>
      <c r="P3249" s="154"/>
      <c r="Q3249" s="154"/>
      <c r="R3249" s="154"/>
      <c r="S3249" s="154"/>
      <c r="T3249" s="154"/>
      <c r="U3249" s="154"/>
      <c r="V3249" s="154"/>
      <c r="W3249" s="154"/>
      <c r="X3249" s="154"/>
      <c r="Y3249" s="154"/>
      <c r="Z3249" s="154"/>
      <c r="AA3249" s="154"/>
    </row>
    <row r="3250" spans="1:27" ht="15.75" customHeight="1">
      <c r="A3250" s="155"/>
      <c r="B3250" s="158"/>
      <c r="C3250" s="158"/>
      <c r="D3250" s="158">
        <v>5148</v>
      </c>
      <c r="E3250" s="158">
        <v>21.114000000000001</v>
      </c>
      <c r="F3250" s="158">
        <v>20.972999999999999</v>
      </c>
      <c r="G3250" s="16">
        <f t="shared" si="62"/>
        <v>20.202531026311895</v>
      </c>
      <c r="H3250" s="17">
        <f t="shared" si="63"/>
        <v>1.5191149561468424</v>
      </c>
      <c r="I3250" s="17">
        <f t="shared" si="64"/>
        <v>-0.14100000000000179</v>
      </c>
      <c r="J3250" s="18">
        <f t="shared" si="65"/>
        <v>6.6780335322535658E-3</v>
      </c>
      <c r="K3250" s="18">
        <f t="shared" si="66"/>
        <v>0.33070828422055348</v>
      </c>
      <c r="L3250" s="154"/>
      <c r="M3250" s="154"/>
      <c r="N3250" s="154"/>
      <c r="O3250" s="154"/>
      <c r="P3250" s="154"/>
      <c r="Q3250" s="154"/>
      <c r="R3250" s="154"/>
      <c r="S3250" s="154"/>
      <c r="T3250" s="154"/>
      <c r="U3250" s="154"/>
      <c r="V3250" s="154"/>
      <c r="W3250" s="154"/>
      <c r="X3250" s="154"/>
      <c r="Y3250" s="154"/>
      <c r="Z3250" s="154"/>
      <c r="AA3250" s="154"/>
    </row>
    <row r="3251" spans="1:27" ht="15.75" customHeight="1">
      <c r="A3251" s="155"/>
      <c r="B3251" s="158"/>
      <c r="C3251" s="158"/>
      <c r="D3251" s="158">
        <v>5148</v>
      </c>
      <c r="E3251" s="158">
        <v>20.568000000000001</v>
      </c>
      <c r="F3251" s="158">
        <v>20.399000000000001</v>
      </c>
      <c r="G3251" s="16">
        <f t="shared" si="62"/>
        <v>20.202531026311895</v>
      </c>
      <c r="H3251" s="17">
        <f t="shared" si="63"/>
        <v>0.60911495614684341</v>
      </c>
      <c r="I3251" s="17">
        <f t="shared" si="64"/>
        <v>-0.16900000000000048</v>
      </c>
      <c r="J3251" s="18">
        <f t="shared" si="65"/>
        <v>8.2166472189809641E-3</v>
      </c>
      <c r="K3251" s="18">
        <f t="shared" si="66"/>
        <v>0.31294120541777359</v>
      </c>
      <c r="L3251" s="154"/>
      <c r="M3251" s="154"/>
      <c r="N3251" s="154"/>
      <c r="O3251" s="154"/>
      <c r="P3251" s="154"/>
      <c r="Q3251" s="154"/>
      <c r="R3251" s="154"/>
      <c r="S3251" s="154"/>
      <c r="T3251" s="154"/>
      <c r="U3251" s="154"/>
      <c r="V3251" s="154"/>
      <c r="W3251" s="154"/>
      <c r="X3251" s="154"/>
      <c r="Y3251" s="154"/>
      <c r="Z3251" s="154"/>
      <c r="AA3251" s="154"/>
    </row>
    <row r="3252" spans="1:27" ht="15.75" customHeight="1">
      <c r="A3252" s="155"/>
      <c r="B3252" s="156">
        <v>45081</v>
      </c>
      <c r="C3252" s="158"/>
      <c r="D3252" s="158">
        <v>6618</v>
      </c>
      <c r="E3252" s="158">
        <v>21.052</v>
      </c>
      <c r="F3252" s="158">
        <v>20.611999999999998</v>
      </c>
      <c r="G3252" s="16">
        <f t="shared" si="62"/>
        <v>21.437999999999999</v>
      </c>
      <c r="H3252" s="17">
        <f t="shared" si="63"/>
        <v>-0.64333333333333209</v>
      </c>
      <c r="I3252" s="17">
        <f t="shared" si="64"/>
        <v>-0.44000000000000128</v>
      </c>
      <c r="J3252" s="18">
        <f t="shared" si="65"/>
        <v>2.0900627018810625E-2</v>
      </c>
      <c r="K3252" s="18">
        <f t="shared" si="66"/>
        <v>0.38754512635379068</v>
      </c>
      <c r="L3252" s="154"/>
      <c r="M3252" s="154"/>
      <c r="N3252" s="154"/>
      <c r="O3252" s="154"/>
      <c r="P3252" s="154"/>
      <c r="Q3252" s="154"/>
      <c r="R3252" s="154"/>
      <c r="S3252" s="154"/>
      <c r="T3252" s="154"/>
      <c r="U3252" s="154"/>
      <c r="V3252" s="154"/>
      <c r="W3252" s="154"/>
      <c r="X3252" s="154"/>
      <c r="Y3252" s="154"/>
      <c r="Z3252" s="154"/>
      <c r="AA3252" s="154"/>
    </row>
    <row r="3253" spans="1:27" ht="15.75" customHeight="1">
      <c r="A3253" s="155"/>
      <c r="B3253" s="158"/>
      <c r="C3253" s="158"/>
      <c r="D3253" s="158">
        <v>6618</v>
      </c>
      <c r="E3253" s="158">
        <v>22.15</v>
      </c>
      <c r="F3253" s="158">
        <v>21.710999999999999</v>
      </c>
      <c r="G3253" s="16">
        <f t="shared" si="62"/>
        <v>21.437999999999999</v>
      </c>
      <c r="H3253" s="17">
        <f t="shared" si="63"/>
        <v>1.1866666666666663</v>
      </c>
      <c r="I3253" s="17">
        <f t="shared" si="64"/>
        <v>-0.43900000000000006</v>
      </c>
      <c r="J3253" s="18">
        <f t="shared" si="65"/>
        <v>1.9819413092550794E-2</v>
      </c>
      <c r="K3253" s="18">
        <f t="shared" si="66"/>
        <v>0.41790519187358921</v>
      </c>
      <c r="L3253" s="154"/>
      <c r="M3253" s="154"/>
      <c r="N3253" s="154"/>
      <c r="O3253" s="154"/>
      <c r="P3253" s="154"/>
      <c r="Q3253" s="154"/>
      <c r="R3253" s="154"/>
      <c r="S3253" s="154"/>
      <c r="T3253" s="154"/>
      <c r="U3253" s="154"/>
      <c r="V3253" s="154"/>
      <c r="W3253" s="154"/>
      <c r="X3253" s="154"/>
      <c r="Y3253" s="154"/>
      <c r="Z3253" s="154"/>
      <c r="AA3253" s="154"/>
    </row>
    <row r="3254" spans="1:27" ht="15.75" customHeight="1">
      <c r="A3254" s="155"/>
      <c r="B3254" s="156">
        <v>45081</v>
      </c>
      <c r="C3254" s="158"/>
      <c r="D3254" s="158">
        <v>6107</v>
      </c>
      <c r="E3254" s="158">
        <v>17.643000000000001</v>
      </c>
      <c r="F3254" s="158">
        <v>17.361000000000001</v>
      </c>
      <c r="G3254" s="16">
        <f t="shared" si="62"/>
        <v>17.032373496847189</v>
      </c>
      <c r="H3254" s="17">
        <f t="shared" si="63"/>
        <v>1.0177108385880196</v>
      </c>
      <c r="I3254" s="17">
        <f t="shared" si="64"/>
        <v>-0.28200000000000003</v>
      </c>
      <c r="J3254" s="18">
        <f t="shared" si="65"/>
        <v>1.5983676245536475E-2</v>
      </c>
      <c r="K3254" s="18">
        <f t="shared" si="66"/>
        <v>0.34328258206587475</v>
      </c>
      <c r="L3254" s="154"/>
      <c r="M3254" s="154"/>
      <c r="N3254" s="154"/>
      <c r="O3254" s="154"/>
      <c r="P3254" s="154"/>
      <c r="Q3254" s="154"/>
      <c r="R3254" s="154"/>
      <c r="S3254" s="154"/>
      <c r="T3254" s="154"/>
      <c r="U3254" s="154"/>
      <c r="V3254" s="154"/>
      <c r="W3254" s="154"/>
      <c r="X3254" s="154"/>
      <c r="Y3254" s="154"/>
      <c r="Z3254" s="154"/>
      <c r="AA3254" s="154"/>
    </row>
    <row r="3255" spans="1:27" ht="15.75" customHeight="1">
      <c r="A3255" s="155"/>
      <c r="B3255" s="158"/>
      <c r="C3255" s="158"/>
      <c r="D3255" s="158">
        <v>6107</v>
      </c>
      <c r="E3255" s="158">
        <v>16.817</v>
      </c>
      <c r="F3255" s="158">
        <v>16.530999999999999</v>
      </c>
      <c r="G3255" s="16">
        <f t="shared" si="62"/>
        <v>17.032373496847189</v>
      </c>
      <c r="H3255" s="17">
        <f t="shared" si="63"/>
        <v>-0.35895582807864795</v>
      </c>
      <c r="I3255" s="17">
        <f t="shared" si="64"/>
        <v>-0.28600000000000136</v>
      </c>
      <c r="J3255" s="18">
        <f t="shared" si="65"/>
        <v>1.7006600463816458E-2</v>
      </c>
      <c r="K3255" s="18">
        <f t="shared" si="66"/>
        <v>0.31102661565012951</v>
      </c>
      <c r="L3255" s="154"/>
      <c r="M3255" s="154"/>
      <c r="N3255" s="154"/>
      <c r="O3255" s="154"/>
      <c r="P3255" s="154"/>
      <c r="Q3255" s="154"/>
      <c r="R3255" s="154"/>
      <c r="S3255" s="154"/>
      <c r="T3255" s="154"/>
      <c r="U3255" s="154"/>
      <c r="V3255" s="154"/>
      <c r="W3255" s="154"/>
      <c r="X3255" s="154"/>
      <c r="Y3255" s="154"/>
      <c r="Z3255" s="154"/>
      <c r="AA3255" s="154"/>
    </row>
    <row r="3256" spans="1:27" ht="15.75" customHeight="1">
      <c r="A3256" s="155"/>
      <c r="B3256" s="158"/>
      <c r="C3256" s="158"/>
      <c r="D3256" s="158">
        <v>6107</v>
      </c>
      <c r="E3256" s="158">
        <v>17.257999999999999</v>
      </c>
      <c r="F3256" s="158">
        <v>16.954000000000001</v>
      </c>
      <c r="G3256" s="16">
        <f t="shared" si="62"/>
        <v>17.032373496847189</v>
      </c>
      <c r="H3256" s="17">
        <f t="shared" si="63"/>
        <v>0.37604417192135031</v>
      </c>
      <c r="I3256" s="17">
        <f t="shared" si="64"/>
        <v>-0.30399999999999849</v>
      </c>
      <c r="J3256" s="18">
        <f t="shared" si="65"/>
        <v>1.7615019121566725E-2</v>
      </c>
      <c r="K3256" s="18">
        <f t="shared" si="66"/>
        <v>0.32863220508681351</v>
      </c>
      <c r="L3256" s="154"/>
      <c r="M3256" s="154"/>
      <c r="N3256" s="154"/>
      <c r="O3256" s="154"/>
      <c r="P3256" s="154"/>
      <c r="Q3256" s="154"/>
      <c r="R3256" s="154"/>
      <c r="S3256" s="154"/>
      <c r="T3256" s="154"/>
      <c r="U3256" s="154"/>
      <c r="V3256" s="154"/>
      <c r="W3256" s="154"/>
      <c r="X3256" s="154"/>
      <c r="Y3256" s="154"/>
      <c r="Z3256" s="154"/>
      <c r="AA3256" s="154"/>
    </row>
    <row r="3257" spans="1:27" ht="15.75" customHeight="1">
      <c r="A3257" s="155"/>
      <c r="B3257" s="156">
        <v>45082</v>
      </c>
      <c r="C3257" s="158">
        <v>45609</v>
      </c>
      <c r="D3257" s="158">
        <v>5603</v>
      </c>
      <c r="E3257" s="158">
        <v>18.861999999999998</v>
      </c>
      <c r="F3257" s="158">
        <v>18.763999999999999</v>
      </c>
      <c r="G3257" s="16">
        <f t="shared" si="62"/>
        <v>17.867073881460978</v>
      </c>
      <c r="H3257" s="17">
        <f t="shared" si="63"/>
        <v>1.6582101975650332</v>
      </c>
      <c r="I3257" s="17">
        <f t="shared" si="64"/>
        <v>-9.7999999999998977E-2</v>
      </c>
      <c r="J3257" s="18">
        <f t="shared" si="65"/>
        <v>5.1956314282684225E-3</v>
      </c>
      <c r="K3257" s="18">
        <f t="shared" si="66"/>
        <v>0.33637933188557245</v>
      </c>
      <c r="L3257" s="154"/>
      <c r="M3257" s="154"/>
      <c r="N3257" s="154"/>
      <c r="O3257" s="154"/>
      <c r="P3257" s="154"/>
      <c r="Q3257" s="154"/>
      <c r="R3257" s="154"/>
      <c r="S3257" s="154"/>
      <c r="T3257" s="154"/>
      <c r="U3257" s="154"/>
      <c r="V3257" s="154"/>
      <c r="W3257" s="154"/>
      <c r="X3257" s="154"/>
      <c r="Y3257" s="154"/>
      <c r="Z3257" s="154"/>
      <c r="AA3257" s="154"/>
    </row>
    <row r="3258" spans="1:27" ht="15.75" customHeight="1">
      <c r="A3258" s="155"/>
      <c r="B3258" s="156">
        <v>45082</v>
      </c>
      <c r="C3258" s="158">
        <v>45483</v>
      </c>
      <c r="D3258" s="158">
        <v>6107</v>
      </c>
      <c r="E3258" s="158">
        <v>16.701000000000001</v>
      </c>
      <c r="F3258" s="158">
        <v>16.45</v>
      </c>
      <c r="G3258" s="16">
        <f t="shared" si="62"/>
        <v>17.032373496847189</v>
      </c>
      <c r="H3258" s="17">
        <f t="shared" si="63"/>
        <v>-0.5522891614119807</v>
      </c>
      <c r="I3258" s="17">
        <f t="shared" si="64"/>
        <v>-0.25100000000000122</v>
      </c>
      <c r="J3258" s="18">
        <f t="shared" si="65"/>
        <v>1.5029040177234968E-2</v>
      </c>
      <c r="K3258" s="18">
        <f t="shared" si="66"/>
        <v>0.30624121881253985</v>
      </c>
      <c r="L3258" s="154"/>
      <c r="M3258" s="154"/>
      <c r="N3258" s="154"/>
      <c r="O3258" s="154"/>
      <c r="P3258" s="154"/>
      <c r="Q3258" s="154"/>
      <c r="R3258" s="154"/>
      <c r="S3258" s="154"/>
      <c r="T3258" s="154"/>
      <c r="U3258" s="154"/>
      <c r="V3258" s="154"/>
      <c r="W3258" s="154"/>
      <c r="X3258" s="154"/>
      <c r="Y3258" s="154"/>
      <c r="Z3258" s="154"/>
      <c r="AA3258" s="154"/>
    </row>
    <row r="3259" spans="1:27" ht="15.75" customHeight="1">
      <c r="A3259" s="155"/>
      <c r="B3259" s="158"/>
      <c r="C3259" s="158"/>
      <c r="D3259" s="158">
        <v>6107</v>
      </c>
      <c r="E3259" s="158">
        <v>17.923999999999999</v>
      </c>
      <c r="F3259" s="158">
        <v>17.605</v>
      </c>
      <c r="G3259" s="16">
        <f t="shared" si="62"/>
        <v>17.032373496847189</v>
      </c>
      <c r="H3259" s="17">
        <f t="shared" si="63"/>
        <v>1.4860441719213511</v>
      </c>
      <c r="I3259" s="17">
        <f t="shared" si="64"/>
        <v>-0.31899999999999906</v>
      </c>
      <c r="J3259" s="18">
        <f t="shared" si="65"/>
        <v>1.7797366659227799E-2</v>
      </c>
      <c r="K3259" s="18">
        <f t="shared" si="66"/>
        <v>0.35357814078265049</v>
      </c>
      <c r="L3259" s="154"/>
      <c r="M3259" s="154"/>
      <c r="N3259" s="154"/>
      <c r="O3259" s="154"/>
      <c r="P3259" s="154"/>
      <c r="Q3259" s="154"/>
      <c r="R3259" s="154"/>
      <c r="S3259" s="154"/>
      <c r="T3259" s="154"/>
      <c r="U3259" s="154"/>
      <c r="V3259" s="154"/>
      <c r="W3259" s="154"/>
      <c r="X3259" s="154"/>
      <c r="Y3259" s="154"/>
      <c r="Z3259" s="154"/>
      <c r="AA3259" s="154"/>
    </row>
    <row r="3260" spans="1:27" ht="15.75" customHeight="1">
      <c r="A3260" s="155"/>
      <c r="B3260" s="158"/>
      <c r="C3260" s="158"/>
      <c r="D3260" s="158">
        <v>6107</v>
      </c>
      <c r="E3260" s="158">
        <v>18.067</v>
      </c>
      <c r="F3260" s="158">
        <v>17.715</v>
      </c>
      <c r="G3260" s="16">
        <f t="shared" si="62"/>
        <v>17.032373496847189</v>
      </c>
      <c r="H3260" s="17">
        <f t="shared" si="63"/>
        <v>1.7243775052546855</v>
      </c>
      <c r="I3260" s="17">
        <f t="shared" si="64"/>
        <v>-0.35200000000000031</v>
      </c>
      <c r="J3260" s="18">
        <f t="shared" si="65"/>
        <v>1.9483035368351154E-2</v>
      </c>
      <c r="K3260" s="18">
        <f t="shared" si="66"/>
        <v>0.35869455888571583</v>
      </c>
      <c r="L3260" s="154"/>
      <c r="M3260" s="154"/>
      <c r="N3260" s="154"/>
      <c r="O3260" s="154"/>
      <c r="P3260" s="154"/>
      <c r="Q3260" s="154"/>
      <c r="R3260" s="154"/>
      <c r="S3260" s="154"/>
      <c r="T3260" s="154"/>
      <c r="U3260" s="154"/>
      <c r="V3260" s="154"/>
      <c r="W3260" s="154"/>
      <c r="X3260" s="154"/>
      <c r="Y3260" s="154"/>
      <c r="Z3260" s="154"/>
      <c r="AA3260" s="154"/>
    </row>
    <row r="3261" spans="1:27" ht="15.75" customHeight="1">
      <c r="A3261" s="155"/>
      <c r="B3261" s="158"/>
      <c r="C3261" s="158"/>
      <c r="D3261" s="158">
        <v>6107</v>
      </c>
      <c r="E3261" s="158">
        <v>17.776</v>
      </c>
      <c r="F3261" s="158">
        <v>17.460999999999999</v>
      </c>
      <c r="G3261" s="16">
        <f t="shared" si="62"/>
        <v>17.032373496847189</v>
      </c>
      <c r="H3261" s="17">
        <f t="shared" si="63"/>
        <v>1.2393775052546849</v>
      </c>
      <c r="I3261" s="17">
        <f t="shared" si="64"/>
        <v>-0.31500000000000128</v>
      </c>
      <c r="J3261" s="18">
        <f t="shared" si="65"/>
        <v>1.7720522052205291E-2</v>
      </c>
      <c r="K3261" s="18">
        <f t="shared" si="66"/>
        <v>0.34819614060464826</v>
      </c>
      <c r="L3261" s="154"/>
      <c r="M3261" s="154"/>
      <c r="N3261" s="154"/>
      <c r="O3261" s="154"/>
      <c r="P3261" s="154"/>
      <c r="Q3261" s="154"/>
      <c r="R3261" s="154"/>
      <c r="S3261" s="154"/>
      <c r="T3261" s="154"/>
      <c r="U3261" s="154"/>
      <c r="V3261" s="154"/>
      <c r="W3261" s="154"/>
      <c r="X3261" s="154"/>
      <c r="Y3261" s="154"/>
      <c r="Z3261" s="154"/>
      <c r="AA3261" s="154"/>
    </row>
    <row r="3262" spans="1:27" ht="15.75" customHeight="1">
      <c r="A3262" s="155"/>
      <c r="B3262" s="158"/>
      <c r="C3262" s="158"/>
      <c r="D3262" s="158">
        <v>6107</v>
      </c>
      <c r="E3262" s="158">
        <v>17.167000000000002</v>
      </c>
      <c r="F3262" s="158">
        <v>16.815999999999999</v>
      </c>
      <c r="G3262" s="16">
        <f t="shared" si="62"/>
        <v>17.032373496847189</v>
      </c>
      <c r="H3262" s="17">
        <f t="shared" si="63"/>
        <v>0.22437750525468778</v>
      </c>
      <c r="I3262" s="17">
        <f t="shared" si="64"/>
        <v>-0.35100000000000264</v>
      </c>
      <c r="J3262" s="18">
        <f t="shared" si="65"/>
        <v>2.0446204928059802E-2</v>
      </c>
      <c r="K3262" s="18">
        <f t="shared" si="66"/>
        <v>0.32507337306391498</v>
      </c>
      <c r="L3262" s="154"/>
      <c r="M3262" s="154"/>
      <c r="N3262" s="154"/>
      <c r="O3262" s="154"/>
      <c r="P3262" s="154"/>
      <c r="Q3262" s="154"/>
      <c r="R3262" s="154"/>
      <c r="S3262" s="154"/>
      <c r="T3262" s="154"/>
      <c r="U3262" s="154"/>
      <c r="V3262" s="154"/>
      <c r="W3262" s="154"/>
      <c r="X3262" s="154"/>
      <c r="Y3262" s="154"/>
      <c r="Z3262" s="154"/>
      <c r="AA3262" s="154"/>
    </row>
    <row r="3263" spans="1:27" ht="15.75" customHeight="1">
      <c r="A3263" s="155"/>
      <c r="B3263" s="156">
        <v>45082</v>
      </c>
      <c r="C3263" s="158">
        <v>45604</v>
      </c>
      <c r="D3263" s="158">
        <v>535</v>
      </c>
      <c r="E3263" s="158">
        <v>17.965</v>
      </c>
      <c r="F3263" s="158">
        <v>17.814</v>
      </c>
      <c r="G3263" s="16">
        <f t="shared" si="62"/>
        <v>16.637999999999998</v>
      </c>
      <c r="H3263" s="17">
        <f t="shared" si="63"/>
        <v>2.2116666666666696</v>
      </c>
      <c r="I3263" s="17">
        <f t="shared" si="64"/>
        <v>-0.1509999999999998</v>
      </c>
      <c r="J3263" s="18">
        <f t="shared" si="65"/>
        <v>8.4052323963261788E-3</v>
      </c>
      <c r="K3263" s="18">
        <f t="shared" si="66"/>
        <v>0.54144169217923743</v>
      </c>
      <c r="L3263" s="154"/>
      <c r="M3263" s="154"/>
      <c r="N3263" s="154"/>
      <c r="O3263" s="154"/>
      <c r="P3263" s="154"/>
      <c r="Q3263" s="154"/>
      <c r="R3263" s="154"/>
      <c r="S3263" s="154"/>
      <c r="T3263" s="154"/>
      <c r="U3263" s="154"/>
      <c r="V3263" s="154"/>
      <c r="W3263" s="154"/>
      <c r="X3263" s="154"/>
      <c r="Y3263" s="154"/>
      <c r="Z3263" s="154"/>
      <c r="AA3263" s="154"/>
    </row>
    <row r="3264" spans="1:27" ht="15.75" customHeight="1">
      <c r="A3264" s="155"/>
      <c r="B3264" s="158"/>
      <c r="C3264" s="158"/>
      <c r="D3264" s="158">
        <v>535</v>
      </c>
      <c r="E3264" s="158">
        <v>17.873000000000001</v>
      </c>
      <c r="F3264" s="158">
        <v>17.73</v>
      </c>
      <c r="G3264" s="16">
        <f t="shared" si="62"/>
        <v>16.637999999999998</v>
      </c>
      <c r="H3264" s="17">
        <f t="shared" si="63"/>
        <v>2.0583333333333385</v>
      </c>
      <c r="I3264" s="17">
        <f t="shared" si="64"/>
        <v>-0.14300000000000068</v>
      </c>
      <c r="J3264" s="18">
        <f t="shared" si="65"/>
        <v>8.0008952050579455E-3</v>
      </c>
      <c r="K3264" s="18">
        <f t="shared" si="66"/>
        <v>0.5390812958093214</v>
      </c>
      <c r="L3264" s="154"/>
      <c r="M3264" s="154"/>
      <c r="N3264" s="154"/>
      <c r="O3264" s="154"/>
      <c r="P3264" s="154"/>
      <c r="Q3264" s="154"/>
      <c r="R3264" s="154"/>
      <c r="S3264" s="154"/>
      <c r="T3264" s="154"/>
      <c r="U3264" s="154"/>
      <c r="V3264" s="154"/>
      <c r="W3264" s="154"/>
      <c r="X3264" s="154"/>
      <c r="Y3264" s="154"/>
      <c r="Z3264" s="154"/>
      <c r="AA3264" s="154"/>
    </row>
    <row r="3265" spans="1:27" ht="15.75" customHeight="1">
      <c r="A3265" s="155"/>
      <c r="B3265" s="156"/>
      <c r="C3265" s="158"/>
      <c r="D3265" s="158">
        <v>5623</v>
      </c>
      <c r="E3265" s="158">
        <v>22.552</v>
      </c>
      <c r="F3265" s="158">
        <v>22.431000000000001</v>
      </c>
      <c r="G3265" s="16">
        <f t="shared" si="62"/>
        <v>22.870927068045674</v>
      </c>
      <c r="H3265" s="17">
        <f t="shared" si="63"/>
        <v>-0.53154511340945731</v>
      </c>
      <c r="I3265" s="17">
        <f t="shared" si="64"/>
        <v>-0.12099999999999866</v>
      </c>
      <c r="J3265" s="18">
        <f t="shared" si="65"/>
        <v>5.3653777935437508E-3</v>
      </c>
      <c r="K3265" s="18">
        <f t="shared" si="66"/>
        <v>0.29503849923975556</v>
      </c>
      <c r="L3265" s="154"/>
      <c r="M3265" s="154"/>
      <c r="N3265" s="154"/>
      <c r="O3265" s="154"/>
      <c r="P3265" s="154"/>
      <c r="Q3265" s="154"/>
      <c r="R3265" s="154"/>
      <c r="S3265" s="154"/>
      <c r="T3265" s="154"/>
      <c r="U3265" s="154"/>
      <c r="V3265" s="154"/>
      <c r="W3265" s="154"/>
      <c r="X3265" s="154"/>
      <c r="Y3265" s="154"/>
      <c r="Z3265" s="154"/>
      <c r="AA3265" s="154"/>
    </row>
    <row r="3266" spans="1:27" ht="15.75" customHeight="1">
      <c r="A3266" s="155"/>
      <c r="B3266" s="156">
        <v>45082</v>
      </c>
      <c r="C3266" s="158">
        <v>45630</v>
      </c>
      <c r="D3266" s="158">
        <v>5120</v>
      </c>
      <c r="E3266" s="158">
        <v>23.5</v>
      </c>
      <c r="F3266" s="158">
        <v>23.378</v>
      </c>
      <c r="G3266" s="16">
        <f t="shared" si="62"/>
        <v>22.870927068045674</v>
      </c>
      <c r="H3266" s="17">
        <f t="shared" si="63"/>
        <v>1.0484548865905434</v>
      </c>
      <c r="I3266" s="17">
        <f t="shared" si="64"/>
        <v>-0.12199999999999989</v>
      </c>
      <c r="J3266" s="18">
        <f t="shared" si="65"/>
        <v>5.1914893617021228E-3</v>
      </c>
      <c r="K3266" s="18">
        <f t="shared" si="66"/>
        <v>0.32347694616404116</v>
      </c>
      <c r="L3266" s="154"/>
      <c r="M3266" s="154"/>
      <c r="N3266" s="154"/>
      <c r="O3266" s="154"/>
      <c r="P3266" s="154"/>
      <c r="Q3266" s="154"/>
      <c r="R3266" s="154"/>
      <c r="S3266" s="154"/>
      <c r="T3266" s="154"/>
      <c r="U3266" s="154"/>
      <c r="V3266" s="154"/>
      <c r="W3266" s="154"/>
      <c r="X3266" s="154"/>
      <c r="Y3266" s="154"/>
      <c r="Z3266" s="154"/>
      <c r="AA3266" s="154"/>
    </row>
    <row r="3267" spans="1:27" ht="15.75" customHeight="1">
      <c r="A3267" s="155"/>
      <c r="B3267" s="158"/>
      <c r="C3267" s="158"/>
      <c r="D3267" s="158">
        <v>5120</v>
      </c>
      <c r="E3267" s="158">
        <v>23.571000000000002</v>
      </c>
      <c r="F3267" s="158">
        <v>23.449000000000002</v>
      </c>
      <c r="G3267" s="16">
        <f t="shared" si="62"/>
        <v>22.870927068045674</v>
      </c>
      <c r="H3267" s="17">
        <f t="shared" si="63"/>
        <v>1.1667882199238793</v>
      </c>
      <c r="I3267" s="17">
        <f t="shared" si="64"/>
        <v>-0.12199999999999989</v>
      </c>
      <c r="J3267" s="18">
        <f t="shared" si="65"/>
        <v>5.1758516821517912E-3</v>
      </c>
      <c r="K3267" s="18">
        <f t="shared" si="66"/>
        <v>0.32551475265601665</v>
      </c>
      <c r="L3267" s="154"/>
      <c r="M3267" s="154"/>
      <c r="N3267" s="154"/>
      <c r="O3267" s="154"/>
      <c r="P3267" s="154"/>
      <c r="Q3267" s="154"/>
      <c r="R3267" s="154"/>
      <c r="S3267" s="154"/>
      <c r="T3267" s="154"/>
      <c r="U3267" s="154"/>
      <c r="V3267" s="154"/>
      <c r="W3267" s="154"/>
      <c r="X3267" s="154"/>
      <c r="Y3267" s="154"/>
      <c r="Z3267" s="154"/>
      <c r="AA3267" s="154"/>
    </row>
    <row r="3268" spans="1:27" ht="15.75" customHeight="1">
      <c r="A3268" s="155"/>
      <c r="B3268" s="158"/>
      <c r="C3268" s="158"/>
      <c r="D3268" s="158">
        <v>5120</v>
      </c>
      <c r="E3268" s="158">
        <v>22.733000000000001</v>
      </c>
      <c r="F3268" s="158">
        <v>22.632999999999999</v>
      </c>
      <c r="G3268" s="16">
        <f t="shared" si="62"/>
        <v>22.870927068045674</v>
      </c>
      <c r="H3268" s="17">
        <f t="shared" si="63"/>
        <v>-0.22987844674278909</v>
      </c>
      <c r="I3268" s="17">
        <f t="shared" si="64"/>
        <v>-0.10000000000000142</v>
      </c>
      <c r="J3268" s="18">
        <f t="shared" si="65"/>
        <v>4.398891479347267E-3</v>
      </c>
      <c r="K3268" s="18">
        <f t="shared" si="66"/>
        <v>0.3006513981812769</v>
      </c>
      <c r="L3268" s="154"/>
      <c r="M3268" s="154"/>
      <c r="N3268" s="154"/>
      <c r="O3268" s="154"/>
      <c r="P3268" s="154"/>
      <c r="Q3268" s="154"/>
      <c r="R3268" s="154"/>
      <c r="S3268" s="154"/>
      <c r="T3268" s="154"/>
      <c r="U3268" s="154"/>
      <c r="V3268" s="154"/>
      <c r="W3268" s="154"/>
      <c r="X3268" s="154"/>
      <c r="Y3268" s="154"/>
      <c r="Z3268" s="154"/>
      <c r="AA3268" s="154"/>
    </row>
    <row r="3269" spans="1:27" ht="15.75" customHeight="1">
      <c r="A3269" s="155"/>
      <c r="B3269" s="158"/>
      <c r="C3269" s="158"/>
      <c r="D3269" s="158">
        <v>5120</v>
      </c>
      <c r="E3269" s="158">
        <v>22.196000000000002</v>
      </c>
      <c r="F3269" s="158">
        <v>22.088000000000001</v>
      </c>
      <c r="G3269" s="16">
        <f t="shared" si="62"/>
        <v>22.870927068045674</v>
      </c>
      <c r="H3269" s="17">
        <f t="shared" si="63"/>
        <v>-1.1248784467427875</v>
      </c>
      <c r="I3269" s="17">
        <f t="shared" si="64"/>
        <v>-0.10800000000000054</v>
      </c>
      <c r="J3269" s="18">
        <f t="shared" si="65"/>
        <v>4.8657415750585934E-3</v>
      </c>
      <c r="K3269" s="18">
        <f t="shared" si="66"/>
        <v>0.28373167394372723</v>
      </c>
      <c r="L3269" s="154"/>
      <c r="M3269" s="154"/>
      <c r="N3269" s="154"/>
      <c r="O3269" s="154"/>
      <c r="P3269" s="154"/>
      <c r="Q3269" s="154"/>
      <c r="R3269" s="154"/>
      <c r="S3269" s="154"/>
      <c r="T3269" s="154"/>
      <c r="U3269" s="154"/>
      <c r="V3269" s="154"/>
      <c r="W3269" s="154"/>
      <c r="X3269" s="154"/>
      <c r="Y3269" s="154"/>
      <c r="Z3269" s="154"/>
      <c r="AA3269" s="154"/>
    </row>
    <row r="3270" spans="1:27" ht="15.75" customHeight="1">
      <c r="A3270" s="155"/>
      <c r="B3270" s="158"/>
      <c r="C3270" s="158"/>
      <c r="D3270" s="158">
        <v>5120</v>
      </c>
      <c r="E3270" s="158">
        <v>21.34</v>
      </c>
      <c r="F3270" s="158">
        <v>21.251999999999999</v>
      </c>
      <c r="G3270" s="16">
        <f t="shared" si="62"/>
        <v>22.870927068045674</v>
      </c>
      <c r="H3270" s="17">
        <f t="shared" si="63"/>
        <v>-2.5515451134094569</v>
      </c>
      <c r="I3270" s="17">
        <f t="shared" si="64"/>
        <v>-8.8000000000000966E-2</v>
      </c>
      <c r="J3270" s="18">
        <f t="shared" si="65"/>
        <v>4.1237113402062308E-3</v>
      </c>
      <c r="K3270" s="18">
        <f t="shared" si="66"/>
        <v>0.25500038588823654</v>
      </c>
      <c r="L3270" s="154"/>
      <c r="M3270" s="154"/>
      <c r="N3270" s="154"/>
      <c r="O3270" s="154"/>
      <c r="P3270" s="154"/>
      <c r="Q3270" s="154"/>
      <c r="R3270" s="154"/>
      <c r="S3270" s="154"/>
      <c r="T3270" s="154"/>
      <c r="U3270" s="154"/>
      <c r="V3270" s="154"/>
      <c r="W3270" s="154"/>
      <c r="X3270" s="154"/>
      <c r="Y3270" s="154"/>
      <c r="Z3270" s="154"/>
      <c r="AA3270" s="154"/>
    </row>
    <row r="3271" spans="1:27" ht="15.75" customHeight="1">
      <c r="A3271" s="155"/>
      <c r="B3271" s="158"/>
      <c r="C3271" s="158"/>
      <c r="D3271" s="158">
        <v>5120</v>
      </c>
      <c r="E3271" s="158">
        <v>22.536000000000001</v>
      </c>
      <c r="F3271" s="158">
        <v>22.434999999999999</v>
      </c>
      <c r="G3271" s="16">
        <f t="shared" si="62"/>
        <v>22.870927068045674</v>
      </c>
      <c r="H3271" s="17">
        <f t="shared" si="63"/>
        <v>-0.55821178007612104</v>
      </c>
      <c r="I3271" s="17">
        <f t="shared" si="64"/>
        <v>-0.10100000000000264</v>
      </c>
      <c r="J3271" s="18">
        <f t="shared" si="65"/>
        <v>4.4817181398652218E-3</v>
      </c>
      <c r="K3271" s="18">
        <f t="shared" si="66"/>
        <v>0.29453799409189602</v>
      </c>
      <c r="L3271" s="154"/>
      <c r="M3271" s="154"/>
      <c r="N3271" s="154"/>
      <c r="O3271" s="154"/>
      <c r="P3271" s="154"/>
      <c r="Q3271" s="154"/>
      <c r="R3271" s="154"/>
      <c r="S3271" s="154"/>
      <c r="T3271" s="154"/>
      <c r="U3271" s="154"/>
      <c r="V3271" s="154"/>
      <c r="W3271" s="154"/>
      <c r="X3271" s="154"/>
      <c r="Y3271" s="154"/>
      <c r="Z3271" s="154"/>
      <c r="AA3271" s="154"/>
    </row>
    <row r="3272" spans="1:27" ht="15.75" customHeight="1">
      <c r="A3272" s="155"/>
      <c r="B3272" s="158"/>
      <c r="C3272" s="158"/>
      <c r="D3272" s="158">
        <v>5120</v>
      </c>
      <c r="E3272" s="158">
        <v>24.021000000000001</v>
      </c>
      <c r="F3272" s="158">
        <v>23.917999999999999</v>
      </c>
      <c r="G3272" s="16">
        <f t="shared" si="62"/>
        <v>22.870927068045674</v>
      </c>
      <c r="H3272" s="17">
        <f t="shared" si="63"/>
        <v>1.9167882199238782</v>
      </c>
      <c r="I3272" s="17">
        <f t="shared" si="64"/>
        <v>-0.10300000000000153</v>
      </c>
      <c r="J3272" s="18">
        <f t="shared" si="65"/>
        <v>4.287914741268121E-3</v>
      </c>
      <c r="K3272" s="18">
        <f t="shared" si="66"/>
        <v>0.33815029494421417</v>
      </c>
      <c r="L3272" s="154"/>
      <c r="M3272" s="154"/>
      <c r="N3272" s="154"/>
      <c r="O3272" s="154"/>
      <c r="P3272" s="154"/>
      <c r="Q3272" s="154"/>
      <c r="R3272" s="154"/>
      <c r="S3272" s="154"/>
      <c r="T3272" s="154"/>
      <c r="U3272" s="154"/>
      <c r="V3272" s="154"/>
      <c r="W3272" s="154"/>
      <c r="X3272" s="154"/>
      <c r="Y3272" s="154"/>
      <c r="Z3272" s="154"/>
      <c r="AA3272" s="154"/>
    </row>
    <row r="3273" spans="1:27" ht="15.75" customHeight="1">
      <c r="A3273" s="155"/>
      <c r="B3273" s="156">
        <v>45083</v>
      </c>
      <c r="C3273" s="158">
        <v>45632</v>
      </c>
      <c r="D3273" s="158">
        <v>5621</v>
      </c>
      <c r="E3273" s="158">
        <v>23.31</v>
      </c>
      <c r="F3273" s="158">
        <v>23.190999999999999</v>
      </c>
      <c r="G3273" s="16">
        <f t="shared" si="62"/>
        <v>22.870927068045674</v>
      </c>
      <c r="H3273" s="17">
        <f t="shared" si="63"/>
        <v>0.73178821992387455</v>
      </c>
      <c r="I3273" s="17">
        <f t="shared" si="64"/>
        <v>-0.11899999999999977</v>
      </c>
      <c r="J3273" s="18">
        <f t="shared" si="65"/>
        <v>5.105105105105096E-3</v>
      </c>
      <c r="K3273" s="18">
        <f t="shared" si="66"/>
        <v>0.31796260123787934</v>
      </c>
      <c r="L3273" s="154"/>
      <c r="M3273" s="154"/>
      <c r="N3273" s="154"/>
      <c r="O3273" s="154"/>
      <c r="P3273" s="154"/>
      <c r="Q3273" s="154"/>
      <c r="R3273" s="154"/>
      <c r="S3273" s="154"/>
      <c r="T3273" s="154"/>
      <c r="U3273" s="154"/>
      <c r="V3273" s="154"/>
      <c r="W3273" s="154"/>
      <c r="X3273" s="154"/>
      <c r="Y3273" s="154"/>
      <c r="Z3273" s="154"/>
      <c r="AA3273" s="154"/>
    </row>
    <row r="3274" spans="1:27" ht="15.75" customHeight="1">
      <c r="A3274" s="155"/>
      <c r="B3274" s="158"/>
      <c r="C3274" s="158"/>
      <c r="D3274" s="158">
        <v>5621</v>
      </c>
      <c r="E3274" s="158">
        <v>23.059000000000001</v>
      </c>
      <c r="F3274" s="158">
        <v>22.939</v>
      </c>
      <c r="G3274" s="16">
        <f t="shared" si="62"/>
        <v>22.870927068045674</v>
      </c>
      <c r="H3274" s="17">
        <f t="shared" si="63"/>
        <v>0.3134548865905451</v>
      </c>
      <c r="I3274" s="17">
        <f t="shared" si="64"/>
        <v>-0.12000000000000099</v>
      </c>
      <c r="J3274" s="18">
        <f t="shared" si="65"/>
        <v>5.2040418058025492E-3</v>
      </c>
      <c r="K3274" s="18">
        <f t="shared" si="66"/>
        <v>0.31053854177782941</v>
      </c>
      <c r="L3274" s="154"/>
      <c r="M3274" s="154"/>
      <c r="N3274" s="154"/>
      <c r="O3274" s="154"/>
      <c r="P3274" s="154"/>
      <c r="Q3274" s="154"/>
      <c r="R3274" s="154"/>
      <c r="S3274" s="154"/>
      <c r="T3274" s="154"/>
      <c r="U3274" s="154"/>
      <c r="V3274" s="154"/>
      <c r="W3274" s="154"/>
      <c r="X3274" s="154"/>
      <c r="Y3274" s="154"/>
      <c r="Z3274" s="154"/>
      <c r="AA3274" s="154"/>
    </row>
    <row r="3275" spans="1:27" ht="15.75" customHeight="1">
      <c r="A3275" s="155"/>
      <c r="B3275" s="158"/>
      <c r="C3275" s="158"/>
      <c r="D3275" s="158">
        <v>5621</v>
      </c>
      <c r="E3275" s="158">
        <v>22.472000000000001</v>
      </c>
      <c r="F3275" s="158">
        <v>22.366</v>
      </c>
      <c r="G3275" s="16">
        <f t="shared" si="62"/>
        <v>22.870927068045674</v>
      </c>
      <c r="H3275" s="17">
        <f t="shared" si="63"/>
        <v>-0.66487844674278784</v>
      </c>
      <c r="I3275" s="17">
        <f t="shared" si="64"/>
        <v>-0.10600000000000165</v>
      </c>
      <c r="J3275" s="18">
        <f t="shared" si="65"/>
        <v>4.7169811320755444E-3</v>
      </c>
      <c r="K3275" s="18">
        <f t="shared" si="66"/>
        <v>0.29252884633566079</v>
      </c>
      <c r="L3275" s="154"/>
      <c r="M3275" s="154"/>
      <c r="N3275" s="154"/>
      <c r="O3275" s="154"/>
      <c r="P3275" s="154"/>
      <c r="Q3275" s="154"/>
      <c r="R3275" s="154"/>
      <c r="S3275" s="154"/>
      <c r="T3275" s="154"/>
      <c r="U3275" s="154"/>
      <c r="V3275" s="154"/>
      <c r="W3275" s="154"/>
      <c r="X3275" s="154"/>
      <c r="Y3275" s="154"/>
      <c r="Z3275" s="154"/>
      <c r="AA3275" s="154"/>
    </row>
    <row r="3276" spans="1:27" ht="15.75" customHeight="1">
      <c r="A3276" s="155"/>
      <c r="B3276" s="158"/>
      <c r="C3276" s="158"/>
      <c r="D3276" s="158">
        <v>5621</v>
      </c>
      <c r="E3276" s="158">
        <v>23.379000000000001</v>
      </c>
      <c r="F3276" s="158">
        <v>23.262</v>
      </c>
      <c r="G3276" s="16">
        <f t="shared" si="62"/>
        <v>22.870927068045674</v>
      </c>
      <c r="H3276" s="17">
        <f t="shared" si="63"/>
        <v>0.84678821992387898</v>
      </c>
      <c r="I3276" s="17">
        <f t="shared" si="64"/>
        <v>-0.11700000000000088</v>
      </c>
      <c r="J3276" s="18">
        <f t="shared" si="65"/>
        <v>5.0044912100603483E-3</v>
      </c>
      <c r="K3276" s="18">
        <f t="shared" si="66"/>
        <v>0.31997554364408098</v>
      </c>
      <c r="L3276" s="154"/>
      <c r="M3276" s="154"/>
      <c r="N3276" s="154"/>
      <c r="O3276" s="154"/>
      <c r="P3276" s="154"/>
      <c r="Q3276" s="154"/>
      <c r="R3276" s="154"/>
      <c r="S3276" s="154"/>
      <c r="T3276" s="154"/>
      <c r="U3276" s="154"/>
      <c r="V3276" s="154"/>
      <c r="W3276" s="154"/>
      <c r="X3276" s="154"/>
      <c r="Y3276" s="154"/>
      <c r="Z3276" s="154"/>
      <c r="AA3276" s="154"/>
    </row>
    <row r="3277" spans="1:27" ht="15.75" customHeight="1">
      <c r="A3277" s="155"/>
      <c r="B3277" s="156">
        <v>45083</v>
      </c>
      <c r="C3277" s="158">
        <v>45634</v>
      </c>
      <c r="D3277" s="158">
        <v>6117</v>
      </c>
      <c r="E3277" s="158">
        <v>19.212</v>
      </c>
      <c r="F3277" s="158">
        <v>18.858000000000001</v>
      </c>
      <c r="G3277" s="16">
        <f t="shared" si="62"/>
        <v>19.9327573208373</v>
      </c>
      <c r="H3277" s="17">
        <f t="shared" si="63"/>
        <v>-1.201262201395501</v>
      </c>
      <c r="I3277" s="17">
        <f t="shared" si="64"/>
        <v>-0.3539999999999992</v>
      </c>
      <c r="J3277" s="18">
        <f t="shared" si="65"/>
        <v>1.8425983760149867E-2</v>
      </c>
      <c r="K3277" s="18">
        <f t="shared" si="66"/>
        <v>0.29394238392463706</v>
      </c>
      <c r="L3277" s="154"/>
      <c r="M3277" s="154"/>
      <c r="N3277" s="154"/>
      <c r="O3277" s="154"/>
      <c r="P3277" s="154"/>
      <c r="Q3277" s="154"/>
      <c r="R3277" s="154"/>
      <c r="S3277" s="154"/>
      <c r="T3277" s="154"/>
      <c r="U3277" s="154"/>
      <c r="V3277" s="154"/>
      <c r="W3277" s="154"/>
      <c r="X3277" s="154"/>
      <c r="Y3277" s="154"/>
      <c r="Z3277" s="154"/>
      <c r="AA3277" s="154"/>
    </row>
    <row r="3278" spans="1:27" ht="15.75" customHeight="1">
      <c r="A3278" s="155"/>
      <c r="B3278" s="158"/>
      <c r="C3278" s="158"/>
      <c r="D3278" s="158">
        <v>6117</v>
      </c>
      <c r="E3278" s="158">
        <v>18.916</v>
      </c>
      <c r="F3278" s="158">
        <v>18.585000000000001</v>
      </c>
      <c r="G3278" s="16">
        <f t="shared" si="62"/>
        <v>19.9327573208373</v>
      </c>
      <c r="H3278" s="17">
        <f t="shared" si="63"/>
        <v>-1.6945955347288333</v>
      </c>
      <c r="I3278" s="17">
        <f t="shared" si="64"/>
        <v>-0.33099999999999952</v>
      </c>
      <c r="J3278" s="18">
        <f t="shared" si="65"/>
        <v>1.7498414041023445E-2</v>
      </c>
      <c r="K3278" s="18">
        <f t="shared" si="66"/>
        <v>0.28289390357158639</v>
      </c>
      <c r="L3278" s="154"/>
      <c r="M3278" s="154"/>
      <c r="N3278" s="154"/>
      <c r="O3278" s="154"/>
      <c r="P3278" s="154"/>
      <c r="Q3278" s="154"/>
      <c r="R3278" s="154"/>
      <c r="S3278" s="154"/>
      <c r="T3278" s="154"/>
      <c r="U3278" s="154"/>
      <c r="V3278" s="154"/>
      <c r="W3278" s="154"/>
      <c r="X3278" s="154"/>
      <c r="Y3278" s="154"/>
      <c r="Z3278" s="154"/>
      <c r="AA3278" s="154"/>
    </row>
    <row r="3279" spans="1:27" ht="15.75" customHeight="1">
      <c r="A3279" s="155"/>
      <c r="B3279" s="158"/>
      <c r="C3279" s="158"/>
      <c r="D3279" s="158">
        <v>6117</v>
      </c>
      <c r="E3279" s="158">
        <v>19.457000000000001</v>
      </c>
      <c r="F3279" s="158">
        <v>18.986999999999998</v>
      </c>
      <c r="G3279" s="16">
        <f t="shared" si="62"/>
        <v>19.9327573208373</v>
      </c>
      <c r="H3279" s="17">
        <f t="shared" si="63"/>
        <v>-0.792928868062166</v>
      </c>
      <c r="I3279" s="17">
        <f t="shared" si="64"/>
        <v>-0.47000000000000242</v>
      </c>
      <c r="J3279" s="18">
        <f t="shared" si="65"/>
        <v>2.4155830806393708E-2</v>
      </c>
      <c r="K3279" s="18">
        <f t="shared" si="66"/>
        <v>0.30283296910932456</v>
      </c>
      <c r="L3279" s="154"/>
      <c r="M3279" s="154"/>
      <c r="N3279" s="154"/>
      <c r="O3279" s="154"/>
      <c r="P3279" s="154"/>
      <c r="Q3279" s="154"/>
      <c r="R3279" s="154"/>
      <c r="S3279" s="154"/>
      <c r="T3279" s="154"/>
      <c r="U3279" s="154"/>
      <c r="V3279" s="154"/>
      <c r="W3279" s="154"/>
      <c r="X3279" s="154"/>
      <c r="Y3279" s="154"/>
      <c r="Z3279" s="154"/>
      <c r="AA3279" s="154"/>
    </row>
    <row r="3280" spans="1:27" ht="15.75" customHeight="1">
      <c r="A3280" s="155"/>
      <c r="B3280" s="158"/>
      <c r="C3280" s="158"/>
      <c r="D3280" s="158">
        <v>6117</v>
      </c>
      <c r="E3280" s="158">
        <v>19.344000000000001</v>
      </c>
      <c r="F3280" s="158">
        <v>18.925000000000001</v>
      </c>
      <c r="G3280" s="16">
        <f t="shared" si="62"/>
        <v>19.9327573208373</v>
      </c>
      <c r="H3280" s="17">
        <f t="shared" si="63"/>
        <v>-0.98126220139549858</v>
      </c>
      <c r="I3280" s="17">
        <f t="shared" si="64"/>
        <v>-0.41900000000000048</v>
      </c>
      <c r="J3280" s="18">
        <f t="shared" si="65"/>
        <v>2.1660463192721281E-2</v>
      </c>
      <c r="K3280" s="18">
        <f t="shared" si="66"/>
        <v>0.29876039495244666</v>
      </c>
      <c r="L3280" s="154"/>
      <c r="M3280" s="154"/>
      <c r="N3280" s="154"/>
      <c r="O3280" s="154"/>
      <c r="P3280" s="154"/>
      <c r="Q3280" s="154"/>
      <c r="R3280" s="154"/>
      <c r="S3280" s="154"/>
      <c r="T3280" s="154"/>
      <c r="U3280" s="154"/>
      <c r="V3280" s="154"/>
      <c r="W3280" s="154"/>
      <c r="X3280" s="154"/>
      <c r="Y3280" s="154"/>
      <c r="Z3280" s="154"/>
      <c r="AA3280" s="154"/>
    </row>
    <row r="3281" spans="1:27" ht="15.75" customHeight="1">
      <c r="A3281" s="155"/>
      <c r="B3281" s="158"/>
      <c r="C3281" s="158"/>
      <c r="D3281" s="158">
        <v>6117</v>
      </c>
      <c r="E3281" s="158">
        <v>19.588000000000001</v>
      </c>
      <c r="F3281" s="158">
        <v>19.218</v>
      </c>
      <c r="G3281" s="16">
        <f t="shared" si="62"/>
        <v>19.9327573208373</v>
      </c>
      <c r="H3281" s="17">
        <f t="shared" si="63"/>
        <v>-0.57459553472883229</v>
      </c>
      <c r="I3281" s="17">
        <f t="shared" si="64"/>
        <v>-0.37000000000000099</v>
      </c>
      <c r="J3281" s="18">
        <f t="shared" si="65"/>
        <v>1.8889115785174646E-2</v>
      </c>
      <c r="K3281" s="18">
        <f t="shared" si="66"/>
        <v>0.30749546048397636</v>
      </c>
      <c r="L3281" s="154"/>
      <c r="M3281" s="154"/>
      <c r="N3281" s="154"/>
      <c r="O3281" s="154"/>
      <c r="P3281" s="154"/>
      <c r="Q3281" s="154"/>
      <c r="R3281" s="154"/>
      <c r="S3281" s="154"/>
      <c r="T3281" s="154"/>
      <c r="U3281" s="154"/>
      <c r="V3281" s="154"/>
      <c r="W3281" s="154"/>
      <c r="X3281" s="154"/>
      <c r="Y3281" s="154"/>
      <c r="Z3281" s="154"/>
      <c r="AA3281" s="154"/>
    </row>
    <row r="3282" spans="1:27" ht="15.75" customHeight="1">
      <c r="A3282" s="155"/>
      <c r="B3282" s="156">
        <v>45083</v>
      </c>
      <c r="C3282" s="158">
        <v>45642</v>
      </c>
      <c r="D3282" s="158">
        <v>505</v>
      </c>
      <c r="E3282" s="158">
        <v>18.931000000000001</v>
      </c>
      <c r="F3282" s="158">
        <v>18.805</v>
      </c>
      <c r="G3282" s="16">
        <f t="shared" si="62"/>
        <v>16.637999999999998</v>
      </c>
      <c r="H3282" s="17">
        <f t="shared" si="63"/>
        <v>3.8216666666666717</v>
      </c>
      <c r="I3282" s="17">
        <f t="shared" si="64"/>
        <v>-0.12600000000000122</v>
      </c>
      <c r="J3282" s="18">
        <f t="shared" si="65"/>
        <v>6.655749828323977E-3</v>
      </c>
      <c r="K3282" s="18">
        <f t="shared" si="66"/>
        <v>0.56484073741482232</v>
      </c>
      <c r="L3282" s="154"/>
      <c r="M3282" s="154"/>
      <c r="N3282" s="154"/>
      <c r="O3282" s="154"/>
      <c r="P3282" s="154"/>
      <c r="Q3282" s="154"/>
      <c r="R3282" s="154"/>
      <c r="S3282" s="154"/>
      <c r="T3282" s="154"/>
      <c r="U3282" s="154"/>
      <c r="V3282" s="154"/>
      <c r="W3282" s="154"/>
      <c r="X3282" s="154"/>
      <c r="Y3282" s="154"/>
      <c r="Z3282" s="154"/>
      <c r="AA3282" s="154"/>
    </row>
    <row r="3283" spans="1:27" ht="15.75" customHeight="1">
      <c r="A3283" s="155"/>
      <c r="B3283" s="158"/>
      <c r="C3283" s="158">
        <v>44701</v>
      </c>
      <c r="D3283" s="158">
        <v>1010</v>
      </c>
      <c r="E3283" s="158">
        <v>27.516999999999999</v>
      </c>
      <c r="F3283" s="158">
        <v>27.302</v>
      </c>
      <c r="G3283" s="16">
        <f t="shared" si="62"/>
        <v>27</v>
      </c>
      <c r="H3283" s="17">
        <f t="shared" si="63"/>
        <v>0.8616666666666658</v>
      </c>
      <c r="I3283" s="17">
        <f t="shared" si="64"/>
        <v>-0.21499999999999986</v>
      </c>
      <c r="J3283" s="18">
        <f t="shared" si="65"/>
        <v>7.8133517461932579E-3</v>
      </c>
      <c r="K3283" s="18">
        <f t="shared" si="66"/>
        <v>0.56390594904967839</v>
      </c>
      <c r="L3283" s="154"/>
      <c r="M3283" s="154"/>
      <c r="N3283" s="154"/>
      <c r="O3283" s="154"/>
      <c r="P3283" s="154"/>
      <c r="Q3283" s="154"/>
      <c r="R3283" s="154"/>
      <c r="S3283" s="154"/>
      <c r="T3283" s="154"/>
      <c r="U3283" s="154"/>
      <c r="V3283" s="154"/>
      <c r="W3283" s="154"/>
      <c r="X3283" s="154"/>
      <c r="Y3283" s="154"/>
      <c r="Z3283" s="154"/>
      <c r="AA3283" s="154"/>
    </row>
    <row r="3284" spans="1:27" ht="15.75" customHeight="1">
      <c r="A3284" s="155"/>
      <c r="B3284" s="158"/>
      <c r="C3284" s="158"/>
      <c r="D3284" s="158">
        <v>1010</v>
      </c>
      <c r="E3284" s="158">
        <v>29.613</v>
      </c>
      <c r="F3284" s="158">
        <v>29.32</v>
      </c>
      <c r="G3284" s="16">
        <f t="shared" si="62"/>
        <v>27</v>
      </c>
      <c r="H3284" s="17">
        <f t="shared" si="63"/>
        <v>4.3549999999999995</v>
      </c>
      <c r="I3284" s="17">
        <f t="shared" si="64"/>
        <v>-0.29299999999999926</v>
      </c>
      <c r="J3284" s="18">
        <f t="shared" si="65"/>
        <v>9.8943031776584367E-3</v>
      </c>
      <c r="K3284" s="18">
        <f t="shared" si="66"/>
        <v>0.59477256610272511</v>
      </c>
      <c r="L3284" s="154"/>
      <c r="M3284" s="154"/>
      <c r="N3284" s="154"/>
      <c r="O3284" s="154"/>
      <c r="P3284" s="154"/>
      <c r="Q3284" s="154"/>
      <c r="R3284" s="154"/>
      <c r="S3284" s="154"/>
      <c r="T3284" s="154"/>
      <c r="U3284" s="154"/>
      <c r="V3284" s="154"/>
      <c r="W3284" s="154"/>
      <c r="X3284" s="154"/>
      <c r="Y3284" s="154"/>
      <c r="Z3284" s="154"/>
      <c r="AA3284" s="154"/>
    </row>
    <row r="3285" spans="1:27" ht="15.75" customHeight="1">
      <c r="A3285" s="155"/>
      <c r="B3285" s="158"/>
      <c r="C3285" s="158"/>
      <c r="D3285" s="158">
        <v>1010</v>
      </c>
      <c r="E3285" s="158">
        <v>27.838999999999999</v>
      </c>
      <c r="F3285" s="158">
        <v>27.62</v>
      </c>
      <c r="G3285" s="16">
        <f t="shared" si="62"/>
        <v>27</v>
      </c>
      <c r="H3285" s="17">
        <f t="shared" si="63"/>
        <v>1.3983333333333312</v>
      </c>
      <c r="I3285" s="17">
        <f t="shared" si="64"/>
        <v>-0.21899999999999764</v>
      </c>
      <c r="J3285" s="18">
        <f t="shared" si="65"/>
        <v>7.8666618772225173E-3</v>
      </c>
      <c r="K3285" s="18">
        <f t="shared" si="66"/>
        <v>0.56895003412478895</v>
      </c>
      <c r="L3285" s="154"/>
      <c r="M3285" s="154"/>
      <c r="N3285" s="154"/>
      <c r="O3285" s="154"/>
      <c r="P3285" s="154"/>
      <c r="Q3285" s="154"/>
      <c r="R3285" s="154"/>
      <c r="S3285" s="154"/>
      <c r="T3285" s="154"/>
      <c r="U3285" s="154"/>
      <c r="V3285" s="154"/>
      <c r="W3285" s="154"/>
      <c r="X3285" s="154"/>
      <c r="Y3285" s="154"/>
      <c r="Z3285" s="154"/>
      <c r="AA3285" s="154"/>
    </row>
    <row r="3286" spans="1:27" ht="15.75" customHeight="1">
      <c r="A3286" s="155"/>
      <c r="B3286" s="158"/>
      <c r="C3286" s="158"/>
      <c r="D3286" s="158">
        <v>1010</v>
      </c>
      <c r="E3286" s="158">
        <v>29.571000000000002</v>
      </c>
      <c r="F3286" s="158">
        <v>29.291</v>
      </c>
      <c r="G3286" s="16">
        <f t="shared" si="62"/>
        <v>27</v>
      </c>
      <c r="H3286" s="17">
        <f t="shared" si="63"/>
        <v>4.2850000000000028</v>
      </c>
      <c r="I3286" s="17">
        <f t="shared" si="64"/>
        <v>-0.28000000000000114</v>
      </c>
      <c r="J3286" s="18">
        <f t="shared" si="65"/>
        <v>9.4687362618782293E-3</v>
      </c>
      <c r="K3286" s="18">
        <f t="shared" si="66"/>
        <v>0.59419701734807751</v>
      </c>
      <c r="L3286" s="154"/>
      <c r="M3286" s="154"/>
      <c r="N3286" s="154"/>
      <c r="O3286" s="154"/>
      <c r="P3286" s="154"/>
      <c r="Q3286" s="154"/>
      <c r="R3286" s="154"/>
      <c r="S3286" s="154"/>
      <c r="T3286" s="154"/>
      <c r="U3286" s="154"/>
      <c r="V3286" s="154"/>
      <c r="W3286" s="154"/>
      <c r="X3286" s="154"/>
      <c r="Y3286" s="154"/>
      <c r="Z3286" s="154"/>
      <c r="AA3286" s="154"/>
    </row>
    <row r="3287" spans="1:27" ht="15.75" customHeight="1">
      <c r="A3287" s="155"/>
      <c r="B3287" s="158"/>
      <c r="C3287" s="158"/>
      <c r="D3287" s="158">
        <v>5648</v>
      </c>
      <c r="E3287" s="158">
        <v>21.628</v>
      </c>
      <c r="F3287" s="158">
        <v>21.408000000000001</v>
      </c>
      <c r="G3287" s="16">
        <f t="shared" si="62"/>
        <v>19.240505739344663</v>
      </c>
      <c r="H3287" s="17">
        <f t="shared" si="63"/>
        <v>3.9791571010922295</v>
      </c>
      <c r="I3287" s="17">
        <f t="shared" si="64"/>
        <v>-0.21999999999999886</v>
      </c>
      <c r="J3287" s="18">
        <f t="shared" si="65"/>
        <v>1.0171999260218183E-2</v>
      </c>
      <c r="K3287" s="18">
        <f t="shared" si="66"/>
        <v>0.39109487701128159</v>
      </c>
      <c r="L3287" s="154"/>
      <c r="M3287" s="154"/>
      <c r="N3287" s="154"/>
      <c r="O3287" s="154"/>
      <c r="P3287" s="154"/>
      <c r="Q3287" s="154"/>
      <c r="R3287" s="154"/>
      <c r="S3287" s="154"/>
      <c r="T3287" s="154"/>
      <c r="U3287" s="154"/>
      <c r="V3287" s="154"/>
      <c r="W3287" s="154"/>
      <c r="X3287" s="154"/>
      <c r="Y3287" s="154"/>
      <c r="Z3287" s="154"/>
      <c r="AA3287" s="154"/>
    </row>
    <row r="3288" spans="1:27" ht="15.75" customHeight="1">
      <c r="A3288" s="155"/>
      <c r="B3288" s="158"/>
      <c r="C3288" s="158"/>
      <c r="D3288" s="158">
        <v>5648</v>
      </c>
      <c r="E3288" s="158">
        <v>21.372</v>
      </c>
      <c r="F3288" s="158">
        <v>21.19</v>
      </c>
      <c r="G3288" s="16">
        <f t="shared" si="62"/>
        <v>19.240505739344663</v>
      </c>
      <c r="H3288" s="17">
        <f t="shared" si="63"/>
        <v>3.5524904344255623</v>
      </c>
      <c r="I3288" s="17">
        <f t="shared" si="64"/>
        <v>-0.18199999999999861</v>
      </c>
      <c r="J3288" s="18">
        <f t="shared" si="65"/>
        <v>8.5158150851580849E-3</v>
      </c>
      <c r="K3288" s="18">
        <f t="shared" si="66"/>
        <v>0.38380123526108922</v>
      </c>
      <c r="L3288" s="154"/>
      <c r="M3288" s="154"/>
      <c r="N3288" s="154"/>
      <c r="O3288" s="154"/>
      <c r="P3288" s="154"/>
      <c r="Q3288" s="154"/>
      <c r="R3288" s="154"/>
      <c r="S3288" s="154"/>
      <c r="T3288" s="154"/>
      <c r="U3288" s="154"/>
      <c r="V3288" s="154"/>
      <c r="W3288" s="154"/>
      <c r="X3288" s="154"/>
      <c r="Y3288" s="154"/>
      <c r="Z3288" s="154"/>
      <c r="AA3288" s="154"/>
    </row>
    <row r="3289" spans="1:27" ht="15.75" customHeight="1">
      <c r="A3289" s="155"/>
      <c r="B3289" s="156">
        <v>45084</v>
      </c>
      <c r="C3289" s="158">
        <v>45866</v>
      </c>
      <c r="D3289" s="158">
        <v>5648</v>
      </c>
      <c r="E3289" s="158">
        <v>22.106999999999999</v>
      </c>
      <c r="F3289" s="158">
        <v>21.876000000000001</v>
      </c>
      <c r="G3289" s="16">
        <f t="shared" si="62"/>
        <v>19.240505739344663</v>
      </c>
      <c r="H3289" s="17">
        <f t="shared" si="63"/>
        <v>4.7774904344255615</v>
      </c>
      <c r="I3289" s="17">
        <f t="shared" si="64"/>
        <v>-0.2309999999999981</v>
      </c>
      <c r="J3289" s="18">
        <f t="shared" si="65"/>
        <v>1.0449178993079029E-2</v>
      </c>
      <c r="K3289" s="18">
        <f t="shared" si="66"/>
        <v>0.40428823449586099</v>
      </c>
      <c r="L3289" s="154"/>
      <c r="M3289" s="154"/>
      <c r="N3289" s="154"/>
      <c r="O3289" s="154"/>
      <c r="P3289" s="154"/>
      <c r="Q3289" s="154"/>
      <c r="R3289" s="154"/>
      <c r="S3289" s="154"/>
      <c r="T3289" s="154"/>
      <c r="U3289" s="154"/>
      <c r="V3289" s="154"/>
      <c r="W3289" s="154"/>
      <c r="X3289" s="154"/>
      <c r="Y3289" s="154"/>
      <c r="Z3289" s="154"/>
      <c r="AA3289" s="154"/>
    </row>
    <row r="3290" spans="1:27" ht="15.75" customHeight="1">
      <c r="A3290" s="155"/>
      <c r="B3290" s="158"/>
      <c r="C3290" s="158"/>
      <c r="D3290" s="158">
        <v>5648</v>
      </c>
      <c r="E3290" s="158">
        <v>20.974</v>
      </c>
      <c r="F3290" s="158">
        <v>20.762</v>
      </c>
      <c r="G3290" s="16">
        <f t="shared" si="62"/>
        <v>19.240505739344663</v>
      </c>
      <c r="H3290" s="17">
        <f t="shared" si="63"/>
        <v>2.8891571010922297</v>
      </c>
      <c r="I3290" s="17">
        <f t="shared" si="64"/>
        <v>-0.21199999999999974</v>
      </c>
      <c r="J3290" s="18">
        <f t="shared" si="65"/>
        <v>1.0107752455420985E-2</v>
      </c>
      <c r="K3290" s="18">
        <f t="shared" si="66"/>
        <v>0.37210832459235238</v>
      </c>
      <c r="L3290" s="154"/>
      <c r="M3290" s="154"/>
      <c r="N3290" s="154"/>
      <c r="O3290" s="154"/>
      <c r="P3290" s="154"/>
      <c r="Q3290" s="154"/>
      <c r="R3290" s="154"/>
      <c r="S3290" s="154"/>
      <c r="T3290" s="154"/>
      <c r="U3290" s="154"/>
      <c r="V3290" s="154"/>
      <c r="W3290" s="154"/>
      <c r="X3290" s="154"/>
      <c r="Y3290" s="154"/>
      <c r="Z3290" s="154"/>
      <c r="AA3290" s="154"/>
    </row>
    <row r="3291" spans="1:27" ht="15.75" customHeight="1">
      <c r="A3291" s="155"/>
      <c r="B3291" s="158"/>
      <c r="C3291" s="158"/>
      <c r="D3291" s="158">
        <v>5648</v>
      </c>
      <c r="E3291" s="158">
        <v>20.314</v>
      </c>
      <c r="F3291" s="158">
        <v>20.100999999999999</v>
      </c>
      <c r="G3291" s="16">
        <f t="shared" si="62"/>
        <v>19.240505739344663</v>
      </c>
      <c r="H3291" s="17">
        <f t="shared" si="63"/>
        <v>1.7891571010922291</v>
      </c>
      <c r="I3291" s="17">
        <f t="shared" si="64"/>
        <v>-0.21300000000000097</v>
      </c>
      <c r="J3291" s="18">
        <f t="shared" si="65"/>
        <v>1.0485379541203158E-2</v>
      </c>
      <c r="K3291" s="18">
        <f t="shared" si="66"/>
        <v>0.3517081815496701</v>
      </c>
      <c r="L3291" s="154"/>
      <c r="M3291" s="154"/>
      <c r="N3291" s="154"/>
      <c r="O3291" s="154"/>
      <c r="P3291" s="154"/>
      <c r="Q3291" s="154"/>
      <c r="R3291" s="154"/>
      <c r="S3291" s="154"/>
      <c r="T3291" s="154"/>
      <c r="U3291" s="154"/>
      <c r="V3291" s="154"/>
      <c r="W3291" s="154"/>
      <c r="X3291" s="154"/>
      <c r="Y3291" s="154"/>
      <c r="Z3291" s="154"/>
      <c r="AA3291" s="154"/>
    </row>
    <row r="3292" spans="1:27" ht="15.75" customHeight="1">
      <c r="A3292" s="155"/>
      <c r="B3292" s="156">
        <v>45084</v>
      </c>
      <c r="C3292" s="158">
        <v>44399</v>
      </c>
      <c r="D3292" s="158">
        <v>8108</v>
      </c>
      <c r="E3292" s="158">
        <v>18.57</v>
      </c>
      <c r="F3292" s="158">
        <v>18.536999999999999</v>
      </c>
      <c r="G3292" s="16">
        <f t="shared" si="62"/>
        <v>18.363527102940179</v>
      </c>
      <c r="H3292" s="17">
        <f t="shared" si="63"/>
        <v>0.34412149509970291</v>
      </c>
      <c r="I3292" s="17">
        <f t="shared" si="64"/>
        <v>-3.3000000000001251E-2</v>
      </c>
      <c r="J3292" s="18">
        <f t="shared" si="65"/>
        <v>1.7770597738288234E-3</v>
      </c>
      <c r="K3292" s="18">
        <f t="shared" si="66"/>
        <v>0.30063254326501998</v>
      </c>
      <c r="L3292" s="154"/>
      <c r="M3292" s="154"/>
      <c r="N3292" s="154"/>
      <c r="O3292" s="154"/>
      <c r="P3292" s="154"/>
      <c r="Q3292" s="154"/>
      <c r="R3292" s="154"/>
      <c r="S3292" s="154"/>
      <c r="T3292" s="154"/>
      <c r="U3292" s="154"/>
      <c r="V3292" s="154"/>
      <c r="W3292" s="154"/>
      <c r="X3292" s="154"/>
      <c r="Y3292" s="154"/>
      <c r="Z3292" s="154"/>
      <c r="AA3292" s="154"/>
    </row>
    <row r="3293" spans="1:27" ht="15.75" customHeight="1">
      <c r="A3293" s="155"/>
      <c r="B3293" s="158"/>
      <c r="C3293" s="158"/>
      <c r="D3293" s="158">
        <v>8108</v>
      </c>
      <c r="E3293" s="158">
        <v>19.132000000000001</v>
      </c>
      <c r="F3293" s="158">
        <v>19.099</v>
      </c>
      <c r="G3293" s="16">
        <f t="shared" si="62"/>
        <v>18.363527102940179</v>
      </c>
      <c r="H3293" s="17">
        <f t="shared" si="63"/>
        <v>1.2807881617663717</v>
      </c>
      <c r="I3293" s="17">
        <f t="shared" si="64"/>
        <v>-3.3000000000001251E-2</v>
      </c>
      <c r="J3293" s="18">
        <f t="shared" si="65"/>
        <v>1.7248588751830047E-3</v>
      </c>
      <c r="K3293" s="18">
        <f t="shared" si="66"/>
        <v>0.32117637091947637</v>
      </c>
      <c r="L3293" s="154"/>
      <c r="M3293" s="154"/>
      <c r="N3293" s="154"/>
      <c r="O3293" s="154"/>
      <c r="P3293" s="154"/>
      <c r="Q3293" s="154"/>
      <c r="R3293" s="154"/>
      <c r="S3293" s="154"/>
      <c r="T3293" s="154"/>
      <c r="U3293" s="154"/>
      <c r="V3293" s="154"/>
      <c r="W3293" s="154"/>
      <c r="X3293" s="154"/>
      <c r="Y3293" s="154"/>
      <c r="Z3293" s="154"/>
      <c r="AA3293" s="154"/>
    </row>
    <row r="3294" spans="1:27" ht="15.75" customHeight="1">
      <c r="A3294" s="155"/>
      <c r="B3294" s="158"/>
      <c r="C3294" s="158"/>
      <c r="D3294" s="158">
        <v>8108</v>
      </c>
      <c r="E3294" s="158">
        <v>17.957999999999998</v>
      </c>
      <c r="F3294" s="158">
        <v>17.927</v>
      </c>
      <c r="G3294" s="16">
        <f t="shared" si="62"/>
        <v>18.363527102940179</v>
      </c>
      <c r="H3294" s="17">
        <f t="shared" si="63"/>
        <v>-0.67587850490030021</v>
      </c>
      <c r="I3294" s="17">
        <f t="shared" si="64"/>
        <v>-3.0999999999998806E-2</v>
      </c>
      <c r="J3294" s="18">
        <f t="shared" si="65"/>
        <v>1.7262501392136546E-3</v>
      </c>
      <c r="K3294" s="18">
        <f t="shared" si="66"/>
        <v>0.27679843682099453</v>
      </c>
      <c r="L3294" s="154"/>
      <c r="M3294" s="154"/>
      <c r="N3294" s="154"/>
      <c r="O3294" s="154"/>
      <c r="P3294" s="154"/>
      <c r="Q3294" s="154"/>
      <c r="R3294" s="154"/>
      <c r="S3294" s="154"/>
      <c r="T3294" s="154"/>
      <c r="U3294" s="154"/>
      <c r="V3294" s="154"/>
      <c r="W3294" s="154"/>
      <c r="X3294" s="154"/>
      <c r="Y3294" s="154"/>
      <c r="Z3294" s="154"/>
      <c r="AA3294" s="154"/>
    </row>
    <row r="3295" spans="1:27" ht="15.75" customHeight="1">
      <c r="A3295" s="155"/>
      <c r="B3295" s="156">
        <v>45084</v>
      </c>
      <c r="C3295" s="158">
        <v>44705</v>
      </c>
      <c r="D3295" s="158">
        <v>8107</v>
      </c>
      <c r="E3295" s="158">
        <v>16.132000000000001</v>
      </c>
      <c r="F3295" s="158">
        <v>16.096</v>
      </c>
      <c r="G3295" s="16">
        <f t="shared" si="62"/>
        <v>16.123457228651652</v>
      </c>
      <c r="H3295" s="17">
        <f t="shared" si="63"/>
        <v>1.4237952247248369E-2</v>
      </c>
      <c r="I3295" s="17">
        <f t="shared" si="64"/>
        <v>-3.6000000000001364E-2</v>
      </c>
      <c r="J3295" s="18">
        <f t="shared" si="65"/>
        <v>2.2315893875527746E-3</v>
      </c>
      <c r="K3295" s="18">
        <f t="shared" si="66"/>
        <v>0.2960213440642922</v>
      </c>
      <c r="L3295" s="154"/>
      <c r="M3295" s="154"/>
      <c r="N3295" s="154"/>
      <c r="O3295" s="154"/>
      <c r="P3295" s="154"/>
      <c r="Q3295" s="154"/>
      <c r="R3295" s="154"/>
      <c r="S3295" s="154"/>
      <c r="T3295" s="154"/>
      <c r="U3295" s="154"/>
      <c r="V3295" s="154"/>
      <c r="W3295" s="154"/>
      <c r="X3295" s="154"/>
      <c r="Y3295" s="154"/>
      <c r="Z3295" s="154"/>
      <c r="AA3295" s="154"/>
    </row>
    <row r="3296" spans="1:27" ht="15.75" customHeight="1">
      <c r="A3296" s="155"/>
      <c r="B3296" s="158"/>
      <c r="C3296" s="158"/>
      <c r="D3296" s="158">
        <v>8107</v>
      </c>
      <c r="E3296" s="158">
        <v>16.07</v>
      </c>
      <c r="F3296" s="158">
        <v>16.021000000000001</v>
      </c>
      <c r="G3296" s="16">
        <f t="shared" ref="G3296:G3550" si="67">IF(D3296=$M$2,$P$2,IF(D3296=$M$3,$P$3,IF(D3296=$M$4,$P$4,IF(D3296=$M$5,$P$5,IF(D3296=$M$6,$P$6,IF(D3296=$M$7,$P$7,IF(D3296=$M$8,$P$8,IF(D3296=$M$9,$P$9,IF(D3296=$M$10,$P$10,IF(D3296=$M$11,$P$11,IF(D3296=$M$12,$P$12,IF(D3296=$M$13,$P$13,IF(D3296=$M$14,$P$14,IF(D3296=$M$15,$P$15,IF(D3296=$M$16,$P$16,IF(D3296=$M$17,$P$17,IF(D3296=$M$18,$P$18,IF(D3296=$M$19,$P$19,IF(D3296=$M$20,$P$20,IF(D3296=$M$21,$P$21,IF(D3296=$M$22,$P$22,IF(D3296=$M$23,$P$23,IF(D3296=$M$24,$P$24,IF(D3296=$M$25,$P$25,IF(D3296=$M$26,$P$26,IF(D3296=$M$27,$P$27,IF(D3296=$M$28,$P$28,IF(D3296=$M$29,$P$29,IF(D3296=$M$30,$P$30,IF(D3296=$M$31,$P$31,IF(D3296=$M$32,$P$32,IF(D3296=$M$33,$P$33,IF(D3296=$M$34,$P$34,IF(D3296=$M$35,$P$35,IF(D3296=$M$36,$P$36,IF(D3296=$M$37,$P$37,IF(D3296=$M$38,$P$38,IF(D3296=$M$39,$P$39,IF(D3296=$M$40,$P$40,IF(D3296=$M$41,$P$41,IF(D3296=$M$42,$P$42,IF(D3296=$M$43,$P$43,IF(D3296=$M$44,$P$44,IF(D3296=$M$45,$P$45,IF(D3296=$M$46,$P$46,IF(D3296=$M$47,$P$47,IF(D3296=$M$48,$P$48,IF(D3296=$M$49,$P$49,IF(D3296=$M$50,$P$50,IF(D3296=$M$51,$P$51,IF(D3296=$M$52,$P$52,IF(D3296=$M$53,$P$53,IF(D3296=$M$54,$P$54,IF(D3296=$M$55,$P$55,IF(D3296=$M$56,$P$56,IF(D3296=$M$57,$P$57,IF(D3296=$M$58,$P$58,IF(D3296=$M$59,$P$59,IF(D3296=$M$60,$P$60,IF(D3296=$M$61,$P$61,IF(D3296=$M$62,$P$62)))))))))))))))))))))))))))))))))))))))))))))))))))))))))))))</f>
        <v>16.123457228651652</v>
      </c>
      <c r="H3296" s="17">
        <f t="shared" ref="H3296:H3550" si="68">(E3296-G3296)/$X$2</f>
        <v>-8.9095381086086917E-2</v>
      </c>
      <c r="I3296" s="17">
        <f t="shared" ref="I3296:I3550" si="69">F3296-E3296</f>
        <v>-4.8999999999999488E-2</v>
      </c>
      <c r="J3296" s="18">
        <f t="shared" ref="J3296:J3550" si="70">-1*I3296/E3296</f>
        <v>3.0491599253266639E-3</v>
      </c>
      <c r="K3296" s="18">
        <f t="shared" ref="K3296:K3550" si="71">IF(D3296=$M$2,(E3296-$T$2)/E3296,IF(D3296=$M$3,(E3296-$T$3)/E3296,IF(D3296=$M$4,(E3296-$T$4)/E3296,IF(D3296=$M$5,(E3296-$T$5)/E3296,IF(D3296=$M$6,(E3296-$T$6)/E3296,IF(D3296=$M$7,(E3296-$T$7)/E3296,IF(D3296=$M$8,(E3296-$T$8)/E3296,IF(D3296=$M$9,(E3296-$T$9)/E3296,IF(D3296=$M$10,(E3296-$T$10)/E3296,IF(D3296=$M$11,(E3296-$T$11)/E3296,IF(D3296=$M$12,(E3296-$T$12)/E3296,IF(D3296=$M$13,(E3296-$T$13)/E3296,IF(D3296=$M$14,(E3296-$T$14)/E3296,IF(D3296=$M$15,(E3296-$T$15)/E3296,IF(D3296=$M$16,(E3296-$T$16)/E3296,IF(D3296=$M$17,(E3296-$T$17)/E3296,IF(D3296=$M$18,(E3296-$T$18)/E3296,IF(D3296=$M$19,(E3296-$T$19)/E3296,IF(D3296=$M$20,(E3296-$T$20)/E3296,IF(D3296=$M$21,(E3296-$T$21)/E3296,IF(D3296=$M$22,(E3296-$T$22)/E3296,IF(D3296=$M$23,(E3296-$T$23)/E3296,IF(D3296=$M$24,(E3296-$T$24)/E3296,IF(D3296=$M$25,(E3296-$T$25)/E3296,IF(D3296=$M$26,(E3296-$T$26)/E3296,IF(D3296=$M$27,(E3296-$T$27)/E3296,IF(D3296=$M$28,(E3296-$T$28)/E3296,IF(D3296=$M$29,(E3296-$T$29)/E3296,IF(D3296=$M$30,(E3296-$T$30)/E3296,IF(D3296=$M$31,(E3296-$T$31)/E3296,IF(D3296=$M$32,(E3296-$T$32)/E3296,IF(D3296=$M$33,(E3296-$T$33)/E3296,IF(D3296=$M$34,(E3296-$T$34)/E3296,IF(D3296=$M$35,(E3296-$T$35)/E3296,IF(D3296=$M$36,(E3296-$T$36)/E3296,IF(D3296=$M$37,(E3296-$T$37)/E3296,IF(D3296=$M$38,(E3296-$T$38)/E3296,IF(D3296=$M$39,(E3296-$T$39)/E3296,IF(D3296=$M$40,(E3296-$T$40)/E3296,IF(D3296=$M$41,(E3296-$T$41)/E3296,IF(D3296=$M$42,(E3296-$T$42)/E3296,IF(D3296=$M$43,(E3296-$T$43)/E3296,IF(D3296=$M$44,(E3296-$T$44)/E3296,IF(D3296=$M$45,(E3296-$T$45)/E3296,IF(D3296=$M$46,(E3296-$T$46)/E3296,IF(D3296=$M$47,(E3296-$T$47)/E3296,IF(D3296=$M$48,(E3296-$T$48)/E3296,IF(D3296=$M$49,(E3296-$T$49)/E3296,IF(D3296=$M$50,(E3296-$T$50)/E3296,IF(D3296=$M$51,(E3296-$T$51)/E3296,IF(D3296=$M$52,(E3296-$T$52)/E3296,IF(D3296=$M$53,(E3296-$T$53)/E3296,IF(D3296=$M$54,(E3296-$T$54)/E3296,IF(D3296=$M$55,(E3296-$T$55)/E3296,IF(D3296=$M$56,(E3296-$T$56)/E3296,IF(D3296=$M$57,(E3296-$T$57)/E3296,IF(D3296=$M$58,(E3296-$T$58)/E3296,IF(D3296=$M$59,(E3296-$T$59)/E3296,IF(D3296=$M$60,(E3296-$T$60)/E3296,IF(D3296=$M$61,(E3296-$T$61)/E3296,IF(D3296=$M$62,(E3296-$T$62)/E3296)))))))))))))))))))))))))))))))))))))))))))))))))))))))))))))</f>
        <v>0.29330530942409216</v>
      </c>
      <c r="L3296" s="154"/>
      <c r="M3296" s="154"/>
      <c r="N3296" s="154"/>
      <c r="O3296" s="154"/>
      <c r="P3296" s="154"/>
      <c r="Q3296" s="154"/>
      <c r="R3296" s="154"/>
      <c r="S3296" s="154"/>
      <c r="T3296" s="154"/>
      <c r="U3296" s="154"/>
      <c r="V3296" s="154"/>
      <c r="W3296" s="154"/>
      <c r="X3296" s="154"/>
      <c r="Y3296" s="154"/>
      <c r="Z3296" s="154"/>
      <c r="AA3296" s="154"/>
    </row>
    <row r="3297" spans="1:27" ht="15.75" customHeight="1">
      <c r="A3297" s="155"/>
      <c r="B3297" s="158"/>
      <c r="C3297" s="158"/>
      <c r="D3297" s="158">
        <v>8107</v>
      </c>
      <c r="E3297" s="158">
        <v>16.001000000000001</v>
      </c>
      <c r="F3297" s="158">
        <v>15.951000000000001</v>
      </c>
      <c r="G3297" s="16">
        <f t="shared" si="67"/>
        <v>16.123457228651652</v>
      </c>
      <c r="H3297" s="17">
        <f t="shared" si="68"/>
        <v>-0.20409538108608535</v>
      </c>
      <c r="I3297" s="17">
        <f t="shared" si="69"/>
        <v>-5.0000000000000711E-2</v>
      </c>
      <c r="J3297" s="18">
        <f t="shared" si="70"/>
        <v>3.1248046997063125E-3</v>
      </c>
      <c r="K3297" s="18">
        <f t="shared" si="71"/>
        <v>0.29025787903538286</v>
      </c>
      <c r="L3297" s="154"/>
      <c r="M3297" s="154"/>
      <c r="N3297" s="154"/>
      <c r="O3297" s="154"/>
      <c r="P3297" s="154"/>
      <c r="Q3297" s="154"/>
      <c r="R3297" s="154"/>
      <c r="S3297" s="154"/>
      <c r="T3297" s="154"/>
      <c r="U3297" s="154"/>
      <c r="V3297" s="154"/>
      <c r="W3297" s="154"/>
      <c r="X3297" s="154"/>
      <c r="Y3297" s="154"/>
      <c r="Z3297" s="154"/>
      <c r="AA3297" s="154"/>
    </row>
    <row r="3298" spans="1:27" ht="15.75" customHeight="1">
      <c r="A3298" s="155"/>
      <c r="B3298" s="158"/>
      <c r="C3298" s="158"/>
      <c r="D3298" s="158">
        <v>8107</v>
      </c>
      <c r="E3298" s="158">
        <v>17.062999999999999</v>
      </c>
      <c r="F3298" s="158">
        <v>16.992999999999999</v>
      </c>
      <c r="G3298" s="16">
        <f t="shared" si="67"/>
        <v>16.123457228651652</v>
      </c>
      <c r="H3298" s="17">
        <f t="shared" si="68"/>
        <v>1.5659046189139108</v>
      </c>
      <c r="I3298" s="17">
        <f t="shared" si="69"/>
        <v>-7.0000000000000284E-2</v>
      </c>
      <c r="J3298" s="18">
        <f t="shared" si="70"/>
        <v>4.1024438844283117E-3</v>
      </c>
      <c r="K3298" s="18">
        <f t="shared" si="71"/>
        <v>0.33443218205738495</v>
      </c>
      <c r="L3298" s="154"/>
      <c r="M3298" s="154"/>
      <c r="N3298" s="154"/>
      <c r="O3298" s="154"/>
      <c r="P3298" s="154"/>
      <c r="Q3298" s="154"/>
      <c r="R3298" s="154"/>
      <c r="S3298" s="154"/>
      <c r="T3298" s="154"/>
      <c r="U3298" s="154"/>
      <c r="V3298" s="154"/>
      <c r="W3298" s="154"/>
      <c r="X3298" s="154"/>
      <c r="Y3298" s="154"/>
      <c r="Z3298" s="154"/>
      <c r="AA3298" s="154"/>
    </row>
    <row r="3299" spans="1:27" ht="15.75" customHeight="1">
      <c r="A3299" s="155"/>
      <c r="B3299" s="158"/>
      <c r="C3299" s="158"/>
      <c r="D3299" s="158">
        <v>8107</v>
      </c>
      <c r="E3299" s="158">
        <v>16.995999999999999</v>
      </c>
      <c r="F3299" s="158">
        <v>16.933</v>
      </c>
      <c r="G3299" s="16">
        <f t="shared" si="67"/>
        <v>16.123457228651652</v>
      </c>
      <c r="H3299" s="17">
        <f t="shared" si="68"/>
        <v>1.4542379522472437</v>
      </c>
      <c r="I3299" s="17">
        <f t="shared" si="69"/>
        <v>-6.2999999999998835E-2</v>
      </c>
      <c r="J3299" s="18">
        <f t="shared" si="70"/>
        <v>3.7067545304776913E-3</v>
      </c>
      <c r="K3299" s="18">
        <f t="shared" si="71"/>
        <v>0.33180844448371144</v>
      </c>
      <c r="L3299" s="154"/>
      <c r="M3299" s="154"/>
      <c r="N3299" s="154"/>
      <c r="O3299" s="154"/>
      <c r="P3299" s="154"/>
      <c r="Q3299" s="154"/>
      <c r="R3299" s="154"/>
      <c r="S3299" s="154"/>
      <c r="T3299" s="154"/>
      <c r="U3299" s="154"/>
      <c r="V3299" s="154"/>
      <c r="W3299" s="154"/>
      <c r="X3299" s="154"/>
      <c r="Y3299" s="154"/>
      <c r="Z3299" s="154"/>
      <c r="AA3299" s="154"/>
    </row>
    <row r="3300" spans="1:27" ht="15.75" customHeight="1">
      <c r="A3300" s="155"/>
      <c r="B3300" s="158"/>
      <c r="C3300" s="158"/>
      <c r="D3300" s="158">
        <v>8107</v>
      </c>
      <c r="E3300" s="158">
        <v>16.751000000000001</v>
      </c>
      <c r="F3300" s="158">
        <v>16.661999999999999</v>
      </c>
      <c r="G3300" s="16">
        <f t="shared" si="67"/>
        <v>16.123457228651652</v>
      </c>
      <c r="H3300" s="17">
        <f t="shared" si="68"/>
        <v>1.0459046189139147</v>
      </c>
      <c r="I3300" s="17">
        <f t="shared" si="69"/>
        <v>-8.9000000000002188E-2</v>
      </c>
      <c r="J3300" s="18">
        <f t="shared" si="70"/>
        <v>5.3131156348875993E-3</v>
      </c>
      <c r="K3300" s="18">
        <f t="shared" si="71"/>
        <v>0.32203547981882641</v>
      </c>
      <c r="L3300" s="154"/>
      <c r="M3300" s="154"/>
      <c r="N3300" s="154"/>
      <c r="O3300" s="154"/>
      <c r="P3300" s="154"/>
      <c r="Q3300" s="154"/>
      <c r="R3300" s="154"/>
      <c r="S3300" s="154"/>
      <c r="T3300" s="154"/>
      <c r="U3300" s="154"/>
      <c r="V3300" s="154"/>
      <c r="W3300" s="154"/>
      <c r="X3300" s="154"/>
      <c r="Y3300" s="154"/>
      <c r="Z3300" s="154"/>
      <c r="AA3300" s="154"/>
    </row>
    <row r="3301" spans="1:27" ht="15.75" customHeight="1">
      <c r="A3301" s="155"/>
      <c r="B3301" s="158"/>
      <c r="C3301" s="158"/>
      <c r="D3301" s="158">
        <v>8127</v>
      </c>
      <c r="E3301" s="158">
        <v>20.626999999999999</v>
      </c>
      <c r="F3301" s="158">
        <v>20.512</v>
      </c>
      <c r="G3301" s="16">
        <f t="shared" si="67"/>
        <v>19.906047079520491</v>
      </c>
      <c r="H3301" s="17">
        <f t="shared" si="68"/>
        <v>1.2015882007991805</v>
      </c>
      <c r="I3301" s="17">
        <f t="shared" si="69"/>
        <v>-0.11499999999999844</v>
      </c>
      <c r="J3301" s="18">
        <f t="shared" si="70"/>
        <v>5.5752169486594488E-3</v>
      </c>
      <c r="K3301" s="18">
        <f t="shared" si="71"/>
        <v>0.32620802812882677</v>
      </c>
      <c r="L3301" s="154"/>
      <c r="M3301" s="154"/>
      <c r="N3301" s="154"/>
      <c r="O3301" s="154"/>
      <c r="P3301" s="154"/>
      <c r="Q3301" s="154"/>
      <c r="R3301" s="154"/>
      <c r="S3301" s="154"/>
      <c r="T3301" s="154"/>
      <c r="U3301" s="154"/>
      <c r="V3301" s="154"/>
      <c r="W3301" s="154"/>
      <c r="X3301" s="154"/>
      <c r="Y3301" s="154"/>
      <c r="Z3301" s="154"/>
      <c r="AA3301" s="154"/>
    </row>
    <row r="3302" spans="1:27" ht="15.75" customHeight="1">
      <c r="A3302" s="155"/>
      <c r="B3302" s="158"/>
      <c r="C3302" s="158"/>
      <c r="D3302" s="158">
        <v>8127</v>
      </c>
      <c r="E3302" s="158">
        <v>20.550999999999998</v>
      </c>
      <c r="F3302" s="158">
        <v>20.451000000000001</v>
      </c>
      <c r="G3302" s="16">
        <f t="shared" si="67"/>
        <v>19.906047079520491</v>
      </c>
      <c r="H3302" s="17">
        <f t="shared" si="68"/>
        <v>1.0749215341325129</v>
      </c>
      <c r="I3302" s="17">
        <f t="shared" si="69"/>
        <v>-9.9999999999997868E-2</v>
      </c>
      <c r="J3302" s="18">
        <f t="shared" si="70"/>
        <v>4.8659432631014488E-3</v>
      </c>
      <c r="K3302" s="18">
        <f t="shared" si="71"/>
        <v>0.32371626666407033</v>
      </c>
      <c r="L3302" s="154"/>
      <c r="M3302" s="154"/>
      <c r="N3302" s="154"/>
      <c r="O3302" s="154"/>
      <c r="P3302" s="154"/>
      <c r="Q3302" s="154"/>
      <c r="R3302" s="154"/>
      <c r="S3302" s="154"/>
      <c r="T3302" s="154"/>
      <c r="U3302" s="154"/>
      <c r="V3302" s="154"/>
      <c r="W3302" s="154"/>
      <c r="X3302" s="154"/>
      <c r="Y3302" s="154"/>
      <c r="Z3302" s="154"/>
      <c r="AA3302" s="154"/>
    </row>
    <row r="3303" spans="1:27" ht="15.75" customHeight="1">
      <c r="A3303" s="155"/>
      <c r="B3303" s="158"/>
      <c r="C3303" s="158"/>
      <c r="D3303" s="158">
        <v>8127</v>
      </c>
      <c r="E3303" s="158">
        <v>21.016999999999999</v>
      </c>
      <c r="F3303" s="158">
        <v>20.931000000000001</v>
      </c>
      <c r="G3303" s="16">
        <f t="shared" si="67"/>
        <v>19.906047079520491</v>
      </c>
      <c r="H3303" s="17">
        <f t="shared" si="68"/>
        <v>1.8515882007991813</v>
      </c>
      <c r="I3303" s="17">
        <f t="shared" si="69"/>
        <v>-8.5999999999998522E-2</v>
      </c>
      <c r="J3303" s="18">
        <f t="shared" si="70"/>
        <v>4.0919255840509358E-3</v>
      </c>
      <c r="K3303" s="18">
        <f t="shared" si="71"/>
        <v>0.33871118600244138</v>
      </c>
      <c r="L3303" s="154"/>
      <c r="M3303" s="154"/>
      <c r="N3303" s="154"/>
      <c r="O3303" s="154"/>
      <c r="P3303" s="154"/>
      <c r="Q3303" s="154"/>
      <c r="R3303" s="154"/>
      <c r="S3303" s="154"/>
      <c r="T3303" s="154"/>
      <c r="U3303" s="154"/>
      <c r="V3303" s="154"/>
      <c r="W3303" s="154"/>
      <c r="X3303" s="154"/>
      <c r="Y3303" s="154"/>
      <c r="Z3303" s="154"/>
      <c r="AA3303" s="154"/>
    </row>
    <row r="3304" spans="1:27" ht="15.75" customHeight="1">
      <c r="A3304" s="155"/>
      <c r="B3304" s="158"/>
      <c r="C3304" s="158"/>
      <c r="D3304" s="158">
        <v>8127</v>
      </c>
      <c r="E3304" s="158">
        <v>19.731000000000002</v>
      </c>
      <c r="F3304" s="158">
        <v>19.584</v>
      </c>
      <c r="G3304" s="16">
        <f t="shared" si="67"/>
        <v>19.906047079520491</v>
      </c>
      <c r="H3304" s="17">
        <f t="shared" si="68"/>
        <v>-0.29174513253414841</v>
      </c>
      <c r="I3304" s="17">
        <f t="shared" si="69"/>
        <v>-0.14700000000000202</v>
      </c>
      <c r="J3304" s="18">
        <f t="shared" si="70"/>
        <v>7.4502052607572861E-3</v>
      </c>
      <c r="K3304" s="18">
        <f t="shared" si="71"/>
        <v>0.29561061254945575</v>
      </c>
      <c r="L3304" s="154"/>
      <c r="M3304" s="154"/>
      <c r="N3304" s="154"/>
      <c r="O3304" s="154"/>
      <c r="P3304" s="154"/>
      <c r="Q3304" s="154"/>
      <c r="R3304" s="154"/>
      <c r="S3304" s="154"/>
      <c r="T3304" s="154"/>
      <c r="U3304" s="154"/>
      <c r="V3304" s="154"/>
      <c r="W3304" s="154"/>
      <c r="X3304" s="154"/>
      <c r="Y3304" s="154"/>
      <c r="Z3304" s="154"/>
      <c r="AA3304" s="154"/>
    </row>
    <row r="3305" spans="1:27" ht="15.75" customHeight="1">
      <c r="A3305" s="155"/>
      <c r="B3305" s="158"/>
      <c r="C3305" s="158"/>
      <c r="D3305" s="158">
        <v>8127</v>
      </c>
      <c r="E3305" s="158">
        <v>20.533999999999999</v>
      </c>
      <c r="F3305" s="158">
        <v>20.405999999999999</v>
      </c>
      <c r="G3305" s="16">
        <f t="shared" si="67"/>
        <v>19.906047079520491</v>
      </c>
      <c r="H3305" s="17">
        <f t="shared" si="68"/>
        <v>1.0465882007991805</v>
      </c>
      <c r="I3305" s="17">
        <f t="shared" si="69"/>
        <v>-0.12800000000000011</v>
      </c>
      <c r="J3305" s="18">
        <f t="shared" si="70"/>
        <v>6.2335638453297031E-3</v>
      </c>
      <c r="K3305" s="18">
        <f t="shared" si="71"/>
        <v>0.32315637460861546</v>
      </c>
      <c r="L3305" s="154"/>
      <c r="M3305" s="154"/>
      <c r="N3305" s="154"/>
      <c r="O3305" s="154"/>
      <c r="P3305" s="154"/>
      <c r="Q3305" s="154"/>
      <c r="R3305" s="154"/>
      <c r="S3305" s="154"/>
      <c r="T3305" s="154"/>
      <c r="U3305" s="154"/>
      <c r="V3305" s="154"/>
      <c r="W3305" s="154"/>
      <c r="X3305" s="154"/>
      <c r="Y3305" s="154"/>
      <c r="Z3305" s="154"/>
      <c r="AA3305" s="154"/>
    </row>
    <row r="3306" spans="1:27" ht="15.75" customHeight="1">
      <c r="A3306" s="155"/>
      <c r="B3306" s="158"/>
      <c r="C3306" s="158"/>
      <c r="D3306" s="158">
        <v>8128</v>
      </c>
      <c r="E3306" s="158">
        <v>19.154</v>
      </c>
      <c r="F3306" s="158">
        <v>19.004999999999999</v>
      </c>
      <c r="G3306" s="16">
        <f t="shared" si="67"/>
        <v>20.092045107828728</v>
      </c>
      <c r="H3306" s="17">
        <f t="shared" si="68"/>
        <v>-1.5634085130478801</v>
      </c>
      <c r="I3306" s="17">
        <f t="shared" si="69"/>
        <v>-0.14900000000000091</v>
      </c>
      <c r="J3306" s="18">
        <f t="shared" si="70"/>
        <v>7.7790539835021879E-3</v>
      </c>
      <c r="K3306" s="18">
        <f t="shared" si="71"/>
        <v>0.26042789742331912</v>
      </c>
      <c r="L3306" s="154"/>
      <c r="M3306" s="154"/>
      <c r="N3306" s="154"/>
      <c r="O3306" s="154"/>
      <c r="P3306" s="154"/>
      <c r="Q3306" s="154"/>
      <c r="R3306" s="154"/>
      <c r="S3306" s="154"/>
      <c r="T3306" s="154"/>
      <c r="U3306" s="154"/>
      <c r="V3306" s="154"/>
      <c r="W3306" s="154"/>
      <c r="X3306" s="154"/>
      <c r="Y3306" s="154"/>
      <c r="Z3306" s="154"/>
      <c r="AA3306" s="154"/>
    </row>
    <row r="3307" spans="1:27" ht="15.75" customHeight="1">
      <c r="A3307" s="155"/>
      <c r="B3307" s="158"/>
      <c r="C3307" s="158"/>
      <c r="D3307" s="158">
        <v>8128</v>
      </c>
      <c r="E3307" s="158">
        <v>21.073</v>
      </c>
      <c r="F3307" s="158">
        <v>20.972999999999999</v>
      </c>
      <c r="G3307" s="16">
        <f t="shared" si="67"/>
        <v>20.092045107828728</v>
      </c>
      <c r="H3307" s="17">
        <f t="shared" si="68"/>
        <v>1.6349248202854543</v>
      </c>
      <c r="I3307" s="17">
        <f t="shared" si="69"/>
        <v>-0.10000000000000142</v>
      </c>
      <c r="J3307" s="18">
        <f t="shared" si="70"/>
        <v>4.7454088169696495E-3</v>
      </c>
      <c r="K3307" s="18">
        <f t="shared" si="71"/>
        <v>0.32777658364951617</v>
      </c>
      <c r="L3307" s="154"/>
      <c r="M3307" s="154"/>
      <c r="N3307" s="154"/>
      <c r="O3307" s="154"/>
      <c r="P3307" s="154"/>
      <c r="Q3307" s="154"/>
      <c r="R3307" s="154"/>
      <c r="S3307" s="154"/>
      <c r="T3307" s="154"/>
      <c r="U3307" s="154"/>
      <c r="V3307" s="154"/>
      <c r="W3307" s="154"/>
      <c r="X3307" s="154"/>
      <c r="Y3307" s="154"/>
      <c r="Z3307" s="154"/>
      <c r="AA3307" s="154"/>
    </row>
    <row r="3308" spans="1:27" ht="15.75" customHeight="1">
      <c r="A3308" s="155"/>
      <c r="B3308" s="158"/>
      <c r="C3308" s="158"/>
      <c r="D3308" s="158">
        <v>8128</v>
      </c>
      <c r="E3308" s="158">
        <v>20.753</v>
      </c>
      <c r="F3308" s="158">
        <v>20.667000000000002</v>
      </c>
      <c r="G3308" s="16">
        <f t="shared" si="67"/>
        <v>20.092045107828728</v>
      </c>
      <c r="H3308" s="17">
        <f t="shared" si="68"/>
        <v>1.1015914869521204</v>
      </c>
      <c r="I3308" s="17">
        <f t="shared" si="69"/>
        <v>-8.5999999999998522E-2</v>
      </c>
      <c r="J3308" s="18">
        <f t="shared" si="70"/>
        <v>4.1439791837324016E-3</v>
      </c>
      <c r="K3308" s="18">
        <f t="shared" si="71"/>
        <v>0.31741126329910158</v>
      </c>
      <c r="L3308" s="154"/>
      <c r="M3308" s="154"/>
      <c r="N3308" s="154"/>
      <c r="O3308" s="154"/>
      <c r="P3308" s="154"/>
      <c r="Q3308" s="154"/>
      <c r="R3308" s="154"/>
      <c r="S3308" s="154"/>
      <c r="T3308" s="154"/>
      <c r="U3308" s="154"/>
      <c r="V3308" s="154"/>
      <c r="W3308" s="154"/>
      <c r="X3308" s="154"/>
      <c r="Y3308" s="154"/>
      <c r="Z3308" s="154"/>
      <c r="AA3308" s="154"/>
    </row>
    <row r="3309" spans="1:27" ht="15.75" customHeight="1">
      <c r="A3309" s="155"/>
      <c r="B3309" s="158"/>
      <c r="C3309" s="158"/>
      <c r="D3309" s="158">
        <v>8128</v>
      </c>
      <c r="E3309" s="158">
        <v>20.927</v>
      </c>
      <c r="F3309" s="158">
        <v>20.818999999999999</v>
      </c>
      <c r="G3309" s="16">
        <f t="shared" si="67"/>
        <v>20.092045107828728</v>
      </c>
      <c r="H3309" s="17">
        <f t="shared" si="68"/>
        <v>1.3915914869521195</v>
      </c>
      <c r="I3309" s="17">
        <f t="shared" si="69"/>
        <v>-0.10800000000000054</v>
      </c>
      <c r="J3309" s="18">
        <f t="shared" si="70"/>
        <v>5.1607970564342973E-3</v>
      </c>
      <c r="K3309" s="18">
        <f t="shared" si="71"/>
        <v>0.32308672754079676</v>
      </c>
      <c r="L3309" s="154"/>
      <c r="M3309" s="154"/>
      <c r="N3309" s="154"/>
      <c r="O3309" s="154"/>
      <c r="P3309" s="154"/>
      <c r="Q3309" s="154"/>
      <c r="R3309" s="154"/>
      <c r="S3309" s="154"/>
      <c r="T3309" s="154"/>
      <c r="U3309" s="154"/>
      <c r="V3309" s="154"/>
      <c r="W3309" s="154"/>
      <c r="X3309" s="154"/>
      <c r="Y3309" s="154"/>
      <c r="Z3309" s="154"/>
      <c r="AA3309" s="154"/>
    </row>
    <row r="3310" spans="1:27" ht="15.75" customHeight="1">
      <c r="A3310" s="155"/>
      <c r="B3310" s="158"/>
      <c r="C3310" s="158"/>
      <c r="D3310" s="158">
        <v>6117</v>
      </c>
      <c r="E3310" s="158">
        <v>19.696999999999999</v>
      </c>
      <c r="F3310" s="158">
        <v>19.155000000000001</v>
      </c>
      <c r="G3310" s="16">
        <f t="shared" si="67"/>
        <v>19.9327573208373</v>
      </c>
      <c r="H3310" s="17">
        <f t="shared" si="68"/>
        <v>-0.39292886806216865</v>
      </c>
      <c r="I3310" s="17">
        <f t="shared" si="69"/>
        <v>-0.54199999999999804</v>
      </c>
      <c r="J3310" s="18">
        <f t="shared" si="70"/>
        <v>2.7516880743260298E-2</v>
      </c>
      <c r="K3310" s="18">
        <f t="shared" si="71"/>
        <v>0.31132766817079388</v>
      </c>
      <c r="L3310" s="154"/>
      <c r="M3310" s="154"/>
      <c r="N3310" s="154"/>
      <c r="O3310" s="154"/>
      <c r="P3310" s="154"/>
      <c r="Q3310" s="154"/>
      <c r="R3310" s="154"/>
      <c r="S3310" s="154"/>
      <c r="T3310" s="154"/>
      <c r="U3310" s="154"/>
      <c r="V3310" s="154"/>
      <c r="W3310" s="154"/>
      <c r="X3310" s="154"/>
      <c r="Y3310" s="154"/>
      <c r="Z3310" s="154"/>
      <c r="AA3310" s="154"/>
    </row>
    <row r="3311" spans="1:27" ht="15.75" customHeight="1">
      <c r="A3311" s="155"/>
      <c r="B3311" s="158"/>
      <c r="C3311" s="158"/>
      <c r="D3311" s="158">
        <v>6117</v>
      </c>
      <c r="E3311" s="158">
        <v>19.378</v>
      </c>
      <c r="F3311" s="158">
        <v>18.707000000000001</v>
      </c>
      <c r="G3311" s="16">
        <f t="shared" si="67"/>
        <v>19.9327573208373</v>
      </c>
      <c r="H3311" s="17">
        <f t="shared" si="68"/>
        <v>-0.92459553472883371</v>
      </c>
      <c r="I3311" s="17">
        <f t="shared" si="69"/>
        <v>-0.67099999999999937</v>
      </c>
      <c r="J3311" s="18">
        <f t="shared" si="70"/>
        <v>3.4626896480544914E-2</v>
      </c>
      <c r="K3311" s="18">
        <f t="shared" si="71"/>
        <v>0.29999076684694642</v>
      </c>
      <c r="L3311" s="154"/>
      <c r="M3311" s="154"/>
      <c r="N3311" s="154"/>
      <c r="O3311" s="154"/>
      <c r="P3311" s="154"/>
      <c r="Q3311" s="154"/>
      <c r="R3311" s="154"/>
      <c r="S3311" s="154"/>
      <c r="T3311" s="154"/>
      <c r="U3311" s="154"/>
      <c r="V3311" s="154"/>
      <c r="W3311" s="154"/>
      <c r="X3311" s="154"/>
      <c r="Y3311" s="154"/>
      <c r="Z3311" s="154"/>
      <c r="AA3311" s="154"/>
    </row>
    <row r="3312" spans="1:27" ht="15.75" customHeight="1">
      <c r="A3312" s="155"/>
      <c r="B3312" s="158"/>
      <c r="C3312" s="158"/>
      <c r="D3312" s="158">
        <v>6117</v>
      </c>
      <c r="E3312" s="158">
        <v>19.45</v>
      </c>
      <c r="F3312" s="158">
        <v>18.920999999999999</v>
      </c>
      <c r="G3312" s="16">
        <f t="shared" si="67"/>
        <v>19.9327573208373</v>
      </c>
      <c r="H3312" s="17">
        <f t="shared" si="68"/>
        <v>-0.80459553472883516</v>
      </c>
      <c r="I3312" s="17">
        <f t="shared" si="69"/>
        <v>-0.52899999999999991</v>
      </c>
      <c r="J3312" s="18">
        <f t="shared" si="70"/>
        <v>2.7197943444730074E-2</v>
      </c>
      <c r="K3312" s="18">
        <f t="shared" si="71"/>
        <v>0.30258206066633042</v>
      </c>
      <c r="L3312" s="154"/>
      <c r="M3312" s="154"/>
      <c r="N3312" s="154"/>
      <c r="O3312" s="154"/>
      <c r="P3312" s="154"/>
      <c r="Q3312" s="154"/>
      <c r="R3312" s="154"/>
      <c r="S3312" s="154"/>
      <c r="T3312" s="154"/>
      <c r="U3312" s="154"/>
      <c r="V3312" s="154"/>
      <c r="W3312" s="154"/>
      <c r="X3312" s="154"/>
      <c r="Y3312" s="154"/>
      <c r="Z3312" s="154"/>
      <c r="AA3312" s="154"/>
    </row>
    <row r="3313" spans="1:27" ht="15.75" customHeight="1">
      <c r="A3313" s="155"/>
      <c r="B3313" s="156">
        <v>45085</v>
      </c>
      <c r="C3313" s="158">
        <v>46543</v>
      </c>
      <c r="D3313" s="158">
        <v>6107</v>
      </c>
      <c r="E3313" s="158">
        <v>17.616</v>
      </c>
      <c r="F3313" s="158">
        <v>17.204000000000001</v>
      </c>
      <c r="G3313" s="16">
        <f t="shared" si="67"/>
        <v>17.032373496847189</v>
      </c>
      <c r="H3313" s="17">
        <f t="shared" si="68"/>
        <v>0.97271083858801788</v>
      </c>
      <c r="I3313" s="17">
        <f t="shared" si="69"/>
        <v>-0.41199999999999903</v>
      </c>
      <c r="J3313" s="18">
        <f t="shared" si="70"/>
        <v>2.3387829246139819E-2</v>
      </c>
      <c r="K3313" s="18">
        <f t="shared" si="71"/>
        <v>0.34227603288988578</v>
      </c>
      <c r="L3313" s="154"/>
      <c r="M3313" s="154"/>
      <c r="N3313" s="154"/>
      <c r="O3313" s="154"/>
      <c r="P3313" s="154"/>
      <c r="Q3313" s="154"/>
      <c r="R3313" s="154"/>
      <c r="S3313" s="154"/>
      <c r="T3313" s="154"/>
      <c r="U3313" s="154"/>
      <c r="V3313" s="154"/>
      <c r="W3313" s="154"/>
      <c r="X3313" s="154"/>
      <c r="Y3313" s="154"/>
      <c r="Z3313" s="154"/>
      <c r="AA3313" s="154"/>
    </row>
    <row r="3314" spans="1:27" ht="15.75" customHeight="1">
      <c r="A3314" s="155"/>
      <c r="B3314" s="158"/>
      <c r="C3314" s="158"/>
      <c r="D3314" s="158">
        <v>6107</v>
      </c>
      <c r="E3314" s="158">
        <v>16.716000000000001</v>
      </c>
      <c r="F3314" s="158">
        <v>16.306999999999999</v>
      </c>
      <c r="G3314" s="16">
        <f t="shared" si="67"/>
        <v>17.032373496847189</v>
      </c>
      <c r="H3314" s="17">
        <f t="shared" si="68"/>
        <v>-0.52728916141197979</v>
      </c>
      <c r="I3314" s="17">
        <f t="shared" si="69"/>
        <v>-0.40900000000000247</v>
      </c>
      <c r="J3314" s="18">
        <f t="shared" si="70"/>
        <v>2.4467575975113811E-2</v>
      </c>
      <c r="K3314" s="18">
        <f t="shared" si="71"/>
        <v>0.30686375899666357</v>
      </c>
      <c r="L3314" s="154"/>
      <c r="M3314" s="154"/>
      <c r="N3314" s="154"/>
      <c r="O3314" s="154"/>
      <c r="P3314" s="154"/>
      <c r="Q3314" s="154"/>
      <c r="R3314" s="154"/>
      <c r="S3314" s="154"/>
      <c r="T3314" s="154"/>
      <c r="U3314" s="154"/>
      <c r="V3314" s="154"/>
      <c r="W3314" s="154"/>
      <c r="X3314" s="154"/>
      <c r="Y3314" s="154"/>
      <c r="Z3314" s="154"/>
      <c r="AA3314" s="154"/>
    </row>
    <row r="3315" spans="1:27" ht="15.75" customHeight="1">
      <c r="A3315" s="155"/>
      <c r="B3315" s="158"/>
      <c r="C3315" s="158"/>
      <c r="D3315" s="158">
        <v>6107</v>
      </c>
      <c r="E3315" s="158">
        <v>16.143000000000001</v>
      </c>
      <c r="F3315" s="158">
        <v>15.775</v>
      </c>
      <c r="G3315" s="16">
        <f t="shared" si="67"/>
        <v>17.032373496847189</v>
      </c>
      <c r="H3315" s="17">
        <f t="shared" si="68"/>
        <v>-1.4822891614119804</v>
      </c>
      <c r="I3315" s="17">
        <f t="shared" si="69"/>
        <v>-0.36800000000000033</v>
      </c>
      <c r="J3315" s="18">
        <f t="shared" si="70"/>
        <v>2.2796258440190814E-2</v>
      </c>
      <c r="K3315" s="18">
        <f t="shared" si="71"/>
        <v>0.28226070714168544</v>
      </c>
      <c r="L3315" s="154"/>
      <c r="M3315" s="154"/>
      <c r="N3315" s="154"/>
      <c r="O3315" s="154"/>
      <c r="P3315" s="154"/>
      <c r="Q3315" s="154"/>
      <c r="R3315" s="154"/>
      <c r="S3315" s="154"/>
      <c r="T3315" s="154"/>
      <c r="U3315" s="154"/>
      <c r="V3315" s="154"/>
      <c r="W3315" s="154"/>
      <c r="X3315" s="154"/>
      <c r="Y3315" s="154"/>
      <c r="Z3315" s="154"/>
      <c r="AA3315" s="154"/>
    </row>
    <row r="3316" spans="1:27" ht="15.75" customHeight="1">
      <c r="A3316" s="155"/>
      <c r="B3316" s="158"/>
      <c r="C3316" s="158">
        <v>46545</v>
      </c>
      <c r="D3316" s="158">
        <v>6617</v>
      </c>
      <c r="E3316" s="158">
        <v>21.442</v>
      </c>
      <c r="F3316" s="158">
        <v>20.844000000000001</v>
      </c>
      <c r="G3316" s="16">
        <f t="shared" si="67"/>
        <v>21.071999999999999</v>
      </c>
      <c r="H3316" s="17">
        <f t="shared" si="68"/>
        <v>0.61666666666666836</v>
      </c>
      <c r="I3316" s="17">
        <f t="shared" si="69"/>
        <v>-0.59799999999999898</v>
      </c>
      <c r="J3316" s="18">
        <f t="shared" si="70"/>
        <v>2.7889189441283414E-2</v>
      </c>
      <c r="K3316" s="18">
        <f t="shared" si="71"/>
        <v>0.41164070515810108</v>
      </c>
      <c r="L3316" s="154"/>
      <c r="M3316" s="154"/>
      <c r="N3316" s="154"/>
      <c r="O3316" s="154"/>
      <c r="P3316" s="154"/>
      <c r="Q3316" s="154"/>
      <c r="R3316" s="154"/>
      <c r="S3316" s="154"/>
      <c r="T3316" s="154"/>
      <c r="U3316" s="154"/>
      <c r="V3316" s="154"/>
      <c r="W3316" s="154"/>
      <c r="X3316" s="154"/>
      <c r="Y3316" s="154"/>
      <c r="Z3316" s="154"/>
      <c r="AA3316" s="154"/>
    </row>
    <row r="3317" spans="1:27" ht="15.75" customHeight="1">
      <c r="A3317" s="155"/>
      <c r="B3317" s="158"/>
      <c r="C3317" s="158"/>
      <c r="D3317" s="158">
        <v>6617</v>
      </c>
      <c r="E3317" s="158">
        <v>21.033000000000001</v>
      </c>
      <c r="F3317" s="158">
        <v>20.529</v>
      </c>
      <c r="G3317" s="16">
        <f t="shared" si="67"/>
        <v>21.071999999999999</v>
      </c>
      <c r="H3317" s="17">
        <f t="shared" si="68"/>
        <v>-6.4999999999996547E-2</v>
      </c>
      <c r="I3317" s="17">
        <f t="shared" si="69"/>
        <v>-0.50400000000000134</v>
      </c>
      <c r="J3317" s="18">
        <f t="shared" si="70"/>
        <v>2.3962344886606823E-2</v>
      </c>
      <c r="K3317" s="18">
        <f t="shared" si="71"/>
        <v>0.40019968620738855</v>
      </c>
      <c r="L3317" s="154"/>
      <c r="M3317" s="154"/>
      <c r="N3317" s="154"/>
      <c r="O3317" s="154"/>
      <c r="P3317" s="154"/>
      <c r="Q3317" s="154"/>
      <c r="R3317" s="154"/>
      <c r="S3317" s="154"/>
      <c r="T3317" s="154"/>
      <c r="U3317" s="154"/>
      <c r="V3317" s="154"/>
      <c r="W3317" s="154"/>
      <c r="X3317" s="154"/>
      <c r="Y3317" s="154"/>
      <c r="Z3317" s="154"/>
      <c r="AA3317" s="154"/>
    </row>
    <row r="3318" spans="1:27" ht="15.75" customHeight="1">
      <c r="A3318" s="155"/>
      <c r="B3318" s="156">
        <v>45086</v>
      </c>
      <c r="C3318" s="158"/>
      <c r="D3318" s="158">
        <v>6617</v>
      </c>
      <c r="E3318" s="158">
        <v>21.777999999999999</v>
      </c>
      <c r="F3318" s="158">
        <v>21.288</v>
      </c>
      <c r="G3318" s="16">
        <f t="shared" si="67"/>
        <v>21.071999999999999</v>
      </c>
      <c r="H3318" s="17">
        <f t="shared" si="68"/>
        <v>1.1766666666666659</v>
      </c>
      <c r="I3318" s="17">
        <f t="shared" si="69"/>
        <v>-0.48999999999999844</v>
      </c>
      <c r="J3318" s="18">
        <f t="shared" si="70"/>
        <v>2.2499770410505944E-2</v>
      </c>
      <c r="K3318" s="18">
        <f t="shared" si="71"/>
        <v>0.42071815593718442</v>
      </c>
      <c r="L3318" s="154"/>
      <c r="M3318" s="154"/>
      <c r="N3318" s="154"/>
      <c r="O3318" s="154"/>
      <c r="P3318" s="154"/>
      <c r="Q3318" s="154"/>
      <c r="R3318" s="154"/>
      <c r="S3318" s="154"/>
      <c r="T3318" s="154"/>
      <c r="U3318" s="154"/>
      <c r="V3318" s="154"/>
      <c r="W3318" s="154"/>
      <c r="X3318" s="154"/>
      <c r="Y3318" s="154"/>
      <c r="Z3318" s="154"/>
      <c r="AA3318" s="154"/>
    </row>
    <row r="3319" spans="1:27" ht="15.75" customHeight="1">
      <c r="A3319" s="155"/>
      <c r="B3319" s="158"/>
      <c r="C3319" s="158"/>
      <c r="D3319" s="158">
        <v>6617</v>
      </c>
      <c r="E3319" s="158">
        <v>23.544</v>
      </c>
      <c r="F3319" s="158">
        <v>22.98</v>
      </c>
      <c r="G3319" s="16">
        <f t="shared" si="67"/>
        <v>21.071999999999999</v>
      </c>
      <c r="H3319" s="17">
        <f t="shared" si="68"/>
        <v>4.1200000000000028</v>
      </c>
      <c r="I3319" s="17">
        <f t="shared" si="69"/>
        <v>-0.56400000000000006</v>
      </c>
      <c r="J3319" s="18">
        <f t="shared" si="70"/>
        <v>2.395514780835882E-2</v>
      </c>
      <c r="K3319" s="18">
        <f t="shared" si="71"/>
        <v>0.46416921508664644</v>
      </c>
      <c r="L3319" s="154"/>
      <c r="M3319" s="154"/>
      <c r="N3319" s="154"/>
      <c r="O3319" s="154"/>
      <c r="P3319" s="154"/>
      <c r="Q3319" s="154"/>
      <c r="R3319" s="154"/>
      <c r="S3319" s="154"/>
      <c r="T3319" s="154"/>
      <c r="U3319" s="154"/>
      <c r="V3319" s="154"/>
      <c r="W3319" s="154"/>
      <c r="X3319" s="154"/>
      <c r="Y3319" s="154"/>
      <c r="Z3319" s="154"/>
      <c r="AA3319" s="154"/>
    </row>
    <row r="3320" spans="1:27" ht="15.75" customHeight="1">
      <c r="A3320" s="155"/>
      <c r="B3320" s="156">
        <v>45086</v>
      </c>
      <c r="C3320" s="158">
        <v>46558</v>
      </c>
      <c r="D3320" s="158">
        <v>8107</v>
      </c>
      <c r="E3320" s="158">
        <v>15.236000000000001</v>
      </c>
      <c r="F3320" s="158">
        <v>15.212999999999999</v>
      </c>
      <c r="G3320" s="16">
        <f t="shared" si="67"/>
        <v>16.123457228651652</v>
      </c>
      <c r="H3320" s="17">
        <f t="shared" si="68"/>
        <v>-1.4790953810860863</v>
      </c>
      <c r="I3320" s="17">
        <f t="shared" si="69"/>
        <v>-2.3000000000001464E-2</v>
      </c>
      <c r="J3320" s="18">
        <f t="shared" si="70"/>
        <v>1.5095825676031413E-3</v>
      </c>
      <c r="K3320" s="18">
        <f t="shared" si="71"/>
        <v>0.2546217066451274</v>
      </c>
      <c r="L3320" s="154"/>
      <c r="M3320" s="154"/>
      <c r="N3320" s="154"/>
      <c r="O3320" s="154"/>
      <c r="P3320" s="154"/>
      <c r="Q3320" s="154"/>
      <c r="R3320" s="154"/>
      <c r="S3320" s="154"/>
      <c r="T3320" s="154"/>
      <c r="U3320" s="154"/>
      <c r="V3320" s="154"/>
      <c r="W3320" s="154"/>
      <c r="X3320" s="154"/>
      <c r="Y3320" s="154"/>
      <c r="Z3320" s="154"/>
      <c r="AA3320" s="154"/>
    </row>
    <row r="3321" spans="1:27" ht="15.75" customHeight="1">
      <c r="A3321" s="155"/>
      <c r="B3321" s="158"/>
      <c r="C3321" s="158"/>
      <c r="D3321" s="158">
        <v>8107</v>
      </c>
      <c r="E3321" s="158">
        <v>15.577999999999999</v>
      </c>
      <c r="F3321" s="158">
        <v>15.551</v>
      </c>
      <c r="G3321" s="16">
        <f t="shared" si="67"/>
        <v>16.123457228651652</v>
      </c>
      <c r="H3321" s="17">
        <f t="shared" si="68"/>
        <v>-0.90909538108608845</v>
      </c>
      <c r="I3321" s="17">
        <f t="shared" si="69"/>
        <v>-2.6999999999999247E-2</v>
      </c>
      <c r="J3321" s="18">
        <f t="shared" si="70"/>
        <v>1.7332135062266818E-3</v>
      </c>
      <c r="K3321" s="18">
        <f t="shared" si="71"/>
        <v>0.27098576983214534</v>
      </c>
      <c r="L3321" s="154"/>
      <c r="M3321" s="154"/>
      <c r="N3321" s="154"/>
      <c r="O3321" s="154"/>
      <c r="P3321" s="154"/>
      <c r="Q3321" s="154"/>
      <c r="R3321" s="154"/>
      <c r="S3321" s="154"/>
      <c r="T3321" s="154"/>
      <c r="U3321" s="154"/>
      <c r="V3321" s="154"/>
      <c r="W3321" s="154"/>
      <c r="X3321" s="154"/>
      <c r="Y3321" s="154"/>
      <c r="Z3321" s="154"/>
      <c r="AA3321" s="154"/>
    </row>
    <row r="3322" spans="1:27" ht="15.75" customHeight="1">
      <c r="A3322" s="155"/>
      <c r="B3322" s="158"/>
      <c r="C3322" s="158"/>
      <c r="D3322" s="158">
        <v>8107</v>
      </c>
      <c r="E3322" s="158">
        <v>15.525</v>
      </c>
      <c r="F3322" s="158">
        <v>15.499000000000001</v>
      </c>
      <c r="G3322" s="16">
        <f t="shared" si="67"/>
        <v>16.123457228651652</v>
      </c>
      <c r="H3322" s="17">
        <f t="shared" si="68"/>
        <v>-0.99742871441942016</v>
      </c>
      <c r="I3322" s="17">
        <f t="shared" si="69"/>
        <v>-2.5999999999999801E-2</v>
      </c>
      <c r="J3322" s="18">
        <f t="shared" si="70"/>
        <v>1.6747181964573141E-3</v>
      </c>
      <c r="K3322" s="18">
        <f t="shared" si="71"/>
        <v>0.2684970256003324</v>
      </c>
      <c r="L3322" s="154"/>
      <c r="M3322" s="154"/>
      <c r="N3322" s="154"/>
      <c r="O3322" s="154"/>
      <c r="P3322" s="154"/>
      <c r="Q3322" s="154"/>
      <c r="R3322" s="154"/>
      <c r="S3322" s="154"/>
      <c r="T3322" s="154"/>
      <c r="U3322" s="154"/>
      <c r="V3322" s="154"/>
      <c r="W3322" s="154"/>
      <c r="X3322" s="154"/>
      <c r="Y3322" s="154"/>
      <c r="Z3322" s="154"/>
      <c r="AA3322" s="154"/>
    </row>
    <row r="3323" spans="1:27" ht="15.75" customHeight="1">
      <c r="A3323" s="155"/>
      <c r="B3323" s="158"/>
      <c r="C3323" s="158"/>
      <c r="D3323" s="158">
        <v>8107</v>
      </c>
      <c r="E3323" s="158">
        <v>15.824999999999999</v>
      </c>
      <c r="F3323" s="158">
        <v>15.798</v>
      </c>
      <c r="G3323" s="16">
        <f t="shared" si="67"/>
        <v>16.123457228651652</v>
      </c>
      <c r="H3323" s="17">
        <f t="shared" si="68"/>
        <v>-0.49742871441942194</v>
      </c>
      <c r="I3323" s="17">
        <f t="shared" si="69"/>
        <v>-2.6999999999999247E-2</v>
      </c>
      <c r="J3323" s="18">
        <f t="shared" si="70"/>
        <v>1.7061611374407108E-3</v>
      </c>
      <c r="K3323" s="18">
        <f t="shared" si="71"/>
        <v>0.28236438056525498</v>
      </c>
      <c r="L3323" s="154"/>
      <c r="M3323" s="154"/>
      <c r="N3323" s="154"/>
      <c r="O3323" s="154"/>
      <c r="P3323" s="154"/>
      <c r="Q3323" s="154"/>
      <c r="R3323" s="154"/>
      <c r="S3323" s="154"/>
      <c r="T3323" s="154"/>
      <c r="U3323" s="154"/>
      <c r="V3323" s="154"/>
      <c r="W3323" s="154"/>
      <c r="X3323" s="154"/>
      <c r="Y3323" s="154"/>
      <c r="Z3323" s="154"/>
      <c r="AA3323" s="154"/>
    </row>
    <row r="3324" spans="1:27" ht="15.75" customHeight="1">
      <c r="A3324" s="155"/>
      <c r="B3324" s="158"/>
      <c r="C3324" s="158"/>
      <c r="D3324" s="158">
        <v>8107</v>
      </c>
      <c r="E3324" s="158">
        <v>15.018000000000001</v>
      </c>
      <c r="F3324" s="158">
        <v>14.992000000000001</v>
      </c>
      <c r="G3324" s="16">
        <f t="shared" si="67"/>
        <v>16.123457228651652</v>
      </c>
      <c r="H3324" s="17">
        <f t="shared" si="68"/>
        <v>-1.8424287144194196</v>
      </c>
      <c r="I3324" s="17">
        <f t="shared" si="69"/>
        <v>-2.5999999999999801E-2</v>
      </c>
      <c r="J3324" s="18">
        <f t="shared" si="70"/>
        <v>1.73125582634171E-3</v>
      </c>
      <c r="K3324" s="18">
        <f t="shared" si="71"/>
        <v>0.2438018592652258</v>
      </c>
      <c r="L3324" s="154"/>
      <c r="M3324" s="154"/>
      <c r="N3324" s="154"/>
      <c r="O3324" s="154"/>
      <c r="P3324" s="154"/>
      <c r="Q3324" s="154"/>
      <c r="R3324" s="154"/>
      <c r="S3324" s="154"/>
      <c r="T3324" s="154"/>
      <c r="U3324" s="154"/>
      <c r="V3324" s="154"/>
      <c r="W3324" s="154"/>
      <c r="X3324" s="154"/>
      <c r="Y3324" s="154"/>
      <c r="Z3324" s="154"/>
      <c r="AA3324" s="154"/>
    </row>
    <row r="3325" spans="1:27" ht="15.75" customHeight="1">
      <c r="A3325" s="155"/>
      <c r="B3325" s="158"/>
      <c r="C3325" s="158"/>
      <c r="D3325" s="158">
        <v>8107</v>
      </c>
      <c r="E3325" s="158">
        <v>15.715</v>
      </c>
      <c r="F3325" s="158">
        <v>15.711</v>
      </c>
      <c r="G3325" s="16">
        <f t="shared" si="67"/>
        <v>16.123457228651652</v>
      </c>
      <c r="H3325" s="17">
        <f t="shared" si="68"/>
        <v>-0.68076204775275428</v>
      </c>
      <c r="I3325" s="17">
        <f t="shared" si="69"/>
        <v>-3.9999999999995595E-3</v>
      </c>
      <c r="J3325" s="18">
        <f t="shared" si="70"/>
        <v>2.5453388482338907E-4</v>
      </c>
      <c r="K3325" s="18">
        <f t="shared" si="71"/>
        <v>0.27734115955743943</v>
      </c>
      <c r="L3325" s="154"/>
      <c r="M3325" s="154"/>
      <c r="N3325" s="154"/>
      <c r="O3325" s="154"/>
      <c r="P3325" s="154"/>
      <c r="Q3325" s="154"/>
      <c r="R3325" s="154"/>
      <c r="S3325" s="154"/>
      <c r="T3325" s="154"/>
      <c r="U3325" s="154"/>
      <c r="V3325" s="154"/>
      <c r="W3325" s="154"/>
      <c r="X3325" s="154"/>
      <c r="Y3325" s="154"/>
      <c r="Z3325" s="154"/>
      <c r="AA3325" s="154"/>
    </row>
    <row r="3326" spans="1:27" ht="15.75" customHeight="1">
      <c r="A3326" s="155"/>
      <c r="B3326" s="156">
        <v>45086</v>
      </c>
      <c r="C3326" s="158">
        <v>45644</v>
      </c>
      <c r="D3326" s="158">
        <v>7108</v>
      </c>
      <c r="E3326" s="158">
        <v>17.716999999999999</v>
      </c>
      <c r="F3326" s="158">
        <v>16.966999999999999</v>
      </c>
      <c r="G3326" s="16">
        <f t="shared" si="67"/>
        <v>18.039622077854567</v>
      </c>
      <c r="H3326" s="17">
        <f t="shared" si="68"/>
        <v>-0.53770346309094685</v>
      </c>
      <c r="I3326" s="17">
        <f t="shared" si="69"/>
        <v>-0.75</v>
      </c>
      <c r="J3326" s="18">
        <f t="shared" si="70"/>
        <v>4.233222328836711E-2</v>
      </c>
      <c r="K3326" s="18">
        <f t="shared" si="71"/>
        <v>0.34287804804679228</v>
      </c>
      <c r="L3326" s="154"/>
      <c r="M3326" s="154"/>
      <c r="N3326" s="154"/>
      <c r="O3326" s="154"/>
      <c r="P3326" s="154"/>
      <c r="Q3326" s="154"/>
      <c r="R3326" s="154"/>
      <c r="S3326" s="154"/>
      <c r="T3326" s="154"/>
      <c r="U3326" s="154"/>
      <c r="V3326" s="154"/>
      <c r="W3326" s="154"/>
      <c r="X3326" s="154"/>
      <c r="Y3326" s="154"/>
      <c r="Z3326" s="154"/>
      <c r="AA3326" s="154"/>
    </row>
    <row r="3327" spans="1:27" ht="15.75" customHeight="1">
      <c r="A3327" s="155"/>
      <c r="B3327" s="158"/>
      <c r="C3327" s="158"/>
      <c r="D3327" s="158">
        <v>7108</v>
      </c>
      <c r="E3327" s="158">
        <v>19.099</v>
      </c>
      <c r="F3327" s="158">
        <v>18.920000000000002</v>
      </c>
      <c r="G3327" s="16">
        <f t="shared" si="67"/>
        <v>18.039622077854567</v>
      </c>
      <c r="H3327" s="17">
        <f t="shared" si="68"/>
        <v>1.7656298702423889</v>
      </c>
      <c r="I3327" s="17">
        <f t="shared" si="69"/>
        <v>-0.17899999999999849</v>
      </c>
      <c r="J3327" s="18">
        <f t="shared" si="70"/>
        <v>9.3722184407559819E-3</v>
      </c>
      <c r="K3327" s="18">
        <f t="shared" si="71"/>
        <v>0.39042726725195137</v>
      </c>
      <c r="L3327" s="154"/>
      <c r="M3327" s="154"/>
      <c r="N3327" s="154"/>
      <c r="O3327" s="154"/>
      <c r="P3327" s="154"/>
      <c r="Q3327" s="154"/>
      <c r="R3327" s="154"/>
      <c r="S3327" s="154"/>
      <c r="T3327" s="154"/>
      <c r="U3327" s="154"/>
      <c r="V3327" s="154"/>
      <c r="W3327" s="154"/>
      <c r="X3327" s="154"/>
      <c r="Y3327" s="154"/>
      <c r="Z3327" s="154"/>
      <c r="AA3327" s="154"/>
    </row>
    <row r="3328" spans="1:27" ht="15.75" customHeight="1">
      <c r="A3328" s="155"/>
      <c r="B3328" s="158"/>
      <c r="C3328" s="158"/>
      <c r="D3328" s="158">
        <v>7108</v>
      </c>
      <c r="E3328" s="158">
        <v>17.494</v>
      </c>
      <c r="F3328" s="158">
        <v>17.337</v>
      </c>
      <c r="G3328" s="16">
        <f t="shared" si="67"/>
        <v>18.039622077854567</v>
      </c>
      <c r="H3328" s="17">
        <f t="shared" si="68"/>
        <v>-0.90937012975761178</v>
      </c>
      <c r="I3328" s="17">
        <f t="shared" si="69"/>
        <v>-0.15700000000000003</v>
      </c>
      <c r="J3328" s="18">
        <f t="shared" si="70"/>
        <v>8.9745055447582045E-3</v>
      </c>
      <c r="K3328" s="18">
        <f t="shared" si="71"/>
        <v>0.33450156495055561</v>
      </c>
      <c r="L3328" s="154"/>
      <c r="M3328" s="154"/>
      <c r="N3328" s="154"/>
      <c r="O3328" s="154"/>
      <c r="P3328" s="154"/>
      <c r="Q3328" s="154"/>
      <c r="R3328" s="154"/>
      <c r="S3328" s="154"/>
      <c r="T3328" s="154"/>
      <c r="U3328" s="154"/>
      <c r="V3328" s="154"/>
      <c r="W3328" s="154"/>
      <c r="X3328" s="154"/>
      <c r="Y3328" s="154"/>
      <c r="Z3328" s="154"/>
      <c r="AA3328" s="154"/>
    </row>
    <row r="3329" spans="1:27" ht="15.75" customHeight="1">
      <c r="A3329" s="155"/>
      <c r="B3329" s="158"/>
      <c r="C3329" s="158"/>
      <c r="D3329" s="158">
        <v>7108</v>
      </c>
      <c r="E3329" s="158">
        <v>17.225000000000001</v>
      </c>
      <c r="F3329" s="158">
        <v>17.077000000000002</v>
      </c>
      <c r="G3329" s="16">
        <f t="shared" si="67"/>
        <v>18.039622077854567</v>
      </c>
      <c r="H3329" s="17">
        <f t="shared" si="68"/>
        <v>-1.3577034630909424</v>
      </c>
      <c r="I3329" s="17">
        <f t="shared" si="69"/>
        <v>-0.14799999999999969</v>
      </c>
      <c r="J3329" s="18">
        <f t="shared" si="70"/>
        <v>8.5921625544266873E-3</v>
      </c>
      <c r="K3329" s="18">
        <f t="shared" si="71"/>
        <v>0.32410858503599538</v>
      </c>
      <c r="L3329" s="154"/>
      <c r="M3329" s="154"/>
      <c r="N3329" s="154"/>
      <c r="O3329" s="154"/>
      <c r="P3329" s="154"/>
      <c r="Q3329" s="154"/>
      <c r="R3329" s="154"/>
      <c r="S3329" s="154"/>
      <c r="T3329" s="154"/>
      <c r="U3329" s="154"/>
      <c r="V3329" s="154"/>
      <c r="W3329" s="154"/>
      <c r="X3329" s="154"/>
      <c r="Y3329" s="154"/>
      <c r="Z3329" s="154"/>
      <c r="AA3329" s="154"/>
    </row>
    <row r="3330" spans="1:27" ht="15.75" customHeight="1">
      <c r="A3330" s="155"/>
      <c r="B3330" s="158"/>
      <c r="C3330" s="158"/>
      <c r="D3330" s="158">
        <v>7108</v>
      </c>
      <c r="E3330" s="158">
        <v>18.375</v>
      </c>
      <c r="F3330" s="158">
        <v>18.22</v>
      </c>
      <c r="G3330" s="16">
        <f t="shared" si="67"/>
        <v>18.039622077854567</v>
      </c>
      <c r="H3330" s="17">
        <f t="shared" si="68"/>
        <v>0.55896320357572193</v>
      </c>
      <c r="I3330" s="17">
        <f t="shared" si="69"/>
        <v>-0.15500000000000114</v>
      </c>
      <c r="J3330" s="18">
        <f t="shared" si="70"/>
        <v>8.4353741496599258E-3</v>
      </c>
      <c r="K3330" s="18">
        <f t="shared" si="71"/>
        <v>0.36640927223102149</v>
      </c>
      <c r="L3330" s="154"/>
      <c r="M3330" s="154"/>
      <c r="N3330" s="154"/>
      <c r="O3330" s="154"/>
      <c r="P3330" s="154"/>
      <c r="Q3330" s="154"/>
      <c r="R3330" s="154"/>
      <c r="S3330" s="154"/>
      <c r="T3330" s="154"/>
      <c r="U3330" s="154"/>
      <c r="V3330" s="154"/>
      <c r="W3330" s="154"/>
      <c r="X3330" s="154"/>
      <c r="Y3330" s="154"/>
      <c r="Z3330" s="154"/>
      <c r="AA3330" s="154"/>
    </row>
    <row r="3331" spans="1:27" ht="15.75" customHeight="1">
      <c r="A3331" s="155"/>
      <c r="B3331" s="158"/>
      <c r="C3331" s="158"/>
      <c r="D3331" s="158">
        <v>7108</v>
      </c>
      <c r="E3331" s="158">
        <v>17.251000000000001</v>
      </c>
      <c r="F3331" s="158">
        <v>17.11</v>
      </c>
      <c r="G3331" s="16">
        <f t="shared" si="67"/>
        <v>18.039622077854567</v>
      </c>
      <c r="H3331" s="17">
        <f t="shared" si="68"/>
        <v>-1.3143701297576094</v>
      </c>
      <c r="I3331" s="17">
        <f t="shared" si="69"/>
        <v>-0.14100000000000179</v>
      </c>
      <c r="J3331" s="18">
        <f t="shared" si="70"/>
        <v>8.1734392209148327E-3</v>
      </c>
      <c r="K3331" s="18">
        <f t="shared" si="71"/>
        <v>0.32512726086864646</v>
      </c>
      <c r="L3331" s="154"/>
      <c r="M3331" s="154"/>
      <c r="N3331" s="154"/>
      <c r="O3331" s="154"/>
      <c r="P3331" s="154"/>
      <c r="Q3331" s="154"/>
      <c r="R3331" s="154"/>
      <c r="S3331" s="154"/>
      <c r="T3331" s="154"/>
      <c r="U3331" s="154"/>
      <c r="V3331" s="154"/>
      <c r="W3331" s="154"/>
      <c r="X3331" s="154"/>
      <c r="Y3331" s="154"/>
      <c r="Z3331" s="154"/>
      <c r="AA3331" s="154"/>
    </row>
    <row r="3332" spans="1:27" ht="15.75" customHeight="1">
      <c r="A3332" s="155"/>
      <c r="B3332" s="156">
        <v>45086</v>
      </c>
      <c r="C3332" s="158">
        <v>46792</v>
      </c>
      <c r="D3332" s="158">
        <v>5003</v>
      </c>
      <c r="E3332" s="158">
        <v>38.311</v>
      </c>
      <c r="F3332" s="158">
        <v>37.695999999999998</v>
      </c>
      <c r="G3332" s="16">
        <f t="shared" si="67"/>
        <v>38.4</v>
      </c>
      <c r="H3332" s="17">
        <f t="shared" si="68"/>
        <v>-0.14833333333333107</v>
      </c>
      <c r="I3332" s="17">
        <f t="shared" si="69"/>
        <v>-0.61500000000000199</v>
      </c>
      <c r="J3332" s="18">
        <f t="shared" si="70"/>
        <v>1.6052830779671685E-2</v>
      </c>
      <c r="K3332" s="18">
        <f t="shared" si="71"/>
        <v>0.37354806713476546</v>
      </c>
      <c r="L3332" s="154"/>
      <c r="M3332" s="154"/>
      <c r="N3332" s="154"/>
      <c r="O3332" s="154"/>
      <c r="P3332" s="154"/>
      <c r="Q3332" s="154"/>
      <c r="R3332" s="154"/>
      <c r="S3332" s="154"/>
      <c r="T3332" s="154"/>
      <c r="U3332" s="154"/>
      <c r="V3332" s="154"/>
      <c r="W3332" s="154"/>
      <c r="X3332" s="154"/>
      <c r="Y3332" s="154"/>
      <c r="Z3332" s="154"/>
      <c r="AA3332" s="154"/>
    </row>
    <row r="3333" spans="1:27" ht="15.75" customHeight="1">
      <c r="A3333" s="155"/>
      <c r="B3333" s="158"/>
      <c r="C3333" s="158"/>
      <c r="D3333" s="158">
        <v>5003</v>
      </c>
      <c r="E3333" s="158">
        <v>37.442999999999998</v>
      </c>
      <c r="F3333" s="158">
        <v>37.027999999999999</v>
      </c>
      <c r="G3333" s="16">
        <f t="shared" si="67"/>
        <v>38.4</v>
      </c>
      <c r="H3333" s="17">
        <f t="shared" si="68"/>
        <v>-1.5950000000000013</v>
      </c>
      <c r="I3333" s="17">
        <f t="shared" si="69"/>
        <v>-0.41499999999999915</v>
      </c>
      <c r="J3333" s="18">
        <f t="shared" si="70"/>
        <v>1.1083513607349816E-2</v>
      </c>
      <c r="K3333" s="18">
        <f t="shared" si="71"/>
        <v>0.35902571909302133</v>
      </c>
      <c r="L3333" s="154"/>
      <c r="M3333" s="154"/>
      <c r="N3333" s="154"/>
      <c r="O3333" s="154"/>
      <c r="P3333" s="154"/>
      <c r="Q3333" s="154"/>
      <c r="R3333" s="154"/>
      <c r="S3333" s="154"/>
      <c r="T3333" s="154"/>
      <c r="U3333" s="154"/>
      <c r="V3333" s="154"/>
      <c r="W3333" s="154"/>
      <c r="X3333" s="154"/>
      <c r="Y3333" s="154"/>
      <c r="Z3333" s="154"/>
      <c r="AA3333" s="154"/>
    </row>
    <row r="3334" spans="1:27" ht="15.75" customHeight="1">
      <c r="A3334" s="155"/>
      <c r="B3334" s="158"/>
      <c r="C3334" s="158"/>
      <c r="D3334" s="158">
        <v>5003</v>
      </c>
      <c r="E3334" s="158">
        <v>39.570999999999998</v>
      </c>
      <c r="F3334" s="158">
        <v>39.155999999999999</v>
      </c>
      <c r="G3334" s="16">
        <f t="shared" si="67"/>
        <v>38.4</v>
      </c>
      <c r="H3334" s="17">
        <f t="shared" si="68"/>
        <v>1.9516666666666658</v>
      </c>
      <c r="I3334" s="17">
        <f t="shared" si="69"/>
        <v>-0.41499999999999915</v>
      </c>
      <c r="J3334" s="18">
        <f t="shared" si="70"/>
        <v>1.0487478203735037E-2</v>
      </c>
      <c r="K3334" s="18">
        <f t="shared" si="71"/>
        <v>0.3934952364105026</v>
      </c>
      <c r="L3334" s="154"/>
      <c r="M3334" s="154"/>
      <c r="N3334" s="154"/>
      <c r="O3334" s="154"/>
      <c r="P3334" s="154"/>
      <c r="Q3334" s="154"/>
      <c r="R3334" s="154"/>
      <c r="S3334" s="154"/>
      <c r="T3334" s="154"/>
      <c r="U3334" s="154"/>
      <c r="V3334" s="154"/>
      <c r="W3334" s="154"/>
      <c r="X3334" s="154"/>
      <c r="Y3334" s="154"/>
      <c r="Z3334" s="154"/>
      <c r="AA3334" s="154"/>
    </row>
    <row r="3335" spans="1:27" ht="15.75" customHeight="1">
      <c r="A3335" s="155"/>
      <c r="B3335" s="158" t="s">
        <v>1785</v>
      </c>
      <c r="C3335" s="158">
        <v>46680</v>
      </c>
      <c r="D3335" s="158">
        <v>5621</v>
      </c>
      <c r="E3335" s="158">
        <v>23.975999999999999</v>
      </c>
      <c r="F3335" s="158">
        <v>23.777999999999999</v>
      </c>
      <c r="G3335" s="16">
        <f t="shared" si="67"/>
        <v>22.870927068045674</v>
      </c>
      <c r="H3335" s="17">
        <f t="shared" si="68"/>
        <v>1.8417882199238753</v>
      </c>
      <c r="I3335" s="17">
        <f t="shared" si="69"/>
        <v>-0.1980000000000004</v>
      </c>
      <c r="J3335" s="18">
        <f t="shared" si="70"/>
        <v>8.2582582582582751E-3</v>
      </c>
      <c r="K3335" s="18">
        <f t="shared" si="71"/>
        <v>0.33690808453682713</v>
      </c>
      <c r="L3335" s="154"/>
      <c r="M3335" s="154"/>
      <c r="N3335" s="154"/>
      <c r="O3335" s="154"/>
      <c r="P3335" s="154"/>
      <c r="Q3335" s="154"/>
      <c r="R3335" s="154"/>
      <c r="S3335" s="154"/>
      <c r="T3335" s="154"/>
      <c r="U3335" s="154"/>
      <c r="V3335" s="154"/>
      <c r="W3335" s="154"/>
      <c r="X3335" s="154"/>
      <c r="Y3335" s="154"/>
      <c r="Z3335" s="154"/>
      <c r="AA3335" s="154"/>
    </row>
    <row r="3336" spans="1:27" ht="15.75" customHeight="1">
      <c r="A3336" s="155"/>
      <c r="B3336" s="156">
        <v>45087</v>
      </c>
      <c r="C3336" s="158">
        <v>45864</v>
      </c>
      <c r="D3336" s="158">
        <v>1013</v>
      </c>
      <c r="E3336" s="158">
        <v>27.966999999999999</v>
      </c>
      <c r="F3336" s="158">
        <v>27.716000000000001</v>
      </c>
      <c r="G3336" s="16">
        <f t="shared" si="67"/>
        <v>27</v>
      </c>
      <c r="H3336" s="17">
        <f t="shared" si="68"/>
        <v>1.6116666666666646</v>
      </c>
      <c r="I3336" s="17">
        <f t="shared" si="69"/>
        <v>-0.25099999999999767</v>
      </c>
      <c r="J3336" s="18">
        <f t="shared" si="70"/>
        <v>8.9748632316658094E-3</v>
      </c>
      <c r="K3336" s="18">
        <f t="shared" si="71"/>
        <v>0.57092287338649117</v>
      </c>
      <c r="L3336" s="154"/>
      <c r="M3336" s="154"/>
      <c r="N3336" s="154"/>
      <c r="O3336" s="154"/>
      <c r="P3336" s="154"/>
      <c r="Q3336" s="154"/>
      <c r="R3336" s="154"/>
      <c r="S3336" s="154"/>
      <c r="T3336" s="154"/>
      <c r="U3336" s="154"/>
      <c r="V3336" s="154"/>
      <c r="W3336" s="154"/>
      <c r="X3336" s="154"/>
      <c r="Y3336" s="154"/>
      <c r="Z3336" s="154"/>
      <c r="AA3336" s="154"/>
    </row>
    <row r="3337" spans="1:27" ht="15.75" customHeight="1">
      <c r="A3337" s="155"/>
      <c r="B3337" s="156">
        <v>45087</v>
      </c>
      <c r="C3337" s="158">
        <v>45636</v>
      </c>
      <c r="D3337" s="158">
        <v>6176</v>
      </c>
      <c r="E3337" s="158">
        <v>35.604999999999997</v>
      </c>
      <c r="F3337" s="158">
        <v>34.987000000000002</v>
      </c>
      <c r="G3337" s="16">
        <f t="shared" si="67"/>
        <v>36.028673497593743</v>
      </c>
      <c r="H3337" s="17">
        <f t="shared" si="68"/>
        <v>-0.70612249598957777</v>
      </c>
      <c r="I3337" s="17">
        <f t="shared" si="69"/>
        <v>-0.617999999999995</v>
      </c>
      <c r="J3337" s="18">
        <f t="shared" si="70"/>
        <v>1.735711276506095E-2</v>
      </c>
      <c r="K3337" s="18">
        <f t="shared" si="71"/>
        <v>0.32628419831672406</v>
      </c>
      <c r="L3337" s="154"/>
      <c r="M3337" s="154"/>
      <c r="N3337" s="154"/>
      <c r="O3337" s="154"/>
      <c r="P3337" s="154"/>
      <c r="Q3337" s="154"/>
      <c r="R3337" s="154"/>
      <c r="S3337" s="154"/>
      <c r="T3337" s="154"/>
      <c r="U3337" s="154"/>
      <c r="V3337" s="154"/>
      <c r="W3337" s="154"/>
      <c r="X3337" s="154"/>
      <c r="Y3337" s="154"/>
      <c r="Z3337" s="154"/>
      <c r="AA3337" s="154"/>
    </row>
    <row r="3338" spans="1:27" ht="15.75" customHeight="1">
      <c r="A3338" s="155"/>
      <c r="B3338" s="158"/>
      <c r="C3338" s="158"/>
      <c r="D3338" s="158">
        <v>6176</v>
      </c>
      <c r="E3338" s="158">
        <v>36.145000000000003</v>
      </c>
      <c r="F3338" s="158">
        <v>35.488</v>
      </c>
      <c r="G3338" s="16">
        <f t="shared" si="67"/>
        <v>36.028673497593743</v>
      </c>
      <c r="H3338" s="17">
        <f t="shared" si="68"/>
        <v>0.19387750401043274</v>
      </c>
      <c r="I3338" s="17">
        <f t="shared" si="69"/>
        <v>-0.65700000000000358</v>
      </c>
      <c r="J3338" s="18">
        <f t="shared" si="70"/>
        <v>1.8176787937474161E-2</v>
      </c>
      <c r="K3338" s="18">
        <f t="shared" si="71"/>
        <v>0.33634939496657806</v>
      </c>
      <c r="L3338" s="154"/>
      <c r="M3338" s="154"/>
      <c r="N3338" s="154"/>
      <c r="O3338" s="154"/>
      <c r="P3338" s="154"/>
      <c r="Q3338" s="154"/>
      <c r="R3338" s="154"/>
      <c r="S3338" s="154"/>
      <c r="T3338" s="154"/>
      <c r="U3338" s="154"/>
      <c r="V3338" s="154"/>
      <c r="W3338" s="154"/>
      <c r="X3338" s="154"/>
      <c r="Y3338" s="154"/>
      <c r="Z3338" s="154"/>
      <c r="AA3338" s="154"/>
    </row>
    <row r="3339" spans="1:27" ht="15.75" customHeight="1">
      <c r="A3339" s="155"/>
      <c r="B3339" s="158"/>
      <c r="C3339" s="158"/>
      <c r="D3339" s="158">
        <v>6176</v>
      </c>
      <c r="E3339" s="158">
        <v>36.366999999999997</v>
      </c>
      <c r="F3339" s="158">
        <v>35.716999999999999</v>
      </c>
      <c r="G3339" s="16">
        <f t="shared" si="67"/>
        <v>36.028673497593743</v>
      </c>
      <c r="H3339" s="17">
        <f t="shared" si="68"/>
        <v>0.56387750401042314</v>
      </c>
      <c r="I3339" s="17">
        <f t="shared" si="69"/>
        <v>-0.64999999999999858</v>
      </c>
      <c r="J3339" s="18">
        <f t="shared" si="70"/>
        <v>1.7873346715428784E-2</v>
      </c>
      <c r="K3339" s="18">
        <f t="shared" si="71"/>
        <v>0.34040060717317788</v>
      </c>
      <c r="L3339" s="154"/>
      <c r="M3339" s="154"/>
      <c r="N3339" s="154"/>
      <c r="O3339" s="154"/>
      <c r="P3339" s="154"/>
      <c r="Q3339" s="154"/>
      <c r="R3339" s="154"/>
      <c r="S3339" s="154"/>
      <c r="T3339" s="154"/>
      <c r="U3339" s="154"/>
      <c r="V3339" s="154"/>
      <c r="W3339" s="154"/>
      <c r="X3339" s="154"/>
      <c r="Y3339" s="154"/>
      <c r="Z3339" s="154"/>
      <c r="AA3339" s="154"/>
    </row>
    <row r="3340" spans="1:27" ht="15.75" customHeight="1">
      <c r="A3340" s="155"/>
      <c r="B3340" s="158"/>
      <c r="C3340" s="158"/>
      <c r="D3340" s="158">
        <v>6176</v>
      </c>
      <c r="E3340" s="158">
        <v>36.356000000000002</v>
      </c>
      <c r="F3340" s="158">
        <v>35.57</v>
      </c>
      <c r="G3340" s="16">
        <f t="shared" si="67"/>
        <v>36.028673497593743</v>
      </c>
      <c r="H3340" s="17">
        <f t="shared" si="68"/>
        <v>0.54554417067709693</v>
      </c>
      <c r="I3340" s="17">
        <f t="shared" si="69"/>
        <v>-0.78600000000000136</v>
      </c>
      <c r="J3340" s="18">
        <f t="shared" si="70"/>
        <v>2.1619540103421753E-2</v>
      </c>
      <c r="K3340" s="18">
        <f t="shared" si="71"/>
        <v>0.3402010364469954</v>
      </c>
      <c r="L3340" s="154"/>
      <c r="M3340" s="154"/>
      <c r="N3340" s="154"/>
      <c r="O3340" s="154"/>
      <c r="P3340" s="154"/>
      <c r="Q3340" s="154"/>
      <c r="R3340" s="154"/>
      <c r="S3340" s="154"/>
      <c r="T3340" s="154"/>
      <c r="U3340" s="154"/>
      <c r="V3340" s="154"/>
      <c r="W3340" s="154"/>
      <c r="X3340" s="154"/>
      <c r="Y3340" s="154"/>
      <c r="Z3340" s="154"/>
      <c r="AA3340" s="154"/>
    </row>
    <row r="3341" spans="1:27" ht="15.75" customHeight="1">
      <c r="A3341" s="155"/>
      <c r="B3341" s="158"/>
      <c r="C3341" s="158"/>
      <c r="D3341" s="158">
        <v>6176</v>
      </c>
      <c r="E3341" s="158">
        <v>36.234000000000002</v>
      </c>
      <c r="F3341" s="158">
        <v>35.787999999999997</v>
      </c>
      <c r="G3341" s="16">
        <f t="shared" si="67"/>
        <v>36.028673497593743</v>
      </c>
      <c r="H3341" s="17">
        <f t="shared" si="68"/>
        <v>0.34221083734376379</v>
      </c>
      <c r="I3341" s="17">
        <f t="shared" si="69"/>
        <v>-0.44600000000000506</v>
      </c>
      <c r="J3341" s="18">
        <f t="shared" si="70"/>
        <v>1.2308881161340317E-2</v>
      </c>
      <c r="K3341" s="18">
        <f t="shared" si="71"/>
        <v>0.33797949111516706</v>
      </c>
      <c r="L3341" s="154"/>
      <c r="M3341" s="154"/>
      <c r="N3341" s="154"/>
      <c r="O3341" s="154"/>
      <c r="P3341" s="154"/>
      <c r="Q3341" s="154"/>
      <c r="R3341" s="154"/>
      <c r="S3341" s="154"/>
      <c r="T3341" s="154"/>
      <c r="U3341" s="154"/>
      <c r="V3341" s="154"/>
      <c r="W3341" s="154"/>
      <c r="X3341" s="154"/>
      <c r="Y3341" s="154"/>
      <c r="Z3341" s="154"/>
      <c r="AA3341" s="154"/>
    </row>
    <row r="3342" spans="1:27" ht="15.75" customHeight="1">
      <c r="A3342" s="155"/>
      <c r="B3342" s="156">
        <v>45087</v>
      </c>
      <c r="C3342" s="158">
        <v>46405</v>
      </c>
      <c r="D3342" s="158">
        <v>515</v>
      </c>
      <c r="E3342" s="158">
        <v>17.995000000000001</v>
      </c>
      <c r="F3342" s="158">
        <v>17.806999999999999</v>
      </c>
      <c r="G3342" s="16">
        <f t="shared" si="67"/>
        <v>16.637999999999998</v>
      </c>
      <c r="H3342" s="17">
        <f t="shared" si="68"/>
        <v>2.2616666666666716</v>
      </c>
      <c r="I3342" s="17">
        <f t="shared" si="69"/>
        <v>-0.18800000000000239</v>
      </c>
      <c r="J3342" s="18">
        <f t="shared" si="70"/>
        <v>1.0447346485134892E-2</v>
      </c>
      <c r="K3342" s="18">
        <f t="shared" si="71"/>
        <v>0.5422061683801056</v>
      </c>
      <c r="L3342" s="154"/>
      <c r="M3342" s="154"/>
      <c r="N3342" s="154"/>
      <c r="O3342" s="154"/>
      <c r="P3342" s="154"/>
      <c r="Q3342" s="154"/>
      <c r="R3342" s="154"/>
      <c r="S3342" s="154"/>
      <c r="T3342" s="154"/>
      <c r="U3342" s="154"/>
      <c r="V3342" s="154"/>
      <c r="W3342" s="154"/>
      <c r="X3342" s="154"/>
      <c r="Y3342" s="154"/>
      <c r="Z3342" s="154"/>
      <c r="AA3342" s="154"/>
    </row>
    <row r="3343" spans="1:27" ht="15.75" customHeight="1">
      <c r="A3343" s="155"/>
      <c r="B3343" s="158"/>
      <c r="C3343" s="158"/>
      <c r="D3343" s="158">
        <v>515</v>
      </c>
      <c r="E3343" s="158">
        <v>17.481999999999999</v>
      </c>
      <c r="F3343" s="158">
        <v>17.343</v>
      </c>
      <c r="G3343" s="16">
        <f t="shared" si="67"/>
        <v>16.637999999999998</v>
      </c>
      <c r="H3343" s="17">
        <f t="shared" si="68"/>
        <v>1.4066666666666687</v>
      </c>
      <c r="I3343" s="17">
        <f t="shared" si="69"/>
        <v>-0.13899999999999935</v>
      </c>
      <c r="J3343" s="18">
        <f t="shared" si="70"/>
        <v>7.9510353506463422E-3</v>
      </c>
      <c r="K3343" s="18">
        <f t="shared" si="71"/>
        <v>0.52877245166456932</v>
      </c>
      <c r="L3343" s="154"/>
      <c r="M3343" s="154"/>
      <c r="N3343" s="154"/>
      <c r="O3343" s="154"/>
      <c r="P3343" s="154"/>
      <c r="Q3343" s="154"/>
      <c r="R3343" s="154"/>
      <c r="S3343" s="154"/>
      <c r="T3343" s="154"/>
      <c r="U3343" s="154"/>
      <c r="V3343" s="154"/>
      <c r="W3343" s="154"/>
      <c r="X3343" s="154"/>
      <c r="Y3343" s="154"/>
      <c r="Z3343" s="154"/>
      <c r="AA3343" s="154"/>
    </row>
    <row r="3344" spans="1:27" ht="15.75" customHeight="1">
      <c r="A3344" s="155"/>
      <c r="B3344" s="156">
        <v>45087</v>
      </c>
      <c r="C3344" s="158">
        <v>46403</v>
      </c>
      <c r="D3344" s="158">
        <v>1011</v>
      </c>
      <c r="E3344" s="158">
        <v>28.023</v>
      </c>
      <c r="F3344" s="158">
        <v>27.780999999999999</v>
      </c>
      <c r="G3344" s="16">
        <f t="shared" si="67"/>
        <v>27</v>
      </c>
      <c r="H3344" s="17">
        <f t="shared" si="68"/>
        <v>1.7049999999999996</v>
      </c>
      <c r="I3344" s="17">
        <f t="shared" si="69"/>
        <v>-0.24200000000000088</v>
      </c>
      <c r="J3344" s="18">
        <f t="shared" si="70"/>
        <v>8.6357634799986045E-3</v>
      </c>
      <c r="K3344" s="18">
        <f t="shared" si="71"/>
        <v>0.57178032330585593</v>
      </c>
      <c r="L3344" s="154"/>
      <c r="M3344" s="154"/>
      <c r="N3344" s="154"/>
      <c r="O3344" s="154"/>
      <c r="P3344" s="154"/>
      <c r="Q3344" s="154"/>
      <c r="R3344" s="154"/>
      <c r="S3344" s="154"/>
      <c r="T3344" s="154"/>
      <c r="U3344" s="154"/>
      <c r="V3344" s="154"/>
      <c r="W3344" s="154"/>
      <c r="X3344" s="154"/>
      <c r="Y3344" s="154"/>
      <c r="Z3344" s="154"/>
      <c r="AA3344" s="154"/>
    </row>
    <row r="3345" spans="1:27" ht="15.75" customHeight="1">
      <c r="A3345" s="155"/>
      <c r="B3345" s="158"/>
      <c r="C3345" s="158"/>
      <c r="D3345" s="158">
        <v>1011</v>
      </c>
      <c r="E3345" s="158">
        <v>27.492000000000001</v>
      </c>
      <c r="F3345" s="158">
        <v>27.297000000000001</v>
      </c>
      <c r="G3345" s="16">
        <f t="shared" si="67"/>
        <v>27</v>
      </c>
      <c r="H3345" s="17">
        <f t="shared" si="68"/>
        <v>0.82000000000000151</v>
      </c>
      <c r="I3345" s="17">
        <f t="shared" si="69"/>
        <v>-0.19500000000000028</v>
      </c>
      <c r="J3345" s="18">
        <f t="shared" si="70"/>
        <v>7.0929725010912366E-3</v>
      </c>
      <c r="K3345" s="18">
        <f t="shared" si="71"/>
        <v>0.56350938454823218</v>
      </c>
      <c r="L3345" s="154"/>
      <c r="M3345" s="154"/>
      <c r="N3345" s="154"/>
      <c r="O3345" s="154"/>
      <c r="P3345" s="154"/>
      <c r="Q3345" s="154"/>
      <c r="R3345" s="154"/>
      <c r="S3345" s="154"/>
      <c r="T3345" s="154"/>
      <c r="U3345" s="154"/>
      <c r="V3345" s="154"/>
      <c r="W3345" s="154"/>
      <c r="X3345" s="154"/>
      <c r="Y3345" s="154"/>
      <c r="Z3345" s="154"/>
      <c r="AA3345" s="154"/>
    </row>
    <row r="3346" spans="1:27" ht="15.75" customHeight="1">
      <c r="A3346" s="155"/>
      <c r="B3346" s="156">
        <v>45088</v>
      </c>
      <c r="C3346" s="158">
        <v>46411</v>
      </c>
      <c r="D3346" s="158">
        <v>5148</v>
      </c>
      <c r="E3346" s="158">
        <v>20.033000000000001</v>
      </c>
      <c r="F3346" s="158">
        <v>19.920000000000002</v>
      </c>
      <c r="G3346" s="16">
        <f t="shared" si="67"/>
        <v>20.202531026311895</v>
      </c>
      <c r="H3346" s="17">
        <f t="shared" si="68"/>
        <v>-0.28255171051982353</v>
      </c>
      <c r="I3346" s="17">
        <f t="shared" si="69"/>
        <v>-0.11299999999999955</v>
      </c>
      <c r="J3346" s="18">
        <f t="shared" si="70"/>
        <v>5.6406928567862792E-3</v>
      </c>
      <c r="K3346" s="18">
        <f t="shared" si="71"/>
        <v>0.29459265776632393</v>
      </c>
      <c r="L3346" s="154"/>
      <c r="M3346" s="154"/>
      <c r="N3346" s="154"/>
      <c r="O3346" s="154"/>
      <c r="P3346" s="154"/>
      <c r="Q3346" s="154"/>
      <c r="R3346" s="154"/>
      <c r="S3346" s="154"/>
      <c r="T3346" s="154"/>
      <c r="U3346" s="154"/>
      <c r="V3346" s="154"/>
      <c r="W3346" s="154"/>
      <c r="X3346" s="154"/>
      <c r="Y3346" s="154"/>
      <c r="Z3346" s="154"/>
      <c r="AA3346" s="154"/>
    </row>
    <row r="3347" spans="1:27" ht="15.75" customHeight="1">
      <c r="A3347" s="155"/>
      <c r="B3347" s="158"/>
      <c r="C3347" s="158"/>
      <c r="D3347" s="158">
        <v>5148</v>
      </c>
      <c r="E3347" s="158">
        <v>20.498999999999999</v>
      </c>
      <c r="F3347" s="158">
        <v>20.375</v>
      </c>
      <c r="G3347" s="16">
        <f t="shared" si="67"/>
        <v>20.202531026311895</v>
      </c>
      <c r="H3347" s="17">
        <f t="shared" si="68"/>
        <v>0.49411495614683909</v>
      </c>
      <c r="I3347" s="17">
        <f t="shared" si="69"/>
        <v>-0.12399999999999878</v>
      </c>
      <c r="J3347" s="18">
        <f t="shared" si="70"/>
        <v>6.0490755646616318E-3</v>
      </c>
      <c r="K3347" s="18">
        <f t="shared" si="71"/>
        <v>0.31062855324809818</v>
      </c>
      <c r="L3347" s="154"/>
      <c r="M3347" s="154"/>
      <c r="N3347" s="154"/>
      <c r="O3347" s="154"/>
      <c r="P3347" s="154"/>
      <c r="Q3347" s="154"/>
      <c r="R3347" s="154"/>
      <c r="S3347" s="154"/>
      <c r="T3347" s="154"/>
      <c r="U3347" s="154"/>
      <c r="V3347" s="154"/>
      <c r="W3347" s="154"/>
      <c r="X3347" s="154"/>
      <c r="Y3347" s="154"/>
      <c r="Z3347" s="154"/>
      <c r="AA3347" s="154"/>
    </row>
    <row r="3348" spans="1:27" ht="15.75" customHeight="1">
      <c r="A3348" s="155"/>
      <c r="B3348" s="158"/>
      <c r="C3348" s="158"/>
      <c r="D3348" s="158">
        <v>5148</v>
      </c>
      <c r="E3348" s="158">
        <v>21.111999999999998</v>
      </c>
      <c r="F3348" s="158">
        <v>21.016999999999999</v>
      </c>
      <c r="G3348" s="16">
        <f t="shared" si="67"/>
        <v>20.202531026311895</v>
      </c>
      <c r="H3348" s="17">
        <f t="shared" si="68"/>
        <v>1.515781622813505</v>
      </c>
      <c r="I3348" s="17">
        <f t="shared" si="69"/>
        <v>-9.4999999999998863E-2</v>
      </c>
      <c r="J3348" s="18">
        <f t="shared" si="70"/>
        <v>4.4998105342932398E-3</v>
      </c>
      <c r="K3348" s="18">
        <f t="shared" si="71"/>
        <v>0.33064488030659173</v>
      </c>
      <c r="L3348" s="154"/>
      <c r="M3348" s="154"/>
      <c r="N3348" s="154"/>
      <c r="O3348" s="154"/>
      <c r="P3348" s="154"/>
      <c r="Q3348" s="154"/>
      <c r="R3348" s="154"/>
      <c r="S3348" s="154"/>
      <c r="T3348" s="154"/>
      <c r="U3348" s="154"/>
      <c r="V3348" s="154"/>
      <c r="W3348" s="154"/>
      <c r="X3348" s="154"/>
      <c r="Y3348" s="154"/>
      <c r="Z3348" s="154"/>
      <c r="AA3348" s="154"/>
    </row>
    <row r="3349" spans="1:27" ht="15.75" customHeight="1">
      <c r="A3349" s="155"/>
      <c r="B3349" s="158"/>
      <c r="C3349" s="158"/>
      <c r="D3349" s="158">
        <v>5148</v>
      </c>
      <c r="E3349" s="158">
        <v>21.338999999999999</v>
      </c>
      <c r="F3349" s="158">
        <v>21.151</v>
      </c>
      <c r="G3349" s="16">
        <f t="shared" si="67"/>
        <v>20.202531026311895</v>
      </c>
      <c r="H3349" s="17">
        <f t="shared" si="68"/>
        <v>1.8941149561468389</v>
      </c>
      <c r="I3349" s="17">
        <f t="shared" si="69"/>
        <v>-0.18799999999999883</v>
      </c>
      <c r="J3349" s="18">
        <f t="shared" si="70"/>
        <v>8.8101598013027253E-3</v>
      </c>
      <c r="K3349" s="18">
        <f t="shared" si="71"/>
        <v>0.33776534575344508</v>
      </c>
      <c r="L3349" s="154"/>
      <c r="M3349" s="154"/>
      <c r="N3349" s="154"/>
      <c r="O3349" s="154"/>
      <c r="P3349" s="154"/>
      <c r="Q3349" s="154"/>
      <c r="R3349" s="154"/>
      <c r="S3349" s="154"/>
      <c r="T3349" s="154"/>
      <c r="U3349" s="154"/>
      <c r="V3349" s="154"/>
      <c r="W3349" s="154"/>
      <c r="X3349" s="154"/>
      <c r="Y3349" s="154"/>
      <c r="Z3349" s="154"/>
      <c r="AA3349" s="154"/>
    </row>
    <row r="3350" spans="1:27" ht="15.75" customHeight="1">
      <c r="A3350" s="155"/>
      <c r="B3350" s="156">
        <v>45088</v>
      </c>
      <c r="C3350" s="158"/>
      <c r="D3350" s="158">
        <v>5001</v>
      </c>
      <c r="E3350" s="158">
        <v>40.24</v>
      </c>
      <c r="F3350" s="158">
        <v>39.567</v>
      </c>
      <c r="G3350" s="16">
        <f t="shared" si="67"/>
        <v>38.4</v>
      </c>
      <c r="H3350" s="17">
        <f t="shared" si="68"/>
        <v>3.0666666666666726</v>
      </c>
      <c r="I3350" s="17">
        <f t="shared" si="69"/>
        <v>-0.67300000000000182</v>
      </c>
      <c r="J3350" s="18">
        <f t="shared" si="70"/>
        <v>1.6724652087475193E-2</v>
      </c>
      <c r="K3350" s="18">
        <f t="shared" si="71"/>
        <v>0.40357852882703782</v>
      </c>
      <c r="L3350" s="154"/>
      <c r="M3350" s="154"/>
      <c r="N3350" s="154"/>
      <c r="O3350" s="154"/>
      <c r="P3350" s="154"/>
      <c r="Q3350" s="154"/>
      <c r="R3350" s="154"/>
      <c r="S3350" s="154"/>
      <c r="T3350" s="154"/>
      <c r="U3350" s="154"/>
      <c r="V3350" s="154"/>
      <c r="W3350" s="154"/>
      <c r="X3350" s="154"/>
      <c r="Y3350" s="154"/>
      <c r="Z3350" s="154"/>
      <c r="AA3350" s="154"/>
    </row>
    <row r="3351" spans="1:27" ht="15.75" customHeight="1">
      <c r="A3351" s="155"/>
      <c r="B3351" s="156">
        <v>44723</v>
      </c>
      <c r="C3351" s="158">
        <v>45638</v>
      </c>
      <c r="D3351" s="158">
        <v>5003</v>
      </c>
      <c r="E3351" s="158">
        <v>38.695999999999998</v>
      </c>
      <c r="F3351" s="158">
        <v>38.337000000000003</v>
      </c>
      <c r="G3351" s="16">
        <f t="shared" si="67"/>
        <v>38.4</v>
      </c>
      <c r="H3351" s="17">
        <f t="shared" si="68"/>
        <v>0.49333333333333229</v>
      </c>
      <c r="I3351" s="17">
        <f t="shared" si="69"/>
        <v>-0.35899999999999466</v>
      </c>
      <c r="J3351" s="18">
        <f t="shared" si="70"/>
        <v>9.2774446971261807E-3</v>
      </c>
      <c r="K3351" s="18">
        <f t="shared" si="71"/>
        <v>0.37978085590241883</v>
      </c>
      <c r="L3351" s="154"/>
      <c r="M3351" s="154"/>
      <c r="N3351" s="154"/>
      <c r="O3351" s="154"/>
      <c r="P3351" s="154"/>
      <c r="Q3351" s="154"/>
      <c r="R3351" s="154"/>
      <c r="S3351" s="154"/>
      <c r="T3351" s="154"/>
      <c r="U3351" s="154"/>
      <c r="V3351" s="154"/>
      <c r="W3351" s="154"/>
      <c r="X3351" s="154"/>
      <c r="Y3351" s="154"/>
      <c r="Z3351" s="154"/>
      <c r="AA3351" s="154"/>
    </row>
    <row r="3352" spans="1:27" ht="15.75" customHeight="1">
      <c r="A3352" s="155"/>
      <c r="B3352" s="158"/>
      <c r="C3352" s="158"/>
      <c r="D3352" s="158">
        <v>5003</v>
      </c>
      <c r="E3352" s="158">
        <v>40.487000000000002</v>
      </c>
      <c r="F3352" s="158">
        <v>40.085999999999999</v>
      </c>
      <c r="G3352" s="16">
        <f t="shared" si="67"/>
        <v>38.4</v>
      </c>
      <c r="H3352" s="17">
        <f t="shared" si="68"/>
        <v>3.4783333333333388</v>
      </c>
      <c r="I3352" s="17">
        <f t="shared" si="69"/>
        <v>-0.40100000000000335</v>
      </c>
      <c r="J3352" s="18">
        <f t="shared" si="70"/>
        <v>9.9044137624423479E-3</v>
      </c>
      <c r="K3352" s="18">
        <f t="shared" si="71"/>
        <v>0.40721713142490185</v>
      </c>
      <c r="L3352" s="154"/>
      <c r="M3352" s="154"/>
      <c r="N3352" s="154"/>
      <c r="O3352" s="154"/>
      <c r="P3352" s="154"/>
      <c r="Q3352" s="154"/>
      <c r="R3352" s="154"/>
      <c r="S3352" s="154"/>
      <c r="T3352" s="154"/>
      <c r="U3352" s="154"/>
      <c r="V3352" s="154"/>
      <c r="W3352" s="154"/>
      <c r="X3352" s="154"/>
      <c r="Y3352" s="154"/>
      <c r="Z3352" s="154"/>
      <c r="AA3352" s="154"/>
    </row>
    <row r="3353" spans="1:27" ht="15.75" customHeight="1">
      <c r="A3353" s="155"/>
      <c r="B3353" s="156">
        <v>45088</v>
      </c>
      <c r="C3353" s="158"/>
      <c r="D3353" s="158">
        <v>6137</v>
      </c>
      <c r="E3353" s="158">
        <v>24.530999999999999</v>
      </c>
      <c r="F3353" s="158">
        <v>23.97</v>
      </c>
      <c r="G3353" s="16">
        <f t="shared" si="67"/>
        <v>24.625485865816515</v>
      </c>
      <c r="H3353" s="17">
        <f t="shared" si="68"/>
        <v>-0.15747644302752661</v>
      </c>
      <c r="I3353" s="17">
        <f t="shared" si="69"/>
        <v>-0.56099999999999994</v>
      </c>
      <c r="J3353" s="18">
        <f t="shared" si="70"/>
        <v>2.2869022869022867E-2</v>
      </c>
      <c r="K3353" s="18">
        <f t="shared" si="71"/>
        <v>0.32194194349653504</v>
      </c>
      <c r="L3353" s="154"/>
      <c r="M3353" s="154"/>
      <c r="N3353" s="154"/>
      <c r="O3353" s="154"/>
      <c r="P3353" s="154"/>
      <c r="Q3353" s="154"/>
      <c r="R3353" s="154"/>
      <c r="S3353" s="154"/>
      <c r="T3353" s="154"/>
      <c r="U3353" s="154"/>
      <c r="V3353" s="154"/>
      <c r="W3353" s="154"/>
      <c r="X3353" s="154"/>
      <c r="Y3353" s="154"/>
      <c r="Z3353" s="154"/>
      <c r="AA3353" s="154"/>
    </row>
    <row r="3354" spans="1:27" ht="15.75" customHeight="1">
      <c r="A3354" s="155"/>
      <c r="B3354" s="158"/>
      <c r="C3354" s="158"/>
      <c r="D3354" s="158">
        <v>6137</v>
      </c>
      <c r="E3354" s="158">
        <v>24.95</v>
      </c>
      <c r="F3354" s="158">
        <v>24.385999999999999</v>
      </c>
      <c r="G3354" s="16">
        <f t="shared" si="67"/>
        <v>24.625485865816515</v>
      </c>
      <c r="H3354" s="17">
        <f t="shared" si="68"/>
        <v>0.54085689030580753</v>
      </c>
      <c r="I3354" s="17">
        <f t="shared" si="69"/>
        <v>-0.56400000000000006</v>
      </c>
      <c r="J3354" s="18">
        <f t="shared" si="70"/>
        <v>2.2605210420841685E-2</v>
      </c>
      <c r="K3354" s="18">
        <f t="shared" si="71"/>
        <v>0.33332897057769545</v>
      </c>
      <c r="L3354" s="154"/>
      <c r="M3354" s="154"/>
      <c r="N3354" s="154"/>
      <c r="O3354" s="154"/>
      <c r="P3354" s="154"/>
      <c r="Q3354" s="154"/>
      <c r="R3354" s="154"/>
      <c r="S3354" s="154"/>
      <c r="T3354" s="154"/>
      <c r="U3354" s="154"/>
      <c r="V3354" s="154"/>
      <c r="W3354" s="154"/>
      <c r="X3354" s="154"/>
      <c r="Y3354" s="154"/>
      <c r="Z3354" s="154"/>
      <c r="AA3354" s="154"/>
    </row>
    <row r="3355" spans="1:27" ht="15.75" customHeight="1">
      <c r="A3355" s="155"/>
      <c r="B3355" s="158"/>
      <c r="C3355" s="158"/>
      <c r="D3355" s="158">
        <v>6137</v>
      </c>
      <c r="E3355" s="158">
        <v>25</v>
      </c>
      <c r="F3355" s="158">
        <v>24.373999999999999</v>
      </c>
      <c r="G3355" s="16">
        <f t="shared" si="67"/>
        <v>24.625485865816515</v>
      </c>
      <c r="H3355" s="17">
        <f t="shared" si="68"/>
        <v>0.62419022363914212</v>
      </c>
      <c r="I3355" s="17">
        <f t="shared" si="69"/>
        <v>-0.62600000000000122</v>
      </c>
      <c r="J3355" s="18">
        <f t="shared" si="70"/>
        <v>2.5040000000000048E-2</v>
      </c>
      <c r="K3355" s="18">
        <f t="shared" si="71"/>
        <v>0.33466231263654012</v>
      </c>
      <c r="L3355" s="154"/>
      <c r="M3355" s="154"/>
      <c r="N3355" s="154"/>
      <c r="O3355" s="154"/>
      <c r="P3355" s="154"/>
      <c r="Q3355" s="154"/>
      <c r="R3355" s="154"/>
      <c r="S3355" s="154"/>
      <c r="T3355" s="154"/>
      <c r="U3355" s="154"/>
      <c r="V3355" s="154"/>
      <c r="W3355" s="154"/>
      <c r="X3355" s="154"/>
      <c r="Y3355" s="154"/>
      <c r="Z3355" s="154"/>
      <c r="AA3355" s="154"/>
    </row>
    <row r="3356" spans="1:27" ht="15.75" customHeight="1">
      <c r="A3356" s="155"/>
      <c r="B3356" s="158"/>
      <c r="C3356" s="158"/>
      <c r="D3356" s="158">
        <v>6137</v>
      </c>
      <c r="E3356" s="158">
        <v>24.815999999999999</v>
      </c>
      <c r="F3356" s="158">
        <v>24.257999999999999</v>
      </c>
      <c r="G3356" s="16">
        <f t="shared" si="67"/>
        <v>24.625485865816515</v>
      </c>
      <c r="H3356" s="17">
        <f t="shared" si="68"/>
        <v>0.31752355697247364</v>
      </c>
      <c r="I3356" s="17">
        <f t="shared" si="69"/>
        <v>-0.55799999999999983</v>
      </c>
      <c r="J3356" s="18">
        <f t="shared" si="70"/>
        <v>2.2485493230174076E-2</v>
      </c>
      <c r="K3356" s="18">
        <f t="shared" si="71"/>
        <v>0.329729118952027</v>
      </c>
      <c r="L3356" s="154"/>
      <c r="M3356" s="154"/>
      <c r="N3356" s="154"/>
      <c r="O3356" s="154"/>
      <c r="P3356" s="154"/>
      <c r="Q3356" s="154"/>
      <c r="R3356" s="154"/>
      <c r="S3356" s="154"/>
      <c r="T3356" s="154"/>
      <c r="U3356" s="154"/>
      <c r="V3356" s="154"/>
      <c r="W3356" s="154"/>
      <c r="X3356" s="154"/>
      <c r="Y3356" s="154"/>
      <c r="Z3356" s="154"/>
      <c r="AA3356" s="154"/>
    </row>
    <row r="3357" spans="1:27" ht="15.75" customHeight="1">
      <c r="A3357" s="155"/>
      <c r="B3357" s="158"/>
      <c r="C3357" s="158"/>
      <c r="D3357" s="158">
        <v>6117</v>
      </c>
      <c r="E3357" s="158">
        <v>20.161999999999999</v>
      </c>
      <c r="F3357" s="158">
        <v>19.658000000000001</v>
      </c>
      <c r="G3357" s="16">
        <f t="shared" si="67"/>
        <v>19.9327573208373</v>
      </c>
      <c r="H3357" s="17">
        <f t="shared" si="68"/>
        <v>0.38207113193783115</v>
      </c>
      <c r="I3357" s="17">
        <f t="shared" si="69"/>
        <v>-0.50399999999999778</v>
      </c>
      <c r="J3357" s="18">
        <f t="shared" si="70"/>
        <v>2.4997520087292818E-2</v>
      </c>
      <c r="K3357" s="18">
        <f t="shared" si="71"/>
        <v>0.32721064775122144</v>
      </c>
      <c r="L3357" s="154"/>
      <c r="M3357" s="154"/>
      <c r="N3357" s="154"/>
      <c r="O3357" s="154"/>
      <c r="P3357" s="154"/>
      <c r="Q3357" s="154"/>
      <c r="R3357" s="154"/>
      <c r="S3357" s="154"/>
      <c r="T3357" s="154"/>
      <c r="U3357" s="154"/>
      <c r="V3357" s="154"/>
      <c r="W3357" s="154"/>
      <c r="X3357" s="154"/>
      <c r="Y3357" s="154"/>
      <c r="Z3357" s="154"/>
      <c r="AA3357" s="154"/>
    </row>
    <row r="3358" spans="1:27" ht="15.75" customHeight="1">
      <c r="A3358" s="155"/>
      <c r="B3358" s="158"/>
      <c r="C3358" s="158"/>
      <c r="D3358" s="158">
        <v>6117</v>
      </c>
      <c r="E3358" s="158">
        <v>20.463999999999999</v>
      </c>
      <c r="F3358" s="158">
        <v>19.920999999999999</v>
      </c>
      <c r="G3358" s="16">
        <f t="shared" si="67"/>
        <v>19.9327573208373</v>
      </c>
      <c r="H3358" s="17">
        <f t="shared" si="68"/>
        <v>0.8854044652711639</v>
      </c>
      <c r="I3358" s="17">
        <f t="shared" si="69"/>
        <v>-0.54299999999999926</v>
      </c>
      <c r="J3358" s="18">
        <f t="shared" si="70"/>
        <v>2.6534401876465954E-2</v>
      </c>
      <c r="K3358" s="18">
        <f t="shared" si="71"/>
        <v>0.3371394194663862</v>
      </c>
      <c r="L3358" s="154"/>
      <c r="M3358" s="154"/>
      <c r="N3358" s="154"/>
      <c r="O3358" s="154"/>
      <c r="P3358" s="154"/>
      <c r="Q3358" s="154"/>
      <c r="R3358" s="154"/>
      <c r="S3358" s="154"/>
      <c r="T3358" s="154"/>
      <c r="U3358" s="154"/>
      <c r="V3358" s="154"/>
      <c r="W3358" s="154"/>
      <c r="X3358" s="154"/>
      <c r="Y3358" s="154"/>
      <c r="Z3358" s="154"/>
      <c r="AA3358" s="154"/>
    </row>
    <row r="3359" spans="1:27" ht="15.75" customHeight="1">
      <c r="A3359" s="155"/>
      <c r="B3359" s="158"/>
      <c r="C3359" s="158"/>
      <c r="D3359" s="158">
        <v>6117</v>
      </c>
      <c r="E3359" s="158">
        <v>21.53</v>
      </c>
      <c r="F3359" s="158">
        <v>21.061</v>
      </c>
      <c r="G3359" s="16">
        <f t="shared" si="67"/>
        <v>19.9327573208373</v>
      </c>
      <c r="H3359" s="17">
        <f t="shared" si="68"/>
        <v>2.662071131937835</v>
      </c>
      <c r="I3359" s="17">
        <f t="shared" si="69"/>
        <v>-0.46900000000000119</v>
      </c>
      <c r="J3359" s="18">
        <f t="shared" si="70"/>
        <v>2.1783557826288952E-2</v>
      </c>
      <c r="K3359" s="18">
        <f t="shared" si="71"/>
        <v>0.36995917696052616</v>
      </c>
      <c r="L3359" s="154"/>
      <c r="M3359" s="154"/>
      <c r="N3359" s="154"/>
      <c r="O3359" s="154"/>
      <c r="P3359" s="154"/>
      <c r="Q3359" s="154"/>
      <c r="R3359" s="154"/>
      <c r="S3359" s="154"/>
      <c r="T3359" s="154"/>
      <c r="U3359" s="154"/>
      <c r="V3359" s="154"/>
      <c r="W3359" s="154"/>
      <c r="X3359" s="154"/>
      <c r="Y3359" s="154"/>
      <c r="Z3359" s="154"/>
      <c r="AA3359" s="154"/>
    </row>
    <row r="3360" spans="1:27" ht="15.75" customHeight="1">
      <c r="A3360" s="155"/>
      <c r="B3360" s="158"/>
      <c r="C3360" s="158"/>
      <c r="D3360" s="158">
        <v>6107</v>
      </c>
      <c r="E3360" s="158">
        <v>16.849</v>
      </c>
      <c r="F3360" s="158">
        <v>16.600000000000001</v>
      </c>
      <c r="G3360" s="16">
        <f t="shared" si="67"/>
        <v>17.032373496847189</v>
      </c>
      <c r="H3360" s="17">
        <f t="shared" si="68"/>
        <v>-0.30562249474531455</v>
      </c>
      <c r="I3360" s="17">
        <f t="shared" si="69"/>
        <v>-0.24899999999999878</v>
      </c>
      <c r="J3360" s="18">
        <f t="shared" si="70"/>
        <v>1.4778325123152636E-2</v>
      </c>
      <c r="K3360" s="18">
        <f t="shared" si="71"/>
        <v>0.3123351294075748</v>
      </c>
      <c r="L3360" s="154"/>
      <c r="M3360" s="154"/>
      <c r="N3360" s="154"/>
      <c r="O3360" s="154"/>
      <c r="P3360" s="154"/>
      <c r="Q3360" s="154"/>
      <c r="R3360" s="154"/>
      <c r="S3360" s="154"/>
      <c r="T3360" s="154"/>
      <c r="U3360" s="154"/>
      <c r="V3360" s="154"/>
      <c r="W3360" s="154"/>
      <c r="X3360" s="154"/>
      <c r="Y3360" s="154"/>
      <c r="Z3360" s="154"/>
      <c r="AA3360" s="154"/>
    </row>
    <row r="3361" spans="1:27" ht="15.75" customHeight="1">
      <c r="A3361" s="155"/>
      <c r="B3361" s="156">
        <v>45089</v>
      </c>
      <c r="C3361" s="158">
        <v>46767</v>
      </c>
      <c r="D3361" s="158">
        <v>6107</v>
      </c>
      <c r="E3361" s="158">
        <v>17.082000000000001</v>
      </c>
      <c r="F3361" s="158">
        <v>16.728000000000002</v>
      </c>
      <c r="G3361" s="16">
        <f t="shared" si="67"/>
        <v>17.032373496847189</v>
      </c>
      <c r="H3361" s="17">
        <f t="shared" si="68"/>
        <v>8.2710838588019683E-2</v>
      </c>
      <c r="I3361" s="17">
        <f t="shared" si="69"/>
        <v>-0.3539999999999992</v>
      </c>
      <c r="J3361" s="18">
        <f t="shared" si="70"/>
        <v>2.07235686687741E-2</v>
      </c>
      <c r="K3361" s="18">
        <f t="shared" si="71"/>
        <v>0.32171493943263252</v>
      </c>
      <c r="L3361" s="154"/>
      <c r="M3361" s="154"/>
      <c r="N3361" s="154"/>
      <c r="O3361" s="154"/>
      <c r="P3361" s="154"/>
      <c r="Q3361" s="154"/>
      <c r="R3361" s="154"/>
      <c r="S3361" s="154"/>
      <c r="T3361" s="154"/>
      <c r="U3361" s="154"/>
      <c r="V3361" s="154"/>
      <c r="W3361" s="154"/>
      <c r="X3361" s="154"/>
      <c r="Y3361" s="154"/>
      <c r="Z3361" s="154"/>
      <c r="AA3361" s="154"/>
    </row>
    <row r="3362" spans="1:27" ht="15.75" customHeight="1">
      <c r="A3362" s="155"/>
      <c r="B3362" s="158"/>
      <c r="C3362" s="158"/>
      <c r="D3362" s="158">
        <v>6107</v>
      </c>
      <c r="E3362" s="158">
        <v>16.134</v>
      </c>
      <c r="F3362" s="158">
        <v>15.696</v>
      </c>
      <c r="G3362" s="16">
        <f t="shared" si="67"/>
        <v>17.032373496847189</v>
      </c>
      <c r="H3362" s="17">
        <f t="shared" si="68"/>
        <v>-1.497289161411981</v>
      </c>
      <c r="I3362" s="17">
        <f t="shared" si="69"/>
        <v>-0.43800000000000061</v>
      </c>
      <c r="J3362" s="18">
        <f t="shared" si="70"/>
        <v>2.7147638527333619E-2</v>
      </c>
      <c r="K3362" s="18">
        <f t="shared" si="71"/>
        <v>0.28186033193183513</v>
      </c>
      <c r="L3362" s="154"/>
      <c r="M3362" s="154"/>
      <c r="N3362" s="154"/>
      <c r="O3362" s="154"/>
      <c r="P3362" s="154"/>
      <c r="Q3362" s="154"/>
      <c r="R3362" s="154"/>
      <c r="S3362" s="154"/>
      <c r="T3362" s="154"/>
      <c r="U3362" s="154"/>
      <c r="V3362" s="154"/>
      <c r="W3362" s="154"/>
      <c r="X3362" s="154"/>
      <c r="Y3362" s="154"/>
      <c r="Z3362" s="154"/>
      <c r="AA3362" s="154"/>
    </row>
    <row r="3363" spans="1:27" ht="15.75" customHeight="1">
      <c r="A3363" s="155"/>
      <c r="B3363" s="158"/>
      <c r="C3363" s="158"/>
      <c r="D3363" s="158">
        <v>6107</v>
      </c>
      <c r="E3363" s="158">
        <v>16.149999999999999</v>
      </c>
      <c r="F3363" s="158">
        <v>15.721</v>
      </c>
      <c r="G3363" s="16">
        <f t="shared" si="67"/>
        <v>17.032373496847189</v>
      </c>
      <c r="H3363" s="17">
        <f t="shared" si="68"/>
        <v>-1.4706224947453173</v>
      </c>
      <c r="I3363" s="17">
        <f t="shared" si="69"/>
        <v>-0.42899999999999849</v>
      </c>
      <c r="J3363" s="18">
        <f t="shared" si="70"/>
        <v>2.6563467492259973E-2</v>
      </c>
      <c r="K3363" s="18">
        <f t="shared" si="71"/>
        <v>0.28257180157202644</v>
      </c>
      <c r="L3363" s="154"/>
      <c r="M3363" s="154"/>
      <c r="N3363" s="154"/>
      <c r="O3363" s="154"/>
      <c r="P3363" s="154"/>
      <c r="Q3363" s="154"/>
      <c r="R3363" s="154"/>
      <c r="S3363" s="154"/>
      <c r="T3363" s="154"/>
      <c r="U3363" s="154"/>
      <c r="V3363" s="154"/>
      <c r="W3363" s="154"/>
      <c r="X3363" s="154"/>
      <c r="Y3363" s="154"/>
      <c r="Z3363" s="154"/>
      <c r="AA3363" s="154"/>
    </row>
    <row r="3364" spans="1:27" ht="15.75" customHeight="1">
      <c r="A3364" s="155"/>
      <c r="B3364" s="158"/>
      <c r="C3364" s="158"/>
      <c r="D3364" s="158">
        <v>6107</v>
      </c>
      <c r="E3364" s="158">
        <v>17.122</v>
      </c>
      <c r="F3364" s="158">
        <v>16.678999999999998</v>
      </c>
      <c r="G3364" s="16">
        <f t="shared" si="67"/>
        <v>17.032373496847189</v>
      </c>
      <c r="H3364" s="17">
        <f t="shared" si="68"/>
        <v>0.14937750525468493</v>
      </c>
      <c r="I3364" s="17">
        <f t="shared" si="69"/>
        <v>-0.44300000000000139</v>
      </c>
      <c r="J3364" s="18">
        <f t="shared" si="70"/>
        <v>2.5873145660553754E-2</v>
      </c>
      <c r="K3364" s="18">
        <f t="shared" si="71"/>
        <v>0.32329953249551618</v>
      </c>
      <c r="L3364" s="154"/>
      <c r="M3364" s="154"/>
      <c r="N3364" s="154"/>
      <c r="O3364" s="154"/>
      <c r="P3364" s="154"/>
      <c r="Q3364" s="154"/>
      <c r="R3364" s="154"/>
      <c r="S3364" s="154"/>
      <c r="T3364" s="154"/>
      <c r="U3364" s="154"/>
      <c r="V3364" s="154"/>
      <c r="W3364" s="154"/>
      <c r="X3364" s="154"/>
      <c r="Y3364" s="154"/>
      <c r="Z3364" s="154"/>
      <c r="AA3364" s="154"/>
    </row>
    <row r="3365" spans="1:27" ht="15.75" customHeight="1">
      <c r="A3365" s="155"/>
      <c r="B3365" s="156">
        <v>45089</v>
      </c>
      <c r="C3365" s="158">
        <v>47166</v>
      </c>
      <c r="D3365" s="158">
        <v>5648</v>
      </c>
      <c r="E3365" s="158">
        <v>21.260999999999999</v>
      </c>
      <c r="F3365" s="158">
        <v>21.055</v>
      </c>
      <c r="G3365" s="16">
        <f t="shared" si="67"/>
        <v>19.240505739344663</v>
      </c>
      <c r="H3365" s="17">
        <f t="shared" si="68"/>
        <v>3.3674904344255614</v>
      </c>
      <c r="I3365" s="17">
        <f t="shared" si="69"/>
        <v>-0.20599999999999952</v>
      </c>
      <c r="J3365" s="18">
        <f t="shared" si="70"/>
        <v>9.689102111847963E-3</v>
      </c>
      <c r="K3365" s="18">
        <f t="shared" si="71"/>
        <v>0.38058416819528706</v>
      </c>
      <c r="L3365" s="154"/>
      <c r="M3365" s="154"/>
      <c r="N3365" s="154"/>
      <c r="O3365" s="154"/>
      <c r="P3365" s="154"/>
      <c r="Q3365" s="154"/>
      <c r="R3365" s="154"/>
      <c r="S3365" s="154"/>
      <c r="T3365" s="154"/>
      <c r="U3365" s="154"/>
      <c r="V3365" s="154"/>
      <c r="W3365" s="154"/>
      <c r="X3365" s="154"/>
      <c r="Y3365" s="154"/>
      <c r="Z3365" s="154"/>
      <c r="AA3365" s="154"/>
    </row>
    <row r="3366" spans="1:27" ht="15.75" customHeight="1">
      <c r="A3366" s="155"/>
      <c r="B3366" s="158"/>
      <c r="C3366" s="158"/>
      <c r="D3366" s="158">
        <v>5648</v>
      </c>
      <c r="E3366" s="158">
        <v>20.527999999999999</v>
      </c>
      <c r="F3366" s="158">
        <v>20.295999999999999</v>
      </c>
      <c r="G3366" s="16">
        <f t="shared" si="67"/>
        <v>19.240505739344663</v>
      </c>
      <c r="H3366" s="17">
        <f t="shared" si="68"/>
        <v>2.1458237677588938</v>
      </c>
      <c r="I3366" s="17">
        <f t="shared" si="69"/>
        <v>-0.23199999999999932</v>
      </c>
      <c r="J3366" s="18">
        <f t="shared" si="70"/>
        <v>1.1301636788776274E-2</v>
      </c>
      <c r="K3366" s="18">
        <f t="shared" si="71"/>
        <v>0.35846648480124699</v>
      </c>
      <c r="L3366" s="154"/>
      <c r="M3366" s="154"/>
      <c r="N3366" s="154"/>
      <c r="O3366" s="154"/>
      <c r="P3366" s="154"/>
      <c r="Q3366" s="154"/>
      <c r="R3366" s="154"/>
      <c r="S3366" s="154"/>
      <c r="T3366" s="154"/>
      <c r="U3366" s="154"/>
      <c r="V3366" s="154"/>
      <c r="W3366" s="154"/>
      <c r="X3366" s="154"/>
      <c r="Y3366" s="154"/>
      <c r="Z3366" s="154"/>
      <c r="AA3366" s="154"/>
    </row>
    <row r="3367" spans="1:27" ht="15.75" customHeight="1">
      <c r="A3367" s="155"/>
      <c r="B3367" s="158"/>
      <c r="C3367" s="158"/>
      <c r="D3367" s="158">
        <v>5648</v>
      </c>
      <c r="E3367" s="158">
        <v>20.443999999999999</v>
      </c>
      <c r="F3367" s="158">
        <v>20.28</v>
      </c>
      <c r="G3367" s="16">
        <f t="shared" si="67"/>
        <v>19.240505739344663</v>
      </c>
      <c r="H3367" s="17">
        <f t="shared" si="68"/>
        <v>2.0058237677588941</v>
      </c>
      <c r="I3367" s="17">
        <f t="shared" si="69"/>
        <v>-0.16399999999999793</v>
      </c>
      <c r="J3367" s="18">
        <f t="shared" si="70"/>
        <v>8.0219135198590259E-3</v>
      </c>
      <c r="K3367" s="18">
        <f t="shared" si="71"/>
        <v>0.35583056153394632</v>
      </c>
      <c r="L3367" s="154"/>
      <c r="M3367" s="154"/>
      <c r="N3367" s="154"/>
      <c r="O3367" s="154"/>
      <c r="P3367" s="154"/>
      <c r="Q3367" s="154"/>
      <c r="R3367" s="154"/>
      <c r="S3367" s="154"/>
      <c r="T3367" s="154"/>
      <c r="U3367" s="154"/>
      <c r="V3367" s="154"/>
      <c r="W3367" s="154"/>
      <c r="X3367" s="154"/>
      <c r="Y3367" s="154"/>
      <c r="Z3367" s="154"/>
      <c r="AA3367" s="154"/>
    </row>
    <row r="3368" spans="1:27" ht="15.75" customHeight="1">
      <c r="A3368" s="155"/>
      <c r="B3368" s="158"/>
      <c r="C3368" s="158"/>
      <c r="D3368" s="158">
        <v>5648</v>
      </c>
      <c r="E3368" s="158">
        <v>20.327999999999999</v>
      </c>
      <c r="F3368" s="158">
        <v>20.166</v>
      </c>
      <c r="G3368" s="16">
        <f t="shared" si="67"/>
        <v>19.240505739344663</v>
      </c>
      <c r="H3368" s="17">
        <f t="shared" si="68"/>
        <v>1.8124904344255615</v>
      </c>
      <c r="I3368" s="17">
        <f t="shared" si="69"/>
        <v>-0.16199999999999903</v>
      </c>
      <c r="J3368" s="18">
        <f t="shared" si="70"/>
        <v>7.9693034238488315E-3</v>
      </c>
      <c r="K3368" s="18">
        <f t="shared" si="71"/>
        <v>0.35215466351829977</v>
      </c>
      <c r="L3368" s="154"/>
      <c r="M3368" s="154"/>
      <c r="N3368" s="154"/>
      <c r="O3368" s="154"/>
      <c r="P3368" s="154"/>
      <c r="Q3368" s="154"/>
      <c r="R3368" s="154"/>
      <c r="S3368" s="154"/>
      <c r="T3368" s="154"/>
      <c r="U3368" s="154"/>
      <c r="V3368" s="154"/>
      <c r="W3368" s="154"/>
      <c r="X3368" s="154"/>
      <c r="Y3368" s="154"/>
      <c r="Z3368" s="154"/>
      <c r="AA3368" s="154"/>
    </row>
    <row r="3369" spans="1:27" ht="15.75" customHeight="1">
      <c r="A3369" s="155"/>
      <c r="B3369" s="158"/>
      <c r="C3369" s="158"/>
      <c r="D3369" s="158">
        <v>5648</v>
      </c>
      <c r="E3369" s="158">
        <v>20.398</v>
      </c>
      <c r="F3369" s="158">
        <v>20.245999999999999</v>
      </c>
      <c r="G3369" s="16">
        <f t="shared" si="67"/>
        <v>19.240505739344663</v>
      </c>
      <c r="H3369" s="17">
        <f t="shared" si="68"/>
        <v>1.9291571010922286</v>
      </c>
      <c r="I3369" s="17">
        <f t="shared" si="69"/>
        <v>-0.15200000000000102</v>
      </c>
      <c r="J3369" s="18">
        <f t="shared" si="70"/>
        <v>7.4517109520541736E-3</v>
      </c>
      <c r="K3369" s="18">
        <f t="shared" si="71"/>
        <v>0.3543778801843317</v>
      </c>
      <c r="L3369" s="154"/>
      <c r="M3369" s="154"/>
      <c r="N3369" s="154"/>
      <c r="O3369" s="154"/>
      <c r="P3369" s="154"/>
      <c r="Q3369" s="154"/>
      <c r="R3369" s="154"/>
      <c r="S3369" s="154"/>
      <c r="T3369" s="154"/>
      <c r="U3369" s="154"/>
      <c r="V3369" s="154"/>
      <c r="W3369" s="154"/>
      <c r="X3369" s="154"/>
      <c r="Y3369" s="154"/>
      <c r="Z3369" s="154"/>
      <c r="AA3369" s="154"/>
    </row>
    <row r="3370" spans="1:27" ht="15.75" customHeight="1">
      <c r="A3370" s="155"/>
      <c r="B3370" s="158"/>
      <c r="C3370" s="158"/>
      <c r="D3370" s="158">
        <v>5648</v>
      </c>
      <c r="E3370" s="158">
        <v>20.399999999999999</v>
      </c>
      <c r="F3370" s="158">
        <v>20.238</v>
      </c>
      <c r="G3370" s="16">
        <f t="shared" si="67"/>
        <v>19.240505739344663</v>
      </c>
      <c r="H3370" s="17">
        <f t="shared" si="68"/>
        <v>1.93249043442556</v>
      </c>
      <c r="I3370" s="17">
        <f t="shared" si="69"/>
        <v>-0.16199999999999903</v>
      </c>
      <c r="J3370" s="18">
        <f t="shared" si="70"/>
        <v>7.9411764705881877E-3</v>
      </c>
      <c r="K3370" s="18">
        <f t="shared" si="71"/>
        <v>0.35444117647058815</v>
      </c>
      <c r="L3370" s="154"/>
      <c r="M3370" s="154"/>
      <c r="N3370" s="154"/>
      <c r="O3370" s="154"/>
      <c r="P3370" s="154"/>
      <c r="Q3370" s="154"/>
      <c r="R3370" s="154"/>
      <c r="S3370" s="154"/>
      <c r="T3370" s="154"/>
      <c r="U3370" s="154"/>
      <c r="V3370" s="154"/>
      <c r="W3370" s="154"/>
      <c r="X3370" s="154"/>
      <c r="Y3370" s="154"/>
      <c r="Z3370" s="154"/>
      <c r="AA3370" s="154"/>
    </row>
    <row r="3371" spans="1:27" ht="15.75" customHeight="1">
      <c r="A3371" s="155"/>
      <c r="B3371" s="156">
        <v>45089</v>
      </c>
      <c r="C3371" s="158">
        <v>46562</v>
      </c>
      <c r="D3371" s="158">
        <v>6117</v>
      </c>
      <c r="E3371" s="158">
        <v>19.414000000000001</v>
      </c>
      <c r="F3371" s="158">
        <v>18.981000000000002</v>
      </c>
      <c r="G3371" s="16">
        <f t="shared" si="67"/>
        <v>19.9327573208373</v>
      </c>
      <c r="H3371" s="17">
        <f t="shared" si="68"/>
        <v>-0.86459553472883144</v>
      </c>
      <c r="I3371" s="17">
        <f t="shared" si="69"/>
        <v>-0.43299999999999983</v>
      </c>
      <c r="J3371" s="18">
        <f t="shared" si="70"/>
        <v>2.2303492325126188E-2</v>
      </c>
      <c r="K3371" s="18">
        <f t="shared" si="71"/>
        <v>0.30128881631606719</v>
      </c>
      <c r="L3371" s="154"/>
      <c r="M3371" s="154"/>
      <c r="N3371" s="154"/>
      <c r="O3371" s="154"/>
      <c r="P3371" s="154"/>
      <c r="Q3371" s="154"/>
      <c r="R3371" s="154"/>
      <c r="S3371" s="154"/>
      <c r="T3371" s="154"/>
      <c r="U3371" s="154"/>
      <c r="V3371" s="154"/>
      <c r="W3371" s="154"/>
      <c r="X3371" s="154"/>
      <c r="Y3371" s="154"/>
      <c r="Z3371" s="154"/>
      <c r="AA3371" s="154"/>
    </row>
    <row r="3372" spans="1:27" ht="15.75" customHeight="1">
      <c r="A3372" s="155"/>
      <c r="B3372" s="156">
        <v>45089</v>
      </c>
      <c r="C3372" s="158">
        <v>46564</v>
      </c>
      <c r="D3372" s="158">
        <v>5621</v>
      </c>
      <c r="E3372" s="158">
        <v>23.966999999999999</v>
      </c>
      <c r="F3372" s="158">
        <v>23.896999999999998</v>
      </c>
      <c r="G3372" s="16">
        <f t="shared" si="67"/>
        <v>22.870927068045674</v>
      </c>
      <c r="H3372" s="17">
        <f t="shared" si="68"/>
        <v>1.8267882199238747</v>
      </c>
      <c r="I3372" s="17">
        <f t="shared" si="69"/>
        <v>-7.0000000000000284E-2</v>
      </c>
      <c r="J3372" s="18">
        <f t="shared" si="70"/>
        <v>2.9206826052488961E-3</v>
      </c>
      <c r="K3372" s="18">
        <f t="shared" si="71"/>
        <v>0.33665908269099043</v>
      </c>
      <c r="L3372" s="154"/>
      <c r="M3372" s="154"/>
      <c r="N3372" s="154"/>
      <c r="O3372" s="154"/>
      <c r="P3372" s="154"/>
      <c r="Q3372" s="154"/>
      <c r="R3372" s="154"/>
      <c r="S3372" s="154"/>
      <c r="T3372" s="154"/>
      <c r="U3372" s="154"/>
      <c r="V3372" s="154"/>
      <c r="W3372" s="154"/>
      <c r="X3372" s="154"/>
      <c r="Y3372" s="154"/>
      <c r="Z3372" s="154"/>
      <c r="AA3372" s="154"/>
    </row>
    <row r="3373" spans="1:27" ht="15.75" customHeight="1">
      <c r="A3373" s="155"/>
      <c r="B3373" s="158"/>
      <c r="C3373" s="158"/>
      <c r="D3373" s="158">
        <v>5621</v>
      </c>
      <c r="E3373" s="158">
        <v>22.844000000000001</v>
      </c>
      <c r="F3373" s="158">
        <v>22.771999999999998</v>
      </c>
      <c r="G3373" s="16">
        <f t="shared" si="67"/>
        <v>22.870927068045674</v>
      </c>
      <c r="H3373" s="17">
        <f t="shared" si="68"/>
        <v>-4.4878446742788E-2</v>
      </c>
      <c r="I3373" s="17">
        <f t="shared" si="69"/>
        <v>-7.2000000000002728E-2</v>
      </c>
      <c r="J3373" s="18">
        <f t="shared" si="70"/>
        <v>3.1518122920680585E-3</v>
      </c>
      <c r="K3373" s="18">
        <f t="shared" si="71"/>
        <v>0.30404956377407499</v>
      </c>
      <c r="L3373" s="154"/>
      <c r="M3373" s="154"/>
      <c r="N3373" s="154"/>
      <c r="O3373" s="154"/>
      <c r="P3373" s="154"/>
      <c r="Q3373" s="154"/>
      <c r="R3373" s="154"/>
      <c r="S3373" s="154"/>
      <c r="T3373" s="154"/>
      <c r="U3373" s="154"/>
      <c r="V3373" s="154"/>
      <c r="W3373" s="154"/>
      <c r="X3373" s="154"/>
      <c r="Y3373" s="154"/>
      <c r="Z3373" s="154"/>
      <c r="AA3373" s="154"/>
    </row>
    <row r="3374" spans="1:27" ht="15.75" customHeight="1">
      <c r="A3374" s="155"/>
      <c r="B3374" s="158"/>
      <c r="C3374" s="158"/>
      <c r="D3374" s="158">
        <v>5621</v>
      </c>
      <c r="E3374" s="158">
        <v>23.186</v>
      </c>
      <c r="F3374" s="158">
        <v>23.117999999999999</v>
      </c>
      <c r="G3374" s="16">
        <f t="shared" si="67"/>
        <v>22.870927068045674</v>
      </c>
      <c r="H3374" s="17">
        <f t="shared" si="68"/>
        <v>0.52512155325720999</v>
      </c>
      <c r="I3374" s="17">
        <f t="shared" si="69"/>
        <v>-6.8000000000001393E-2</v>
      </c>
      <c r="J3374" s="18">
        <f t="shared" si="70"/>
        <v>2.9328042784439487E-3</v>
      </c>
      <c r="K3374" s="18">
        <f t="shared" si="71"/>
        <v>0.31431502781225601</v>
      </c>
      <c r="L3374" s="154"/>
      <c r="M3374" s="154"/>
      <c r="N3374" s="154"/>
      <c r="O3374" s="154"/>
      <c r="P3374" s="154"/>
      <c r="Q3374" s="154"/>
      <c r="R3374" s="154"/>
      <c r="S3374" s="154"/>
      <c r="T3374" s="154"/>
      <c r="U3374" s="154"/>
      <c r="V3374" s="154"/>
      <c r="W3374" s="154"/>
      <c r="X3374" s="154"/>
      <c r="Y3374" s="154"/>
      <c r="Z3374" s="154"/>
      <c r="AA3374" s="154"/>
    </row>
    <row r="3375" spans="1:27" ht="15.75" customHeight="1">
      <c r="A3375" s="155"/>
      <c r="B3375" s="156">
        <v>45090</v>
      </c>
      <c r="C3375" s="158">
        <v>46564</v>
      </c>
      <c r="D3375" s="158">
        <v>5621</v>
      </c>
      <c r="E3375" s="158">
        <v>24.021000000000001</v>
      </c>
      <c r="F3375" s="158">
        <v>23.940999999999999</v>
      </c>
      <c r="G3375" s="16">
        <f t="shared" si="67"/>
        <v>22.870927068045674</v>
      </c>
      <c r="H3375" s="17">
        <f t="shared" si="68"/>
        <v>1.9167882199238782</v>
      </c>
      <c r="I3375" s="17">
        <f t="shared" si="69"/>
        <v>-8.0000000000001847E-2</v>
      </c>
      <c r="J3375" s="18">
        <f t="shared" si="70"/>
        <v>3.3304192165189562E-3</v>
      </c>
      <c r="K3375" s="18">
        <f t="shared" si="71"/>
        <v>0.33815029494421417</v>
      </c>
      <c r="L3375" s="154"/>
      <c r="M3375" s="154"/>
      <c r="N3375" s="154"/>
      <c r="O3375" s="154"/>
      <c r="P3375" s="154"/>
      <c r="Q3375" s="154"/>
      <c r="R3375" s="154"/>
      <c r="S3375" s="154"/>
      <c r="T3375" s="154"/>
      <c r="U3375" s="154"/>
      <c r="V3375" s="154"/>
      <c r="W3375" s="154"/>
      <c r="X3375" s="154"/>
      <c r="Y3375" s="154"/>
      <c r="Z3375" s="154"/>
      <c r="AA3375" s="154"/>
    </row>
    <row r="3376" spans="1:27" ht="15.75" customHeight="1">
      <c r="A3376" s="155"/>
      <c r="B3376" s="158"/>
      <c r="C3376" s="158"/>
      <c r="D3376" s="158">
        <v>5621</v>
      </c>
      <c r="E3376" s="158">
        <v>24.962</v>
      </c>
      <c r="F3376" s="158">
        <v>24.881</v>
      </c>
      <c r="G3376" s="16">
        <f t="shared" si="67"/>
        <v>22.870927068045674</v>
      </c>
      <c r="H3376" s="17">
        <f t="shared" si="68"/>
        <v>3.4851215532572097</v>
      </c>
      <c r="I3376" s="17">
        <f t="shared" si="69"/>
        <v>-8.0999999999999517E-2</v>
      </c>
      <c r="J3376" s="18">
        <f t="shared" si="70"/>
        <v>3.24493229709156E-3</v>
      </c>
      <c r="K3376" s="18">
        <f t="shared" si="71"/>
        <v>0.36310024176167643</v>
      </c>
      <c r="L3376" s="154"/>
      <c r="M3376" s="154"/>
      <c r="N3376" s="154"/>
      <c r="O3376" s="154"/>
      <c r="P3376" s="154"/>
      <c r="Q3376" s="154"/>
      <c r="R3376" s="154"/>
      <c r="S3376" s="154"/>
      <c r="T3376" s="154"/>
      <c r="U3376" s="154"/>
      <c r="V3376" s="154"/>
      <c r="W3376" s="154"/>
      <c r="X3376" s="154"/>
      <c r="Y3376" s="154"/>
      <c r="Z3376" s="154"/>
      <c r="AA3376" s="154"/>
    </row>
    <row r="3377" spans="1:27" ht="15.75" customHeight="1">
      <c r="A3377" s="155"/>
      <c r="B3377" s="158"/>
      <c r="C3377" s="158"/>
      <c r="D3377" s="158">
        <v>5621</v>
      </c>
      <c r="E3377" s="158">
        <v>24.815999999999999</v>
      </c>
      <c r="F3377" s="158">
        <v>24.734000000000002</v>
      </c>
      <c r="G3377" s="16">
        <f t="shared" si="67"/>
        <v>22.870927068045674</v>
      </c>
      <c r="H3377" s="17">
        <f t="shared" si="68"/>
        <v>3.2417882199238752</v>
      </c>
      <c r="I3377" s="17">
        <f t="shared" si="69"/>
        <v>-8.1999999999997186E-2</v>
      </c>
      <c r="J3377" s="18">
        <f t="shared" si="70"/>
        <v>3.3043197936813828E-3</v>
      </c>
      <c r="K3377" s="18">
        <f t="shared" si="71"/>
        <v>0.35935316871594808</v>
      </c>
      <c r="L3377" s="154"/>
      <c r="M3377" s="154"/>
      <c r="N3377" s="154"/>
      <c r="O3377" s="154"/>
      <c r="P3377" s="154"/>
      <c r="Q3377" s="154"/>
      <c r="R3377" s="154"/>
      <c r="S3377" s="154"/>
      <c r="T3377" s="154"/>
      <c r="U3377" s="154"/>
      <c r="V3377" s="154"/>
      <c r="W3377" s="154"/>
      <c r="X3377" s="154"/>
      <c r="Y3377" s="154"/>
      <c r="Z3377" s="154"/>
      <c r="AA3377" s="154"/>
    </row>
    <row r="3378" spans="1:27" ht="15.75" customHeight="1">
      <c r="A3378" s="155"/>
      <c r="B3378" s="156">
        <v>45090</v>
      </c>
      <c r="C3378" s="158">
        <v>44703</v>
      </c>
      <c r="D3378" s="158">
        <v>6608</v>
      </c>
      <c r="E3378" s="158">
        <v>18.218</v>
      </c>
      <c r="F3378" s="158">
        <v>17.849</v>
      </c>
      <c r="G3378" s="16">
        <f t="shared" si="67"/>
        <v>17.912399999999998</v>
      </c>
      <c r="H3378" s="17">
        <f t="shared" si="68"/>
        <v>0.50933333333333652</v>
      </c>
      <c r="I3378" s="17">
        <f t="shared" si="69"/>
        <v>-0.36899999999999977</v>
      </c>
      <c r="J3378" s="18">
        <f t="shared" si="70"/>
        <v>2.0254693160610373E-2</v>
      </c>
      <c r="K3378" s="18">
        <f t="shared" si="71"/>
        <v>0.40853002524975301</v>
      </c>
      <c r="L3378" s="154"/>
      <c r="M3378" s="154"/>
      <c r="N3378" s="154"/>
      <c r="O3378" s="154"/>
      <c r="P3378" s="154"/>
      <c r="Q3378" s="154"/>
      <c r="R3378" s="154"/>
      <c r="S3378" s="154"/>
      <c r="T3378" s="154"/>
      <c r="U3378" s="154"/>
      <c r="V3378" s="154"/>
      <c r="W3378" s="154"/>
      <c r="X3378" s="154"/>
      <c r="Y3378" s="154"/>
      <c r="Z3378" s="154"/>
      <c r="AA3378" s="154"/>
    </row>
    <row r="3379" spans="1:27" ht="15.75" customHeight="1">
      <c r="A3379" s="155"/>
      <c r="B3379" s="158"/>
      <c r="C3379" s="158"/>
      <c r="D3379" s="158">
        <v>6608</v>
      </c>
      <c r="E3379" s="158">
        <v>18.667000000000002</v>
      </c>
      <c r="F3379" s="158">
        <v>18.338000000000001</v>
      </c>
      <c r="G3379" s="16">
        <f t="shared" si="67"/>
        <v>17.912399999999998</v>
      </c>
      <c r="H3379" s="17">
        <f t="shared" si="68"/>
        <v>1.2576666666666725</v>
      </c>
      <c r="I3379" s="17">
        <f t="shared" si="69"/>
        <v>-0.32900000000000063</v>
      </c>
      <c r="J3379" s="18">
        <f t="shared" si="70"/>
        <v>1.762468527347729E-2</v>
      </c>
      <c r="K3379" s="18">
        <f t="shared" si="71"/>
        <v>0.42275673648684853</v>
      </c>
      <c r="L3379" s="154"/>
      <c r="M3379" s="154"/>
      <c r="N3379" s="154"/>
      <c r="O3379" s="154"/>
      <c r="P3379" s="154"/>
      <c r="Q3379" s="154"/>
      <c r="R3379" s="154"/>
      <c r="S3379" s="154"/>
      <c r="T3379" s="154"/>
      <c r="U3379" s="154"/>
      <c r="V3379" s="154"/>
      <c r="W3379" s="154"/>
      <c r="X3379" s="154"/>
      <c r="Y3379" s="154"/>
      <c r="Z3379" s="154"/>
      <c r="AA3379" s="154"/>
    </row>
    <row r="3380" spans="1:27" ht="15.75" customHeight="1">
      <c r="A3380" s="155"/>
      <c r="B3380" s="158"/>
      <c r="C3380" s="158"/>
      <c r="D3380" s="158">
        <v>6608</v>
      </c>
      <c r="E3380" s="158">
        <v>17.442</v>
      </c>
      <c r="F3380" s="158">
        <v>17.09</v>
      </c>
      <c r="G3380" s="16">
        <f t="shared" si="67"/>
        <v>17.912399999999998</v>
      </c>
      <c r="H3380" s="17">
        <f t="shared" si="68"/>
        <v>-0.78399999999999659</v>
      </c>
      <c r="I3380" s="17">
        <f t="shared" si="69"/>
        <v>-0.35200000000000031</v>
      </c>
      <c r="J3380" s="18">
        <f t="shared" si="70"/>
        <v>2.0181171883958279E-2</v>
      </c>
      <c r="K3380" s="18">
        <f t="shared" si="71"/>
        <v>0.38221534227726184</v>
      </c>
      <c r="L3380" s="154"/>
      <c r="M3380" s="154"/>
      <c r="N3380" s="154"/>
      <c r="O3380" s="154"/>
      <c r="P3380" s="154"/>
      <c r="Q3380" s="154"/>
      <c r="R3380" s="154"/>
      <c r="S3380" s="154"/>
      <c r="T3380" s="154"/>
      <c r="U3380" s="154"/>
      <c r="V3380" s="154"/>
      <c r="W3380" s="154"/>
      <c r="X3380" s="154"/>
      <c r="Y3380" s="154"/>
      <c r="Z3380" s="154"/>
      <c r="AA3380" s="154"/>
    </row>
    <row r="3381" spans="1:27" ht="15.75" customHeight="1">
      <c r="A3381" s="155"/>
      <c r="B3381" s="158"/>
      <c r="C3381" s="158"/>
      <c r="D3381" s="158">
        <v>6608</v>
      </c>
      <c r="E3381" s="158">
        <v>17.760000000000002</v>
      </c>
      <c r="F3381" s="158">
        <v>17.462</v>
      </c>
      <c r="G3381" s="16">
        <f t="shared" si="67"/>
        <v>17.912399999999998</v>
      </c>
      <c r="H3381" s="17">
        <f t="shared" si="68"/>
        <v>-0.25399999999999423</v>
      </c>
      <c r="I3381" s="17">
        <f t="shared" si="69"/>
        <v>-0.29800000000000182</v>
      </c>
      <c r="J3381" s="18">
        <f t="shared" si="70"/>
        <v>1.6779279279279379E-2</v>
      </c>
      <c r="K3381" s="18">
        <f t="shared" si="71"/>
        <v>0.3932770270270271</v>
      </c>
      <c r="L3381" s="154"/>
      <c r="M3381" s="154"/>
      <c r="N3381" s="154"/>
      <c r="O3381" s="154"/>
      <c r="P3381" s="154"/>
      <c r="Q3381" s="154"/>
      <c r="R3381" s="154"/>
      <c r="S3381" s="154"/>
      <c r="T3381" s="154"/>
      <c r="U3381" s="154"/>
      <c r="V3381" s="154"/>
      <c r="W3381" s="154"/>
      <c r="X3381" s="154"/>
      <c r="Y3381" s="154"/>
      <c r="Z3381" s="154"/>
      <c r="AA3381" s="154"/>
    </row>
    <row r="3382" spans="1:27" ht="15.75" customHeight="1">
      <c r="A3382" s="155"/>
      <c r="B3382" s="158"/>
      <c r="C3382" s="158"/>
      <c r="D3382" s="158">
        <v>6608</v>
      </c>
      <c r="E3382" s="158">
        <v>18.135999999999999</v>
      </c>
      <c r="F3382" s="158">
        <v>17.745000000000001</v>
      </c>
      <c r="G3382" s="16">
        <f t="shared" si="67"/>
        <v>17.912399999999998</v>
      </c>
      <c r="H3382" s="17">
        <f t="shared" si="68"/>
        <v>0.37266666666666859</v>
      </c>
      <c r="I3382" s="17">
        <f t="shared" si="69"/>
        <v>-0.39099999999999824</v>
      </c>
      <c r="J3382" s="18">
        <f t="shared" si="70"/>
        <v>2.1559329510366026E-2</v>
      </c>
      <c r="K3382" s="18">
        <f t="shared" si="71"/>
        <v>0.4058557565063961</v>
      </c>
      <c r="L3382" s="154"/>
      <c r="M3382" s="154"/>
      <c r="N3382" s="154"/>
      <c r="O3382" s="154"/>
      <c r="P3382" s="154"/>
      <c r="Q3382" s="154"/>
      <c r="R3382" s="154"/>
      <c r="S3382" s="154"/>
      <c r="T3382" s="154"/>
      <c r="U3382" s="154"/>
      <c r="V3382" s="154"/>
      <c r="W3382" s="154"/>
      <c r="X3382" s="154"/>
      <c r="Y3382" s="154"/>
      <c r="Z3382" s="154"/>
      <c r="AA3382" s="154"/>
    </row>
    <row r="3383" spans="1:27" ht="15.75" customHeight="1">
      <c r="A3383" s="155"/>
      <c r="B3383" s="158"/>
      <c r="C3383" s="158"/>
      <c r="D3383" s="158">
        <v>6608</v>
      </c>
      <c r="E3383" s="158">
        <v>19.63</v>
      </c>
      <c r="F3383" s="158">
        <v>19.329000000000001</v>
      </c>
      <c r="G3383" s="16">
        <f t="shared" si="67"/>
        <v>17.912399999999998</v>
      </c>
      <c r="H3383" s="17">
        <f t="shared" si="68"/>
        <v>2.8626666666666685</v>
      </c>
      <c r="I3383" s="17">
        <f t="shared" si="69"/>
        <v>-0.30099999999999838</v>
      </c>
      <c r="J3383" s="18">
        <f t="shared" si="70"/>
        <v>1.5333672949566907E-2</v>
      </c>
      <c r="K3383" s="18">
        <f t="shared" si="71"/>
        <v>0.45107488537952112</v>
      </c>
      <c r="L3383" s="154"/>
      <c r="M3383" s="154"/>
      <c r="N3383" s="154"/>
      <c r="O3383" s="154"/>
      <c r="P3383" s="154"/>
      <c r="Q3383" s="154"/>
      <c r="R3383" s="154"/>
      <c r="S3383" s="154"/>
      <c r="T3383" s="154"/>
      <c r="U3383" s="154"/>
      <c r="V3383" s="154"/>
      <c r="W3383" s="154"/>
      <c r="X3383" s="154"/>
      <c r="Y3383" s="154"/>
      <c r="Z3383" s="154"/>
      <c r="AA3383" s="154"/>
    </row>
    <row r="3384" spans="1:27" ht="15.75" customHeight="1">
      <c r="A3384" s="155"/>
      <c r="B3384" s="156">
        <v>45090</v>
      </c>
      <c r="C3384" s="158">
        <v>47173</v>
      </c>
      <c r="D3384" s="158">
        <v>6157</v>
      </c>
      <c r="E3384" s="158">
        <v>31.196000000000002</v>
      </c>
      <c r="F3384" s="158">
        <v>30.413</v>
      </c>
      <c r="G3384" s="16">
        <f t="shared" si="67"/>
        <v>30.17176486559946</v>
      </c>
      <c r="H3384" s="17">
        <f t="shared" si="68"/>
        <v>1.7070585573342356</v>
      </c>
      <c r="I3384" s="17">
        <f t="shared" si="69"/>
        <v>-0.78300000000000125</v>
      </c>
      <c r="J3384" s="18">
        <f t="shared" si="70"/>
        <v>2.5099371714322388E-2</v>
      </c>
      <c r="K3384" s="18">
        <f t="shared" si="71"/>
        <v>0.34746279305405531</v>
      </c>
      <c r="L3384" s="154"/>
      <c r="M3384" s="154"/>
      <c r="N3384" s="154"/>
      <c r="O3384" s="154"/>
      <c r="P3384" s="154"/>
      <c r="Q3384" s="154"/>
      <c r="R3384" s="154"/>
      <c r="S3384" s="154"/>
      <c r="T3384" s="154"/>
      <c r="U3384" s="154"/>
      <c r="V3384" s="154"/>
      <c r="W3384" s="154"/>
      <c r="X3384" s="154"/>
      <c r="Y3384" s="154"/>
      <c r="Z3384" s="154"/>
      <c r="AA3384" s="154"/>
    </row>
    <row r="3385" spans="1:27" ht="15.75" customHeight="1">
      <c r="A3385" s="155"/>
      <c r="B3385" s="156"/>
      <c r="C3385" s="158"/>
      <c r="D3385" s="158">
        <v>6157</v>
      </c>
      <c r="E3385" s="158">
        <v>30.821999999999999</v>
      </c>
      <c r="F3385" s="158">
        <v>29.972999999999999</v>
      </c>
      <c r="G3385" s="16">
        <f t="shared" si="67"/>
        <v>30.17176486559946</v>
      </c>
      <c r="H3385" s="17">
        <f t="shared" si="68"/>
        <v>1.0837252240008985</v>
      </c>
      <c r="I3385" s="17">
        <f t="shared" si="69"/>
        <v>-0.8490000000000002</v>
      </c>
      <c r="J3385" s="18">
        <f t="shared" si="70"/>
        <v>2.7545259879306994E-2</v>
      </c>
      <c r="K3385" s="18">
        <f t="shared" si="71"/>
        <v>0.33954478269139926</v>
      </c>
      <c r="L3385" s="154"/>
      <c r="M3385" s="154"/>
      <c r="N3385" s="154"/>
      <c r="O3385" s="154"/>
      <c r="P3385" s="154"/>
      <c r="Q3385" s="154"/>
      <c r="R3385" s="154"/>
      <c r="S3385" s="154"/>
      <c r="T3385" s="154"/>
      <c r="U3385" s="154"/>
      <c r="V3385" s="154"/>
      <c r="W3385" s="154"/>
      <c r="X3385" s="154"/>
      <c r="Y3385" s="154"/>
      <c r="Z3385" s="154"/>
      <c r="AA3385" s="154"/>
    </row>
    <row r="3386" spans="1:27" ht="15.75" customHeight="1">
      <c r="A3386" s="155"/>
      <c r="B3386" s="156">
        <v>45090</v>
      </c>
      <c r="C3386" s="158">
        <v>47175</v>
      </c>
      <c r="D3386" s="158">
        <v>8107</v>
      </c>
      <c r="E3386" s="158">
        <v>17.631</v>
      </c>
      <c r="F3386" s="158">
        <v>17.565000000000001</v>
      </c>
      <c r="G3386" s="16">
        <f t="shared" si="67"/>
        <v>16.123457228651652</v>
      </c>
      <c r="H3386" s="17">
        <f t="shared" si="68"/>
        <v>2.51257128558058</v>
      </c>
      <c r="I3386" s="17">
        <f t="shared" si="69"/>
        <v>-6.5999999999998948E-2</v>
      </c>
      <c r="J3386" s="18">
        <f t="shared" si="70"/>
        <v>3.7434064999148629E-3</v>
      </c>
      <c r="K3386" s="18">
        <f t="shared" si="71"/>
        <v>0.35587410370626515</v>
      </c>
      <c r="L3386" s="154"/>
      <c r="M3386" s="154"/>
      <c r="N3386" s="154"/>
      <c r="O3386" s="154"/>
      <c r="P3386" s="154"/>
      <c r="Q3386" s="154"/>
      <c r="R3386" s="154"/>
      <c r="S3386" s="154"/>
      <c r="T3386" s="154"/>
      <c r="U3386" s="154"/>
      <c r="V3386" s="154"/>
      <c r="W3386" s="154"/>
      <c r="X3386" s="154"/>
      <c r="Y3386" s="154"/>
      <c r="Z3386" s="154"/>
      <c r="AA3386" s="154"/>
    </row>
    <row r="3387" spans="1:27" ht="15.75" customHeight="1">
      <c r="A3387" s="155"/>
      <c r="B3387" s="158"/>
      <c r="C3387" s="158"/>
      <c r="D3387" s="158">
        <v>8107</v>
      </c>
      <c r="E3387" s="158">
        <v>15.741</v>
      </c>
      <c r="F3387" s="158">
        <v>15.694000000000001</v>
      </c>
      <c r="G3387" s="16">
        <f t="shared" si="67"/>
        <v>16.123457228651652</v>
      </c>
      <c r="H3387" s="17">
        <f t="shared" si="68"/>
        <v>-0.63742871441942128</v>
      </c>
      <c r="I3387" s="17">
        <f t="shared" si="69"/>
        <v>-4.699999999999882E-2</v>
      </c>
      <c r="J3387" s="18">
        <f t="shared" si="70"/>
        <v>2.9858331745123449E-3</v>
      </c>
      <c r="K3387" s="18">
        <f t="shared" si="71"/>
        <v>0.27853480226447874</v>
      </c>
      <c r="L3387" s="154"/>
      <c r="M3387" s="154"/>
      <c r="N3387" s="154"/>
      <c r="O3387" s="154"/>
      <c r="P3387" s="154"/>
      <c r="Q3387" s="154"/>
      <c r="R3387" s="154"/>
      <c r="S3387" s="154"/>
      <c r="T3387" s="154"/>
      <c r="U3387" s="154"/>
      <c r="V3387" s="154"/>
      <c r="W3387" s="154"/>
      <c r="X3387" s="154"/>
      <c r="Y3387" s="154"/>
      <c r="Z3387" s="154"/>
      <c r="AA3387" s="154"/>
    </row>
    <row r="3388" spans="1:27" ht="15.75" customHeight="1">
      <c r="A3388" s="155"/>
      <c r="B3388" s="158"/>
      <c r="C3388" s="158"/>
      <c r="D3388" s="158">
        <v>8107</v>
      </c>
      <c r="E3388" s="158">
        <v>15.788</v>
      </c>
      <c r="F3388" s="158">
        <v>15.727</v>
      </c>
      <c r="G3388" s="16">
        <f t="shared" si="67"/>
        <v>16.123457228651652</v>
      </c>
      <c r="H3388" s="17">
        <f t="shared" si="68"/>
        <v>-0.55909538108608703</v>
      </c>
      <c r="I3388" s="17">
        <f t="shared" si="69"/>
        <v>-6.0999999999999943E-2</v>
      </c>
      <c r="J3388" s="18">
        <f t="shared" si="70"/>
        <v>3.8636939447681748E-3</v>
      </c>
      <c r="K3388" s="18">
        <f t="shared" si="71"/>
        <v>0.28068256412751208</v>
      </c>
      <c r="L3388" s="154"/>
      <c r="M3388" s="154"/>
      <c r="N3388" s="154"/>
      <c r="O3388" s="154"/>
      <c r="P3388" s="154"/>
      <c r="Q3388" s="154"/>
      <c r="R3388" s="154"/>
      <c r="S3388" s="154"/>
      <c r="T3388" s="154"/>
      <c r="U3388" s="154"/>
      <c r="V3388" s="154"/>
      <c r="W3388" s="154"/>
      <c r="X3388" s="154"/>
      <c r="Y3388" s="154"/>
      <c r="Z3388" s="154"/>
      <c r="AA3388" s="154"/>
    </row>
    <row r="3389" spans="1:27" ht="15.75" customHeight="1">
      <c r="A3389" s="155"/>
      <c r="B3389" s="158"/>
      <c r="C3389" s="158"/>
      <c r="D3389" s="158">
        <v>8107</v>
      </c>
      <c r="E3389" s="158">
        <v>16.547999999999998</v>
      </c>
      <c r="F3389" s="158">
        <v>16.484000000000002</v>
      </c>
      <c r="G3389" s="16">
        <f t="shared" si="67"/>
        <v>16.123457228651652</v>
      </c>
      <c r="H3389" s="17">
        <f t="shared" si="68"/>
        <v>0.70757128558057647</v>
      </c>
      <c r="I3389" s="17">
        <f t="shared" si="69"/>
        <v>-6.3999999999996504E-2</v>
      </c>
      <c r="J3389" s="18">
        <f t="shared" si="70"/>
        <v>3.8675368624605097E-3</v>
      </c>
      <c r="K3389" s="18">
        <f t="shared" si="71"/>
        <v>0.31371865617870193</v>
      </c>
      <c r="L3389" s="154"/>
      <c r="M3389" s="154"/>
      <c r="N3389" s="154"/>
      <c r="O3389" s="154"/>
      <c r="P3389" s="154"/>
      <c r="Q3389" s="154"/>
      <c r="R3389" s="154"/>
      <c r="S3389" s="154"/>
      <c r="T3389" s="154"/>
      <c r="U3389" s="154"/>
      <c r="V3389" s="154"/>
      <c r="W3389" s="154"/>
      <c r="X3389" s="154"/>
      <c r="Y3389" s="154"/>
      <c r="Z3389" s="154"/>
      <c r="AA3389" s="154"/>
    </row>
    <row r="3390" spans="1:27" ht="15.75" customHeight="1">
      <c r="A3390" s="155"/>
      <c r="B3390" s="158"/>
      <c r="C3390" s="158"/>
      <c r="D3390" s="158">
        <v>8107</v>
      </c>
      <c r="E3390" s="158">
        <v>16.609000000000002</v>
      </c>
      <c r="F3390" s="158">
        <v>16.550999999999998</v>
      </c>
      <c r="G3390" s="16">
        <f t="shared" si="67"/>
        <v>16.123457228651652</v>
      </c>
      <c r="H3390" s="17">
        <f t="shared" si="68"/>
        <v>0.80923795224724893</v>
      </c>
      <c r="I3390" s="17">
        <f t="shared" si="69"/>
        <v>-5.8000000000003382E-2</v>
      </c>
      <c r="J3390" s="18">
        <f t="shared" si="70"/>
        <v>3.4920826058163269E-3</v>
      </c>
      <c r="K3390" s="18">
        <f t="shared" si="71"/>
        <v>0.31623916686405934</v>
      </c>
      <c r="L3390" s="154"/>
      <c r="M3390" s="154"/>
      <c r="N3390" s="154"/>
      <c r="O3390" s="154"/>
      <c r="P3390" s="154"/>
      <c r="Q3390" s="154"/>
      <c r="R3390" s="154"/>
      <c r="S3390" s="154"/>
      <c r="T3390" s="154"/>
      <c r="U3390" s="154"/>
      <c r="V3390" s="154"/>
      <c r="W3390" s="154"/>
      <c r="X3390" s="154"/>
      <c r="Y3390" s="154"/>
      <c r="Z3390" s="154"/>
      <c r="AA3390" s="154"/>
    </row>
    <row r="3391" spans="1:27" ht="15.75" customHeight="1">
      <c r="A3391" s="155"/>
      <c r="B3391" s="158"/>
      <c r="C3391" s="158"/>
      <c r="D3391" s="158">
        <v>8107</v>
      </c>
      <c r="E3391" s="158">
        <v>17.527000000000001</v>
      </c>
      <c r="F3391" s="158">
        <v>17.478000000000002</v>
      </c>
      <c r="G3391" s="16">
        <f t="shared" si="67"/>
        <v>16.123457228651652</v>
      </c>
      <c r="H3391" s="17">
        <f t="shared" si="68"/>
        <v>2.339237952247248</v>
      </c>
      <c r="I3391" s="17">
        <f t="shared" si="69"/>
        <v>-4.8999999999999488E-2</v>
      </c>
      <c r="J3391" s="18">
        <f t="shared" si="70"/>
        <v>2.7956866548753058E-3</v>
      </c>
      <c r="K3391" s="18">
        <f t="shared" si="71"/>
        <v>0.35205205240173226</v>
      </c>
      <c r="L3391" s="154"/>
      <c r="M3391" s="154"/>
      <c r="N3391" s="154"/>
      <c r="O3391" s="154"/>
      <c r="P3391" s="154"/>
      <c r="Q3391" s="154"/>
      <c r="R3391" s="154"/>
      <c r="S3391" s="154"/>
      <c r="T3391" s="154"/>
      <c r="U3391" s="154"/>
      <c r="V3391" s="154"/>
      <c r="W3391" s="154"/>
      <c r="X3391" s="154"/>
      <c r="Y3391" s="154"/>
      <c r="Z3391" s="154"/>
      <c r="AA3391" s="154"/>
    </row>
    <row r="3392" spans="1:27" ht="15.75" customHeight="1">
      <c r="A3392" s="155"/>
      <c r="B3392" s="156">
        <v>45091</v>
      </c>
      <c r="C3392" s="158"/>
      <c r="D3392" s="158">
        <v>7130</v>
      </c>
      <c r="E3392" s="158">
        <v>18.404</v>
      </c>
      <c r="F3392" s="158">
        <v>18.303999999999998</v>
      </c>
      <c r="G3392" s="16">
        <f t="shared" si="67"/>
        <v>19.468099997456186</v>
      </c>
      <c r="H3392" s="17">
        <f t="shared" si="68"/>
        <v>-1.7734999957603097</v>
      </c>
      <c r="I3392" s="17">
        <f t="shared" si="69"/>
        <v>-0.10000000000000142</v>
      </c>
      <c r="J3392" s="18">
        <f t="shared" si="70"/>
        <v>5.4336013910020334E-3</v>
      </c>
      <c r="K3392" s="18">
        <f t="shared" si="71"/>
        <v>0.33619580630127988</v>
      </c>
      <c r="L3392" s="154"/>
      <c r="M3392" s="154"/>
      <c r="N3392" s="154"/>
      <c r="O3392" s="154"/>
      <c r="P3392" s="154"/>
      <c r="Q3392" s="154"/>
      <c r="R3392" s="154"/>
      <c r="S3392" s="154"/>
      <c r="T3392" s="154"/>
      <c r="U3392" s="154"/>
      <c r="V3392" s="154"/>
      <c r="W3392" s="154"/>
      <c r="X3392" s="154"/>
      <c r="Y3392" s="154"/>
      <c r="Z3392" s="154"/>
      <c r="AA3392" s="154"/>
    </row>
    <row r="3393" spans="1:27" ht="15.75" customHeight="1">
      <c r="A3393" s="155"/>
      <c r="B3393" s="156">
        <v>45091</v>
      </c>
      <c r="C3393" s="158"/>
      <c r="D3393" s="158">
        <v>8127</v>
      </c>
      <c r="E3393" s="158">
        <v>19.77</v>
      </c>
      <c r="F3393" s="158">
        <v>19.699000000000002</v>
      </c>
      <c r="G3393" s="16">
        <f t="shared" si="67"/>
        <v>19.906047079520491</v>
      </c>
      <c r="H3393" s="17">
        <f t="shared" si="68"/>
        <v>-0.22674513253415185</v>
      </c>
      <c r="I3393" s="17">
        <f t="shared" si="69"/>
        <v>-7.0999999999997954E-2</v>
      </c>
      <c r="J3393" s="18">
        <f t="shared" si="70"/>
        <v>3.5912999494182073E-3</v>
      </c>
      <c r="K3393" s="18">
        <f t="shared" si="71"/>
        <v>0.29700015155353116</v>
      </c>
      <c r="L3393" s="154"/>
      <c r="M3393" s="154"/>
      <c r="N3393" s="154"/>
      <c r="O3393" s="154"/>
      <c r="P3393" s="154"/>
      <c r="Q3393" s="154"/>
      <c r="R3393" s="154"/>
      <c r="S3393" s="154"/>
      <c r="T3393" s="154"/>
      <c r="U3393" s="154"/>
      <c r="V3393" s="154"/>
      <c r="W3393" s="154"/>
      <c r="X3393" s="154"/>
      <c r="Y3393" s="154"/>
      <c r="Z3393" s="154"/>
      <c r="AA3393" s="154"/>
    </row>
    <row r="3394" spans="1:27" ht="15.75" customHeight="1">
      <c r="A3394" s="155"/>
      <c r="B3394" s="158"/>
      <c r="C3394" s="158"/>
      <c r="D3394" s="158">
        <v>8127</v>
      </c>
      <c r="E3394" s="158">
        <v>20.114000000000001</v>
      </c>
      <c r="F3394" s="158">
        <v>20.027000000000001</v>
      </c>
      <c r="G3394" s="16">
        <f t="shared" si="67"/>
        <v>19.906047079520491</v>
      </c>
      <c r="H3394" s="17">
        <f t="shared" si="68"/>
        <v>0.34658820079918351</v>
      </c>
      <c r="I3394" s="17">
        <f t="shared" si="69"/>
        <v>-8.6999999999999744E-2</v>
      </c>
      <c r="J3394" s="18">
        <f t="shared" si="70"/>
        <v>4.3253455304762727E-3</v>
      </c>
      <c r="K3394" s="18">
        <f t="shared" si="71"/>
        <v>0.30902321747108041</v>
      </c>
      <c r="L3394" s="154"/>
      <c r="M3394" s="154"/>
      <c r="N3394" s="154"/>
      <c r="O3394" s="154"/>
      <c r="P3394" s="154"/>
      <c r="Q3394" s="154"/>
      <c r="R3394" s="154"/>
      <c r="S3394" s="154"/>
      <c r="T3394" s="154"/>
      <c r="U3394" s="154"/>
      <c r="V3394" s="154"/>
      <c r="W3394" s="154"/>
      <c r="X3394" s="154"/>
      <c r="Y3394" s="154"/>
      <c r="Z3394" s="154"/>
      <c r="AA3394" s="154"/>
    </row>
    <row r="3395" spans="1:27" ht="15.75" customHeight="1">
      <c r="A3395" s="155"/>
      <c r="B3395" s="158"/>
      <c r="C3395" s="158"/>
      <c r="D3395" s="158">
        <v>8127</v>
      </c>
      <c r="E3395" s="158">
        <v>19.372</v>
      </c>
      <c r="F3395" s="158">
        <v>19.306999999999999</v>
      </c>
      <c r="G3395" s="16">
        <f t="shared" si="67"/>
        <v>19.906047079520491</v>
      </c>
      <c r="H3395" s="17">
        <f t="shared" si="68"/>
        <v>-0.89007846586748474</v>
      </c>
      <c r="I3395" s="17">
        <f t="shared" si="69"/>
        <v>-6.5000000000001279E-2</v>
      </c>
      <c r="J3395" s="18">
        <f t="shared" si="70"/>
        <v>3.3553582490192689E-3</v>
      </c>
      <c r="K3395" s="18">
        <f t="shared" si="71"/>
        <v>0.28255693765296874</v>
      </c>
      <c r="L3395" s="154"/>
      <c r="M3395" s="154"/>
      <c r="N3395" s="154"/>
      <c r="O3395" s="154"/>
      <c r="P3395" s="154"/>
      <c r="Q3395" s="154"/>
      <c r="R3395" s="154"/>
      <c r="S3395" s="154"/>
      <c r="T3395" s="154"/>
      <c r="U3395" s="154"/>
      <c r="V3395" s="154"/>
      <c r="W3395" s="154"/>
      <c r="X3395" s="154"/>
      <c r="Y3395" s="154"/>
      <c r="Z3395" s="154"/>
      <c r="AA3395" s="154"/>
    </row>
    <row r="3396" spans="1:27" ht="15.75" customHeight="1">
      <c r="A3396" s="155"/>
      <c r="B3396" s="158"/>
      <c r="C3396" s="158"/>
      <c r="D3396" s="158">
        <v>8127</v>
      </c>
      <c r="E3396" s="158">
        <v>20.225000000000001</v>
      </c>
      <c r="F3396" s="158">
        <v>20.157</v>
      </c>
      <c r="G3396" s="16">
        <f t="shared" si="67"/>
        <v>19.906047079520491</v>
      </c>
      <c r="H3396" s="17">
        <f t="shared" si="68"/>
        <v>0.53158820079918456</v>
      </c>
      <c r="I3396" s="17">
        <f t="shared" si="69"/>
        <v>-6.8000000000001393E-2</v>
      </c>
      <c r="J3396" s="18">
        <f t="shared" si="70"/>
        <v>3.3621755253399944E-3</v>
      </c>
      <c r="K3396" s="18">
        <f t="shared" si="71"/>
        <v>0.31281547570894003</v>
      </c>
      <c r="L3396" s="154"/>
      <c r="M3396" s="154"/>
      <c r="N3396" s="154"/>
      <c r="O3396" s="154"/>
      <c r="P3396" s="154"/>
      <c r="Q3396" s="154"/>
      <c r="R3396" s="154"/>
      <c r="S3396" s="154"/>
      <c r="T3396" s="154"/>
      <c r="U3396" s="154"/>
      <c r="V3396" s="154"/>
      <c r="W3396" s="154"/>
      <c r="X3396" s="154"/>
      <c r="Y3396" s="154"/>
      <c r="Z3396" s="154"/>
      <c r="AA3396" s="154"/>
    </row>
    <row r="3397" spans="1:27" ht="15.75" customHeight="1">
      <c r="A3397" s="155"/>
      <c r="B3397" s="158"/>
      <c r="C3397" s="158"/>
      <c r="D3397" s="158">
        <v>8127</v>
      </c>
      <c r="E3397" s="158">
        <v>20.657</v>
      </c>
      <c r="F3397" s="158">
        <v>20.588999999999999</v>
      </c>
      <c r="G3397" s="16">
        <f t="shared" si="67"/>
        <v>19.906047079520491</v>
      </c>
      <c r="H3397" s="17">
        <f t="shared" si="68"/>
        <v>1.2515882007991823</v>
      </c>
      <c r="I3397" s="17">
        <f t="shared" si="69"/>
        <v>-6.8000000000001393E-2</v>
      </c>
      <c r="J3397" s="18">
        <f t="shared" si="70"/>
        <v>3.2918623226993945E-3</v>
      </c>
      <c r="K3397" s="18">
        <f t="shared" si="71"/>
        <v>0.32718657095480036</v>
      </c>
      <c r="L3397" s="154"/>
      <c r="M3397" s="154"/>
      <c r="N3397" s="154"/>
      <c r="O3397" s="154"/>
      <c r="P3397" s="154"/>
      <c r="Q3397" s="154"/>
      <c r="R3397" s="154"/>
      <c r="S3397" s="154"/>
      <c r="T3397" s="154"/>
      <c r="U3397" s="154"/>
      <c r="V3397" s="154"/>
      <c r="W3397" s="154"/>
      <c r="X3397" s="154"/>
      <c r="Y3397" s="154"/>
      <c r="Z3397" s="154"/>
      <c r="AA3397" s="154"/>
    </row>
    <row r="3398" spans="1:27" ht="15.75" customHeight="1">
      <c r="A3398" s="155"/>
      <c r="B3398" s="156">
        <v>45091</v>
      </c>
      <c r="C3398" s="158"/>
      <c r="D3398" s="158">
        <v>5000</v>
      </c>
      <c r="E3398" s="158">
        <v>37.158999999999999</v>
      </c>
      <c r="F3398" s="158">
        <v>36.838000000000001</v>
      </c>
      <c r="G3398" s="16">
        <f t="shared" si="67"/>
        <v>38.4</v>
      </c>
      <c r="H3398" s="17">
        <f t="shared" si="68"/>
        <v>-2.0683333333333329</v>
      </c>
      <c r="I3398" s="17">
        <f t="shared" si="69"/>
        <v>-0.32099999999999795</v>
      </c>
      <c r="J3398" s="18">
        <f t="shared" si="70"/>
        <v>8.6385532441669039E-3</v>
      </c>
      <c r="K3398" s="18">
        <f t="shared" si="71"/>
        <v>0.35412686024919937</v>
      </c>
      <c r="L3398" s="154"/>
      <c r="M3398" s="154"/>
      <c r="N3398" s="154"/>
      <c r="O3398" s="154"/>
      <c r="P3398" s="154"/>
      <c r="Q3398" s="154"/>
      <c r="R3398" s="154"/>
      <c r="S3398" s="154"/>
      <c r="T3398" s="154"/>
      <c r="U3398" s="154"/>
      <c r="V3398" s="154"/>
      <c r="W3398" s="154"/>
      <c r="X3398" s="154"/>
      <c r="Y3398" s="154"/>
      <c r="Z3398" s="154"/>
      <c r="AA3398" s="154"/>
    </row>
    <row r="3399" spans="1:27" ht="15.75" customHeight="1">
      <c r="A3399" s="155"/>
      <c r="B3399" s="158"/>
      <c r="C3399" s="158"/>
      <c r="D3399" s="158">
        <v>5000</v>
      </c>
      <c r="E3399" s="158">
        <v>38.448999999999998</v>
      </c>
      <c r="F3399" s="158">
        <v>37.994999999999997</v>
      </c>
      <c r="G3399" s="16">
        <f t="shared" si="67"/>
        <v>38.4</v>
      </c>
      <c r="H3399" s="17">
        <f t="shared" si="68"/>
        <v>8.1666666666665819E-2</v>
      </c>
      <c r="I3399" s="17">
        <f t="shared" si="69"/>
        <v>-0.45400000000000063</v>
      </c>
      <c r="J3399" s="18">
        <f t="shared" si="70"/>
        <v>1.1807849358891015E-2</v>
      </c>
      <c r="K3399" s="18">
        <f t="shared" si="71"/>
        <v>0.37579650966214984</v>
      </c>
      <c r="L3399" s="154"/>
      <c r="M3399" s="154"/>
      <c r="N3399" s="154"/>
      <c r="O3399" s="154"/>
      <c r="P3399" s="154"/>
      <c r="Q3399" s="154"/>
      <c r="R3399" s="154"/>
      <c r="S3399" s="154"/>
      <c r="T3399" s="154"/>
      <c r="U3399" s="154"/>
      <c r="V3399" s="154"/>
      <c r="W3399" s="154"/>
      <c r="X3399" s="154"/>
      <c r="Y3399" s="154"/>
      <c r="Z3399" s="154"/>
      <c r="AA3399" s="154"/>
    </row>
    <row r="3400" spans="1:27" ht="15.75" customHeight="1">
      <c r="A3400" s="155"/>
      <c r="B3400" s="158"/>
      <c r="C3400" s="158"/>
      <c r="D3400" s="158">
        <v>6107</v>
      </c>
      <c r="E3400" s="158">
        <v>16.943000000000001</v>
      </c>
      <c r="F3400" s="158">
        <v>16.542000000000002</v>
      </c>
      <c r="G3400" s="16">
        <f t="shared" si="67"/>
        <v>17.032373496847189</v>
      </c>
      <c r="H3400" s="17">
        <f t="shared" si="68"/>
        <v>-0.14895582807864591</v>
      </c>
      <c r="I3400" s="17">
        <f t="shared" si="69"/>
        <v>-0.4009999999999998</v>
      </c>
      <c r="J3400" s="18">
        <f t="shared" si="70"/>
        <v>2.3667591335654829E-2</v>
      </c>
      <c r="K3400" s="18">
        <f t="shared" si="71"/>
        <v>0.31615030368814429</v>
      </c>
      <c r="L3400" s="154"/>
      <c r="M3400" s="154"/>
      <c r="N3400" s="154"/>
      <c r="O3400" s="154"/>
      <c r="P3400" s="154"/>
      <c r="Q3400" s="154"/>
      <c r="R3400" s="154"/>
      <c r="S3400" s="154"/>
      <c r="T3400" s="154"/>
      <c r="U3400" s="154"/>
      <c r="V3400" s="154"/>
      <c r="W3400" s="154"/>
      <c r="X3400" s="154"/>
      <c r="Y3400" s="154"/>
      <c r="Z3400" s="154"/>
      <c r="AA3400" s="154"/>
    </row>
    <row r="3401" spans="1:27" ht="15.75" customHeight="1">
      <c r="A3401" s="155"/>
      <c r="B3401" s="158"/>
      <c r="C3401" s="158"/>
      <c r="D3401" s="158">
        <v>6107</v>
      </c>
      <c r="E3401" s="158">
        <v>17.361000000000001</v>
      </c>
      <c r="F3401" s="158">
        <v>16.939</v>
      </c>
      <c r="G3401" s="16">
        <f t="shared" si="67"/>
        <v>17.032373496847189</v>
      </c>
      <c r="H3401" s="17">
        <f t="shared" si="68"/>
        <v>0.54771083858801961</v>
      </c>
      <c r="I3401" s="17">
        <f t="shared" si="69"/>
        <v>-0.4220000000000006</v>
      </c>
      <c r="J3401" s="18">
        <f t="shared" si="70"/>
        <v>2.4307355567075663E-2</v>
      </c>
      <c r="K3401" s="18">
        <f t="shared" si="71"/>
        <v>0.33261532143241912</v>
      </c>
      <c r="L3401" s="154"/>
      <c r="M3401" s="154"/>
      <c r="N3401" s="154"/>
      <c r="O3401" s="154"/>
      <c r="P3401" s="154"/>
      <c r="Q3401" s="154"/>
      <c r="R3401" s="154"/>
      <c r="S3401" s="154"/>
      <c r="T3401" s="154"/>
      <c r="U3401" s="154"/>
      <c r="V3401" s="154"/>
      <c r="W3401" s="154"/>
      <c r="X3401" s="154"/>
      <c r="Y3401" s="154"/>
      <c r="Z3401" s="154"/>
      <c r="AA3401" s="154"/>
    </row>
    <row r="3402" spans="1:27" ht="15.75" customHeight="1">
      <c r="A3402" s="155"/>
      <c r="B3402" s="158"/>
      <c r="C3402" s="158"/>
      <c r="D3402" s="158">
        <v>6107</v>
      </c>
      <c r="E3402" s="158">
        <v>17.157</v>
      </c>
      <c r="F3402" s="158">
        <v>16.827000000000002</v>
      </c>
      <c r="G3402" s="16">
        <f t="shared" si="67"/>
        <v>17.032373496847189</v>
      </c>
      <c r="H3402" s="17">
        <f t="shared" si="68"/>
        <v>0.2077108385880185</v>
      </c>
      <c r="I3402" s="17">
        <f t="shared" si="69"/>
        <v>-0.32999999999999829</v>
      </c>
      <c r="J3402" s="18">
        <f t="shared" si="70"/>
        <v>1.9234131841230885E-2</v>
      </c>
      <c r="K3402" s="18">
        <f t="shared" si="71"/>
        <v>0.32467999040556206</v>
      </c>
      <c r="L3402" s="154"/>
      <c r="M3402" s="154"/>
      <c r="N3402" s="154"/>
      <c r="O3402" s="154"/>
      <c r="P3402" s="154"/>
      <c r="Q3402" s="154"/>
      <c r="R3402" s="154"/>
      <c r="S3402" s="154"/>
      <c r="T3402" s="154"/>
      <c r="U3402" s="154"/>
      <c r="V3402" s="154"/>
      <c r="W3402" s="154"/>
      <c r="X3402" s="154"/>
      <c r="Y3402" s="154"/>
      <c r="Z3402" s="154"/>
      <c r="AA3402" s="154"/>
    </row>
    <row r="3403" spans="1:27" ht="15.75" customHeight="1">
      <c r="A3403" s="155"/>
      <c r="B3403" s="158"/>
      <c r="C3403" s="158"/>
      <c r="D3403" s="158">
        <v>6107</v>
      </c>
      <c r="E3403" s="158">
        <v>18.86</v>
      </c>
      <c r="F3403" s="158">
        <v>18.52</v>
      </c>
      <c r="G3403" s="16">
        <f t="shared" si="67"/>
        <v>17.032373496847189</v>
      </c>
      <c r="H3403" s="17">
        <f t="shared" si="68"/>
        <v>3.0460441719213511</v>
      </c>
      <c r="I3403" s="17">
        <f t="shared" si="69"/>
        <v>-0.33999999999999986</v>
      </c>
      <c r="J3403" s="18">
        <f t="shared" si="70"/>
        <v>1.8027571580063621E-2</v>
      </c>
      <c r="K3403" s="18">
        <f t="shared" si="71"/>
        <v>0.38565931046597179</v>
      </c>
      <c r="L3403" s="154"/>
      <c r="M3403" s="154"/>
      <c r="N3403" s="154"/>
      <c r="O3403" s="154"/>
      <c r="P3403" s="154"/>
      <c r="Q3403" s="154"/>
      <c r="R3403" s="154"/>
      <c r="S3403" s="154"/>
      <c r="T3403" s="154"/>
      <c r="U3403" s="154"/>
      <c r="V3403" s="154"/>
      <c r="W3403" s="154"/>
      <c r="X3403" s="154"/>
      <c r="Y3403" s="154"/>
      <c r="Z3403" s="154"/>
      <c r="AA3403" s="154"/>
    </row>
    <row r="3404" spans="1:27" ht="15.75" customHeight="1">
      <c r="A3404" s="155"/>
      <c r="B3404" s="158"/>
      <c r="C3404" s="158"/>
      <c r="D3404" s="158">
        <v>6107</v>
      </c>
      <c r="E3404" s="158">
        <v>16.670000000000002</v>
      </c>
      <c r="F3404" s="158">
        <v>16.346</v>
      </c>
      <c r="G3404" s="16">
        <f t="shared" si="67"/>
        <v>17.032373496847189</v>
      </c>
      <c r="H3404" s="17">
        <f t="shared" si="68"/>
        <v>-0.60395582807864545</v>
      </c>
      <c r="I3404" s="17">
        <f t="shared" si="69"/>
        <v>-0.32400000000000162</v>
      </c>
      <c r="J3404" s="18">
        <f t="shared" si="70"/>
        <v>1.9436112777444607E-2</v>
      </c>
      <c r="K3404" s="18">
        <f t="shared" si="71"/>
        <v>0.30495108550619249</v>
      </c>
      <c r="L3404" s="154"/>
      <c r="M3404" s="154"/>
      <c r="N3404" s="154"/>
      <c r="O3404" s="154"/>
      <c r="P3404" s="154"/>
      <c r="Q3404" s="154"/>
      <c r="R3404" s="154"/>
      <c r="S3404" s="154"/>
      <c r="T3404" s="154"/>
      <c r="U3404" s="154"/>
      <c r="V3404" s="154"/>
      <c r="W3404" s="154"/>
      <c r="X3404" s="154"/>
      <c r="Y3404" s="154"/>
      <c r="Z3404" s="154"/>
      <c r="AA3404" s="154"/>
    </row>
    <row r="3405" spans="1:27" ht="15.75" customHeight="1">
      <c r="A3405" s="155"/>
      <c r="B3405" s="158"/>
      <c r="C3405" s="158"/>
      <c r="D3405" s="158">
        <v>6107</v>
      </c>
      <c r="E3405" s="158">
        <v>17.475999999999999</v>
      </c>
      <c r="F3405" s="158">
        <v>17.097999999999999</v>
      </c>
      <c r="G3405" s="16">
        <f t="shared" si="67"/>
        <v>17.032373496847189</v>
      </c>
      <c r="H3405" s="17">
        <f t="shared" si="68"/>
        <v>0.7393775052546836</v>
      </c>
      <c r="I3405" s="17">
        <f t="shared" si="69"/>
        <v>-0.37800000000000011</v>
      </c>
      <c r="J3405" s="18">
        <f t="shared" si="70"/>
        <v>2.1629663538567184E-2</v>
      </c>
      <c r="K3405" s="18">
        <f t="shared" si="71"/>
        <v>0.33700701507142522</v>
      </c>
      <c r="L3405" s="154"/>
      <c r="M3405" s="154"/>
      <c r="N3405" s="154"/>
      <c r="O3405" s="154"/>
      <c r="P3405" s="154"/>
      <c r="Q3405" s="154"/>
      <c r="R3405" s="154"/>
      <c r="S3405" s="154"/>
      <c r="T3405" s="154"/>
      <c r="U3405" s="154"/>
      <c r="V3405" s="154"/>
      <c r="W3405" s="154"/>
      <c r="X3405" s="154"/>
      <c r="Y3405" s="154"/>
      <c r="Z3405" s="154"/>
      <c r="AA3405" s="154"/>
    </row>
    <row r="3406" spans="1:27" ht="15.75" customHeight="1">
      <c r="A3406" s="155"/>
      <c r="B3406" s="156" t="s">
        <v>1786</v>
      </c>
      <c r="C3406" s="158"/>
      <c r="D3406" s="158">
        <v>6107</v>
      </c>
      <c r="E3406" s="158">
        <v>16.073</v>
      </c>
      <c r="F3406" s="158">
        <v>15.71</v>
      </c>
      <c r="G3406" s="16">
        <f t="shared" si="67"/>
        <v>17.032373496847189</v>
      </c>
      <c r="H3406" s="17">
        <f t="shared" si="68"/>
        <v>-1.5989558280786476</v>
      </c>
      <c r="I3406" s="17">
        <f t="shared" si="69"/>
        <v>-0.36299999999999955</v>
      </c>
      <c r="J3406" s="18">
        <f t="shared" si="70"/>
        <v>2.258445840851114E-2</v>
      </c>
      <c r="K3406" s="18">
        <f t="shared" si="71"/>
        <v>0.27913485941568023</v>
      </c>
      <c r="L3406" s="154"/>
      <c r="M3406" s="154"/>
      <c r="N3406" s="154"/>
      <c r="O3406" s="154"/>
      <c r="P3406" s="154"/>
      <c r="Q3406" s="154"/>
      <c r="R3406" s="154"/>
      <c r="S3406" s="154"/>
      <c r="T3406" s="154"/>
      <c r="U3406" s="154"/>
      <c r="V3406" s="154"/>
      <c r="W3406" s="154"/>
      <c r="X3406" s="154"/>
      <c r="Y3406" s="154"/>
      <c r="Z3406" s="154"/>
      <c r="AA3406" s="154"/>
    </row>
    <row r="3407" spans="1:27" ht="15.75" customHeight="1">
      <c r="A3407" s="155"/>
      <c r="B3407" s="158"/>
      <c r="C3407" s="158"/>
      <c r="D3407" s="158">
        <v>6117</v>
      </c>
      <c r="E3407" s="158">
        <v>19.100000000000001</v>
      </c>
      <c r="F3407" s="158">
        <v>18.707999999999998</v>
      </c>
      <c r="G3407" s="16">
        <f t="shared" si="67"/>
        <v>19.9327573208373</v>
      </c>
      <c r="H3407" s="17">
        <f t="shared" si="68"/>
        <v>-1.3879288680621649</v>
      </c>
      <c r="I3407" s="17">
        <f t="shared" si="69"/>
        <v>-0.39200000000000301</v>
      </c>
      <c r="J3407" s="18">
        <f t="shared" si="70"/>
        <v>2.0523560209424242E-2</v>
      </c>
      <c r="K3407" s="18">
        <f t="shared" si="71"/>
        <v>0.28980215078325283</v>
      </c>
      <c r="L3407" s="154"/>
      <c r="M3407" s="154"/>
      <c r="N3407" s="154"/>
      <c r="O3407" s="154"/>
      <c r="P3407" s="154"/>
      <c r="Q3407" s="154"/>
      <c r="R3407" s="154"/>
      <c r="S3407" s="154"/>
      <c r="T3407" s="154"/>
      <c r="U3407" s="154"/>
      <c r="V3407" s="154"/>
      <c r="W3407" s="154"/>
      <c r="X3407" s="154"/>
      <c r="Y3407" s="154"/>
      <c r="Z3407" s="154"/>
      <c r="AA3407" s="154"/>
    </row>
    <row r="3408" spans="1:27" ht="15.75" customHeight="1">
      <c r="A3408" s="155"/>
      <c r="B3408" s="158"/>
      <c r="C3408" s="158"/>
      <c r="D3408" s="158">
        <v>6117</v>
      </c>
      <c r="E3408" s="158">
        <v>18.785</v>
      </c>
      <c r="F3408" s="158">
        <v>18.378</v>
      </c>
      <c r="G3408" s="16">
        <f t="shared" si="67"/>
        <v>19.9327573208373</v>
      </c>
      <c r="H3408" s="17">
        <f t="shared" si="68"/>
        <v>-1.912928868062167</v>
      </c>
      <c r="I3408" s="17">
        <f t="shared" si="69"/>
        <v>-0.40700000000000003</v>
      </c>
      <c r="J3408" s="18">
        <f t="shared" si="70"/>
        <v>2.1666223050306098E-2</v>
      </c>
      <c r="K3408" s="18">
        <f t="shared" si="71"/>
        <v>0.27789305722438795</v>
      </c>
      <c r="L3408" s="154"/>
      <c r="M3408" s="154"/>
      <c r="N3408" s="154"/>
      <c r="O3408" s="154"/>
      <c r="P3408" s="154"/>
      <c r="Q3408" s="154"/>
      <c r="R3408" s="154"/>
      <c r="S3408" s="154"/>
      <c r="T3408" s="154"/>
      <c r="U3408" s="154"/>
      <c r="V3408" s="154"/>
      <c r="W3408" s="154"/>
      <c r="X3408" s="154"/>
      <c r="Y3408" s="154"/>
      <c r="Z3408" s="154"/>
      <c r="AA3408" s="154"/>
    </row>
    <row r="3409" spans="1:27" ht="15.75" customHeight="1">
      <c r="A3409" s="155"/>
      <c r="B3409" s="158"/>
      <c r="C3409" s="158"/>
      <c r="D3409" s="158">
        <v>6117</v>
      </c>
      <c r="E3409" s="158">
        <v>18.777999999999999</v>
      </c>
      <c r="F3409" s="158">
        <v>18.373999999999999</v>
      </c>
      <c r="G3409" s="16">
        <f t="shared" si="67"/>
        <v>19.9327573208373</v>
      </c>
      <c r="H3409" s="17">
        <f t="shared" si="68"/>
        <v>-1.9245955347288362</v>
      </c>
      <c r="I3409" s="17">
        <f t="shared" si="69"/>
        <v>-0.40399999999999991</v>
      </c>
      <c r="J3409" s="18">
        <f t="shared" si="70"/>
        <v>2.1514538289487694E-2</v>
      </c>
      <c r="K3409" s="18">
        <f t="shared" si="71"/>
        <v>0.27762387261476873</v>
      </c>
      <c r="L3409" s="154"/>
      <c r="M3409" s="154"/>
      <c r="N3409" s="154"/>
      <c r="O3409" s="154"/>
      <c r="P3409" s="154"/>
      <c r="Q3409" s="154"/>
      <c r="R3409" s="154"/>
      <c r="S3409" s="154"/>
      <c r="T3409" s="154"/>
      <c r="U3409" s="154"/>
      <c r="V3409" s="154"/>
      <c r="W3409" s="154"/>
      <c r="X3409" s="154"/>
      <c r="Y3409" s="154"/>
      <c r="Z3409" s="154"/>
      <c r="AA3409" s="154"/>
    </row>
    <row r="3410" spans="1:27" ht="15.75" customHeight="1">
      <c r="A3410" s="155"/>
      <c r="B3410" s="158"/>
      <c r="C3410" s="158"/>
      <c r="D3410" s="158">
        <v>6117</v>
      </c>
      <c r="E3410" s="158">
        <v>18.600000000000001</v>
      </c>
      <c r="F3410" s="158">
        <v>18.247</v>
      </c>
      <c r="G3410" s="16">
        <f t="shared" si="67"/>
        <v>19.9327573208373</v>
      </c>
      <c r="H3410" s="17">
        <f t="shared" si="68"/>
        <v>-2.2212622013954983</v>
      </c>
      <c r="I3410" s="17">
        <f t="shared" si="69"/>
        <v>-0.35300000000000153</v>
      </c>
      <c r="J3410" s="18">
        <f t="shared" si="70"/>
        <v>1.8978494623655993E-2</v>
      </c>
      <c r="K3410" s="18">
        <f t="shared" si="71"/>
        <v>0.27071081075054454</v>
      </c>
      <c r="L3410" s="154"/>
      <c r="M3410" s="154"/>
      <c r="N3410" s="154"/>
      <c r="O3410" s="154"/>
      <c r="P3410" s="154"/>
      <c r="Q3410" s="154"/>
      <c r="R3410" s="154"/>
      <c r="S3410" s="154"/>
      <c r="T3410" s="154"/>
      <c r="U3410" s="154"/>
      <c r="V3410" s="154"/>
      <c r="W3410" s="154"/>
      <c r="X3410" s="154"/>
      <c r="Y3410" s="154"/>
      <c r="Z3410" s="154"/>
      <c r="AA3410" s="154"/>
    </row>
    <row r="3411" spans="1:27" ht="15.75" customHeight="1">
      <c r="A3411" s="155"/>
      <c r="B3411" s="158"/>
      <c r="C3411" s="158"/>
      <c r="D3411" s="158">
        <v>6117</v>
      </c>
      <c r="E3411" s="158">
        <v>19.431000000000001</v>
      </c>
      <c r="F3411" s="158">
        <v>18.959</v>
      </c>
      <c r="G3411" s="16">
        <f t="shared" si="67"/>
        <v>19.9327573208373</v>
      </c>
      <c r="H3411" s="17">
        <f t="shared" si="68"/>
        <v>-0.83626220139549901</v>
      </c>
      <c r="I3411" s="17">
        <f t="shared" si="69"/>
        <v>-0.47200000000000131</v>
      </c>
      <c r="J3411" s="18">
        <f t="shared" si="70"/>
        <v>2.4291081261901153E-2</v>
      </c>
      <c r="K3411" s="18">
        <f t="shared" si="71"/>
        <v>0.30190011218980639</v>
      </c>
      <c r="L3411" s="154"/>
      <c r="M3411" s="154"/>
      <c r="N3411" s="154"/>
      <c r="O3411" s="154"/>
      <c r="P3411" s="154"/>
      <c r="Q3411" s="154"/>
      <c r="R3411" s="154"/>
      <c r="S3411" s="154"/>
      <c r="T3411" s="154"/>
      <c r="U3411" s="154"/>
      <c r="V3411" s="154"/>
      <c r="W3411" s="154"/>
      <c r="X3411" s="154"/>
      <c r="Y3411" s="154"/>
      <c r="Z3411" s="154"/>
      <c r="AA3411" s="154"/>
    </row>
    <row r="3412" spans="1:27" ht="22.5" customHeight="1">
      <c r="A3412" s="155"/>
      <c r="B3412" s="158"/>
      <c r="C3412" s="158"/>
      <c r="D3412" s="158">
        <v>6117</v>
      </c>
      <c r="E3412" s="158">
        <v>20.347000000000001</v>
      </c>
      <c r="F3412" s="158">
        <v>19.962</v>
      </c>
      <c r="G3412" s="16">
        <f t="shared" si="67"/>
        <v>19.9327573208373</v>
      </c>
      <c r="H3412" s="17">
        <f t="shared" si="68"/>
        <v>0.69040446527116828</v>
      </c>
      <c r="I3412" s="17">
        <f t="shared" si="69"/>
        <v>-0.38500000000000156</v>
      </c>
      <c r="J3412" s="18">
        <f t="shared" si="70"/>
        <v>1.892170835995486E-2</v>
      </c>
      <c r="K3412" s="18">
        <f t="shared" si="71"/>
        <v>0.33332781638374842</v>
      </c>
      <c r="L3412" s="154"/>
      <c r="M3412" s="154"/>
      <c r="N3412" s="154"/>
      <c r="O3412" s="154"/>
      <c r="P3412" s="154"/>
      <c r="Q3412" s="154"/>
      <c r="R3412" s="154"/>
      <c r="S3412" s="154"/>
      <c r="T3412" s="154"/>
      <c r="U3412" s="154"/>
      <c r="V3412" s="154"/>
      <c r="W3412" s="154"/>
      <c r="X3412" s="154"/>
      <c r="Y3412" s="154"/>
      <c r="Z3412" s="154"/>
      <c r="AA3412" s="154"/>
    </row>
    <row r="3413" spans="1:27" ht="15.75" customHeight="1">
      <c r="A3413" s="155"/>
      <c r="B3413" s="156">
        <v>45092</v>
      </c>
      <c r="C3413" s="158">
        <v>47819</v>
      </c>
      <c r="D3413" s="158">
        <v>7108</v>
      </c>
      <c r="E3413" s="158">
        <v>18.561</v>
      </c>
      <c r="F3413" s="158">
        <v>18.385999999999999</v>
      </c>
      <c r="G3413" s="16">
        <f t="shared" si="67"/>
        <v>18.039622077854567</v>
      </c>
      <c r="H3413" s="17">
        <f t="shared" si="68"/>
        <v>0.86896320357572188</v>
      </c>
      <c r="I3413" s="17">
        <f t="shared" si="69"/>
        <v>-0.17500000000000071</v>
      </c>
      <c r="J3413" s="18">
        <f t="shared" si="70"/>
        <v>9.4283713162006746E-3</v>
      </c>
      <c r="K3413" s="18">
        <f t="shared" si="71"/>
        <v>0.37275849238968911</v>
      </c>
      <c r="L3413" s="154"/>
      <c r="M3413" s="154"/>
      <c r="N3413" s="154"/>
      <c r="O3413" s="154"/>
      <c r="P3413" s="154"/>
      <c r="Q3413" s="154"/>
      <c r="R3413" s="154"/>
      <c r="S3413" s="154"/>
      <c r="T3413" s="154"/>
      <c r="U3413" s="154"/>
      <c r="V3413" s="154"/>
      <c r="W3413" s="154"/>
      <c r="X3413" s="154"/>
      <c r="Y3413" s="154"/>
      <c r="Z3413" s="154"/>
      <c r="AA3413" s="154"/>
    </row>
    <row r="3414" spans="1:27" ht="15.75" customHeight="1">
      <c r="A3414" s="155"/>
      <c r="B3414" s="158"/>
      <c r="C3414" s="158"/>
      <c r="D3414" s="158">
        <v>7108</v>
      </c>
      <c r="E3414" s="158">
        <v>18.602</v>
      </c>
      <c r="F3414" s="158">
        <v>18.419</v>
      </c>
      <c r="G3414" s="16">
        <f t="shared" si="67"/>
        <v>18.039622077854567</v>
      </c>
      <c r="H3414" s="17">
        <f t="shared" si="68"/>
        <v>0.93729653690905579</v>
      </c>
      <c r="I3414" s="17">
        <f t="shared" si="69"/>
        <v>-0.18299999999999983</v>
      </c>
      <c r="J3414" s="18">
        <f t="shared" si="70"/>
        <v>9.8376518653908087E-3</v>
      </c>
      <c r="K3414" s="18">
        <f t="shared" si="71"/>
        <v>0.37414097286555315</v>
      </c>
      <c r="L3414" s="154"/>
      <c r="M3414" s="154"/>
      <c r="N3414" s="154"/>
      <c r="O3414" s="154"/>
      <c r="P3414" s="154"/>
      <c r="Q3414" s="154"/>
      <c r="R3414" s="154"/>
      <c r="S3414" s="154"/>
      <c r="T3414" s="154"/>
      <c r="U3414" s="154"/>
      <c r="V3414" s="154"/>
      <c r="W3414" s="154"/>
      <c r="X3414" s="154"/>
      <c r="Y3414" s="154"/>
      <c r="Z3414" s="154"/>
      <c r="AA3414" s="154"/>
    </row>
    <row r="3415" spans="1:27" ht="15.75" customHeight="1">
      <c r="A3415" s="155"/>
      <c r="B3415" s="158"/>
      <c r="C3415" s="158"/>
      <c r="D3415" s="158">
        <v>7108</v>
      </c>
      <c r="E3415" s="158">
        <v>17.667000000000002</v>
      </c>
      <c r="F3415" s="158">
        <v>17.486000000000001</v>
      </c>
      <c r="G3415" s="16">
        <f t="shared" si="67"/>
        <v>18.039622077854567</v>
      </c>
      <c r="H3415" s="17">
        <f t="shared" si="68"/>
        <v>-0.62103679642427545</v>
      </c>
      <c r="I3415" s="17">
        <f t="shared" si="69"/>
        <v>-0.18100000000000094</v>
      </c>
      <c r="J3415" s="18">
        <f t="shared" si="70"/>
        <v>1.0245089715288444E-2</v>
      </c>
      <c r="K3415" s="18">
        <f t="shared" si="71"/>
        <v>0.34101830402700067</v>
      </c>
      <c r="L3415" s="154"/>
      <c r="M3415" s="154"/>
      <c r="N3415" s="154"/>
      <c r="O3415" s="154"/>
      <c r="P3415" s="154"/>
      <c r="Q3415" s="154"/>
      <c r="R3415" s="154"/>
      <c r="S3415" s="154"/>
      <c r="T3415" s="154"/>
      <c r="U3415" s="154"/>
      <c r="V3415" s="154"/>
      <c r="W3415" s="154"/>
      <c r="X3415" s="154"/>
      <c r="Y3415" s="154"/>
      <c r="Z3415" s="154"/>
      <c r="AA3415" s="154"/>
    </row>
    <row r="3416" spans="1:27" ht="15.75" customHeight="1">
      <c r="A3416" s="155"/>
      <c r="B3416" s="158"/>
      <c r="C3416" s="158"/>
      <c r="D3416" s="158">
        <v>7108</v>
      </c>
      <c r="E3416" s="158">
        <v>17.905000000000001</v>
      </c>
      <c r="F3416" s="158">
        <v>17.738</v>
      </c>
      <c r="G3416" s="16">
        <f t="shared" si="67"/>
        <v>18.039622077854567</v>
      </c>
      <c r="H3416" s="17">
        <f t="shared" si="68"/>
        <v>-0.2243701297576095</v>
      </c>
      <c r="I3416" s="17">
        <f t="shared" si="69"/>
        <v>-0.16700000000000159</v>
      </c>
      <c r="J3416" s="18">
        <f t="shared" si="70"/>
        <v>9.3270036302709625E-3</v>
      </c>
      <c r="K3416" s="18">
        <f t="shared" si="71"/>
        <v>0.34977773679112095</v>
      </c>
      <c r="L3416" s="154"/>
      <c r="M3416" s="154"/>
      <c r="N3416" s="154"/>
      <c r="O3416" s="154"/>
      <c r="P3416" s="154"/>
      <c r="Q3416" s="154"/>
      <c r="R3416" s="154"/>
      <c r="S3416" s="154"/>
      <c r="T3416" s="154"/>
      <c r="U3416" s="154"/>
      <c r="V3416" s="154"/>
      <c r="W3416" s="154"/>
      <c r="X3416" s="154"/>
      <c r="Y3416" s="154"/>
      <c r="Z3416" s="154"/>
      <c r="AA3416" s="154"/>
    </row>
    <row r="3417" spans="1:27" ht="15.75" customHeight="1">
      <c r="A3417" s="155"/>
      <c r="B3417" s="158"/>
      <c r="C3417" s="158"/>
      <c r="D3417" s="158">
        <v>7108</v>
      </c>
      <c r="E3417" s="158">
        <v>17.670999999999999</v>
      </c>
      <c r="F3417" s="158">
        <v>17.512</v>
      </c>
      <c r="G3417" s="16">
        <f t="shared" si="67"/>
        <v>18.039622077854567</v>
      </c>
      <c r="H3417" s="17">
        <f t="shared" si="68"/>
        <v>-0.61437012975761252</v>
      </c>
      <c r="I3417" s="17">
        <f t="shared" si="69"/>
        <v>-0.15899999999999892</v>
      </c>
      <c r="J3417" s="18">
        <f t="shared" si="70"/>
        <v>8.9977929941711804E-3</v>
      </c>
      <c r="K3417" s="18">
        <f t="shared" si="71"/>
        <v>0.34116747084177573</v>
      </c>
      <c r="L3417" s="154"/>
      <c r="M3417" s="154"/>
      <c r="N3417" s="154"/>
      <c r="O3417" s="154"/>
      <c r="P3417" s="154"/>
      <c r="Q3417" s="154"/>
      <c r="R3417" s="154"/>
      <c r="S3417" s="154"/>
      <c r="T3417" s="154"/>
      <c r="U3417" s="154"/>
      <c r="V3417" s="154"/>
      <c r="W3417" s="154"/>
      <c r="X3417" s="154"/>
      <c r="Y3417" s="154"/>
      <c r="Z3417" s="154"/>
      <c r="AA3417" s="154"/>
    </row>
    <row r="3418" spans="1:27" ht="15.75" customHeight="1">
      <c r="A3418" s="155"/>
      <c r="B3418" s="158"/>
      <c r="C3418" s="158"/>
      <c r="D3418" s="158">
        <v>7108</v>
      </c>
      <c r="E3418" s="158">
        <v>18.928999999999998</v>
      </c>
      <c r="F3418" s="158">
        <v>18.745000000000001</v>
      </c>
      <c r="G3418" s="16">
        <f t="shared" si="67"/>
        <v>18.039622077854567</v>
      </c>
      <c r="H3418" s="17">
        <f t="shared" si="68"/>
        <v>1.4822965369090528</v>
      </c>
      <c r="I3418" s="17">
        <f t="shared" si="69"/>
        <v>-0.1839999999999975</v>
      </c>
      <c r="J3418" s="18">
        <f t="shared" si="70"/>
        <v>9.7205346294044863E-3</v>
      </c>
      <c r="K3418" s="18">
        <f t="shared" si="71"/>
        <v>0.38495273798114105</v>
      </c>
      <c r="L3418" s="154"/>
      <c r="M3418" s="154"/>
      <c r="N3418" s="154"/>
      <c r="O3418" s="154"/>
      <c r="P3418" s="154"/>
      <c r="Q3418" s="154"/>
      <c r="R3418" s="154"/>
      <c r="S3418" s="154"/>
      <c r="T3418" s="154"/>
      <c r="U3418" s="154"/>
      <c r="V3418" s="154"/>
      <c r="W3418" s="154"/>
      <c r="X3418" s="154"/>
      <c r="Y3418" s="154"/>
      <c r="Z3418" s="154"/>
      <c r="AA3418" s="154"/>
    </row>
    <row r="3419" spans="1:27" ht="15.75" customHeight="1">
      <c r="A3419" s="155"/>
      <c r="B3419" s="158"/>
      <c r="C3419" s="158"/>
      <c r="D3419" s="158">
        <v>7108</v>
      </c>
      <c r="E3419" s="158">
        <v>19.959</v>
      </c>
      <c r="F3419" s="158">
        <v>19.859000000000002</v>
      </c>
      <c r="G3419" s="16">
        <f t="shared" si="67"/>
        <v>18.039622077854567</v>
      </c>
      <c r="H3419" s="17">
        <f t="shared" si="68"/>
        <v>3.1989632035757216</v>
      </c>
      <c r="I3419" s="17">
        <f t="shared" si="69"/>
        <v>-9.9999999999997868E-2</v>
      </c>
      <c r="J3419" s="18">
        <f t="shared" si="70"/>
        <v>5.0102710556640048E-3</v>
      </c>
      <c r="K3419" s="18">
        <f t="shared" si="71"/>
        <v>0.41669273897715414</v>
      </c>
      <c r="L3419" s="154"/>
      <c r="M3419" s="154"/>
      <c r="N3419" s="154"/>
      <c r="O3419" s="154"/>
      <c r="P3419" s="154"/>
      <c r="Q3419" s="154"/>
      <c r="R3419" s="154"/>
      <c r="S3419" s="154"/>
      <c r="T3419" s="154"/>
      <c r="U3419" s="154"/>
      <c r="V3419" s="154"/>
      <c r="W3419" s="154"/>
      <c r="X3419" s="154"/>
      <c r="Y3419" s="154"/>
      <c r="Z3419" s="154"/>
      <c r="AA3419" s="154"/>
    </row>
    <row r="3420" spans="1:27" ht="15.75" customHeight="1">
      <c r="A3420" s="155"/>
      <c r="B3420" s="156">
        <v>45092</v>
      </c>
      <c r="C3420" s="158">
        <v>44893</v>
      </c>
      <c r="D3420" s="158">
        <v>5648</v>
      </c>
      <c r="E3420" s="158">
        <v>20.591000000000001</v>
      </c>
      <c r="F3420" s="158">
        <v>20.399000000000001</v>
      </c>
      <c r="G3420" s="16">
        <f t="shared" si="67"/>
        <v>19.240505739344663</v>
      </c>
      <c r="H3420" s="17">
        <f t="shared" si="68"/>
        <v>2.2508237677588978</v>
      </c>
      <c r="I3420" s="17">
        <f t="shared" si="69"/>
        <v>-0.19200000000000017</v>
      </c>
      <c r="J3420" s="18">
        <f t="shared" si="70"/>
        <v>9.3244621436550032E-3</v>
      </c>
      <c r="K3420" s="18">
        <f t="shared" si="71"/>
        <v>0.36042931377786408</v>
      </c>
      <c r="L3420" s="154"/>
      <c r="M3420" s="154"/>
      <c r="N3420" s="154"/>
      <c r="O3420" s="154"/>
      <c r="P3420" s="154"/>
      <c r="Q3420" s="154"/>
      <c r="R3420" s="154"/>
      <c r="S3420" s="154"/>
      <c r="T3420" s="154"/>
      <c r="U3420" s="154"/>
      <c r="V3420" s="154"/>
      <c r="W3420" s="154"/>
      <c r="X3420" s="154"/>
      <c r="Y3420" s="154"/>
      <c r="Z3420" s="154"/>
      <c r="AA3420" s="154"/>
    </row>
    <row r="3421" spans="1:27" ht="15.75" customHeight="1">
      <c r="A3421" s="155"/>
      <c r="B3421" s="156">
        <v>45093</v>
      </c>
      <c r="C3421" s="158"/>
      <c r="D3421" s="158">
        <v>5648</v>
      </c>
      <c r="E3421" s="158">
        <v>21.013000000000002</v>
      </c>
      <c r="F3421" s="158">
        <v>20.838999999999999</v>
      </c>
      <c r="G3421" s="16">
        <f t="shared" si="67"/>
        <v>19.240505739344663</v>
      </c>
      <c r="H3421" s="17">
        <f t="shared" si="68"/>
        <v>2.9541571010922318</v>
      </c>
      <c r="I3421" s="17">
        <f t="shared" si="69"/>
        <v>-0.17400000000000304</v>
      </c>
      <c r="J3421" s="18">
        <f t="shared" si="70"/>
        <v>8.2805882073003871E-3</v>
      </c>
      <c r="K3421" s="18">
        <f t="shared" si="71"/>
        <v>0.37327368771712749</v>
      </c>
      <c r="L3421" s="154"/>
      <c r="M3421" s="154"/>
      <c r="N3421" s="154"/>
      <c r="O3421" s="154"/>
      <c r="P3421" s="154"/>
      <c r="Q3421" s="154"/>
      <c r="R3421" s="154"/>
      <c r="S3421" s="154"/>
      <c r="T3421" s="154"/>
      <c r="U3421" s="154"/>
      <c r="V3421" s="154"/>
      <c r="W3421" s="154"/>
      <c r="X3421" s="154"/>
      <c r="Y3421" s="154"/>
      <c r="Z3421" s="154"/>
      <c r="AA3421" s="154"/>
    </row>
    <row r="3422" spans="1:27" ht="15.75" customHeight="1">
      <c r="A3422" s="155"/>
      <c r="B3422" s="158"/>
      <c r="C3422" s="158"/>
      <c r="D3422" s="158">
        <v>5648</v>
      </c>
      <c r="E3422" s="158">
        <v>21.436</v>
      </c>
      <c r="F3422" s="158">
        <v>21.257999999999999</v>
      </c>
      <c r="G3422" s="16">
        <f t="shared" si="67"/>
        <v>19.240505739344663</v>
      </c>
      <c r="H3422" s="17">
        <f t="shared" si="68"/>
        <v>3.6591571010922292</v>
      </c>
      <c r="I3422" s="17">
        <f t="shared" si="69"/>
        <v>-0.17800000000000082</v>
      </c>
      <c r="J3422" s="18">
        <f t="shared" si="70"/>
        <v>8.3037880201530523E-3</v>
      </c>
      <c r="K3422" s="18">
        <f t="shared" si="71"/>
        <v>0.38564097779436457</v>
      </c>
      <c r="L3422" s="154"/>
      <c r="M3422" s="154"/>
      <c r="N3422" s="154"/>
      <c r="O3422" s="154"/>
      <c r="P3422" s="154"/>
      <c r="Q3422" s="154"/>
      <c r="R3422" s="154"/>
      <c r="S3422" s="154"/>
      <c r="T3422" s="154"/>
      <c r="U3422" s="154"/>
      <c r="V3422" s="154"/>
      <c r="W3422" s="154"/>
      <c r="X3422" s="154"/>
      <c r="Y3422" s="154"/>
      <c r="Z3422" s="154"/>
      <c r="AA3422" s="154"/>
    </row>
    <row r="3423" spans="1:27" ht="15.75" customHeight="1">
      <c r="A3423" s="155"/>
      <c r="B3423" s="158"/>
      <c r="C3423" s="158"/>
      <c r="D3423" s="158">
        <v>5648</v>
      </c>
      <c r="E3423" s="158">
        <v>20.433</v>
      </c>
      <c r="F3423" s="158">
        <v>20.315000000000001</v>
      </c>
      <c r="G3423" s="16">
        <f t="shared" si="67"/>
        <v>19.240505739344663</v>
      </c>
      <c r="H3423" s="17">
        <f t="shared" si="68"/>
        <v>1.9874904344255622</v>
      </c>
      <c r="I3423" s="17">
        <f t="shared" si="69"/>
        <v>-0.11799999999999855</v>
      </c>
      <c r="J3423" s="18">
        <f t="shared" si="70"/>
        <v>5.7749718592472249E-3</v>
      </c>
      <c r="K3423" s="18">
        <f t="shared" si="71"/>
        <v>0.3554837762443106</v>
      </c>
      <c r="L3423" s="154"/>
      <c r="M3423" s="154"/>
      <c r="N3423" s="154"/>
      <c r="O3423" s="154"/>
      <c r="P3423" s="154"/>
      <c r="Q3423" s="154"/>
      <c r="R3423" s="154"/>
      <c r="S3423" s="154"/>
      <c r="T3423" s="154"/>
      <c r="U3423" s="154"/>
      <c r="V3423" s="154"/>
      <c r="W3423" s="154"/>
      <c r="X3423" s="154"/>
      <c r="Y3423" s="154"/>
      <c r="Z3423" s="154"/>
      <c r="AA3423" s="154"/>
    </row>
    <row r="3424" spans="1:27" ht="15.75" customHeight="1">
      <c r="A3424" s="155"/>
      <c r="B3424" s="156">
        <v>45093</v>
      </c>
      <c r="C3424" s="158"/>
      <c r="D3424" s="158">
        <v>6107</v>
      </c>
      <c r="E3424" s="158">
        <v>17.321000000000002</v>
      </c>
      <c r="F3424" s="158">
        <v>17.07</v>
      </c>
      <c r="G3424" s="16">
        <f t="shared" si="67"/>
        <v>17.032373496847189</v>
      </c>
      <c r="H3424" s="17">
        <f t="shared" si="68"/>
        <v>0.48104417192135429</v>
      </c>
      <c r="I3424" s="17">
        <f t="shared" si="69"/>
        <v>-0.25100000000000122</v>
      </c>
      <c r="J3424" s="18">
        <f t="shared" si="70"/>
        <v>1.4491080191674915E-2</v>
      </c>
      <c r="K3424" s="18">
        <f t="shared" si="71"/>
        <v>0.33107410630957962</v>
      </c>
      <c r="L3424" s="154"/>
      <c r="M3424" s="154"/>
      <c r="N3424" s="154"/>
      <c r="O3424" s="154"/>
      <c r="P3424" s="154"/>
      <c r="Q3424" s="154"/>
      <c r="R3424" s="154"/>
      <c r="S3424" s="154"/>
      <c r="T3424" s="154"/>
      <c r="U3424" s="154"/>
      <c r="V3424" s="154"/>
      <c r="W3424" s="154"/>
      <c r="X3424" s="154"/>
      <c r="Y3424" s="154"/>
      <c r="Z3424" s="154"/>
      <c r="AA3424" s="154"/>
    </row>
    <row r="3425" spans="1:27" ht="15.75" customHeight="1">
      <c r="A3425" s="155"/>
      <c r="B3425" s="158"/>
      <c r="C3425" s="158"/>
      <c r="D3425" s="158">
        <v>6107</v>
      </c>
      <c r="E3425" s="158">
        <v>17.559999999999999</v>
      </c>
      <c r="F3425" s="158">
        <v>17.222999999999999</v>
      </c>
      <c r="G3425" s="16">
        <f t="shared" si="67"/>
        <v>17.032373496847189</v>
      </c>
      <c r="H3425" s="17">
        <f t="shared" si="68"/>
        <v>0.87937750525468306</v>
      </c>
      <c r="I3425" s="17">
        <f t="shared" si="69"/>
        <v>-0.33699999999999974</v>
      </c>
      <c r="J3425" s="18">
        <f t="shared" si="70"/>
        <v>1.9191343963553518E-2</v>
      </c>
      <c r="K3425" s="18">
        <f t="shared" si="71"/>
        <v>0.34017850771003572</v>
      </c>
      <c r="L3425" s="154"/>
      <c r="M3425" s="154"/>
      <c r="N3425" s="154"/>
      <c r="O3425" s="154"/>
      <c r="P3425" s="154"/>
      <c r="Q3425" s="154"/>
      <c r="R3425" s="154"/>
      <c r="S3425" s="154"/>
      <c r="T3425" s="154"/>
      <c r="U3425" s="154"/>
      <c r="V3425" s="154"/>
      <c r="W3425" s="154"/>
      <c r="X3425" s="154"/>
      <c r="Y3425" s="154"/>
      <c r="Z3425" s="154"/>
      <c r="AA3425" s="154"/>
    </row>
    <row r="3426" spans="1:27" ht="15.75" customHeight="1">
      <c r="A3426" s="155"/>
      <c r="B3426" s="158"/>
      <c r="C3426" s="158"/>
      <c r="D3426" s="158">
        <v>6107</v>
      </c>
      <c r="E3426" s="158">
        <v>17.559000000000001</v>
      </c>
      <c r="F3426" s="158">
        <v>17.323</v>
      </c>
      <c r="G3426" s="16">
        <f t="shared" si="67"/>
        <v>17.032373496847189</v>
      </c>
      <c r="H3426" s="17">
        <f t="shared" si="68"/>
        <v>0.87771083858802024</v>
      </c>
      <c r="I3426" s="17">
        <f t="shared" si="69"/>
        <v>-0.23600000000000065</v>
      </c>
      <c r="J3426" s="18">
        <f t="shared" si="70"/>
        <v>1.3440400933994E-2</v>
      </c>
      <c r="K3426" s="18">
        <f t="shared" si="71"/>
        <v>0.34014093031426784</v>
      </c>
      <c r="L3426" s="154"/>
      <c r="M3426" s="154"/>
      <c r="N3426" s="154"/>
      <c r="O3426" s="154"/>
      <c r="P3426" s="154"/>
      <c r="Q3426" s="154"/>
      <c r="R3426" s="154"/>
      <c r="S3426" s="154"/>
      <c r="T3426" s="154"/>
      <c r="U3426" s="154"/>
      <c r="V3426" s="154"/>
      <c r="W3426" s="154"/>
      <c r="X3426" s="154"/>
      <c r="Y3426" s="154"/>
      <c r="Z3426" s="154"/>
      <c r="AA3426" s="154"/>
    </row>
    <row r="3427" spans="1:27" ht="15.75" customHeight="1">
      <c r="A3427" s="155"/>
      <c r="B3427" s="158"/>
      <c r="C3427" s="158"/>
      <c r="D3427" s="158">
        <v>6107</v>
      </c>
      <c r="E3427" s="158">
        <v>17.071999999999999</v>
      </c>
      <c r="F3427" s="158">
        <v>16.856999999999999</v>
      </c>
      <c r="G3427" s="16">
        <f t="shared" si="67"/>
        <v>17.032373496847189</v>
      </c>
      <c r="H3427" s="17">
        <f t="shared" si="68"/>
        <v>6.6044171921350411E-2</v>
      </c>
      <c r="I3427" s="17">
        <f t="shared" si="69"/>
        <v>-0.21499999999999986</v>
      </c>
      <c r="J3427" s="18">
        <f t="shared" si="70"/>
        <v>1.2593720712277406E-2</v>
      </c>
      <c r="K3427" s="18">
        <f t="shared" si="71"/>
        <v>0.32131763093886057</v>
      </c>
      <c r="L3427" s="154"/>
      <c r="M3427" s="154"/>
      <c r="N3427" s="154"/>
      <c r="O3427" s="154"/>
      <c r="P3427" s="154"/>
      <c r="Q3427" s="154"/>
      <c r="R3427" s="154"/>
      <c r="S3427" s="154"/>
      <c r="T3427" s="154"/>
      <c r="U3427" s="154"/>
      <c r="V3427" s="154"/>
      <c r="W3427" s="154"/>
      <c r="X3427" s="154"/>
      <c r="Y3427" s="154"/>
      <c r="Z3427" s="154"/>
      <c r="AA3427" s="154"/>
    </row>
    <row r="3428" spans="1:27" ht="15.75" customHeight="1">
      <c r="A3428" s="155"/>
      <c r="B3428" s="158"/>
      <c r="C3428" s="158"/>
      <c r="D3428" s="158">
        <v>6107</v>
      </c>
      <c r="E3428" s="158">
        <v>14.896000000000001</v>
      </c>
      <c r="F3428" s="158">
        <v>14.71</v>
      </c>
      <c r="G3428" s="16">
        <f t="shared" si="67"/>
        <v>17.032373496847189</v>
      </c>
      <c r="H3428" s="17">
        <f t="shared" si="68"/>
        <v>-3.5606224947453136</v>
      </c>
      <c r="I3428" s="17">
        <f t="shared" si="69"/>
        <v>-0.18599999999999994</v>
      </c>
      <c r="J3428" s="18">
        <f t="shared" si="70"/>
        <v>1.2486573576799137E-2</v>
      </c>
      <c r="K3428" s="18">
        <f t="shared" si="71"/>
        <v>0.22217606037783488</v>
      </c>
      <c r="L3428" s="154"/>
      <c r="M3428" s="154"/>
      <c r="N3428" s="154"/>
      <c r="O3428" s="154"/>
      <c r="P3428" s="154"/>
      <c r="Q3428" s="154"/>
      <c r="R3428" s="154"/>
      <c r="S3428" s="154"/>
      <c r="T3428" s="154"/>
      <c r="U3428" s="154"/>
      <c r="V3428" s="154"/>
      <c r="W3428" s="154"/>
      <c r="X3428" s="154"/>
      <c r="Y3428" s="154"/>
      <c r="Z3428" s="154"/>
      <c r="AA3428" s="154"/>
    </row>
    <row r="3429" spans="1:27" ht="15.75" customHeight="1">
      <c r="A3429" s="155"/>
      <c r="B3429" s="158"/>
      <c r="C3429" s="158"/>
      <c r="D3429" s="158">
        <v>6107</v>
      </c>
      <c r="E3429" s="158">
        <v>15.206</v>
      </c>
      <c r="F3429" s="158">
        <v>15.026999999999999</v>
      </c>
      <c r="G3429" s="16">
        <f t="shared" si="67"/>
        <v>17.032373496847189</v>
      </c>
      <c r="H3429" s="17">
        <f t="shared" si="68"/>
        <v>-3.0439558280786492</v>
      </c>
      <c r="I3429" s="17">
        <f t="shared" si="69"/>
        <v>-0.17900000000000027</v>
      </c>
      <c r="J3429" s="18">
        <f t="shared" si="70"/>
        <v>1.1771669077995546E-2</v>
      </c>
      <c r="K3429" s="18">
        <f t="shared" si="71"/>
        <v>0.2380333154931098</v>
      </c>
      <c r="L3429" s="154"/>
      <c r="M3429" s="154"/>
      <c r="N3429" s="154"/>
      <c r="O3429" s="154"/>
      <c r="P3429" s="154"/>
      <c r="Q3429" s="154"/>
      <c r="R3429" s="154"/>
      <c r="S3429" s="154"/>
      <c r="T3429" s="154"/>
      <c r="U3429" s="154"/>
      <c r="V3429" s="154"/>
      <c r="W3429" s="154"/>
      <c r="X3429" s="154"/>
      <c r="Y3429" s="154"/>
      <c r="Z3429" s="154"/>
      <c r="AA3429" s="154"/>
    </row>
    <row r="3430" spans="1:27" ht="15.75" customHeight="1">
      <c r="A3430" s="155"/>
      <c r="B3430" s="158"/>
      <c r="C3430" s="158"/>
      <c r="D3430" s="158">
        <v>6107</v>
      </c>
      <c r="E3430" s="158">
        <v>16.888000000000002</v>
      </c>
      <c r="F3430" s="158">
        <v>16.695</v>
      </c>
      <c r="G3430" s="16">
        <f t="shared" si="67"/>
        <v>17.032373496847189</v>
      </c>
      <c r="H3430" s="17">
        <f t="shared" si="68"/>
        <v>-0.24062249474531211</v>
      </c>
      <c r="I3430" s="17">
        <f t="shared" si="69"/>
        <v>-0.19300000000000139</v>
      </c>
      <c r="J3430" s="18">
        <f t="shared" si="70"/>
        <v>1.1428233064898234E-2</v>
      </c>
      <c r="K3430" s="18">
        <f t="shared" si="71"/>
        <v>0.31392317594672131</v>
      </c>
      <c r="L3430" s="154"/>
      <c r="M3430" s="154"/>
      <c r="N3430" s="154"/>
      <c r="O3430" s="154"/>
      <c r="P3430" s="154"/>
      <c r="Q3430" s="154"/>
      <c r="R3430" s="154"/>
      <c r="S3430" s="154"/>
      <c r="T3430" s="154"/>
      <c r="U3430" s="154"/>
      <c r="V3430" s="154"/>
      <c r="W3430" s="154"/>
      <c r="X3430" s="154"/>
      <c r="Y3430" s="154"/>
      <c r="Z3430" s="154"/>
      <c r="AA3430" s="154"/>
    </row>
    <row r="3431" spans="1:27" ht="15.75" customHeight="1">
      <c r="A3431" s="155"/>
      <c r="B3431" s="158"/>
      <c r="C3431" s="158"/>
      <c r="D3431" s="158">
        <v>6107</v>
      </c>
      <c r="E3431" s="158">
        <v>16.872</v>
      </c>
      <c r="F3431" s="158">
        <v>16.648</v>
      </c>
      <c r="G3431" s="16">
        <f t="shared" si="67"/>
        <v>17.032373496847189</v>
      </c>
      <c r="H3431" s="17">
        <f t="shared" si="68"/>
        <v>-0.26728916141198178</v>
      </c>
      <c r="I3431" s="17">
        <f t="shared" si="69"/>
        <v>-0.2240000000000002</v>
      </c>
      <c r="J3431" s="18">
        <f t="shared" si="70"/>
        <v>1.327643432906592E-2</v>
      </c>
      <c r="K3431" s="18">
        <f t="shared" si="71"/>
        <v>0.31327255781106139</v>
      </c>
      <c r="L3431" s="154"/>
      <c r="M3431" s="154"/>
      <c r="N3431" s="154"/>
      <c r="O3431" s="154"/>
      <c r="P3431" s="154"/>
      <c r="Q3431" s="154"/>
      <c r="R3431" s="154"/>
      <c r="S3431" s="154"/>
      <c r="T3431" s="154"/>
      <c r="U3431" s="154"/>
      <c r="V3431" s="154"/>
      <c r="W3431" s="154"/>
      <c r="X3431" s="154"/>
      <c r="Y3431" s="154"/>
      <c r="Z3431" s="154"/>
      <c r="AA3431" s="154"/>
    </row>
    <row r="3432" spans="1:27" ht="15.75" customHeight="1">
      <c r="A3432" s="155"/>
      <c r="B3432" s="158"/>
      <c r="C3432" s="158"/>
      <c r="D3432" s="158">
        <v>6107</v>
      </c>
      <c r="E3432" s="158">
        <v>17.559000000000001</v>
      </c>
      <c r="F3432" s="158">
        <v>17.326000000000001</v>
      </c>
      <c r="G3432" s="16">
        <f t="shared" si="67"/>
        <v>17.032373496847189</v>
      </c>
      <c r="H3432" s="17">
        <f t="shared" si="68"/>
        <v>0.87771083858802024</v>
      </c>
      <c r="I3432" s="17">
        <f t="shared" si="69"/>
        <v>-0.23300000000000054</v>
      </c>
      <c r="J3432" s="18">
        <f t="shared" si="70"/>
        <v>1.3269548379748307E-2</v>
      </c>
      <c r="K3432" s="18">
        <f t="shared" si="71"/>
        <v>0.34014093031426784</v>
      </c>
      <c r="L3432" s="154"/>
      <c r="M3432" s="154"/>
      <c r="N3432" s="154"/>
      <c r="O3432" s="154"/>
      <c r="P3432" s="154"/>
      <c r="Q3432" s="154"/>
      <c r="R3432" s="154"/>
      <c r="S3432" s="154"/>
      <c r="T3432" s="154"/>
      <c r="U3432" s="154"/>
      <c r="V3432" s="154"/>
      <c r="W3432" s="154"/>
      <c r="X3432" s="154"/>
      <c r="Y3432" s="154"/>
      <c r="Z3432" s="154"/>
      <c r="AA3432" s="154"/>
    </row>
    <row r="3433" spans="1:27" ht="15.75" customHeight="1">
      <c r="A3433" s="155"/>
      <c r="B3433" s="158"/>
      <c r="C3433" s="158"/>
      <c r="D3433" s="158">
        <v>6107</v>
      </c>
      <c r="E3433" s="158">
        <v>17.047000000000001</v>
      </c>
      <c r="F3433" s="158">
        <v>16.824999999999999</v>
      </c>
      <c r="G3433" s="16">
        <f t="shared" si="67"/>
        <v>17.032373496847189</v>
      </c>
      <c r="H3433" s="17">
        <f t="shared" si="68"/>
        <v>2.437750525468611E-2</v>
      </c>
      <c r="I3433" s="17">
        <f t="shared" si="69"/>
        <v>-0.22200000000000131</v>
      </c>
      <c r="J3433" s="18">
        <f t="shared" si="70"/>
        <v>1.3022819264386773E-2</v>
      </c>
      <c r="K3433" s="18">
        <f t="shared" si="71"/>
        <v>0.32032232037239561</v>
      </c>
      <c r="L3433" s="154"/>
      <c r="M3433" s="154"/>
      <c r="N3433" s="154"/>
      <c r="O3433" s="154"/>
      <c r="P3433" s="154"/>
      <c r="Q3433" s="154"/>
      <c r="R3433" s="154"/>
      <c r="S3433" s="154"/>
      <c r="T3433" s="154"/>
      <c r="U3433" s="154"/>
      <c r="V3433" s="154"/>
      <c r="W3433" s="154"/>
      <c r="X3433" s="154"/>
      <c r="Y3433" s="154"/>
      <c r="Z3433" s="154"/>
      <c r="AA3433" s="154"/>
    </row>
    <row r="3434" spans="1:27" ht="15.75" customHeight="1">
      <c r="A3434" s="155"/>
      <c r="B3434" s="158"/>
      <c r="C3434" s="158" t="s">
        <v>1787</v>
      </c>
      <c r="D3434" s="158">
        <v>6107</v>
      </c>
      <c r="E3434" s="158">
        <v>16.489000000000001</v>
      </c>
      <c r="F3434" s="158">
        <v>16.155000000000001</v>
      </c>
      <c r="G3434" s="16">
        <f t="shared" si="67"/>
        <v>17.032373496847189</v>
      </c>
      <c r="H3434" s="17">
        <f t="shared" si="68"/>
        <v>-0.90562249474531364</v>
      </c>
      <c r="I3434" s="17">
        <f t="shared" si="69"/>
        <v>-0.33399999999999963</v>
      </c>
      <c r="J3434" s="18">
        <f t="shared" si="70"/>
        <v>2.0255928194553921E-2</v>
      </c>
      <c r="K3434" s="18">
        <f t="shared" si="71"/>
        <v>0.29732152316018123</v>
      </c>
      <c r="L3434" s="154"/>
      <c r="M3434" s="154"/>
      <c r="N3434" s="154"/>
      <c r="O3434" s="154"/>
      <c r="P3434" s="154"/>
      <c r="Q3434" s="154"/>
      <c r="R3434" s="154"/>
      <c r="S3434" s="154"/>
      <c r="T3434" s="154"/>
      <c r="U3434" s="154"/>
      <c r="V3434" s="154"/>
      <c r="W3434" s="154"/>
      <c r="X3434" s="154"/>
      <c r="Y3434" s="154"/>
      <c r="Z3434" s="154"/>
      <c r="AA3434" s="154"/>
    </row>
    <row r="3435" spans="1:27" ht="15.75" customHeight="1">
      <c r="A3435" s="155"/>
      <c r="B3435" s="158"/>
      <c r="C3435" s="158" t="s">
        <v>1787</v>
      </c>
      <c r="D3435" s="158">
        <v>6107</v>
      </c>
      <c r="E3435" s="158">
        <v>16.384</v>
      </c>
      <c r="F3435" s="158">
        <v>16.009</v>
      </c>
      <c r="G3435" s="16">
        <f t="shared" si="67"/>
        <v>17.032373496847189</v>
      </c>
      <c r="H3435" s="17">
        <f t="shared" si="68"/>
        <v>-1.0806224947453145</v>
      </c>
      <c r="I3435" s="17">
        <f t="shared" si="69"/>
        <v>-0.375</v>
      </c>
      <c r="J3435" s="18">
        <f t="shared" si="70"/>
        <v>2.288818359375E-2</v>
      </c>
      <c r="K3435" s="18">
        <f t="shared" si="71"/>
        <v>0.29281827364430102</v>
      </c>
      <c r="L3435" s="154"/>
      <c r="M3435" s="154"/>
      <c r="N3435" s="154"/>
      <c r="O3435" s="154"/>
      <c r="P3435" s="154"/>
      <c r="Q3435" s="154"/>
      <c r="R3435" s="154"/>
      <c r="S3435" s="154"/>
      <c r="T3435" s="154"/>
      <c r="U3435" s="154"/>
      <c r="V3435" s="154"/>
      <c r="W3435" s="154"/>
      <c r="X3435" s="154"/>
      <c r="Y3435" s="154"/>
      <c r="Z3435" s="154"/>
      <c r="AA3435" s="154"/>
    </row>
    <row r="3436" spans="1:27" ht="15.75" customHeight="1">
      <c r="A3436" s="155"/>
      <c r="B3436" s="158"/>
      <c r="C3436" s="158" t="s">
        <v>1787</v>
      </c>
      <c r="D3436" s="158">
        <v>6107</v>
      </c>
      <c r="E3436" s="158">
        <v>16.61</v>
      </c>
      <c r="F3436" s="158">
        <v>16.263000000000002</v>
      </c>
      <c r="G3436" s="16">
        <f t="shared" si="67"/>
        <v>17.032373496847189</v>
      </c>
      <c r="H3436" s="17">
        <f t="shared" si="68"/>
        <v>-0.7039558280786492</v>
      </c>
      <c r="I3436" s="17">
        <f t="shared" si="69"/>
        <v>-0.34699999999999775</v>
      </c>
      <c r="J3436" s="18">
        <f t="shared" si="70"/>
        <v>2.0891029500300889E-2</v>
      </c>
      <c r="K3436" s="18">
        <f t="shared" si="71"/>
        <v>0.30244037299146465</v>
      </c>
      <c r="L3436" s="154"/>
      <c r="M3436" s="154"/>
      <c r="N3436" s="154"/>
      <c r="O3436" s="154"/>
      <c r="P3436" s="154"/>
      <c r="Q3436" s="154"/>
      <c r="R3436" s="154"/>
      <c r="S3436" s="154"/>
      <c r="T3436" s="154"/>
      <c r="U3436" s="154"/>
      <c r="V3436" s="154"/>
      <c r="W3436" s="154"/>
      <c r="X3436" s="154"/>
      <c r="Y3436" s="154"/>
      <c r="Z3436" s="154"/>
      <c r="AA3436" s="154"/>
    </row>
    <row r="3437" spans="1:27" ht="15.75" customHeight="1">
      <c r="A3437" s="155"/>
      <c r="B3437" s="158"/>
      <c r="C3437" s="158" t="s">
        <v>1787</v>
      </c>
      <c r="D3437" s="158">
        <v>6107</v>
      </c>
      <c r="E3437" s="158">
        <v>16.219000000000001</v>
      </c>
      <c r="F3437" s="158">
        <v>15.875</v>
      </c>
      <c r="G3437" s="16">
        <f t="shared" si="67"/>
        <v>17.032373496847189</v>
      </c>
      <c r="H3437" s="17">
        <f t="shared" si="68"/>
        <v>-1.355622494745313</v>
      </c>
      <c r="I3437" s="17">
        <f t="shared" si="69"/>
        <v>-0.34400000000000119</v>
      </c>
      <c r="J3437" s="18">
        <f t="shared" si="70"/>
        <v>2.1209692336149034E-2</v>
      </c>
      <c r="K3437" s="18">
        <f t="shared" si="71"/>
        <v>0.28562393460683327</v>
      </c>
      <c r="L3437" s="154"/>
      <c r="M3437" s="154"/>
      <c r="N3437" s="154"/>
      <c r="O3437" s="154"/>
      <c r="P3437" s="154"/>
      <c r="Q3437" s="154"/>
      <c r="R3437" s="154"/>
      <c r="S3437" s="154"/>
      <c r="T3437" s="154"/>
      <c r="U3437" s="154"/>
      <c r="V3437" s="154"/>
      <c r="W3437" s="154"/>
      <c r="X3437" s="154"/>
      <c r="Y3437" s="154"/>
      <c r="Z3437" s="154"/>
      <c r="AA3437" s="154"/>
    </row>
    <row r="3438" spans="1:27" ht="15.75" customHeight="1">
      <c r="A3438" s="155"/>
      <c r="B3438" s="156">
        <v>45093</v>
      </c>
      <c r="C3438" s="158"/>
      <c r="D3438" s="158">
        <v>6117</v>
      </c>
      <c r="E3438" s="158">
        <v>18.754999999999999</v>
      </c>
      <c r="F3438" s="158">
        <v>18.265999999999998</v>
      </c>
      <c r="G3438" s="16">
        <f t="shared" si="67"/>
        <v>19.9327573208373</v>
      </c>
      <c r="H3438" s="17">
        <f t="shared" si="68"/>
        <v>-1.962928868062169</v>
      </c>
      <c r="I3438" s="17">
        <f t="shared" si="69"/>
        <v>-0.48900000000000077</v>
      </c>
      <c r="J3438" s="18">
        <f t="shared" si="70"/>
        <v>2.607304718741673E-2</v>
      </c>
      <c r="K3438" s="18">
        <f t="shared" si="71"/>
        <v>0.27673799413277139</v>
      </c>
      <c r="L3438" s="154"/>
      <c r="M3438" s="154"/>
      <c r="N3438" s="154"/>
      <c r="O3438" s="154"/>
      <c r="P3438" s="154"/>
      <c r="Q3438" s="154"/>
      <c r="R3438" s="154"/>
      <c r="S3438" s="154"/>
      <c r="T3438" s="154"/>
      <c r="U3438" s="154"/>
      <c r="V3438" s="154"/>
      <c r="W3438" s="154"/>
      <c r="X3438" s="154"/>
      <c r="Y3438" s="154"/>
      <c r="Z3438" s="154"/>
      <c r="AA3438" s="154"/>
    </row>
    <row r="3439" spans="1:27" ht="15.75" customHeight="1">
      <c r="A3439" s="155"/>
      <c r="B3439" s="158"/>
      <c r="C3439" s="158"/>
      <c r="D3439" s="158">
        <v>6117</v>
      </c>
      <c r="E3439" s="158">
        <v>20.782</v>
      </c>
      <c r="F3439" s="158">
        <v>20.140999999999998</v>
      </c>
      <c r="G3439" s="16">
        <f t="shared" si="67"/>
        <v>19.9327573208373</v>
      </c>
      <c r="H3439" s="17">
        <f t="shared" si="68"/>
        <v>1.4154044652711661</v>
      </c>
      <c r="I3439" s="17">
        <f t="shared" si="69"/>
        <v>-0.64100000000000179</v>
      </c>
      <c r="J3439" s="18">
        <f t="shared" si="70"/>
        <v>3.0843999615051573E-2</v>
      </c>
      <c r="K3439" s="18">
        <f t="shared" si="71"/>
        <v>0.34728231546338789</v>
      </c>
      <c r="L3439" s="154"/>
      <c r="M3439" s="154"/>
      <c r="N3439" s="154"/>
      <c r="O3439" s="154"/>
      <c r="P3439" s="154"/>
      <c r="Q3439" s="154"/>
      <c r="R3439" s="154"/>
      <c r="S3439" s="154"/>
      <c r="T3439" s="154"/>
      <c r="U3439" s="154"/>
      <c r="V3439" s="154"/>
      <c r="W3439" s="154"/>
      <c r="X3439" s="154"/>
      <c r="Y3439" s="154"/>
      <c r="Z3439" s="154"/>
      <c r="AA3439" s="154"/>
    </row>
    <row r="3440" spans="1:27" ht="15.75" customHeight="1">
      <c r="A3440" s="155"/>
      <c r="B3440" s="158"/>
      <c r="C3440" s="158"/>
      <c r="D3440" s="158">
        <v>6117</v>
      </c>
      <c r="E3440" s="158">
        <v>19.029</v>
      </c>
      <c r="F3440" s="158">
        <v>18.562000000000001</v>
      </c>
      <c r="G3440" s="16">
        <f t="shared" si="67"/>
        <v>19.9327573208373</v>
      </c>
      <c r="H3440" s="17">
        <f t="shared" si="68"/>
        <v>-1.5062622013955007</v>
      </c>
      <c r="I3440" s="17">
        <f t="shared" si="69"/>
        <v>-0.46699999999999875</v>
      </c>
      <c r="J3440" s="18">
        <f t="shared" si="70"/>
        <v>2.454148930579635E-2</v>
      </c>
      <c r="K3440" s="18">
        <f t="shared" si="71"/>
        <v>0.2871522980692694</v>
      </c>
      <c r="L3440" s="154"/>
      <c r="M3440" s="154"/>
      <c r="N3440" s="154"/>
      <c r="O3440" s="154"/>
      <c r="P3440" s="154"/>
      <c r="Q3440" s="154"/>
      <c r="R3440" s="154"/>
      <c r="S3440" s="154"/>
      <c r="T3440" s="154"/>
      <c r="U3440" s="154"/>
      <c r="V3440" s="154"/>
      <c r="W3440" s="154"/>
      <c r="X3440" s="154"/>
      <c r="Y3440" s="154"/>
      <c r="Z3440" s="154"/>
      <c r="AA3440" s="154"/>
    </row>
    <row r="3441" spans="1:27" ht="15.75" customHeight="1">
      <c r="A3441" s="155"/>
      <c r="B3441" s="158"/>
      <c r="C3441" s="158"/>
      <c r="D3441" s="158">
        <v>6117</v>
      </c>
      <c r="E3441" s="158">
        <v>19.856999999999999</v>
      </c>
      <c r="F3441" s="158">
        <v>19.448</v>
      </c>
      <c r="G3441" s="16">
        <f t="shared" si="67"/>
        <v>19.9327573208373</v>
      </c>
      <c r="H3441" s="17">
        <f t="shared" si="68"/>
        <v>-0.12626220139550171</v>
      </c>
      <c r="I3441" s="17">
        <f t="shared" si="69"/>
        <v>-0.40899999999999892</v>
      </c>
      <c r="J3441" s="18">
        <f t="shared" si="70"/>
        <v>2.0597270483960262E-2</v>
      </c>
      <c r="K3441" s="18">
        <f t="shared" si="71"/>
        <v>0.31687672256434141</v>
      </c>
      <c r="L3441" s="154"/>
      <c r="M3441" s="154"/>
      <c r="N3441" s="154"/>
      <c r="O3441" s="154"/>
      <c r="P3441" s="154"/>
      <c r="Q3441" s="154"/>
      <c r="R3441" s="154"/>
      <c r="S3441" s="154"/>
      <c r="T3441" s="154"/>
      <c r="U3441" s="154"/>
      <c r="V3441" s="154"/>
      <c r="W3441" s="154"/>
      <c r="X3441" s="154"/>
      <c r="Y3441" s="154"/>
      <c r="Z3441" s="154"/>
      <c r="AA3441" s="154"/>
    </row>
    <row r="3442" spans="1:27" ht="15.75" customHeight="1">
      <c r="A3442" s="155"/>
      <c r="B3442" s="158"/>
      <c r="C3442" s="158"/>
      <c r="D3442" s="158">
        <v>6117</v>
      </c>
      <c r="E3442" s="158">
        <v>19.870999999999999</v>
      </c>
      <c r="F3442" s="158">
        <v>19.452000000000002</v>
      </c>
      <c r="G3442" s="16">
        <f t="shared" si="67"/>
        <v>19.9327573208373</v>
      </c>
      <c r="H3442" s="17">
        <f t="shared" si="68"/>
        <v>-0.10292886806216947</v>
      </c>
      <c r="I3442" s="17">
        <f t="shared" si="69"/>
        <v>-0.41899999999999693</v>
      </c>
      <c r="J3442" s="18">
        <f t="shared" si="70"/>
        <v>2.108600473051165E-2</v>
      </c>
      <c r="K3442" s="18">
        <f t="shared" si="71"/>
        <v>0.31735801318303691</v>
      </c>
      <c r="L3442" s="154"/>
      <c r="M3442" s="154"/>
      <c r="N3442" s="154"/>
      <c r="O3442" s="154"/>
      <c r="P3442" s="154"/>
      <c r="Q3442" s="154"/>
      <c r="R3442" s="154"/>
      <c r="S3442" s="154"/>
      <c r="T3442" s="154"/>
      <c r="U3442" s="154"/>
      <c r="V3442" s="154"/>
      <c r="W3442" s="154"/>
      <c r="X3442" s="154"/>
      <c r="Y3442" s="154"/>
      <c r="Z3442" s="154"/>
      <c r="AA3442" s="154"/>
    </row>
    <row r="3443" spans="1:27" ht="15.75" customHeight="1">
      <c r="A3443" s="155"/>
      <c r="B3443" s="156">
        <v>45094</v>
      </c>
      <c r="C3443" s="158"/>
      <c r="D3443" s="158" t="s">
        <v>20</v>
      </c>
      <c r="E3443" s="158">
        <v>17.931999999999999</v>
      </c>
      <c r="F3443" s="158">
        <v>17.625</v>
      </c>
      <c r="G3443" s="16">
        <f t="shared" si="67"/>
        <v>17.032373496847189</v>
      </c>
      <c r="H3443" s="17">
        <f t="shared" si="68"/>
        <v>1.4993775052546829</v>
      </c>
      <c r="I3443" s="17">
        <f t="shared" si="69"/>
        <v>-0.30699999999999861</v>
      </c>
      <c r="J3443" s="18">
        <f t="shared" si="70"/>
        <v>1.712023198750829E-2</v>
      </c>
      <c r="K3443" s="18">
        <f t="shared" si="71"/>
        <v>0.3538665288527898</v>
      </c>
      <c r="L3443" s="154"/>
      <c r="M3443" s="154"/>
      <c r="N3443" s="154"/>
      <c r="O3443" s="154"/>
      <c r="P3443" s="154"/>
      <c r="Q3443" s="154"/>
      <c r="R3443" s="154"/>
      <c r="S3443" s="154"/>
      <c r="T3443" s="154"/>
      <c r="U3443" s="154"/>
      <c r="V3443" s="154"/>
      <c r="W3443" s="154"/>
      <c r="X3443" s="154"/>
      <c r="Y3443" s="154"/>
      <c r="Z3443" s="154"/>
      <c r="AA3443" s="154"/>
    </row>
    <row r="3444" spans="1:27" ht="15.75" customHeight="1">
      <c r="A3444" s="155"/>
      <c r="B3444" s="158"/>
      <c r="C3444" s="158"/>
      <c r="D3444" s="158" t="s">
        <v>20</v>
      </c>
      <c r="E3444" s="158">
        <v>17.582000000000001</v>
      </c>
      <c r="F3444" s="158">
        <v>17.375</v>
      </c>
      <c r="G3444" s="16">
        <f t="shared" si="67"/>
        <v>17.032373496847189</v>
      </c>
      <c r="H3444" s="17">
        <f t="shared" si="68"/>
        <v>0.91604417192135301</v>
      </c>
      <c r="I3444" s="17">
        <f t="shared" si="69"/>
        <v>-0.20700000000000074</v>
      </c>
      <c r="J3444" s="18">
        <f t="shared" si="70"/>
        <v>1.1773404618359727E-2</v>
      </c>
      <c r="K3444" s="18">
        <f t="shared" si="71"/>
        <v>0.34100412896076832</v>
      </c>
      <c r="L3444" s="154"/>
      <c r="M3444" s="154"/>
      <c r="N3444" s="154"/>
      <c r="O3444" s="154"/>
      <c r="P3444" s="154"/>
      <c r="Q3444" s="154"/>
      <c r="R3444" s="154"/>
      <c r="S3444" s="154"/>
      <c r="T3444" s="154"/>
      <c r="U3444" s="154"/>
      <c r="V3444" s="154"/>
      <c r="W3444" s="154"/>
      <c r="X3444" s="154"/>
      <c r="Y3444" s="154"/>
      <c r="Z3444" s="154"/>
      <c r="AA3444" s="154"/>
    </row>
    <row r="3445" spans="1:27" ht="15.75" customHeight="1">
      <c r="A3445" s="155"/>
      <c r="B3445" s="156">
        <v>45094</v>
      </c>
      <c r="C3445" s="158"/>
      <c r="D3445" s="158" t="s">
        <v>31</v>
      </c>
      <c r="E3445" s="158">
        <v>19.073</v>
      </c>
      <c r="F3445" s="158">
        <v>18.841000000000001</v>
      </c>
      <c r="G3445" s="16">
        <f t="shared" si="67"/>
        <v>17.912399999999998</v>
      </c>
      <c r="H3445" s="17">
        <f t="shared" si="68"/>
        <v>1.9343333333333372</v>
      </c>
      <c r="I3445" s="17">
        <f t="shared" si="69"/>
        <v>-0.23199999999999932</v>
      </c>
      <c r="J3445" s="18">
        <f t="shared" si="70"/>
        <v>1.2163791747496424E-2</v>
      </c>
      <c r="K3445" s="18">
        <f t="shared" si="71"/>
        <v>0.43504430346563211</v>
      </c>
      <c r="L3445" s="154"/>
      <c r="M3445" s="154"/>
      <c r="N3445" s="154"/>
      <c r="O3445" s="154"/>
      <c r="P3445" s="154"/>
      <c r="Q3445" s="154"/>
      <c r="R3445" s="154"/>
      <c r="S3445" s="154"/>
      <c r="T3445" s="154"/>
      <c r="U3445" s="154"/>
      <c r="V3445" s="154"/>
      <c r="W3445" s="154"/>
      <c r="X3445" s="154"/>
      <c r="Y3445" s="154"/>
      <c r="Z3445" s="154"/>
      <c r="AA3445" s="154"/>
    </row>
    <row r="3446" spans="1:27" ht="15.75" customHeight="1">
      <c r="A3446" s="155"/>
      <c r="B3446" s="158"/>
      <c r="C3446" s="158"/>
      <c r="D3446" s="158" t="s">
        <v>31</v>
      </c>
      <c r="E3446" s="158">
        <v>19.443999999999999</v>
      </c>
      <c r="F3446" s="158">
        <v>19.204000000000001</v>
      </c>
      <c r="G3446" s="16">
        <f t="shared" si="67"/>
        <v>17.912399999999998</v>
      </c>
      <c r="H3446" s="17">
        <f t="shared" si="68"/>
        <v>2.5526666666666684</v>
      </c>
      <c r="I3446" s="17">
        <f t="shared" si="69"/>
        <v>-0.23999999999999844</v>
      </c>
      <c r="J3446" s="18">
        <f t="shared" si="70"/>
        <v>1.2343139271754703E-2</v>
      </c>
      <c r="K3446" s="18">
        <f t="shared" si="71"/>
        <v>0.44582390454638965</v>
      </c>
      <c r="L3446" s="154"/>
      <c r="M3446" s="154"/>
      <c r="N3446" s="154"/>
      <c r="O3446" s="154"/>
      <c r="P3446" s="154"/>
      <c r="Q3446" s="154"/>
      <c r="R3446" s="154"/>
      <c r="S3446" s="154"/>
      <c r="T3446" s="154"/>
      <c r="U3446" s="154"/>
      <c r="V3446" s="154"/>
      <c r="W3446" s="154"/>
      <c r="X3446" s="154"/>
      <c r="Y3446" s="154"/>
      <c r="Z3446" s="154"/>
      <c r="AA3446" s="154"/>
    </row>
    <row r="3447" spans="1:27" ht="15.75" customHeight="1">
      <c r="A3447" s="155"/>
      <c r="B3447" s="156">
        <v>45094</v>
      </c>
      <c r="C3447" s="158"/>
      <c r="D3447" s="158">
        <v>6107</v>
      </c>
      <c r="E3447" s="158">
        <v>18.257000000000001</v>
      </c>
      <c r="F3447" s="158">
        <v>18.010000000000002</v>
      </c>
      <c r="G3447" s="16">
        <f t="shared" si="67"/>
        <v>17.032373496847189</v>
      </c>
      <c r="H3447" s="17">
        <f t="shared" si="68"/>
        <v>2.0410441719213543</v>
      </c>
      <c r="I3447" s="17">
        <f t="shared" si="69"/>
        <v>-0.24699999999999989</v>
      </c>
      <c r="J3447" s="18">
        <f t="shared" si="70"/>
        <v>1.3529057347866564E-2</v>
      </c>
      <c r="K3447" s="18">
        <f t="shared" si="71"/>
        <v>0.3653686035705882</v>
      </c>
      <c r="L3447" s="154"/>
      <c r="M3447" s="154"/>
      <c r="N3447" s="154"/>
      <c r="O3447" s="154"/>
      <c r="P3447" s="154"/>
      <c r="Q3447" s="154"/>
      <c r="R3447" s="154"/>
      <c r="S3447" s="154"/>
      <c r="T3447" s="154"/>
      <c r="U3447" s="154"/>
      <c r="V3447" s="154"/>
      <c r="W3447" s="154"/>
      <c r="X3447" s="154"/>
      <c r="Y3447" s="154"/>
      <c r="Z3447" s="154"/>
      <c r="AA3447" s="154"/>
    </row>
    <row r="3448" spans="1:27" ht="15.75" customHeight="1">
      <c r="A3448" s="155"/>
      <c r="B3448" s="156">
        <v>45095</v>
      </c>
      <c r="C3448" s="158"/>
      <c r="D3448" s="158">
        <v>8108</v>
      </c>
      <c r="E3448" s="158">
        <v>18.806999999999999</v>
      </c>
      <c r="F3448" s="158">
        <v>18.774000000000001</v>
      </c>
      <c r="G3448" s="16">
        <f t="shared" si="67"/>
        <v>18.363527102940179</v>
      </c>
      <c r="H3448" s="17">
        <f t="shared" si="68"/>
        <v>0.73912149509970015</v>
      </c>
      <c r="I3448" s="17">
        <f t="shared" si="69"/>
        <v>-3.2999999999997698E-2</v>
      </c>
      <c r="J3448" s="18">
        <f t="shared" si="70"/>
        <v>1.754665815919482E-3</v>
      </c>
      <c r="K3448" s="18">
        <f t="shared" si="71"/>
        <v>0.30944575575218908</v>
      </c>
      <c r="L3448" s="154"/>
      <c r="M3448" s="154"/>
      <c r="N3448" s="154"/>
      <c r="O3448" s="154"/>
      <c r="P3448" s="154"/>
      <c r="Q3448" s="154"/>
      <c r="R3448" s="154"/>
      <c r="S3448" s="154"/>
      <c r="T3448" s="154"/>
      <c r="U3448" s="154"/>
      <c r="V3448" s="154"/>
      <c r="W3448" s="154"/>
      <c r="X3448" s="154"/>
      <c r="Y3448" s="154"/>
      <c r="Z3448" s="154"/>
      <c r="AA3448" s="154"/>
    </row>
    <row r="3449" spans="1:27" ht="15.75" customHeight="1">
      <c r="A3449" s="155"/>
      <c r="B3449" s="158"/>
      <c r="C3449" s="158"/>
      <c r="D3449" s="158">
        <v>8108</v>
      </c>
      <c r="E3449" s="158">
        <v>18.806999999999999</v>
      </c>
      <c r="F3449" s="158">
        <v>18.774000000000001</v>
      </c>
      <c r="G3449" s="16">
        <f t="shared" si="67"/>
        <v>18.363527102940179</v>
      </c>
      <c r="H3449" s="17">
        <f t="shared" si="68"/>
        <v>0.73912149509970015</v>
      </c>
      <c r="I3449" s="17">
        <f t="shared" si="69"/>
        <v>-3.2999999999997698E-2</v>
      </c>
      <c r="J3449" s="18">
        <f t="shared" si="70"/>
        <v>1.754665815919482E-3</v>
      </c>
      <c r="K3449" s="18">
        <f t="shared" si="71"/>
        <v>0.30944575575218908</v>
      </c>
      <c r="L3449" s="154"/>
      <c r="M3449" s="154"/>
      <c r="N3449" s="154"/>
      <c r="O3449" s="154"/>
      <c r="P3449" s="154"/>
      <c r="Q3449" s="154"/>
      <c r="R3449" s="154"/>
      <c r="S3449" s="154"/>
      <c r="T3449" s="154"/>
      <c r="U3449" s="154"/>
      <c r="V3449" s="154"/>
      <c r="W3449" s="154"/>
      <c r="X3449" s="154"/>
      <c r="Y3449" s="154"/>
      <c r="Z3449" s="154"/>
      <c r="AA3449" s="154"/>
    </row>
    <row r="3450" spans="1:27" ht="15.75" customHeight="1">
      <c r="A3450" s="155"/>
      <c r="B3450" s="158"/>
      <c r="C3450" s="158"/>
      <c r="D3450" s="158">
        <v>8128</v>
      </c>
      <c r="E3450" s="158">
        <v>21.494</v>
      </c>
      <c r="F3450" s="158">
        <v>21.46</v>
      </c>
      <c r="G3450" s="16">
        <f t="shared" si="67"/>
        <v>20.092045107828728</v>
      </c>
      <c r="H3450" s="17">
        <f t="shared" si="68"/>
        <v>2.3365914869521198</v>
      </c>
      <c r="I3450" s="17">
        <f t="shared" si="69"/>
        <v>-3.399999999999892E-2</v>
      </c>
      <c r="J3450" s="18">
        <f t="shared" si="70"/>
        <v>1.5818367916627394E-3</v>
      </c>
      <c r="K3450" s="18">
        <f t="shared" si="71"/>
        <v>0.3409433305688217</v>
      </c>
      <c r="L3450" s="154"/>
      <c r="M3450" s="154"/>
      <c r="N3450" s="154"/>
      <c r="O3450" s="154"/>
      <c r="P3450" s="154"/>
      <c r="Q3450" s="154"/>
      <c r="R3450" s="154"/>
      <c r="S3450" s="154"/>
      <c r="T3450" s="154"/>
      <c r="U3450" s="154"/>
      <c r="V3450" s="154"/>
      <c r="W3450" s="154"/>
      <c r="X3450" s="154"/>
      <c r="Y3450" s="154"/>
      <c r="Z3450" s="154"/>
      <c r="AA3450" s="154"/>
    </row>
    <row r="3451" spans="1:27" ht="15.75" customHeight="1">
      <c r="A3451" s="155"/>
      <c r="B3451" s="158"/>
      <c r="C3451" s="158"/>
      <c r="D3451" s="158">
        <v>8128</v>
      </c>
      <c r="E3451" s="158">
        <v>20.010000000000002</v>
      </c>
      <c r="F3451" s="158">
        <v>19.974</v>
      </c>
      <c r="G3451" s="16">
        <f t="shared" si="67"/>
        <v>20.092045107828728</v>
      </c>
      <c r="H3451" s="17">
        <f t="shared" si="68"/>
        <v>-0.13674184638121054</v>
      </c>
      <c r="I3451" s="17">
        <f t="shared" si="69"/>
        <v>-3.6000000000001364E-2</v>
      </c>
      <c r="J3451" s="18">
        <f t="shared" si="70"/>
        <v>1.7991004497751805E-3</v>
      </c>
      <c r="K3451" s="18">
        <f t="shared" si="71"/>
        <v>0.29206576448007276</v>
      </c>
      <c r="L3451" s="154"/>
      <c r="M3451" s="154"/>
      <c r="N3451" s="154"/>
      <c r="O3451" s="154"/>
      <c r="P3451" s="154"/>
      <c r="Q3451" s="154"/>
      <c r="R3451" s="154"/>
      <c r="S3451" s="154"/>
      <c r="T3451" s="154"/>
      <c r="U3451" s="154"/>
      <c r="V3451" s="154"/>
      <c r="W3451" s="154"/>
      <c r="X3451" s="154"/>
      <c r="Y3451" s="154"/>
      <c r="Z3451" s="154"/>
      <c r="AA3451" s="154"/>
    </row>
    <row r="3452" spans="1:27" ht="15.75" customHeight="1">
      <c r="A3452" s="155"/>
      <c r="B3452" s="159">
        <v>45096</v>
      </c>
      <c r="C3452" s="158"/>
      <c r="D3452" s="158">
        <v>5003</v>
      </c>
      <c r="E3452" s="158">
        <v>39.377000000000002</v>
      </c>
      <c r="F3452" s="158">
        <v>39.033000000000001</v>
      </c>
      <c r="G3452" s="16">
        <f t="shared" si="67"/>
        <v>38.4</v>
      </c>
      <c r="H3452" s="17">
        <f t="shared" si="68"/>
        <v>1.6283333333333398</v>
      </c>
      <c r="I3452" s="17">
        <f t="shared" si="69"/>
        <v>-0.34400000000000119</v>
      </c>
      <c r="J3452" s="18">
        <f t="shared" si="70"/>
        <v>8.7360641999136845E-3</v>
      </c>
      <c r="K3452" s="18">
        <f t="shared" si="71"/>
        <v>0.3905071488432334</v>
      </c>
      <c r="L3452" s="154"/>
      <c r="M3452" s="154"/>
      <c r="N3452" s="154"/>
      <c r="O3452" s="154"/>
      <c r="P3452" s="154"/>
      <c r="Q3452" s="154"/>
      <c r="R3452" s="154"/>
      <c r="S3452" s="154"/>
      <c r="T3452" s="154"/>
      <c r="U3452" s="154"/>
      <c r="V3452" s="154"/>
      <c r="W3452" s="154"/>
      <c r="X3452" s="154"/>
      <c r="Y3452" s="154"/>
      <c r="Z3452" s="154"/>
      <c r="AA3452" s="154"/>
    </row>
    <row r="3453" spans="1:27" ht="15.75" customHeight="1">
      <c r="A3453" s="155"/>
      <c r="B3453" s="158"/>
      <c r="C3453" s="158"/>
      <c r="D3453" s="158">
        <v>5003</v>
      </c>
      <c r="E3453" s="158">
        <v>39.091999999999999</v>
      </c>
      <c r="F3453" s="158">
        <v>38.643999999999998</v>
      </c>
      <c r="G3453" s="16">
        <f t="shared" si="67"/>
        <v>38.4</v>
      </c>
      <c r="H3453" s="17">
        <f t="shared" si="68"/>
        <v>1.1533333333333338</v>
      </c>
      <c r="I3453" s="17">
        <f t="shared" si="69"/>
        <v>-0.4480000000000004</v>
      </c>
      <c r="J3453" s="18">
        <f t="shared" si="70"/>
        <v>1.1460145298270757E-2</v>
      </c>
      <c r="K3453" s="18">
        <f t="shared" si="71"/>
        <v>0.38606364473549576</v>
      </c>
      <c r="L3453" s="154"/>
      <c r="M3453" s="154"/>
      <c r="N3453" s="154"/>
      <c r="O3453" s="154"/>
      <c r="P3453" s="154"/>
      <c r="Q3453" s="154"/>
      <c r="R3453" s="154"/>
      <c r="S3453" s="154"/>
      <c r="T3453" s="154"/>
      <c r="U3453" s="154"/>
      <c r="V3453" s="154"/>
      <c r="W3453" s="154"/>
      <c r="X3453" s="154"/>
      <c r="Y3453" s="154"/>
      <c r="Z3453" s="154"/>
      <c r="AA3453" s="154"/>
    </row>
    <row r="3454" spans="1:27" ht="15.75" customHeight="1">
      <c r="A3454" s="155"/>
      <c r="B3454" s="158"/>
      <c r="C3454" s="158"/>
      <c r="D3454" s="158">
        <v>5000</v>
      </c>
      <c r="E3454" s="158">
        <v>38.036000000000001</v>
      </c>
      <c r="F3454" s="158">
        <v>37.642000000000003</v>
      </c>
      <c r="G3454" s="16">
        <f t="shared" si="67"/>
        <v>38.4</v>
      </c>
      <c r="H3454" s="17">
        <f t="shared" si="68"/>
        <v>-0.60666666666666202</v>
      </c>
      <c r="I3454" s="17">
        <f t="shared" si="69"/>
        <v>-0.39399999999999835</v>
      </c>
      <c r="J3454" s="18">
        <f t="shared" si="70"/>
        <v>1.0358607634872183E-2</v>
      </c>
      <c r="K3454" s="18">
        <f t="shared" si="71"/>
        <v>0.3690188242717426</v>
      </c>
      <c r="L3454" s="154"/>
      <c r="M3454" s="154"/>
      <c r="N3454" s="154"/>
      <c r="O3454" s="154"/>
      <c r="P3454" s="154"/>
      <c r="Q3454" s="154"/>
      <c r="R3454" s="154"/>
      <c r="S3454" s="154"/>
      <c r="T3454" s="154"/>
      <c r="U3454" s="154"/>
      <c r="V3454" s="154"/>
      <c r="W3454" s="154"/>
      <c r="X3454" s="154"/>
      <c r="Y3454" s="154"/>
      <c r="Z3454" s="154"/>
      <c r="AA3454" s="154"/>
    </row>
    <row r="3455" spans="1:27" ht="15.75" customHeight="1">
      <c r="A3455" s="155"/>
      <c r="B3455" s="158"/>
      <c r="C3455" s="158"/>
      <c r="D3455" s="158">
        <v>5000</v>
      </c>
      <c r="E3455" s="158">
        <v>39.813000000000002</v>
      </c>
      <c r="F3455" s="158">
        <v>39.326999999999998</v>
      </c>
      <c r="G3455" s="16">
        <f t="shared" si="67"/>
        <v>38.4</v>
      </c>
      <c r="H3455" s="17">
        <f t="shared" si="68"/>
        <v>2.3550000000000066</v>
      </c>
      <c r="I3455" s="17">
        <f t="shared" si="69"/>
        <v>-0.48600000000000421</v>
      </c>
      <c r="J3455" s="18">
        <f t="shared" si="70"/>
        <v>1.2207068043101604E-2</v>
      </c>
      <c r="K3455" s="18">
        <f t="shared" si="71"/>
        <v>0.39718182503202476</v>
      </c>
      <c r="L3455" s="154"/>
      <c r="M3455" s="154"/>
      <c r="N3455" s="154"/>
      <c r="O3455" s="154"/>
      <c r="P3455" s="154"/>
      <c r="Q3455" s="154"/>
      <c r="R3455" s="154"/>
      <c r="S3455" s="154"/>
      <c r="T3455" s="154"/>
      <c r="U3455" s="154"/>
      <c r="V3455" s="154"/>
      <c r="W3455" s="154"/>
      <c r="X3455" s="154"/>
      <c r="Y3455" s="154"/>
      <c r="Z3455" s="154"/>
      <c r="AA3455" s="154"/>
    </row>
    <row r="3456" spans="1:27" ht="15.75" customHeight="1">
      <c r="A3456" s="155"/>
      <c r="B3456" s="158"/>
      <c r="C3456" s="158"/>
      <c r="D3456" s="158">
        <v>5000</v>
      </c>
      <c r="E3456" s="158">
        <v>38.718000000000004</v>
      </c>
      <c r="F3456" s="158">
        <v>38.252000000000002</v>
      </c>
      <c r="G3456" s="16">
        <f t="shared" si="67"/>
        <v>38.4</v>
      </c>
      <c r="H3456" s="17">
        <f t="shared" si="68"/>
        <v>0.53000000000000824</v>
      </c>
      <c r="I3456" s="17">
        <f t="shared" si="69"/>
        <v>-0.46600000000000108</v>
      </c>
      <c r="J3456" s="18">
        <f t="shared" si="70"/>
        <v>1.2035745648019036E-2</v>
      </c>
      <c r="K3456" s="18">
        <f t="shared" si="71"/>
        <v>0.38013327134666053</v>
      </c>
      <c r="L3456" s="154"/>
      <c r="M3456" s="154"/>
      <c r="N3456" s="154"/>
      <c r="O3456" s="154"/>
      <c r="P3456" s="154"/>
      <c r="Q3456" s="154"/>
      <c r="R3456" s="154"/>
      <c r="S3456" s="154"/>
      <c r="T3456" s="154"/>
      <c r="U3456" s="154"/>
      <c r="V3456" s="154"/>
      <c r="W3456" s="154"/>
      <c r="X3456" s="154"/>
      <c r="Y3456" s="154"/>
      <c r="Z3456" s="154"/>
      <c r="AA3456" s="154"/>
    </row>
    <row r="3457" spans="1:27" ht="15.75" customHeight="1">
      <c r="A3457" s="155"/>
      <c r="B3457" s="158"/>
      <c r="C3457" s="158"/>
      <c r="D3457" s="158">
        <v>5621</v>
      </c>
      <c r="E3457" s="158">
        <v>23.334</v>
      </c>
      <c r="F3457" s="158">
        <v>23.207999999999998</v>
      </c>
      <c r="G3457" s="16">
        <f t="shared" si="67"/>
        <v>22.870927068045674</v>
      </c>
      <c r="H3457" s="17">
        <f t="shared" si="68"/>
        <v>0.77178821992387614</v>
      </c>
      <c r="I3457" s="17">
        <f t="shared" si="69"/>
        <v>-0.12600000000000122</v>
      </c>
      <c r="J3457" s="18">
        <f t="shared" si="70"/>
        <v>5.3998457186938045E-3</v>
      </c>
      <c r="K3457" s="18">
        <f t="shared" si="71"/>
        <v>0.31866410537648787</v>
      </c>
      <c r="L3457" s="154"/>
      <c r="M3457" s="154"/>
      <c r="N3457" s="154"/>
      <c r="O3457" s="154"/>
      <c r="P3457" s="154"/>
      <c r="Q3457" s="154"/>
      <c r="R3457" s="154"/>
      <c r="S3457" s="154"/>
      <c r="T3457" s="154"/>
      <c r="U3457" s="154"/>
      <c r="V3457" s="154"/>
      <c r="W3457" s="154"/>
      <c r="X3457" s="154"/>
      <c r="Y3457" s="154"/>
      <c r="Z3457" s="154"/>
      <c r="AA3457" s="154"/>
    </row>
    <row r="3458" spans="1:27" ht="15.75" customHeight="1">
      <c r="A3458" s="155"/>
      <c r="B3458" s="158"/>
      <c r="C3458" s="158"/>
      <c r="D3458" s="158">
        <v>5621</v>
      </c>
      <c r="E3458" s="158">
        <v>23.408999999999999</v>
      </c>
      <c r="F3458" s="158">
        <v>23.294</v>
      </c>
      <c r="G3458" s="16">
        <f t="shared" si="67"/>
        <v>22.870927068045674</v>
      </c>
      <c r="H3458" s="17">
        <f t="shared" si="68"/>
        <v>0.89678821992387492</v>
      </c>
      <c r="I3458" s="17">
        <f t="shared" si="69"/>
        <v>-0.11499999999999844</v>
      </c>
      <c r="J3458" s="18">
        <f t="shared" si="70"/>
        <v>4.9126404374385257E-3</v>
      </c>
      <c r="K3458" s="18">
        <f t="shared" si="71"/>
        <v>0.32084703468131776</v>
      </c>
      <c r="L3458" s="154"/>
      <c r="M3458" s="154"/>
      <c r="N3458" s="154"/>
      <c r="O3458" s="154"/>
      <c r="P3458" s="154"/>
      <c r="Q3458" s="154"/>
      <c r="R3458" s="154"/>
      <c r="S3458" s="154"/>
      <c r="T3458" s="154"/>
      <c r="U3458" s="154"/>
      <c r="V3458" s="154"/>
      <c r="W3458" s="154"/>
      <c r="X3458" s="154"/>
      <c r="Y3458" s="154"/>
      <c r="Z3458" s="154"/>
      <c r="AA3458" s="154"/>
    </row>
    <row r="3459" spans="1:27" ht="15.75" customHeight="1">
      <c r="A3459" s="155"/>
      <c r="B3459" s="158"/>
      <c r="C3459" s="158"/>
      <c r="D3459" s="158">
        <v>5621</v>
      </c>
      <c r="E3459" s="158">
        <v>22.814</v>
      </c>
      <c r="F3459" s="158">
        <v>22.696999999999999</v>
      </c>
      <c r="G3459" s="16">
        <f t="shared" si="67"/>
        <v>22.870927068045674</v>
      </c>
      <c r="H3459" s="17">
        <f t="shared" si="68"/>
        <v>-9.487844674278989E-2</v>
      </c>
      <c r="I3459" s="17">
        <f t="shared" si="69"/>
        <v>-0.11700000000000088</v>
      </c>
      <c r="J3459" s="18">
        <f t="shared" si="70"/>
        <v>5.1284299114579155E-3</v>
      </c>
      <c r="K3459" s="18">
        <f t="shared" si="71"/>
        <v>0.30313440145765619</v>
      </c>
      <c r="L3459" s="154"/>
      <c r="M3459" s="154"/>
      <c r="N3459" s="154"/>
      <c r="O3459" s="154"/>
      <c r="P3459" s="154"/>
      <c r="Q3459" s="154"/>
      <c r="R3459" s="154"/>
      <c r="S3459" s="154"/>
      <c r="T3459" s="154"/>
      <c r="U3459" s="154"/>
      <c r="V3459" s="154"/>
      <c r="W3459" s="154"/>
      <c r="X3459" s="154"/>
      <c r="Y3459" s="154"/>
      <c r="Z3459" s="154"/>
      <c r="AA3459" s="154"/>
    </row>
    <row r="3460" spans="1:27" ht="15.75" customHeight="1">
      <c r="A3460" s="155"/>
      <c r="B3460" s="158"/>
      <c r="C3460" s="158"/>
      <c r="D3460" s="158">
        <v>5621</v>
      </c>
      <c r="E3460" s="158">
        <v>23.863</v>
      </c>
      <c r="F3460" s="158">
        <v>23.742999999999999</v>
      </c>
      <c r="G3460" s="16">
        <f t="shared" si="67"/>
        <v>22.870927068045674</v>
      </c>
      <c r="H3460" s="17">
        <f t="shared" si="68"/>
        <v>1.6534548865905427</v>
      </c>
      <c r="I3460" s="17">
        <f t="shared" si="69"/>
        <v>-0.12000000000000099</v>
      </c>
      <c r="J3460" s="18">
        <f t="shared" si="70"/>
        <v>5.0287055273855342E-3</v>
      </c>
      <c r="K3460" s="18">
        <f t="shared" si="71"/>
        <v>0.33376810270523266</v>
      </c>
      <c r="L3460" s="154"/>
      <c r="M3460" s="154"/>
      <c r="N3460" s="154"/>
      <c r="O3460" s="154"/>
      <c r="P3460" s="154"/>
      <c r="Q3460" s="154"/>
      <c r="R3460" s="154"/>
      <c r="S3460" s="154"/>
      <c r="T3460" s="154"/>
      <c r="U3460" s="154"/>
      <c r="V3460" s="154"/>
      <c r="W3460" s="154"/>
      <c r="X3460" s="154"/>
      <c r="Y3460" s="154"/>
      <c r="Z3460" s="154"/>
      <c r="AA3460" s="154"/>
    </row>
    <row r="3461" spans="1:27" ht="15.75" customHeight="1">
      <c r="A3461" s="155"/>
      <c r="B3461" s="158"/>
      <c r="C3461" s="158"/>
      <c r="D3461" s="158">
        <v>5648</v>
      </c>
      <c r="E3461" s="158">
        <v>20.983000000000001</v>
      </c>
      <c r="F3461" s="158">
        <v>20.77</v>
      </c>
      <c r="G3461" s="16">
        <f t="shared" si="67"/>
        <v>19.240505739344663</v>
      </c>
      <c r="H3461" s="17">
        <f t="shared" si="68"/>
        <v>2.9041571010922302</v>
      </c>
      <c r="I3461" s="17">
        <f t="shared" si="69"/>
        <v>-0.21300000000000097</v>
      </c>
      <c r="J3461" s="18">
        <f t="shared" si="70"/>
        <v>1.0151074679502501E-2</v>
      </c>
      <c r="K3461" s="18">
        <f t="shared" si="71"/>
        <v>0.37237763904112847</v>
      </c>
      <c r="L3461" s="154"/>
      <c r="M3461" s="154"/>
      <c r="N3461" s="154"/>
      <c r="O3461" s="154"/>
      <c r="P3461" s="154"/>
      <c r="Q3461" s="154"/>
      <c r="R3461" s="154"/>
      <c r="S3461" s="154"/>
      <c r="T3461" s="154"/>
      <c r="U3461" s="154"/>
      <c r="V3461" s="154"/>
      <c r="W3461" s="154"/>
      <c r="X3461" s="154"/>
      <c r="Y3461" s="154"/>
      <c r="Z3461" s="154"/>
      <c r="AA3461" s="154"/>
    </row>
    <row r="3462" spans="1:27" ht="15.75" customHeight="1">
      <c r="A3462" s="155"/>
      <c r="B3462" s="158"/>
      <c r="C3462" s="158"/>
      <c r="D3462" s="158">
        <v>5648</v>
      </c>
      <c r="E3462" s="158">
        <v>20.201000000000001</v>
      </c>
      <c r="F3462" s="158">
        <v>19.994</v>
      </c>
      <c r="G3462" s="16">
        <f t="shared" si="67"/>
        <v>19.240505739344663</v>
      </c>
      <c r="H3462" s="17">
        <f t="shared" si="68"/>
        <v>1.6008237677588966</v>
      </c>
      <c r="I3462" s="17">
        <f t="shared" si="69"/>
        <v>-0.20700000000000074</v>
      </c>
      <c r="J3462" s="18">
        <f t="shared" si="70"/>
        <v>1.0247017474382492E-2</v>
      </c>
      <c r="K3462" s="18">
        <f t="shared" si="71"/>
        <v>0.34808177812979552</v>
      </c>
      <c r="L3462" s="154"/>
      <c r="M3462" s="154"/>
      <c r="N3462" s="154"/>
      <c r="O3462" s="154"/>
      <c r="P3462" s="154"/>
      <c r="Q3462" s="154"/>
      <c r="R3462" s="154"/>
      <c r="S3462" s="154"/>
      <c r="T3462" s="154"/>
      <c r="U3462" s="154"/>
      <c r="V3462" s="154"/>
      <c r="W3462" s="154"/>
      <c r="X3462" s="154"/>
      <c r="Y3462" s="154"/>
      <c r="Z3462" s="154"/>
      <c r="AA3462" s="154"/>
    </row>
    <row r="3463" spans="1:27" ht="15.75" customHeight="1">
      <c r="A3463" s="155"/>
      <c r="B3463" s="158"/>
      <c r="C3463" s="158"/>
      <c r="D3463" s="158">
        <v>5648</v>
      </c>
      <c r="E3463" s="158">
        <v>20.420000000000002</v>
      </c>
      <c r="F3463" s="158">
        <v>20.209</v>
      </c>
      <c r="G3463" s="16">
        <f t="shared" si="67"/>
        <v>19.240505739344663</v>
      </c>
      <c r="H3463" s="17">
        <f t="shared" si="68"/>
        <v>1.9658237677588986</v>
      </c>
      <c r="I3463" s="17">
        <f t="shared" si="69"/>
        <v>-0.21100000000000207</v>
      </c>
      <c r="J3463" s="18">
        <f t="shared" si="70"/>
        <v>1.0333006856023607E-2</v>
      </c>
      <c r="K3463" s="18">
        <f t="shared" si="71"/>
        <v>0.35507345739471108</v>
      </c>
      <c r="L3463" s="154"/>
      <c r="M3463" s="154"/>
      <c r="N3463" s="154"/>
      <c r="O3463" s="154"/>
      <c r="P3463" s="154"/>
      <c r="Q3463" s="154"/>
      <c r="R3463" s="154"/>
      <c r="S3463" s="154"/>
      <c r="T3463" s="154"/>
      <c r="U3463" s="154"/>
      <c r="V3463" s="154"/>
      <c r="W3463" s="154"/>
      <c r="X3463" s="154"/>
      <c r="Y3463" s="154"/>
      <c r="Z3463" s="154"/>
      <c r="AA3463" s="154"/>
    </row>
    <row r="3464" spans="1:27" ht="15.75" customHeight="1">
      <c r="A3464" s="155"/>
      <c r="B3464" s="156">
        <v>45097</v>
      </c>
      <c r="C3464" s="156"/>
      <c r="D3464" s="158">
        <v>5648</v>
      </c>
      <c r="E3464" s="158">
        <v>20.623000000000001</v>
      </c>
      <c r="F3464" s="158">
        <v>20.428000000000001</v>
      </c>
      <c r="G3464" s="16">
        <f t="shared" si="67"/>
        <v>19.240505739344663</v>
      </c>
      <c r="H3464" s="17">
        <f t="shared" si="68"/>
        <v>2.304157101092231</v>
      </c>
      <c r="I3464" s="17">
        <f t="shared" si="69"/>
        <v>-0.19500000000000028</v>
      </c>
      <c r="J3464" s="18">
        <f t="shared" si="70"/>
        <v>9.4554623478640479E-3</v>
      </c>
      <c r="K3464" s="18">
        <f t="shared" si="71"/>
        <v>0.36142171362071468</v>
      </c>
      <c r="L3464" s="154"/>
      <c r="M3464" s="154"/>
      <c r="N3464" s="154"/>
      <c r="O3464" s="154"/>
      <c r="P3464" s="154"/>
      <c r="Q3464" s="154"/>
      <c r="R3464" s="154"/>
      <c r="S3464" s="154"/>
      <c r="T3464" s="154"/>
      <c r="U3464" s="154"/>
      <c r="V3464" s="154"/>
      <c r="W3464" s="154"/>
      <c r="X3464" s="154"/>
      <c r="Y3464" s="154"/>
      <c r="Z3464" s="154"/>
      <c r="AA3464" s="154"/>
    </row>
    <row r="3465" spans="1:27" ht="15.75" customHeight="1">
      <c r="A3465" s="155"/>
      <c r="B3465" s="158"/>
      <c r="C3465" s="158"/>
      <c r="D3465" s="158">
        <v>5648</v>
      </c>
      <c r="E3465" s="158">
        <v>21.681000000000001</v>
      </c>
      <c r="F3465" s="158">
        <v>21.481999999999999</v>
      </c>
      <c r="G3465" s="16">
        <f t="shared" si="67"/>
        <v>19.240505739344663</v>
      </c>
      <c r="H3465" s="17">
        <f t="shared" si="68"/>
        <v>4.0674904344255642</v>
      </c>
      <c r="I3465" s="17">
        <f t="shared" si="69"/>
        <v>-0.19900000000000162</v>
      </c>
      <c r="J3465" s="18">
        <f t="shared" si="70"/>
        <v>9.178543425118842E-3</v>
      </c>
      <c r="K3465" s="18">
        <f t="shared" si="71"/>
        <v>0.39258336792583365</v>
      </c>
      <c r="L3465" s="154"/>
      <c r="M3465" s="154"/>
      <c r="N3465" s="154"/>
      <c r="O3465" s="154"/>
      <c r="P3465" s="154"/>
      <c r="Q3465" s="154"/>
      <c r="R3465" s="154"/>
      <c r="S3465" s="154"/>
      <c r="T3465" s="154"/>
      <c r="U3465" s="154"/>
      <c r="V3465" s="154"/>
      <c r="W3465" s="154"/>
      <c r="X3465" s="154"/>
      <c r="Y3465" s="154"/>
      <c r="Z3465" s="154"/>
      <c r="AA3465" s="154"/>
    </row>
    <row r="3466" spans="1:27" ht="15.75" customHeight="1">
      <c r="A3466" s="155"/>
      <c r="B3466" s="158"/>
      <c r="C3466" s="158"/>
      <c r="D3466" s="158">
        <v>6176</v>
      </c>
      <c r="E3466" s="158">
        <v>35.448999999999998</v>
      </c>
      <c r="F3466" s="158">
        <v>34.686999999999998</v>
      </c>
      <c r="G3466" s="16">
        <f t="shared" si="67"/>
        <v>36.028673497593743</v>
      </c>
      <c r="H3466" s="17">
        <f t="shared" si="68"/>
        <v>-0.96612249598957578</v>
      </c>
      <c r="I3466" s="17">
        <f t="shared" si="69"/>
        <v>-0.76200000000000045</v>
      </c>
      <c r="J3466" s="18">
        <f t="shared" si="70"/>
        <v>2.1495669835538394E-2</v>
      </c>
      <c r="K3466" s="18">
        <f t="shared" si="71"/>
        <v>0.32331938506211633</v>
      </c>
      <c r="L3466" s="154"/>
      <c r="M3466" s="154"/>
      <c r="N3466" s="154"/>
      <c r="O3466" s="154"/>
      <c r="P3466" s="154"/>
      <c r="Q3466" s="154"/>
      <c r="R3466" s="154"/>
      <c r="S3466" s="154"/>
      <c r="T3466" s="154"/>
      <c r="U3466" s="154"/>
      <c r="V3466" s="154"/>
      <c r="W3466" s="154"/>
      <c r="X3466" s="154"/>
      <c r="Y3466" s="154"/>
      <c r="Z3466" s="154"/>
      <c r="AA3466" s="154"/>
    </row>
    <row r="3467" spans="1:27" ht="15.75" customHeight="1">
      <c r="A3467" s="155"/>
      <c r="B3467" s="158"/>
      <c r="C3467" s="158"/>
      <c r="D3467" s="158">
        <v>6176</v>
      </c>
      <c r="E3467" s="158">
        <v>36.468000000000004</v>
      </c>
      <c r="F3467" s="158">
        <v>35.81</v>
      </c>
      <c r="G3467" s="16">
        <f t="shared" si="67"/>
        <v>36.028673497593743</v>
      </c>
      <c r="H3467" s="17">
        <f t="shared" si="68"/>
        <v>0.7322108373437668</v>
      </c>
      <c r="I3467" s="17">
        <f t="shared" si="69"/>
        <v>-0.65800000000000125</v>
      </c>
      <c r="J3467" s="18">
        <f t="shared" si="70"/>
        <v>1.8043215970165657E-2</v>
      </c>
      <c r="K3467" s="18">
        <f t="shared" si="71"/>
        <v>0.34222740158678744</v>
      </c>
      <c r="L3467" s="154"/>
      <c r="M3467" s="154"/>
      <c r="N3467" s="154"/>
      <c r="O3467" s="154"/>
      <c r="P3467" s="154"/>
      <c r="Q3467" s="154"/>
      <c r="R3467" s="154"/>
      <c r="S3467" s="154"/>
      <c r="T3467" s="154"/>
      <c r="U3467" s="154"/>
      <c r="V3467" s="154"/>
      <c r="W3467" s="154"/>
      <c r="X3467" s="154"/>
      <c r="Y3467" s="154"/>
      <c r="Z3467" s="154"/>
      <c r="AA3467" s="154"/>
    </row>
    <row r="3468" spans="1:27" ht="15.75" customHeight="1">
      <c r="A3468" s="155"/>
      <c r="B3468" s="158"/>
      <c r="C3468" s="158"/>
      <c r="D3468" s="158">
        <v>6176</v>
      </c>
      <c r="E3468" s="158">
        <v>37.829000000000001</v>
      </c>
      <c r="F3468" s="158">
        <v>37.113</v>
      </c>
      <c r="G3468" s="16">
        <f t="shared" si="67"/>
        <v>36.028673497593743</v>
      </c>
      <c r="H3468" s="17">
        <f t="shared" si="68"/>
        <v>3.0005441706770952</v>
      </c>
      <c r="I3468" s="17">
        <f t="shared" si="69"/>
        <v>-0.71600000000000108</v>
      </c>
      <c r="J3468" s="18">
        <f t="shared" si="70"/>
        <v>1.8927278014221921E-2</v>
      </c>
      <c r="K3468" s="18">
        <f t="shared" si="71"/>
        <v>0.36589253961423679</v>
      </c>
      <c r="L3468" s="154"/>
      <c r="M3468" s="154"/>
      <c r="N3468" s="154"/>
      <c r="O3468" s="154"/>
      <c r="P3468" s="154"/>
      <c r="Q3468" s="154"/>
      <c r="R3468" s="154"/>
      <c r="S3468" s="154"/>
      <c r="T3468" s="154"/>
      <c r="U3468" s="154"/>
      <c r="V3468" s="154"/>
      <c r="W3468" s="154"/>
      <c r="X3468" s="154"/>
      <c r="Y3468" s="154"/>
      <c r="Z3468" s="154"/>
      <c r="AA3468" s="154"/>
    </row>
    <row r="3469" spans="1:27" ht="15.75" customHeight="1">
      <c r="A3469" s="155"/>
      <c r="B3469" s="158"/>
      <c r="C3469" s="158"/>
      <c r="D3469" s="158">
        <v>6176</v>
      </c>
      <c r="E3469" s="158">
        <v>37.116999999999997</v>
      </c>
      <c r="F3469" s="158">
        <v>36.420999999999999</v>
      </c>
      <c r="G3469" s="16">
        <f t="shared" si="67"/>
        <v>36.028673497593743</v>
      </c>
      <c r="H3469" s="17">
        <f t="shared" si="68"/>
        <v>1.8138775040104231</v>
      </c>
      <c r="I3469" s="17">
        <f t="shared" si="69"/>
        <v>-0.69599999999999795</v>
      </c>
      <c r="J3469" s="18">
        <f t="shared" si="70"/>
        <v>1.8751515478082764E-2</v>
      </c>
      <c r="K3469" s="18">
        <f t="shared" si="71"/>
        <v>0.3537287194834432</v>
      </c>
      <c r="L3469" s="154"/>
      <c r="M3469" s="154"/>
      <c r="N3469" s="154"/>
      <c r="O3469" s="154"/>
      <c r="P3469" s="154"/>
      <c r="Q3469" s="154"/>
      <c r="R3469" s="154"/>
      <c r="S3469" s="154"/>
      <c r="T3469" s="154"/>
      <c r="U3469" s="154"/>
      <c r="V3469" s="154"/>
      <c r="W3469" s="154"/>
      <c r="X3469" s="154"/>
      <c r="Y3469" s="154"/>
      <c r="Z3469" s="154"/>
      <c r="AA3469" s="154"/>
    </row>
    <row r="3470" spans="1:27" ht="15.75" customHeight="1">
      <c r="A3470" s="155"/>
      <c r="B3470" s="158"/>
      <c r="C3470" s="158"/>
      <c r="D3470" s="158">
        <v>7108</v>
      </c>
      <c r="E3470" s="158">
        <v>18.149000000000001</v>
      </c>
      <c r="F3470" s="158">
        <v>18.010000000000002</v>
      </c>
      <c r="G3470" s="16">
        <f t="shared" si="67"/>
        <v>18.039622077854567</v>
      </c>
      <c r="H3470" s="17">
        <f t="shared" si="68"/>
        <v>0.18229653690905678</v>
      </c>
      <c r="I3470" s="17">
        <f t="shared" si="69"/>
        <v>-0.13899999999999935</v>
      </c>
      <c r="J3470" s="18">
        <f t="shared" si="70"/>
        <v>7.6588241776406052E-3</v>
      </c>
      <c r="K3470" s="18">
        <f t="shared" si="71"/>
        <v>0.35851949844316605</v>
      </c>
      <c r="L3470" s="154"/>
      <c r="M3470" s="154"/>
      <c r="N3470" s="154"/>
      <c r="O3470" s="154"/>
      <c r="P3470" s="154"/>
      <c r="Q3470" s="154"/>
      <c r="R3470" s="154"/>
      <c r="S3470" s="154"/>
      <c r="T3470" s="154"/>
      <c r="U3470" s="154"/>
      <c r="V3470" s="154"/>
      <c r="W3470" s="154"/>
      <c r="X3470" s="154"/>
      <c r="Y3470" s="154"/>
      <c r="Z3470" s="154"/>
      <c r="AA3470" s="154"/>
    </row>
    <row r="3471" spans="1:27" ht="15.75" customHeight="1">
      <c r="A3471" s="155"/>
      <c r="B3471" s="158"/>
      <c r="C3471" s="158"/>
      <c r="D3471" s="158">
        <v>7108</v>
      </c>
      <c r="E3471" s="158">
        <v>18.151</v>
      </c>
      <c r="F3471" s="158">
        <v>18.010999999999999</v>
      </c>
      <c r="G3471" s="16">
        <f t="shared" si="67"/>
        <v>18.039622077854567</v>
      </c>
      <c r="H3471" s="17">
        <f t="shared" si="68"/>
        <v>0.18562987024238828</v>
      </c>
      <c r="I3471" s="17">
        <f t="shared" si="69"/>
        <v>-0.14000000000000057</v>
      </c>
      <c r="J3471" s="18">
        <f t="shared" si="70"/>
        <v>7.7130736598534826E-3</v>
      </c>
      <c r="K3471" s="18">
        <f t="shared" si="71"/>
        <v>0.35859018110544982</v>
      </c>
      <c r="L3471" s="154"/>
      <c r="M3471" s="154"/>
      <c r="N3471" s="154"/>
      <c r="O3471" s="154"/>
      <c r="P3471" s="154"/>
      <c r="Q3471" s="154"/>
      <c r="R3471" s="154"/>
      <c r="S3471" s="154"/>
      <c r="T3471" s="154"/>
      <c r="U3471" s="154"/>
      <c r="V3471" s="154"/>
      <c r="W3471" s="154"/>
      <c r="X3471" s="154"/>
      <c r="Y3471" s="154"/>
      <c r="Z3471" s="154"/>
      <c r="AA3471" s="154"/>
    </row>
    <row r="3472" spans="1:27" ht="15.75" customHeight="1">
      <c r="A3472" s="155"/>
      <c r="B3472" s="158"/>
      <c r="C3472" s="158"/>
      <c r="D3472" s="158">
        <v>7108</v>
      </c>
      <c r="E3472" s="158">
        <v>18.949000000000002</v>
      </c>
      <c r="F3472" s="158">
        <v>18.783000000000001</v>
      </c>
      <c r="G3472" s="16">
        <f t="shared" si="67"/>
        <v>18.039622077854567</v>
      </c>
      <c r="H3472" s="17">
        <f t="shared" si="68"/>
        <v>1.5156298702423914</v>
      </c>
      <c r="I3472" s="17">
        <f t="shared" si="69"/>
        <v>-0.16600000000000037</v>
      </c>
      <c r="J3472" s="18">
        <f t="shared" si="70"/>
        <v>8.7603567470579107E-3</v>
      </c>
      <c r="K3472" s="18">
        <f t="shared" si="71"/>
        <v>0.38560189863554911</v>
      </c>
      <c r="L3472" s="154"/>
      <c r="M3472" s="154"/>
      <c r="N3472" s="154"/>
      <c r="O3472" s="154"/>
      <c r="P3472" s="154"/>
      <c r="Q3472" s="154"/>
      <c r="R3472" s="154"/>
      <c r="S3472" s="154"/>
      <c r="T3472" s="154"/>
      <c r="U3472" s="154"/>
      <c r="V3472" s="154"/>
      <c r="W3472" s="154"/>
      <c r="X3472" s="154"/>
      <c r="Y3472" s="154"/>
      <c r="Z3472" s="154"/>
      <c r="AA3472" s="154"/>
    </row>
    <row r="3473" spans="1:27" ht="15.75" customHeight="1">
      <c r="A3473" s="155"/>
      <c r="B3473" s="158"/>
      <c r="C3473" s="158"/>
      <c r="D3473" s="158">
        <v>7108</v>
      </c>
      <c r="E3473" s="158">
        <v>18.562999999999999</v>
      </c>
      <c r="F3473" s="158">
        <v>18.425999999999998</v>
      </c>
      <c r="G3473" s="16">
        <f t="shared" si="67"/>
        <v>18.039622077854567</v>
      </c>
      <c r="H3473" s="17">
        <f t="shared" si="68"/>
        <v>0.8722965369090534</v>
      </c>
      <c r="I3473" s="17">
        <f t="shared" si="69"/>
        <v>-0.13700000000000045</v>
      </c>
      <c r="J3473" s="18">
        <f t="shared" si="70"/>
        <v>7.3802725852502539E-3</v>
      </c>
      <c r="K3473" s="18">
        <f t="shared" si="71"/>
        <v>0.37282607214593649</v>
      </c>
      <c r="L3473" s="154"/>
      <c r="M3473" s="154"/>
      <c r="N3473" s="154"/>
      <c r="O3473" s="154"/>
      <c r="P3473" s="154"/>
      <c r="Q3473" s="154"/>
      <c r="R3473" s="154"/>
      <c r="S3473" s="154"/>
      <c r="T3473" s="154"/>
      <c r="U3473" s="154"/>
      <c r="V3473" s="154"/>
      <c r="W3473" s="154"/>
      <c r="X3473" s="154"/>
      <c r="Y3473" s="154"/>
      <c r="Z3473" s="154"/>
      <c r="AA3473" s="154"/>
    </row>
    <row r="3474" spans="1:27" ht="15.75" customHeight="1">
      <c r="A3474" s="155"/>
      <c r="B3474" s="158" t="s">
        <v>1788</v>
      </c>
      <c r="D3474" s="158">
        <v>6117</v>
      </c>
      <c r="E3474" s="158">
        <v>18.137</v>
      </c>
      <c r="F3474" s="158">
        <v>17.780999999999999</v>
      </c>
      <c r="G3474" s="16">
        <f t="shared" si="67"/>
        <v>19.9327573208373</v>
      </c>
      <c r="H3474" s="17">
        <f t="shared" si="68"/>
        <v>-2.9929288680621666</v>
      </c>
      <c r="I3474" s="17">
        <f t="shared" si="69"/>
        <v>-0.35600000000000165</v>
      </c>
      <c r="J3474" s="18">
        <f t="shared" si="70"/>
        <v>1.9628383966477456E-2</v>
      </c>
      <c r="K3474" s="18">
        <f t="shared" si="71"/>
        <v>0.25209357004797528</v>
      </c>
      <c r="L3474" s="154"/>
      <c r="M3474" s="154"/>
      <c r="N3474" s="154"/>
      <c r="O3474" s="154"/>
      <c r="P3474" s="154"/>
      <c r="Q3474" s="154"/>
      <c r="R3474" s="154"/>
      <c r="S3474" s="154"/>
      <c r="T3474" s="154"/>
      <c r="U3474" s="154"/>
      <c r="V3474" s="154"/>
      <c r="W3474" s="154"/>
      <c r="X3474" s="154"/>
      <c r="Y3474" s="154"/>
      <c r="Z3474" s="154"/>
      <c r="AA3474" s="154"/>
    </row>
    <row r="3475" spans="1:27" ht="15.75" customHeight="1">
      <c r="A3475" s="155"/>
      <c r="B3475" s="158"/>
      <c r="C3475" s="158"/>
      <c r="D3475" s="158">
        <v>6117</v>
      </c>
      <c r="E3475" s="158">
        <v>20.199000000000002</v>
      </c>
      <c r="F3475" s="158">
        <v>19.704999999999998</v>
      </c>
      <c r="G3475" s="16">
        <f t="shared" si="67"/>
        <v>19.9327573208373</v>
      </c>
      <c r="H3475" s="17">
        <f t="shared" si="68"/>
        <v>0.44373779860450213</v>
      </c>
      <c r="I3475" s="17">
        <f t="shared" si="69"/>
        <v>-0.49400000000000333</v>
      </c>
      <c r="J3475" s="18">
        <f t="shared" si="70"/>
        <v>2.4456656270112544E-2</v>
      </c>
      <c r="K3475" s="18">
        <f t="shared" si="71"/>
        <v>0.32844304569335753</v>
      </c>
      <c r="L3475" s="154"/>
      <c r="M3475" s="154"/>
      <c r="N3475" s="154"/>
      <c r="O3475" s="154"/>
      <c r="P3475" s="154"/>
      <c r="Q3475" s="154"/>
      <c r="R3475" s="154"/>
      <c r="S3475" s="154"/>
      <c r="T3475" s="154"/>
      <c r="U3475" s="154"/>
      <c r="V3475" s="154"/>
      <c r="W3475" s="154"/>
      <c r="X3475" s="154"/>
      <c r="Y3475" s="154"/>
      <c r="Z3475" s="154"/>
      <c r="AA3475" s="154"/>
    </row>
    <row r="3476" spans="1:27" ht="15.75" customHeight="1">
      <c r="A3476" s="155"/>
      <c r="B3476" s="158"/>
      <c r="C3476" s="158"/>
      <c r="D3476" s="158">
        <v>6117</v>
      </c>
      <c r="E3476" s="158">
        <v>20.448</v>
      </c>
      <c r="F3476" s="158">
        <v>19.986000000000001</v>
      </c>
      <c r="G3476" s="16">
        <f t="shared" si="67"/>
        <v>19.9327573208373</v>
      </c>
      <c r="H3476" s="17">
        <f t="shared" si="68"/>
        <v>0.85873779860450017</v>
      </c>
      <c r="I3476" s="17">
        <f t="shared" si="69"/>
        <v>-0.46199999999999974</v>
      </c>
      <c r="J3476" s="18">
        <f t="shared" si="70"/>
        <v>2.259389671361501E-2</v>
      </c>
      <c r="K3476" s="18">
        <f t="shared" si="71"/>
        <v>0.33662074921557744</v>
      </c>
      <c r="L3476" s="154"/>
      <c r="M3476" s="154"/>
      <c r="N3476" s="154"/>
      <c r="O3476" s="154"/>
      <c r="P3476" s="154"/>
      <c r="Q3476" s="154"/>
      <c r="R3476" s="154"/>
      <c r="S3476" s="154"/>
      <c r="T3476" s="154"/>
      <c r="U3476" s="154"/>
      <c r="V3476" s="154"/>
      <c r="W3476" s="154"/>
      <c r="X3476" s="154"/>
      <c r="Y3476" s="154"/>
      <c r="Z3476" s="154"/>
      <c r="AA3476" s="154"/>
    </row>
    <row r="3477" spans="1:27" ht="15.75" customHeight="1">
      <c r="A3477" s="155"/>
      <c r="B3477" s="158"/>
      <c r="C3477" s="158"/>
      <c r="D3477" s="158">
        <v>6117</v>
      </c>
      <c r="E3477" s="158">
        <v>16.245000000000001</v>
      </c>
      <c r="F3477" s="158">
        <v>15.834</v>
      </c>
      <c r="G3477" s="16">
        <f t="shared" si="67"/>
        <v>19.9327573208373</v>
      </c>
      <c r="H3477" s="17">
        <f t="shared" si="68"/>
        <v>-6.1462622013954995</v>
      </c>
      <c r="I3477" s="17">
        <f t="shared" si="69"/>
        <v>-0.41100000000000136</v>
      </c>
      <c r="J3477" s="18">
        <f t="shared" si="70"/>
        <v>2.5300092336103499E-2</v>
      </c>
      <c r="K3477" s="18">
        <f t="shared" si="71"/>
        <v>0.16498744721207317</v>
      </c>
      <c r="L3477" s="154"/>
      <c r="M3477" s="154"/>
      <c r="N3477" s="154"/>
      <c r="O3477" s="154"/>
      <c r="P3477" s="154"/>
      <c r="Q3477" s="154"/>
      <c r="R3477" s="154"/>
      <c r="S3477" s="154"/>
      <c r="T3477" s="154"/>
      <c r="U3477" s="154"/>
      <c r="V3477" s="154"/>
      <c r="W3477" s="154"/>
      <c r="X3477" s="154"/>
      <c r="Y3477" s="154"/>
      <c r="Z3477" s="154"/>
      <c r="AA3477" s="154"/>
    </row>
    <row r="3478" spans="1:27" ht="15.75" customHeight="1">
      <c r="A3478" s="155"/>
      <c r="B3478" s="156">
        <v>45097</v>
      </c>
      <c r="D3478" s="158">
        <v>6107</v>
      </c>
      <c r="E3478" s="158">
        <v>15.952999999999999</v>
      </c>
      <c r="F3478" s="158">
        <v>15.615</v>
      </c>
      <c r="G3478" s="16">
        <f t="shared" si="67"/>
        <v>17.032373496847189</v>
      </c>
      <c r="H3478" s="17">
        <f t="shared" si="68"/>
        <v>-1.7989558280786493</v>
      </c>
      <c r="I3478" s="17">
        <f t="shared" si="69"/>
        <v>-0.33799999999999919</v>
      </c>
      <c r="J3478" s="18">
        <f t="shared" si="70"/>
        <v>2.118723751018612E-2</v>
      </c>
      <c r="K3478" s="18">
        <f t="shared" si="71"/>
        <v>0.27371244251164217</v>
      </c>
      <c r="L3478" s="154"/>
      <c r="M3478" s="154"/>
      <c r="N3478" s="154"/>
      <c r="O3478" s="154"/>
      <c r="P3478" s="154"/>
      <c r="Q3478" s="154"/>
      <c r="R3478" s="154"/>
      <c r="S3478" s="154"/>
      <c r="T3478" s="154"/>
      <c r="U3478" s="154"/>
      <c r="V3478" s="154"/>
      <c r="W3478" s="154"/>
      <c r="X3478" s="154"/>
      <c r="Y3478" s="154"/>
      <c r="Z3478" s="154"/>
      <c r="AA3478" s="154"/>
    </row>
    <row r="3479" spans="1:27" ht="15.75" customHeight="1">
      <c r="A3479" s="155"/>
      <c r="B3479" s="158"/>
      <c r="C3479" s="158"/>
      <c r="D3479" s="158">
        <v>6107</v>
      </c>
      <c r="E3479" s="158">
        <v>16.170999999999999</v>
      </c>
      <c r="F3479" s="158">
        <v>15.875999999999999</v>
      </c>
      <c r="G3479" s="16">
        <f t="shared" si="67"/>
        <v>17.032373496847189</v>
      </c>
      <c r="H3479" s="17">
        <f t="shared" si="68"/>
        <v>-1.435622494745316</v>
      </c>
      <c r="I3479" s="17">
        <f t="shared" si="69"/>
        <v>-0.29499999999999993</v>
      </c>
      <c r="J3479" s="18">
        <f t="shared" si="70"/>
        <v>1.824253292931791E-2</v>
      </c>
      <c r="K3479" s="18">
        <f t="shared" si="71"/>
        <v>0.28350346888802347</v>
      </c>
      <c r="L3479" s="154"/>
      <c r="M3479" s="154"/>
      <c r="N3479" s="154"/>
      <c r="O3479" s="154"/>
      <c r="P3479" s="154"/>
      <c r="Q3479" s="154"/>
      <c r="R3479" s="154"/>
      <c r="S3479" s="154"/>
      <c r="T3479" s="154"/>
      <c r="U3479" s="154"/>
      <c r="V3479" s="154"/>
      <c r="W3479" s="154"/>
      <c r="X3479" s="154"/>
      <c r="Y3479" s="154"/>
      <c r="Z3479" s="154"/>
      <c r="AA3479" s="154"/>
    </row>
    <row r="3480" spans="1:27" ht="15.75" customHeight="1">
      <c r="A3480" s="155"/>
      <c r="B3480" s="156">
        <v>45098</v>
      </c>
      <c r="C3480" s="158"/>
      <c r="D3480" s="158">
        <v>6107</v>
      </c>
      <c r="E3480" s="158">
        <v>16.207999999999998</v>
      </c>
      <c r="F3480" s="158">
        <v>15.93</v>
      </c>
      <c r="G3480" s="16">
        <f t="shared" si="67"/>
        <v>17.032373496847189</v>
      </c>
      <c r="H3480" s="17">
        <f t="shared" si="68"/>
        <v>-1.373955828078651</v>
      </c>
      <c r="I3480" s="17">
        <f t="shared" si="69"/>
        <v>-0.27799999999999869</v>
      </c>
      <c r="J3480" s="18">
        <f t="shared" si="70"/>
        <v>1.715202369200387E-2</v>
      </c>
      <c r="K3480" s="18">
        <f t="shared" si="71"/>
        <v>0.28513910386156383</v>
      </c>
      <c r="L3480" s="154"/>
      <c r="M3480" s="154"/>
      <c r="N3480" s="154"/>
      <c r="O3480" s="154"/>
      <c r="P3480" s="154"/>
      <c r="Q3480" s="154"/>
      <c r="R3480" s="154"/>
      <c r="S3480" s="154"/>
      <c r="T3480" s="154"/>
      <c r="U3480" s="154"/>
      <c r="V3480" s="154"/>
      <c r="W3480" s="154"/>
      <c r="X3480" s="154"/>
      <c r="Y3480" s="154"/>
      <c r="Z3480" s="154"/>
      <c r="AA3480" s="154"/>
    </row>
    <row r="3481" spans="1:27" ht="15.75" customHeight="1">
      <c r="A3481" s="155"/>
      <c r="B3481" s="156">
        <v>45098</v>
      </c>
      <c r="C3481" s="158"/>
      <c r="D3481" s="158">
        <v>6137</v>
      </c>
      <c r="E3481" s="158">
        <v>23.969000000000001</v>
      </c>
      <c r="F3481" s="158">
        <v>23.373999999999999</v>
      </c>
      <c r="G3481" s="16">
        <f t="shared" si="67"/>
        <v>24.625485865816515</v>
      </c>
      <c r="H3481" s="17">
        <f t="shared" si="68"/>
        <v>-1.0941431096941894</v>
      </c>
      <c r="I3481" s="17">
        <f t="shared" si="69"/>
        <v>-0.59500000000000242</v>
      </c>
      <c r="J3481" s="18">
        <f t="shared" si="70"/>
        <v>2.4823730652092386E-2</v>
      </c>
      <c r="K3481" s="18">
        <f t="shared" si="71"/>
        <v>0.30604354857997845</v>
      </c>
      <c r="L3481" s="154"/>
      <c r="M3481" s="154"/>
      <c r="N3481" s="154"/>
      <c r="O3481" s="154"/>
      <c r="P3481" s="154"/>
      <c r="Q3481" s="154"/>
      <c r="R3481" s="154"/>
      <c r="S3481" s="154"/>
      <c r="T3481" s="154"/>
      <c r="U3481" s="154"/>
      <c r="V3481" s="154"/>
      <c r="W3481" s="154"/>
      <c r="X3481" s="154"/>
      <c r="Y3481" s="154"/>
      <c r="Z3481" s="154"/>
      <c r="AA3481" s="154"/>
    </row>
    <row r="3482" spans="1:27" ht="15.75" customHeight="1">
      <c r="A3482" s="155"/>
      <c r="B3482" s="158"/>
      <c r="C3482" s="158"/>
      <c r="D3482" s="158">
        <v>6137</v>
      </c>
      <c r="E3482" s="158">
        <v>24.277000000000001</v>
      </c>
      <c r="F3482" s="158">
        <v>23.687000000000001</v>
      </c>
      <c r="G3482" s="16">
        <f t="shared" si="67"/>
        <v>24.625485865816515</v>
      </c>
      <c r="H3482" s="17">
        <f t="shared" si="68"/>
        <v>-0.58080977636085629</v>
      </c>
      <c r="I3482" s="17">
        <f t="shared" si="69"/>
        <v>-0.58999999999999986</v>
      </c>
      <c r="J3482" s="18">
        <f t="shared" si="70"/>
        <v>2.4302838077192399E-2</v>
      </c>
      <c r="K3482" s="18">
        <f t="shared" si="71"/>
        <v>0.31484770836238013</v>
      </c>
      <c r="L3482" s="154"/>
      <c r="M3482" s="154"/>
      <c r="N3482" s="154"/>
      <c r="O3482" s="154"/>
      <c r="P3482" s="154"/>
      <c r="Q3482" s="154"/>
      <c r="R3482" s="154"/>
      <c r="S3482" s="154"/>
      <c r="T3482" s="154"/>
      <c r="U3482" s="154"/>
      <c r="V3482" s="154"/>
      <c r="W3482" s="154"/>
      <c r="X3482" s="154"/>
      <c r="Y3482" s="154"/>
      <c r="Z3482" s="154"/>
      <c r="AA3482" s="154"/>
    </row>
    <row r="3483" spans="1:27" ht="15.75" customHeight="1">
      <c r="A3483" s="155"/>
      <c r="B3483" s="158"/>
      <c r="C3483" s="158"/>
      <c r="D3483" s="158">
        <v>6137</v>
      </c>
      <c r="E3483" s="158">
        <v>24.446000000000002</v>
      </c>
      <c r="F3483" s="158">
        <v>23.844999999999999</v>
      </c>
      <c r="G3483" s="16">
        <f t="shared" si="67"/>
        <v>24.625485865816515</v>
      </c>
      <c r="H3483" s="17">
        <f t="shared" si="68"/>
        <v>-0.29914310969418878</v>
      </c>
      <c r="I3483" s="17">
        <f t="shared" si="69"/>
        <v>-0.60100000000000264</v>
      </c>
      <c r="J3483" s="18">
        <f t="shared" si="70"/>
        <v>2.4584799149145162E-2</v>
      </c>
      <c r="K3483" s="18">
        <f t="shared" si="71"/>
        <v>0.31958430074095978</v>
      </c>
      <c r="L3483" s="154"/>
      <c r="M3483" s="154"/>
      <c r="N3483" s="154"/>
      <c r="O3483" s="154"/>
      <c r="P3483" s="154"/>
      <c r="Q3483" s="154"/>
      <c r="R3483" s="154"/>
      <c r="S3483" s="154"/>
      <c r="T3483" s="154"/>
      <c r="U3483" s="154"/>
      <c r="V3483" s="154"/>
      <c r="W3483" s="154"/>
      <c r="X3483" s="154"/>
      <c r="Y3483" s="154"/>
      <c r="Z3483" s="154"/>
      <c r="AA3483" s="154"/>
    </row>
    <row r="3484" spans="1:27" ht="15.75" customHeight="1">
      <c r="A3484" s="155"/>
      <c r="B3484" s="158"/>
      <c r="C3484" s="158"/>
      <c r="D3484" s="158">
        <v>6137</v>
      </c>
      <c r="E3484" s="158">
        <v>24.125</v>
      </c>
      <c r="F3484" s="158">
        <v>23.524000000000001</v>
      </c>
      <c r="G3484" s="16">
        <f t="shared" si="67"/>
        <v>24.625485865816515</v>
      </c>
      <c r="H3484" s="17">
        <f t="shared" si="68"/>
        <v>-0.83414310969419136</v>
      </c>
      <c r="I3484" s="17">
        <f t="shared" si="69"/>
        <v>-0.60099999999999909</v>
      </c>
      <c r="J3484" s="18">
        <f t="shared" si="70"/>
        <v>2.4911917098445559E-2</v>
      </c>
      <c r="K3484" s="18">
        <f t="shared" si="71"/>
        <v>0.31053089392387573</v>
      </c>
      <c r="L3484" s="154"/>
      <c r="M3484" s="154"/>
      <c r="N3484" s="154"/>
      <c r="O3484" s="154"/>
      <c r="P3484" s="154"/>
      <c r="Q3484" s="154"/>
      <c r="R3484" s="154"/>
      <c r="S3484" s="154"/>
      <c r="T3484" s="154"/>
      <c r="U3484" s="154"/>
      <c r="V3484" s="154"/>
      <c r="W3484" s="154"/>
      <c r="X3484" s="154"/>
      <c r="Y3484" s="154"/>
      <c r="Z3484" s="154"/>
      <c r="AA3484" s="154"/>
    </row>
    <row r="3485" spans="1:27" ht="15.75" customHeight="1">
      <c r="A3485" s="155"/>
      <c r="B3485" s="156">
        <v>45098</v>
      </c>
      <c r="C3485" s="158"/>
      <c r="D3485" s="158">
        <v>6617</v>
      </c>
      <c r="E3485" s="158">
        <v>23.042999999999999</v>
      </c>
      <c r="F3485" s="158">
        <v>22.562999999999999</v>
      </c>
      <c r="G3485" s="16">
        <f t="shared" si="67"/>
        <v>21.071999999999999</v>
      </c>
      <c r="H3485" s="17">
        <f t="shared" si="68"/>
        <v>3.2850000000000001</v>
      </c>
      <c r="I3485" s="17">
        <f t="shared" si="69"/>
        <v>-0.48000000000000043</v>
      </c>
      <c r="J3485" s="18">
        <f t="shared" si="70"/>
        <v>2.0830621012888965E-2</v>
      </c>
      <c r="K3485" s="18">
        <f t="shared" si="71"/>
        <v>0.45251920322874639</v>
      </c>
      <c r="L3485" s="154"/>
      <c r="M3485" s="154"/>
      <c r="N3485" s="154"/>
      <c r="O3485" s="154"/>
      <c r="P3485" s="154"/>
      <c r="Q3485" s="154"/>
      <c r="R3485" s="154"/>
      <c r="S3485" s="154"/>
      <c r="T3485" s="154"/>
      <c r="U3485" s="154"/>
      <c r="V3485" s="154"/>
      <c r="W3485" s="154"/>
      <c r="X3485" s="154"/>
      <c r="Y3485" s="154"/>
      <c r="Z3485" s="154"/>
      <c r="AA3485" s="154"/>
    </row>
    <row r="3486" spans="1:27" ht="15.75" customHeight="1">
      <c r="A3486" s="155"/>
      <c r="B3486" s="158"/>
      <c r="C3486" s="158"/>
      <c r="D3486" s="158">
        <v>6617</v>
      </c>
      <c r="E3486" s="158">
        <v>22.638000000000002</v>
      </c>
      <c r="F3486" s="158">
        <v>22.201000000000001</v>
      </c>
      <c r="G3486" s="16">
        <f t="shared" si="67"/>
        <v>21.071999999999999</v>
      </c>
      <c r="H3486" s="17">
        <f t="shared" si="68"/>
        <v>2.6100000000000043</v>
      </c>
      <c r="I3486" s="17">
        <f t="shared" si="69"/>
        <v>-0.43700000000000117</v>
      </c>
      <c r="J3486" s="18">
        <f t="shared" si="70"/>
        <v>1.9303825426274457E-2</v>
      </c>
      <c r="K3486" s="18">
        <f t="shared" si="71"/>
        <v>0.4427246223164592</v>
      </c>
      <c r="L3486" s="154"/>
      <c r="M3486" s="154"/>
      <c r="N3486" s="154"/>
      <c r="O3486" s="154"/>
      <c r="P3486" s="154"/>
      <c r="Q3486" s="154"/>
      <c r="R3486" s="154"/>
      <c r="S3486" s="154"/>
      <c r="T3486" s="154"/>
      <c r="U3486" s="154"/>
      <c r="V3486" s="154"/>
      <c r="W3486" s="154"/>
      <c r="X3486" s="154"/>
      <c r="Y3486" s="154"/>
      <c r="Z3486" s="154"/>
      <c r="AA3486" s="154"/>
    </row>
    <row r="3487" spans="1:27" ht="15.75" customHeight="1">
      <c r="A3487" s="155"/>
      <c r="B3487" s="158"/>
      <c r="C3487" s="158"/>
      <c r="D3487" s="158">
        <v>6617</v>
      </c>
      <c r="E3487" s="158">
        <v>22.13</v>
      </c>
      <c r="F3487" s="158">
        <v>21.614999999999998</v>
      </c>
      <c r="G3487" s="16">
        <f t="shared" si="67"/>
        <v>21.071999999999999</v>
      </c>
      <c r="H3487" s="17">
        <f t="shared" si="68"/>
        <v>1.7633333333333332</v>
      </c>
      <c r="I3487" s="17">
        <f t="shared" si="69"/>
        <v>-0.51500000000000057</v>
      </c>
      <c r="J3487" s="18">
        <f t="shared" si="70"/>
        <v>2.3271577044735679E-2</v>
      </c>
      <c r="K3487" s="18">
        <f t="shared" si="71"/>
        <v>0.42993221870763682</v>
      </c>
      <c r="L3487" s="154"/>
      <c r="M3487" s="154"/>
      <c r="N3487" s="154"/>
      <c r="O3487" s="154"/>
      <c r="P3487" s="154"/>
      <c r="Q3487" s="154"/>
      <c r="R3487" s="154"/>
      <c r="S3487" s="154"/>
      <c r="T3487" s="154"/>
      <c r="U3487" s="154"/>
      <c r="V3487" s="154"/>
      <c r="W3487" s="154"/>
      <c r="X3487" s="154"/>
      <c r="Y3487" s="154"/>
      <c r="Z3487" s="154"/>
      <c r="AA3487" s="154"/>
    </row>
    <row r="3488" spans="1:27" ht="15.75" customHeight="1">
      <c r="A3488" s="155"/>
      <c r="B3488" s="156">
        <v>45098</v>
      </c>
      <c r="C3488" s="158"/>
      <c r="D3488" s="158">
        <v>6117</v>
      </c>
      <c r="E3488" s="158">
        <v>19.959</v>
      </c>
      <c r="F3488" s="158">
        <v>19.530999999999999</v>
      </c>
      <c r="G3488" s="16">
        <f t="shared" si="67"/>
        <v>19.9327573208373</v>
      </c>
      <c r="H3488" s="17">
        <f t="shared" si="68"/>
        <v>4.373779860449882E-2</v>
      </c>
      <c r="I3488" s="17">
        <f t="shared" si="69"/>
        <v>-0.42800000000000082</v>
      </c>
      <c r="J3488" s="18">
        <f t="shared" si="70"/>
        <v>2.1443960118242438E-2</v>
      </c>
      <c r="K3488" s="18">
        <f t="shared" si="71"/>
        <v>0.32036780800441544</v>
      </c>
      <c r="L3488" s="154"/>
      <c r="M3488" s="154"/>
      <c r="N3488" s="154"/>
      <c r="O3488" s="154"/>
      <c r="P3488" s="154"/>
      <c r="Q3488" s="154"/>
      <c r="R3488" s="154"/>
      <c r="S3488" s="154"/>
      <c r="T3488" s="154"/>
      <c r="U3488" s="154"/>
      <c r="V3488" s="154"/>
      <c r="W3488" s="154"/>
      <c r="X3488" s="154"/>
      <c r="Y3488" s="154"/>
      <c r="Z3488" s="154"/>
      <c r="AA3488" s="154"/>
    </row>
    <row r="3489" spans="1:27" ht="15.75" customHeight="1">
      <c r="A3489" s="155"/>
      <c r="B3489" s="158"/>
      <c r="C3489" s="158"/>
      <c r="D3489" s="158">
        <v>6117</v>
      </c>
      <c r="E3489" s="158">
        <v>21.141999999999999</v>
      </c>
      <c r="F3489" s="158">
        <v>20.68</v>
      </c>
      <c r="G3489" s="16">
        <f t="shared" si="67"/>
        <v>19.9327573208373</v>
      </c>
      <c r="H3489" s="17">
        <f t="shared" si="68"/>
        <v>2.0154044652711653</v>
      </c>
      <c r="I3489" s="17">
        <f t="shared" si="69"/>
        <v>-0.46199999999999974</v>
      </c>
      <c r="J3489" s="18">
        <f t="shared" si="70"/>
        <v>2.1852237252861589E-2</v>
      </c>
      <c r="K3489" s="18">
        <f t="shared" si="71"/>
        <v>0.35839660769842624</v>
      </c>
      <c r="L3489" s="154"/>
      <c r="M3489" s="154"/>
      <c r="N3489" s="154"/>
      <c r="O3489" s="154"/>
      <c r="P3489" s="154"/>
      <c r="Q3489" s="154"/>
      <c r="R3489" s="154"/>
      <c r="S3489" s="154"/>
      <c r="T3489" s="154"/>
      <c r="U3489" s="154"/>
      <c r="V3489" s="154"/>
      <c r="W3489" s="154"/>
      <c r="X3489" s="154"/>
      <c r="Y3489" s="154"/>
      <c r="Z3489" s="154"/>
      <c r="AA3489" s="154"/>
    </row>
    <row r="3490" spans="1:27" ht="15.75" customHeight="1">
      <c r="A3490" s="155"/>
      <c r="B3490" s="158"/>
      <c r="C3490" s="158"/>
      <c r="D3490" s="158">
        <v>6117</v>
      </c>
      <c r="E3490" s="158">
        <v>20.452000000000002</v>
      </c>
      <c r="F3490" s="158">
        <v>19.974</v>
      </c>
      <c r="G3490" s="16">
        <f t="shared" si="67"/>
        <v>19.9327573208373</v>
      </c>
      <c r="H3490" s="17">
        <f t="shared" si="68"/>
        <v>0.86540446527116899</v>
      </c>
      <c r="I3490" s="17">
        <f t="shared" si="69"/>
        <v>-0.47800000000000153</v>
      </c>
      <c r="J3490" s="18">
        <f t="shared" si="70"/>
        <v>2.3371797379229488E-2</v>
      </c>
      <c r="K3490" s="18">
        <f t="shared" si="71"/>
        <v>0.33675049285938435</v>
      </c>
      <c r="L3490" s="154"/>
      <c r="M3490" s="154"/>
      <c r="N3490" s="154"/>
      <c r="O3490" s="154"/>
      <c r="P3490" s="154"/>
      <c r="Q3490" s="154"/>
      <c r="R3490" s="154"/>
      <c r="S3490" s="154"/>
      <c r="T3490" s="154"/>
      <c r="U3490" s="154"/>
      <c r="V3490" s="154"/>
      <c r="W3490" s="154"/>
      <c r="X3490" s="154"/>
      <c r="Y3490" s="154"/>
      <c r="Z3490" s="154"/>
      <c r="AA3490" s="154"/>
    </row>
    <row r="3491" spans="1:27" ht="15.75" customHeight="1">
      <c r="A3491" s="155"/>
      <c r="B3491" s="158"/>
      <c r="C3491" s="158"/>
      <c r="D3491" s="158">
        <v>6117</v>
      </c>
      <c r="E3491" s="158">
        <v>20.940999999999999</v>
      </c>
      <c r="F3491" s="158">
        <v>20.466999999999999</v>
      </c>
      <c r="G3491" s="16">
        <f t="shared" si="67"/>
        <v>19.9327573208373</v>
      </c>
      <c r="H3491" s="17">
        <f t="shared" si="68"/>
        <v>1.6804044652711645</v>
      </c>
      <c r="I3491" s="17">
        <f t="shared" si="69"/>
        <v>-0.4740000000000002</v>
      </c>
      <c r="J3491" s="18">
        <f t="shared" si="70"/>
        <v>2.2635022205243313E-2</v>
      </c>
      <c r="K3491" s="18">
        <f t="shared" si="71"/>
        <v>0.35223824459004477</v>
      </c>
      <c r="L3491" s="154"/>
      <c r="M3491" s="154"/>
      <c r="N3491" s="154"/>
      <c r="O3491" s="154"/>
      <c r="P3491" s="154"/>
      <c r="Q3491" s="154"/>
      <c r="R3491" s="154"/>
      <c r="S3491" s="154"/>
      <c r="T3491" s="154"/>
      <c r="U3491" s="154"/>
      <c r="V3491" s="154"/>
      <c r="W3491" s="154"/>
      <c r="X3491" s="154"/>
      <c r="Y3491" s="154"/>
      <c r="Z3491" s="154"/>
      <c r="AA3491" s="154"/>
    </row>
    <row r="3492" spans="1:27" ht="15.75" customHeight="1">
      <c r="A3492" s="155"/>
      <c r="B3492" s="158"/>
      <c r="C3492" s="158"/>
      <c r="D3492" s="158">
        <v>6117</v>
      </c>
      <c r="E3492" s="158">
        <v>20.163</v>
      </c>
      <c r="F3492" s="158">
        <v>19.721</v>
      </c>
      <c r="G3492" s="16">
        <f t="shared" si="67"/>
        <v>19.9327573208373</v>
      </c>
      <c r="H3492" s="17">
        <f t="shared" si="68"/>
        <v>0.38373779860449986</v>
      </c>
      <c r="I3492" s="17">
        <f t="shared" si="69"/>
        <v>-0.44200000000000017</v>
      </c>
      <c r="J3492" s="18">
        <f t="shared" si="70"/>
        <v>2.192134107027725E-2</v>
      </c>
      <c r="K3492" s="18">
        <f t="shared" si="71"/>
        <v>0.32724401527352714</v>
      </c>
      <c r="L3492" s="154"/>
      <c r="M3492" s="154"/>
      <c r="N3492" s="154"/>
      <c r="O3492" s="154"/>
      <c r="P3492" s="154"/>
      <c r="Q3492" s="154"/>
      <c r="R3492" s="154"/>
      <c r="S3492" s="154"/>
      <c r="T3492" s="154"/>
      <c r="U3492" s="154"/>
      <c r="V3492" s="154"/>
      <c r="W3492" s="154"/>
      <c r="X3492" s="154"/>
      <c r="Y3492" s="154"/>
      <c r="Z3492" s="154"/>
      <c r="AA3492" s="154"/>
    </row>
    <row r="3493" spans="1:27" ht="15.75" customHeight="1">
      <c r="A3493" s="155"/>
      <c r="B3493" s="158"/>
      <c r="C3493" s="158"/>
      <c r="D3493" s="158">
        <v>6117</v>
      </c>
      <c r="E3493" s="158">
        <v>20.881</v>
      </c>
      <c r="F3493" s="158">
        <v>20.318999999999999</v>
      </c>
      <c r="G3493" s="16">
        <f t="shared" si="67"/>
        <v>19.9327573208373</v>
      </c>
      <c r="H3493" s="17">
        <f t="shared" si="68"/>
        <v>1.5804044652711666</v>
      </c>
      <c r="I3493" s="17">
        <f t="shared" si="69"/>
        <v>-0.56200000000000117</v>
      </c>
      <c r="J3493" s="18">
        <f t="shared" si="70"/>
        <v>2.6914419807480539E-2</v>
      </c>
      <c r="K3493" s="18">
        <f t="shared" si="71"/>
        <v>0.35037694937790947</v>
      </c>
      <c r="L3493" s="154"/>
      <c r="M3493" s="154"/>
      <c r="N3493" s="154"/>
      <c r="O3493" s="154"/>
      <c r="P3493" s="154"/>
      <c r="Q3493" s="154"/>
      <c r="R3493" s="154"/>
      <c r="S3493" s="154"/>
      <c r="T3493" s="154"/>
      <c r="U3493" s="154"/>
      <c r="V3493" s="154"/>
      <c r="W3493" s="154"/>
      <c r="X3493" s="154"/>
      <c r="Y3493" s="154"/>
      <c r="Z3493" s="154"/>
      <c r="AA3493" s="154"/>
    </row>
    <row r="3494" spans="1:27" ht="15.75" customHeight="1">
      <c r="A3494" s="155"/>
      <c r="B3494" s="156">
        <v>45098</v>
      </c>
      <c r="C3494" s="158"/>
      <c r="D3494" s="158">
        <v>6107</v>
      </c>
      <c r="E3494" s="158">
        <v>16.951000000000001</v>
      </c>
      <c r="F3494" s="158">
        <v>16.696000000000002</v>
      </c>
      <c r="G3494" s="16">
        <f t="shared" si="67"/>
        <v>17.032373496847189</v>
      </c>
      <c r="H3494" s="17">
        <f t="shared" si="68"/>
        <v>-0.13562249474531404</v>
      </c>
      <c r="I3494" s="17">
        <f t="shared" si="69"/>
        <v>-0.25499999999999901</v>
      </c>
      <c r="J3494" s="18">
        <f t="shared" si="70"/>
        <v>1.5043360273730105E-2</v>
      </c>
      <c r="K3494" s="18">
        <f t="shared" si="71"/>
        <v>0.3164730455659388</v>
      </c>
      <c r="L3494" s="154"/>
      <c r="M3494" s="154"/>
      <c r="N3494" s="154"/>
      <c r="O3494" s="154"/>
      <c r="P3494" s="154"/>
      <c r="Q3494" s="154"/>
      <c r="R3494" s="154"/>
      <c r="S3494" s="154"/>
      <c r="T3494" s="154"/>
      <c r="U3494" s="154"/>
      <c r="V3494" s="154"/>
      <c r="W3494" s="154"/>
      <c r="X3494" s="154"/>
      <c r="Y3494" s="154"/>
      <c r="Z3494" s="154"/>
      <c r="AA3494" s="154"/>
    </row>
    <row r="3495" spans="1:27" ht="15.75" customHeight="1">
      <c r="A3495" s="155"/>
      <c r="B3495" s="158"/>
      <c r="C3495" s="158"/>
      <c r="D3495" s="158">
        <v>6107</v>
      </c>
      <c r="E3495" s="158">
        <v>17.952000000000002</v>
      </c>
      <c r="F3495" s="158">
        <v>17.695</v>
      </c>
      <c r="G3495" s="16">
        <f t="shared" si="67"/>
        <v>17.032373496847189</v>
      </c>
      <c r="H3495" s="17">
        <f t="shared" si="68"/>
        <v>1.5327108385880215</v>
      </c>
      <c r="I3495" s="17">
        <f t="shared" si="69"/>
        <v>-0.25700000000000145</v>
      </c>
      <c r="J3495" s="18">
        <f t="shared" si="70"/>
        <v>1.4315953654189027E-2</v>
      </c>
      <c r="K3495" s="18">
        <f t="shared" si="71"/>
        <v>0.35458637452028907</v>
      </c>
      <c r="L3495" s="154"/>
      <c r="M3495" s="154"/>
      <c r="N3495" s="154"/>
      <c r="O3495" s="154"/>
      <c r="P3495" s="154"/>
      <c r="Q3495" s="154"/>
      <c r="R3495" s="154"/>
      <c r="S3495" s="154"/>
      <c r="T3495" s="154"/>
      <c r="U3495" s="154"/>
      <c r="V3495" s="154"/>
      <c r="W3495" s="154"/>
      <c r="X3495" s="154"/>
      <c r="Y3495" s="154"/>
      <c r="Z3495" s="154"/>
      <c r="AA3495" s="154"/>
    </row>
    <row r="3496" spans="1:27" ht="15.75" customHeight="1">
      <c r="A3496" s="155"/>
      <c r="B3496" s="158"/>
      <c r="C3496" s="158"/>
      <c r="D3496" s="158">
        <v>6107</v>
      </c>
      <c r="E3496" s="158">
        <v>18.027000000000001</v>
      </c>
      <c r="F3496" s="158">
        <v>17.765000000000001</v>
      </c>
      <c r="G3496" s="16">
        <f t="shared" si="67"/>
        <v>17.032373496847189</v>
      </c>
      <c r="H3496" s="17">
        <f t="shared" si="68"/>
        <v>1.6577108385880202</v>
      </c>
      <c r="I3496" s="17">
        <f t="shared" si="69"/>
        <v>-0.26200000000000045</v>
      </c>
      <c r="J3496" s="18">
        <f t="shared" si="70"/>
        <v>1.4533754923170824E-2</v>
      </c>
      <c r="K3496" s="18">
        <f t="shared" si="71"/>
        <v>0.35727157016631877</v>
      </c>
      <c r="L3496" s="154"/>
      <c r="M3496" s="154"/>
      <c r="N3496" s="154"/>
      <c r="O3496" s="154"/>
      <c r="P3496" s="154"/>
      <c r="Q3496" s="154"/>
      <c r="R3496" s="154"/>
      <c r="S3496" s="154"/>
      <c r="T3496" s="154"/>
      <c r="U3496" s="154"/>
      <c r="V3496" s="154"/>
      <c r="W3496" s="154"/>
      <c r="X3496" s="154"/>
      <c r="Y3496" s="154"/>
      <c r="Z3496" s="154"/>
      <c r="AA3496" s="154"/>
    </row>
    <row r="3497" spans="1:27" ht="18.75" customHeight="1">
      <c r="A3497" s="155"/>
      <c r="B3497" s="158"/>
      <c r="C3497" s="158"/>
      <c r="D3497" s="158">
        <v>6107</v>
      </c>
      <c r="E3497" s="158">
        <v>17.213000000000001</v>
      </c>
      <c r="F3497" s="158">
        <v>16.998000000000001</v>
      </c>
      <c r="G3497" s="16">
        <f t="shared" si="67"/>
        <v>17.032373496847189</v>
      </c>
      <c r="H3497" s="17">
        <f t="shared" si="68"/>
        <v>0.30104417192135341</v>
      </c>
      <c r="I3497" s="17">
        <f t="shared" si="69"/>
        <v>-0.21499999999999986</v>
      </c>
      <c r="J3497" s="18">
        <f t="shared" si="70"/>
        <v>1.2490559460872587E-2</v>
      </c>
      <c r="K3497" s="18">
        <f t="shared" si="71"/>
        <v>0.32687704615048097</v>
      </c>
      <c r="L3497" s="154"/>
      <c r="M3497" s="154"/>
      <c r="N3497" s="154"/>
      <c r="O3497" s="154"/>
      <c r="P3497" s="154"/>
      <c r="Q3497" s="154"/>
      <c r="R3497" s="154"/>
      <c r="S3497" s="154"/>
      <c r="T3497" s="154"/>
      <c r="U3497" s="154"/>
      <c r="V3497" s="154"/>
      <c r="W3497" s="154"/>
      <c r="X3497" s="154"/>
      <c r="Y3497" s="154"/>
      <c r="Z3497" s="154"/>
      <c r="AA3497" s="154"/>
    </row>
    <row r="3498" spans="1:27" ht="15.75" customHeight="1">
      <c r="A3498" s="155"/>
      <c r="B3498" s="158"/>
      <c r="C3498" s="158"/>
      <c r="D3498" s="158">
        <v>6107</v>
      </c>
      <c r="E3498" s="158">
        <v>18.236999999999998</v>
      </c>
      <c r="F3498" s="158">
        <v>17.997</v>
      </c>
      <c r="G3498" s="16">
        <f t="shared" si="67"/>
        <v>17.032373496847189</v>
      </c>
      <c r="H3498" s="17">
        <f t="shared" si="68"/>
        <v>2.0077108385880158</v>
      </c>
      <c r="I3498" s="17">
        <f t="shared" si="69"/>
        <v>-0.23999999999999844</v>
      </c>
      <c r="J3498" s="18">
        <f t="shared" si="70"/>
        <v>1.3160059220266408E-2</v>
      </c>
      <c r="K3498" s="18">
        <f t="shared" si="71"/>
        <v>0.36467262134058381</v>
      </c>
      <c r="L3498" s="154"/>
      <c r="M3498" s="154"/>
      <c r="N3498" s="154"/>
      <c r="O3498" s="154"/>
      <c r="P3498" s="154"/>
      <c r="Q3498" s="154"/>
      <c r="R3498" s="154"/>
      <c r="S3498" s="154"/>
      <c r="T3498" s="154"/>
      <c r="U3498" s="154"/>
      <c r="V3498" s="154"/>
      <c r="W3498" s="154"/>
      <c r="X3498" s="154"/>
      <c r="Y3498" s="154"/>
      <c r="Z3498" s="154"/>
      <c r="AA3498" s="154"/>
    </row>
    <row r="3499" spans="1:27" ht="15.75" customHeight="1">
      <c r="A3499" s="155"/>
      <c r="B3499" s="156">
        <v>45099</v>
      </c>
      <c r="C3499" s="158"/>
      <c r="D3499" s="158">
        <v>5120</v>
      </c>
      <c r="E3499" s="158">
        <v>22.61</v>
      </c>
      <c r="F3499" s="158">
        <v>22.597000000000001</v>
      </c>
      <c r="G3499" s="16">
        <f t="shared" si="67"/>
        <v>22.870927068045674</v>
      </c>
      <c r="H3499" s="17">
        <f t="shared" si="68"/>
        <v>-0.43487844674279097</v>
      </c>
      <c r="I3499" s="17">
        <f t="shared" si="69"/>
        <v>-1.2999999999998124E-2</v>
      </c>
      <c r="J3499" s="18">
        <f t="shared" si="70"/>
        <v>5.7496682883671497E-4</v>
      </c>
      <c r="K3499" s="18">
        <f t="shared" si="71"/>
        <v>0.29684689229787559</v>
      </c>
      <c r="L3499" s="154"/>
      <c r="M3499" s="154"/>
      <c r="N3499" s="154"/>
      <c r="O3499" s="154"/>
      <c r="P3499" s="154"/>
      <c r="Q3499" s="154"/>
      <c r="R3499" s="154"/>
      <c r="S3499" s="154"/>
      <c r="T3499" s="154"/>
      <c r="U3499" s="154"/>
      <c r="V3499" s="154"/>
      <c r="W3499" s="154"/>
      <c r="X3499" s="154"/>
      <c r="Y3499" s="154"/>
      <c r="Z3499" s="154"/>
      <c r="AA3499" s="154"/>
    </row>
    <row r="3500" spans="1:27" ht="15.75" customHeight="1">
      <c r="A3500" s="155"/>
      <c r="B3500" s="158"/>
      <c r="C3500" s="158"/>
      <c r="D3500" s="158">
        <v>5120</v>
      </c>
      <c r="E3500" s="158">
        <v>21.834</v>
      </c>
      <c r="F3500" s="158">
        <v>21.82</v>
      </c>
      <c r="G3500" s="16">
        <f t="shared" si="67"/>
        <v>22.870927068045674</v>
      </c>
      <c r="H3500" s="17">
        <f t="shared" si="68"/>
        <v>-1.7282117800761241</v>
      </c>
      <c r="I3500" s="17">
        <f t="shared" si="69"/>
        <v>-1.3999999999999346E-2</v>
      </c>
      <c r="J3500" s="18">
        <f t="shared" si="70"/>
        <v>6.4120179536499705E-4</v>
      </c>
      <c r="K3500" s="18">
        <f t="shared" si="71"/>
        <v>0.27185619835371289</v>
      </c>
      <c r="L3500" s="154"/>
      <c r="M3500" s="154"/>
      <c r="N3500" s="154"/>
      <c r="O3500" s="154"/>
      <c r="P3500" s="154"/>
      <c r="Q3500" s="154"/>
      <c r="R3500" s="154"/>
      <c r="S3500" s="154"/>
      <c r="T3500" s="154"/>
      <c r="U3500" s="154"/>
      <c r="V3500" s="154"/>
      <c r="W3500" s="154"/>
      <c r="X3500" s="154"/>
      <c r="Y3500" s="154"/>
      <c r="Z3500" s="154"/>
      <c r="AA3500" s="154"/>
    </row>
    <row r="3501" spans="1:27" ht="15.75" customHeight="1">
      <c r="A3501" s="155"/>
      <c r="B3501" s="158"/>
      <c r="C3501" s="158"/>
      <c r="D3501" s="158">
        <v>5120</v>
      </c>
      <c r="E3501" s="158">
        <v>22.515000000000001</v>
      </c>
      <c r="F3501" s="158">
        <v>22.2</v>
      </c>
      <c r="G3501" s="16">
        <f t="shared" si="67"/>
        <v>22.870927068045674</v>
      </c>
      <c r="H3501" s="17">
        <f t="shared" si="68"/>
        <v>-0.59321178007612241</v>
      </c>
      <c r="I3501" s="17">
        <f t="shared" si="69"/>
        <v>-0.31500000000000128</v>
      </c>
      <c r="J3501" s="18">
        <f t="shared" si="70"/>
        <v>1.3990672884743561E-2</v>
      </c>
      <c r="K3501" s="18">
        <f t="shared" si="71"/>
        <v>0.29388000154807764</v>
      </c>
      <c r="L3501" s="154"/>
      <c r="M3501" s="154"/>
      <c r="N3501" s="154"/>
      <c r="O3501" s="154"/>
      <c r="P3501" s="154"/>
      <c r="Q3501" s="154"/>
      <c r="R3501" s="154"/>
      <c r="S3501" s="154"/>
      <c r="T3501" s="154"/>
      <c r="U3501" s="154"/>
      <c r="V3501" s="154"/>
      <c r="W3501" s="154"/>
      <c r="X3501" s="154"/>
      <c r="Y3501" s="154"/>
      <c r="Z3501" s="154"/>
      <c r="AA3501" s="154"/>
    </row>
    <row r="3502" spans="1:27" ht="15.75" customHeight="1">
      <c r="A3502" s="155"/>
      <c r="B3502" s="156">
        <v>45099</v>
      </c>
      <c r="C3502" s="158"/>
      <c r="D3502" s="158">
        <v>5120</v>
      </c>
      <c r="E3502" s="158">
        <v>22.463000000000001</v>
      </c>
      <c r="F3502" s="158">
        <v>22.402999999999999</v>
      </c>
      <c r="G3502" s="16">
        <f t="shared" si="67"/>
        <v>22.870927068045674</v>
      </c>
      <c r="H3502" s="17">
        <f t="shared" si="68"/>
        <v>-0.67987844674278841</v>
      </c>
      <c r="I3502" s="17">
        <f t="shared" si="69"/>
        <v>-6.0000000000002274E-2</v>
      </c>
      <c r="J3502" s="18">
        <f t="shared" si="70"/>
        <v>2.6710590749233079E-3</v>
      </c>
      <c r="K3502" s="18">
        <f t="shared" si="71"/>
        <v>0.29224539174887454</v>
      </c>
      <c r="L3502" s="154"/>
      <c r="M3502" s="154"/>
      <c r="N3502" s="154"/>
      <c r="O3502" s="154"/>
      <c r="P3502" s="154"/>
      <c r="Q3502" s="154"/>
      <c r="R3502" s="154"/>
      <c r="S3502" s="154"/>
      <c r="T3502" s="154"/>
      <c r="U3502" s="154"/>
      <c r="V3502" s="154"/>
      <c r="W3502" s="154"/>
      <c r="X3502" s="154"/>
      <c r="Y3502" s="154"/>
      <c r="Z3502" s="154"/>
      <c r="AA3502" s="154"/>
    </row>
    <row r="3503" spans="1:27" ht="15.75" customHeight="1">
      <c r="A3503" s="155"/>
      <c r="B3503" s="158"/>
      <c r="C3503" s="158"/>
      <c r="D3503" s="158">
        <v>5120</v>
      </c>
      <c r="E3503" s="158">
        <v>22.811</v>
      </c>
      <c r="F3503" s="158">
        <v>22.757000000000001</v>
      </c>
      <c r="G3503" s="16">
        <f t="shared" si="67"/>
        <v>22.870927068045674</v>
      </c>
      <c r="H3503" s="17">
        <f t="shared" si="68"/>
        <v>-9.9878446742790089E-2</v>
      </c>
      <c r="I3503" s="17">
        <f t="shared" si="69"/>
        <v>-5.3999999999998494E-2</v>
      </c>
      <c r="J3503" s="18">
        <f t="shared" si="70"/>
        <v>2.3672789443688787E-3</v>
      </c>
      <c r="K3503" s="18">
        <f t="shared" si="71"/>
        <v>0.30304275283218479</v>
      </c>
      <c r="L3503" s="154"/>
      <c r="M3503" s="154"/>
      <c r="N3503" s="154"/>
      <c r="O3503" s="154"/>
      <c r="P3503" s="154"/>
      <c r="Q3503" s="154"/>
      <c r="R3503" s="154"/>
      <c r="S3503" s="154"/>
      <c r="T3503" s="154"/>
      <c r="U3503" s="154"/>
      <c r="V3503" s="154"/>
      <c r="W3503" s="154"/>
      <c r="X3503" s="154"/>
      <c r="Y3503" s="154"/>
      <c r="Z3503" s="154"/>
      <c r="AA3503" s="154"/>
    </row>
    <row r="3504" spans="1:27" ht="15.75" customHeight="1">
      <c r="A3504" s="155"/>
      <c r="B3504" s="156">
        <v>45099</v>
      </c>
      <c r="C3504" s="158"/>
      <c r="D3504" s="158">
        <v>5003</v>
      </c>
      <c r="E3504" s="158">
        <v>38.731000000000002</v>
      </c>
      <c r="F3504" s="158">
        <v>38.375999999999998</v>
      </c>
      <c r="G3504" s="16">
        <f t="shared" si="67"/>
        <v>38.4</v>
      </c>
      <c r="H3504" s="17">
        <f t="shared" si="68"/>
        <v>0.55166666666667186</v>
      </c>
      <c r="I3504" s="17">
        <f t="shared" si="69"/>
        <v>-0.35500000000000398</v>
      </c>
      <c r="J3504" s="18">
        <f t="shared" si="70"/>
        <v>9.1657845136971401E-3</v>
      </c>
      <c r="K3504" s="18">
        <f t="shared" si="71"/>
        <v>0.38034132865146786</v>
      </c>
      <c r="L3504" s="154"/>
      <c r="M3504" s="154"/>
      <c r="N3504" s="154"/>
      <c r="O3504" s="154"/>
      <c r="P3504" s="154"/>
      <c r="Q3504" s="154"/>
      <c r="R3504" s="154"/>
      <c r="S3504" s="154"/>
      <c r="T3504" s="154"/>
      <c r="U3504" s="154"/>
      <c r="V3504" s="154"/>
      <c r="W3504" s="154"/>
      <c r="X3504" s="154"/>
      <c r="Y3504" s="154"/>
      <c r="Z3504" s="154"/>
      <c r="AA3504" s="154"/>
    </row>
    <row r="3505" spans="1:27" ht="15.75" customHeight="1">
      <c r="A3505" s="155"/>
      <c r="B3505" s="158"/>
      <c r="C3505" s="158"/>
      <c r="D3505" s="158">
        <v>5003</v>
      </c>
      <c r="E3505" s="158">
        <v>38.143000000000001</v>
      </c>
      <c r="F3505" s="158">
        <v>37.844000000000001</v>
      </c>
      <c r="G3505" s="16">
        <f t="shared" si="67"/>
        <v>38.4</v>
      </c>
      <c r="H3505" s="17">
        <f t="shared" si="68"/>
        <v>-0.42833333333332985</v>
      </c>
      <c r="I3505" s="17">
        <f t="shared" si="69"/>
        <v>-0.29899999999999949</v>
      </c>
      <c r="J3505" s="18">
        <f t="shared" si="70"/>
        <v>7.8389219516031648E-3</v>
      </c>
      <c r="K3505" s="18">
        <f t="shared" si="71"/>
        <v>0.37078887344991218</v>
      </c>
      <c r="L3505" s="154"/>
      <c r="M3505" s="154"/>
      <c r="N3505" s="154"/>
      <c r="O3505" s="154"/>
      <c r="P3505" s="154"/>
      <c r="Q3505" s="154"/>
      <c r="R3505" s="154"/>
      <c r="S3505" s="154"/>
      <c r="T3505" s="154"/>
      <c r="U3505" s="154"/>
      <c r="V3505" s="154"/>
      <c r="W3505" s="154"/>
      <c r="X3505" s="154"/>
      <c r="Y3505" s="154"/>
      <c r="Z3505" s="154"/>
      <c r="AA3505" s="154"/>
    </row>
    <row r="3506" spans="1:27" ht="15.75" customHeight="1">
      <c r="A3506" s="155"/>
      <c r="B3506" s="158"/>
      <c r="C3506" s="158"/>
      <c r="D3506" s="158">
        <v>5003</v>
      </c>
      <c r="E3506" s="158">
        <v>38.728999999999999</v>
      </c>
      <c r="F3506" s="158">
        <v>38.414999999999999</v>
      </c>
      <c r="G3506" s="16">
        <f t="shared" si="67"/>
        <v>38.4</v>
      </c>
      <c r="H3506" s="17">
        <f t="shared" si="68"/>
        <v>0.54833333333333445</v>
      </c>
      <c r="I3506" s="17">
        <f t="shared" si="69"/>
        <v>-0.31400000000000006</v>
      </c>
      <c r="J3506" s="18">
        <f t="shared" si="70"/>
        <v>8.1076196132097416E-3</v>
      </c>
      <c r="K3506" s="18">
        <f t="shared" si="71"/>
        <v>0.3803093289266441</v>
      </c>
      <c r="L3506" s="154"/>
      <c r="M3506" s="154"/>
      <c r="N3506" s="154"/>
      <c r="O3506" s="154"/>
      <c r="P3506" s="154"/>
      <c r="Q3506" s="154"/>
      <c r="R3506" s="154"/>
      <c r="S3506" s="154"/>
      <c r="T3506" s="154"/>
      <c r="U3506" s="154"/>
      <c r="V3506" s="154"/>
      <c r="W3506" s="154"/>
      <c r="X3506" s="154"/>
      <c r="Y3506" s="154"/>
      <c r="Z3506" s="154"/>
      <c r="AA3506" s="154"/>
    </row>
    <row r="3507" spans="1:27" ht="15.75" customHeight="1">
      <c r="A3507" s="155"/>
      <c r="B3507" s="158"/>
      <c r="C3507" s="158"/>
      <c r="D3507" s="158">
        <v>8608</v>
      </c>
      <c r="E3507" s="158">
        <v>21.5</v>
      </c>
      <c r="F3507" s="158">
        <v>21.359000000000002</v>
      </c>
      <c r="G3507" s="16">
        <f t="shared" si="67"/>
        <v>22.02</v>
      </c>
      <c r="H3507" s="17">
        <f t="shared" si="68"/>
        <v>-0.86666666666666603</v>
      </c>
      <c r="I3507" s="17">
        <f t="shared" si="69"/>
        <v>-0.14099999999999824</v>
      </c>
      <c r="J3507" s="18">
        <f t="shared" si="70"/>
        <v>6.5581395348836393E-3</v>
      </c>
      <c r="K3507" s="18">
        <f t="shared" si="71"/>
        <v>0.53925581395348832</v>
      </c>
      <c r="L3507" s="154"/>
      <c r="M3507" s="154"/>
      <c r="N3507" s="154"/>
      <c r="O3507" s="154"/>
      <c r="P3507" s="154"/>
      <c r="Q3507" s="154"/>
      <c r="R3507" s="154"/>
      <c r="S3507" s="154"/>
      <c r="T3507" s="154"/>
      <c r="U3507" s="154"/>
      <c r="V3507" s="154"/>
      <c r="W3507" s="154"/>
      <c r="X3507" s="154"/>
      <c r="Y3507" s="154"/>
      <c r="Z3507" s="154"/>
      <c r="AA3507" s="154"/>
    </row>
    <row r="3508" spans="1:27" ht="15.75" customHeight="1">
      <c r="A3508" s="155"/>
      <c r="B3508" s="158"/>
      <c r="C3508" s="158"/>
      <c r="D3508" s="158">
        <v>8608</v>
      </c>
      <c r="E3508" s="158">
        <v>20.952999999999999</v>
      </c>
      <c r="F3508" s="158">
        <v>20.879000000000001</v>
      </c>
      <c r="G3508" s="16">
        <f t="shared" si="67"/>
        <v>22.02</v>
      </c>
      <c r="H3508" s="17">
        <f t="shared" si="68"/>
        <v>-1.7783333333333338</v>
      </c>
      <c r="I3508" s="17">
        <f t="shared" si="69"/>
        <v>-7.3999999999998067E-2</v>
      </c>
      <c r="J3508" s="18">
        <f t="shared" si="70"/>
        <v>3.5317138357274886E-3</v>
      </c>
      <c r="K3508" s="18">
        <f t="shared" si="71"/>
        <v>0.5272276046389538</v>
      </c>
      <c r="L3508" s="154"/>
      <c r="M3508" s="154"/>
      <c r="N3508" s="154"/>
      <c r="O3508" s="154"/>
      <c r="P3508" s="154"/>
      <c r="Q3508" s="154"/>
      <c r="R3508" s="154"/>
      <c r="S3508" s="154"/>
      <c r="T3508" s="154"/>
      <c r="U3508" s="154"/>
      <c r="V3508" s="154"/>
      <c r="W3508" s="154"/>
      <c r="X3508" s="154"/>
      <c r="Y3508" s="154"/>
      <c r="Z3508" s="154"/>
      <c r="AA3508" s="154"/>
    </row>
    <row r="3509" spans="1:27" ht="15.75" customHeight="1">
      <c r="A3509" s="155"/>
      <c r="B3509" s="158"/>
      <c r="C3509" s="158"/>
      <c r="D3509" s="158">
        <v>8608</v>
      </c>
      <c r="E3509" s="158">
        <v>20.039000000000001</v>
      </c>
      <c r="F3509" s="158">
        <v>19.965</v>
      </c>
      <c r="G3509" s="16">
        <f t="shared" si="67"/>
        <v>22.02</v>
      </c>
      <c r="H3509" s="17">
        <f t="shared" si="68"/>
        <v>-3.3016666666666636</v>
      </c>
      <c r="I3509" s="17">
        <f t="shared" si="69"/>
        <v>-7.400000000000162E-2</v>
      </c>
      <c r="J3509" s="18">
        <f t="shared" si="70"/>
        <v>3.6927990418684372E-3</v>
      </c>
      <c r="K3509" s="18">
        <f t="shared" si="71"/>
        <v>0.50566395528718999</v>
      </c>
      <c r="L3509" s="154"/>
      <c r="M3509" s="154"/>
      <c r="N3509" s="154"/>
      <c r="O3509" s="154"/>
      <c r="P3509" s="154"/>
      <c r="Q3509" s="154"/>
      <c r="R3509" s="154"/>
      <c r="S3509" s="154"/>
      <c r="T3509" s="154"/>
      <c r="U3509" s="154"/>
      <c r="V3509" s="154"/>
      <c r="W3509" s="154"/>
      <c r="X3509" s="154"/>
      <c r="Y3509" s="154"/>
      <c r="Z3509" s="154"/>
      <c r="AA3509" s="154"/>
    </row>
    <row r="3510" spans="1:27" ht="15.75" customHeight="1">
      <c r="A3510" s="155"/>
      <c r="B3510" s="156">
        <v>45100</v>
      </c>
      <c r="C3510" s="158"/>
      <c r="D3510" s="158">
        <v>5648</v>
      </c>
      <c r="E3510" s="158">
        <v>22.268000000000001</v>
      </c>
      <c r="F3510" s="158">
        <v>22.071000000000002</v>
      </c>
      <c r="G3510" s="16">
        <f t="shared" si="67"/>
        <v>19.240505739344663</v>
      </c>
      <c r="H3510" s="17">
        <f t="shared" si="68"/>
        <v>5.0458237677588968</v>
      </c>
      <c r="I3510" s="17">
        <f t="shared" si="69"/>
        <v>-0.19699999999999918</v>
      </c>
      <c r="J3510" s="18">
        <f t="shared" si="70"/>
        <v>8.8467756421770783E-3</v>
      </c>
      <c r="K3510" s="18">
        <f t="shared" si="71"/>
        <v>0.40859529369498826</v>
      </c>
      <c r="L3510" s="154"/>
      <c r="M3510" s="154"/>
      <c r="N3510" s="154"/>
      <c r="O3510" s="154"/>
      <c r="P3510" s="154"/>
      <c r="Q3510" s="154"/>
      <c r="R3510" s="154"/>
      <c r="S3510" s="154"/>
      <c r="T3510" s="154"/>
      <c r="U3510" s="154"/>
      <c r="V3510" s="154"/>
      <c r="W3510" s="154"/>
      <c r="X3510" s="154"/>
      <c r="Y3510" s="154"/>
      <c r="Z3510" s="154"/>
      <c r="AA3510" s="154"/>
    </row>
    <row r="3511" spans="1:27" ht="15.75" customHeight="1">
      <c r="A3511" s="155"/>
      <c r="B3511" s="158"/>
      <c r="C3511" s="158"/>
      <c r="D3511" s="158">
        <v>5648</v>
      </c>
      <c r="E3511" s="158">
        <v>21.280999999999999</v>
      </c>
      <c r="F3511" s="158">
        <v>21.082000000000001</v>
      </c>
      <c r="G3511" s="16">
        <f t="shared" si="67"/>
        <v>19.240505739344663</v>
      </c>
      <c r="H3511" s="17">
        <f t="shared" si="68"/>
        <v>3.4008237677588937</v>
      </c>
      <c r="I3511" s="17">
        <f t="shared" si="69"/>
        <v>-0.19899999999999807</v>
      </c>
      <c r="J3511" s="18">
        <f t="shared" si="70"/>
        <v>9.351064329683665E-3</v>
      </c>
      <c r="K3511" s="18">
        <f t="shared" si="71"/>
        <v>0.38116629857619461</v>
      </c>
      <c r="L3511" s="154"/>
      <c r="M3511" s="154"/>
      <c r="N3511" s="154"/>
      <c r="O3511" s="154"/>
      <c r="P3511" s="154"/>
      <c r="Q3511" s="154"/>
      <c r="R3511" s="154"/>
      <c r="S3511" s="154"/>
      <c r="T3511" s="154"/>
      <c r="U3511" s="154"/>
      <c r="V3511" s="154"/>
      <c r="W3511" s="154"/>
      <c r="X3511" s="154"/>
      <c r="Y3511" s="154"/>
      <c r="Z3511" s="154"/>
      <c r="AA3511" s="154"/>
    </row>
    <row r="3512" spans="1:27" ht="15.75" customHeight="1">
      <c r="A3512" s="155"/>
      <c r="B3512" s="158"/>
      <c r="C3512" s="158"/>
      <c r="D3512" s="158">
        <v>5648</v>
      </c>
      <c r="E3512" s="158">
        <v>21.204000000000001</v>
      </c>
      <c r="F3512" s="158">
        <v>20.981999999999999</v>
      </c>
      <c r="G3512" s="16">
        <f t="shared" si="67"/>
        <v>19.240505739344663</v>
      </c>
      <c r="H3512" s="17">
        <f t="shared" si="68"/>
        <v>3.2724904344255634</v>
      </c>
      <c r="I3512" s="17">
        <f t="shared" si="69"/>
        <v>-0.22200000000000131</v>
      </c>
      <c r="J3512" s="18">
        <f t="shared" si="70"/>
        <v>1.0469722693831413E-2</v>
      </c>
      <c r="K3512" s="18">
        <f t="shared" si="71"/>
        <v>0.37891907187323143</v>
      </c>
      <c r="L3512" s="154"/>
      <c r="M3512" s="154"/>
      <c r="N3512" s="154"/>
      <c r="O3512" s="154"/>
      <c r="P3512" s="154"/>
      <c r="Q3512" s="154"/>
      <c r="R3512" s="154"/>
      <c r="S3512" s="154"/>
      <c r="T3512" s="154"/>
      <c r="U3512" s="154"/>
      <c r="V3512" s="154"/>
      <c r="W3512" s="154"/>
      <c r="X3512" s="154"/>
      <c r="Y3512" s="154"/>
      <c r="Z3512" s="154"/>
      <c r="AA3512" s="154"/>
    </row>
    <row r="3513" spans="1:27" ht="15.75" customHeight="1">
      <c r="A3513" s="155"/>
      <c r="B3513" s="158"/>
      <c r="C3513" s="158"/>
      <c r="D3513" s="158">
        <v>5648</v>
      </c>
      <c r="E3513" s="158">
        <v>21.077999999999999</v>
      </c>
      <c r="F3513" s="158">
        <v>20.885999999999999</v>
      </c>
      <c r="G3513" s="16">
        <f t="shared" si="67"/>
        <v>19.240505739344663</v>
      </c>
      <c r="H3513" s="17">
        <f t="shared" si="68"/>
        <v>3.0624904344255617</v>
      </c>
      <c r="I3513" s="17">
        <f t="shared" si="69"/>
        <v>-0.19200000000000017</v>
      </c>
      <c r="J3513" s="18">
        <f t="shared" si="70"/>
        <v>9.1090236265300405E-3</v>
      </c>
      <c r="K3513" s="18">
        <f t="shared" si="71"/>
        <v>0.37520637631653847</v>
      </c>
      <c r="L3513" s="154"/>
      <c r="M3513" s="154"/>
      <c r="N3513" s="154"/>
      <c r="O3513" s="154"/>
      <c r="P3513" s="154"/>
      <c r="Q3513" s="154"/>
      <c r="R3513" s="154"/>
      <c r="S3513" s="154"/>
      <c r="T3513" s="154"/>
      <c r="U3513" s="154"/>
      <c r="V3513" s="154"/>
      <c r="W3513" s="154"/>
      <c r="X3513" s="154"/>
      <c r="Y3513" s="154"/>
      <c r="Z3513" s="154"/>
      <c r="AA3513" s="154"/>
    </row>
    <row r="3514" spans="1:27" ht="15.75" customHeight="1">
      <c r="A3514" s="155"/>
      <c r="B3514" s="158" t="s">
        <v>1789</v>
      </c>
      <c r="C3514" s="158">
        <v>51156</v>
      </c>
      <c r="D3514" s="158">
        <v>1011</v>
      </c>
      <c r="E3514" s="158">
        <v>27.128</v>
      </c>
      <c r="F3514" s="158">
        <v>26.875</v>
      </c>
      <c r="G3514" s="16">
        <f t="shared" si="67"/>
        <v>27</v>
      </c>
      <c r="H3514" s="17">
        <f t="shared" si="68"/>
        <v>0.21333333333333354</v>
      </c>
      <c r="I3514" s="17">
        <f t="shared" si="69"/>
        <v>-0.25300000000000011</v>
      </c>
      <c r="J3514" s="18">
        <f t="shared" si="70"/>
        <v>9.3261574756708984E-3</v>
      </c>
      <c r="K3514" s="18">
        <f t="shared" si="71"/>
        <v>0.55765260984960185</v>
      </c>
      <c r="L3514" s="154"/>
      <c r="M3514" s="154"/>
      <c r="N3514" s="154"/>
      <c r="O3514" s="154"/>
      <c r="P3514" s="154"/>
      <c r="Q3514" s="154"/>
      <c r="R3514" s="154"/>
      <c r="S3514" s="154"/>
      <c r="T3514" s="154"/>
      <c r="U3514" s="154"/>
      <c r="V3514" s="154"/>
      <c r="W3514" s="154"/>
      <c r="X3514" s="154"/>
      <c r="Y3514" s="154"/>
      <c r="Z3514" s="154"/>
      <c r="AA3514" s="154"/>
    </row>
    <row r="3515" spans="1:27" ht="15.75" customHeight="1">
      <c r="A3515" s="155"/>
      <c r="B3515" s="158"/>
      <c r="C3515" s="158"/>
      <c r="D3515" s="158">
        <v>1011</v>
      </c>
      <c r="E3515" s="158">
        <v>28.920999999999999</v>
      </c>
      <c r="F3515" s="158">
        <v>28.681999999999999</v>
      </c>
      <c r="G3515" s="16">
        <f t="shared" si="67"/>
        <v>27</v>
      </c>
      <c r="H3515" s="17">
        <f t="shared" si="68"/>
        <v>3.2016666666666658</v>
      </c>
      <c r="I3515" s="17">
        <f t="shared" si="69"/>
        <v>-0.23900000000000077</v>
      </c>
      <c r="J3515" s="18">
        <f t="shared" si="70"/>
        <v>8.263891290066069E-3</v>
      </c>
      <c r="K3515" s="18">
        <f t="shared" si="71"/>
        <v>0.58507658794647488</v>
      </c>
      <c r="L3515" s="154"/>
      <c r="M3515" s="154"/>
      <c r="N3515" s="154"/>
      <c r="O3515" s="154"/>
      <c r="P3515" s="154"/>
      <c r="Q3515" s="154"/>
      <c r="R3515" s="154"/>
      <c r="S3515" s="154"/>
      <c r="T3515" s="154"/>
      <c r="U3515" s="154"/>
      <c r="V3515" s="154"/>
      <c r="W3515" s="154"/>
      <c r="X3515" s="154"/>
      <c r="Y3515" s="154"/>
      <c r="Z3515" s="154"/>
      <c r="AA3515" s="154"/>
    </row>
    <row r="3516" spans="1:27" ht="15.75" customHeight="1">
      <c r="A3516" s="155"/>
      <c r="B3516" s="158"/>
      <c r="C3516" s="158"/>
      <c r="D3516" s="158">
        <v>1011</v>
      </c>
      <c r="E3516" s="158">
        <v>28.047999999999998</v>
      </c>
      <c r="F3516" s="158">
        <v>27.870999999999999</v>
      </c>
      <c r="G3516" s="16">
        <f t="shared" si="67"/>
        <v>27</v>
      </c>
      <c r="H3516" s="17">
        <f t="shared" si="68"/>
        <v>1.7466666666666639</v>
      </c>
      <c r="I3516" s="17">
        <f t="shared" si="69"/>
        <v>-0.1769999999999996</v>
      </c>
      <c r="J3516" s="18">
        <f t="shared" si="70"/>
        <v>6.3106103822019258E-3</v>
      </c>
      <c r="K3516" s="18">
        <f t="shared" si="71"/>
        <v>0.57216200798630912</v>
      </c>
      <c r="L3516" s="154"/>
      <c r="M3516" s="154"/>
      <c r="N3516" s="154"/>
      <c r="O3516" s="154"/>
      <c r="P3516" s="154"/>
      <c r="Q3516" s="154"/>
      <c r="R3516" s="154"/>
      <c r="S3516" s="154"/>
      <c r="T3516" s="154"/>
      <c r="U3516" s="154"/>
      <c r="V3516" s="154"/>
      <c r="W3516" s="154"/>
      <c r="X3516" s="154"/>
      <c r="Y3516" s="154"/>
      <c r="Z3516" s="154"/>
      <c r="AA3516" s="154"/>
    </row>
    <row r="3517" spans="1:27" ht="15.75" customHeight="1">
      <c r="A3517" s="155"/>
      <c r="B3517" s="158"/>
      <c r="C3517" s="158">
        <v>51158</v>
      </c>
      <c r="D3517" s="158">
        <v>8147</v>
      </c>
      <c r="E3517" s="158">
        <v>25.638000000000002</v>
      </c>
      <c r="F3517" s="158">
        <v>25.571999999999999</v>
      </c>
      <c r="G3517" s="16">
        <f t="shared" si="67"/>
        <v>25.037035574840008</v>
      </c>
      <c r="H3517" s="17">
        <f t="shared" si="68"/>
        <v>1.0016073752666563</v>
      </c>
      <c r="I3517" s="17">
        <f t="shared" si="69"/>
        <v>-6.6000000000002501E-2</v>
      </c>
      <c r="J3517" s="18">
        <f t="shared" si="70"/>
        <v>2.5743037678447032E-3</v>
      </c>
      <c r="K3517" s="18">
        <f t="shared" si="71"/>
        <v>0.31998440637810693</v>
      </c>
      <c r="L3517" s="154"/>
      <c r="M3517" s="154"/>
      <c r="N3517" s="154"/>
      <c r="O3517" s="154"/>
      <c r="P3517" s="154"/>
      <c r="Q3517" s="154"/>
      <c r="R3517" s="154"/>
      <c r="S3517" s="154"/>
      <c r="T3517" s="154"/>
      <c r="U3517" s="154"/>
      <c r="V3517" s="154"/>
      <c r="W3517" s="154"/>
      <c r="X3517" s="154"/>
      <c r="Y3517" s="154"/>
      <c r="Z3517" s="154"/>
      <c r="AA3517" s="154"/>
    </row>
    <row r="3518" spans="1:27" ht="15.75" customHeight="1">
      <c r="A3518" s="155"/>
      <c r="B3518" s="158"/>
      <c r="C3518" s="158"/>
      <c r="D3518" s="158">
        <v>8147</v>
      </c>
      <c r="E3518" s="158">
        <v>25.4</v>
      </c>
      <c r="F3518" s="158">
        <v>25.314</v>
      </c>
      <c r="G3518" s="16">
        <f t="shared" si="67"/>
        <v>25.037035574840008</v>
      </c>
      <c r="H3518" s="17">
        <f t="shared" si="68"/>
        <v>0.60494070859998439</v>
      </c>
      <c r="I3518" s="17">
        <f t="shared" si="69"/>
        <v>-8.5999999999998522E-2</v>
      </c>
      <c r="J3518" s="18">
        <f t="shared" si="70"/>
        <v>3.3858267716534852E-3</v>
      </c>
      <c r="K3518" s="18">
        <f t="shared" si="71"/>
        <v>0.31361260672133479</v>
      </c>
      <c r="L3518" s="154"/>
      <c r="M3518" s="154"/>
      <c r="N3518" s="154"/>
      <c r="O3518" s="154"/>
      <c r="P3518" s="154"/>
      <c r="Q3518" s="154"/>
      <c r="R3518" s="154"/>
      <c r="S3518" s="154"/>
      <c r="T3518" s="154"/>
      <c r="U3518" s="154"/>
      <c r="V3518" s="154"/>
      <c r="W3518" s="154"/>
      <c r="X3518" s="154"/>
      <c r="Y3518" s="154"/>
      <c r="Z3518" s="154"/>
      <c r="AA3518" s="154"/>
    </row>
    <row r="3519" spans="1:27" ht="15.75" customHeight="1">
      <c r="A3519" s="155"/>
      <c r="B3519" s="158"/>
      <c r="C3519" s="158"/>
      <c r="D3519" s="158">
        <v>8147</v>
      </c>
      <c r="E3519" s="158">
        <v>20.803999999999998</v>
      </c>
      <c r="F3519" s="158">
        <v>20.788</v>
      </c>
      <c r="G3519" s="16">
        <f t="shared" si="67"/>
        <v>25.037035574840008</v>
      </c>
      <c r="H3519" s="17">
        <f t="shared" si="68"/>
        <v>-7.0550592914000161</v>
      </c>
      <c r="I3519" s="17">
        <f t="shared" si="69"/>
        <v>-1.5999999999998238E-2</v>
      </c>
      <c r="J3519" s="18">
        <f t="shared" si="70"/>
        <v>7.6908286867901547E-4</v>
      </c>
      <c r="K3519" s="18">
        <f t="shared" si="71"/>
        <v>0.16197655310141817</v>
      </c>
      <c r="L3519" s="154"/>
      <c r="M3519" s="154"/>
      <c r="N3519" s="154"/>
      <c r="O3519" s="154"/>
      <c r="P3519" s="154"/>
      <c r="Q3519" s="154"/>
      <c r="R3519" s="154"/>
      <c r="S3519" s="154"/>
      <c r="T3519" s="154"/>
      <c r="U3519" s="154"/>
      <c r="V3519" s="154"/>
      <c r="W3519" s="154"/>
      <c r="X3519" s="154"/>
      <c r="Y3519" s="154"/>
      <c r="Z3519" s="154"/>
      <c r="AA3519" s="154"/>
    </row>
    <row r="3520" spans="1:27" ht="15.75" customHeight="1">
      <c r="A3520" s="155"/>
      <c r="B3520" s="156">
        <v>45101</v>
      </c>
      <c r="C3520" s="158">
        <v>51160</v>
      </c>
      <c r="D3520" s="158">
        <v>8127</v>
      </c>
      <c r="E3520" s="158">
        <v>20.911000000000001</v>
      </c>
      <c r="F3520" s="158">
        <v>20.887</v>
      </c>
      <c r="G3520" s="16">
        <f t="shared" si="67"/>
        <v>19.906047079520491</v>
      </c>
      <c r="H3520" s="17">
        <f t="shared" si="68"/>
        <v>1.6749215341325179</v>
      </c>
      <c r="I3520" s="17">
        <f t="shared" si="69"/>
        <v>-2.4000000000000909E-2</v>
      </c>
      <c r="J3520" s="18">
        <f t="shared" si="70"/>
        <v>1.1477212950122379E-3</v>
      </c>
      <c r="K3520" s="18">
        <f t="shared" si="71"/>
        <v>0.33535904529737037</v>
      </c>
      <c r="L3520" s="154"/>
      <c r="M3520" s="154"/>
      <c r="N3520" s="154"/>
      <c r="O3520" s="154"/>
      <c r="P3520" s="154"/>
      <c r="Q3520" s="154"/>
      <c r="R3520" s="154"/>
      <c r="S3520" s="154"/>
      <c r="T3520" s="154"/>
      <c r="U3520" s="154"/>
      <c r="V3520" s="154"/>
      <c r="W3520" s="154"/>
      <c r="X3520" s="154"/>
      <c r="Y3520" s="154"/>
      <c r="Z3520" s="154"/>
      <c r="AA3520" s="154"/>
    </row>
    <row r="3521" spans="1:27" ht="15.75" customHeight="1">
      <c r="A3521" s="155"/>
      <c r="B3521" s="158"/>
      <c r="C3521" s="158"/>
      <c r="D3521" s="158">
        <v>8127</v>
      </c>
      <c r="E3521" s="158">
        <v>19.879000000000001</v>
      </c>
      <c r="F3521" s="158">
        <v>19.856999999999999</v>
      </c>
      <c r="G3521" s="16">
        <f t="shared" si="67"/>
        <v>19.906047079520491</v>
      </c>
      <c r="H3521" s="17">
        <f t="shared" si="68"/>
        <v>-4.5078465867482251E-2</v>
      </c>
      <c r="I3521" s="17">
        <f t="shared" si="69"/>
        <v>-2.2000000000002018E-2</v>
      </c>
      <c r="J3521" s="18">
        <f t="shared" si="70"/>
        <v>1.1066955078224265E-3</v>
      </c>
      <c r="K3521" s="18">
        <f t="shared" si="71"/>
        <v>0.30085482148062337</v>
      </c>
      <c r="L3521" s="154"/>
      <c r="M3521" s="154"/>
      <c r="N3521" s="154"/>
      <c r="O3521" s="154"/>
      <c r="P3521" s="154"/>
      <c r="Q3521" s="154"/>
      <c r="R3521" s="154"/>
      <c r="S3521" s="154"/>
      <c r="T3521" s="154"/>
      <c r="U3521" s="154"/>
      <c r="V3521" s="154"/>
      <c r="W3521" s="154"/>
      <c r="X3521" s="154"/>
      <c r="Y3521" s="154"/>
      <c r="Z3521" s="154"/>
      <c r="AA3521" s="154"/>
    </row>
    <row r="3522" spans="1:27" ht="15.75" customHeight="1">
      <c r="A3522" s="155"/>
      <c r="B3522" s="158"/>
      <c r="C3522" s="158"/>
      <c r="D3522" s="158">
        <v>8127</v>
      </c>
      <c r="E3522" s="158">
        <v>20.89</v>
      </c>
      <c r="F3522" s="158">
        <v>20.873999999999999</v>
      </c>
      <c r="G3522" s="16">
        <f t="shared" si="67"/>
        <v>19.906047079520491</v>
      </c>
      <c r="H3522" s="17">
        <f t="shared" si="68"/>
        <v>1.6399215341325166</v>
      </c>
      <c r="I3522" s="17">
        <f t="shared" si="69"/>
        <v>-1.6000000000001791E-2</v>
      </c>
      <c r="J3522" s="18">
        <f t="shared" si="70"/>
        <v>7.6591670655824751E-4</v>
      </c>
      <c r="K3522" s="18">
        <f t="shared" si="71"/>
        <v>0.33469090455784162</v>
      </c>
      <c r="L3522" s="154"/>
      <c r="M3522" s="154"/>
      <c r="N3522" s="154"/>
      <c r="O3522" s="154"/>
      <c r="P3522" s="154"/>
      <c r="Q3522" s="154"/>
      <c r="R3522" s="154"/>
      <c r="S3522" s="154"/>
      <c r="T3522" s="154"/>
      <c r="U3522" s="154"/>
      <c r="V3522" s="154"/>
      <c r="W3522" s="154"/>
      <c r="X3522" s="154"/>
      <c r="Y3522" s="154"/>
      <c r="Z3522" s="154"/>
      <c r="AA3522" s="154"/>
    </row>
    <row r="3523" spans="1:27" ht="15.75" customHeight="1">
      <c r="A3523" s="155"/>
      <c r="B3523" s="158"/>
      <c r="C3523" s="158"/>
      <c r="D3523" s="158">
        <v>8127</v>
      </c>
      <c r="E3523" s="158">
        <v>20.637</v>
      </c>
      <c r="F3523" s="158">
        <v>20.611999999999998</v>
      </c>
      <c r="G3523" s="16">
        <f t="shared" si="67"/>
        <v>19.906047079520491</v>
      </c>
      <c r="H3523" s="17">
        <f t="shared" si="68"/>
        <v>1.2182548674658498</v>
      </c>
      <c r="I3523" s="17">
        <f t="shared" si="69"/>
        <v>-2.5000000000002132E-2</v>
      </c>
      <c r="J3523" s="18">
        <f t="shared" si="70"/>
        <v>1.2114163880410007E-3</v>
      </c>
      <c r="K3523" s="18">
        <f t="shared" si="71"/>
        <v>0.3265345251835689</v>
      </c>
      <c r="L3523" s="154"/>
      <c r="M3523" s="154"/>
      <c r="N3523" s="154"/>
      <c r="O3523" s="154"/>
      <c r="P3523" s="154"/>
      <c r="Q3523" s="154"/>
      <c r="R3523" s="154"/>
      <c r="S3523" s="154"/>
      <c r="T3523" s="154"/>
      <c r="U3523" s="154"/>
      <c r="V3523" s="154"/>
      <c r="W3523" s="154"/>
      <c r="X3523" s="154"/>
      <c r="Y3523" s="154"/>
      <c r="Z3523" s="154"/>
      <c r="AA3523" s="154"/>
    </row>
    <row r="3524" spans="1:27" ht="15.75" customHeight="1">
      <c r="A3524" s="155"/>
      <c r="B3524" s="158"/>
      <c r="C3524" s="158"/>
      <c r="D3524" s="158">
        <v>8127</v>
      </c>
      <c r="E3524" s="158">
        <v>20.561</v>
      </c>
      <c r="F3524" s="158">
        <v>20.544</v>
      </c>
      <c r="G3524" s="16">
        <f t="shared" si="67"/>
        <v>19.906047079520491</v>
      </c>
      <c r="H3524" s="17">
        <f t="shared" si="68"/>
        <v>1.0915882007991822</v>
      </c>
      <c r="I3524" s="17">
        <f t="shared" si="69"/>
        <v>-1.699999999999946E-2</v>
      </c>
      <c r="J3524" s="18">
        <f t="shared" si="70"/>
        <v>8.2680803462863964E-4</v>
      </c>
      <c r="K3524" s="18">
        <f t="shared" si="71"/>
        <v>0.32404518244313557</v>
      </c>
      <c r="L3524" s="154"/>
      <c r="M3524" s="154"/>
      <c r="N3524" s="154"/>
      <c r="O3524" s="154"/>
      <c r="P3524" s="154"/>
      <c r="Q3524" s="154"/>
      <c r="R3524" s="154"/>
      <c r="S3524" s="154"/>
      <c r="T3524" s="154"/>
      <c r="U3524" s="154"/>
      <c r="V3524" s="154"/>
      <c r="W3524" s="154"/>
      <c r="X3524" s="154"/>
      <c r="Y3524" s="154"/>
      <c r="Z3524" s="154"/>
      <c r="AA3524" s="154"/>
    </row>
    <row r="3525" spans="1:27" ht="15.75" customHeight="1">
      <c r="A3525" s="155"/>
      <c r="B3525" s="158"/>
      <c r="C3525" s="158"/>
      <c r="D3525" s="158">
        <v>8127</v>
      </c>
      <c r="E3525" s="158">
        <v>20.506</v>
      </c>
      <c r="F3525" s="158">
        <v>20.484999999999999</v>
      </c>
      <c r="G3525" s="16">
        <f t="shared" si="67"/>
        <v>19.906047079520491</v>
      </c>
      <c r="H3525" s="17">
        <f t="shared" si="68"/>
        <v>0.99992153413251594</v>
      </c>
      <c r="I3525" s="17">
        <f t="shared" si="69"/>
        <v>-2.1000000000000796E-2</v>
      </c>
      <c r="J3525" s="18">
        <f t="shared" si="70"/>
        <v>1.0240905100946452E-3</v>
      </c>
      <c r="K3525" s="18">
        <f t="shared" si="71"/>
        <v>0.32223217576384039</v>
      </c>
      <c r="L3525" s="154"/>
      <c r="M3525" s="154"/>
      <c r="N3525" s="154"/>
      <c r="O3525" s="154"/>
      <c r="P3525" s="154"/>
      <c r="Q3525" s="154"/>
      <c r="R3525" s="154"/>
      <c r="S3525" s="154"/>
      <c r="T3525" s="154"/>
      <c r="U3525" s="154"/>
      <c r="V3525" s="154"/>
      <c r="W3525" s="154"/>
      <c r="X3525" s="154"/>
      <c r="Y3525" s="154"/>
      <c r="Z3525" s="154"/>
      <c r="AA3525" s="154"/>
    </row>
    <row r="3526" spans="1:27" ht="15.75" customHeight="1">
      <c r="A3526" s="155"/>
      <c r="B3526" s="158"/>
      <c r="C3526" s="158"/>
      <c r="D3526" s="158">
        <v>7148</v>
      </c>
      <c r="E3526" s="158">
        <v>21.628</v>
      </c>
      <c r="F3526" s="158">
        <v>21.509</v>
      </c>
      <c r="G3526" s="16">
        <f t="shared" si="67"/>
        <v>25.578129335331514</v>
      </c>
      <c r="H3526" s="17">
        <f t="shared" si="68"/>
        <v>-6.5835488922191905</v>
      </c>
      <c r="I3526" s="17">
        <f t="shared" si="69"/>
        <v>-0.11899999999999977</v>
      </c>
      <c r="J3526" s="18">
        <f t="shared" si="70"/>
        <v>5.5021268725725806E-3</v>
      </c>
      <c r="K3526" s="18">
        <f t="shared" si="71"/>
        <v>0.24758617723204612</v>
      </c>
      <c r="L3526" s="154"/>
      <c r="M3526" s="154"/>
      <c r="N3526" s="154"/>
      <c r="O3526" s="154"/>
      <c r="P3526" s="154"/>
      <c r="Q3526" s="154"/>
      <c r="R3526" s="154"/>
      <c r="S3526" s="154"/>
      <c r="T3526" s="154"/>
      <c r="U3526" s="154"/>
      <c r="V3526" s="154"/>
      <c r="W3526" s="154"/>
      <c r="X3526" s="154"/>
      <c r="Y3526" s="154"/>
      <c r="Z3526" s="154"/>
      <c r="AA3526" s="154"/>
    </row>
    <row r="3527" spans="1:27" ht="15.75" customHeight="1">
      <c r="A3527" s="155"/>
      <c r="B3527" s="158"/>
      <c r="C3527" s="158"/>
      <c r="D3527" s="158">
        <v>7148</v>
      </c>
      <c r="E3527" s="158">
        <v>22.649000000000001</v>
      </c>
      <c r="F3527" s="158">
        <v>22.53</v>
      </c>
      <c r="G3527" s="16">
        <f t="shared" si="67"/>
        <v>25.578129335331514</v>
      </c>
      <c r="H3527" s="17">
        <f t="shared" si="68"/>
        <v>-4.8818822255525225</v>
      </c>
      <c r="I3527" s="17">
        <f t="shared" si="69"/>
        <v>-0.11899999999999977</v>
      </c>
      <c r="J3527" s="18">
        <f t="shared" si="70"/>
        <v>5.2540951035365694E-3</v>
      </c>
      <c r="K3527" s="18">
        <f t="shared" si="71"/>
        <v>0.28150443026953481</v>
      </c>
      <c r="L3527" s="154"/>
      <c r="M3527" s="154"/>
      <c r="N3527" s="154"/>
      <c r="O3527" s="154"/>
      <c r="P3527" s="154"/>
      <c r="Q3527" s="154"/>
      <c r="R3527" s="154"/>
      <c r="S3527" s="154"/>
      <c r="T3527" s="154"/>
      <c r="U3527" s="154"/>
      <c r="V3527" s="154"/>
      <c r="W3527" s="154"/>
      <c r="X3527" s="154"/>
      <c r="Y3527" s="154"/>
      <c r="Z3527" s="154"/>
      <c r="AA3527" s="154"/>
    </row>
    <row r="3528" spans="1:27" ht="15.75" customHeight="1">
      <c r="A3528" s="155"/>
      <c r="B3528" s="158"/>
      <c r="C3528" s="158"/>
      <c r="D3528" s="158">
        <v>7148</v>
      </c>
      <c r="E3528" s="158">
        <v>24.797999999999998</v>
      </c>
      <c r="F3528" s="158">
        <v>24.675999999999998</v>
      </c>
      <c r="G3528" s="16">
        <f t="shared" si="67"/>
        <v>25.578129335331514</v>
      </c>
      <c r="H3528" s="17">
        <f t="shared" si="68"/>
        <v>-1.3002155588858599</v>
      </c>
      <c r="I3528" s="17">
        <f t="shared" si="69"/>
        <v>-0.12199999999999989</v>
      </c>
      <c r="J3528" s="18">
        <f t="shared" si="70"/>
        <v>4.9197515928703882E-3</v>
      </c>
      <c r="K3528" s="18">
        <f t="shared" si="71"/>
        <v>0.34376941048369597</v>
      </c>
      <c r="L3528" s="154"/>
      <c r="M3528" s="154"/>
      <c r="N3528" s="154"/>
      <c r="O3528" s="154"/>
      <c r="P3528" s="154"/>
      <c r="Q3528" s="154"/>
      <c r="R3528" s="154"/>
      <c r="S3528" s="154"/>
      <c r="T3528" s="154"/>
      <c r="U3528" s="154"/>
      <c r="V3528" s="154"/>
      <c r="W3528" s="154"/>
      <c r="X3528" s="154"/>
      <c r="Y3528" s="154"/>
      <c r="Z3528" s="154"/>
      <c r="AA3528" s="154"/>
    </row>
    <row r="3529" spans="1:27" ht="15.75" customHeight="1">
      <c r="A3529" s="155"/>
      <c r="B3529" s="156">
        <v>45101</v>
      </c>
      <c r="C3529" s="158"/>
      <c r="D3529" s="158">
        <v>7108</v>
      </c>
      <c r="E3529" s="158">
        <v>17.004999999999999</v>
      </c>
      <c r="F3529" s="158">
        <v>16.875</v>
      </c>
      <c r="G3529" s="16">
        <f t="shared" si="67"/>
        <v>18.039622077854567</v>
      </c>
      <c r="H3529" s="17">
        <f t="shared" si="68"/>
        <v>-1.7243701297576131</v>
      </c>
      <c r="I3529" s="17">
        <f t="shared" si="69"/>
        <v>-0.12999999999999901</v>
      </c>
      <c r="J3529" s="18">
        <f t="shared" si="70"/>
        <v>7.6448103498970308E-3</v>
      </c>
      <c r="K3529" s="18">
        <f t="shared" si="71"/>
        <v>0.31536432680064796</v>
      </c>
      <c r="L3529" s="154"/>
      <c r="M3529" s="154"/>
      <c r="N3529" s="154"/>
      <c r="O3529" s="154"/>
      <c r="P3529" s="154"/>
      <c r="Q3529" s="154"/>
      <c r="R3529" s="154"/>
      <c r="S3529" s="154"/>
      <c r="T3529" s="154"/>
      <c r="U3529" s="154"/>
      <c r="V3529" s="154"/>
      <c r="W3529" s="154"/>
      <c r="X3529" s="154"/>
      <c r="Y3529" s="154"/>
      <c r="Z3529" s="154"/>
      <c r="AA3529" s="154"/>
    </row>
    <row r="3530" spans="1:27" ht="15.75" customHeight="1">
      <c r="A3530" s="155"/>
      <c r="B3530" s="158"/>
      <c r="C3530" s="158"/>
      <c r="D3530" s="158">
        <v>7108</v>
      </c>
      <c r="E3530" s="158">
        <v>17.859000000000002</v>
      </c>
      <c r="F3530" s="158">
        <v>17.725999999999999</v>
      </c>
      <c r="G3530" s="16">
        <f t="shared" si="67"/>
        <v>18.039622077854567</v>
      </c>
      <c r="H3530" s="17">
        <f t="shared" si="68"/>
        <v>-0.30103679642427517</v>
      </c>
      <c r="I3530" s="17">
        <f t="shared" si="69"/>
        <v>-0.13300000000000267</v>
      </c>
      <c r="J3530" s="18">
        <f t="shared" si="70"/>
        <v>7.4472254885493399E-3</v>
      </c>
      <c r="K3530" s="18">
        <f t="shared" si="71"/>
        <v>0.34810293842012546</v>
      </c>
      <c r="L3530" s="154"/>
      <c r="M3530" s="154"/>
      <c r="N3530" s="154"/>
      <c r="O3530" s="154"/>
      <c r="P3530" s="154"/>
      <c r="Q3530" s="154"/>
      <c r="R3530" s="154"/>
      <c r="S3530" s="154"/>
      <c r="T3530" s="154"/>
      <c r="U3530" s="154"/>
      <c r="V3530" s="154"/>
      <c r="W3530" s="154"/>
      <c r="X3530" s="154"/>
      <c r="Y3530" s="154"/>
      <c r="Z3530" s="154"/>
      <c r="AA3530" s="154"/>
    </row>
    <row r="3531" spans="1:27" ht="15.75" customHeight="1">
      <c r="A3531" s="155"/>
      <c r="B3531" s="158"/>
      <c r="C3531" s="158"/>
      <c r="D3531" s="158">
        <v>7108</v>
      </c>
      <c r="E3531" s="158">
        <v>18.420999999999999</v>
      </c>
      <c r="F3531" s="158">
        <v>18.279</v>
      </c>
      <c r="G3531" s="16">
        <f t="shared" si="67"/>
        <v>18.039622077854567</v>
      </c>
      <c r="H3531" s="17">
        <f t="shared" si="68"/>
        <v>0.6356298702423876</v>
      </c>
      <c r="I3531" s="17">
        <f t="shared" si="69"/>
        <v>-0.14199999999999946</v>
      </c>
      <c r="J3531" s="18">
        <f t="shared" si="70"/>
        <v>7.708593453124123E-3</v>
      </c>
      <c r="K3531" s="18">
        <f t="shared" si="71"/>
        <v>0.36799144331171052</v>
      </c>
      <c r="L3531" s="154"/>
      <c r="M3531" s="154"/>
      <c r="N3531" s="154"/>
      <c r="O3531" s="154"/>
      <c r="P3531" s="154"/>
      <c r="Q3531" s="154"/>
      <c r="R3531" s="154"/>
      <c r="S3531" s="154"/>
      <c r="T3531" s="154"/>
      <c r="U3531" s="154"/>
      <c r="V3531" s="154"/>
      <c r="W3531" s="154"/>
      <c r="X3531" s="154"/>
      <c r="Y3531" s="154"/>
      <c r="Z3531" s="154"/>
      <c r="AA3531" s="154"/>
    </row>
    <row r="3532" spans="1:27" ht="15.75" customHeight="1">
      <c r="A3532" s="155"/>
      <c r="B3532" s="158"/>
      <c r="C3532" s="158"/>
      <c r="D3532" s="158">
        <v>7108</v>
      </c>
      <c r="E3532" s="158">
        <v>18.381</v>
      </c>
      <c r="F3532" s="158">
        <v>18.231000000000002</v>
      </c>
      <c r="G3532" s="16">
        <f t="shared" si="67"/>
        <v>18.039622077854567</v>
      </c>
      <c r="H3532" s="17">
        <f t="shared" si="68"/>
        <v>0.56896320357572239</v>
      </c>
      <c r="I3532" s="17">
        <f t="shared" si="69"/>
        <v>-0.14999999999999858</v>
      </c>
      <c r="J3532" s="18">
        <f t="shared" si="70"/>
        <v>8.1606006202055697E-3</v>
      </c>
      <c r="K3532" s="18">
        <f t="shared" si="71"/>
        <v>0.36661609146646101</v>
      </c>
      <c r="L3532" s="154"/>
      <c r="M3532" s="154"/>
      <c r="N3532" s="154"/>
      <c r="O3532" s="154"/>
      <c r="P3532" s="154"/>
      <c r="Q3532" s="154"/>
      <c r="R3532" s="154"/>
      <c r="S3532" s="154"/>
      <c r="T3532" s="154"/>
      <c r="U3532" s="154"/>
      <c r="V3532" s="154"/>
      <c r="W3532" s="154"/>
      <c r="X3532" s="154"/>
      <c r="Y3532" s="154"/>
      <c r="Z3532" s="154"/>
      <c r="AA3532" s="154"/>
    </row>
    <row r="3533" spans="1:27" ht="15.75" customHeight="1">
      <c r="A3533" s="155"/>
      <c r="B3533" s="156">
        <v>45102</v>
      </c>
      <c r="C3533" s="158">
        <v>51432</v>
      </c>
      <c r="D3533" s="158">
        <v>5648</v>
      </c>
      <c r="E3533" s="158">
        <v>21.093</v>
      </c>
      <c r="F3533" s="158">
        <v>21.007000000000001</v>
      </c>
      <c r="G3533" s="16">
        <f t="shared" si="67"/>
        <v>19.240505739344663</v>
      </c>
      <c r="H3533" s="17">
        <f t="shared" si="68"/>
        <v>3.0874904344255625</v>
      </c>
      <c r="I3533" s="17">
        <f t="shared" si="69"/>
        <v>-8.5999999999998522E-2</v>
      </c>
      <c r="J3533" s="18">
        <f t="shared" si="70"/>
        <v>4.0771820035082028E-3</v>
      </c>
      <c r="K3533" s="18">
        <f t="shared" si="71"/>
        <v>0.37565068980230404</v>
      </c>
      <c r="L3533" s="154"/>
      <c r="M3533" s="154"/>
      <c r="N3533" s="154"/>
      <c r="O3533" s="154"/>
      <c r="P3533" s="154"/>
      <c r="Q3533" s="154"/>
      <c r="R3533" s="154"/>
      <c r="S3533" s="154"/>
      <c r="T3533" s="154"/>
      <c r="U3533" s="154"/>
      <c r="V3533" s="154"/>
      <c r="W3533" s="154"/>
      <c r="X3533" s="154"/>
      <c r="Y3533" s="154"/>
      <c r="Z3533" s="154"/>
      <c r="AA3533" s="154"/>
    </row>
    <row r="3534" spans="1:27" ht="15.75" customHeight="1">
      <c r="A3534" s="155"/>
      <c r="B3534" s="158"/>
      <c r="C3534" s="158"/>
      <c r="D3534" s="158">
        <v>5648</v>
      </c>
      <c r="E3534" s="158">
        <v>19.539000000000001</v>
      </c>
      <c r="F3534" s="158">
        <v>19.381</v>
      </c>
      <c r="G3534" s="16">
        <f t="shared" si="67"/>
        <v>19.240505739344663</v>
      </c>
      <c r="H3534" s="17">
        <f t="shared" si="68"/>
        <v>0.49749043442556484</v>
      </c>
      <c r="I3534" s="17">
        <f t="shared" si="69"/>
        <v>-0.15800000000000125</v>
      </c>
      <c r="J3534" s="18">
        <f t="shared" si="70"/>
        <v>8.086391319924318E-3</v>
      </c>
      <c r="K3534" s="18">
        <f t="shared" si="71"/>
        <v>0.32599416551512356</v>
      </c>
      <c r="L3534" s="154"/>
      <c r="M3534" s="154"/>
      <c r="N3534" s="154"/>
      <c r="O3534" s="154"/>
      <c r="P3534" s="154"/>
      <c r="Q3534" s="154"/>
      <c r="R3534" s="154"/>
      <c r="S3534" s="154"/>
      <c r="T3534" s="154"/>
      <c r="U3534" s="154"/>
      <c r="V3534" s="154"/>
      <c r="W3534" s="154"/>
      <c r="X3534" s="154"/>
      <c r="Y3534" s="154"/>
      <c r="Z3534" s="154"/>
      <c r="AA3534" s="154"/>
    </row>
    <row r="3535" spans="1:27" ht="15.75" customHeight="1">
      <c r="A3535" s="155"/>
      <c r="B3535" s="158"/>
      <c r="C3535" s="158"/>
      <c r="D3535" s="158">
        <v>5648</v>
      </c>
      <c r="E3535" s="158">
        <v>20.527000000000001</v>
      </c>
      <c r="F3535" s="158">
        <v>20.411000000000001</v>
      </c>
      <c r="G3535" s="16">
        <f t="shared" si="67"/>
        <v>19.240505739344663</v>
      </c>
      <c r="H3535" s="17">
        <f t="shared" si="68"/>
        <v>2.1441571010922309</v>
      </c>
      <c r="I3535" s="17">
        <f t="shared" si="69"/>
        <v>-0.11599999999999966</v>
      </c>
      <c r="J3535" s="18">
        <f t="shared" si="70"/>
        <v>5.6510936814926516E-3</v>
      </c>
      <c r="K3535" s="18">
        <f t="shared" si="71"/>
        <v>0.35843523164612456</v>
      </c>
      <c r="L3535" s="154"/>
      <c r="M3535" s="154"/>
      <c r="N3535" s="154"/>
      <c r="O3535" s="154"/>
      <c r="P3535" s="154"/>
      <c r="Q3535" s="154"/>
      <c r="R3535" s="154"/>
      <c r="S3535" s="154"/>
      <c r="T3535" s="154"/>
      <c r="U3535" s="154"/>
      <c r="V3535" s="154"/>
      <c r="W3535" s="154"/>
      <c r="X3535" s="154"/>
      <c r="Y3535" s="154"/>
      <c r="Z3535" s="154"/>
      <c r="AA3535" s="154"/>
    </row>
    <row r="3536" spans="1:27" ht="15.75" customHeight="1">
      <c r="A3536" s="155"/>
      <c r="B3536" s="158"/>
      <c r="C3536" s="158"/>
      <c r="D3536" s="158">
        <v>5648</v>
      </c>
      <c r="E3536" s="158">
        <v>19.959</v>
      </c>
      <c r="F3536" s="158">
        <v>19.812000000000001</v>
      </c>
      <c r="G3536" s="16">
        <f t="shared" si="67"/>
        <v>19.240505739344663</v>
      </c>
      <c r="H3536" s="17">
        <f t="shared" si="68"/>
        <v>1.1974904344255619</v>
      </c>
      <c r="I3536" s="17">
        <f t="shared" si="69"/>
        <v>-0.14699999999999847</v>
      </c>
      <c r="J3536" s="18">
        <f t="shared" si="70"/>
        <v>7.3650984518261672E-3</v>
      </c>
      <c r="K3536" s="18">
        <f t="shared" si="71"/>
        <v>0.34017736359537043</v>
      </c>
      <c r="L3536" s="154"/>
      <c r="M3536" s="154"/>
      <c r="N3536" s="154"/>
      <c r="O3536" s="154"/>
      <c r="P3536" s="154"/>
      <c r="Q3536" s="154"/>
      <c r="R3536" s="154"/>
      <c r="S3536" s="154"/>
      <c r="T3536" s="154"/>
      <c r="U3536" s="154"/>
      <c r="V3536" s="154"/>
      <c r="W3536" s="154"/>
      <c r="X3536" s="154"/>
      <c r="Y3536" s="154"/>
      <c r="Z3536" s="154"/>
      <c r="AA3536" s="154"/>
    </row>
    <row r="3537" spans="1:27" ht="15.75" customHeight="1">
      <c r="A3537" s="155"/>
      <c r="B3537" s="158"/>
      <c r="C3537" s="158"/>
      <c r="D3537" s="158">
        <v>5648</v>
      </c>
      <c r="E3537" s="158">
        <v>19.202000000000002</v>
      </c>
      <c r="F3537" s="158">
        <v>19.062999999999999</v>
      </c>
      <c r="G3537" s="16">
        <f t="shared" si="67"/>
        <v>19.240505739344663</v>
      </c>
      <c r="H3537" s="17">
        <f t="shared" si="68"/>
        <v>-6.4176232241101402E-2</v>
      </c>
      <c r="I3537" s="17">
        <f t="shared" si="69"/>
        <v>-0.1390000000000029</v>
      </c>
      <c r="J3537" s="18">
        <f t="shared" si="70"/>
        <v>7.2388292886159198E-3</v>
      </c>
      <c r="K3537" s="18">
        <f t="shared" si="71"/>
        <v>0.31416519112592439</v>
      </c>
      <c r="L3537" s="154"/>
      <c r="M3537" s="154"/>
      <c r="N3537" s="154"/>
      <c r="O3537" s="154"/>
      <c r="P3537" s="154"/>
      <c r="Q3537" s="154"/>
      <c r="R3537" s="154"/>
      <c r="S3537" s="154"/>
      <c r="T3537" s="154"/>
      <c r="U3537" s="154"/>
      <c r="V3537" s="154"/>
      <c r="W3537" s="154"/>
      <c r="X3537" s="154"/>
      <c r="Y3537" s="154"/>
      <c r="Z3537" s="154"/>
      <c r="AA3537" s="154"/>
    </row>
    <row r="3538" spans="1:27" ht="15.75" customHeight="1">
      <c r="A3538" s="155"/>
      <c r="B3538" s="158"/>
      <c r="C3538" s="158"/>
      <c r="D3538" s="158">
        <v>5648</v>
      </c>
      <c r="E3538" s="158">
        <v>18.891999999999999</v>
      </c>
      <c r="F3538" s="158">
        <v>18.788</v>
      </c>
      <c r="G3538" s="16">
        <f t="shared" si="67"/>
        <v>19.240505739344663</v>
      </c>
      <c r="H3538" s="17">
        <f t="shared" si="68"/>
        <v>-0.58084289890777185</v>
      </c>
      <c r="I3538" s="17">
        <f t="shared" si="69"/>
        <v>-0.1039999999999992</v>
      </c>
      <c r="J3538" s="18">
        <f t="shared" si="70"/>
        <v>5.5049756510691938E-3</v>
      </c>
      <c r="K3538" s="18">
        <f t="shared" si="71"/>
        <v>0.30291128520008459</v>
      </c>
      <c r="L3538" s="154"/>
      <c r="M3538" s="154"/>
      <c r="N3538" s="154"/>
      <c r="O3538" s="154"/>
      <c r="P3538" s="154"/>
      <c r="Q3538" s="154"/>
      <c r="R3538" s="154"/>
      <c r="S3538" s="154"/>
      <c r="T3538" s="154"/>
      <c r="U3538" s="154"/>
      <c r="V3538" s="154"/>
      <c r="W3538" s="154"/>
      <c r="X3538" s="154"/>
      <c r="Y3538" s="154"/>
      <c r="Z3538" s="154"/>
      <c r="AA3538" s="154"/>
    </row>
    <row r="3539" spans="1:27" ht="15.75" customHeight="1">
      <c r="A3539" s="155"/>
      <c r="B3539" s="158"/>
      <c r="C3539" s="158"/>
      <c r="D3539" s="158">
        <v>5648</v>
      </c>
      <c r="E3539" s="158">
        <v>19.611999999999998</v>
      </c>
      <c r="F3539" s="158">
        <v>19.498999999999999</v>
      </c>
      <c r="G3539" s="16">
        <f t="shared" si="67"/>
        <v>19.240505739344663</v>
      </c>
      <c r="H3539" s="17">
        <f t="shared" si="68"/>
        <v>0.61915710109222633</v>
      </c>
      <c r="I3539" s="17">
        <f t="shared" si="69"/>
        <v>-0.11299999999999955</v>
      </c>
      <c r="J3539" s="18">
        <f t="shared" si="70"/>
        <v>5.7617785029573506E-3</v>
      </c>
      <c r="K3539" s="18">
        <f t="shared" si="71"/>
        <v>0.32850295737303681</v>
      </c>
      <c r="L3539" s="154"/>
      <c r="M3539" s="154"/>
      <c r="N3539" s="154"/>
      <c r="O3539" s="154"/>
      <c r="P3539" s="154"/>
      <c r="Q3539" s="154"/>
      <c r="R3539" s="154"/>
      <c r="S3539" s="154"/>
      <c r="T3539" s="154"/>
      <c r="U3539" s="154"/>
      <c r="V3539" s="154"/>
      <c r="W3539" s="154"/>
      <c r="X3539" s="154"/>
      <c r="Y3539" s="154"/>
      <c r="Z3539" s="154"/>
      <c r="AA3539" s="154"/>
    </row>
    <row r="3540" spans="1:27" ht="15.75" customHeight="1">
      <c r="A3540" s="155"/>
      <c r="B3540" s="156">
        <v>45102</v>
      </c>
      <c r="C3540" s="158">
        <v>51164</v>
      </c>
      <c r="D3540" s="158">
        <v>6107</v>
      </c>
      <c r="E3540" s="158">
        <v>16.887</v>
      </c>
      <c r="F3540" s="158">
        <v>16.628</v>
      </c>
      <c r="G3540" s="16">
        <f t="shared" si="67"/>
        <v>17.032373496847189</v>
      </c>
      <c r="H3540" s="17">
        <f t="shared" si="68"/>
        <v>-0.24228916141198081</v>
      </c>
      <c r="I3540" s="17">
        <f t="shared" si="69"/>
        <v>-0.25900000000000034</v>
      </c>
      <c r="J3540" s="18">
        <f t="shared" si="70"/>
        <v>1.5337241665186258E-2</v>
      </c>
      <c r="K3540" s="18">
        <f t="shared" si="71"/>
        <v>0.31388254843300933</v>
      </c>
      <c r="L3540" s="154"/>
      <c r="M3540" s="154"/>
      <c r="N3540" s="154"/>
      <c r="O3540" s="154"/>
      <c r="P3540" s="154"/>
      <c r="Q3540" s="154"/>
      <c r="R3540" s="154"/>
      <c r="S3540" s="154"/>
      <c r="T3540" s="154"/>
      <c r="U3540" s="154"/>
      <c r="V3540" s="154"/>
      <c r="W3540" s="154"/>
      <c r="X3540" s="154"/>
      <c r="Y3540" s="154"/>
      <c r="Z3540" s="154"/>
      <c r="AA3540" s="154"/>
    </row>
    <row r="3541" spans="1:27" ht="15.75" customHeight="1">
      <c r="A3541" s="155"/>
      <c r="B3541" s="158"/>
      <c r="C3541" s="158"/>
      <c r="D3541" s="158">
        <v>6107</v>
      </c>
      <c r="E3541" s="158">
        <v>16.311</v>
      </c>
      <c r="F3541" s="158">
        <v>16.056999999999999</v>
      </c>
      <c r="G3541" s="16">
        <f t="shared" si="67"/>
        <v>17.032373496847189</v>
      </c>
      <c r="H3541" s="17">
        <f t="shared" si="68"/>
        <v>-1.2022891614119817</v>
      </c>
      <c r="I3541" s="17">
        <f t="shared" si="69"/>
        <v>-0.25400000000000134</v>
      </c>
      <c r="J3541" s="18">
        <f t="shared" si="70"/>
        <v>1.5572313162896288E-2</v>
      </c>
      <c r="K3541" s="18">
        <f t="shared" si="71"/>
        <v>0.28965327664693935</v>
      </c>
      <c r="L3541" s="154"/>
      <c r="M3541" s="154"/>
      <c r="N3541" s="154"/>
      <c r="O3541" s="154"/>
      <c r="P3541" s="154"/>
      <c r="Q3541" s="154"/>
      <c r="R3541" s="154"/>
      <c r="S3541" s="154"/>
      <c r="T3541" s="154"/>
      <c r="U3541" s="154"/>
      <c r="V3541" s="154"/>
      <c r="W3541" s="154"/>
      <c r="X3541" s="154"/>
      <c r="Y3541" s="154"/>
      <c r="Z3541" s="154"/>
      <c r="AA3541" s="154"/>
    </row>
    <row r="3542" spans="1:27" ht="15.75" customHeight="1">
      <c r="A3542" s="155"/>
      <c r="B3542" s="158"/>
      <c r="C3542" s="158"/>
      <c r="D3542" s="158">
        <v>6107</v>
      </c>
      <c r="E3542" s="158">
        <v>18.690000000000001</v>
      </c>
      <c r="F3542" s="158">
        <v>18.564</v>
      </c>
      <c r="G3542" s="16">
        <f t="shared" si="67"/>
        <v>17.032373496847189</v>
      </c>
      <c r="H3542" s="17">
        <f t="shared" si="68"/>
        <v>2.7627108385880206</v>
      </c>
      <c r="I3542" s="17">
        <f t="shared" si="69"/>
        <v>-0.12600000000000122</v>
      </c>
      <c r="J3542" s="18">
        <f t="shared" si="70"/>
        <v>6.7415730337079304E-3</v>
      </c>
      <c r="K3542" s="18">
        <f t="shared" si="71"/>
        <v>0.38007140692285868</v>
      </c>
      <c r="L3542" s="154"/>
      <c r="M3542" s="154"/>
      <c r="N3542" s="154"/>
      <c r="O3542" s="154"/>
      <c r="P3542" s="154"/>
      <c r="Q3542" s="154"/>
      <c r="R3542" s="154"/>
      <c r="S3542" s="154"/>
      <c r="T3542" s="154"/>
      <c r="U3542" s="154"/>
      <c r="V3542" s="154"/>
      <c r="W3542" s="154"/>
      <c r="X3542" s="154"/>
      <c r="Y3542" s="154"/>
      <c r="Z3542" s="154"/>
      <c r="AA3542" s="154"/>
    </row>
    <row r="3543" spans="1:27" ht="15.75" customHeight="1">
      <c r="A3543" s="155"/>
      <c r="B3543" s="156">
        <v>45102</v>
      </c>
      <c r="C3543" s="158">
        <v>51434</v>
      </c>
      <c r="D3543" s="158">
        <v>6117</v>
      </c>
      <c r="E3543" s="158">
        <v>20.396000000000001</v>
      </c>
      <c r="F3543" s="158">
        <v>20.059000000000001</v>
      </c>
      <c r="G3543" s="16">
        <f t="shared" si="67"/>
        <v>19.9327573208373</v>
      </c>
      <c r="H3543" s="17">
        <f t="shared" si="68"/>
        <v>0.77207113193783417</v>
      </c>
      <c r="I3543" s="17">
        <f t="shared" si="69"/>
        <v>-0.33699999999999974</v>
      </c>
      <c r="J3543" s="18">
        <f t="shared" si="70"/>
        <v>1.6522847617179825E-2</v>
      </c>
      <c r="K3543" s="18">
        <f t="shared" si="71"/>
        <v>0.33492945087076526</v>
      </c>
      <c r="L3543" s="154"/>
      <c r="M3543" s="154"/>
      <c r="N3543" s="154"/>
      <c r="O3543" s="154"/>
      <c r="P3543" s="154"/>
      <c r="Q3543" s="154"/>
      <c r="R3543" s="154"/>
      <c r="S3543" s="154"/>
      <c r="T3543" s="154"/>
      <c r="U3543" s="154"/>
      <c r="V3543" s="154"/>
      <c r="W3543" s="154"/>
      <c r="X3543" s="154"/>
      <c r="Y3543" s="154"/>
      <c r="Z3543" s="154"/>
      <c r="AA3543" s="154"/>
    </row>
    <row r="3544" spans="1:27" ht="15.75" customHeight="1">
      <c r="A3544" s="155"/>
      <c r="B3544" s="158"/>
      <c r="C3544" s="158"/>
      <c r="D3544" s="158">
        <v>6117</v>
      </c>
      <c r="E3544" s="158">
        <v>20.768000000000001</v>
      </c>
      <c r="F3544" s="158">
        <v>20.434000000000001</v>
      </c>
      <c r="G3544" s="16">
        <f t="shared" si="67"/>
        <v>19.9327573208373</v>
      </c>
      <c r="H3544" s="17">
        <f t="shared" si="68"/>
        <v>1.392071131937834</v>
      </c>
      <c r="I3544" s="17">
        <f t="shared" si="69"/>
        <v>-0.33399999999999963</v>
      </c>
      <c r="J3544" s="18">
        <f t="shared" si="70"/>
        <v>1.6082434514637887E-2</v>
      </c>
      <c r="K3544" s="18">
        <f t="shared" si="71"/>
        <v>0.34684230932011401</v>
      </c>
      <c r="L3544" s="154"/>
      <c r="M3544" s="154"/>
      <c r="N3544" s="154"/>
      <c r="O3544" s="154"/>
      <c r="P3544" s="154"/>
      <c r="Q3544" s="154"/>
      <c r="R3544" s="154"/>
      <c r="S3544" s="154"/>
      <c r="T3544" s="154"/>
      <c r="U3544" s="154"/>
      <c r="V3544" s="154"/>
      <c r="W3544" s="154"/>
      <c r="X3544" s="154"/>
      <c r="Y3544" s="154"/>
      <c r="Z3544" s="154"/>
      <c r="AA3544" s="154"/>
    </row>
    <row r="3545" spans="1:27" ht="15.75" customHeight="1">
      <c r="A3545" s="155"/>
      <c r="B3545" s="158"/>
      <c r="C3545" s="158"/>
      <c r="D3545" s="158">
        <v>6117</v>
      </c>
      <c r="E3545" s="158">
        <v>20.757000000000001</v>
      </c>
      <c r="F3545" s="158">
        <v>20.353999999999999</v>
      </c>
      <c r="G3545" s="16">
        <f t="shared" si="67"/>
        <v>19.9327573208373</v>
      </c>
      <c r="H3545" s="17">
        <f t="shared" si="68"/>
        <v>1.3737377986045018</v>
      </c>
      <c r="I3545" s="17">
        <f t="shared" si="69"/>
        <v>-0.40300000000000225</v>
      </c>
      <c r="J3545" s="18">
        <f t="shared" si="70"/>
        <v>1.9415137062195994E-2</v>
      </c>
      <c r="K3545" s="18">
        <f t="shared" si="71"/>
        <v>0.34649617381895886</v>
      </c>
      <c r="L3545" s="154"/>
      <c r="M3545" s="154"/>
      <c r="N3545" s="154"/>
      <c r="O3545" s="154"/>
      <c r="P3545" s="154"/>
      <c r="Q3545" s="154"/>
      <c r="R3545" s="154"/>
      <c r="S3545" s="154"/>
      <c r="T3545" s="154"/>
      <c r="U3545" s="154"/>
      <c r="V3545" s="154"/>
      <c r="W3545" s="154"/>
      <c r="X3545" s="154"/>
      <c r="Y3545" s="154"/>
      <c r="Z3545" s="154"/>
      <c r="AA3545" s="154"/>
    </row>
    <row r="3546" spans="1:27" ht="15.75" customHeight="1">
      <c r="A3546" s="155"/>
      <c r="B3546" s="158"/>
      <c r="C3546" s="158"/>
      <c r="D3546" s="158">
        <v>6117</v>
      </c>
      <c r="E3546" s="158">
        <v>20.536000000000001</v>
      </c>
      <c r="F3546" s="158">
        <v>20.148</v>
      </c>
      <c r="G3546" s="16">
        <f t="shared" si="67"/>
        <v>19.9327573208373</v>
      </c>
      <c r="H3546" s="17">
        <f t="shared" si="68"/>
        <v>1.0054044652711684</v>
      </c>
      <c r="I3546" s="17">
        <f t="shared" si="69"/>
        <v>-0.38800000000000168</v>
      </c>
      <c r="J3546" s="18">
        <f t="shared" si="70"/>
        <v>1.889365017530199E-2</v>
      </c>
      <c r="K3546" s="18">
        <f t="shared" si="71"/>
        <v>0.33946343396767281</v>
      </c>
      <c r="L3546" s="154"/>
      <c r="M3546" s="154"/>
      <c r="N3546" s="154"/>
      <c r="O3546" s="154"/>
      <c r="P3546" s="154"/>
      <c r="Q3546" s="154"/>
      <c r="R3546" s="154"/>
      <c r="S3546" s="154"/>
      <c r="T3546" s="154"/>
      <c r="U3546" s="154"/>
      <c r="V3546" s="154"/>
      <c r="W3546" s="154"/>
      <c r="X3546" s="154"/>
      <c r="Y3546" s="154"/>
      <c r="Z3546" s="154"/>
      <c r="AA3546" s="154"/>
    </row>
    <row r="3547" spans="1:27" ht="15.75" customHeight="1">
      <c r="A3547" s="155"/>
      <c r="B3547" s="158"/>
      <c r="C3547" s="158"/>
      <c r="D3547" s="158">
        <v>6117</v>
      </c>
      <c r="E3547" s="158">
        <v>19.254000000000001</v>
      </c>
      <c r="F3547" s="158">
        <v>18.861000000000001</v>
      </c>
      <c r="G3547" s="16">
        <f t="shared" si="67"/>
        <v>19.9327573208373</v>
      </c>
      <c r="H3547" s="17">
        <f t="shared" si="68"/>
        <v>-1.1312622013954985</v>
      </c>
      <c r="I3547" s="17">
        <f t="shared" si="69"/>
        <v>-0.39300000000000068</v>
      </c>
      <c r="J3547" s="18">
        <f t="shared" si="70"/>
        <v>2.0411343097538209E-2</v>
      </c>
      <c r="K3547" s="18">
        <f t="shared" si="71"/>
        <v>0.29548255323362049</v>
      </c>
      <c r="L3547" s="154"/>
      <c r="M3547" s="154"/>
      <c r="N3547" s="154"/>
      <c r="O3547" s="154"/>
      <c r="P3547" s="154"/>
      <c r="Q3547" s="154"/>
      <c r="R3547" s="154"/>
      <c r="S3547" s="154"/>
      <c r="T3547" s="154"/>
      <c r="U3547" s="154"/>
      <c r="V3547" s="154"/>
      <c r="W3547" s="154"/>
      <c r="X3547" s="154"/>
      <c r="Y3547" s="154"/>
      <c r="Z3547" s="154"/>
      <c r="AA3547" s="154"/>
    </row>
    <row r="3548" spans="1:27" ht="15.75" customHeight="1">
      <c r="A3548" s="155"/>
      <c r="B3548" s="158"/>
      <c r="C3548" s="158"/>
      <c r="D3548" s="158">
        <v>6117</v>
      </c>
      <c r="E3548" s="158">
        <v>19.507000000000001</v>
      </c>
      <c r="F3548" s="158">
        <v>19.13</v>
      </c>
      <c r="G3548" s="16">
        <f t="shared" si="67"/>
        <v>19.9327573208373</v>
      </c>
      <c r="H3548" s="17">
        <f t="shared" si="68"/>
        <v>-0.70959553472883152</v>
      </c>
      <c r="I3548" s="17">
        <f t="shared" si="69"/>
        <v>-0.37700000000000244</v>
      </c>
      <c r="J3548" s="18">
        <f t="shared" si="70"/>
        <v>1.9326395652842693E-2</v>
      </c>
      <c r="K3548" s="18">
        <f t="shared" si="71"/>
        <v>0.30461993540575838</v>
      </c>
      <c r="L3548" s="154"/>
      <c r="M3548" s="154"/>
      <c r="N3548" s="154"/>
      <c r="O3548" s="154"/>
      <c r="P3548" s="154"/>
      <c r="Q3548" s="154"/>
      <c r="R3548" s="154"/>
      <c r="S3548" s="154"/>
      <c r="T3548" s="154"/>
      <c r="U3548" s="154"/>
      <c r="V3548" s="154"/>
      <c r="W3548" s="154"/>
      <c r="X3548" s="154"/>
      <c r="Y3548" s="154"/>
      <c r="Z3548" s="154"/>
      <c r="AA3548" s="154"/>
    </row>
    <row r="3549" spans="1:27" ht="15.75" customHeight="1">
      <c r="A3549" s="155"/>
      <c r="B3549" s="156">
        <v>45103</v>
      </c>
      <c r="C3549" s="158"/>
      <c r="D3549" s="158">
        <v>6107</v>
      </c>
      <c r="E3549" s="158">
        <v>16.102</v>
      </c>
      <c r="F3549" s="158">
        <v>15.843999999999999</v>
      </c>
      <c r="G3549" s="16">
        <f t="shared" si="67"/>
        <v>17.032373496847189</v>
      </c>
      <c r="H3549" s="17">
        <f t="shared" si="68"/>
        <v>-1.5506224947453144</v>
      </c>
      <c r="I3549" s="17">
        <f t="shared" si="69"/>
        <v>-0.2580000000000009</v>
      </c>
      <c r="J3549" s="18">
        <f t="shared" si="70"/>
        <v>1.6022854303813245E-2</v>
      </c>
      <c r="K3549" s="18">
        <f t="shared" si="71"/>
        <v>0.28043315087493653</v>
      </c>
      <c r="L3549" s="154"/>
      <c r="M3549" s="154"/>
      <c r="N3549" s="154"/>
      <c r="O3549" s="154"/>
      <c r="P3549" s="154"/>
      <c r="Q3549" s="154"/>
      <c r="R3549" s="154"/>
      <c r="S3549" s="154"/>
      <c r="T3549" s="154"/>
      <c r="U3549" s="154"/>
      <c r="V3549" s="154"/>
      <c r="W3549" s="154"/>
      <c r="X3549" s="154"/>
      <c r="Y3549" s="154"/>
      <c r="Z3549" s="154"/>
      <c r="AA3549" s="154"/>
    </row>
    <row r="3550" spans="1:27" ht="15.75" customHeight="1">
      <c r="A3550" s="155"/>
      <c r="B3550" s="158"/>
      <c r="C3550" s="158"/>
      <c r="D3550" s="158">
        <v>6107</v>
      </c>
      <c r="E3550" s="158">
        <v>16.113</v>
      </c>
      <c r="F3550" s="158">
        <v>15.815</v>
      </c>
      <c r="G3550" s="16">
        <f t="shared" si="67"/>
        <v>17.032373496847189</v>
      </c>
      <c r="H3550" s="17">
        <f t="shared" si="68"/>
        <v>-1.5322891614119825</v>
      </c>
      <c r="I3550" s="17">
        <f t="shared" si="69"/>
        <v>-0.29800000000000004</v>
      </c>
      <c r="J3550" s="18">
        <f t="shared" si="70"/>
        <v>1.8494383417116619E-2</v>
      </c>
      <c r="K3550" s="18">
        <f t="shared" si="71"/>
        <v>0.28092438375151912</v>
      </c>
      <c r="L3550" s="154"/>
      <c r="M3550" s="154"/>
      <c r="N3550" s="154"/>
      <c r="O3550" s="154"/>
      <c r="P3550" s="154"/>
      <c r="Q3550" s="154"/>
      <c r="R3550" s="154"/>
      <c r="S3550" s="154"/>
      <c r="T3550" s="154"/>
      <c r="U3550" s="154"/>
      <c r="V3550" s="154"/>
      <c r="W3550" s="154"/>
      <c r="X3550" s="154"/>
      <c r="Y3550" s="154"/>
      <c r="Z3550" s="154"/>
      <c r="AA3550" s="154"/>
    </row>
    <row r="3551" spans="1:27" ht="15.75" customHeight="1">
      <c r="A3551" s="155"/>
      <c r="B3551" s="158"/>
      <c r="C3551" s="158"/>
      <c r="D3551" s="158">
        <v>6107</v>
      </c>
      <c r="E3551" s="158">
        <v>16.931999999999999</v>
      </c>
      <c r="F3551" s="158">
        <v>16.722999999999999</v>
      </c>
      <c r="G3551" s="16">
        <f t="shared" ref="G3551:G3805" si="72">IF(D3551=$M$2,$P$2,IF(D3551=$M$3,$P$3,IF(D3551=$M$4,$P$4,IF(D3551=$M$5,$P$5,IF(D3551=$M$6,$P$6,IF(D3551=$M$7,$P$7,IF(D3551=$M$8,$P$8,IF(D3551=$M$9,$P$9,IF(D3551=$M$10,$P$10,IF(D3551=$M$11,$P$11,IF(D3551=$M$12,$P$12,IF(D3551=$M$13,$P$13,IF(D3551=$M$14,$P$14,IF(D3551=$M$15,$P$15,IF(D3551=$M$16,$P$16,IF(D3551=$M$17,$P$17,IF(D3551=$M$18,$P$18,IF(D3551=$M$19,$P$19,IF(D3551=$M$20,$P$20,IF(D3551=$M$21,$P$21,IF(D3551=$M$22,$P$22,IF(D3551=$M$23,$P$23,IF(D3551=$M$24,$P$24,IF(D3551=$M$25,$P$25,IF(D3551=$M$26,$P$26,IF(D3551=$M$27,$P$27,IF(D3551=$M$28,$P$28,IF(D3551=$M$29,$P$29,IF(D3551=$M$30,$P$30,IF(D3551=$M$31,$P$31,IF(D3551=$M$32,$P$32,IF(D3551=$M$33,$P$33,IF(D3551=$M$34,$P$34,IF(D3551=$M$35,$P$35,IF(D3551=$M$36,$P$36,IF(D3551=$M$37,$P$37,IF(D3551=$M$38,$P$38,IF(D3551=$M$39,$P$39,IF(D3551=$M$40,$P$40,IF(D3551=$M$41,$P$41,IF(D3551=$M$42,$P$42,IF(D3551=$M$43,$P$43,IF(D3551=$M$44,$P$44,IF(D3551=$M$45,$P$45,IF(D3551=$M$46,$P$46,IF(D3551=$M$47,$P$47,IF(D3551=$M$48,$P$48,IF(D3551=$M$49,$P$49,IF(D3551=$M$50,$P$50,IF(D3551=$M$51,$P$51,IF(D3551=$M$52,$P$52,IF(D3551=$M$53,$P$53,IF(D3551=$M$54,$P$54,IF(D3551=$M$55,$P$55,IF(D3551=$M$56,$P$56,IF(D3551=$M$57,$P$57,IF(D3551=$M$58,$P$58,IF(D3551=$M$59,$P$59,IF(D3551=$M$60,$P$60,IF(D3551=$M$61,$P$61,IF(D3551=$M$62,$P$62)))))))))))))))))))))))))))))))))))))))))))))))))))))))))))))</f>
        <v>17.032373496847189</v>
      </c>
      <c r="H3551" s="17">
        <f t="shared" ref="H3551:H3756" si="73">(E3551-G3551)/$X$2</f>
        <v>-0.16728916141198388</v>
      </c>
      <c r="I3551" s="17">
        <f t="shared" ref="I3551:I3756" si="74">F3551-E3551</f>
        <v>-0.20899999999999963</v>
      </c>
      <c r="J3551" s="18">
        <f t="shared" ref="J3551:J3756" si="75">-1*I3551/E3551</f>
        <v>1.2343491613512855E-2</v>
      </c>
      <c r="K3551" s="18">
        <f t="shared" ref="K3551:K3756" si="76">IF(D3551=$M$2,(E3551-$T$2)/E3551,IF(D3551=$M$3,(E3551-$T$3)/E3551,IF(D3551=$M$4,(E3551-$T$4)/E3551,IF(D3551=$M$5,(E3551-$T$5)/E3551,IF(D3551=$M$6,(E3551-$T$6)/E3551,IF(D3551=$M$7,(E3551-$T$7)/E3551,IF(D3551=$M$8,(E3551-$T$8)/E3551,IF(D3551=$M$9,(E3551-$T$9)/E3551,IF(D3551=$M$10,(E3551-$T$10)/E3551,IF(D3551=$M$11,(E3551-$T$11)/E3551,IF(D3551=$M$12,(E3551-$T$12)/E3551,IF(D3551=$M$13,(E3551-$T$13)/E3551,IF(D3551=$M$14,(E3551-$T$14)/E3551,IF(D3551=$M$15,(E3551-$T$15)/E3551,IF(D3551=$M$16,(E3551-$T$16)/E3551,IF(D3551=$M$17,(E3551-$T$17)/E3551,IF(D3551=$M$18,(E3551-$T$18)/E3551,IF(D3551=$M$19,(E3551-$T$19)/E3551,IF(D3551=$M$20,(E3551-$T$20)/E3551,IF(D3551=$M$21,(E3551-$T$21)/E3551,IF(D3551=$M$22,(E3551-$T$22)/E3551,IF(D3551=$M$23,(E3551-$T$23)/E3551,IF(D3551=$M$24,(E3551-$T$24)/E3551,IF(D3551=$M$25,(E3551-$T$25)/E3551,IF(D3551=$M$26,(E3551-$T$26)/E3551,IF(D3551=$M$27,(E3551-$T$27)/E3551,IF(D3551=$M$28,(E3551-$T$28)/E3551,IF(D3551=$M$29,(E3551-$T$29)/E3551,IF(D3551=$M$30,(E3551-$T$30)/E3551,IF(D3551=$M$31,(E3551-$T$31)/E3551,IF(D3551=$M$32,(E3551-$T$32)/E3551,IF(D3551=$M$33,(E3551-$T$33)/E3551,IF(D3551=$M$34,(E3551-$T$34)/E3551,IF(D3551=$M$35,(E3551-$T$35)/E3551,IF(D3551=$M$36,(E3551-$T$36)/E3551,IF(D3551=$M$37,(E3551-$T$37)/E3551,IF(D3551=$M$38,(E3551-$T$38)/E3551,IF(D3551=$M$39,(E3551-$T$39)/E3551,IF(D3551=$M$40,(E3551-$T$40)/E3551,IF(D3551=$M$41,(E3551-$T$41)/E3551,IF(D3551=$M$42,(E3551-$T$42)/E3551,IF(D3551=$M$43,(E3551-$T$43)/E3551,IF(D3551=$M$44,(E3551-$T$44)/E3551,IF(D3551=$M$45,(E3551-$T$45)/E3551,IF(D3551=$M$46,(E3551-$T$46)/E3551,IF(D3551=$M$47,(E3551-$T$47)/E3551,IF(D3551=$M$48,(E3551-$T$48)/E3551,IF(D3551=$M$49,(E3551-$T$49)/E3551,IF(D3551=$M$50,(E3551-$T$50)/E3551,IF(D3551=$M$51,(E3551-$T$51)/E3551,IF(D3551=$M$52,(E3551-$T$52)/E3551,IF(D3551=$M$53,(E3551-$T$53)/E3551,IF(D3551=$M$54,(E3551-$T$54)/E3551,IF(D3551=$M$55,(E3551-$T$55)/E3551,IF(D3551=$M$56,(E3551-$T$56)/E3551,IF(D3551=$M$57,(E3551-$T$57)/E3551,IF(D3551=$M$58,(E3551-$T$58)/E3551,IF(D3551=$M$59,(E3551-$T$59)/E3551,IF(D3551=$M$60,(E3551-$T$60)/E3551,IF(D3551=$M$61,(E3551-$T$61)/E3551,IF(D3551=$M$62,(E3551-$T$62)/E3551)))))))))))))))))))))))))))))))))))))))))))))))))))))))))))))</f>
        <v>0.315706035635969</v>
      </c>
      <c r="L3551" s="154"/>
      <c r="M3551" s="154"/>
      <c r="N3551" s="154"/>
      <c r="O3551" s="154"/>
      <c r="P3551" s="154"/>
      <c r="Q3551" s="154"/>
      <c r="R3551" s="154"/>
      <c r="S3551" s="154"/>
      <c r="T3551" s="154"/>
      <c r="U3551" s="154"/>
      <c r="V3551" s="154"/>
      <c r="W3551" s="154"/>
      <c r="X3551" s="154"/>
      <c r="Y3551" s="154"/>
      <c r="Z3551" s="154"/>
      <c r="AA3551" s="154"/>
    </row>
    <row r="3552" spans="1:27" ht="15.75" customHeight="1">
      <c r="A3552" s="155"/>
      <c r="B3552" s="158"/>
      <c r="C3552" s="158"/>
      <c r="D3552" s="158">
        <v>6107</v>
      </c>
      <c r="E3552" s="158">
        <v>18.015000000000001</v>
      </c>
      <c r="F3552" s="158">
        <v>17.754999999999999</v>
      </c>
      <c r="G3552" s="16">
        <f t="shared" si="72"/>
        <v>17.032373496847189</v>
      </c>
      <c r="H3552" s="17">
        <f t="shared" si="73"/>
        <v>1.6377108385880195</v>
      </c>
      <c r="I3552" s="17">
        <f t="shared" si="74"/>
        <v>-0.26000000000000156</v>
      </c>
      <c r="J3552" s="18">
        <f t="shared" si="75"/>
        <v>1.4432417429919598E-2</v>
      </c>
      <c r="K3552" s="18">
        <f t="shared" si="76"/>
        <v>0.35684344132046786</v>
      </c>
      <c r="L3552" s="154"/>
      <c r="M3552" s="154"/>
      <c r="N3552" s="154"/>
      <c r="O3552" s="154"/>
      <c r="P3552" s="154"/>
      <c r="Q3552" s="154"/>
      <c r="R3552" s="154"/>
      <c r="S3552" s="154"/>
      <c r="T3552" s="154"/>
      <c r="U3552" s="154"/>
      <c r="V3552" s="154"/>
      <c r="W3552" s="154"/>
      <c r="X3552" s="154"/>
      <c r="Y3552" s="154"/>
      <c r="Z3552" s="154"/>
      <c r="AA3552" s="154"/>
    </row>
    <row r="3553" spans="1:27" ht="15.75" customHeight="1">
      <c r="A3553" s="155"/>
      <c r="B3553" s="156">
        <v>45103</v>
      </c>
      <c r="C3553" s="158"/>
      <c r="D3553" s="158">
        <v>5169</v>
      </c>
      <c r="E3553" s="158">
        <v>25.847999999999999</v>
      </c>
      <c r="F3553" s="158">
        <v>25.780999999999999</v>
      </c>
      <c r="G3553" s="16">
        <f t="shared" si="72"/>
        <v>24.534583675052499</v>
      </c>
      <c r="H3553" s="17">
        <f t="shared" si="73"/>
        <v>2.1890272082458337</v>
      </c>
      <c r="I3553" s="17">
        <f t="shared" si="74"/>
        <v>-6.7000000000000171E-2</v>
      </c>
      <c r="J3553" s="18">
        <f t="shared" si="75"/>
        <v>2.5920767564221671E-3</v>
      </c>
      <c r="K3553" s="18">
        <f t="shared" si="76"/>
        <v>0.35268827343176129</v>
      </c>
      <c r="L3553" s="154"/>
      <c r="M3553" s="154"/>
      <c r="N3553" s="154"/>
      <c r="O3553" s="154"/>
      <c r="P3553" s="154"/>
      <c r="Q3553" s="154"/>
      <c r="R3553" s="154"/>
      <c r="S3553" s="154"/>
      <c r="T3553" s="154"/>
      <c r="U3553" s="154"/>
      <c r="V3553" s="154"/>
      <c r="W3553" s="154"/>
      <c r="X3553" s="154"/>
      <c r="Y3553" s="154"/>
      <c r="Z3553" s="154"/>
      <c r="AA3553" s="154"/>
    </row>
    <row r="3554" spans="1:27" ht="15.75" customHeight="1">
      <c r="A3554" s="155"/>
      <c r="B3554" s="158"/>
      <c r="C3554" s="158"/>
      <c r="D3554" s="158">
        <v>5169</v>
      </c>
      <c r="E3554" s="158">
        <v>25.721</v>
      </c>
      <c r="F3554" s="158">
        <v>25.702000000000002</v>
      </c>
      <c r="G3554" s="16">
        <f t="shared" si="72"/>
        <v>24.534583675052499</v>
      </c>
      <c r="H3554" s="17">
        <f t="shared" si="73"/>
        <v>1.9773605415791689</v>
      </c>
      <c r="I3554" s="17">
        <f t="shared" si="74"/>
        <v>-1.8999999999998352E-2</v>
      </c>
      <c r="J3554" s="18">
        <f t="shared" si="75"/>
        <v>7.3869600715362356E-4</v>
      </c>
      <c r="K3554" s="18">
        <f t="shared" si="76"/>
        <v>0.34949210729225794</v>
      </c>
      <c r="L3554" s="154"/>
      <c r="M3554" s="154"/>
      <c r="N3554" s="154"/>
      <c r="O3554" s="154"/>
      <c r="P3554" s="154"/>
      <c r="Q3554" s="154"/>
      <c r="R3554" s="154"/>
      <c r="S3554" s="154"/>
      <c r="T3554" s="154"/>
      <c r="U3554" s="154"/>
      <c r="V3554" s="154"/>
      <c r="W3554" s="154"/>
      <c r="X3554" s="154"/>
      <c r="Y3554" s="154"/>
      <c r="Z3554" s="154"/>
      <c r="AA3554" s="154"/>
    </row>
    <row r="3555" spans="1:27" ht="15.75" customHeight="1">
      <c r="A3555" s="155"/>
      <c r="B3555" s="158"/>
      <c r="C3555" s="158"/>
      <c r="D3555" s="158">
        <v>5169</v>
      </c>
      <c r="E3555" s="158">
        <v>25.434000000000001</v>
      </c>
      <c r="F3555" s="158">
        <v>25.361999999999998</v>
      </c>
      <c r="G3555" s="16">
        <f t="shared" si="72"/>
        <v>24.534583675052499</v>
      </c>
      <c r="H3555" s="17">
        <f t="shared" si="73"/>
        <v>1.4990272082458371</v>
      </c>
      <c r="I3555" s="17">
        <f t="shared" si="74"/>
        <v>-7.2000000000002728E-2</v>
      </c>
      <c r="J3555" s="18">
        <f t="shared" si="75"/>
        <v>2.8308563340411546E-3</v>
      </c>
      <c r="K3555" s="18">
        <f t="shared" si="76"/>
        <v>0.34215170604954659</v>
      </c>
      <c r="L3555" s="154"/>
      <c r="M3555" s="154"/>
      <c r="N3555" s="154"/>
      <c r="O3555" s="154"/>
      <c r="P3555" s="154"/>
      <c r="Q3555" s="154"/>
      <c r="R3555" s="154"/>
      <c r="S3555" s="154"/>
      <c r="T3555" s="154"/>
      <c r="U3555" s="154"/>
      <c r="V3555" s="154"/>
      <c r="W3555" s="154"/>
      <c r="X3555" s="154"/>
      <c r="Y3555" s="154"/>
      <c r="Z3555" s="154"/>
      <c r="AA3555" s="154"/>
    </row>
    <row r="3556" spans="1:27" ht="15.75" customHeight="1">
      <c r="A3556" s="155"/>
      <c r="B3556" s="158"/>
      <c r="C3556" s="158"/>
      <c r="D3556" s="158">
        <v>5169</v>
      </c>
      <c r="E3556" s="158">
        <v>24.847000000000001</v>
      </c>
      <c r="F3556" s="158">
        <v>24.808</v>
      </c>
      <c r="G3556" s="16">
        <f t="shared" si="72"/>
        <v>24.534583675052499</v>
      </c>
      <c r="H3556" s="17">
        <f t="shared" si="73"/>
        <v>0.52069387491250418</v>
      </c>
      <c r="I3556" s="17">
        <f t="shared" si="74"/>
        <v>-3.9000000000001478E-2</v>
      </c>
      <c r="J3556" s="18">
        <f t="shared" si="75"/>
        <v>1.5696059886506008E-3</v>
      </c>
      <c r="K3556" s="18">
        <f t="shared" si="76"/>
        <v>0.32661031479310049</v>
      </c>
      <c r="L3556" s="154"/>
      <c r="M3556" s="154"/>
      <c r="N3556" s="154"/>
      <c r="O3556" s="154"/>
      <c r="P3556" s="154"/>
      <c r="Q3556" s="154"/>
      <c r="R3556" s="154"/>
      <c r="S3556" s="154"/>
      <c r="T3556" s="154"/>
      <c r="U3556" s="154"/>
      <c r="V3556" s="154"/>
      <c r="W3556" s="154"/>
      <c r="X3556" s="154"/>
      <c r="Y3556" s="154"/>
      <c r="Z3556" s="154"/>
      <c r="AA3556" s="154"/>
    </row>
    <row r="3557" spans="1:27" ht="15.75" customHeight="1">
      <c r="A3557" s="155"/>
      <c r="B3557" s="158"/>
      <c r="C3557" s="158"/>
      <c r="D3557" s="158">
        <v>5169</v>
      </c>
      <c r="E3557" s="158">
        <v>24.535</v>
      </c>
      <c r="F3557" s="158">
        <v>24.492999999999999</v>
      </c>
      <c r="G3557" s="16">
        <f t="shared" si="72"/>
        <v>24.534583675052499</v>
      </c>
      <c r="H3557" s="17">
        <f t="shared" si="73"/>
        <v>6.9387491250220523E-4</v>
      </c>
      <c r="I3557" s="17">
        <f t="shared" si="74"/>
        <v>-4.2000000000001592E-2</v>
      </c>
      <c r="J3557" s="18">
        <f t="shared" si="75"/>
        <v>1.7118402282454287E-3</v>
      </c>
      <c r="K3557" s="18">
        <f t="shared" si="76"/>
        <v>0.31804713640367505</v>
      </c>
      <c r="L3557" s="154"/>
      <c r="M3557" s="154"/>
      <c r="N3557" s="154"/>
      <c r="O3557" s="154"/>
      <c r="P3557" s="154"/>
      <c r="Q3557" s="154"/>
      <c r="R3557" s="154"/>
      <c r="S3557" s="154"/>
      <c r="T3557" s="154"/>
      <c r="U3557" s="154"/>
      <c r="V3557" s="154"/>
      <c r="W3557" s="154"/>
      <c r="X3557" s="154"/>
      <c r="Y3557" s="154"/>
      <c r="Z3557" s="154"/>
      <c r="AA3557" s="154"/>
    </row>
    <row r="3558" spans="1:27" ht="15.75" customHeight="1">
      <c r="A3558" s="155"/>
      <c r="B3558" s="158"/>
      <c r="C3558" s="158"/>
      <c r="D3558" s="158">
        <v>5120</v>
      </c>
      <c r="E3558" s="158">
        <v>22.19</v>
      </c>
      <c r="F3558" s="158">
        <v>22.166</v>
      </c>
      <c r="G3558" s="16">
        <f t="shared" si="72"/>
        <v>22.870927068045674</v>
      </c>
      <c r="H3558" s="17">
        <f t="shared" si="73"/>
        <v>-1.1348784467427879</v>
      </c>
      <c r="I3558" s="17">
        <f t="shared" si="74"/>
        <v>-2.4000000000000909E-2</v>
      </c>
      <c r="J3558" s="18">
        <f t="shared" si="75"/>
        <v>1.081568273997337E-3</v>
      </c>
      <c r="K3558" s="18">
        <f t="shared" si="76"/>
        <v>0.28353800066944429</v>
      </c>
      <c r="L3558" s="154"/>
      <c r="M3558" s="154"/>
      <c r="N3558" s="154"/>
      <c r="O3558" s="154"/>
      <c r="P3558" s="154"/>
      <c r="Q3558" s="154"/>
      <c r="R3558" s="154"/>
      <c r="S3558" s="154"/>
      <c r="T3558" s="154"/>
      <c r="U3558" s="154"/>
      <c r="V3558" s="154"/>
      <c r="W3558" s="154"/>
      <c r="X3558" s="154"/>
      <c r="Y3558" s="154"/>
      <c r="Z3558" s="154"/>
      <c r="AA3558" s="154"/>
    </row>
    <row r="3559" spans="1:27" ht="15.75" customHeight="1">
      <c r="A3559" s="155"/>
      <c r="B3559" s="158"/>
      <c r="C3559" s="158"/>
      <c r="D3559" s="158">
        <v>5120</v>
      </c>
      <c r="E3559" s="158">
        <v>22.056000000000001</v>
      </c>
      <c r="F3559" s="158">
        <v>22.015999999999998</v>
      </c>
      <c r="G3559" s="16">
        <f t="shared" si="72"/>
        <v>22.870927068045674</v>
      </c>
      <c r="H3559" s="17">
        <f t="shared" si="73"/>
        <v>-1.3582117800761218</v>
      </c>
      <c r="I3559" s="17">
        <f t="shared" si="74"/>
        <v>-4.00000000000027E-2</v>
      </c>
      <c r="J3559" s="18">
        <f t="shared" si="75"/>
        <v>1.8135654697135791E-3</v>
      </c>
      <c r="K3559" s="18">
        <f t="shared" si="76"/>
        <v>0.27918517568257928</v>
      </c>
      <c r="L3559" s="154"/>
      <c r="M3559" s="154"/>
      <c r="N3559" s="154"/>
      <c r="O3559" s="154"/>
      <c r="P3559" s="154"/>
      <c r="Q3559" s="154"/>
      <c r="R3559" s="154"/>
      <c r="S3559" s="154"/>
      <c r="T3559" s="154"/>
      <c r="U3559" s="154"/>
      <c r="V3559" s="154"/>
      <c r="W3559" s="154"/>
      <c r="X3559" s="154"/>
      <c r="Y3559" s="154"/>
      <c r="Z3559" s="154"/>
      <c r="AA3559" s="154"/>
    </row>
    <row r="3560" spans="1:27" ht="15.75" customHeight="1">
      <c r="A3560" s="155"/>
      <c r="B3560" s="158"/>
      <c r="C3560" s="158"/>
      <c r="D3560" s="158">
        <v>5120</v>
      </c>
      <c r="E3560" s="158">
        <v>24.417000000000002</v>
      </c>
      <c r="F3560" s="158">
        <v>24.379000000000001</v>
      </c>
      <c r="G3560" s="16">
        <f t="shared" si="72"/>
        <v>22.870927068045674</v>
      </c>
      <c r="H3560" s="17">
        <f t="shared" si="73"/>
        <v>2.5767882199238796</v>
      </c>
      <c r="I3560" s="17">
        <f t="shared" si="74"/>
        <v>-3.8000000000000256E-2</v>
      </c>
      <c r="J3560" s="18">
        <f t="shared" si="75"/>
        <v>1.5562927468567086E-3</v>
      </c>
      <c r="K3560" s="18">
        <f t="shared" si="76"/>
        <v>0.34888431153929511</v>
      </c>
      <c r="L3560" s="154"/>
      <c r="M3560" s="154"/>
      <c r="N3560" s="154"/>
      <c r="O3560" s="154"/>
      <c r="P3560" s="154"/>
      <c r="Q3560" s="154"/>
      <c r="R3560" s="154"/>
      <c r="S3560" s="154"/>
      <c r="T3560" s="154"/>
      <c r="U3560" s="154"/>
      <c r="V3560" s="154"/>
      <c r="W3560" s="154"/>
      <c r="X3560" s="154"/>
      <c r="Y3560" s="154"/>
      <c r="Z3560" s="154"/>
      <c r="AA3560" s="154"/>
    </row>
    <row r="3561" spans="1:27" ht="15.75" customHeight="1">
      <c r="A3561" s="155"/>
      <c r="B3561" s="158"/>
      <c r="C3561" s="158"/>
      <c r="D3561" s="158">
        <v>5120</v>
      </c>
      <c r="E3561" s="158">
        <v>23.082999999999998</v>
      </c>
      <c r="F3561" s="158">
        <v>23.042000000000002</v>
      </c>
      <c r="G3561" s="16">
        <f t="shared" si="72"/>
        <v>22.870927068045674</v>
      </c>
      <c r="H3561" s="17">
        <f t="shared" si="73"/>
        <v>0.3534548865905407</v>
      </c>
      <c r="I3561" s="17">
        <f t="shared" si="74"/>
        <v>-4.0999999999996817E-2</v>
      </c>
      <c r="J3561" s="18">
        <f t="shared" si="75"/>
        <v>1.7761989342805016E-3</v>
      </c>
      <c r="K3561" s="18">
        <f t="shared" si="76"/>
        <v>0.31125539292357868</v>
      </c>
      <c r="L3561" s="154"/>
      <c r="M3561" s="154"/>
      <c r="N3561" s="154"/>
      <c r="O3561" s="154"/>
      <c r="P3561" s="154"/>
      <c r="Q3561" s="154"/>
      <c r="R3561" s="154"/>
      <c r="S3561" s="154"/>
      <c r="T3561" s="154"/>
      <c r="U3561" s="154"/>
      <c r="V3561" s="154"/>
      <c r="W3561" s="154"/>
      <c r="X3561" s="154"/>
      <c r="Y3561" s="154"/>
      <c r="Z3561" s="154"/>
      <c r="AA3561" s="154"/>
    </row>
    <row r="3562" spans="1:27" ht="15.75" customHeight="1">
      <c r="A3562" s="155"/>
      <c r="B3562" s="158"/>
      <c r="C3562" s="158"/>
      <c r="D3562" s="158">
        <v>5120</v>
      </c>
      <c r="E3562" s="158">
        <v>24.818000000000001</v>
      </c>
      <c r="F3562" s="158">
        <v>24.765999999999998</v>
      </c>
      <c r="G3562" s="16">
        <f t="shared" si="72"/>
        <v>22.870927068045674</v>
      </c>
      <c r="H3562" s="17">
        <f t="shared" si="73"/>
        <v>3.2451215532572126</v>
      </c>
      <c r="I3562" s="17">
        <f t="shared" si="74"/>
        <v>-5.2000000000003155E-2</v>
      </c>
      <c r="J3562" s="18">
        <f t="shared" si="75"/>
        <v>2.0952534450803108E-3</v>
      </c>
      <c r="K3562" s="18">
        <f t="shared" si="76"/>
        <v>0.35940479631134536</v>
      </c>
      <c r="L3562" s="154"/>
      <c r="M3562" s="154"/>
      <c r="N3562" s="154"/>
      <c r="O3562" s="154"/>
      <c r="P3562" s="154"/>
      <c r="Q3562" s="154"/>
      <c r="R3562" s="154"/>
      <c r="S3562" s="154"/>
      <c r="T3562" s="154"/>
      <c r="U3562" s="154"/>
      <c r="V3562" s="154"/>
      <c r="W3562" s="154"/>
      <c r="X3562" s="154"/>
      <c r="Y3562" s="154"/>
      <c r="Z3562" s="154"/>
      <c r="AA3562" s="154"/>
    </row>
    <row r="3563" spans="1:27" ht="15.75" customHeight="1">
      <c r="A3563" s="155"/>
      <c r="B3563" s="156">
        <v>45104</v>
      </c>
      <c r="C3563" s="158"/>
      <c r="D3563" s="158">
        <v>5120</v>
      </c>
      <c r="E3563" s="158">
        <v>24.349</v>
      </c>
      <c r="F3563" s="158">
        <v>24.312000000000001</v>
      </c>
      <c r="G3563" s="16">
        <f t="shared" si="72"/>
        <v>22.870927068045674</v>
      </c>
      <c r="H3563" s="17">
        <f t="shared" si="73"/>
        <v>2.4634548865905437</v>
      </c>
      <c r="I3563" s="17">
        <f t="shared" si="74"/>
        <v>-3.6999999999999034E-2</v>
      </c>
      <c r="J3563" s="18">
        <f t="shared" si="75"/>
        <v>1.5195695921803372E-3</v>
      </c>
      <c r="K3563" s="18">
        <f t="shared" si="76"/>
        <v>0.34706592611010589</v>
      </c>
      <c r="L3563" s="154"/>
      <c r="M3563" s="154"/>
      <c r="N3563" s="154"/>
      <c r="O3563" s="154"/>
      <c r="P3563" s="154"/>
      <c r="Q3563" s="154"/>
      <c r="R3563" s="154"/>
      <c r="S3563" s="154"/>
      <c r="T3563" s="154"/>
      <c r="U3563" s="154"/>
      <c r="V3563" s="154"/>
      <c r="W3563" s="154"/>
      <c r="X3563" s="154"/>
      <c r="Y3563" s="154"/>
      <c r="Z3563" s="154"/>
      <c r="AA3563" s="154"/>
    </row>
    <row r="3564" spans="1:27" ht="15.75" customHeight="1">
      <c r="A3564" s="155"/>
      <c r="B3564" s="156"/>
      <c r="C3564" s="158"/>
      <c r="D3564" s="158">
        <v>5120</v>
      </c>
      <c r="E3564" s="158">
        <v>25.553000000000001</v>
      </c>
      <c r="F3564" s="158">
        <v>25.513999999999999</v>
      </c>
      <c r="G3564" s="16">
        <f t="shared" si="72"/>
        <v>22.870927068045674</v>
      </c>
      <c r="H3564" s="17">
        <f t="shared" si="73"/>
        <v>4.4701215532572114</v>
      </c>
      <c r="I3564" s="17">
        <f t="shared" si="74"/>
        <v>-3.9000000000001478E-2</v>
      </c>
      <c r="J3564" s="18">
        <f t="shared" si="75"/>
        <v>1.5262395804798449E-3</v>
      </c>
      <c r="K3564" s="18">
        <f t="shared" si="76"/>
        <v>0.37783071400050749</v>
      </c>
      <c r="L3564" s="154"/>
      <c r="M3564" s="154"/>
      <c r="N3564" s="154"/>
      <c r="O3564" s="154"/>
      <c r="P3564" s="154"/>
      <c r="Q3564" s="154"/>
      <c r="R3564" s="154"/>
      <c r="S3564" s="154"/>
      <c r="T3564" s="154"/>
      <c r="U3564" s="154"/>
      <c r="V3564" s="154"/>
      <c r="W3564" s="154"/>
      <c r="X3564" s="154"/>
      <c r="Y3564" s="154"/>
      <c r="Z3564" s="154"/>
      <c r="AA3564" s="154"/>
    </row>
    <row r="3565" spans="1:27" ht="15.75" customHeight="1">
      <c r="A3565" s="155"/>
      <c r="B3565" s="156">
        <v>45104</v>
      </c>
      <c r="C3565" s="158"/>
      <c r="D3565" s="158">
        <v>5621</v>
      </c>
      <c r="E3565" s="158">
        <v>23.913</v>
      </c>
      <c r="F3565" s="158">
        <v>23.859000000000002</v>
      </c>
      <c r="G3565" s="16">
        <f t="shared" si="72"/>
        <v>22.870927068045674</v>
      </c>
      <c r="H3565" s="17">
        <f t="shared" si="73"/>
        <v>1.7367882199238771</v>
      </c>
      <c r="I3565" s="17">
        <f t="shared" si="74"/>
        <v>-5.3999999999998494E-2</v>
      </c>
      <c r="J3565" s="18">
        <f t="shared" si="75"/>
        <v>2.2581859239743443E-3</v>
      </c>
      <c r="K3565" s="18">
        <f t="shared" si="76"/>
        <v>0.33516113556872695</v>
      </c>
      <c r="L3565" s="154"/>
      <c r="M3565" s="154"/>
      <c r="N3565" s="154"/>
      <c r="O3565" s="154"/>
      <c r="P3565" s="154"/>
      <c r="Q3565" s="154"/>
      <c r="R3565" s="154"/>
      <c r="S3565" s="154"/>
      <c r="T3565" s="154"/>
      <c r="U3565" s="154"/>
      <c r="V3565" s="154"/>
      <c r="W3565" s="154"/>
      <c r="X3565" s="154"/>
      <c r="Y3565" s="154"/>
      <c r="Z3565" s="154"/>
      <c r="AA3565" s="154"/>
    </row>
    <row r="3566" spans="1:27" ht="15.75" customHeight="1">
      <c r="A3566" s="155"/>
      <c r="B3566" s="158"/>
      <c r="C3566" s="158"/>
      <c r="D3566" s="158">
        <v>5621</v>
      </c>
      <c r="E3566" s="158">
        <v>23.646999999999998</v>
      </c>
      <c r="F3566" s="158">
        <v>23.597000000000001</v>
      </c>
      <c r="G3566" s="16">
        <f t="shared" si="72"/>
        <v>22.870927068045674</v>
      </c>
      <c r="H3566" s="17">
        <f t="shared" si="73"/>
        <v>1.2934548865905409</v>
      </c>
      <c r="I3566" s="17">
        <f t="shared" si="74"/>
        <v>-4.9999999999997158E-2</v>
      </c>
      <c r="J3566" s="18">
        <f t="shared" si="75"/>
        <v>2.1144331204802792E-3</v>
      </c>
      <c r="K3566" s="18">
        <f t="shared" si="76"/>
        <v>0.32768250665433107</v>
      </c>
      <c r="L3566" s="154"/>
      <c r="M3566" s="154"/>
      <c r="N3566" s="154"/>
      <c r="O3566" s="154"/>
      <c r="P3566" s="154"/>
      <c r="Q3566" s="154"/>
      <c r="R3566" s="154"/>
      <c r="S3566" s="154"/>
      <c r="T3566" s="154"/>
      <c r="U3566" s="154"/>
      <c r="V3566" s="154"/>
      <c r="W3566" s="154"/>
      <c r="X3566" s="154"/>
      <c r="Y3566" s="154"/>
      <c r="Z3566" s="154"/>
      <c r="AA3566" s="154"/>
    </row>
    <row r="3567" spans="1:27" ht="15.75" customHeight="1">
      <c r="A3567" s="155"/>
      <c r="B3567" s="158"/>
      <c r="C3567" s="158"/>
      <c r="D3567" s="158">
        <v>5621</v>
      </c>
      <c r="E3567" s="158">
        <v>23.597999999999999</v>
      </c>
      <c r="F3567" s="158">
        <v>23.548999999999999</v>
      </c>
      <c r="G3567" s="16">
        <f t="shared" si="72"/>
        <v>22.870927068045674</v>
      </c>
      <c r="H3567" s="17">
        <f t="shared" si="73"/>
        <v>1.211788219923875</v>
      </c>
      <c r="I3567" s="17">
        <f t="shared" si="74"/>
        <v>-4.8999999999999488E-2</v>
      </c>
      <c r="J3567" s="18">
        <f t="shared" si="75"/>
        <v>2.0764471565386682E-3</v>
      </c>
      <c r="K3567" s="18">
        <f t="shared" si="76"/>
        <v>0.32628647490698226</v>
      </c>
      <c r="L3567" s="154"/>
      <c r="M3567" s="154"/>
      <c r="N3567" s="154"/>
      <c r="O3567" s="154"/>
      <c r="P3567" s="154"/>
      <c r="Q3567" s="154"/>
      <c r="R3567" s="154"/>
      <c r="S3567" s="154"/>
      <c r="T3567" s="154"/>
      <c r="U3567" s="154"/>
      <c r="V3567" s="154"/>
      <c r="W3567" s="154"/>
      <c r="X3567" s="154"/>
      <c r="Y3567" s="154"/>
      <c r="Z3567" s="154"/>
      <c r="AA3567" s="154"/>
    </row>
    <row r="3568" spans="1:27" ht="15.75" customHeight="1">
      <c r="A3568" s="155"/>
      <c r="B3568" s="158"/>
      <c r="C3568" s="158"/>
      <c r="D3568" s="158">
        <v>5621</v>
      </c>
      <c r="E3568" s="158">
        <v>23.378</v>
      </c>
      <c r="F3568" s="158">
        <v>23.332000000000001</v>
      </c>
      <c r="G3568" s="16">
        <f t="shared" si="72"/>
        <v>22.870927068045674</v>
      </c>
      <c r="H3568" s="17">
        <f t="shared" si="73"/>
        <v>0.84512155325721028</v>
      </c>
      <c r="I3568" s="17">
        <f t="shared" si="74"/>
        <v>-4.5999999999999375E-2</v>
      </c>
      <c r="J3568" s="18">
        <f t="shared" si="75"/>
        <v>1.9676619043544944E-3</v>
      </c>
      <c r="K3568" s="18">
        <f t="shared" si="76"/>
        <v>0.31994645542197653</v>
      </c>
      <c r="L3568" s="154"/>
      <c r="M3568" s="154"/>
      <c r="N3568" s="154"/>
      <c r="O3568" s="154"/>
      <c r="P3568" s="154"/>
      <c r="Q3568" s="154"/>
      <c r="R3568" s="154"/>
      <c r="S3568" s="154"/>
      <c r="T3568" s="154"/>
      <c r="U3568" s="154"/>
      <c r="V3568" s="154"/>
      <c r="W3568" s="154"/>
      <c r="X3568" s="154"/>
      <c r="Y3568" s="154"/>
      <c r="Z3568" s="154"/>
      <c r="AA3568" s="154"/>
    </row>
    <row r="3569" spans="1:27" ht="15.75" customHeight="1">
      <c r="A3569" s="155"/>
      <c r="B3569" s="158"/>
      <c r="C3569" s="158"/>
      <c r="D3569" s="158">
        <v>5621</v>
      </c>
      <c r="E3569" s="158">
        <v>23.210999999999999</v>
      </c>
      <c r="F3569" s="158">
        <v>23.177</v>
      </c>
      <c r="G3569" s="16">
        <f t="shared" si="72"/>
        <v>22.870927068045674</v>
      </c>
      <c r="H3569" s="17">
        <f t="shared" si="73"/>
        <v>0.56678821992387429</v>
      </c>
      <c r="I3569" s="17">
        <f t="shared" si="74"/>
        <v>-3.399999999999892E-2</v>
      </c>
      <c r="J3569" s="18">
        <f t="shared" si="75"/>
        <v>1.464822713368615E-3</v>
      </c>
      <c r="K3569" s="18">
        <f t="shared" si="76"/>
        <v>0.31505356231334136</v>
      </c>
      <c r="L3569" s="154"/>
      <c r="M3569" s="154"/>
      <c r="N3569" s="154"/>
      <c r="O3569" s="154"/>
      <c r="P3569" s="154"/>
      <c r="Q3569" s="154"/>
      <c r="R3569" s="154"/>
      <c r="S3569" s="154"/>
      <c r="T3569" s="154"/>
      <c r="U3569" s="154"/>
      <c r="V3569" s="154"/>
      <c r="W3569" s="154"/>
      <c r="X3569" s="154"/>
      <c r="Y3569" s="154"/>
      <c r="Z3569" s="154"/>
      <c r="AA3569" s="154"/>
    </row>
    <row r="3570" spans="1:27" ht="15.75" customHeight="1">
      <c r="A3570" s="155"/>
      <c r="B3570" s="156">
        <v>45104</v>
      </c>
      <c r="C3570" s="158">
        <v>51445</v>
      </c>
      <c r="D3570" s="158">
        <v>5148</v>
      </c>
      <c r="E3570" s="158">
        <v>21.683</v>
      </c>
      <c r="F3570" s="158">
        <v>21.585999999999999</v>
      </c>
      <c r="G3570" s="16">
        <f t="shared" si="72"/>
        <v>20.202531026311895</v>
      </c>
      <c r="H3570" s="17">
        <f t="shared" si="73"/>
        <v>2.4674482894801741</v>
      </c>
      <c r="I3570" s="17">
        <f t="shared" si="74"/>
        <v>-9.7000000000001307E-2</v>
      </c>
      <c r="J3570" s="18">
        <f t="shared" si="75"/>
        <v>4.4735507079279304E-3</v>
      </c>
      <c r="K3570" s="18">
        <f t="shared" si="76"/>
        <v>0.34827167426245287</v>
      </c>
      <c r="L3570" s="154"/>
      <c r="M3570" s="154"/>
      <c r="N3570" s="154"/>
      <c r="O3570" s="154"/>
      <c r="P3570" s="154"/>
      <c r="Q3570" s="154"/>
      <c r="R3570" s="154"/>
      <c r="S3570" s="154"/>
      <c r="T3570" s="154"/>
      <c r="U3570" s="154"/>
      <c r="V3570" s="154"/>
      <c r="W3570" s="154"/>
      <c r="X3570" s="154"/>
      <c r="Y3570" s="154"/>
      <c r="Z3570" s="154"/>
      <c r="AA3570" s="154"/>
    </row>
    <row r="3571" spans="1:27" ht="15.75" customHeight="1">
      <c r="A3571" s="155"/>
      <c r="B3571" s="158"/>
      <c r="C3571" s="158"/>
      <c r="D3571" s="158">
        <v>5148</v>
      </c>
      <c r="E3571" s="158">
        <v>20.338999999999999</v>
      </c>
      <c r="F3571" s="158">
        <v>20.242000000000001</v>
      </c>
      <c r="G3571" s="16">
        <f t="shared" si="72"/>
        <v>20.202531026311895</v>
      </c>
      <c r="H3571" s="17">
        <f t="shared" si="73"/>
        <v>0.22744828948017215</v>
      </c>
      <c r="I3571" s="17">
        <f t="shared" si="74"/>
        <v>-9.6999999999997755E-2</v>
      </c>
      <c r="J3571" s="18">
        <f t="shared" si="75"/>
        <v>4.769162692364313E-3</v>
      </c>
      <c r="K3571" s="18">
        <f t="shared" si="76"/>
        <v>0.30520550238619226</v>
      </c>
      <c r="L3571" s="154"/>
      <c r="M3571" s="154"/>
      <c r="N3571" s="154"/>
      <c r="O3571" s="154"/>
      <c r="P3571" s="154"/>
      <c r="Q3571" s="154"/>
      <c r="R3571" s="154"/>
      <c r="S3571" s="154"/>
      <c r="T3571" s="154"/>
      <c r="U3571" s="154"/>
      <c r="V3571" s="154"/>
      <c r="W3571" s="154"/>
      <c r="X3571" s="154"/>
      <c r="Y3571" s="154"/>
      <c r="Z3571" s="154"/>
      <c r="AA3571" s="154"/>
    </row>
    <row r="3572" spans="1:27" ht="15.75" customHeight="1">
      <c r="A3572" s="155"/>
      <c r="B3572" s="158"/>
      <c r="C3572" s="158"/>
      <c r="D3572" s="158">
        <v>5148</v>
      </c>
      <c r="E3572" s="158">
        <v>19.917000000000002</v>
      </c>
      <c r="F3572" s="158">
        <v>19.721</v>
      </c>
      <c r="G3572" s="16">
        <f t="shared" si="72"/>
        <v>20.202531026311895</v>
      </c>
      <c r="H3572" s="17">
        <f t="shared" si="73"/>
        <v>-0.47588504385315628</v>
      </c>
      <c r="I3572" s="17">
        <f t="shared" si="74"/>
        <v>-0.19600000000000151</v>
      </c>
      <c r="J3572" s="18">
        <f t="shared" si="75"/>
        <v>9.8408394838580861E-3</v>
      </c>
      <c r="K3572" s="18">
        <f t="shared" si="76"/>
        <v>0.29048424526950678</v>
      </c>
      <c r="L3572" s="154"/>
      <c r="M3572" s="154"/>
      <c r="N3572" s="154"/>
      <c r="O3572" s="154"/>
      <c r="P3572" s="154"/>
      <c r="Q3572" s="154"/>
      <c r="R3572" s="154"/>
      <c r="S3572" s="154"/>
      <c r="T3572" s="154"/>
      <c r="U3572" s="154"/>
      <c r="V3572" s="154"/>
      <c r="W3572" s="154"/>
      <c r="X3572" s="154"/>
      <c r="Y3572" s="154"/>
      <c r="Z3572" s="154"/>
      <c r="AA3572" s="154"/>
    </row>
    <row r="3573" spans="1:27" ht="15.75" customHeight="1">
      <c r="A3573" s="155"/>
      <c r="B3573" s="158"/>
      <c r="C3573" s="158"/>
      <c r="D3573" s="158">
        <v>5148</v>
      </c>
      <c r="E3573" s="158">
        <v>20.053999999999998</v>
      </c>
      <c r="F3573" s="158">
        <v>19.861999999999998</v>
      </c>
      <c r="G3573" s="16">
        <f t="shared" si="72"/>
        <v>20.202531026311895</v>
      </c>
      <c r="H3573" s="17">
        <f t="shared" si="73"/>
        <v>-0.24755171051982811</v>
      </c>
      <c r="I3573" s="17">
        <f t="shared" si="74"/>
        <v>-0.19200000000000017</v>
      </c>
      <c r="J3573" s="18">
        <f t="shared" si="75"/>
        <v>9.5741497955520189E-3</v>
      </c>
      <c r="K3573" s="18">
        <f t="shared" si="76"/>
        <v>0.29533134103085495</v>
      </c>
      <c r="L3573" s="154"/>
      <c r="M3573" s="154"/>
      <c r="N3573" s="154"/>
      <c r="O3573" s="154"/>
      <c r="P3573" s="154"/>
      <c r="Q3573" s="154"/>
      <c r="R3573" s="154"/>
      <c r="S3573" s="154"/>
      <c r="T3573" s="154"/>
      <c r="U3573" s="154"/>
      <c r="V3573" s="154"/>
      <c r="W3573" s="154"/>
      <c r="X3573" s="154"/>
      <c r="Y3573" s="154"/>
      <c r="Z3573" s="154"/>
      <c r="AA3573" s="154"/>
    </row>
    <row r="3574" spans="1:27" ht="15.75" customHeight="1">
      <c r="A3574" s="155"/>
      <c r="B3574" s="158"/>
      <c r="C3574" s="158"/>
      <c r="D3574" s="158">
        <v>5148</v>
      </c>
      <c r="E3574" s="158">
        <v>22.045000000000002</v>
      </c>
      <c r="F3574" s="158">
        <v>21.844000000000001</v>
      </c>
      <c r="G3574" s="16">
        <f t="shared" si="72"/>
        <v>20.202531026311895</v>
      </c>
      <c r="H3574" s="17">
        <f t="shared" si="73"/>
        <v>3.0707816228135107</v>
      </c>
      <c r="I3574" s="17">
        <f t="shared" si="74"/>
        <v>-0.20100000000000051</v>
      </c>
      <c r="J3574" s="18">
        <f t="shared" si="75"/>
        <v>9.117713767294193E-3</v>
      </c>
      <c r="K3574" s="18">
        <f t="shared" si="76"/>
        <v>0.3589736771618402</v>
      </c>
      <c r="L3574" s="154"/>
      <c r="M3574" s="154"/>
      <c r="N3574" s="154"/>
      <c r="O3574" s="154"/>
      <c r="P3574" s="154"/>
      <c r="Q3574" s="154"/>
      <c r="R3574" s="154"/>
      <c r="S3574" s="154"/>
      <c r="T3574" s="154"/>
      <c r="U3574" s="154"/>
      <c r="V3574" s="154"/>
      <c r="W3574" s="154"/>
      <c r="X3574" s="154"/>
      <c r="Y3574" s="154"/>
      <c r="Z3574" s="154"/>
      <c r="AA3574" s="154"/>
    </row>
    <row r="3575" spans="1:27" ht="15.75" customHeight="1">
      <c r="A3575" s="155"/>
      <c r="B3575" s="156">
        <v>45104</v>
      </c>
      <c r="C3575" s="158">
        <v>51827</v>
      </c>
      <c r="D3575" s="158">
        <v>5648</v>
      </c>
      <c r="E3575" s="158">
        <v>20.161000000000001</v>
      </c>
      <c r="F3575" s="158">
        <v>19.946000000000002</v>
      </c>
      <c r="G3575" s="16">
        <f t="shared" si="72"/>
        <v>19.240505739344663</v>
      </c>
      <c r="H3575" s="17">
        <f t="shared" si="73"/>
        <v>1.5341571010922315</v>
      </c>
      <c r="I3575" s="17">
        <f t="shared" si="74"/>
        <v>-0.21499999999999986</v>
      </c>
      <c r="J3575" s="18">
        <f t="shared" si="75"/>
        <v>1.0664153563811311E-2</v>
      </c>
      <c r="K3575" s="18">
        <f t="shared" si="76"/>
        <v>0.346788353752294</v>
      </c>
      <c r="L3575" s="154"/>
      <c r="M3575" s="154"/>
      <c r="N3575" s="154"/>
      <c r="O3575" s="154"/>
      <c r="P3575" s="154"/>
      <c r="Q3575" s="154"/>
      <c r="R3575" s="154"/>
      <c r="S3575" s="154"/>
      <c r="T3575" s="154"/>
      <c r="U3575" s="154"/>
      <c r="V3575" s="154"/>
      <c r="W3575" s="154"/>
      <c r="X3575" s="154"/>
      <c r="Y3575" s="154"/>
      <c r="Z3575" s="154"/>
      <c r="AA3575" s="154"/>
    </row>
    <row r="3576" spans="1:27" ht="15.75" customHeight="1">
      <c r="A3576" s="155"/>
      <c r="B3576" s="158"/>
      <c r="C3576" s="158"/>
      <c r="D3576" s="158">
        <v>5648</v>
      </c>
      <c r="E3576" s="158">
        <v>20.632999999999999</v>
      </c>
      <c r="F3576" s="158">
        <v>20.437000000000001</v>
      </c>
      <c r="G3576" s="16">
        <f t="shared" si="72"/>
        <v>19.240505739344663</v>
      </c>
      <c r="H3576" s="17">
        <f t="shared" si="73"/>
        <v>2.3208237677588945</v>
      </c>
      <c r="I3576" s="17">
        <f t="shared" si="74"/>
        <v>-0.19599999999999795</v>
      </c>
      <c r="J3576" s="18">
        <f t="shared" si="75"/>
        <v>9.4993457083312159E-3</v>
      </c>
      <c r="K3576" s="18">
        <f t="shared" si="76"/>
        <v>0.36173120728929375</v>
      </c>
      <c r="L3576" s="154"/>
      <c r="M3576" s="154"/>
      <c r="N3576" s="154"/>
      <c r="O3576" s="154"/>
      <c r="P3576" s="154"/>
      <c r="Q3576" s="154"/>
      <c r="R3576" s="154"/>
      <c r="S3576" s="154"/>
      <c r="T3576" s="154"/>
      <c r="U3576" s="154"/>
      <c r="V3576" s="154"/>
      <c r="W3576" s="154"/>
      <c r="X3576" s="154"/>
      <c r="Y3576" s="154"/>
      <c r="Z3576" s="154"/>
      <c r="AA3576" s="154"/>
    </row>
    <row r="3577" spans="1:27" ht="15.75" customHeight="1">
      <c r="A3577" s="155"/>
      <c r="B3577" s="158"/>
      <c r="C3577" s="158"/>
      <c r="D3577" s="158">
        <v>5648</v>
      </c>
      <c r="E3577" s="158">
        <v>21.712</v>
      </c>
      <c r="F3577" s="158">
        <v>21.524999999999999</v>
      </c>
      <c r="G3577" s="16">
        <f t="shared" si="72"/>
        <v>19.240505739344663</v>
      </c>
      <c r="H3577" s="17">
        <f t="shared" si="73"/>
        <v>4.1191571010922292</v>
      </c>
      <c r="I3577" s="17">
        <f t="shared" si="74"/>
        <v>-0.18700000000000117</v>
      </c>
      <c r="J3577" s="18">
        <f t="shared" si="75"/>
        <v>8.6127487103906213E-3</v>
      </c>
      <c r="K3577" s="18">
        <f t="shared" si="76"/>
        <v>0.39345062638172434</v>
      </c>
      <c r="L3577" s="154"/>
      <c r="M3577" s="154"/>
      <c r="N3577" s="154"/>
      <c r="O3577" s="154"/>
      <c r="P3577" s="154"/>
      <c r="Q3577" s="154"/>
      <c r="R3577" s="154"/>
      <c r="S3577" s="154"/>
      <c r="T3577" s="154"/>
      <c r="U3577" s="154"/>
      <c r="V3577" s="154"/>
      <c r="W3577" s="154"/>
      <c r="X3577" s="154"/>
      <c r="Y3577" s="154"/>
      <c r="Z3577" s="154"/>
      <c r="AA3577" s="154"/>
    </row>
    <row r="3578" spans="1:27" ht="15.75" customHeight="1">
      <c r="A3578" s="155"/>
      <c r="B3578" s="158"/>
      <c r="C3578" s="158"/>
      <c r="D3578" s="158">
        <v>5648</v>
      </c>
      <c r="E3578" s="158">
        <v>20.9</v>
      </c>
      <c r="F3578" s="158">
        <v>20.689</v>
      </c>
      <c r="G3578" s="16">
        <f t="shared" si="72"/>
        <v>19.240505739344663</v>
      </c>
      <c r="H3578" s="17">
        <f t="shared" si="73"/>
        <v>2.7658237677588935</v>
      </c>
      <c r="I3578" s="17">
        <f t="shared" si="74"/>
        <v>-0.21099999999999852</v>
      </c>
      <c r="J3578" s="18">
        <f t="shared" si="75"/>
        <v>1.0095693779904236E-2</v>
      </c>
      <c r="K3578" s="18">
        <f t="shared" si="76"/>
        <v>0.36988516746411471</v>
      </c>
      <c r="L3578" s="154"/>
      <c r="M3578" s="154"/>
      <c r="N3578" s="154"/>
      <c r="O3578" s="154"/>
      <c r="P3578" s="154"/>
      <c r="Q3578" s="154"/>
      <c r="R3578" s="154"/>
      <c r="S3578" s="154"/>
      <c r="T3578" s="154"/>
      <c r="U3578" s="154"/>
      <c r="V3578" s="154"/>
      <c r="W3578" s="154"/>
      <c r="X3578" s="154"/>
      <c r="Y3578" s="154"/>
      <c r="Z3578" s="154"/>
      <c r="AA3578" s="154"/>
    </row>
    <row r="3579" spans="1:27" ht="15.75" customHeight="1">
      <c r="A3579" s="155"/>
      <c r="B3579" s="158"/>
      <c r="C3579" s="158"/>
      <c r="D3579" s="158">
        <v>5648</v>
      </c>
      <c r="E3579" s="158">
        <v>21.545000000000002</v>
      </c>
      <c r="F3579" s="158">
        <v>21.344000000000001</v>
      </c>
      <c r="G3579" s="16">
        <f t="shared" si="72"/>
        <v>19.240505739344663</v>
      </c>
      <c r="H3579" s="17">
        <f t="shared" si="73"/>
        <v>3.8408237677588986</v>
      </c>
      <c r="I3579" s="17">
        <f t="shared" si="74"/>
        <v>-0.20100000000000051</v>
      </c>
      <c r="J3579" s="18">
        <f t="shared" si="75"/>
        <v>9.3293107449524473E-3</v>
      </c>
      <c r="K3579" s="18">
        <f t="shared" si="76"/>
        <v>0.38874912972847525</v>
      </c>
      <c r="L3579" s="154"/>
      <c r="M3579" s="154"/>
      <c r="N3579" s="154"/>
      <c r="O3579" s="154"/>
      <c r="P3579" s="154"/>
      <c r="Q3579" s="154"/>
      <c r="R3579" s="154"/>
      <c r="S3579" s="154"/>
      <c r="T3579" s="154"/>
      <c r="U3579" s="154"/>
      <c r="V3579" s="154"/>
      <c r="W3579" s="154"/>
      <c r="X3579" s="154"/>
      <c r="Y3579" s="154"/>
      <c r="Z3579" s="154"/>
      <c r="AA3579" s="154"/>
    </row>
    <row r="3580" spans="1:27" ht="15.75" customHeight="1">
      <c r="A3580" s="155"/>
      <c r="B3580" s="156">
        <v>45105</v>
      </c>
      <c r="C3580" s="158">
        <v>51829</v>
      </c>
      <c r="D3580" s="158">
        <v>6107</v>
      </c>
      <c r="E3580" s="158">
        <v>17.141999999999999</v>
      </c>
      <c r="F3580" s="158">
        <v>16.811</v>
      </c>
      <c r="G3580" s="16">
        <f t="shared" si="72"/>
        <v>17.032373496847189</v>
      </c>
      <c r="H3580" s="17">
        <f t="shared" si="73"/>
        <v>0.18271083858801757</v>
      </c>
      <c r="I3580" s="17">
        <f t="shared" si="74"/>
        <v>-0.33099999999999952</v>
      </c>
      <c r="J3580" s="18">
        <f t="shared" si="75"/>
        <v>1.9309298798273221E-2</v>
      </c>
      <c r="K3580" s="18">
        <f t="shared" si="76"/>
        <v>0.32408905585043912</v>
      </c>
      <c r="L3580" s="154"/>
      <c r="M3580" s="154"/>
      <c r="N3580" s="154"/>
      <c r="O3580" s="154"/>
      <c r="P3580" s="154"/>
      <c r="Q3580" s="154"/>
      <c r="R3580" s="154"/>
      <c r="S3580" s="154"/>
      <c r="T3580" s="154"/>
      <c r="U3580" s="154"/>
      <c r="V3580" s="154"/>
      <c r="W3580" s="154"/>
      <c r="X3580" s="154"/>
      <c r="Y3580" s="154"/>
      <c r="Z3580" s="154"/>
      <c r="AA3580" s="154"/>
    </row>
    <row r="3581" spans="1:27" ht="15.75" customHeight="1">
      <c r="A3581" s="155"/>
      <c r="B3581" s="158"/>
      <c r="C3581" s="158"/>
      <c r="D3581" s="158">
        <v>6107</v>
      </c>
      <c r="E3581" s="158">
        <v>17.109000000000002</v>
      </c>
      <c r="F3581" s="158">
        <v>16.806999999999999</v>
      </c>
      <c r="G3581" s="16">
        <f t="shared" si="72"/>
        <v>17.032373496847189</v>
      </c>
      <c r="H3581" s="17">
        <f t="shared" si="73"/>
        <v>0.1277108385880214</v>
      </c>
      <c r="I3581" s="17">
        <f t="shared" si="74"/>
        <v>-0.30200000000000315</v>
      </c>
      <c r="J3581" s="18">
        <f t="shared" si="75"/>
        <v>1.7651528435326618E-2</v>
      </c>
      <c r="K3581" s="18">
        <f t="shared" si="76"/>
        <v>0.32278535246877255</v>
      </c>
      <c r="L3581" s="154"/>
      <c r="M3581" s="154"/>
      <c r="N3581" s="154"/>
      <c r="O3581" s="154"/>
      <c r="P3581" s="154"/>
      <c r="Q3581" s="154"/>
      <c r="R3581" s="154"/>
      <c r="S3581" s="154"/>
      <c r="T3581" s="154"/>
      <c r="U3581" s="154"/>
      <c r="V3581" s="154"/>
      <c r="W3581" s="154"/>
      <c r="X3581" s="154"/>
      <c r="Y3581" s="154"/>
      <c r="Z3581" s="154"/>
      <c r="AA3581" s="154"/>
    </row>
    <row r="3582" spans="1:27" ht="15.75" customHeight="1">
      <c r="A3582" s="155"/>
      <c r="B3582" s="156">
        <v>45105</v>
      </c>
      <c r="C3582" s="158"/>
      <c r="D3582" s="158">
        <v>5003</v>
      </c>
      <c r="E3582" s="158">
        <v>39.576000000000001</v>
      </c>
      <c r="F3582" s="158">
        <v>39.171999999999997</v>
      </c>
      <c r="G3582" s="16">
        <f t="shared" si="72"/>
        <v>38.4</v>
      </c>
      <c r="H3582" s="17">
        <f t="shared" si="73"/>
        <v>1.9600000000000033</v>
      </c>
      <c r="I3582" s="17">
        <f t="shared" si="74"/>
        <v>-0.40400000000000347</v>
      </c>
      <c r="J3582" s="18">
        <f t="shared" si="75"/>
        <v>1.0208206994137948E-2</v>
      </c>
      <c r="K3582" s="18">
        <f t="shared" si="76"/>
        <v>0.39357186173438446</v>
      </c>
      <c r="L3582" s="154"/>
      <c r="M3582" s="154"/>
      <c r="N3582" s="154"/>
      <c r="O3582" s="154"/>
      <c r="P3582" s="154"/>
      <c r="Q3582" s="154"/>
      <c r="R3582" s="154"/>
      <c r="S3582" s="154"/>
      <c r="T3582" s="154"/>
      <c r="U3582" s="154"/>
      <c r="V3582" s="154"/>
      <c r="W3582" s="154"/>
      <c r="X3582" s="154"/>
      <c r="Y3582" s="154"/>
      <c r="Z3582" s="154"/>
      <c r="AA3582" s="154"/>
    </row>
    <row r="3583" spans="1:27" ht="15.75" customHeight="1">
      <c r="A3583" s="155"/>
      <c r="B3583" s="158"/>
      <c r="C3583" s="158"/>
      <c r="D3583" s="158">
        <v>5003</v>
      </c>
      <c r="E3583" s="158">
        <v>38.338999999999999</v>
      </c>
      <c r="F3583" s="158">
        <v>38.027999999999999</v>
      </c>
      <c r="G3583" s="16">
        <f t="shared" si="72"/>
        <v>38.4</v>
      </c>
      <c r="H3583" s="17">
        <f t="shared" si="73"/>
        <v>-0.10166666666666657</v>
      </c>
      <c r="I3583" s="17">
        <f t="shared" si="74"/>
        <v>-0.31099999999999994</v>
      </c>
      <c r="J3583" s="18">
        <f t="shared" si="75"/>
        <v>8.1118443360546685E-3</v>
      </c>
      <c r="K3583" s="18">
        <f t="shared" si="76"/>
        <v>0.37400558178356241</v>
      </c>
      <c r="L3583" s="154"/>
      <c r="M3583" s="154"/>
      <c r="N3583" s="154"/>
      <c r="O3583" s="154"/>
      <c r="P3583" s="154"/>
      <c r="Q3583" s="154"/>
      <c r="R3583" s="154"/>
      <c r="S3583" s="154"/>
      <c r="T3583" s="154"/>
      <c r="U3583" s="154"/>
      <c r="V3583" s="154"/>
      <c r="W3583" s="154"/>
      <c r="X3583" s="154"/>
      <c r="Y3583" s="154"/>
      <c r="Z3583" s="154"/>
      <c r="AA3583" s="154"/>
    </row>
    <row r="3584" spans="1:27" ht="15.75" customHeight="1">
      <c r="A3584" s="155"/>
      <c r="B3584" s="158"/>
      <c r="C3584" s="158"/>
      <c r="D3584" s="158">
        <v>5003</v>
      </c>
      <c r="E3584" s="158">
        <v>39.191000000000003</v>
      </c>
      <c r="F3584" s="158">
        <v>38.777999999999999</v>
      </c>
      <c r="G3584" s="16">
        <f t="shared" si="72"/>
        <v>38.4</v>
      </c>
      <c r="H3584" s="17">
        <f t="shared" si="73"/>
        <v>1.31833333333334</v>
      </c>
      <c r="I3584" s="17">
        <f t="shared" si="74"/>
        <v>-0.41300000000000381</v>
      </c>
      <c r="J3584" s="18">
        <f t="shared" si="75"/>
        <v>1.0538133755198993E-2</v>
      </c>
      <c r="K3584" s="18">
        <f t="shared" si="76"/>
        <v>0.38761450332984615</v>
      </c>
      <c r="L3584" s="154"/>
      <c r="M3584" s="154"/>
      <c r="N3584" s="154"/>
      <c r="O3584" s="154"/>
      <c r="P3584" s="154"/>
      <c r="Q3584" s="154"/>
      <c r="R3584" s="154"/>
      <c r="S3584" s="154"/>
      <c r="T3584" s="154"/>
      <c r="U3584" s="154"/>
      <c r="V3584" s="154"/>
      <c r="W3584" s="154"/>
      <c r="X3584" s="154"/>
      <c r="Y3584" s="154"/>
      <c r="Z3584" s="154"/>
      <c r="AA3584" s="154"/>
    </row>
    <row r="3585" spans="1:27" ht="15.75" customHeight="1">
      <c r="A3585" s="155"/>
      <c r="B3585" s="156">
        <v>45105</v>
      </c>
      <c r="C3585" s="158"/>
      <c r="D3585" s="158">
        <v>5003</v>
      </c>
      <c r="E3585" s="158">
        <v>39.284999999999997</v>
      </c>
      <c r="F3585" s="158">
        <v>38.753999999999998</v>
      </c>
      <c r="G3585" s="16">
        <f t="shared" si="72"/>
        <v>38.4</v>
      </c>
      <c r="H3585" s="17">
        <f t="shared" si="73"/>
        <v>1.4749999999999968</v>
      </c>
      <c r="I3585" s="17">
        <f t="shared" si="74"/>
        <v>-0.53099999999999881</v>
      </c>
      <c r="J3585" s="18">
        <f t="shared" si="75"/>
        <v>1.3516609392898024E-2</v>
      </c>
      <c r="K3585" s="18">
        <f t="shared" si="76"/>
        <v>0.3890798014509354</v>
      </c>
      <c r="L3585" s="154"/>
      <c r="M3585" s="154"/>
      <c r="N3585" s="154"/>
      <c r="O3585" s="154"/>
      <c r="P3585" s="154"/>
      <c r="Q3585" s="154"/>
      <c r="R3585" s="154"/>
      <c r="S3585" s="154"/>
      <c r="T3585" s="154"/>
      <c r="U3585" s="154"/>
      <c r="V3585" s="154"/>
      <c r="W3585" s="154"/>
      <c r="X3585" s="154"/>
      <c r="Y3585" s="154"/>
      <c r="Z3585" s="154"/>
      <c r="AA3585" s="154"/>
    </row>
    <row r="3586" spans="1:27" ht="15.75" customHeight="1">
      <c r="A3586" s="155"/>
      <c r="B3586" s="158"/>
      <c r="C3586" s="158"/>
      <c r="D3586" s="158">
        <v>5003</v>
      </c>
      <c r="E3586" s="158">
        <v>38.005000000000003</v>
      </c>
      <c r="F3586" s="158">
        <v>37.680999999999997</v>
      </c>
      <c r="G3586" s="16">
        <f t="shared" si="72"/>
        <v>38.4</v>
      </c>
      <c r="H3586" s="17">
        <f t="shared" si="73"/>
        <v>-0.65833333333332678</v>
      </c>
      <c r="I3586" s="17">
        <f t="shared" si="74"/>
        <v>-0.32400000000000517</v>
      </c>
      <c r="J3586" s="18">
        <f t="shared" si="75"/>
        <v>8.5251940534141601E-3</v>
      </c>
      <c r="K3586" s="18">
        <f t="shared" si="76"/>
        <v>0.36850414419155381</v>
      </c>
      <c r="L3586" s="154"/>
      <c r="M3586" s="154"/>
      <c r="N3586" s="154"/>
      <c r="O3586" s="154"/>
      <c r="P3586" s="154"/>
      <c r="Q3586" s="154"/>
      <c r="R3586" s="154"/>
      <c r="S3586" s="154"/>
      <c r="T3586" s="154"/>
      <c r="U3586" s="154"/>
      <c r="V3586" s="154"/>
      <c r="W3586" s="154"/>
      <c r="X3586" s="154"/>
      <c r="Y3586" s="154"/>
      <c r="Z3586" s="154"/>
      <c r="AA3586" s="154"/>
    </row>
    <row r="3587" spans="1:27" ht="15.75" customHeight="1">
      <c r="A3587" s="155"/>
      <c r="B3587" s="158"/>
      <c r="C3587" s="158"/>
      <c r="D3587" s="158">
        <v>5003</v>
      </c>
      <c r="E3587" s="158">
        <v>38.555</v>
      </c>
      <c r="F3587" s="158">
        <v>38.392000000000003</v>
      </c>
      <c r="G3587" s="16">
        <f t="shared" si="72"/>
        <v>38.4</v>
      </c>
      <c r="H3587" s="17">
        <f t="shared" si="73"/>
        <v>0.25833333333333525</v>
      </c>
      <c r="I3587" s="17">
        <f t="shared" si="74"/>
        <v>-0.1629999999999967</v>
      </c>
      <c r="J3587" s="18">
        <f t="shared" si="75"/>
        <v>4.2277266243028588E-3</v>
      </c>
      <c r="K3587" s="18">
        <f t="shared" si="76"/>
        <v>0.37751264427441317</v>
      </c>
      <c r="L3587" s="154"/>
      <c r="M3587" s="154"/>
      <c r="N3587" s="154"/>
      <c r="O3587" s="154"/>
      <c r="P3587" s="154"/>
      <c r="Q3587" s="154"/>
      <c r="R3587" s="154"/>
      <c r="S3587" s="154"/>
      <c r="T3587" s="154"/>
      <c r="U3587" s="154"/>
      <c r="V3587" s="154"/>
      <c r="W3587" s="154"/>
      <c r="X3587" s="154"/>
      <c r="Y3587" s="154"/>
      <c r="Z3587" s="154"/>
      <c r="AA3587" s="154"/>
    </row>
    <row r="3588" spans="1:27" ht="15.75" customHeight="1">
      <c r="A3588" s="155"/>
      <c r="B3588" s="156">
        <v>45105</v>
      </c>
      <c r="C3588" s="158"/>
      <c r="D3588" s="158">
        <v>535</v>
      </c>
      <c r="E3588" s="158">
        <v>16.132000000000001</v>
      </c>
      <c r="F3588" s="158">
        <v>16.021999999999998</v>
      </c>
      <c r="G3588" s="16">
        <f t="shared" si="72"/>
        <v>16.637999999999998</v>
      </c>
      <c r="H3588" s="17">
        <f t="shared" si="73"/>
        <v>-0.84333333333332783</v>
      </c>
      <c r="I3588" s="17">
        <f t="shared" si="74"/>
        <v>-0.11000000000000298</v>
      </c>
      <c r="J3588" s="18">
        <f t="shared" si="75"/>
        <v>6.8187453508556269E-3</v>
      </c>
      <c r="K3588" s="18">
        <f t="shared" si="76"/>
        <v>0.48933796181502609</v>
      </c>
      <c r="L3588" s="154"/>
      <c r="M3588" s="154"/>
      <c r="N3588" s="154"/>
      <c r="O3588" s="154"/>
      <c r="P3588" s="154"/>
      <c r="Q3588" s="154"/>
      <c r="R3588" s="154"/>
      <c r="S3588" s="154"/>
      <c r="T3588" s="154"/>
      <c r="U3588" s="154"/>
      <c r="V3588" s="154"/>
      <c r="W3588" s="154"/>
      <c r="X3588" s="154"/>
      <c r="Y3588" s="154"/>
      <c r="Z3588" s="154"/>
      <c r="AA3588" s="154"/>
    </row>
    <row r="3589" spans="1:27" ht="15.75" customHeight="1">
      <c r="A3589" s="155"/>
      <c r="B3589" s="156">
        <v>45105</v>
      </c>
      <c r="C3589" s="158">
        <v>51573</v>
      </c>
      <c r="D3589" s="158">
        <v>8127</v>
      </c>
      <c r="E3589" s="158">
        <v>20.021999999999998</v>
      </c>
      <c r="F3589" s="158">
        <v>19.957999999999998</v>
      </c>
      <c r="G3589" s="16">
        <f t="shared" si="72"/>
        <v>19.906047079520491</v>
      </c>
      <c r="H3589" s="17">
        <f t="shared" si="73"/>
        <v>0.1932548674658463</v>
      </c>
      <c r="I3589" s="17">
        <f t="shared" si="74"/>
        <v>-6.4000000000000057E-2</v>
      </c>
      <c r="J3589" s="18">
        <f t="shared" si="75"/>
        <v>3.1964838677454831E-3</v>
      </c>
      <c r="K3589" s="18">
        <f t="shared" si="76"/>
        <v>0.30584821677221607</v>
      </c>
      <c r="L3589" s="154"/>
      <c r="M3589" s="154"/>
      <c r="N3589" s="154"/>
      <c r="O3589" s="154"/>
      <c r="P3589" s="154"/>
      <c r="Q3589" s="154"/>
      <c r="R3589" s="154"/>
      <c r="S3589" s="154"/>
      <c r="T3589" s="154"/>
      <c r="U3589" s="154"/>
      <c r="V3589" s="154"/>
      <c r="W3589" s="154"/>
      <c r="X3589" s="154"/>
      <c r="Y3589" s="154"/>
      <c r="Z3589" s="154"/>
      <c r="AA3589" s="154"/>
    </row>
    <row r="3590" spans="1:27" ht="15.75" customHeight="1">
      <c r="A3590" s="155"/>
      <c r="B3590" s="156">
        <v>45106</v>
      </c>
      <c r="C3590" s="158"/>
      <c r="D3590" s="158">
        <v>8127</v>
      </c>
      <c r="E3590" s="158">
        <v>19.864000000000001</v>
      </c>
      <c r="F3590" s="158">
        <v>19.777000000000001</v>
      </c>
      <c r="G3590" s="16">
        <f t="shared" si="72"/>
        <v>19.906047079520491</v>
      </c>
      <c r="H3590" s="17">
        <f t="shared" si="73"/>
        <v>-7.0078465867483203E-2</v>
      </c>
      <c r="I3590" s="17">
        <f t="shared" si="74"/>
        <v>-8.6999999999999744E-2</v>
      </c>
      <c r="J3590" s="18">
        <f t="shared" si="75"/>
        <v>4.3797825211437649E-3</v>
      </c>
      <c r="K3590" s="18">
        <f t="shared" si="76"/>
        <v>0.30032687254396451</v>
      </c>
      <c r="L3590" s="154"/>
      <c r="M3590" s="154"/>
      <c r="N3590" s="154"/>
      <c r="O3590" s="154"/>
      <c r="P3590" s="154"/>
      <c r="Q3590" s="154"/>
      <c r="R3590" s="154"/>
      <c r="S3590" s="154"/>
      <c r="T3590" s="154"/>
      <c r="U3590" s="154"/>
      <c r="V3590" s="154"/>
      <c r="W3590" s="154"/>
      <c r="X3590" s="154"/>
      <c r="Y3590" s="154"/>
      <c r="Z3590" s="154"/>
      <c r="AA3590" s="154"/>
    </row>
    <row r="3591" spans="1:27" ht="15.75" customHeight="1">
      <c r="A3591" s="155"/>
      <c r="B3591" s="158"/>
      <c r="C3591" s="158"/>
      <c r="D3591" s="158">
        <v>8127</v>
      </c>
      <c r="E3591" s="158">
        <v>20.061</v>
      </c>
      <c r="F3591" s="158">
        <v>19.997</v>
      </c>
      <c r="G3591" s="16">
        <f t="shared" si="72"/>
        <v>19.906047079520491</v>
      </c>
      <c r="H3591" s="17">
        <f t="shared" si="73"/>
        <v>0.2582548674658488</v>
      </c>
      <c r="I3591" s="17">
        <f t="shared" si="74"/>
        <v>-6.4000000000000057E-2</v>
      </c>
      <c r="J3591" s="18">
        <f t="shared" si="75"/>
        <v>3.1902696774836776E-3</v>
      </c>
      <c r="K3591" s="18">
        <f t="shared" si="76"/>
        <v>0.30719769683531783</v>
      </c>
      <c r="L3591" s="154"/>
      <c r="M3591" s="154"/>
      <c r="N3591" s="154"/>
      <c r="O3591" s="154"/>
      <c r="P3591" s="154"/>
      <c r="Q3591" s="154"/>
      <c r="R3591" s="154"/>
      <c r="S3591" s="154"/>
      <c r="T3591" s="154"/>
      <c r="U3591" s="154"/>
      <c r="V3591" s="154"/>
      <c r="W3591" s="154"/>
      <c r="X3591" s="154"/>
      <c r="Y3591" s="154"/>
      <c r="Z3591" s="154"/>
      <c r="AA3591" s="154"/>
    </row>
    <row r="3592" spans="1:27" ht="15.75" customHeight="1">
      <c r="A3592" s="155"/>
      <c r="B3592" s="158"/>
      <c r="C3592" s="158"/>
      <c r="D3592" s="158">
        <v>8127</v>
      </c>
      <c r="E3592" s="158">
        <v>20.329999999999998</v>
      </c>
      <c r="F3592" s="158">
        <v>20.271000000000001</v>
      </c>
      <c r="G3592" s="16">
        <f t="shared" si="72"/>
        <v>19.906047079520491</v>
      </c>
      <c r="H3592" s="17">
        <f t="shared" si="73"/>
        <v>0.70658820079917939</v>
      </c>
      <c r="I3592" s="17">
        <f t="shared" si="74"/>
        <v>-5.8999999999997499E-2</v>
      </c>
      <c r="J3592" s="18">
        <f t="shared" si="75"/>
        <v>2.9021151008360798E-3</v>
      </c>
      <c r="K3592" s="18">
        <f t="shared" si="76"/>
        <v>0.3163646333602218</v>
      </c>
      <c r="L3592" s="154"/>
      <c r="M3592" s="154"/>
      <c r="N3592" s="154"/>
      <c r="O3592" s="154"/>
      <c r="P3592" s="154"/>
      <c r="Q3592" s="154"/>
      <c r="R3592" s="154"/>
      <c r="S3592" s="154"/>
      <c r="T3592" s="154"/>
      <c r="U3592" s="154"/>
      <c r="V3592" s="154"/>
      <c r="W3592" s="154"/>
      <c r="X3592" s="154"/>
      <c r="Y3592" s="154"/>
      <c r="Z3592" s="154"/>
      <c r="AA3592" s="154"/>
    </row>
    <row r="3593" spans="1:27" ht="15.75" customHeight="1">
      <c r="A3593" s="155"/>
      <c r="B3593" s="158"/>
      <c r="C3593" s="158"/>
      <c r="D3593" s="158">
        <v>8127</v>
      </c>
      <c r="E3593" s="158">
        <v>20.940999999999999</v>
      </c>
      <c r="F3593" s="158">
        <v>20.841000000000001</v>
      </c>
      <c r="G3593" s="16">
        <f t="shared" si="72"/>
        <v>19.906047079520491</v>
      </c>
      <c r="H3593" s="17">
        <f t="shared" si="73"/>
        <v>1.7249215341325139</v>
      </c>
      <c r="I3593" s="17">
        <f t="shared" si="74"/>
        <v>-9.9999999999997868E-2</v>
      </c>
      <c r="J3593" s="18">
        <f t="shared" si="75"/>
        <v>4.7753211403465867E-3</v>
      </c>
      <c r="K3593" s="18">
        <f t="shared" si="76"/>
        <v>0.33631120749788979</v>
      </c>
      <c r="L3593" s="154"/>
      <c r="M3593" s="154"/>
      <c r="N3593" s="154"/>
      <c r="O3593" s="154"/>
      <c r="P3593" s="154"/>
      <c r="Q3593" s="154"/>
      <c r="R3593" s="154"/>
      <c r="S3593" s="154"/>
      <c r="T3593" s="154"/>
      <c r="U3593" s="154"/>
      <c r="V3593" s="154"/>
      <c r="W3593" s="154"/>
      <c r="X3593" s="154"/>
      <c r="Y3593" s="154"/>
      <c r="Z3593" s="154"/>
      <c r="AA3593" s="154"/>
    </row>
    <row r="3594" spans="1:27" ht="15.75" customHeight="1">
      <c r="A3594" s="155"/>
      <c r="B3594" s="156">
        <v>45105</v>
      </c>
      <c r="C3594" s="158">
        <v>51446</v>
      </c>
      <c r="D3594" s="158">
        <v>8107</v>
      </c>
      <c r="E3594" s="158">
        <v>15.997</v>
      </c>
      <c r="F3594" s="158">
        <v>15.94</v>
      </c>
      <c r="G3594" s="16">
        <f t="shared" si="72"/>
        <v>16.123457228651652</v>
      </c>
      <c r="H3594" s="17">
        <f t="shared" si="73"/>
        <v>-0.21076204775275426</v>
      </c>
      <c r="I3594" s="17">
        <f t="shared" si="74"/>
        <v>-5.7000000000000384E-2</v>
      </c>
      <c r="J3594" s="18">
        <f t="shared" si="75"/>
        <v>3.5631680940176524E-3</v>
      </c>
      <c r="K3594" s="18">
        <f t="shared" si="76"/>
        <v>0.29008041022974063</v>
      </c>
      <c r="L3594" s="154"/>
      <c r="M3594" s="154"/>
      <c r="N3594" s="154"/>
      <c r="O3594" s="154"/>
      <c r="P3594" s="154"/>
      <c r="Q3594" s="154"/>
      <c r="R3594" s="154"/>
      <c r="S3594" s="154"/>
      <c r="T3594" s="154"/>
      <c r="U3594" s="154"/>
      <c r="V3594" s="154"/>
      <c r="W3594" s="154"/>
      <c r="X3594" s="154"/>
      <c r="Y3594" s="154"/>
      <c r="Z3594" s="154"/>
      <c r="AA3594" s="154"/>
    </row>
    <row r="3595" spans="1:27" ht="15.75" customHeight="1">
      <c r="A3595" s="155"/>
      <c r="B3595" s="158"/>
      <c r="C3595" s="158"/>
      <c r="D3595" s="158">
        <v>8107</v>
      </c>
      <c r="E3595" s="158">
        <v>16.123000000000001</v>
      </c>
      <c r="F3595" s="158">
        <v>16.050999999999998</v>
      </c>
      <c r="G3595" s="16">
        <f t="shared" si="72"/>
        <v>16.123457228651652</v>
      </c>
      <c r="H3595" s="17">
        <f t="shared" si="73"/>
        <v>-7.6204775275220038E-4</v>
      </c>
      <c r="I3595" s="17">
        <f t="shared" si="74"/>
        <v>-7.2000000000002728E-2</v>
      </c>
      <c r="J3595" s="18">
        <f t="shared" si="75"/>
        <v>4.4656701606402482E-3</v>
      </c>
      <c r="K3595" s="18">
        <f t="shared" si="76"/>
        <v>0.29562837700459971</v>
      </c>
      <c r="L3595" s="154"/>
      <c r="M3595" s="154"/>
      <c r="N3595" s="154"/>
      <c r="O3595" s="154"/>
      <c r="P3595" s="154"/>
      <c r="Q3595" s="154"/>
      <c r="R3595" s="154"/>
      <c r="S3595" s="154"/>
      <c r="T3595" s="154"/>
      <c r="U3595" s="154"/>
      <c r="V3595" s="154"/>
      <c r="W3595" s="154"/>
      <c r="X3595" s="154"/>
      <c r="Y3595" s="154"/>
      <c r="Z3595" s="154"/>
      <c r="AA3595" s="154"/>
    </row>
    <row r="3596" spans="1:27" ht="15.75" customHeight="1">
      <c r="A3596" s="155"/>
      <c r="B3596" s="158"/>
      <c r="C3596" s="158"/>
      <c r="D3596" s="158">
        <v>8107</v>
      </c>
      <c r="E3596" s="158">
        <v>16.108000000000001</v>
      </c>
      <c r="F3596" s="158">
        <v>16.035</v>
      </c>
      <c r="G3596" s="16">
        <f t="shared" si="72"/>
        <v>16.123457228651652</v>
      </c>
      <c r="H3596" s="17">
        <f t="shared" si="73"/>
        <v>-2.5762047752753148E-2</v>
      </c>
      <c r="I3596" s="17">
        <f t="shared" si="74"/>
        <v>-7.3000000000000398E-2</v>
      </c>
      <c r="J3596" s="18">
        <f t="shared" si="75"/>
        <v>4.531909610131636E-3</v>
      </c>
      <c r="K3596" s="18">
        <f t="shared" si="76"/>
        <v>0.29497245607432088</v>
      </c>
      <c r="L3596" s="154"/>
      <c r="M3596" s="154"/>
      <c r="N3596" s="154"/>
      <c r="O3596" s="154"/>
      <c r="P3596" s="154"/>
      <c r="Q3596" s="154"/>
      <c r="R3596" s="154"/>
      <c r="S3596" s="154"/>
      <c r="T3596" s="154"/>
      <c r="U3596" s="154"/>
      <c r="V3596" s="154"/>
      <c r="W3596" s="154"/>
      <c r="X3596" s="154"/>
      <c r="Y3596" s="154"/>
      <c r="Z3596" s="154"/>
      <c r="AA3596" s="154"/>
    </row>
    <row r="3597" spans="1:27" ht="15.75" customHeight="1">
      <c r="A3597" s="155"/>
      <c r="B3597" s="156">
        <v>45105</v>
      </c>
      <c r="C3597" s="158">
        <v>52227</v>
      </c>
      <c r="D3597" s="158">
        <v>8147</v>
      </c>
      <c r="E3597" s="158">
        <v>24.666</v>
      </c>
      <c r="F3597" s="158">
        <v>24.550999999999998</v>
      </c>
      <c r="G3597" s="16">
        <f t="shared" si="72"/>
        <v>25.037035574840008</v>
      </c>
      <c r="H3597" s="17">
        <f t="shared" si="73"/>
        <v>-0.618392624733346</v>
      </c>
      <c r="I3597" s="17">
        <f t="shared" si="74"/>
        <v>-0.11500000000000199</v>
      </c>
      <c r="J3597" s="18">
        <f t="shared" si="75"/>
        <v>4.6622881699506201E-3</v>
      </c>
      <c r="K3597" s="18">
        <f t="shared" si="76"/>
        <v>0.29318739198580657</v>
      </c>
      <c r="L3597" s="154"/>
      <c r="M3597" s="154"/>
      <c r="N3597" s="154"/>
      <c r="O3597" s="154"/>
      <c r="P3597" s="154"/>
      <c r="Q3597" s="154"/>
      <c r="R3597" s="154"/>
      <c r="S3597" s="154"/>
      <c r="T3597" s="154"/>
      <c r="U3597" s="154"/>
      <c r="V3597" s="154"/>
      <c r="W3597" s="154"/>
      <c r="X3597" s="154"/>
      <c r="Y3597" s="154"/>
      <c r="Z3597" s="154"/>
      <c r="AA3597" s="154"/>
    </row>
    <row r="3598" spans="1:27" ht="15.75" customHeight="1">
      <c r="A3598" s="155"/>
      <c r="B3598" s="158"/>
      <c r="C3598" s="158"/>
      <c r="D3598" s="158">
        <v>8147</v>
      </c>
      <c r="E3598" s="158">
        <v>24.744</v>
      </c>
      <c r="F3598" s="158">
        <v>24.623999999999999</v>
      </c>
      <c r="G3598" s="16">
        <f t="shared" si="72"/>
        <v>25.037035574840008</v>
      </c>
      <c r="H3598" s="17">
        <f t="shared" si="73"/>
        <v>-0.48839262473334699</v>
      </c>
      <c r="I3598" s="17">
        <f t="shared" si="74"/>
        <v>-0.12000000000000099</v>
      </c>
      <c r="J3598" s="18">
        <f t="shared" si="75"/>
        <v>4.8496605237633768E-3</v>
      </c>
      <c r="K3598" s="18">
        <f t="shared" si="76"/>
        <v>0.2954154627676166</v>
      </c>
      <c r="L3598" s="154"/>
      <c r="M3598" s="154"/>
      <c r="N3598" s="154"/>
      <c r="O3598" s="154"/>
      <c r="P3598" s="154"/>
      <c r="Q3598" s="154"/>
      <c r="R3598" s="154"/>
      <c r="S3598" s="154"/>
      <c r="T3598" s="154"/>
      <c r="U3598" s="154"/>
      <c r="V3598" s="154"/>
      <c r="W3598" s="154"/>
      <c r="X3598" s="154"/>
      <c r="Y3598" s="154"/>
      <c r="Z3598" s="154"/>
      <c r="AA3598" s="154"/>
    </row>
    <row r="3599" spans="1:27" ht="15.75" customHeight="1">
      <c r="A3599" s="155"/>
      <c r="B3599" s="158"/>
      <c r="C3599" s="158"/>
      <c r="D3599" s="158">
        <v>8147</v>
      </c>
      <c r="E3599" s="158">
        <v>24.135999999999999</v>
      </c>
      <c r="F3599" s="158">
        <v>24.001999999999999</v>
      </c>
      <c r="G3599" s="16">
        <f t="shared" si="72"/>
        <v>25.037035574840008</v>
      </c>
      <c r="H3599" s="17">
        <f t="shared" si="73"/>
        <v>-1.5017259580666813</v>
      </c>
      <c r="I3599" s="17">
        <f t="shared" si="74"/>
        <v>-0.13400000000000034</v>
      </c>
      <c r="J3599" s="18">
        <f t="shared" si="75"/>
        <v>5.5518727212462851E-3</v>
      </c>
      <c r="K3599" s="18">
        <f t="shared" si="76"/>
        <v>0.27766656491224329</v>
      </c>
      <c r="L3599" s="154"/>
      <c r="M3599" s="154"/>
      <c r="N3599" s="154"/>
      <c r="O3599" s="154"/>
      <c r="P3599" s="154"/>
      <c r="Q3599" s="154"/>
      <c r="R3599" s="154"/>
      <c r="S3599" s="154"/>
      <c r="T3599" s="154"/>
      <c r="U3599" s="154"/>
      <c r="V3599" s="154"/>
      <c r="W3599" s="154"/>
      <c r="X3599" s="154"/>
      <c r="Y3599" s="154"/>
      <c r="Z3599" s="154"/>
      <c r="AA3599" s="154"/>
    </row>
    <row r="3600" spans="1:27" ht="15.75" customHeight="1">
      <c r="A3600" s="155"/>
      <c r="B3600" s="156">
        <v>45106</v>
      </c>
      <c r="C3600" s="158">
        <v>51446</v>
      </c>
      <c r="D3600" s="158">
        <v>8107</v>
      </c>
      <c r="E3600" s="158">
        <v>16.712</v>
      </c>
      <c r="F3600" s="158">
        <v>16.695</v>
      </c>
      <c r="G3600" s="16">
        <f t="shared" si="72"/>
        <v>16.123457228651652</v>
      </c>
      <c r="H3600" s="17">
        <f t="shared" si="73"/>
        <v>0.98090461891391223</v>
      </c>
      <c r="I3600" s="17">
        <f t="shared" si="74"/>
        <v>-1.699999999999946E-2</v>
      </c>
      <c r="J3600" s="18">
        <f t="shared" si="75"/>
        <v>1.0172331258975263E-3</v>
      </c>
      <c r="K3600" s="18">
        <f t="shared" si="76"/>
        <v>0.32045334624492344</v>
      </c>
      <c r="L3600" s="154"/>
      <c r="M3600" s="154"/>
      <c r="N3600" s="154"/>
      <c r="O3600" s="154"/>
      <c r="P3600" s="154"/>
      <c r="Q3600" s="154"/>
      <c r="R3600" s="154"/>
      <c r="S3600" s="154"/>
      <c r="T3600" s="154"/>
      <c r="U3600" s="154"/>
      <c r="V3600" s="154"/>
      <c r="W3600" s="154"/>
      <c r="X3600" s="154"/>
      <c r="Y3600" s="154"/>
      <c r="Z3600" s="154"/>
      <c r="AA3600" s="154"/>
    </row>
    <row r="3601" spans="1:27" ht="15.75" customHeight="1">
      <c r="A3601" s="155"/>
      <c r="B3601" s="158"/>
      <c r="C3601" s="158"/>
      <c r="D3601" s="158">
        <v>8107</v>
      </c>
      <c r="E3601" s="158">
        <v>16.545999999999999</v>
      </c>
      <c r="F3601" s="158">
        <v>16.529</v>
      </c>
      <c r="G3601" s="16">
        <f t="shared" si="72"/>
        <v>16.123457228651652</v>
      </c>
      <c r="H3601" s="17">
        <f t="shared" si="73"/>
        <v>0.70423795224724495</v>
      </c>
      <c r="I3601" s="17">
        <f t="shared" si="74"/>
        <v>-1.699999999999946E-2</v>
      </c>
      <c r="J3601" s="18">
        <f t="shared" si="75"/>
        <v>1.0274386558684553E-3</v>
      </c>
      <c r="K3601" s="18">
        <f t="shared" si="76"/>
        <v>0.31363570182794392</v>
      </c>
      <c r="L3601" s="154"/>
      <c r="M3601" s="154"/>
      <c r="N3601" s="154"/>
      <c r="O3601" s="154"/>
      <c r="P3601" s="154"/>
      <c r="Q3601" s="154"/>
      <c r="R3601" s="154"/>
      <c r="S3601" s="154"/>
      <c r="T3601" s="154"/>
      <c r="U3601" s="154"/>
      <c r="V3601" s="154"/>
      <c r="W3601" s="154"/>
      <c r="X3601" s="154"/>
      <c r="Y3601" s="154"/>
      <c r="Z3601" s="154"/>
      <c r="AA3601" s="154"/>
    </row>
    <row r="3602" spans="1:27" ht="15.75" customHeight="1">
      <c r="A3602" s="155"/>
      <c r="B3602" s="158"/>
      <c r="C3602" s="158"/>
      <c r="D3602" s="158">
        <v>8107</v>
      </c>
      <c r="E3602" s="158">
        <v>16.984000000000002</v>
      </c>
      <c r="F3602" s="158">
        <v>16.97</v>
      </c>
      <c r="G3602" s="16">
        <f t="shared" si="72"/>
        <v>16.123457228651652</v>
      </c>
      <c r="H3602" s="17">
        <f t="shared" si="73"/>
        <v>1.434237952247249</v>
      </c>
      <c r="I3602" s="17">
        <f t="shared" si="74"/>
        <v>-1.4000000000002899E-2</v>
      </c>
      <c r="J3602" s="18">
        <f t="shared" si="75"/>
        <v>8.2430522845047675E-4</v>
      </c>
      <c r="K3602" s="18">
        <f t="shared" si="76"/>
        <v>0.33133633551843861</v>
      </c>
      <c r="L3602" s="154"/>
      <c r="M3602" s="154"/>
      <c r="N3602" s="154"/>
      <c r="O3602" s="154"/>
      <c r="P3602" s="154"/>
      <c r="Q3602" s="154"/>
      <c r="R3602" s="154"/>
      <c r="S3602" s="154"/>
      <c r="T3602" s="154"/>
      <c r="U3602" s="154"/>
      <c r="V3602" s="154"/>
      <c r="W3602" s="154"/>
      <c r="X3602" s="154"/>
      <c r="Y3602" s="154"/>
      <c r="Z3602" s="154"/>
      <c r="AA3602" s="154"/>
    </row>
    <row r="3603" spans="1:27" ht="15.75" customHeight="1">
      <c r="A3603" s="155"/>
      <c r="B3603" s="156">
        <v>45106</v>
      </c>
      <c r="C3603" s="158"/>
      <c r="D3603" s="158" t="s">
        <v>22</v>
      </c>
      <c r="E3603" s="158">
        <v>24.109000000000002</v>
      </c>
      <c r="F3603" s="158">
        <v>23.789000000000001</v>
      </c>
      <c r="G3603" s="16">
        <f t="shared" si="72"/>
        <v>24.625485865816515</v>
      </c>
      <c r="H3603" s="17">
        <f t="shared" si="73"/>
        <v>-0.86080977636085509</v>
      </c>
      <c r="I3603" s="17">
        <f t="shared" si="74"/>
        <v>-0.32000000000000028</v>
      </c>
      <c r="J3603" s="18">
        <f t="shared" si="75"/>
        <v>1.3273051557509654E-2</v>
      </c>
      <c r="K3603" s="18">
        <f t="shared" si="76"/>
        <v>0.31007332597426285</v>
      </c>
      <c r="L3603" s="154"/>
      <c r="M3603" s="154"/>
      <c r="N3603" s="154"/>
      <c r="O3603" s="154"/>
      <c r="P3603" s="154"/>
      <c r="Q3603" s="154"/>
      <c r="R3603" s="154"/>
      <c r="S3603" s="154"/>
      <c r="T3603" s="154"/>
      <c r="U3603" s="154"/>
      <c r="V3603" s="154"/>
      <c r="W3603" s="154"/>
      <c r="X3603" s="154"/>
      <c r="Y3603" s="154"/>
      <c r="Z3603" s="154"/>
      <c r="AA3603" s="154"/>
    </row>
    <row r="3604" spans="1:27" ht="15.75" customHeight="1">
      <c r="A3604" s="155"/>
      <c r="B3604" s="156">
        <v>45107</v>
      </c>
      <c r="C3604" s="158">
        <v>51815</v>
      </c>
      <c r="D3604" s="158" t="s">
        <v>21</v>
      </c>
      <c r="E3604" s="158">
        <v>19.158999999999999</v>
      </c>
      <c r="F3604" s="158">
        <v>18.829999999999998</v>
      </c>
      <c r="G3604" s="16">
        <f t="shared" si="72"/>
        <v>19.9327573208373</v>
      </c>
      <c r="H3604" s="17">
        <f t="shared" si="73"/>
        <v>-1.2895955347288357</v>
      </c>
      <c r="I3604" s="17">
        <f t="shared" si="74"/>
        <v>-0.32900000000000063</v>
      </c>
      <c r="J3604" s="18">
        <f t="shared" si="75"/>
        <v>1.7172086225794699E-2</v>
      </c>
      <c r="K3604" s="18">
        <f t="shared" si="76"/>
        <v>0.29198919985177341</v>
      </c>
      <c r="L3604" s="154"/>
      <c r="M3604" s="154"/>
      <c r="N3604" s="154"/>
      <c r="O3604" s="154"/>
      <c r="P3604" s="154"/>
      <c r="Q3604" s="154"/>
      <c r="R3604" s="154"/>
      <c r="S3604" s="154"/>
      <c r="T3604" s="154"/>
      <c r="U3604" s="154"/>
      <c r="V3604" s="154"/>
      <c r="W3604" s="154"/>
      <c r="X3604" s="154"/>
      <c r="Y3604" s="154"/>
      <c r="Z3604" s="154"/>
      <c r="AA3604" s="154"/>
    </row>
    <row r="3605" spans="1:27" ht="15.75" customHeight="1">
      <c r="A3605" s="155"/>
      <c r="B3605" s="156">
        <v>45107</v>
      </c>
      <c r="C3605" s="158">
        <v>51817</v>
      </c>
      <c r="D3605" s="158" t="s">
        <v>32</v>
      </c>
      <c r="E3605" s="158">
        <v>21.015000000000001</v>
      </c>
      <c r="F3605" s="158">
        <v>21.657</v>
      </c>
      <c r="G3605" s="16">
        <f t="shared" si="72"/>
        <v>21.071999999999999</v>
      </c>
      <c r="H3605" s="17">
        <f t="shared" si="73"/>
        <v>-9.4999999999997684E-2</v>
      </c>
      <c r="I3605" s="17">
        <f t="shared" si="74"/>
        <v>0.64199999999999946</v>
      </c>
      <c r="J3605" s="18">
        <f t="shared" si="75"/>
        <v>-3.0549607423269069E-2</v>
      </c>
      <c r="K3605" s="18">
        <f t="shared" si="76"/>
        <v>0.39968593861527496</v>
      </c>
      <c r="L3605" s="154"/>
      <c r="M3605" s="154"/>
      <c r="N3605" s="154"/>
      <c r="O3605" s="154"/>
      <c r="P3605" s="154"/>
      <c r="Q3605" s="154"/>
      <c r="R3605" s="154"/>
      <c r="S3605" s="154"/>
      <c r="T3605" s="154"/>
      <c r="U3605" s="154"/>
      <c r="V3605" s="154"/>
      <c r="W3605" s="154"/>
      <c r="X3605" s="154"/>
      <c r="Y3605" s="154"/>
      <c r="Z3605" s="154"/>
      <c r="AA3605" s="154"/>
    </row>
    <row r="3606" spans="1:27" ht="15.75" customHeight="1">
      <c r="A3606" s="155"/>
      <c r="B3606" s="156">
        <v>45107</v>
      </c>
      <c r="C3606" s="158"/>
      <c r="D3606" s="158">
        <v>5623</v>
      </c>
      <c r="E3606" s="158">
        <v>22.867999999999999</v>
      </c>
      <c r="F3606" s="158">
        <v>22.817</v>
      </c>
      <c r="G3606" s="16">
        <f t="shared" si="72"/>
        <v>22.870927068045674</v>
      </c>
      <c r="H3606" s="17">
        <f t="shared" si="73"/>
        <v>-4.8784467427924012E-3</v>
      </c>
      <c r="I3606" s="17">
        <f t="shared" si="74"/>
        <v>-5.099999999999838E-2</v>
      </c>
      <c r="J3606" s="18">
        <f t="shared" si="75"/>
        <v>2.230190659436697E-3</v>
      </c>
      <c r="K3606" s="18">
        <f t="shared" si="76"/>
        <v>0.30477996479162878</v>
      </c>
      <c r="L3606" s="154"/>
      <c r="M3606" s="154"/>
      <c r="N3606" s="154"/>
      <c r="O3606" s="154"/>
      <c r="P3606" s="154"/>
      <c r="Q3606" s="154"/>
      <c r="R3606" s="154"/>
      <c r="S3606" s="154"/>
      <c r="T3606" s="154"/>
      <c r="U3606" s="154"/>
      <c r="V3606" s="154"/>
      <c r="W3606" s="154"/>
      <c r="X3606" s="154"/>
      <c r="Y3606" s="154"/>
      <c r="Z3606" s="154"/>
      <c r="AA3606" s="154"/>
    </row>
    <row r="3607" spans="1:27" ht="15.75" customHeight="1">
      <c r="A3607" s="155"/>
      <c r="B3607" s="156">
        <v>45107</v>
      </c>
      <c r="C3607" s="158">
        <v>25234</v>
      </c>
      <c r="D3607" s="158">
        <v>8608</v>
      </c>
      <c r="E3607" s="158">
        <v>19.178999999999998</v>
      </c>
      <c r="F3607" s="158">
        <v>19.128</v>
      </c>
      <c r="G3607" s="16">
        <f t="shared" si="72"/>
        <v>22.02</v>
      </c>
      <c r="H3607" s="17">
        <f t="shared" si="73"/>
        <v>-4.7350000000000021</v>
      </c>
      <c r="I3607" s="17">
        <f t="shared" si="74"/>
        <v>-5.099999999999838E-2</v>
      </c>
      <c r="J3607" s="18">
        <f t="shared" si="75"/>
        <v>2.6591584545595905E-3</v>
      </c>
      <c r="K3607" s="18">
        <f t="shared" si="76"/>
        <v>0.48349757547317374</v>
      </c>
      <c r="L3607" s="154"/>
      <c r="M3607" s="154"/>
      <c r="N3607" s="154"/>
      <c r="O3607" s="154"/>
      <c r="P3607" s="154"/>
      <c r="Q3607" s="154"/>
      <c r="R3607" s="154"/>
      <c r="S3607" s="154"/>
      <c r="T3607" s="154"/>
      <c r="U3607" s="154"/>
      <c r="V3607" s="154"/>
      <c r="W3607" s="154"/>
      <c r="X3607" s="154"/>
      <c r="Y3607" s="154"/>
      <c r="Z3607" s="154"/>
      <c r="AA3607" s="154"/>
    </row>
    <row r="3608" spans="1:27" ht="15.75" customHeight="1">
      <c r="A3608" s="155"/>
      <c r="B3608" s="158"/>
      <c r="C3608" s="158"/>
      <c r="D3608" s="158">
        <v>8608</v>
      </c>
      <c r="E3608" s="158">
        <v>19.466999999999999</v>
      </c>
      <c r="F3608" s="158">
        <v>19.414000000000001</v>
      </c>
      <c r="G3608" s="16">
        <f t="shared" si="72"/>
        <v>22.02</v>
      </c>
      <c r="H3608" s="17">
        <f t="shared" si="73"/>
        <v>-4.2550000000000017</v>
      </c>
      <c r="I3608" s="17">
        <f t="shared" si="74"/>
        <v>-5.2999999999997272E-2</v>
      </c>
      <c r="J3608" s="18">
        <f t="shared" si="75"/>
        <v>2.7225561206142331E-3</v>
      </c>
      <c r="K3608" s="18">
        <f t="shared" si="76"/>
        <v>0.49113885036215127</v>
      </c>
      <c r="L3608" s="154"/>
      <c r="M3608" s="154"/>
      <c r="N3608" s="154"/>
      <c r="O3608" s="154"/>
      <c r="P3608" s="154"/>
      <c r="Q3608" s="154"/>
      <c r="R3608" s="154"/>
      <c r="S3608" s="154"/>
      <c r="T3608" s="154"/>
      <c r="U3608" s="154"/>
      <c r="V3608" s="154"/>
      <c r="W3608" s="154"/>
      <c r="X3608" s="154"/>
      <c r="Y3608" s="154"/>
      <c r="Z3608" s="154"/>
      <c r="AA3608" s="154"/>
    </row>
    <row r="3609" spans="1:27" ht="15.75" customHeight="1">
      <c r="A3609" s="155"/>
      <c r="B3609" s="158"/>
      <c r="C3609" s="158"/>
      <c r="D3609" s="158">
        <v>8608</v>
      </c>
      <c r="E3609" s="158">
        <v>19.481000000000002</v>
      </c>
      <c r="F3609" s="158">
        <v>19.420999999999999</v>
      </c>
      <c r="G3609" s="16">
        <f t="shared" si="72"/>
        <v>22.02</v>
      </c>
      <c r="H3609" s="17">
        <f t="shared" si="73"/>
        <v>-4.2316666666666638</v>
      </c>
      <c r="I3609" s="17">
        <f t="shared" si="74"/>
        <v>-6.0000000000002274E-2</v>
      </c>
      <c r="J3609" s="18">
        <f t="shared" si="75"/>
        <v>3.0799240285407457E-3</v>
      </c>
      <c r="K3609" s="18">
        <f t="shared" si="76"/>
        <v>0.4915045428879421</v>
      </c>
      <c r="L3609" s="154"/>
      <c r="M3609" s="154"/>
      <c r="N3609" s="154"/>
      <c r="O3609" s="154"/>
      <c r="P3609" s="154"/>
      <c r="Q3609" s="154"/>
      <c r="R3609" s="154"/>
      <c r="S3609" s="154"/>
      <c r="T3609" s="154"/>
      <c r="U3609" s="154"/>
      <c r="V3609" s="154"/>
      <c r="W3609" s="154"/>
      <c r="X3609" s="154"/>
      <c r="Y3609" s="154"/>
      <c r="Z3609" s="154"/>
      <c r="AA3609" s="154"/>
    </row>
    <row r="3610" spans="1:27" ht="15.75" customHeight="1">
      <c r="A3610" s="155"/>
      <c r="B3610" s="158"/>
      <c r="C3610" s="158"/>
      <c r="D3610" s="158">
        <v>8608</v>
      </c>
      <c r="E3610" s="158">
        <v>19.201000000000001</v>
      </c>
      <c r="F3610" s="158">
        <v>19.152999999999999</v>
      </c>
      <c r="G3610" s="16">
        <f t="shared" si="72"/>
        <v>22.02</v>
      </c>
      <c r="H3610" s="17">
        <f t="shared" si="73"/>
        <v>-4.6983333333333324</v>
      </c>
      <c r="I3610" s="17">
        <f t="shared" si="74"/>
        <v>-4.8000000000001819E-2</v>
      </c>
      <c r="J3610" s="18">
        <f t="shared" si="75"/>
        <v>2.499869798448092E-3</v>
      </c>
      <c r="K3610" s="18">
        <f t="shared" si="76"/>
        <v>0.48408937034529448</v>
      </c>
      <c r="L3610" s="154"/>
      <c r="M3610" s="154"/>
      <c r="N3610" s="154"/>
      <c r="O3610" s="154"/>
      <c r="P3610" s="154"/>
      <c r="Q3610" s="154"/>
      <c r="R3610" s="154"/>
      <c r="S3610" s="154"/>
      <c r="T3610" s="154"/>
      <c r="U3610" s="154"/>
      <c r="V3610" s="154"/>
      <c r="W3610" s="154"/>
      <c r="X3610" s="154"/>
      <c r="Y3610" s="154"/>
      <c r="Z3610" s="154"/>
      <c r="AA3610" s="154"/>
    </row>
    <row r="3611" spans="1:27" ht="15.75" customHeight="1">
      <c r="A3611" s="155"/>
      <c r="B3611" s="156">
        <v>45107</v>
      </c>
      <c r="C3611" s="158"/>
      <c r="D3611" s="158">
        <v>6606</v>
      </c>
      <c r="E3611" s="158">
        <v>17.588000000000001</v>
      </c>
      <c r="F3611" s="158">
        <v>17.379000000000001</v>
      </c>
      <c r="G3611" s="16">
        <f t="shared" si="72"/>
        <v>15.807599999999999</v>
      </c>
      <c r="H3611" s="17">
        <f t="shared" si="73"/>
        <v>2.9673333333333369</v>
      </c>
      <c r="I3611" s="17">
        <f t="shared" si="74"/>
        <v>-0.20899999999999963</v>
      </c>
      <c r="J3611" s="18">
        <f t="shared" si="75"/>
        <v>1.1883102115078441E-2</v>
      </c>
      <c r="K3611" s="18">
        <f t="shared" si="76"/>
        <v>0.45707300432112807</v>
      </c>
      <c r="L3611" s="154"/>
      <c r="M3611" s="154"/>
      <c r="N3611" s="154"/>
      <c r="O3611" s="154"/>
      <c r="P3611" s="154"/>
      <c r="Q3611" s="154"/>
      <c r="R3611" s="154"/>
      <c r="S3611" s="154"/>
      <c r="T3611" s="154"/>
      <c r="U3611" s="154"/>
      <c r="V3611" s="154"/>
      <c r="W3611" s="154"/>
      <c r="X3611" s="154"/>
      <c r="Y3611" s="154"/>
      <c r="Z3611" s="154"/>
      <c r="AA3611" s="154"/>
    </row>
    <row r="3612" spans="1:27" ht="15.75" customHeight="1">
      <c r="A3612" s="155"/>
      <c r="B3612" s="156">
        <v>45107</v>
      </c>
      <c r="C3612" s="158">
        <v>52236</v>
      </c>
      <c r="D3612" s="158">
        <v>6617</v>
      </c>
      <c r="E3612" s="158">
        <v>21.408000000000001</v>
      </c>
      <c r="F3612" s="158">
        <v>21.027999999999999</v>
      </c>
      <c r="G3612" s="16">
        <f t="shared" si="72"/>
        <v>21.071999999999999</v>
      </c>
      <c r="H3612" s="17">
        <f t="shared" si="73"/>
        <v>0.56000000000000349</v>
      </c>
      <c r="I3612" s="17">
        <f t="shared" si="74"/>
        <v>-0.38000000000000256</v>
      </c>
      <c r="J3612" s="18">
        <f t="shared" si="75"/>
        <v>1.7750373692077846E-2</v>
      </c>
      <c r="K3612" s="18">
        <f t="shared" si="76"/>
        <v>0.41070627802690601</v>
      </c>
      <c r="L3612" s="154"/>
      <c r="M3612" s="154"/>
      <c r="N3612" s="154"/>
      <c r="O3612" s="154"/>
      <c r="P3612" s="154"/>
      <c r="Q3612" s="154"/>
      <c r="R3612" s="154"/>
      <c r="S3612" s="154"/>
      <c r="T3612" s="154"/>
      <c r="U3612" s="154"/>
      <c r="V3612" s="154"/>
      <c r="W3612" s="154"/>
      <c r="X3612" s="154"/>
      <c r="Y3612" s="154"/>
      <c r="Z3612" s="154"/>
      <c r="AA3612" s="154"/>
    </row>
    <row r="3613" spans="1:27" ht="15.75" customHeight="1">
      <c r="A3613" s="155"/>
      <c r="B3613" s="158"/>
      <c r="C3613" s="158"/>
      <c r="D3613" s="158">
        <v>6617</v>
      </c>
      <c r="E3613" s="158">
        <v>21.904</v>
      </c>
      <c r="F3613" s="158">
        <v>21.442</v>
      </c>
      <c r="G3613" s="16">
        <f t="shared" si="72"/>
        <v>21.071999999999999</v>
      </c>
      <c r="H3613" s="17">
        <f t="shared" si="73"/>
        <v>1.386666666666668</v>
      </c>
      <c r="I3613" s="17">
        <f t="shared" si="74"/>
        <v>-0.46199999999999974</v>
      </c>
      <c r="J3613" s="18">
        <f t="shared" si="75"/>
        <v>2.1092037983929866E-2</v>
      </c>
      <c r="K3613" s="18">
        <f t="shared" si="76"/>
        <v>0.4240504017531046</v>
      </c>
      <c r="L3613" s="154"/>
      <c r="M3613" s="154"/>
      <c r="N3613" s="154"/>
      <c r="O3613" s="154"/>
      <c r="P3613" s="154"/>
      <c r="Q3613" s="154"/>
      <c r="R3613" s="154"/>
      <c r="S3613" s="154"/>
      <c r="T3613" s="154"/>
      <c r="U3613" s="154"/>
      <c r="V3613" s="154"/>
      <c r="W3613" s="154"/>
      <c r="X3613" s="154"/>
      <c r="Y3613" s="154"/>
      <c r="Z3613" s="154"/>
      <c r="AA3613" s="154"/>
    </row>
    <row r="3614" spans="1:27" ht="15.75" customHeight="1">
      <c r="A3614" s="155"/>
      <c r="B3614" s="158"/>
      <c r="C3614" s="158"/>
      <c r="D3614" s="158">
        <v>6617</v>
      </c>
      <c r="E3614" s="158">
        <v>21.899000000000001</v>
      </c>
      <c r="F3614" s="158">
        <v>21.459</v>
      </c>
      <c r="G3614" s="16">
        <f t="shared" si="72"/>
        <v>21.071999999999999</v>
      </c>
      <c r="H3614" s="17">
        <f t="shared" si="73"/>
        <v>1.3783333333333363</v>
      </c>
      <c r="I3614" s="17">
        <f t="shared" si="74"/>
        <v>-0.44000000000000128</v>
      </c>
      <c r="J3614" s="18">
        <f t="shared" si="75"/>
        <v>2.0092241654870144E-2</v>
      </c>
      <c r="K3614" s="18">
        <f t="shared" si="76"/>
        <v>0.42391890040641139</v>
      </c>
      <c r="L3614" s="154"/>
      <c r="M3614" s="154"/>
      <c r="N3614" s="154"/>
      <c r="O3614" s="154"/>
      <c r="P3614" s="154"/>
      <c r="Q3614" s="154"/>
      <c r="R3614" s="154"/>
      <c r="S3614" s="154"/>
      <c r="T3614" s="154"/>
      <c r="U3614" s="154"/>
      <c r="V3614" s="154"/>
      <c r="W3614" s="154"/>
      <c r="X3614" s="154"/>
      <c r="Y3614" s="154"/>
      <c r="Z3614" s="154"/>
      <c r="AA3614" s="154"/>
    </row>
    <row r="3615" spans="1:27" ht="15.75" customHeight="1">
      <c r="A3615" s="155"/>
      <c r="B3615" s="158"/>
      <c r="C3615" s="158"/>
      <c r="D3615" s="158">
        <v>6617</v>
      </c>
      <c r="E3615" s="158">
        <v>22.36</v>
      </c>
      <c r="F3615" s="158">
        <v>21.919</v>
      </c>
      <c r="G3615" s="16">
        <f t="shared" si="72"/>
        <v>21.071999999999999</v>
      </c>
      <c r="H3615" s="17">
        <f t="shared" si="73"/>
        <v>2.1466666666666674</v>
      </c>
      <c r="I3615" s="17">
        <f t="shared" si="74"/>
        <v>-0.44099999999999895</v>
      </c>
      <c r="J3615" s="18">
        <f t="shared" si="75"/>
        <v>1.9722719141323748E-2</v>
      </c>
      <c r="K3615" s="18">
        <f t="shared" si="76"/>
        <v>0.43579606440071567</v>
      </c>
      <c r="L3615" s="154"/>
      <c r="M3615" s="154"/>
      <c r="N3615" s="154"/>
      <c r="O3615" s="154"/>
      <c r="P3615" s="154"/>
      <c r="Q3615" s="154"/>
      <c r="R3615" s="154"/>
      <c r="S3615" s="154"/>
      <c r="T3615" s="154"/>
      <c r="U3615" s="154"/>
      <c r="V3615" s="154"/>
      <c r="W3615" s="154"/>
      <c r="X3615" s="154"/>
      <c r="Y3615" s="154"/>
      <c r="Z3615" s="154"/>
      <c r="AA3615" s="154"/>
    </row>
    <row r="3616" spans="1:27" ht="15.75" customHeight="1">
      <c r="A3616" s="155"/>
      <c r="B3616" s="156">
        <v>45108</v>
      </c>
      <c r="C3616" s="158">
        <v>52633</v>
      </c>
      <c r="D3616" s="158">
        <v>6117</v>
      </c>
      <c r="E3616" s="158">
        <v>20.376999999999999</v>
      </c>
      <c r="F3616" s="158">
        <v>19.920999999999999</v>
      </c>
      <c r="G3616" s="16">
        <f t="shared" si="72"/>
        <v>19.9327573208373</v>
      </c>
      <c r="H3616" s="17">
        <f t="shared" si="73"/>
        <v>0.74040446527116432</v>
      </c>
      <c r="I3616" s="17">
        <f t="shared" si="74"/>
        <v>-0.45599999999999952</v>
      </c>
      <c r="J3616" s="18">
        <f t="shared" si="75"/>
        <v>2.2378171467831356E-2</v>
      </c>
      <c r="K3616" s="18">
        <f t="shared" si="76"/>
        <v>0.33430932325465607</v>
      </c>
      <c r="L3616" s="154"/>
      <c r="M3616" s="154"/>
      <c r="N3616" s="154"/>
      <c r="O3616" s="154"/>
      <c r="P3616" s="154"/>
      <c r="Q3616" s="154"/>
      <c r="R3616" s="154"/>
      <c r="S3616" s="154"/>
      <c r="T3616" s="154"/>
      <c r="U3616" s="154"/>
      <c r="V3616" s="154"/>
      <c r="W3616" s="154"/>
      <c r="X3616" s="154"/>
      <c r="Y3616" s="154"/>
      <c r="Z3616" s="154"/>
      <c r="AA3616" s="154"/>
    </row>
    <row r="3617" spans="1:27" ht="15.75" customHeight="1">
      <c r="A3617" s="155"/>
      <c r="B3617" s="158"/>
      <c r="C3617" s="158"/>
      <c r="D3617" s="158">
        <v>6117</v>
      </c>
      <c r="E3617" s="158">
        <v>20.283999999999999</v>
      </c>
      <c r="F3617" s="158">
        <v>19.795999999999999</v>
      </c>
      <c r="G3617" s="16">
        <f t="shared" si="72"/>
        <v>19.9327573208373</v>
      </c>
      <c r="H3617" s="17">
        <f t="shared" si="73"/>
        <v>0.5854044652711643</v>
      </c>
      <c r="I3617" s="17">
        <f t="shared" si="74"/>
        <v>-0.48799999999999955</v>
      </c>
      <c r="J3617" s="18">
        <f t="shared" si="75"/>
        <v>2.4058371129954622E-2</v>
      </c>
      <c r="K3617" s="18">
        <f t="shared" si="76"/>
        <v>0.33125720173339218</v>
      </c>
      <c r="L3617" s="154"/>
      <c r="M3617" s="154"/>
      <c r="N3617" s="154"/>
      <c r="O3617" s="154"/>
      <c r="P3617" s="154"/>
      <c r="Q3617" s="154"/>
      <c r="R3617" s="154"/>
      <c r="S3617" s="154"/>
      <c r="T3617" s="154"/>
      <c r="U3617" s="154"/>
      <c r="V3617" s="154"/>
      <c r="W3617" s="154"/>
      <c r="X3617" s="154"/>
      <c r="Y3617" s="154"/>
      <c r="Z3617" s="154"/>
      <c r="AA3617" s="154"/>
    </row>
    <row r="3618" spans="1:27" ht="15.75" customHeight="1">
      <c r="A3618" s="155"/>
      <c r="B3618" s="158"/>
      <c r="C3618" s="158"/>
      <c r="D3618" s="158">
        <v>6117</v>
      </c>
      <c r="E3618" s="158">
        <v>19.003</v>
      </c>
      <c r="F3618" s="158">
        <v>18.632999999999999</v>
      </c>
      <c r="G3618" s="16">
        <f t="shared" si="72"/>
        <v>19.9327573208373</v>
      </c>
      <c r="H3618" s="17">
        <f t="shared" si="73"/>
        <v>-1.5495955347288337</v>
      </c>
      <c r="I3618" s="17">
        <f t="shared" si="74"/>
        <v>-0.37000000000000099</v>
      </c>
      <c r="J3618" s="18">
        <f t="shared" si="75"/>
        <v>1.9470609903699469E-2</v>
      </c>
      <c r="K3618" s="18">
        <f t="shared" si="76"/>
        <v>0.28617697626480704</v>
      </c>
      <c r="L3618" s="154"/>
      <c r="M3618" s="154"/>
      <c r="N3618" s="154"/>
      <c r="O3618" s="154"/>
      <c r="P3618" s="154"/>
      <c r="Q3618" s="154"/>
      <c r="R3618" s="154"/>
      <c r="S3618" s="154"/>
      <c r="T3618" s="154"/>
      <c r="U3618" s="154"/>
      <c r="V3618" s="154"/>
      <c r="W3618" s="154"/>
      <c r="X3618" s="154"/>
      <c r="Y3618" s="154"/>
      <c r="Z3618" s="154"/>
      <c r="AA3618" s="154"/>
    </row>
    <row r="3619" spans="1:27" ht="15.75" customHeight="1">
      <c r="A3619" s="155"/>
      <c r="B3619" s="158"/>
      <c r="C3619" s="158"/>
      <c r="D3619" s="158">
        <v>6117</v>
      </c>
      <c r="E3619" s="158">
        <v>18.132999999999999</v>
      </c>
      <c r="F3619" s="158">
        <v>17.626999999999999</v>
      </c>
      <c r="G3619" s="16">
        <f t="shared" si="72"/>
        <v>19.9327573208373</v>
      </c>
      <c r="H3619" s="17">
        <f t="shared" si="73"/>
        <v>-2.9995955347288357</v>
      </c>
      <c r="I3619" s="17">
        <f t="shared" si="74"/>
        <v>-0.50600000000000023</v>
      </c>
      <c r="J3619" s="18">
        <f t="shared" si="75"/>
        <v>2.7904924722880951E-2</v>
      </c>
      <c r="K3619" s="18">
        <f t="shared" si="76"/>
        <v>0.25192858765566245</v>
      </c>
      <c r="L3619" s="154"/>
      <c r="M3619" s="154"/>
      <c r="N3619" s="154"/>
      <c r="O3619" s="154"/>
      <c r="P3619" s="154"/>
      <c r="Q3619" s="154"/>
      <c r="R3619" s="154"/>
      <c r="S3619" s="154"/>
      <c r="T3619" s="154"/>
      <c r="U3619" s="154"/>
      <c r="V3619" s="154"/>
      <c r="W3619" s="154"/>
      <c r="X3619" s="154"/>
      <c r="Y3619" s="154"/>
      <c r="Z3619" s="154"/>
      <c r="AA3619" s="154"/>
    </row>
    <row r="3620" spans="1:27" ht="15.75" customHeight="1">
      <c r="A3620" s="155"/>
      <c r="B3620" s="158"/>
      <c r="C3620" s="158"/>
      <c r="D3620" s="158">
        <v>6117</v>
      </c>
      <c r="E3620" s="158">
        <v>17.704999999999998</v>
      </c>
      <c r="F3620" s="158">
        <v>17.363</v>
      </c>
      <c r="G3620" s="16">
        <f t="shared" si="72"/>
        <v>19.9327573208373</v>
      </c>
      <c r="H3620" s="17">
        <f t="shared" si="73"/>
        <v>-3.7129288680621704</v>
      </c>
      <c r="I3620" s="17">
        <f t="shared" si="74"/>
        <v>-0.34199999999999875</v>
      </c>
      <c r="J3620" s="18">
        <f t="shared" si="75"/>
        <v>1.9316577238068275E-2</v>
      </c>
      <c r="K3620" s="18">
        <f t="shared" si="76"/>
        <v>0.23384473764248101</v>
      </c>
      <c r="L3620" s="154"/>
      <c r="M3620" s="154"/>
      <c r="N3620" s="154"/>
      <c r="O3620" s="154"/>
      <c r="P3620" s="154"/>
      <c r="Q3620" s="154"/>
      <c r="R3620" s="154"/>
      <c r="S3620" s="154"/>
      <c r="T3620" s="154"/>
      <c r="U3620" s="154"/>
      <c r="V3620" s="154"/>
      <c r="W3620" s="154"/>
      <c r="X3620" s="154"/>
      <c r="Y3620" s="154"/>
      <c r="Z3620" s="154"/>
      <c r="AA3620" s="154"/>
    </row>
    <row r="3621" spans="1:27" ht="15.75" customHeight="1">
      <c r="A3621" s="155"/>
      <c r="B3621" s="158"/>
      <c r="C3621" s="158"/>
      <c r="D3621" s="158">
        <v>6117</v>
      </c>
      <c r="E3621" s="158">
        <v>20.488</v>
      </c>
      <c r="F3621" s="158">
        <v>20.077000000000002</v>
      </c>
      <c r="G3621" s="16">
        <f t="shared" si="72"/>
        <v>19.9327573208373</v>
      </c>
      <c r="H3621" s="17">
        <f t="shared" si="73"/>
        <v>0.92540446527116538</v>
      </c>
      <c r="I3621" s="17">
        <f t="shared" si="74"/>
        <v>-0.41099999999999781</v>
      </c>
      <c r="J3621" s="18">
        <f t="shared" si="75"/>
        <v>2.0060523233111961E-2</v>
      </c>
      <c r="K3621" s="18">
        <f t="shared" si="76"/>
        <v>0.33791590589418818</v>
      </c>
      <c r="L3621" s="154"/>
      <c r="M3621" s="154"/>
      <c r="N3621" s="154"/>
      <c r="O3621" s="154"/>
      <c r="P3621" s="154"/>
      <c r="Q3621" s="154"/>
      <c r="R3621" s="154"/>
      <c r="S3621" s="154"/>
      <c r="T3621" s="154"/>
      <c r="U3621" s="154"/>
      <c r="V3621" s="154"/>
      <c r="W3621" s="154"/>
      <c r="X3621" s="154"/>
      <c r="Y3621" s="154"/>
      <c r="Z3621" s="154"/>
      <c r="AA3621" s="154"/>
    </row>
    <row r="3622" spans="1:27" ht="15.75" customHeight="1">
      <c r="A3622" s="155"/>
      <c r="B3622" s="156">
        <v>45108</v>
      </c>
      <c r="C3622" s="158">
        <v>52639</v>
      </c>
      <c r="D3622" s="158">
        <v>5120</v>
      </c>
      <c r="E3622" s="158">
        <v>23.457000000000001</v>
      </c>
      <c r="F3622" s="158">
        <v>23.43</v>
      </c>
      <c r="G3622" s="16">
        <f t="shared" si="72"/>
        <v>22.870927068045674</v>
      </c>
      <c r="H3622" s="17">
        <f t="shared" si="73"/>
        <v>0.97678821992387799</v>
      </c>
      <c r="I3622" s="17">
        <f t="shared" si="74"/>
        <v>-2.7000000000001023E-2</v>
      </c>
      <c r="J3622" s="18">
        <f t="shared" si="75"/>
        <v>1.1510423327791713E-3</v>
      </c>
      <c r="K3622" s="18">
        <f t="shared" si="76"/>
        <v>0.32223678368312098</v>
      </c>
      <c r="L3622" s="154"/>
      <c r="M3622" s="154"/>
      <c r="N3622" s="154"/>
      <c r="O3622" s="154"/>
      <c r="P3622" s="154"/>
      <c r="Q3622" s="154"/>
      <c r="R3622" s="154"/>
      <c r="S3622" s="154"/>
      <c r="T3622" s="154"/>
      <c r="U3622" s="154"/>
      <c r="V3622" s="154"/>
      <c r="W3622" s="154"/>
      <c r="X3622" s="154"/>
      <c r="Y3622" s="154"/>
      <c r="Z3622" s="154"/>
      <c r="AA3622" s="154"/>
    </row>
    <row r="3623" spans="1:27" ht="15.75" customHeight="1">
      <c r="A3623" s="155"/>
      <c r="B3623" s="158"/>
      <c r="C3623" s="158"/>
      <c r="D3623" s="158">
        <v>5120</v>
      </c>
      <c r="E3623" s="158">
        <v>23.442</v>
      </c>
      <c r="F3623" s="158">
        <v>23.414999999999999</v>
      </c>
      <c r="G3623" s="16">
        <f t="shared" si="72"/>
        <v>22.870927068045674</v>
      </c>
      <c r="H3623" s="17">
        <f t="shared" si="73"/>
        <v>0.95178821992387697</v>
      </c>
      <c r="I3623" s="17">
        <f t="shared" si="74"/>
        <v>-2.7000000000001023E-2</v>
      </c>
      <c r="J3623" s="18">
        <f t="shared" si="75"/>
        <v>1.1517788584592195E-3</v>
      </c>
      <c r="K3623" s="18">
        <f t="shared" si="76"/>
        <v>0.32180309849223476</v>
      </c>
      <c r="L3623" s="154"/>
      <c r="M3623" s="154"/>
      <c r="N3623" s="154"/>
      <c r="O3623" s="154"/>
      <c r="P3623" s="154"/>
      <c r="Q3623" s="154"/>
      <c r="R3623" s="154"/>
      <c r="S3623" s="154"/>
      <c r="T3623" s="154"/>
      <c r="U3623" s="154"/>
      <c r="V3623" s="154"/>
      <c r="W3623" s="154"/>
      <c r="X3623" s="154"/>
      <c r="Y3623" s="154"/>
      <c r="Z3623" s="154"/>
      <c r="AA3623" s="154"/>
    </row>
    <row r="3624" spans="1:27" ht="15.75" customHeight="1">
      <c r="A3624" s="155"/>
      <c r="B3624" s="158"/>
      <c r="C3624" s="158"/>
      <c r="D3624" s="158">
        <v>5120</v>
      </c>
      <c r="E3624" s="158">
        <v>22.335999999999999</v>
      </c>
      <c r="F3624" s="158">
        <v>22.312999999999999</v>
      </c>
      <c r="G3624" s="16">
        <f t="shared" si="72"/>
        <v>22.870927068045674</v>
      </c>
      <c r="H3624" s="17">
        <f t="shared" si="73"/>
        <v>-0.89154511340945919</v>
      </c>
      <c r="I3624" s="17">
        <f t="shared" si="74"/>
        <v>-2.2999999999999687E-2</v>
      </c>
      <c r="J3624" s="18">
        <f t="shared" si="75"/>
        <v>1.0297277936962611E-3</v>
      </c>
      <c r="K3624" s="18">
        <f t="shared" si="76"/>
        <v>0.28822117813641507</v>
      </c>
      <c r="L3624" s="154"/>
      <c r="M3624" s="154"/>
      <c r="N3624" s="154"/>
      <c r="O3624" s="154"/>
      <c r="P3624" s="154"/>
      <c r="Q3624" s="154"/>
      <c r="R3624" s="154"/>
      <c r="S3624" s="154"/>
      <c r="T3624" s="154"/>
      <c r="U3624" s="154"/>
      <c r="V3624" s="154"/>
      <c r="W3624" s="154"/>
      <c r="X3624" s="154"/>
      <c r="Y3624" s="154"/>
      <c r="Z3624" s="154"/>
      <c r="AA3624" s="154"/>
    </row>
    <row r="3625" spans="1:27" ht="15.75" customHeight="1">
      <c r="A3625" s="155"/>
      <c r="B3625" s="158"/>
      <c r="C3625" s="158"/>
      <c r="D3625" s="158">
        <v>5120</v>
      </c>
      <c r="E3625" s="158">
        <v>21.995000000000001</v>
      </c>
      <c r="F3625" s="158">
        <v>21.971</v>
      </c>
      <c r="G3625" s="16">
        <f t="shared" si="72"/>
        <v>22.870927068045674</v>
      </c>
      <c r="H3625" s="17">
        <f t="shared" si="73"/>
        <v>-1.4598784467427883</v>
      </c>
      <c r="I3625" s="17">
        <f t="shared" si="74"/>
        <v>-2.4000000000000909E-2</v>
      </c>
      <c r="J3625" s="18">
        <f t="shared" si="75"/>
        <v>1.0911570811548493E-3</v>
      </c>
      <c r="K3625" s="18">
        <f t="shared" si="76"/>
        <v>0.27718609842486785</v>
      </c>
      <c r="L3625" s="154"/>
      <c r="M3625" s="154"/>
      <c r="N3625" s="154"/>
      <c r="O3625" s="154"/>
      <c r="P3625" s="154"/>
      <c r="Q3625" s="154"/>
      <c r="R3625" s="154"/>
      <c r="S3625" s="154"/>
      <c r="T3625" s="154"/>
      <c r="U3625" s="154"/>
      <c r="V3625" s="154"/>
      <c r="W3625" s="154"/>
      <c r="X3625" s="154"/>
      <c r="Y3625" s="154"/>
      <c r="Z3625" s="154"/>
      <c r="AA3625" s="154"/>
    </row>
    <row r="3626" spans="1:27" ht="15.75" customHeight="1">
      <c r="A3626" s="155"/>
      <c r="B3626" s="158"/>
      <c r="C3626" s="158"/>
      <c r="D3626" s="158">
        <v>5120</v>
      </c>
      <c r="E3626" s="158">
        <v>23.388000000000002</v>
      </c>
      <c r="F3626" s="158">
        <v>23.364000000000001</v>
      </c>
      <c r="G3626" s="16">
        <f t="shared" si="72"/>
        <v>22.870927068045674</v>
      </c>
      <c r="H3626" s="17">
        <f t="shared" si="73"/>
        <v>0.86178821992387955</v>
      </c>
      <c r="I3626" s="17">
        <f t="shared" si="74"/>
        <v>-2.4000000000000909E-2</v>
      </c>
      <c r="J3626" s="18">
        <f t="shared" si="75"/>
        <v>1.0261672652642768E-3</v>
      </c>
      <c r="K3626" s="18">
        <f t="shared" si="76"/>
        <v>0.3202372257078403</v>
      </c>
      <c r="L3626" s="154"/>
      <c r="M3626" s="154"/>
      <c r="N3626" s="154"/>
      <c r="O3626" s="154"/>
      <c r="P3626" s="154"/>
      <c r="Q3626" s="154"/>
      <c r="R3626" s="154"/>
      <c r="S3626" s="154"/>
      <c r="T3626" s="154"/>
      <c r="U3626" s="154"/>
      <c r="V3626" s="154"/>
      <c r="W3626" s="154"/>
      <c r="X3626" s="154"/>
      <c r="Y3626" s="154"/>
      <c r="Z3626" s="154"/>
      <c r="AA3626" s="154"/>
    </row>
    <row r="3627" spans="1:27" ht="15.75" customHeight="1">
      <c r="A3627" s="155"/>
      <c r="B3627" s="156">
        <v>45108</v>
      </c>
      <c r="C3627" s="158">
        <v>52240</v>
      </c>
      <c r="D3627" s="158">
        <v>515</v>
      </c>
      <c r="E3627" s="158">
        <v>16.242999999999999</v>
      </c>
      <c r="F3627" s="158">
        <v>16.178999999999998</v>
      </c>
      <c r="G3627" s="16">
        <f t="shared" si="72"/>
        <v>16.637999999999998</v>
      </c>
      <c r="H3627" s="17">
        <f t="shared" si="73"/>
        <v>-0.65833333333333266</v>
      </c>
      <c r="I3627" s="17">
        <f t="shared" si="74"/>
        <v>-6.4000000000000057E-2</v>
      </c>
      <c r="J3627" s="18">
        <f t="shared" si="75"/>
        <v>3.9401588376531465E-3</v>
      </c>
      <c r="K3627" s="18">
        <f t="shared" si="76"/>
        <v>0.49282767961583451</v>
      </c>
      <c r="L3627" s="154"/>
      <c r="M3627" s="154"/>
      <c r="N3627" s="154"/>
      <c r="O3627" s="154"/>
      <c r="P3627" s="154"/>
      <c r="Q3627" s="154"/>
      <c r="R3627" s="154"/>
      <c r="S3627" s="154"/>
      <c r="T3627" s="154"/>
      <c r="U3627" s="154"/>
      <c r="V3627" s="154"/>
      <c r="W3627" s="154"/>
      <c r="X3627" s="154"/>
      <c r="Y3627" s="154"/>
      <c r="Z3627" s="154"/>
      <c r="AA3627" s="154"/>
    </row>
    <row r="3628" spans="1:27" ht="15.75" customHeight="1">
      <c r="A3628" s="155"/>
      <c r="B3628" s="158"/>
      <c r="C3628" s="158"/>
      <c r="D3628" s="158">
        <v>515</v>
      </c>
      <c r="E3628" s="158">
        <v>16.922999999999998</v>
      </c>
      <c r="F3628" s="158">
        <v>16.844999999999999</v>
      </c>
      <c r="G3628" s="16">
        <f t="shared" si="72"/>
        <v>16.637999999999998</v>
      </c>
      <c r="H3628" s="17">
        <f t="shared" si="73"/>
        <v>0.47500000000000026</v>
      </c>
      <c r="I3628" s="17">
        <f t="shared" si="74"/>
        <v>-7.7999999999999403E-2</v>
      </c>
      <c r="J3628" s="18">
        <f t="shared" si="75"/>
        <v>4.6091118595993274E-3</v>
      </c>
      <c r="K3628" s="18">
        <f t="shared" si="76"/>
        <v>0.51320687821308275</v>
      </c>
      <c r="L3628" s="154"/>
      <c r="M3628" s="154"/>
      <c r="N3628" s="154"/>
      <c r="O3628" s="154"/>
      <c r="P3628" s="154"/>
      <c r="Q3628" s="154"/>
      <c r="R3628" s="154"/>
      <c r="S3628" s="154"/>
      <c r="T3628" s="154"/>
      <c r="U3628" s="154"/>
      <c r="V3628" s="154"/>
      <c r="W3628" s="154"/>
      <c r="X3628" s="154"/>
      <c r="Y3628" s="154"/>
      <c r="Z3628" s="154"/>
      <c r="AA3628" s="154"/>
    </row>
    <row r="3629" spans="1:27" ht="15.75" customHeight="1">
      <c r="A3629" s="155"/>
      <c r="B3629" s="158"/>
      <c r="C3629" s="158"/>
      <c r="D3629" s="158">
        <v>515</v>
      </c>
      <c r="E3629" s="158">
        <v>17.619</v>
      </c>
      <c r="F3629" s="158">
        <v>17.542999999999999</v>
      </c>
      <c r="G3629" s="16">
        <f t="shared" si="72"/>
        <v>16.637999999999998</v>
      </c>
      <c r="H3629" s="17">
        <f t="shared" si="73"/>
        <v>1.6350000000000029</v>
      </c>
      <c r="I3629" s="17">
        <f t="shared" si="74"/>
        <v>-7.6000000000000512E-2</v>
      </c>
      <c r="J3629" s="18">
        <f t="shared" si="75"/>
        <v>4.3135251716896819E-3</v>
      </c>
      <c r="K3629" s="18">
        <f t="shared" si="76"/>
        <v>0.53243657415290313</v>
      </c>
      <c r="L3629" s="154"/>
      <c r="M3629" s="154"/>
      <c r="N3629" s="154"/>
      <c r="O3629" s="154"/>
      <c r="P3629" s="154"/>
      <c r="Q3629" s="154"/>
      <c r="R3629" s="154"/>
      <c r="S3629" s="154"/>
      <c r="T3629" s="154"/>
      <c r="U3629" s="154"/>
      <c r="V3629" s="154"/>
      <c r="W3629" s="154"/>
      <c r="X3629" s="154"/>
      <c r="Y3629" s="154"/>
      <c r="Z3629" s="154"/>
      <c r="AA3629" s="154"/>
    </row>
    <row r="3630" spans="1:27" ht="15.75" customHeight="1">
      <c r="A3630" s="155"/>
      <c r="B3630" s="156">
        <v>45109</v>
      </c>
      <c r="C3630" s="158">
        <v>51575</v>
      </c>
      <c r="D3630" s="158">
        <v>6107</v>
      </c>
      <c r="E3630" s="158">
        <v>16.742000000000001</v>
      </c>
      <c r="F3630" s="158">
        <v>16.559000000000001</v>
      </c>
      <c r="G3630" s="16">
        <f t="shared" si="72"/>
        <v>17.032373496847189</v>
      </c>
      <c r="H3630" s="17">
        <f t="shared" si="73"/>
        <v>-0.48395582807864679</v>
      </c>
      <c r="I3630" s="17">
        <f t="shared" si="74"/>
        <v>-0.18299999999999983</v>
      </c>
      <c r="J3630" s="18">
        <f t="shared" si="75"/>
        <v>1.0930593716401853E-2</v>
      </c>
      <c r="K3630" s="18">
        <f t="shared" si="76"/>
        <v>0.30794018608220214</v>
      </c>
      <c r="L3630" s="154"/>
      <c r="M3630" s="154"/>
      <c r="N3630" s="154"/>
      <c r="O3630" s="154"/>
      <c r="P3630" s="154"/>
      <c r="Q3630" s="154"/>
      <c r="R3630" s="154"/>
      <c r="S3630" s="154"/>
      <c r="T3630" s="154"/>
      <c r="U3630" s="154"/>
      <c r="V3630" s="154"/>
      <c r="W3630" s="154"/>
      <c r="X3630" s="154"/>
      <c r="Y3630" s="154"/>
      <c r="Z3630" s="154"/>
      <c r="AA3630" s="154"/>
    </row>
    <row r="3631" spans="1:27" ht="15.75" customHeight="1">
      <c r="A3631" s="155"/>
      <c r="B3631" s="158"/>
      <c r="C3631" s="158"/>
      <c r="D3631" s="158">
        <v>6107</v>
      </c>
      <c r="E3631" s="158">
        <v>16.72</v>
      </c>
      <c r="F3631" s="158">
        <v>16.530999999999999</v>
      </c>
      <c r="G3631" s="16">
        <f t="shared" si="72"/>
        <v>17.032373496847189</v>
      </c>
      <c r="H3631" s="17">
        <f t="shared" si="73"/>
        <v>-0.52062249474531686</v>
      </c>
      <c r="I3631" s="17">
        <f t="shared" si="74"/>
        <v>-0.18900000000000006</v>
      </c>
      <c r="J3631" s="18">
        <f t="shared" si="75"/>
        <v>1.1303827751196177E-2</v>
      </c>
      <c r="K3631" s="18">
        <f t="shared" si="76"/>
        <v>0.30702958106388917</v>
      </c>
      <c r="L3631" s="154"/>
      <c r="M3631" s="154"/>
      <c r="N3631" s="154"/>
      <c r="O3631" s="154"/>
      <c r="P3631" s="154"/>
      <c r="Q3631" s="154"/>
      <c r="R3631" s="154"/>
      <c r="S3631" s="154"/>
      <c r="T3631" s="154"/>
      <c r="U3631" s="154"/>
      <c r="V3631" s="154"/>
      <c r="W3631" s="154"/>
      <c r="X3631" s="154"/>
      <c r="Y3631" s="154"/>
      <c r="Z3631" s="154"/>
      <c r="AA3631" s="154"/>
    </row>
    <row r="3632" spans="1:27" ht="15.75" customHeight="1">
      <c r="A3632" s="155"/>
      <c r="B3632" s="158"/>
      <c r="C3632" s="158"/>
      <c r="D3632" s="158">
        <v>6107</v>
      </c>
      <c r="E3632" s="158">
        <v>16.841999999999999</v>
      </c>
      <c r="F3632" s="158">
        <v>16.655999999999999</v>
      </c>
      <c r="G3632" s="16">
        <f t="shared" si="72"/>
        <v>17.032373496847189</v>
      </c>
      <c r="H3632" s="17">
        <f t="shared" si="73"/>
        <v>-0.31728916141198366</v>
      </c>
      <c r="I3632" s="17">
        <f t="shared" si="74"/>
        <v>-0.18599999999999994</v>
      </c>
      <c r="J3632" s="18">
        <f t="shared" si="75"/>
        <v>1.1043819023868896E-2</v>
      </c>
      <c r="K3632" s="18">
        <f t="shared" si="76"/>
        <v>0.31204931690940668</v>
      </c>
      <c r="L3632" s="154"/>
      <c r="M3632" s="154"/>
      <c r="N3632" s="154"/>
      <c r="O3632" s="154"/>
      <c r="P3632" s="154"/>
      <c r="Q3632" s="154"/>
      <c r="R3632" s="154"/>
      <c r="S3632" s="154"/>
      <c r="T3632" s="154"/>
      <c r="U3632" s="154"/>
      <c r="V3632" s="154"/>
      <c r="W3632" s="154"/>
      <c r="X3632" s="154"/>
      <c r="Y3632" s="154"/>
      <c r="Z3632" s="154"/>
      <c r="AA3632" s="154"/>
    </row>
    <row r="3633" spans="1:27" ht="15.75" customHeight="1">
      <c r="A3633" s="155"/>
      <c r="B3633" s="156">
        <v>45109</v>
      </c>
      <c r="C3633" s="158">
        <v>52641</v>
      </c>
      <c r="D3633" s="158">
        <v>7108</v>
      </c>
      <c r="E3633" s="158">
        <v>17.626000000000001</v>
      </c>
      <c r="F3633" s="158">
        <v>17.529</v>
      </c>
      <c r="G3633" s="16">
        <f t="shared" si="72"/>
        <v>18.039622077854567</v>
      </c>
      <c r="H3633" s="17">
        <f t="shared" si="73"/>
        <v>-0.68937012975760936</v>
      </c>
      <c r="I3633" s="17">
        <f t="shared" si="74"/>
        <v>-9.7000000000001307E-2</v>
      </c>
      <c r="J3633" s="18">
        <f t="shared" si="75"/>
        <v>5.5032338590718993E-3</v>
      </c>
      <c r="K3633" s="18">
        <f t="shared" si="76"/>
        <v>0.33948544066975039</v>
      </c>
      <c r="L3633" s="154"/>
      <c r="M3633" s="154"/>
      <c r="N3633" s="154"/>
      <c r="O3633" s="154"/>
      <c r="P3633" s="154"/>
      <c r="Q3633" s="154"/>
      <c r="R3633" s="154"/>
      <c r="S3633" s="154"/>
      <c r="T3633" s="154"/>
      <c r="U3633" s="154"/>
      <c r="V3633" s="154"/>
      <c r="W3633" s="154"/>
      <c r="X3633" s="154"/>
      <c r="Y3633" s="154"/>
      <c r="Z3633" s="154"/>
      <c r="AA3633" s="154"/>
    </row>
    <row r="3634" spans="1:27" ht="15.75" customHeight="1">
      <c r="A3634" s="155"/>
      <c r="B3634" s="158"/>
      <c r="C3634" s="158"/>
      <c r="D3634" s="158">
        <v>7108</v>
      </c>
      <c r="E3634" s="158">
        <v>17.797999999999998</v>
      </c>
      <c r="F3634" s="158">
        <v>17.702000000000002</v>
      </c>
      <c r="G3634" s="16">
        <f t="shared" si="72"/>
        <v>18.039622077854567</v>
      </c>
      <c r="H3634" s="17">
        <f t="shared" si="73"/>
        <v>-0.40270346309094762</v>
      </c>
      <c r="I3634" s="17">
        <f t="shared" si="74"/>
        <v>-9.5999999999996533E-2</v>
      </c>
      <c r="J3634" s="18">
        <f t="shared" si="75"/>
        <v>5.393864479154767E-3</v>
      </c>
      <c r="K3634" s="18">
        <f t="shared" si="76"/>
        <v>0.34586865812141915</v>
      </c>
      <c r="L3634" s="154"/>
      <c r="M3634" s="154"/>
      <c r="N3634" s="154"/>
      <c r="O3634" s="154"/>
      <c r="P3634" s="154"/>
      <c r="Q3634" s="154"/>
      <c r="R3634" s="154"/>
      <c r="S3634" s="154"/>
      <c r="T3634" s="154"/>
      <c r="U3634" s="154"/>
      <c r="V3634" s="154"/>
      <c r="W3634" s="154"/>
      <c r="X3634" s="154"/>
      <c r="Y3634" s="154"/>
      <c r="Z3634" s="154"/>
      <c r="AA3634" s="154"/>
    </row>
    <row r="3635" spans="1:27" ht="15.75" customHeight="1">
      <c r="A3635" s="155"/>
      <c r="B3635" s="158"/>
      <c r="C3635" s="158"/>
      <c r="D3635" s="158">
        <v>7108</v>
      </c>
      <c r="E3635" s="158">
        <v>17.754000000000001</v>
      </c>
      <c r="F3635" s="158">
        <v>17.655999999999999</v>
      </c>
      <c r="G3635" s="16">
        <f t="shared" si="72"/>
        <v>18.039622077854567</v>
      </c>
      <c r="H3635" s="17">
        <f t="shared" si="73"/>
        <v>-0.47603679642427588</v>
      </c>
      <c r="I3635" s="17">
        <f t="shared" si="74"/>
        <v>-9.800000000000253E-2</v>
      </c>
      <c r="J3635" s="18">
        <f t="shared" si="75"/>
        <v>5.5198828433030596E-3</v>
      </c>
      <c r="K3635" s="18">
        <f t="shared" si="76"/>
        <v>0.34424751477103865</v>
      </c>
      <c r="L3635" s="154"/>
      <c r="M3635" s="154"/>
      <c r="N3635" s="154"/>
      <c r="O3635" s="154"/>
      <c r="P3635" s="154"/>
      <c r="Q3635" s="154"/>
      <c r="R3635" s="154"/>
      <c r="S3635" s="154"/>
      <c r="T3635" s="154"/>
      <c r="U3635" s="154"/>
      <c r="V3635" s="154"/>
      <c r="W3635" s="154"/>
      <c r="X3635" s="154"/>
      <c r="Y3635" s="154"/>
      <c r="Z3635" s="154"/>
      <c r="AA3635" s="154"/>
    </row>
    <row r="3636" spans="1:27" ht="15.75" customHeight="1">
      <c r="A3636" s="155"/>
      <c r="B3636" s="156">
        <v>45109</v>
      </c>
      <c r="C3636" s="158"/>
      <c r="D3636" s="158">
        <v>6606</v>
      </c>
      <c r="E3636" s="158">
        <v>16.103999999999999</v>
      </c>
      <c r="F3636" s="158">
        <v>15.961</v>
      </c>
      <c r="G3636" s="16">
        <f t="shared" si="72"/>
        <v>15.807599999999999</v>
      </c>
      <c r="H3636" s="17">
        <f t="shared" si="73"/>
        <v>0.49400000000000038</v>
      </c>
      <c r="I3636" s="17">
        <f t="shared" si="74"/>
        <v>-0.14299999999999891</v>
      </c>
      <c r="J3636" s="18">
        <f t="shared" si="75"/>
        <v>8.8797814207649591E-3</v>
      </c>
      <c r="K3636" s="18">
        <f t="shared" si="76"/>
        <v>0.40704172876304023</v>
      </c>
      <c r="L3636" s="154"/>
      <c r="M3636" s="154"/>
      <c r="N3636" s="154"/>
      <c r="O3636" s="154"/>
      <c r="P3636" s="154"/>
      <c r="Q3636" s="154"/>
      <c r="R3636" s="154"/>
      <c r="S3636" s="154"/>
      <c r="T3636" s="154"/>
      <c r="U3636" s="154"/>
      <c r="V3636" s="154"/>
      <c r="W3636" s="154"/>
      <c r="X3636" s="154"/>
      <c r="Y3636" s="154"/>
      <c r="Z3636" s="154"/>
      <c r="AA3636" s="154"/>
    </row>
    <row r="3637" spans="1:27" ht="15.75" customHeight="1">
      <c r="A3637" s="155"/>
      <c r="B3637" s="156">
        <v>45109</v>
      </c>
      <c r="C3637" s="158">
        <v>51579</v>
      </c>
      <c r="D3637" s="158">
        <v>5148</v>
      </c>
      <c r="E3637" s="158">
        <v>20.553000000000001</v>
      </c>
      <c r="F3637" s="158">
        <v>20.393000000000001</v>
      </c>
      <c r="G3637" s="16">
        <f t="shared" si="72"/>
        <v>20.202531026311895</v>
      </c>
      <c r="H3637" s="17">
        <f t="shared" si="73"/>
        <v>0.5841149561468425</v>
      </c>
      <c r="I3637" s="17">
        <f t="shared" si="74"/>
        <v>-0.16000000000000014</v>
      </c>
      <c r="J3637" s="18">
        <f t="shared" si="75"/>
        <v>7.784751617768702E-3</v>
      </c>
      <c r="K3637" s="18">
        <f t="shared" si="76"/>
        <v>0.31243977584940236</v>
      </c>
      <c r="L3637" s="154"/>
      <c r="M3637" s="154"/>
      <c r="N3637" s="154"/>
      <c r="O3637" s="154"/>
      <c r="P3637" s="154"/>
      <c r="Q3637" s="154"/>
      <c r="R3637" s="154"/>
      <c r="S3637" s="154"/>
      <c r="T3637" s="154"/>
      <c r="U3637" s="154"/>
      <c r="V3637" s="154"/>
      <c r="W3637" s="154"/>
      <c r="X3637" s="154"/>
      <c r="Y3637" s="154"/>
      <c r="Z3637" s="154"/>
      <c r="AA3637" s="154"/>
    </row>
    <row r="3638" spans="1:27" ht="15.75" customHeight="1">
      <c r="A3638" s="155"/>
      <c r="B3638" s="158"/>
      <c r="C3638" s="158"/>
      <c r="D3638" s="158">
        <v>5148</v>
      </c>
      <c r="E3638" s="158">
        <v>21.388000000000002</v>
      </c>
      <c r="F3638" s="158">
        <v>21.236999999999998</v>
      </c>
      <c r="G3638" s="16">
        <f t="shared" si="72"/>
        <v>20.202531026311895</v>
      </c>
      <c r="H3638" s="17">
        <f t="shared" si="73"/>
        <v>1.9757816228135106</v>
      </c>
      <c r="I3638" s="17">
        <f t="shared" si="74"/>
        <v>-0.15100000000000335</v>
      </c>
      <c r="J3638" s="18">
        <f t="shared" si="75"/>
        <v>7.0600336637368314E-3</v>
      </c>
      <c r="K3638" s="18">
        <f t="shared" si="76"/>
        <v>0.3392825281949115</v>
      </c>
      <c r="L3638" s="154"/>
      <c r="M3638" s="154"/>
      <c r="N3638" s="154"/>
      <c r="O3638" s="154"/>
      <c r="P3638" s="154"/>
      <c r="Q3638" s="154"/>
      <c r="R3638" s="154"/>
      <c r="S3638" s="154"/>
      <c r="T3638" s="154"/>
      <c r="U3638" s="154"/>
      <c r="V3638" s="154"/>
      <c r="W3638" s="154"/>
      <c r="X3638" s="154"/>
      <c r="Y3638" s="154"/>
      <c r="Z3638" s="154"/>
      <c r="AA3638" s="154"/>
    </row>
    <row r="3639" spans="1:27" ht="15.75" customHeight="1">
      <c r="A3639" s="155"/>
      <c r="B3639" s="156">
        <v>45109</v>
      </c>
      <c r="C3639" s="158">
        <v>51577</v>
      </c>
      <c r="D3639" s="158">
        <v>5648</v>
      </c>
      <c r="E3639" s="158">
        <v>20.369</v>
      </c>
      <c r="F3639" s="158">
        <v>20.195</v>
      </c>
      <c r="G3639" s="16">
        <f t="shared" si="72"/>
        <v>19.240505739344663</v>
      </c>
      <c r="H3639" s="17">
        <f t="shared" si="73"/>
        <v>1.8808237677588955</v>
      </c>
      <c r="I3639" s="17">
        <f t="shared" si="74"/>
        <v>-0.17399999999999949</v>
      </c>
      <c r="J3639" s="18">
        <f t="shared" si="75"/>
        <v>8.5423928518827373E-3</v>
      </c>
      <c r="K3639" s="18">
        <f t="shared" si="76"/>
        <v>0.35345868722077661</v>
      </c>
      <c r="L3639" s="154"/>
      <c r="M3639" s="154"/>
      <c r="N3639" s="154"/>
      <c r="O3639" s="154"/>
      <c r="P3639" s="154"/>
      <c r="Q3639" s="154"/>
      <c r="R3639" s="154"/>
      <c r="S3639" s="154"/>
      <c r="T3639" s="154"/>
      <c r="U3639" s="154"/>
      <c r="V3639" s="154"/>
      <c r="W3639" s="154"/>
      <c r="X3639" s="154"/>
      <c r="Y3639" s="154"/>
      <c r="Z3639" s="154"/>
      <c r="AA3639" s="154"/>
    </row>
    <row r="3640" spans="1:27" ht="15.75" customHeight="1">
      <c r="A3640" s="155"/>
      <c r="B3640" s="158"/>
      <c r="C3640" s="158"/>
      <c r="D3640" s="158">
        <v>5648</v>
      </c>
      <c r="E3640" s="158">
        <v>20.678000000000001</v>
      </c>
      <c r="F3640" s="158">
        <v>20.513000000000002</v>
      </c>
      <c r="G3640" s="16">
        <f t="shared" si="72"/>
        <v>19.240505739344663</v>
      </c>
      <c r="H3640" s="17">
        <f t="shared" si="73"/>
        <v>2.3958237677588974</v>
      </c>
      <c r="I3640" s="17">
        <f t="shared" si="74"/>
        <v>-0.16499999999999915</v>
      </c>
      <c r="J3640" s="18">
        <f t="shared" si="75"/>
        <v>7.9794951155817365E-3</v>
      </c>
      <c r="K3640" s="18">
        <f t="shared" si="76"/>
        <v>0.36312022439307473</v>
      </c>
      <c r="L3640" s="154"/>
      <c r="M3640" s="154"/>
      <c r="N3640" s="154"/>
      <c r="O3640" s="154"/>
      <c r="P3640" s="154"/>
      <c r="Q3640" s="154"/>
      <c r="R3640" s="154"/>
      <c r="S3640" s="154"/>
      <c r="T3640" s="154"/>
      <c r="U3640" s="154"/>
      <c r="V3640" s="154"/>
      <c r="W3640" s="154"/>
      <c r="X3640" s="154"/>
      <c r="Y3640" s="154"/>
      <c r="Z3640" s="154"/>
      <c r="AA3640" s="154"/>
    </row>
    <row r="3641" spans="1:27" ht="15.75" customHeight="1">
      <c r="A3641" s="155"/>
      <c r="B3641" s="156">
        <v>45109</v>
      </c>
      <c r="C3641" s="158">
        <v>52698</v>
      </c>
      <c r="D3641" s="158">
        <v>8128</v>
      </c>
      <c r="E3641" s="158">
        <v>18.704000000000001</v>
      </c>
      <c r="F3641" s="158">
        <v>18.664000000000001</v>
      </c>
      <c r="G3641" s="16">
        <f t="shared" si="72"/>
        <v>20.092045107828728</v>
      </c>
      <c r="H3641" s="17">
        <f t="shared" si="73"/>
        <v>-2.3134085130478788</v>
      </c>
      <c r="I3641" s="17">
        <f t="shared" si="74"/>
        <v>-3.9999999999999147E-2</v>
      </c>
      <c r="J3641" s="18">
        <f t="shared" si="75"/>
        <v>2.1385799828913146E-3</v>
      </c>
      <c r="K3641" s="18">
        <f t="shared" si="76"/>
        <v>0.24263451386047127</v>
      </c>
      <c r="L3641" s="154"/>
      <c r="M3641" s="154"/>
      <c r="N3641" s="154"/>
      <c r="O3641" s="154"/>
      <c r="P3641" s="154"/>
      <c r="Q3641" s="154"/>
      <c r="R3641" s="154"/>
      <c r="S3641" s="154"/>
      <c r="T3641" s="154"/>
      <c r="U3641" s="154"/>
      <c r="V3641" s="154"/>
      <c r="W3641" s="154"/>
      <c r="X3641" s="154"/>
      <c r="Y3641" s="154"/>
      <c r="Z3641" s="154"/>
      <c r="AA3641" s="154"/>
    </row>
    <row r="3642" spans="1:27" ht="15.75" customHeight="1">
      <c r="A3642" s="155"/>
      <c r="B3642" s="158"/>
      <c r="C3642" s="158"/>
      <c r="D3642" s="158">
        <v>8128</v>
      </c>
      <c r="E3642" s="158">
        <v>18.88</v>
      </c>
      <c r="F3642" s="158">
        <v>18.856999999999999</v>
      </c>
      <c r="G3642" s="16">
        <f t="shared" si="72"/>
        <v>20.092045107828728</v>
      </c>
      <c r="H3642" s="17">
        <f t="shared" si="73"/>
        <v>-2.0200751797145484</v>
      </c>
      <c r="I3642" s="17">
        <f t="shared" si="74"/>
        <v>-2.2999999999999687E-2</v>
      </c>
      <c r="J3642" s="18">
        <f t="shared" si="75"/>
        <v>1.2182203389830342E-3</v>
      </c>
      <c r="K3642" s="18">
        <f t="shared" si="76"/>
        <v>0.24969470059567023</v>
      </c>
      <c r="L3642" s="154"/>
      <c r="M3642" s="154"/>
      <c r="N3642" s="154"/>
      <c r="O3642" s="154"/>
      <c r="P3642" s="154"/>
      <c r="Q3642" s="154"/>
      <c r="R3642" s="154"/>
      <c r="S3642" s="154"/>
      <c r="T3642" s="154"/>
      <c r="U3642" s="154"/>
      <c r="V3642" s="154"/>
      <c r="W3642" s="154"/>
      <c r="X3642" s="154"/>
      <c r="Y3642" s="154"/>
      <c r="Z3642" s="154"/>
      <c r="AA3642" s="154"/>
    </row>
    <row r="3643" spans="1:27" ht="15.75" customHeight="1">
      <c r="A3643" s="155"/>
      <c r="B3643" s="158"/>
      <c r="C3643" s="158"/>
      <c r="D3643" s="158">
        <v>8128</v>
      </c>
      <c r="E3643" s="158">
        <v>19.277999999999999</v>
      </c>
      <c r="F3643" s="158">
        <v>19.231999999999999</v>
      </c>
      <c r="G3643" s="16">
        <f t="shared" si="72"/>
        <v>20.092045107828728</v>
      </c>
      <c r="H3643" s="17">
        <f t="shared" si="73"/>
        <v>-1.3567418463812153</v>
      </c>
      <c r="I3643" s="17">
        <f t="shared" si="74"/>
        <v>-4.5999999999999375E-2</v>
      </c>
      <c r="J3643" s="18">
        <f t="shared" si="75"/>
        <v>2.3861396410415694E-3</v>
      </c>
      <c r="K3643" s="18">
        <f t="shared" si="76"/>
        <v>0.26518497495830756</v>
      </c>
      <c r="L3643" s="154"/>
      <c r="M3643" s="154"/>
      <c r="N3643" s="154"/>
      <c r="O3643" s="154"/>
      <c r="P3643" s="154"/>
      <c r="Q3643" s="154"/>
      <c r="R3643" s="154"/>
      <c r="S3643" s="154"/>
      <c r="T3643" s="154"/>
      <c r="U3643" s="154"/>
      <c r="V3643" s="154"/>
      <c r="W3643" s="154"/>
      <c r="X3643" s="154"/>
      <c r="Y3643" s="154"/>
      <c r="Z3643" s="154"/>
      <c r="AA3643" s="154"/>
    </row>
    <row r="3644" spans="1:27" ht="15.75" customHeight="1">
      <c r="A3644" s="155"/>
      <c r="B3644" s="158"/>
      <c r="C3644" s="158"/>
      <c r="D3644" s="158">
        <v>8128</v>
      </c>
      <c r="E3644" s="158">
        <v>19.596</v>
      </c>
      <c r="F3644" s="158">
        <v>19.547000000000001</v>
      </c>
      <c r="G3644" s="16">
        <f t="shared" si="72"/>
        <v>20.092045107828728</v>
      </c>
      <c r="H3644" s="17">
        <f t="shared" si="73"/>
        <v>-0.82674184638121306</v>
      </c>
      <c r="I3644" s="17">
        <f t="shared" si="74"/>
        <v>-4.8999999999999488E-2</v>
      </c>
      <c r="J3644" s="18">
        <f t="shared" si="75"/>
        <v>2.5005103082261426E-3</v>
      </c>
      <c r="K3644" s="18">
        <f t="shared" si="76"/>
        <v>0.27710940739162354</v>
      </c>
      <c r="L3644" s="154"/>
      <c r="M3644" s="154"/>
      <c r="N3644" s="154"/>
      <c r="O3644" s="154"/>
      <c r="P3644" s="154"/>
      <c r="Q3644" s="154"/>
      <c r="R3644" s="154"/>
      <c r="S3644" s="154"/>
      <c r="T3644" s="154"/>
      <c r="U3644" s="154"/>
      <c r="V3644" s="154"/>
      <c r="W3644" s="154"/>
      <c r="X3644" s="154"/>
      <c r="Y3644" s="154"/>
      <c r="Z3644" s="154"/>
      <c r="AA3644" s="154"/>
    </row>
    <row r="3645" spans="1:27" ht="15.75" customHeight="1">
      <c r="A3645" s="155"/>
      <c r="B3645" s="156">
        <v>45109</v>
      </c>
      <c r="C3645" s="158">
        <v>52702</v>
      </c>
      <c r="D3645" s="158">
        <v>8108</v>
      </c>
      <c r="E3645" s="158">
        <v>18.372</v>
      </c>
      <c r="F3645" s="158">
        <v>18.321000000000002</v>
      </c>
      <c r="G3645" s="16">
        <f t="shared" si="72"/>
        <v>18.363527102940179</v>
      </c>
      <c r="H3645" s="17">
        <f t="shared" si="73"/>
        <v>1.4121495099702249E-2</v>
      </c>
      <c r="I3645" s="17">
        <f t="shared" si="74"/>
        <v>-5.099999999999838E-2</v>
      </c>
      <c r="J3645" s="18">
        <f t="shared" si="75"/>
        <v>2.7759634225995198E-3</v>
      </c>
      <c r="K3645" s="18">
        <f t="shared" si="76"/>
        <v>0.29309527152359138</v>
      </c>
      <c r="L3645" s="154"/>
      <c r="M3645" s="154"/>
      <c r="N3645" s="154"/>
      <c r="O3645" s="154"/>
      <c r="P3645" s="154"/>
      <c r="Q3645" s="154"/>
      <c r="R3645" s="154"/>
      <c r="S3645" s="154"/>
      <c r="T3645" s="154"/>
      <c r="U3645" s="154"/>
      <c r="V3645" s="154"/>
      <c r="W3645" s="154"/>
      <c r="X3645" s="154"/>
      <c r="Y3645" s="154"/>
      <c r="Z3645" s="154"/>
      <c r="AA3645" s="154"/>
    </row>
    <row r="3646" spans="1:27" ht="15.75" customHeight="1">
      <c r="A3646" s="155"/>
      <c r="B3646" s="158"/>
      <c r="C3646" s="158"/>
      <c r="D3646" s="158">
        <v>8108</v>
      </c>
      <c r="E3646" s="158">
        <v>19.513999999999999</v>
      </c>
      <c r="F3646" s="158">
        <v>19.443999999999999</v>
      </c>
      <c r="G3646" s="16">
        <f t="shared" si="72"/>
        <v>18.363527102940179</v>
      </c>
      <c r="H3646" s="17">
        <f t="shared" si="73"/>
        <v>1.9174548284330348</v>
      </c>
      <c r="I3646" s="17">
        <f t="shared" si="74"/>
        <v>-7.0000000000000284E-2</v>
      </c>
      <c r="J3646" s="18">
        <f t="shared" si="75"/>
        <v>3.5871681869427225E-3</v>
      </c>
      <c r="K3646" s="18">
        <f t="shared" si="76"/>
        <v>0.33446481133706163</v>
      </c>
      <c r="L3646" s="154"/>
      <c r="M3646" s="154"/>
      <c r="N3646" s="154"/>
      <c r="O3646" s="154"/>
      <c r="P3646" s="154"/>
      <c r="Q3646" s="154"/>
      <c r="R3646" s="154"/>
      <c r="S3646" s="154"/>
      <c r="T3646" s="154"/>
      <c r="U3646" s="154"/>
      <c r="V3646" s="154"/>
      <c r="W3646" s="154"/>
      <c r="X3646" s="154"/>
      <c r="Y3646" s="154"/>
      <c r="Z3646" s="154"/>
      <c r="AA3646" s="154"/>
    </row>
    <row r="3647" spans="1:27" ht="15.75" customHeight="1">
      <c r="A3647" s="155"/>
      <c r="B3647" s="158"/>
      <c r="C3647" s="158"/>
      <c r="D3647" s="158">
        <v>8108</v>
      </c>
      <c r="E3647" s="158">
        <v>17.917000000000002</v>
      </c>
      <c r="F3647" s="158">
        <v>17.867000000000001</v>
      </c>
      <c r="G3647" s="16">
        <f t="shared" si="72"/>
        <v>18.363527102940179</v>
      </c>
      <c r="H3647" s="17">
        <f t="shared" si="73"/>
        <v>-0.74421183823362824</v>
      </c>
      <c r="I3647" s="17">
        <f t="shared" si="74"/>
        <v>-5.0000000000000711E-2</v>
      </c>
      <c r="J3647" s="18">
        <f t="shared" si="75"/>
        <v>2.7906457554278453E-3</v>
      </c>
      <c r="K3647" s="18">
        <f t="shared" si="76"/>
        <v>0.27514351333545917</v>
      </c>
      <c r="L3647" s="154"/>
      <c r="M3647" s="154"/>
      <c r="N3647" s="154"/>
      <c r="O3647" s="154"/>
      <c r="P3647" s="154"/>
      <c r="Q3647" s="154"/>
      <c r="R3647" s="154"/>
      <c r="S3647" s="154"/>
      <c r="T3647" s="154"/>
      <c r="U3647" s="154"/>
      <c r="V3647" s="154"/>
      <c r="W3647" s="154"/>
      <c r="X3647" s="154"/>
      <c r="Y3647" s="154"/>
      <c r="Z3647" s="154"/>
      <c r="AA3647" s="154"/>
    </row>
    <row r="3648" spans="1:27" ht="15.75" customHeight="1">
      <c r="A3648" s="155"/>
      <c r="B3648" s="158"/>
      <c r="C3648" s="158"/>
      <c r="D3648" s="158">
        <v>8108</v>
      </c>
      <c r="E3648" s="158">
        <v>19.469000000000001</v>
      </c>
      <c r="F3648" s="158">
        <v>19.417999999999999</v>
      </c>
      <c r="G3648" s="16">
        <f t="shared" si="72"/>
        <v>18.363527102940179</v>
      </c>
      <c r="H3648" s="17">
        <f t="shared" si="73"/>
        <v>1.8424548284330378</v>
      </c>
      <c r="I3648" s="17">
        <f t="shared" si="74"/>
        <v>-5.1000000000001933E-2</v>
      </c>
      <c r="J3648" s="18">
        <f t="shared" si="75"/>
        <v>2.6195490266578626E-3</v>
      </c>
      <c r="K3648" s="18">
        <f t="shared" si="76"/>
        <v>0.33292651540558948</v>
      </c>
      <c r="L3648" s="154"/>
      <c r="M3648" s="154"/>
      <c r="N3648" s="154"/>
      <c r="O3648" s="154"/>
      <c r="P3648" s="154"/>
      <c r="Q3648" s="154"/>
      <c r="R3648" s="154"/>
      <c r="S3648" s="154"/>
      <c r="T3648" s="154"/>
      <c r="U3648" s="154"/>
      <c r="V3648" s="154"/>
      <c r="W3648" s="154"/>
      <c r="X3648" s="154"/>
      <c r="Y3648" s="154"/>
      <c r="Z3648" s="154"/>
      <c r="AA3648" s="154"/>
    </row>
    <row r="3649" spans="1:27" ht="15.75" customHeight="1">
      <c r="A3649" s="155"/>
      <c r="B3649" s="158"/>
      <c r="C3649" s="158"/>
      <c r="D3649" s="158">
        <v>8108</v>
      </c>
      <c r="E3649" s="158">
        <v>18.815000000000001</v>
      </c>
      <c r="F3649" s="158">
        <v>18.678000000000001</v>
      </c>
      <c r="G3649" s="16">
        <f t="shared" si="72"/>
        <v>18.363527102940179</v>
      </c>
      <c r="H3649" s="17">
        <f t="shared" si="73"/>
        <v>0.7524548284330379</v>
      </c>
      <c r="I3649" s="17">
        <f t="shared" si="74"/>
        <v>-0.13700000000000045</v>
      </c>
      <c r="J3649" s="18">
        <f t="shared" si="75"/>
        <v>7.2814243954292023E-3</v>
      </c>
      <c r="K3649" s="18">
        <f t="shared" si="76"/>
        <v>0.3097393743519225</v>
      </c>
      <c r="L3649" s="154"/>
      <c r="M3649" s="154"/>
      <c r="N3649" s="154"/>
      <c r="O3649" s="154"/>
      <c r="P3649" s="154"/>
      <c r="Q3649" s="154"/>
      <c r="R3649" s="154"/>
      <c r="S3649" s="154"/>
      <c r="T3649" s="154"/>
      <c r="U3649" s="154"/>
      <c r="V3649" s="154"/>
      <c r="W3649" s="154"/>
      <c r="X3649" s="154"/>
      <c r="Y3649" s="154"/>
      <c r="Z3649" s="154"/>
      <c r="AA3649" s="154"/>
    </row>
    <row r="3650" spans="1:27" ht="15.75" customHeight="1">
      <c r="A3650" s="155"/>
      <c r="B3650" s="156">
        <v>45111</v>
      </c>
      <c r="C3650" s="158">
        <v>52824</v>
      </c>
      <c r="D3650" s="158">
        <v>6176</v>
      </c>
      <c r="E3650" s="158">
        <v>38.210999999999999</v>
      </c>
      <c r="F3650" s="158">
        <v>37.332999999999998</v>
      </c>
      <c r="G3650" s="16">
        <f t="shared" si="72"/>
        <v>36.028673497593743</v>
      </c>
      <c r="H3650" s="17">
        <f t="shared" si="73"/>
        <v>3.6372108373437584</v>
      </c>
      <c r="I3650" s="17">
        <f t="shared" si="74"/>
        <v>-0.87800000000000011</v>
      </c>
      <c r="J3650" s="18">
        <f t="shared" si="75"/>
        <v>2.2977676585276496E-2</v>
      </c>
      <c r="K3650" s="18">
        <f t="shared" si="76"/>
        <v>0.37223178877985297</v>
      </c>
      <c r="L3650" s="154"/>
      <c r="M3650" s="154"/>
      <c r="N3650" s="154"/>
      <c r="O3650" s="154"/>
      <c r="P3650" s="154"/>
      <c r="Q3650" s="154"/>
      <c r="R3650" s="154"/>
      <c r="S3650" s="154"/>
      <c r="T3650" s="154"/>
      <c r="U3650" s="154"/>
      <c r="V3650" s="154"/>
      <c r="W3650" s="154"/>
      <c r="X3650" s="154"/>
      <c r="Y3650" s="154"/>
      <c r="Z3650" s="154"/>
      <c r="AA3650" s="154"/>
    </row>
    <row r="3651" spans="1:27" ht="15.75" customHeight="1">
      <c r="A3651" s="155"/>
      <c r="B3651" s="158"/>
      <c r="C3651" s="158"/>
      <c r="D3651" s="158">
        <v>6176</v>
      </c>
      <c r="E3651" s="158">
        <v>35.243000000000002</v>
      </c>
      <c r="F3651" s="158">
        <v>34.540999999999997</v>
      </c>
      <c r="G3651" s="16">
        <f t="shared" si="72"/>
        <v>36.028673497593743</v>
      </c>
      <c r="H3651" s="17">
        <f t="shared" si="73"/>
        <v>-1.3094558293229024</v>
      </c>
      <c r="I3651" s="17">
        <f t="shared" si="74"/>
        <v>-0.70200000000000529</v>
      </c>
      <c r="J3651" s="18">
        <f t="shared" si="75"/>
        <v>1.9918849133161345E-2</v>
      </c>
      <c r="K3651" s="18">
        <f t="shared" si="76"/>
        <v>0.31936409729781701</v>
      </c>
      <c r="L3651" s="154"/>
      <c r="M3651" s="154"/>
      <c r="N3651" s="154"/>
      <c r="O3651" s="154"/>
      <c r="P3651" s="154"/>
      <c r="Q3651" s="154"/>
      <c r="R3651" s="154"/>
      <c r="S3651" s="154"/>
      <c r="T3651" s="154"/>
      <c r="U3651" s="154"/>
      <c r="V3651" s="154"/>
      <c r="W3651" s="154"/>
      <c r="X3651" s="154"/>
      <c r="Y3651" s="154"/>
      <c r="Z3651" s="154"/>
      <c r="AA3651" s="154"/>
    </row>
    <row r="3652" spans="1:27" ht="15.75" customHeight="1">
      <c r="A3652" s="155"/>
      <c r="B3652" s="158"/>
      <c r="C3652" s="158"/>
      <c r="D3652" s="158">
        <v>6176</v>
      </c>
      <c r="E3652" s="158">
        <v>36.292000000000002</v>
      </c>
      <c r="F3652" s="158">
        <v>35.567999999999998</v>
      </c>
      <c r="G3652" s="16">
        <f t="shared" si="72"/>
        <v>36.028673497593743</v>
      </c>
      <c r="H3652" s="17">
        <f t="shared" si="73"/>
        <v>0.43887750401043019</v>
      </c>
      <c r="I3652" s="17">
        <f t="shared" si="74"/>
        <v>-0.72400000000000375</v>
      </c>
      <c r="J3652" s="18">
        <f t="shared" si="75"/>
        <v>1.9949300121238942E-2</v>
      </c>
      <c r="K3652" s="18">
        <f t="shared" si="76"/>
        <v>0.33903749810059969</v>
      </c>
      <c r="L3652" s="154"/>
      <c r="M3652" s="154"/>
      <c r="N3652" s="154"/>
      <c r="O3652" s="154"/>
      <c r="P3652" s="154"/>
      <c r="Q3652" s="154"/>
      <c r="R3652" s="154"/>
      <c r="S3652" s="154"/>
      <c r="T3652" s="154"/>
      <c r="U3652" s="154"/>
      <c r="V3652" s="154"/>
      <c r="W3652" s="154"/>
      <c r="X3652" s="154"/>
      <c r="Y3652" s="154"/>
      <c r="Z3652" s="154"/>
      <c r="AA3652" s="154"/>
    </row>
    <row r="3653" spans="1:27" ht="15.75" customHeight="1">
      <c r="A3653" s="155"/>
      <c r="B3653" s="158"/>
      <c r="C3653" s="158"/>
      <c r="D3653" s="158">
        <v>6176</v>
      </c>
      <c r="E3653" s="158">
        <v>37.4</v>
      </c>
      <c r="F3653" s="158">
        <v>36.595999999999997</v>
      </c>
      <c r="G3653" s="16">
        <f t="shared" si="72"/>
        <v>36.028673497593743</v>
      </c>
      <c r="H3653" s="17">
        <f t="shared" si="73"/>
        <v>2.2855441706770918</v>
      </c>
      <c r="I3653" s="17">
        <f t="shared" si="74"/>
        <v>-0.80400000000000205</v>
      </c>
      <c r="J3653" s="18">
        <f t="shared" si="75"/>
        <v>2.149732620320861E-2</v>
      </c>
      <c r="K3653" s="18">
        <f t="shared" si="76"/>
        <v>0.35861895403922356</v>
      </c>
      <c r="L3653" s="154"/>
      <c r="M3653" s="154"/>
      <c r="N3653" s="154"/>
      <c r="O3653" s="154"/>
      <c r="P3653" s="154"/>
      <c r="Q3653" s="154"/>
      <c r="R3653" s="154"/>
      <c r="S3653" s="154"/>
      <c r="T3653" s="154"/>
      <c r="U3653" s="154"/>
      <c r="V3653" s="154"/>
      <c r="W3653" s="154"/>
      <c r="X3653" s="154"/>
      <c r="Y3653" s="154"/>
      <c r="Z3653" s="154"/>
      <c r="AA3653" s="154"/>
    </row>
    <row r="3654" spans="1:27" ht="15.75" customHeight="1">
      <c r="A3654" s="155"/>
      <c r="B3654" s="156">
        <v>45111</v>
      </c>
      <c r="C3654" s="158">
        <v>52924</v>
      </c>
      <c r="D3654" s="158">
        <v>6117</v>
      </c>
      <c r="E3654" s="158">
        <v>20.765999999999998</v>
      </c>
      <c r="F3654" s="158">
        <v>20.172000000000001</v>
      </c>
      <c r="G3654" s="16">
        <f t="shared" si="72"/>
        <v>19.9327573208373</v>
      </c>
      <c r="H3654" s="17">
        <f t="shared" si="73"/>
        <v>1.3887377986044966</v>
      </c>
      <c r="I3654" s="17">
        <f t="shared" si="74"/>
        <v>-0.59399999999999764</v>
      </c>
      <c r="J3654" s="18">
        <f t="shared" si="75"/>
        <v>2.860444958104583E-2</v>
      </c>
      <c r="K3654" s="18">
        <f t="shared" si="76"/>
        <v>0.34677940286815595</v>
      </c>
      <c r="L3654" s="154"/>
      <c r="M3654" s="154"/>
      <c r="N3654" s="154"/>
      <c r="O3654" s="154"/>
      <c r="P3654" s="154"/>
      <c r="Q3654" s="154"/>
      <c r="R3654" s="154"/>
      <c r="S3654" s="154"/>
      <c r="T3654" s="154"/>
      <c r="U3654" s="154"/>
      <c r="V3654" s="154"/>
      <c r="W3654" s="154"/>
      <c r="X3654" s="154"/>
      <c r="Y3654" s="154"/>
      <c r="Z3654" s="154"/>
      <c r="AA3654" s="154"/>
    </row>
    <row r="3655" spans="1:27" ht="15.75" customHeight="1">
      <c r="A3655" s="155"/>
      <c r="B3655" s="156">
        <v>45111</v>
      </c>
      <c r="C3655" s="158">
        <v>52635</v>
      </c>
      <c r="D3655" s="158">
        <v>5000</v>
      </c>
      <c r="E3655" s="158">
        <v>38.695</v>
      </c>
      <c r="F3655" s="158">
        <v>38.255000000000003</v>
      </c>
      <c r="G3655" s="16">
        <f t="shared" si="72"/>
        <v>38.4</v>
      </c>
      <c r="H3655" s="17">
        <f t="shared" si="73"/>
        <v>0.49166666666666953</v>
      </c>
      <c r="I3655" s="17">
        <f t="shared" si="74"/>
        <v>-0.43999999999999773</v>
      </c>
      <c r="J3655" s="18">
        <f t="shared" si="75"/>
        <v>1.1370978162553242E-2</v>
      </c>
      <c r="K3655" s="18">
        <f t="shared" si="76"/>
        <v>0.37976482749709267</v>
      </c>
      <c r="L3655" s="154"/>
      <c r="M3655" s="154"/>
      <c r="N3655" s="154"/>
      <c r="O3655" s="154"/>
      <c r="P3655" s="154"/>
      <c r="Q3655" s="154"/>
      <c r="R3655" s="154"/>
      <c r="S3655" s="154"/>
      <c r="T3655" s="154"/>
      <c r="U3655" s="154"/>
      <c r="V3655" s="154"/>
      <c r="W3655" s="154"/>
      <c r="X3655" s="154"/>
      <c r="Y3655" s="154"/>
      <c r="Z3655" s="154"/>
      <c r="AA3655" s="154"/>
    </row>
    <row r="3656" spans="1:27" ht="15.75" customHeight="1">
      <c r="A3656" s="155"/>
      <c r="B3656" s="158"/>
      <c r="C3656" s="158"/>
      <c r="D3656" s="158">
        <v>5000</v>
      </c>
      <c r="E3656" s="158">
        <v>38.893000000000001</v>
      </c>
      <c r="F3656" s="158">
        <v>38.755000000000003</v>
      </c>
      <c r="G3656" s="16">
        <f t="shared" si="72"/>
        <v>38.4</v>
      </c>
      <c r="H3656" s="17">
        <f t="shared" si="73"/>
        <v>0.82166666666667021</v>
      </c>
      <c r="I3656" s="17">
        <f t="shared" si="74"/>
        <v>-0.13799999999999812</v>
      </c>
      <c r="J3656" s="18">
        <f t="shared" si="75"/>
        <v>3.5481963335304073E-3</v>
      </c>
      <c r="K3656" s="18">
        <f t="shared" si="76"/>
        <v>0.38292237677731211</v>
      </c>
      <c r="L3656" s="154"/>
      <c r="M3656" s="154"/>
      <c r="N3656" s="154"/>
      <c r="O3656" s="154"/>
      <c r="P3656" s="154"/>
      <c r="Q3656" s="154"/>
      <c r="R3656" s="154"/>
      <c r="S3656" s="154"/>
      <c r="T3656" s="154"/>
      <c r="U3656" s="154"/>
      <c r="V3656" s="154"/>
      <c r="W3656" s="154"/>
      <c r="X3656" s="154"/>
      <c r="Y3656" s="154"/>
      <c r="Z3656" s="154"/>
      <c r="AA3656" s="154"/>
    </row>
    <row r="3657" spans="1:27" ht="15.75" customHeight="1">
      <c r="A3657" s="155"/>
      <c r="B3657" s="156">
        <v>45111</v>
      </c>
      <c r="C3657" s="158">
        <v>52700</v>
      </c>
      <c r="D3657" s="158">
        <v>1011</v>
      </c>
      <c r="E3657" s="158">
        <v>29.109000000000002</v>
      </c>
      <c r="F3657" s="158">
        <v>28.834</v>
      </c>
      <c r="G3657" s="16">
        <f t="shared" si="72"/>
        <v>27</v>
      </c>
      <c r="H3657" s="17">
        <f t="shared" si="73"/>
        <v>3.5150000000000032</v>
      </c>
      <c r="I3657" s="17">
        <f t="shared" si="74"/>
        <v>-0.27500000000000213</v>
      </c>
      <c r="J3657" s="18">
        <f t="shared" si="75"/>
        <v>9.4472499914116641E-3</v>
      </c>
      <c r="K3657" s="18">
        <f t="shared" si="76"/>
        <v>0.58775636401113063</v>
      </c>
      <c r="L3657" s="154"/>
      <c r="M3657" s="154"/>
      <c r="N3657" s="154"/>
      <c r="O3657" s="154"/>
      <c r="P3657" s="154"/>
      <c r="Q3657" s="154"/>
      <c r="R3657" s="154"/>
      <c r="S3657" s="154"/>
      <c r="T3657" s="154"/>
      <c r="U3657" s="154"/>
      <c r="V3657" s="154"/>
      <c r="W3657" s="154"/>
      <c r="X3657" s="154"/>
      <c r="Y3657" s="154"/>
      <c r="Z3657" s="154"/>
      <c r="AA3657" s="154"/>
    </row>
    <row r="3658" spans="1:27" ht="15.75" customHeight="1">
      <c r="A3658" s="155"/>
      <c r="B3658" s="158"/>
      <c r="C3658" s="158"/>
      <c r="D3658" s="158">
        <v>1011</v>
      </c>
      <c r="E3658" s="158">
        <v>27.632000000000001</v>
      </c>
      <c r="F3658" s="158">
        <v>27.385999999999999</v>
      </c>
      <c r="G3658" s="16">
        <f t="shared" si="72"/>
        <v>27</v>
      </c>
      <c r="H3658" s="17">
        <f t="shared" si="73"/>
        <v>1.0533333333333359</v>
      </c>
      <c r="I3658" s="17">
        <f t="shared" si="74"/>
        <v>-0.24600000000000222</v>
      </c>
      <c r="J3658" s="18">
        <f t="shared" si="75"/>
        <v>8.9027214823393964E-3</v>
      </c>
      <c r="K3658" s="18">
        <f t="shared" si="76"/>
        <v>0.56572090330052116</v>
      </c>
      <c r="L3658" s="154"/>
      <c r="M3658" s="154"/>
      <c r="N3658" s="154"/>
      <c r="O3658" s="154"/>
      <c r="P3658" s="154"/>
      <c r="Q3658" s="154"/>
      <c r="R3658" s="154"/>
      <c r="S3658" s="154"/>
      <c r="T3658" s="154"/>
      <c r="U3658" s="154"/>
      <c r="V3658" s="154"/>
      <c r="W3658" s="154"/>
      <c r="X3658" s="154"/>
      <c r="Y3658" s="154"/>
      <c r="Z3658" s="154"/>
      <c r="AA3658" s="154"/>
    </row>
    <row r="3659" spans="1:27" ht="18" customHeight="1">
      <c r="A3659" s="155"/>
      <c r="B3659" s="158"/>
      <c r="C3659" s="158"/>
      <c r="D3659" s="158">
        <v>1011</v>
      </c>
      <c r="E3659" s="158">
        <v>27.677</v>
      </c>
      <c r="F3659" s="158">
        <v>27.425999999999998</v>
      </c>
      <c r="G3659" s="16">
        <f t="shared" si="72"/>
        <v>27</v>
      </c>
      <c r="H3659" s="17">
        <f t="shared" si="73"/>
        <v>1.1283333333333327</v>
      </c>
      <c r="I3659" s="17">
        <f t="shared" si="74"/>
        <v>-0.25100000000000122</v>
      </c>
      <c r="J3659" s="18">
        <f t="shared" si="75"/>
        <v>9.0689019763703152E-3</v>
      </c>
      <c r="K3659" s="18">
        <f t="shared" si="76"/>
        <v>0.56642699714564437</v>
      </c>
      <c r="L3659" s="154"/>
      <c r="M3659" s="154"/>
      <c r="N3659" s="154"/>
      <c r="O3659" s="154"/>
      <c r="P3659" s="154"/>
      <c r="Q3659" s="154"/>
      <c r="R3659" s="154"/>
      <c r="S3659" s="154"/>
      <c r="T3659" s="154"/>
      <c r="U3659" s="154"/>
      <c r="V3659" s="154"/>
      <c r="W3659" s="154"/>
      <c r="X3659" s="154"/>
      <c r="Y3659" s="154"/>
      <c r="Z3659" s="154"/>
      <c r="AA3659" s="154"/>
    </row>
    <row r="3660" spans="1:27" ht="15.75" customHeight="1">
      <c r="A3660" s="155"/>
      <c r="B3660" s="156">
        <v>45112</v>
      </c>
      <c r="C3660" s="158">
        <v>53086</v>
      </c>
      <c r="D3660" s="158">
        <v>7108</v>
      </c>
      <c r="E3660" s="158">
        <v>19.414000000000001</v>
      </c>
      <c r="F3660" s="158">
        <v>19.178999999999998</v>
      </c>
      <c r="G3660" s="16">
        <f t="shared" si="72"/>
        <v>18.039622077854567</v>
      </c>
      <c r="H3660" s="17">
        <f t="shared" si="73"/>
        <v>2.2906298702423911</v>
      </c>
      <c r="I3660" s="17">
        <f t="shared" si="74"/>
        <v>-0.23500000000000298</v>
      </c>
      <c r="J3660" s="18">
        <f t="shared" si="75"/>
        <v>1.2104666735345779E-2</v>
      </c>
      <c r="K3660" s="18">
        <f t="shared" si="76"/>
        <v>0.40031783131992482</v>
      </c>
      <c r="L3660" s="154"/>
      <c r="M3660" s="154"/>
      <c r="N3660" s="154"/>
      <c r="O3660" s="154"/>
      <c r="P3660" s="154"/>
      <c r="Q3660" s="154"/>
      <c r="R3660" s="154"/>
      <c r="S3660" s="154"/>
      <c r="T3660" s="154"/>
      <c r="U3660" s="154"/>
      <c r="V3660" s="154"/>
      <c r="W3660" s="154"/>
      <c r="X3660" s="154"/>
      <c r="Y3660" s="154"/>
      <c r="Z3660" s="154"/>
      <c r="AA3660" s="154"/>
    </row>
    <row r="3661" spans="1:27" ht="15.75" customHeight="1">
      <c r="A3661" s="155"/>
      <c r="B3661" s="158"/>
      <c r="C3661" s="158"/>
      <c r="D3661" s="158">
        <v>7108</v>
      </c>
      <c r="E3661" s="158">
        <v>19.303999999999998</v>
      </c>
      <c r="F3661" s="158">
        <v>19.064</v>
      </c>
      <c r="G3661" s="16">
        <f t="shared" si="72"/>
        <v>18.039622077854567</v>
      </c>
      <c r="H3661" s="17">
        <f t="shared" si="73"/>
        <v>2.1072965369090531</v>
      </c>
      <c r="I3661" s="17">
        <f t="shared" si="74"/>
        <v>-0.23999999999999844</v>
      </c>
      <c r="J3661" s="18">
        <f t="shared" si="75"/>
        <v>1.2432656444260178E-2</v>
      </c>
      <c r="K3661" s="18">
        <f t="shared" si="76"/>
        <v>0.39690066189624007</v>
      </c>
      <c r="L3661" s="154"/>
      <c r="M3661" s="154"/>
      <c r="N3661" s="154"/>
      <c r="O3661" s="154"/>
      <c r="P3661" s="154"/>
      <c r="Q3661" s="154"/>
      <c r="R3661" s="154"/>
      <c r="S3661" s="154"/>
      <c r="T3661" s="154"/>
      <c r="U3661" s="154"/>
      <c r="V3661" s="154"/>
      <c r="W3661" s="154"/>
      <c r="X3661" s="154"/>
      <c r="Y3661" s="154"/>
      <c r="Z3661" s="154"/>
      <c r="AA3661" s="154"/>
    </row>
    <row r="3662" spans="1:27" ht="15.75" customHeight="1">
      <c r="A3662" s="155"/>
      <c r="B3662" s="158"/>
      <c r="C3662" s="158"/>
      <c r="D3662" s="158">
        <v>7108</v>
      </c>
      <c r="E3662" s="158">
        <v>18.792999999999999</v>
      </c>
      <c r="F3662" s="158">
        <v>18.559000000000001</v>
      </c>
      <c r="G3662" s="16">
        <f t="shared" si="72"/>
        <v>18.039622077854567</v>
      </c>
      <c r="H3662" s="17">
        <f t="shared" si="73"/>
        <v>1.2556298702423874</v>
      </c>
      <c r="I3662" s="17">
        <f t="shared" si="74"/>
        <v>-0.23399999999999821</v>
      </c>
      <c r="J3662" s="18">
        <f t="shared" si="75"/>
        <v>1.2451444686851392E-2</v>
      </c>
      <c r="K3662" s="18">
        <f t="shared" si="76"/>
        <v>0.38050180265231837</v>
      </c>
      <c r="L3662" s="154"/>
      <c r="M3662" s="154"/>
      <c r="N3662" s="154"/>
      <c r="O3662" s="154"/>
      <c r="P3662" s="154"/>
      <c r="Q3662" s="154"/>
      <c r="R3662" s="154"/>
      <c r="S3662" s="154"/>
      <c r="T3662" s="154"/>
      <c r="U3662" s="154"/>
      <c r="V3662" s="154"/>
      <c r="W3662" s="154"/>
      <c r="X3662" s="154"/>
      <c r="Y3662" s="154"/>
      <c r="Z3662" s="154"/>
      <c r="AA3662" s="154"/>
    </row>
    <row r="3663" spans="1:27" ht="15.75" customHeight="1">
      <c r="A3663" s="155"/>
      <c r="B3663" s="158"/>
      <c r="C3663" s="158"/>
      <c r="D3663" s="158">
        <v>7108</v>
      </c>
      <c r="E3663" s="158">
        <v>17.823</v>
      </c>
      <c r="F3663" s="158">
        <v>17.677</v>
      </c>
      <c r="G3663" s="16">
        <f t="shared" si="72"/>
        <v>18.039622077854567</v>
      </c>
      <c r="H3663" s="17">
        <f t="shared" si="73"/>
        <v>-0.36103679642427744</v>
      </c>
      <c r="I3663" s="17">
        <f t="shared" si="74"/>
        <v>-0.1460000000000008</v>
      </c>
      <c r="J3663" s="18">
        <f t="shared" si="75"/>
        <v>8.1916624586209283E-3</v>
      </c>
      <c r="K3663" s="18">
        <f t="shared" si="76"/>
        <v>0.34678619633311003</v>
      </c>
      <c r="L3663" s="154"/>
      <c r="M3663" s="154"/>
      <c r="N3663" s="154"/>
      <c r="O3663" s="154"/>
      <c r="P3663" s="154"/>
      <c r="Q3663" s="154"/>
      <c r="R3663" s="154"/>
      <c r="S3663" s="154"/>
      <c r="T3663" s="154"/>
      <c r="U3663" s="154"/>
      <c r="V3663" s="154"/>
      <c r="W3663" s="154"/>
      <c r="X3663" s="154"/>
      <c r="Y3663" s="154"/>
      <c r="Z3663" s="154"/>
      <c r="AA3663" s="154"/>
    </row>
    <row r="3664" spans="1:27" ht="15.75" customHeight="1">
      <c r="A3664" s="155"/>
      <c r="B3664" s="158"/>
      <c r="C3664" s="158"/>
      <c r="D3664" s="158">
        <v>7108</v>
      </c>
      <c r="E3664" s="158">
        <v>18.379000000000001</v>
      </c>
      <c r="F3664" s="158">
        <v>18.210999999999999</v>
      </c>
      <c r="G3664" s="16">
        <f t="shared" si="72"/>
        <v>18.039622077854567</v>
      </c>
      <c r="H3664" s="17">
        <f t="shared" si="73"/>
        <v>0.56562987024239086</v>
      </c>
      <c r="I3664" s="17">
        <f t="shared" si="74"/>
        <v>-0.16800000000000281</v>
      </c>
      <c r="J3664" s="18">
        <f t="shared" si="75"/>
        <v>9.1408672941946136E-3</v>
      </c>
      <c r="K3664" s="18">
        <f t="shared" si="76"/>
        <v>0.36654716672533982</v>
      </c>
      <c r="L3664" s="154"/>
      <c r="M3664" s="154"/>
      <c r="N3664" s="154"/>
      <c r="O3664" s="154"/>
      <c r="P3664" s="154"/>
      <c r="Q3664" s="154"/>
      <c r="R3664" s="154"/>
      <c r="S3664" s="154"/>
      <c r="T3664" s="154"/>
      <c r="U3664" s="154"/>
      <c r="V3664" s="154"/>
      <c r="W3664" s="154"/>
      <c r="X3664" s="154"/>
      <c r="Y3664" s="154"/>
      <c r="Z3664" s="154"/>
      <c r="AA3664" s="154"/>
    </row>
    <row r="3665" spans="1:27" ht="15.75" customHeight="1">
      <c r="A3665" s="155"/>
      <c r="B3665" s="156">
        <v>45112</v>
      </c>
      <c r="C3665" s="158"/>
      <c r="D3665" s="158">
        <v>5623</v>
      </c>
      <c r="E3665" s="158">
        <v>23.56</v>
      </c>
      <c r="F3665" s="158">
        <v>23.469000000000001</v>
      </c>
      <c r="G3665" s="16">
        <f t="shared" si="72"/>
        <v>22.870927068045674</v>
      </c>
      <c r="H3665" s="17">
        <f t="shared" si="73"/>
        <v>1.1484548865905413</v>
      </c>
      <c r="I3665" s="17">
        <f t="shared" si="74"/>
        <v>-9.0999999999997527E-2</v>
      </c>
      <c r="J3665" s="18">
        <f t="shared" si="75"/>
        <v>3.8624787775890295E-3</v>
      </c>
      <c r="K3665" s="18">
        <f t="shared" si="76"/>
        <v>0.32519984018909026</v>
      </c>
      <c r="L3665" s="154"/>
      <c r="M3665" s="154"/>
      <c r="N3665" s="154"/>
      <c r="O3665" s="154"/>
      <c r="P3665" s="154"/>
      <c r="Q3665" s="154"/>
      <c r="R3665" s="154"/>
      <c r="S3665" s="154"/>
      <c r="T3665" s="154"/>
      <c r="U3665" s="154"/>
      <c r="V3665" s="154"/>
      <c r="W3665" s="154"/>
      <c r="X3665" s="154"/>
      <c r="Y3665" s="154"/>
      <c r="Z3665" s="154"/>
      <c r="AA3665" s="154"/>
    </row>
    <row r="3666" spans="1:27" ht="15.75" customHeight="1">
      <c r="A3666" s="155"/>
      <c r="B3666" s="156">
        <v>45112</v>
      </c>
      <c r="C3666" s="158">
        <v>53092</v>
      </c>
      <c r="D3666" s="158">
        <v>5120</v>
      </c>
      <c r="E3666" s="158">
        <v>23.841000000000001</v>
      </c>
      <c r="F3666" s="158">
        <v>23.779</v>
      </c>
      <c r="G3666" s="16">
        <f t="shared" si="72"/>
        <v>22.870927068045674</v>
      </c>
      <c r="H3666" s="17">
        <f t="shared" si="73"/>
        <v>1.6167882199238786</v>
      </c>
      <c r="I3666" s="17">
        <f t="shared" si="74"/>
        <v>-6.2000000000001165E-2</v>
      </c>
      <c r="J3666" s="18">
        <f t="shared" si="75"/>
        <v>2.6005620569607467E-3</v>
      </c>
      <c r="K3666" s="18">
        <f t="shared" si="76"/>
        <v>0.33315331717859858</v>
      </c>
      <c r="L3666" s="154"/>
      <c r="M3666" s="154"/>
      <c r="N3666" s="154"/>
      <c r="O3666" s="154"/>
      <c r="P3666" s="154"/>
      <c r="Q3666" s="154"/>
      <c r="R3666" s="154"/>
      <c r="S3666" s="154"/>
      <c r="T3666" s="154"/>
      <c r="U3666" s="154"/>
      <c r="V3666" s="154"/>
      <c r="W3666" s="154"/>
      <c r="X3666" s="154"/>
      <c r="Y3666" s="154"/>
      <c r="Z3666" s="154"/>
      <c r="AA3666" s="154"/>
    </row>
    <row r="3667" spans="1:27" ht="15.75" customHeight="1">
      <c r="A3667" s="155"/>
      <c r="B3667" s="158"/>
      <c r="C3667" s="158"/>
      <c r="D3667" s="158">
        <v>5120</v>
      </c>
      <c r="E3667" s="158">
        <v>22.407</v>
      </c>
      <c r="F3667" s="158">
        <v>22.324999999999999</v>
      </c>
      <c r="G3667" s="16">
        <f t="shared" si="72"/>
        <v>22.870927068045674</v>
      </c>
      <c r="H3667" s="17">
        <f t="shared" si="73"/>
        <v>-0.77321178007612335</v>
      </c>
      <c r="I3667" s="17">
        <f t="shared" si="74"/>
        <v>-8.2000000000000739E-2</v>
      </c>
      <c r="J3667" s="18">
        <f t="shared" si="75"/>
        <v>3.6595706698799814E-3</v>
      </c>
      <c r="K3667" s="18">
        <f t="shared" si="76"/>
        <v>0.29047655798879674</v>
      </c>
      <c r="L3667" s="154"/>
      <c r="M3667" s="154"/>
      <c r="N3667" s="154"/>
      <c r="O3667" s="154"/>
      <c r="P3667" s="154"/>
      <c r="Q3667" s="154"/>
      <c r="R3667" s="154"/>
      <c r="S3667" s="154"/>
      <c r="T3667" s="154"/>
      <c r="U3667" s="154"/>
      <c r="V3667" s="154"/>
      <c r="W3667" s="154"/>
      <c r="X3667" s="154"/>
      <c r="Y3667" s="154"/>
      <c r="Z3667" s="154"/>
      <c r="AA3667" s="154"/>
    </row>
    <row r="3668" spans="1:27" ht="15.75" customHeight="1">
      <c r="A3668" s="155"/>
      <c r="B3668" s="158"/>
      <c r="C3668" s="158"/>
      <c r="D3668" s="158">
        <v>5120</v>
      </c>
      <c r="E3668" s="158">
        <v>23.402999999999999</v>
      </c>
      <c r="F3668" s="158">
        <v>23.335000000000001</v>
      </c>
      <c r="G3668" s="16">
        <f t="shared" si="72"/>
        <v>22.870927068045674</v>
      </c>
      <c r="H3668" s="17">
        <f t="shared" si="73"/>
        <v>0.88678821992387458</v>
      </c>
      <c r="I3668" s="17">
        <f t="shared" si="74"/>
        <v>-6.799999999999784E-2</v>
      </c>
      <c r="J3668" s="18">
        <f t="shared" si="75"/>
        <v>2.9056103918300149E-3</v>
      </c>
      <c r="K3668" s="18">
        <f t="shared" si="76"/>
        <v>0.32067291521834668</v>
      </c>
      <c r="L3668" s="154"/>
      <c r="M3668" s="154"/>
      <c r="N3668" s="154"/>
      <c r="O3668" s="154"/>
      <c r="P3668" s="154"/>
      <c r="Q3668" s="154"/>
      <c r="R3668" s="154"/>
      <c r="S3668" s="154"/>
      <c r="T3668" s="154"/>
      <c r="U3668" s="154"/>
      <c r="V3668" s="154"/>
      <c r="W3668" s="154"/>
      <c r="X3668" s="154"/>
      <c r="Y3668" s="154"/>
      <c r="Z3668" s="154"/>
      <c r="AA3668" s="154"/>
    </row>
    <row r="3669" spans="1:27" ht="15.75" customHeight="1">
      <c r="A3669" s="155"/>
      <c r="B3669" s="158"/>
      <c r="C3669" s="158"/>
      <c r="D3669" s="158">
        <v>5120</v>
      </c>
      <c r="E3669" s="158">
        <v>22.26</v>
      </c>
      <c r="F3669" s="158">
        <v>22.193000000000001</v>
      </c>
      <c r="G3669" s="16">
        <f t="shared" si="72"/>
        <v>22.870927068045674</v>
      </c>
      <c r="H3669" s="17">
        <f t="shared" si="73"/>
        <v>-1.0182117800761208</v>
      </c>
      <c r="I3669" s="17">
        <f t="shared" si="74"/>
        <v>-6.7000000000000171E-2</v>
      </c>
      <c r="J3669" s="18">
        <f t="shared" si="75"/>
        <v>3.0098831985624513E-3</v>
      </c>
      <c r="K3669" s="18">
        <f t="shared" si="76"/>
        <v>0.28579102582457183</v>
      </c>
      <c r="L3669" s="154"/>
      <c r="M3669" s="154"/>
      <c r="N3669" s="154"/>
      <c r="O3669" s="154"/>
      <c r="P3669" s="154"/>
      <c r="Q3669" s="154"/>
      <c r="R3669" s="154"/>
      <c r="S3669" s="154"/>
      <c r="T3669" s="154"/>
      <c r="U3669" s="154"/>
      <c r="V3669" s="154"/>
      <c r="W3669" s="154"/>
      <c r="X3669" s="154"/>
      <c r="Y3669" s="154"/>
      <c r="Z3669" s="154"/>
      <c r="AA3669" s="154"/>
    </row>
    <row r="3670" spans="1:27" ht="15.75" customHeight="1">
      <c r="A3670" s="155"/>
      <c r="B3670" s="156">
        <v>45112</v>
      </c>
      <c r="C3670" s="158"/>
      <c r="D3670" s="158" t="s">
        <v>20</v>
      </c>
      <c r="E3670" s="158">
        <v>16.030999999999999</v>
      </c>
      <c r="F3670" s="158">
        <v>15.776</v>
      </c>
      <c r="G3670" s="16">
        <f t="shared" si="72"/>
        <v>17.032373496847189</v>
      </c>
      <c r="H3670" s="17">
        <f t="shared" si="73"/>
        <v>-1.6689558280786503</v>
      </c>
      <c r="I3670" s="17">
        <f t="shared" si="74"/>
        <v>-0.25499999999999901</v>
      </c>
      <c r="J3670" s="18">
        <f t="shared" si="75"/>
        <v>1.5906680805938433E-2</v>
      </c>
      <c r="K3670" s="18">
        <f t="shared" si="76"/>
        <v>0.2772462476070256</v>
      </c>
      <c r="L3670" s="154"/>
      <c r="M3670" s="154"/>
      <c r="N3670" s="154"/>
      <c r="O3670" s="154"/>
      <c r="P3670" s="154"/>
      <c r="Q3670" s="154"/>
      <c r="R3670" s="154"/>
      <c r="S3670" s="154"/>
      <c r="T3670" s="154"/>
      <c r="U3670" s="154"/>
      <c r="V3670" s="154"/>
      <c r="W3670" s="154"/>
      <c r="X3670" s="154"/>
      <c r="Y3670" s="154"/>
      <c r="Z3670" s="154"/>
      <c r="AA3670" s="154"/>
    </row>
    <row r="3671" spans="1:27" ht="15.75" customHeight="1">
      <c r="A3671" s="155"/>
      <c r="B3671" s="156">
        <v>45112</v>
      </c>
      <c r="C3671" s="158"/>
      <c r="D3671" s="158" t="s">
        <v>31</v>
      </c>
      <c r="E3671" s="158">
        <v>19.111000000000001</v>
      </c>
      <c r="F3671" s="158">
        <v>18.792000000000002</v>
      </c>
      <c r="G3671" s="16">
        <f t="shared" si="72"/>
        <v>17.912399999999998</v>
      </c>
      <c r="H3671" s="17">
        <f t="shared" si="73"/>
        <v>1.9976666666666709</v>
      </c>
      <c r="I3671" s="17">
        <f t="shared" si="74"/>
        <v>-0.31899999999999906</v>
      </c>
      <c r="J3671" s="18">
        <f t="shared" si="75"/>
        <v>1.669195751138083E-2</v>
      </c>
      <c r="K3671" s="18">
        <f t="shared" si="76"/>
        <v>0.43616765213751246</v>
      </c>
      <c r="L3671" s="154"/>
      <c r="M3671" s="154"/>
      <c r="N3671" s="154"/>
      <c r="O3671" s="154"/>
      <c r="P3671" s="154"/>
      <c r="Q3671" s="154"/>
      <c r="R3671" s="154"/>
      <c r="S3671" s="154"/>
      <c r="T3671" s="154"/>
      <c r="U3671" s="154"/>
      <c r="V3671" s="154"/>
      <c r="W3671" s="154"/>
      <c r="X3671" s="154"/>
      <c r="Y3671" s="154"/>
      <c r="Z3671" s="154"/>
      <c r="AA3671" s="154"/>
    </row>
    <row r="3672" spans="1:27" ht="15.75" customHeight="1">
      <c r="A3672" s="155"/>
      <c r="B3672" s="156">
        <v>45112</v>
      </c>
      <c r="C3672" s="158">
        <v>53098</v>
      </c>
      <c r="D3672" s="158">
        <v>8608</v>
      </c>
      <c r="E3672" s="158">
        <v>19.736999999999998</v>
      </c>
      <c r="F3672" s="158">
        <v>19.683</v>
      </c>
      <c r="G3672" s="16">
        <f t="shared" si="72"/>
        <v>22.02</v>
      </c>
      <c r="H3672" s="17">
        <f t="shared" si="73"/>
        <v>-3.8050000000000024</v>
      </c>
      <c r="I3672" s="17">
        <f t="shared" si="74"/>
        <v>-5.3999999999998494E-2</v>
      </c>
      <c r="J3672" s="18">
        <f t="shared" si="75"/>
        <v>2.7359781121750267E-3</v>
      </c>
      <c r="K3672" s="18">
        <f t="shared" si="76"/>
        <v>0.49810001519987834</v>
      </c>
      <c r="L3672" s="154"/>
      <c r="M3672" s="154"/>
      <c r="N3672" s="154"/>
      <c r="O3672" s="154"/>
      <c r="P3672" s="154"/>
      <c r="Q3672" s="154"/>
      <c r="R3672" s="154"/>
      <c r="S3672" s="154"/>
      <c r="T3672" s="154"/>
      <c r="U3672" s="154"/>
      <c r="V3672" s="154"/>
      <c r="W3672" s="154"/>
      <c r="X3672" s="154"/>
      <c r="Y3672" s="154"/>
      <c r="Z3672" s="154"/>
      <c r="AA3672" s="154"/>
    </row>
    <row r="3673" spans="1:27" ht="15.75" customHeight="1">
      <c r="A3673" s="155"/>
      <c r="B3673" s="158"/>
      <c r="C3673" s="158"/>
      <c r="D3673" s="158">
        <v>8608</v>
      </c>
      <c r="E3673" s="158">
        <v>20.062000000000001</v>
      </c>
      <c r="F3673" s="158">
        <v>20.001000000000001</v>
      </c>
      <c r="G3673" s="16">
        <f t="shared" si="72"/>
        <v>22.02</v>
      </c>
      <c r="H3673" s="17">
        <f t="shared" si="73"/>
        <v>-3.263333333333331</v>
      </c>
      <c r="I3673" s="17">
        <f t="shared" si="74"/>
        <v>-6.0999999999999943E-2</v>
      </c>
      <c r="J3673" s="18">
        <f t="shared" si="75"/>
        <v>3.0405742199182506E-3</v>
      </c>
      <c r="K3673" s="18">
        <f t="shared" si="76"/>
        <v>0.50623068487688172</v>
      </c>
      <c r="L3673" s="154"/>
      <c r="M3673" s="154"/>
      <c r="N3673" s="154"/>
      <c r="O3673" s="154"/>
      <c r="P3673" s="154"/>
      <c r="Q3673" s="154"/>
      <c r="R3673" s="154"/>
      <c r="S3673" s="154"/>
      <c r="T3673" s="154"/>
      <c r="U3673" s="154"/>
      <c r="V3673" s="154"/>
      <c r="W3673" s="154"/>
      <c r="X3673" s="154"/>
      <c r="Y3673" s="154"/>
      <c r="Z3673" s="154"/>
      <c r="AA3673" s="154"/>
    </row>
    <row r="3674" spans="1:27" ht="15.75" customHeight="1">
      <c r="A3674" s="155"/>
      <c r="B3674" s="158"/>
      <c r="C3674" s="158"/>
      <c r="D3674" s="158">
        <v>8608</v>
      </c>
      <c r="E3674" s="158">
        <v>19.271000000000001</v>
      </c>
      <c r="F3674" s="158">
        <v>19.221</v>
      </c>
      <c r="G3674" s="16">
        <f t="shared" si="72"/>
        <v>22.02</v>
      </c>
      <c r="H3674" s="17">
        <f t="shared" si="73"/>
        <v>-4.5816666666666652</v>
      </c>
      <c r="I3674" s="17">
        <f t="shared" si="74"/>
        <v>-5.0000000000000711E-2</v>
      </c>
      <c r="J3674" s="18">
        <f t="shared" si="75"/>
        <v>2.5945721550516688E-3</v>
      </c>
      <c r="K3674" s="18">
        <f t="shared" si="76"/>
        <v>0.48596336464117068</v>
      </c>
      <c r="L3674" s="154"/>
      <c r="M3674" s="154"/>
      <c r="N3674" s="154"/>
      <c r="O3674" s="154"/>
      <c r="P3674" s="154"/>
      <c r="Q3674" s="154"/>
      <c r="R3674" s="154"/>
      <c r="S3674" s="154"/>
      <c r="T3674" s="154"/>
      <c r="U3674" s="154"/>
      <c r="V3674" s="154"/>
      <c r="W3674" s="154"/>
      <c r="X3674" s="154"/>
      <c r="Y3674" s="154"/>
      <c r="Z3674" s="154"/>
      <c r="AA3674" s="154"/>
    </row>
    <row r="3675" spans="1:27" ht="15.75" customHeight="1">
      <c r="A3675" s="155"/>
      <c r="B3675" s="156">
        <v>45113</v>
      </c>
      <c r="C3675" s="158"/>
      <c r="D3675" s="158">
        <v>8608</v>
      </c>
      <c r="E3675" s="158">
        <v>19.754000000000001</v>
      </c>
      <c r="F3675" s="158">
        <v>19.690000000000001</v>
      </c>
      <c r="G3675" s="16">
        <f t="shared" si="72"/>
        <v>22.02</v>
      </c>
      <c r="H3675" s="17">
        <f t="shared" si="73"/>
        <v>-3.7766666666666637</v>
      </c>
      <c r="I3675" s="17">
        <f t="shared" si="74"/>
        <v>-6.4000000000000057E-2</v>
      </c>
      <c r="J3675" s="18">
        <f t="shared" si="75"/>
        <v>3.2398501569302447E-3</v>
      </c>
      <c r="K3675" s="18">
        <f t="shared" si="76"/>
        <v>0.49853194289764097</v>
      </c>
      <c r="L3675" s="154"/>
      <c r="M3675" s="154"/>
      <c r="N3675" s="154"/>
      <c r="O3675" s="154"/>
      <c r="P3675" s="154"/>
      <c r="Q3675" s="154"/>
      <c r="R3675" s="154"/>
      <c r="S3675" s="154"/>
      <c r="T3675" s="154"/>
      <c r="U3675" s="154"/>
      <c r="V3675" s="154"/>
      <c r="W3675" s="154"/>
      <c r="X3675" s="154"/>
      <c r="Y3675" s="154"/>
      <c r="Z3675" s="154"/>
      <c r="AA3675" s="154"/>
    </row>
    <row r="3676" spans="1:27" ht="15.75" customHeight="1">
      <c r="A3676" s="155"/>
      <c r="B3676" s="156">
        <v>45113</v>
      </c>
      <c r="C3676" s="158">
        <v>53373</v>
      </c>
      <c r="D3676" s="158">
        <v>6608</v>
      </c>
      <c r="E3676" s="158">
        <v>17.765000000000001</v>
      </c>
      <c r="F3676" s="158">
        <v>17.457000000000001</v>
      </c>
      <c r="G3676" s="16">
        <f t="shared" si="72"/>
        <v>17.912399999999998</v>
      </c>
      <c r="H3676" s="17">
        <f t="shared" si="73"/>
        <v>-0.24566666666666256</v>
      </c>
      <c r="I3676" s="17">
        <f t="shared" si="74"/>
        <v>-0.30799999999999983</v>
      </c>
      <c r="J3676" s="18">
        <f t="shared" si="75"/>
        <v>1.7337461300309588E-2</v>
      </c>
      <c r="K3676" s="18">
        <f t="shared" si="76"/>
        <v>0.39344779059949342</v>
      </c>
      <c r="L3676" s="154"/>
      <c r="M3676" s="154"/>
      <c r="N3676" s="154"/>
      <c r="O3676" s="154"/>
      <c r="P3676" s="154"/>
      <c r="Q3676" s="154"/>
      <c r="R3676" s="154"/>
      <c r="S3676" s="154"/>
      <c r="T3676" s="154"/>
      <c r="U3676" s="154"/>
      <c r="V3676" s="154"/>
      <c r="W3676" s="154"/>
      <c r="X3676" s="154"/>
      <c r="Y3676" s="154"/>
      <c r="Z3676" s="154"/>
      <c r="AA3676" s="154"/>
    </row>
    <row r="3677" spans="1:27" ht="15.75" customHeight="1">
      <c r="A3677" s="155"/>
      <c r="B3677" s="158"/>
      <c r="C3677" s="158"/>
      <c r="D3677" s="158">
        <v>6608</v>
      </c>
      <c r="E3677" s="158">
        <v>18.219000000000001</v>
      </c>
      <c r="F3677" s="158">
        <v>17.974</v>
      </c>
      <c r="G3677" s="16">
        <f t="shared" si="72"/>
        <v>17.912399999999998</v>
      </c>
      <c r="H3677" s="17">
        <f t="shared" si="73"/>
        <v>0.51100000000000523</v>
      </c>
      <c r="I3677" s="17">
        <f t="shared" si="74"/>
        <v>-0.24500000000000099</v>
      </c>
      <c r="J3677" s="18">
        <f t="shared" si="75"/>
        <v>1.3447499862780668E-2</v>
      </c>
      <c r="K3677" s="18">
        <f t="shared" si="76"/>
        <v>0.40856248970854608</v>
      </c>
      <c r="L3677" s="154"/>
      <c r="M3677" s="154"/>
      <c r="N3677" s="154"/>
      <c r="O3677" s="154"/>
      <c r="P3677" s="154"/>
      <c r="Q3677" s="154"/>
      <c r="R3677" s="154"/>
      <c r="S3677" s="154"/>
      <c r="T3677" s="154"/>
      <c r="U3677" s="154"/>
      <c r="V3677" s="154"/>
      <c r="W3677" s="154"/>
      <c r="X3677" s="154"/>
      <c r="Y3677" s="154"/>
      <c r="Z3677" s="154"/>
      <c r="AA3677" s="154"/>
    </row>
    <row r="3678" spans="1:27" ht="15.75" customHeight="1">
      <c r="A3678" s="155"/>
      <c r="B3678" s="158"/>
      <c r="C3678" s="158"/>
      <c r="D3678" s="158">
        <v>6608</v>
      </c>
      <c r="E3678" s="158">
        <v>18.311</v>
      </c>
      <c r="F3678" s="158">
        <v>18.079000000000001</v>
      </c>
      <c r="G3678" s="16">
        <f t="shared" si="72"/>
        <v>17.912399999999998</v>
      </c>
      <c r="H3678" s="17">
        <f t="shared" si="73"/>
        <v>0.66433333333333644</v>
      </c>
      <c r="I3678" s="17">
        <f t="shared" si="74"/>
        <v>-0.23199999999999932</v>
      </c>
      <c r="J3678" s="18">
        <f t="shared" si="75"/>
        <v>1.2669979793566672E-2</v>
      </c>
      <c r="K3678" s="18">
        <f t="shared" si="76"/>
        <v>0.41153405057069525</v>
      </c>
      <c r="L3678" s="154"/>
      <c r="M3678" s="154"/>
      <c r="N3678" s="154"/>
      <c r="O3678" s="154"/>
      <c r="P3678" s="154"/>
      <c r="Q3678" s="154"/>
      <c r="R3678" s="154"/>
      <c r="S3678" s="154"/>
      <c r="T3678" s="154"/>
      <c r="U3678" s="154"/>
      <c r="V3678" s="154"/>
      <c r="W3678" s="154"/>
      <c r="X3678" s="154"/>
      <c r="Y3678" s="154"/>
      <c r="Z3678" s="154"/>
      <c r="AA3678" s="154"/>
    </row>
    <row r="3679" spans="1:27" ht="15.75" customHeight="1">
      <c r="A3679" s="155"/>
      <c r="B3679" s="158"/>
      <c r="C3679" s="158"/>
      <c r="D3679" s="158">
        <v>6608</v>
      </c>
      <c r="E3679" s="158">
        <v>18.253</v>
      </c>
      <c r="F3679" s="158">
        <v>18.058</v>
      </c>
      <c r="G3679" s="16">
        <f t="shared" si="72"/>
        <v>17.912399999999998</v>
      </c>
      <c r="H3679" s="17">
        <f t="shared" si="73"/>
        <v>0.56766666666667009</v>
      </c>
      <c r="I3679" s="17">
        <f t="shared" si="74"/>
        <v>-0.19500000000000028</v>
      </c>
      <c r="J3679" s="18">
        <f t="shared" si="75"/>
        <v>1.0683175368432602E-2</v>
      </c>
      <c r="K3679" s="18">
        <f t="shared" si="76"/>
        <v>0.40966416479482826</v>
      </c>
      <c r="L3679" s="154"/>
      <c r="M3679" s="154"/>
      <c r="N3679" s="154"/>
      <c r="O3679" s="154"/>
      <c r="P3679" s="154"/>
      <c r="Q3679" s="154"/>
      <c r="R3679" s="154"/>
      <c r="S3679" s="154"/>
      <c r="T3679" s="154"/>
      <c r="U3679" s="154"/>
      <c r="V3679" s="154"/>
      <c r="W3679" s="154"/>
      <c r="X3679" s="154"/>
      <c r="Y3679" s="154"/>
      <c r="Z3679" s="154"/>
      <c r="AA3679" s="154"/>
    </row>
    <row r="3680" spans="1:27" ht="15.75" customHeight="1">
      <c r="A3680" s="155"/>
      <c r="B3680" s="158"/>
      <c r="C3680" s="158"/>
      <c r="D3680" s="158">
        <v>6608</v>
      </c>
      <c r="E3680" s="158">
        <v>18.940999999999999</v>
      </c>
      <c r="F3680" s="158">
        <v>18.738</v>
      </c>
      <c r="G3680" s="16">
        <f t="shared" si="72"/>
        <v>17.912399999999998</v>
      </c>
      <c r="H3680" s="17">
        <f t="shared" si="73"/>
        <v>1.7143333333333348</v>
      </c>
      <c r="I3680" s="17">
        <f t="shared" si="74"/>
        <v>-0.2029999999999994</v>
      </c>
      <c r="J3680" s="18">
        <f t="shared" si="75"/>
        <v>1.0717491156749876E-2</v>
      </c>
      <c r="K3680" s="18">
        <f t="shared" si="76"/>
        <v>0.43110712211604457</v>
      </c>
      <c r="L3680" s="154"/>
      <c r="M3680" s="154"/>
      <c r="N3680" s="154"/>
      <c r="O3680" s="154"/>
      <c r="P3680" s="154"/>
      <c r="Q3680" s="154"/>
      <c r="R3680" s="154"/>
      <c r="S3680" s="154"/>
      <c r="T3680" s="154"/>
      <c r="U3680" s="154"/>
      <c r="V3680" s="154"/>
      <c r="W3680" s="154"/>
      <c r="X3680" s="154"/>
      <c r="Y3680" s="154"/>
      <c r="Z3680" s="154"/>
      <c r="AA3680" s="154"/>
    </row>
    <row r="3681" spans="1:27" ht="15.75" customHeight="1">
      <c r="A3681" s="155"/>
      <c r="B3681" s="156">
        <v>45113</v>
      </c>
      <c r="C3681" s="158">
        <v>53652</v>
      </c>
      <c r="D3681" s="158">
        <v>6617</v>
      </c>
      <c r="E3681" s="158">
        <v>20.53</v>
      </c>
      <c r="F3681" s="158">
        <v>20.257000000000001</v>
      </c>
      <c r="G3681" s="16">
        <f t="shared" si="72"/>
        <v>21.071999999999999</v>
      </c>
      <c r="H3681" s="17">
        <f t="shared" si="73"/>
        <v>-0.9033333333333301</v>
      </c>
      <c r="I3681" s="17">
        <f t="shared" si="74"/>
        <v>-0.27299999999999969</v>
      </c>
      <c r="J3681" s="18">
        <f t="shared" si="75"/>
        <v>1.3297613248904027E-2</v>
      </c>
      <c r="K3681" s="18">
        <f t="shared" si="76"/>
        <v>0.38550414028251356</v>
      </c>
      <c r="L3681" s="154"/>
      <c r="M3681" s="154"/>
      <c r="N3681" s="154"/>
      <c r="O3681" s="154"/>
      <c r="P3681" s="154"/>
      <c r="Q3681" s="154"/>
      <c r="R3681" s="154"/>
      <c r="S3681" s="154"/>
      <c r="T3681" s="154"/>
      <c r="U3681" s="154"/>
      <c r="V3681" s="154"/>
      <c r="W3681" s="154"/>
      <c r="X3681" s="154"/>
      <c r="Y3681" s="154"/>
      <c r="Z3681" s="154"/>
      <c r="AA3681" s="154"/>
    </row>
    <row r="3682" spans="1:27" ht="15.75" customHeight="1">
      <c r="A3682" s="155"/>
      <c r="B3682" s="158"/>
      <c r="C3682" s="158"/>
      <c r="D3682" s="158">
        <v>6617</v>
      </c>
      <c r="E3682" s="158">
        <v>21.667999999999999</v>
      </c>
      <c r="F3682" s="158">
        <v>21.265999999999998</v>
      </c>
      <c r="G3682" s="16">
        <f t="shared" si="72"/>
        <v>21.071999999999999</v>
      </c>
      <c r="H3682" s="17">
        <f t="shared" si="73"/>
        <v>0.99333333333333351</v>
      </c>
      <c r="I3682" s="17">
        <f t="shared" si="74"/>
        <v>-0.40200000000000102</v>
      </c>
      <c r="J3682" s="18">
        <f t="shared" si="75"/>
        <v>1.8552704448957034E-2</v>
      </c>
      <c r="K3682" s="18">
        <f t="shared" si="76"/>
        <v>0.41777736754661265</v>
      </c>
      <c r="L3682" s="154"/>
      <c r="M3682" s="154"/>
      <c r="N3682" s="154"/>
      <c r="O3682" s="154"/>
      <c r="P3682" s="154"/>
      <c r="Q3682" s="154"/>
      <c r="R3682" s="154"/>
      <c r="S3682" s="154"/>
      <c r="T3682" s="154"/>
      <c r="U3682" s="154"/>
      <c r="V3682" s="154"/>
      <c r="W3682" s="154"/>
      <c r="X3682" s="154"/>
      <c r="Y3682" s="154"/>
      <c r="Z3682" s="154"/>
      <c r="AA3682" s="154"/>
    </row>
    <row r="3683" spans="1:27" ht="15.75" customHeight="1">
      <c r="A3683" s="155"/>
      <c r="B3683" s="158"/>
      <c r="C3683" s="158"/>
      <c r="D3683" s="158">
        <v>6618</v>
      </c>
      <c r="E3683" s="158">
        <v>23.43</v>
      </c>
      <c r="F3683" s="158">
        <v>22.849</v>
      </c>
      <c r="G3683" s="16">
        <f t="shared" si="72"/>
        <v>21.437999999999999</v>
      </c>
      <c r="H3683" s="17">
        <f t="shared" si="73"/>
        <v>3.3200000000000016</v>
      </c>
      <c r="I3683" s="17">
        <f t="shared" si="74"/>
        <v>-0.58099999999999952</v>
      </c>
      <c r="J3683" s="18">
        <f t="shared" si="75"/>
        <v>2.4797268459240272E-2</v>
      </c>
      <c r="K3683" s="18">
        <f t="shared" si="76"/>
        <v>0.44970550576184387</v>
      </c>
      <c r="L3683" s="154"/>
      <c r="M3683" s="154"/>
      <c r="N3683" s="154"/>
      <c r="O3683" s="154"/>
      <c r="P3683" s="154"/>
      <c r="Q3683" s="154"/>
      <c r="R3683" s="154"/>
      <c r="S3683" s="154"/>
      <c r="T3683" s="154"/>
      <c r="U3683" s="154"/>
      <c r="V3683" s="154"/>
      <c r="W3683" s="154"/>
      <c r="X3683" s="154"/>
      <c r="Y3683" s="154"/>
      <c r="Z3683" s="154"/>
      <c r="AA3683" s="154"/>
    </row>
    <row r="3684" spans="1:27" ht="15.75" customHeight="1">
      <c r="A3684" s="155"/>
      <c r="B3684" s="158"/>
      <c r="C3684" s="158"/>
      <c r="D3684" s="158">
        <v>6618</v>
      </c>
      <c r="E3684" s="158">
        <v>22.498999999999999</v>
      </c>
      <c r="F3684" s="158">
        <v>21.984999999999999</v>
      </c>
      <c r="G3684" s="16">
        <f t="shared" si="72"/>
        <v>21.437999999999999</v>
      </c>
      <c r="H3684" s="17">
        <f t="shared" si="73"/>
        <v>1.7683333333333333</v>
      </c>
      <c r="I3684" s="17">
        <f t="shared" si="74"/>
        <v>-0.51399999999999935</v>
      </c>
      <c r="J3684" s="18">
        <f t="shared" si="75"/>
        <v>2.2845459798213227E-2</v>
      </c>
      <c r="K3684" s="18">
        <f t="shared" si="76"/>
        <v>0.42693453042357443</v>
      </c>
      <c r="L3684" s="154"/>
      <c r="M3684" s="154"/>
      <c r="N3684" s="154"/>
      <c r="O3684" s="154"/>
      <c r="P3684" s="154"/>
      <c r="Q3684" s="154"/>
      <c r="R3684" s="154"/>
      <c r="S3684" s="154"/>
      <c r="T3684" s="154"/>
      <c r="U3684" s="154"/>
      <c r="V3684" s="154"/>
      <c r="W3684" s="154"/>
      <c r="X3684" s="154"/>
      <c r="Y3684" s="154"/>
      <c r="Z3684" s="154"/>
      <c r="AA3684" s="154"/>
    </row>
    <row r="3685" spans="1:27" ht="15.75" customHeight="1">
      <c r="A3685" s="155"/>
      <c r="B3685" s="158"/>
      <c r="C3685" s="158"/>
      <c r="D3685" s="158">
        <v>6618</v>
      </c>
      <c r="E3685" s="158">
        <v>23.501000000000001</v>
      </c>
      <c r="F3685" s="158">
        <v>22.948</v>
      </c>
      <c r="G3685" s="16">
        <f t="shared" si="72"/>
        <v>21.437999999999999</v>
      </c>
      <c r="H3685" s="17">
        <f t="shared" si="73"/>
        <v>3.4383333333333375</v>
      </c>
      <c r="I3685" s="17">
        <f t="shared" si="74"/>
        <v>-0.55300000000000082</v>
      </c>
      <c r="J3685" s="18">
        <f t="shared" si="75"/>
        <v>2.3530913578145643E-2</v>
      </c>
      <c r="K3685" s="18">
        <f t="shared" si="76"/>
        <v>0.4513680268924728</v>
      </c>
      <c r="L3685" s="154"/>
      <c r="M3685" s="154"/>
      <c r="N3685" s="154"/>
      <c r="O3685" s="154"/>
      <c r="P3685" s="154"/>
      <c r="Q3685" s="154"/>
      <c r="R3685" s="154"/>
      <c r="S3685" s="154"/>
      <c r="T3685" s="154"/>
      <c r="U3685" s="154"/>
      <c r="V3685" s="154"/>
      <c r="W3685" s="154"/>
      <c r="X3685" s="154"/>
      <c r="Y3685" s="154"/>
      <c r="Z3685" s="154"/>
      <c r="AA3685" s="154"/>
    </row>
    <row r="3686" spans="1:27" ht="15.75" customHeight="1">
      <c r="A3686" s="155"/>
      <c r="B3686" s="156">
        <v>45113</v>
      </c>
      <c r="C3686" s="158"/>
      <c r="D3686" s="158">
        <v>8148</v>
      </c>
      <c r="E3686" s="158">
        <v>26.062999999999999</v>
      </c>
      <c r="F3686" s="158">
        <v>26.007000000000001</v>
      </c>
      <c r="G3686" s="16">
        <f t="shared" si="72"/>
        <v>25.221284448482908</v>
      </c>
      <c r="H3686" s="17">
        <f t="shared" si="73"/>
        <v>1.4028592525284842</v>
      </c>
      <c r="I3686" s="17">
        <f t="shared" si="74"/>
        <v>-5.5999999999997385E-2</v>
      </c>
      <c r="J3686" s="18">
        <f t="shared" si="75"/>
        <v>2.1486398342476839E-3</v>
      </c>
      <c r="K3686" s="18">
        <f t="shared" si="76"/>
        <v>0.32081442868565185</v>
      </c>
      <c r="L3686" s="154"/>
      <c r="M3686" s="154"/>
      <c r="N3686" s="154"/>
      <c r="O3686" s="154"/>
      <c r="P3686" s="154"/>
      <c r="Q3686" s="154"/>
      <c r="R3686" s="154"/>
      <c r="S3686" s="154"/>
      <c r="T3686" s="154"/>
      <c r="U3686" s="154"/>
      <c r="V3686" s="154"/>
      <c r="W3686" s="154"/>
      <c r="X3686" s="154"/>
      <c r="Y3686" s="154"/>
      <c r="Z3686" s="154"/>
      <c r="AA3686" s="154"/>
    </row>
    <row r="3687" spans="1:27" ht="15.75" customHeight="1">
      <c r="A3687" s="155"/>
      <c r="B3687" s="156">
        <v>45113</v>
      </c>
      <c r="C3687" s="158"/>
      <c r="D3687" s="158">
        <v>8107</v>
      </c>
      <c r="E3687" s="158">
        <v>16.885999999999999</v>
      </c>
      <c r="F3687" s="158">
        <v>16.856999999999999</v>
      </c>
      <c r="G3687" s="16">
        <f t="shared" si="72"/>
        <v>16.123457228651652</v>
      </c>
      <c r="H3687" s="17">
        <f t="shared" si="73"/>
        <v>1.2709046189139115</v>
      </c>
      <c r="I3687" s="17">
        <f t="shared" si="74"/>
        <v>-2.8999999999999915E-2</v>
      </c>
      <c r="J3687" s="18">
        <f t="shared" si="75"/>
        <v>1.717399028781234E-3</v>
      </c>
      <c r="K3687" s="18">
        <f t="shared" si="76"/>
        <v>0.32745566282394645</v>
      </c>
      <c r="L3687" s="154"/>
      <c r="M3687" s="154"/>
      <c r="N3687" s="154"/>
      <c r="O3687" s="154"/>
      <c r="P3687" s="154"/>
      <c r="Q3687" s="154"/>
      <c r="R3687" s="154"/>
      <c r="S3687" s="154"/>
      <c r="T3687" s="154"/>
      <c r="U3687" s="154"/>
      <c r="V3687" s="154"/>
      <c r="W3687" s="154"/>
      <c r="X3687" s="154"/>
      <c r="Y3687" s="154"/>
      <c r="Z3687" s="154"/>
      <c r="AA3687" s="154"/>
    </row>
    <row r="3688" spans="1:27" ht="15.75" customHeight="1">
      <c r="A3688" s="155"/>
      <c r="B3688" s="158"/>
      <c r="C3688" s="158"/>
      <c r="D3688" s="158">
        <v>8107</v>
      </c>
      <c r="E3688" s="158">
        <v>16.744</v>
      </c>
      <c r="F3688" s="158">
        <v>16.725999999999999</v>
      </c>
      <c r="G3688" s="16">
        <f t="shared" si="72"/>
        <v>16.123457228651652</v>
      </c>
      <c r="H3688" s="17">
        <f t="shared" si="73"/>
        <v>1.0342379522472456</v>
      </c>
      <c r="I3688" s="17">
        <f t="shared" si="74"/>
        <v>-1.8000000000000682E-2</v>
      </c>
      <c r="J3688" s="18">
        <f t="shared" si="75"/>
        <v>1.0750119445772028E-3</v>
      </c>
      <c r="K3688" s="18">
        <f t="shared" si="76"/>
        <v>0.32175204983547301</v>
      </c>
      <c r="L3688" s="154"/>
      <c r="M3688" s="154"/>
      <c r="N3688" s="154"/>
      <c r="O3688" s="154"/>
      <c r="P3688" s="154"/>
      <c r="Q3688" s="154"/>
      <c r="R3688" s="154"/>
      <c r="S3688" s="154"/>
      <c r="T3688" s="154"/>
      <c r="U3688" s="154"/>
      <c r="V3688" s="154"/>
      <c r="W3688" s="154"/>
      <c r="X3688" s="154"/>
      <c r="Y3688" s="154"/>
      <c r="Z3688" s="154"/>
      <c r="AA3688" s="154"/>
    </row>
    <row r="3689" spans="1:27" ht="15.75" customHeight="1">
      <c r="A3689" s="155"/>
      <c r="B3689" s="158"/>
      <c r="C3689" s="158"/>
      <c r="D3689" s="158">
        <v>8107</v>
      </c>
      <c r="E3689" s="158">
        <v>16.449000000000002</v>
      </c>
      <c r="F3689" s="158">
        <v>16.404</v>
      </c>
      <c r="G3689" s="16">
        <f t="shared" si="72"/>
        <v>16.123457228651652</v>
      </c>
      <c r="H3689" s="17">
        <f t="shared" si="73"/>
        <v>0.54257128558058199</v>
      </c>
      <c r="I3689" s="17">
        <f t="shared" si="74"/>
        <v>-4.5000000000001705E-2</v>
      </c>
      <c r="J3689" s="18">
        <f t="shared" si="75"/>
        <v>2.7357286157214237E-3</v>
      </c>
      <c r="K3689" s="18">
        <f t="shared" si="76"/>
        <v>0.30958820125510134</v>
      </c>
      <c r="L3689" s="154"/>
      <c r="M3689" s="154"/>
      <c r="N3689" s="154"/>
      <c r="O3689" s="154"/>
      <c r="P3689" s="154"/>
      <c r="Q3689" s="154"/>
      <c r="R3689" s="154"/>
      <c r="S3689" s="154"/>
      <c r="T3689" s="154"/>
      <c r="U3689" s="154"/>
      <c r="V3689" s="154"/>
      <c r="W3689" s="154"/>
      <c r="X3689" s="154"/>
      <c r="Y3689" s="154"/>
      <c r="Z3689" s="154"/>
      <c r="AA3689" s="154"/>
    </row>
    <row r="3690" spans="1:27" ht="15.75" customHeight="1">
      <c r="A3690" s="155"/>
      <c r="B3690" s="156">
        <v>45114</v>
      </c>
      <c r="C3690" s="158">
        <v>53837</v>
      </c>
      <c r="D3690" s="158">
        <v>6107</v>
      </c>
      <c r="E3690" s="158">
        <v>17.669</v>
      </c>
      <c r="F3690" s="158">
        <v>17.381</v>
      </c>
      <c r="G3690" s="16">
        <f t="shared" si="72"/>
        <v>17.032373496847189</v>
      </c>
      <c r="H3690" s="17">
        <f t="shared" si="73"/>
        <v>1.0610441719213526</v>
      </c>
      <c r="I3690" s="17">
        <f t="shared" si="74"/>
        <v>-0.28800000000000026</v>
      </c>
      <c r="J3690" s="18">
        <f t="shared" si="75"/>
        <v>1.6299733997396586E-2</v>
      </c>
      <c r="K3690" s="18">
        <f t="shared" si="76"/>
        <v>0.34424894421802188</v>
      </c>
      <c r="L3690" s="154"/>
      <c r="M3690" s="154"/>
      <c r="N3690" s="154"/>
      <c r="O3690" s="154"/>
      <c r="P3690" s="154"/>
      <c r="Q3690" s="154"/>
      <c r="R3690" s="154"/>
      <c r="S3690" s="154"/>
      <c r="T3690" s="154"/>
      <c r="U3690" s="154"/>
      <c r="V3690" s="154"/>
      <c r="W3690" s="154"/>
      <c r="X3690" s="154"/>
      <c r="Y3690" s="154"/>
      <c r="Z3690" s="154"/>
      <c r="AA3690" s="154"/>
    </row>
    <row r="3691" spans="1:27" ht="15.75" customHeight="1">
      <c r="A3691" s="155"/>
      <c r="B3691" s="158"/>
      <c r="C3691" s="158"/>
      <c r="D3691" s="158">
        <v>6107</v>
      </c>
      <c r="E3691" s="158">
        <v>17.559000000000001</v>
      </c>
      <c r="F3691" s="158">
        <v>17.27</v>
      </c>
      <c r="G3691" s="16">
        <f t="shared" si="72"/>
        <v>17.032373496847189</v>
      </c>
      <c r="H3691" s="17">
        <f t="shared" si="73"/>
        <v>0.87771083858802024</v>
      </c>
      <c r="I3691" s="17">
        <f t="shared" si="74"/>
        <v>-0.28900000000000148</v>
      </c>
      <c r="J3691" s="18">
        <f t="shared" si="75"/>
        <v>1.6458796059001166E-2</v>
      </c>
      <c r="K3691" s="18">
        <f t="shared" si="76"/>
        <v>0.34014093031426784</v>
      </c>
      <c r="L3691" s="154"/>
      <c r="M3691" s="154"/>
      <c r="N3691" s="154"/>
      <c r="O3691" s="154"/>
      <c r="P3691" s="154"/>
      <c r="Q3691" s="154"/>
      <c r="R3691" s="154"/>
      <c r="S3691" s="154"/>
      <c r="T3691" s="154"/>
      <c r="U3691" s="154"/>
      <c r="V3691" s="154"/>
      <c r="W3691" s="154"/>
      <c r="X3691" s="154"/>
      <c r="Y3691" s="154"/>
      <c r="Z3691" s="154"/>
      <c r="AA3691" s="154"/>
    </row>
    <row r="3692" spans="1:27" ht="15.75" customHeight="1">
      <c r="A3692" s="155"/>
      <c r="B3692" s="158"/>
      <c r="C3692" s="158"/>
      <c r="D3692" s="158">
        <v>6107</v>
      </c>
      <c r="E3692" s="158">
        <v>17.312999999999999</v>
      </c>
      <c r="F3692" s="158">
        <v>16.991</v>
      </c>
      <c r="G3692" s="16">
        <f t="shared" si="72"/>
        <v>17.032373496847189</v>
      </c>
      <c r="H3692" s="17">
        <f t="shared" si="73"/>
        <v>0.46771083858801654</v>
      </c>
      <c r="I3692" s="17">
        <f t="shared" si="74"/>
        <v>-0.32199999999999918</v>
      </c>
      <c r="J3692" s="18">
        <f t="shared" si="75"/>
        <v>1.8598740830589683E-2</v>
      </c>
      <c r="K3692" s="18">
        <f t="shared" si="76"/>
        <v>0.33076500868643371</v>
      </c>
      <c r="L3692" s="154"/>
      <c r="M3692" s="154"/>
      <c r="N3692" s="154"/>
      <c r="O3692" s="154"/>
      <c r="P3692" s="154"/>
      <c r="Q3692" s="154"/>
      <c r="R3692" s="154"/>
      <c r="S3692" s="154"/>
      <c r="T3692" s="154"/>
      <c r="U3692" s="154"/>
      <c r="V3692" s="154"/>
      <c r="W3692" s="154"/>
      <c r="X3692" s="154"/>
      <c r="Y3692" s="154"/>
      <c r="Z3692" s="154"/>
      <c r="AA3692" s="154"/>
    </row>
    <row r="3693" spans="1:27" ht="15.75" customHeight="1">
      <c r="A3693" s="155"/>
      <c r="B3693" s="158"/>
      <c r="C3693" s="158"/>
      <c r="D3693" s="158">
        <v>6107</v>
      </c>
      <c r="E3693" s="158">
        <v>16.064</v>
      </c>
      <c r="F3693" s="158">
        <v>15.829000000000001</v>
      </c>
      <c r="G3693" s="16">
        <f t="shared" si="72"/>
        <v>17.032373496847189</v>
      </c>
      <c r="H3693" s="17">
        <f t="shared" si="73"/>
        <v>-1.6139558280786481</v>
      </c>
      <c r="I3693" s="17">
        <f t="shared" si="74"/>
        <v>-0.23499999999999943</v>
      </c>
      <c r="J3693" s="18">
        <f t="shared" si="75"/>
        <v>1.4628984063744984E-2</v>
      </c>
      <c r="K3693" s="18">
        <f t="shared" si="76"/>
        <v>0.27873098825872933</v>
      </c>
      <c r="L3693" s="154"/>
      <c r="M3693" s="154"/>
      <c r="N3693" s="154"/>
      <c r="O3693" s="154"/>
      <c r="P3693" s="154"/>
      <c r="Q3693" s="154"/>
      <c r="R3693" s="154"/>
      <c r="S3693" s="154"/>
      <c r="T3693" s="154"/>
      <c r="U3693" s="154"/>
      <c r="V3693" s="154"/>
      <c r="W3693" s="154"/>
      <c r="X3693" s="154"/>
      <c r="Y3693" s="154"/>
      <c r="Z3693" s="154"/>
      <c r="AA3693" s="154"/>
    </row>
    <row r="3694" spans="1:27" ht="15.75" customHeight="1">
      <c r="A3694" s="155"/>
      <c r="B3694" s="156">
        <v>45114</v>
      </c>
      <c r="C3694" s="158" t="s">
        <v>1790</v>
      </c>
      <c r="D3694" s="158">
        <v>5648</v>
      </c>
      <c r="E3694" s="158">
        <v>19.332999999999998</v>
      </c>
      <c r="F3694" s="158">
        <v>19.221</v>
      </c>
      <c r="G3694" s="16">
        <f t="shared" si="72"/>
        <v>19.240505739344663</v>
      </c>
      <c r="H3694" s="17">
        <f t="shared" si="73"/>
        <v>0.15415710109222641</v>
      </c>
      <c r="I3694" s="17">
        <f t="shared" si="74"/>
        <v>-0.11199999999999832</v>
      </c>
      <c r="J3694" s="18">
        <f t="shared" si="75"/>
        <v>5.7932033310918295E-3</v>
      </c>
      <c r="K3694" s="18">
        <f t="shared" si="76"/>
        <v>0.31881239331712602</v>
      </c>
      <c r="L3694" s="154"/>
      <c r="M3694" s="154"/>
      <c r="N3694" s="154"/>
      <c r="O3694" s="154"/>
      <c r="P3694" s="154"/>
      <c r="Q3694" s="154"/>
      <c r="R3694" s="154"/>
      <c r="S3694" s="154"/>
      <c r="T3694" s="154"/>
      <c r="U3694" s="154"/>
      <c r="V3694" s="154"/>
      <c r="W3694" s="154"/>
      <c r="X3694" s="154"/>
      <c r="Y3694" s="154"/>
      <c r="Z3694" s="154"/>
      <c r="AA3694" s="154"/>
    </row>
    <row r="3695" spans="1:27" ht="15.75" customHeight="1">
      <c r="A3695" s="155"/>
      <c r="B3695" s="158"/>
      <c r="C3695" s="158"/>
      <c r="D3695" s="158">
        <v>5648</v>
      </c>
      <c r="E3695" s="158">
        <v>19.763999999999999</v>
      </c>
      <c r="F3695" s="158">
        <v>19.675999999999998</v>
      </c>
      <c r="G3695" s="16">
        <f t="shared" si="72"/>
        <v>19.240505739344663</v>
      </c>
      <c r="H3695" s="17">
        <f t="shared" si="73"/>
        <v>0.87249043442556129</v>
      </c>
      <c r="I3695" s="17">
        <f t="shared" si="74"/>
        <v>-8.8000000000000966E-2</v>
      </c>
      <c r="J3695" s="18">
        <f t="shared" si="75"/>
        <v>4.4525399716657038E-3</v>
      </c>
      <c r="K3695" s="18">
        <f t="shared" si="76"/>
        <v>0.33366727383120814</v>
      </c>
      <c r="L3695" s="154"/>
      <c r="M3695" s="154"/>
      <c r="N3695" s="154"/>
      <c r="O3695" s="154"/>
      <c r="P3695" s="154"/>
      <c r="Q3695" s="154"/>
      <c r="R3695" s="154"/>
      <c r="S3695" s="154"/>
      <c r="T3695" s="154"/>
      <c r="U3695" s="154"/>
      <c r="V3695" s="154"/>
      <c r="W3695" s="154"/>
      <c r="X3695" s="154"/>
      <c r="Y3695" s="154"/>
      <c r="Z3695" s="154"/>
      <c r="AA3695" s="154"/>
    </row>
    <row r="3696" spans="1:27" ht="15.75" customHeight="1">
      <c r="A3696" s="155"/>
      <c r="B3696" s="158"/>
      <c r="C3696" s="158"/>
      <c r="D3696" s="158">
        <v>5648</v>
      </c>
      <c r="E3696" s="158">
        <v>19.87</v>
      </c>
      <c r="F3696" s="158">
        <v>19.774000000000001</v>
      </c>
      <c r="G3696" s="16">
        <f t="shared" si="72"/>
        <v>19.240505739344663</v>
      </c>
      <c r="H3696" s="17">
        <f t="shared" si="73"/>
        <v>1.0491571010922307</v>
      </c>
      <c r="I3696" s="17">
        <f t="shared" si="74"/>
        <v>-9.6000000000000085E-2</v>
      </c>
      <c r="J3696" s="18">
        <f t="shared" si="75"/>
        <v>4.8314041268243627E-3</v>
      </c>
      <c r="K3696" s="18">
        <f t="shared" si="76"/>
        <v>0.33722194262707594</v>
      </c>
      <c r="L3696" s="154"/>
      <c r="M3696" s="154"/>
      <c r="N3696" s="154"/>
      <c r="O3696" s="154"/>
      <c r="P3696" s="154"/>
      <c r="Q3696" s="154"/>
      <c r="R3696" s="154"/>
      <c r="S3696" s="154"/>
      <c r="T3696" s="154"/>
      <c r="U3696" s="154"/>
      <c r="V3696" s="154"/>
      <c r="W3696" s="154"/>
      <c r="X3696" s="154"/>
      <c r="Y3696" s="154"/>
      <c r="Z3696" s="154"/>
      <c r="AA3696" s="154"/>
    </row>
    <row r="3697" spans="1:27" ht="15.75" customHeight="1">
      <c r="A3697" s="155"/>
      <c r="B3697" s="158"/>
      <c r="C3697" s="158"/>
      <c r="D3697" s="158">
        <v>5648</v>
      </c>
      <c r="E3697" s="158">
        <v>20.341000000000001</v>
      </c>
      <c r="F3697" s="158">
        <v>20.231999999999999</v>
      </c>
      <c r="G3697" s="16">
        <f t="shared" si="72"/>
        <v>19.240505739344663</v>
      </c>
      <c r="H3697" s="17">
        <f t="shared" si="73"/>
        <v>1.8341571010922308</v>
      </c>
      <c r="I3697" s="17">
        <f t="shared" si="74"/>
        <v>-0.10900000000000176</v>
      </c>
      <c r="J3697" s="18">
        <f t="shared" si="75"/>
        <v>5.3586352686692765E-3</v>
      </c>
      <c r="K3697" s="18">
        <f t="shared" si="76"/>
        <v>0.3525687036035593</v>
      </c>
      <c r="L3697" s="154"/>
      <c r="M3697" s="154"/>
      <c r="N3697" s="154"/>
      <c r="O3697" s="154"/>
      <c r="P3697" s="154"/>
      <c r="Q3697" s="154"/>
      <c r="R3697" s="154"/>
      <c r="S3697" s="154"/>
      <c r="T3697" s="154"/>
      <c r="U3697" s="154"/>
      <c r="V3697" s="154"/>
      <c r="W3697" s="154"/>
      <c r="X3697" s="154"/>
      <c r="Y3697" s="154"/>
      <c r="Z3697" s="154"/>
      <c r="AA3697" s="154"/>
    </row>
    <row r="3698" spans="1:27" ht="15.75" customHeight="1">
      <c r="A3698" s="155"/>
      <c r="B3698" s="158"/>
      <c r="C3698" s="158"/>
      <c r="D3698" s="158">
        <v>5648</v>
      </c>
      <c r="E3698" s="158">
        <v>20.085999999999999</v>
      </c>
      <c r="F3698" s="158">
        <v>19.957000000000001</v>
      </c>
      <c r="G3698" s="16">
        <f t="shared" si="72"/>
        <v>19.240505739344663</v>
      </c>
      <c r="H3698" s="17">
        <f t="shared" si="73"/>
        <v>1.4091571010922266</v>
      </c>
      <c r="I3698" s="17">
        <f t="shared" si="74"/>
        <v>-0.12899999999999778</v>
      </c>
      <c r="J3698" s="18">
        <f t="shared" si="75"/>
        <v>6.422383749875425E-3</v>
      </c>
      <c r="K3698" s="18">
        <f t="shared" si="76"/>
        <v>0.34434929801852027</v>
      </c>
      <c r="L3698" s="154"/>
      <c r="M3698" s="154"/>
      <c r="N3698" s="154"/>
      <c r="O3698" s="154"/>
      <c r="P3698" s="154"/>
      <c r="Q3698" s="154"/>
      <c r="R3698" s="154"/>
      <c r="S3698" s="154"/>
      <c r="T3698" s="154"/>
      <c r="U3698" s="154"/>
      <c r="V3698" s="154"/>
      <c r="W3698" s="154"/>
      <c r="X3698" s="154"/>
      <c r="Y3698" s="154"/>
      <c r="Z3698" s="154"/>
      <c r="AA3698" s="154"/>
    </row>
    <row r="3699" spans="1:27" ht="15.75" customHeight="1">
      <c r="A3699" s="155"/>
      <c r="B3699" s="156">
        <v>45114</v>
      </c>
      <c r="C3699" s="158" t="s">
        <v>1791</v>
      </c>
      <c r="D3699" s="158">
        <v>5648</v>
      </c>
      <c r="E3699" s="158">
        <v>20.870999999999999</v>
      </c>
      <c r="F3699" s="158">
        <v>20.721</v>
      </c>
      <c r="G3699" s="16">
        <f t="shared" si="72"/>
        <v>19.240505739344663</v>
      </c>
      <c r="H3699" s="17">
        <f t="shared" si="73"/>
        <v>2.7174904344255602</v>
      </c>
      <c r="I3699" s="17">
        <f t="shared" si="74"/>
        <v>-0.14999999999999858</v>
      </c>
      <c r="J3699" s="18">
        <f t="shared" si="75"/>
        <v>7.1870058933447651E-3</v>
      </c>
      <c r="K3699" s="18">
        <f t="shared" si="76"/>
        <v>0.36900963058789699</v>
      </c>
      <c r="L3699" s="154"/>
      <c r="M3699" s="154"/>
      <c r="N3699" s="154"/>
      <c r="O3699" s="154"/>
      <c r="P3699" s="154"/>
      <c r="Q3699" s="154"/>
      <c r="R3699" s="154"/>
      <c r="S3699" s="154"/>
      <c r="T3699" s="154"/>
      <c r="U3699" s="154"/>
      <c r="V3699" s="154"/>
      <c r="W3699" s="154"/>
      <c r="X3699" s="154"/>
      <c r="Y3699" s="154"/>
      <c r="Z3699" s="154"/>
      <c r="AA3699" s="154"/>
    </row>
    <row r="3700" spans="1:27" ht="15.75" customHeight="1">
      <c r="A3700" s="155"/>
      <c r="B3700" s="158"/>
      <c r="C3700" s="158"/>
      <c r="D3700" s="158">
        <v>5648</v>
      </c>
      <c r="E3700" s="158">
        <v>20.712</v>
      </c>
      <c r="F3700" s="158">
        <v>20.581</v>
      </c>
      <c r="G3700" s="16">
        <f t="shared" si="72"/>
        <v>19.240505739344663</v>
      </c>
      <c r="H3700" s="17">
        <f t="shared" si="73"/>
        <v>2.4524904344255622</v>
      </c>
      <c r="I3700" s="17">
        <f t="shared" si="74"/>
        <v>-0.13100000000000023</v>
      </c>
      <c r="J3700" s="18">
        <f t="shared" si="75"/>
        <v>6.3248358439552061E-3</v>
      </c>
      <c r="K3700" s="18">
        <f t="shared" si="76"/>
        <v>0.3641657010428736</v>
      </c>
      <c r="L3700" s="154"/>
      <c r="M3700" s="154"/>
      <c r="N3700" s="154"/>
      <c r="O3700" s="154"/>
      <c r="P3700" s="154"/>
      <c r="Q3700" s="154"/>
      <c r="R3700" s="154"/>
      <c r="S3700" s="154"/>
      <c r="T3700" s="154"/>
      <c r="U3700" s="154"/>
      <c r="V3700" s="154"/>
      <c r="W3700" s="154"/>
      <c r="X3700" s="154"/>
      <c r="Y3700" s="154"/>
      <c r="Z3700" s="154"/>
      <c r="AA3700" s="154"/>
    </row>
    <row r="3701" spans="1:27" ht="15.75" customHeight="1">
      <c r="A3701" s="155"/>
      <c r="B3701" s="158"/>
      <c r="C3701" s="158"/>
      <c r="D3701" s="158">
        <v>5648</v>
      </c>
      <c r="E3701" s="158">
        <v>21.08</v>
      </c>
      <c r="F3701" s="158">
        <v>20.943999999999999</v>
      </c>
      <c r="G3701" s="16">
        <f t="shared" si="72"/>
        <v>19.240505739344663</v>
      </c>
      <c r="H3701" s="17">
        <f t="shared" si="73"/>
        <v>3.0658237677588929</v>
      </c>
      <c r="I3701" s="17">
        <f t="shared" si="74"/>
        <v>-0.13599999999999923</v>
      </c>
      <c r="J3701" s="18">
        <f t="shared" si="75"/>
        <v>6.4516129032257709E-3</v>
      </c>
      <c r="K3701" s="18">
        <f t="shared" si="76"/>
        <v>0.37526565464895623</v>
      </c>
      <c r="L3701" s="154"/>
      <c r="M3701" s="154"/>
      <c r="N3701" s="154"/>
      <c r="O3701" s="154"/>
      <c r="P3701" s="154"/>
      <c r="Q3701" s="154"/>
      <c r="R3701" s="154"/>
      <c r="S3701" s="154"/>
      <c r="T3701" s="154"/>
      <c r="U3701" s="154"/>
      <c r="V3701" s="154"/>
      <c r="W3701" s="154"/>
      <c r="X3701" s="154"/>
      <c r="Y3701" s="154"/>
      <c r="Z3701" s="154"/>
      <c r="AA3701" s="154"/>
    </row>
    <row r="3702" spans="1:27" ht="15.75" customHeight="1">
      <c r="A3702" s="155"/>
      <c r="B3702" s="156">
        <v>45115</v>
      </c>
      <c r="C3702" s="158">
        <v>53796</v>
      </c>
      <c r="D3702" s="158">
        <v>5148</v>
      </c>
      <c r="E3702" s="158">
        <v>21.641999999999999</v>
      </c>
      <c r="F3702" s="158">
        <v>21.571000000000002</v>
      </c>
      <c r="G3702" s="16">
        <f t="shared" si="72"/>
        <v>20.202531026311895</v>
      </c>
      <c r="H3702" s="17">
        <f t="shared" si="73"/>
        <v>2.3991149561468403</v>
      </c>
      <c r="I3702" s="17">
        <f t="shared" si="74"/>
        <v>-7.0999999999997954E-2</v>
      </c>
      <c r="J3702" s="18">
        <f t="shared" si="75"/>
        <v>3.2806579798538931E-3</v>
      </c>
      <c r="K3702" s="18">
        <f t="shared" si="76"/>
        <v>0.34703699810704952</v>
      </c>
      <c r="L3702" s="154"/>
      <c r="M3702" s="154"/>
      <c r="N3702" s="154"/>
      <c r="O3702" s="154"/>
      <c r="P3702" s="154"/>
      <c r="Q3702" s="154"/>
      <c r="R3702" s="154"/>
      <c r="S3702" s="154"/>
      <c r="T3702" s="154"/>
      <c r="U3702" s="154"/>
      <c r="V3702" s="154"/>
      <c r="W3702" s="154"/>
      <c r="X3702" s="154"/>
      <c r="Y3702" s="154"/>
      <c r="Z3702" s="154"/>
      <c r="AA3702" s="154"/>
    </row>
    <row r="3703" spans="1:27" ht="15.75" customHeight="1">
      <c r="A3703" s="155"/>
      <c r="B3703" s="158"/>
      <c r="C3703" s="158"/>
      <c r="D3703" s="158">
        <v>5148</v>
      </c>
      <c r="E3703" s="158">
        <v>21.655999999999999</v>
      </c>
      <c r="F3703" s="158">
        <v>21.599</v>
      </c>
      <c r="G3703" s="16">
        <f t="shared" si="72"/>
        <v>20.202531026311895</v>
      </c>
      <c r="H3703" s="17">
        <f t="shared" si="73"/>
        <v>2.4224482894801724</v>
      </c>
      <c r="I3703" s="17">
        <f t="shared" si="74"/>
        <v>-5.6999999999998607E-2</v>
      </c>
      <c r="J3703" s="18">
        <f t="shared" si="75"/>
        <v>2.6320650166235045E-3</v>
      </c>
      <c r="K3703" s="18">
        <f t="shared" si="76"/>
        <v>0.34745912047620819</v>
      </c>
      <c r="L3703" s="154"/>
      <c r="M3703" s="154"/>
      <c r="N3703" s="154"/>
      <c r="O3703" s="154"/>
      <c r="P3703" s="154"/>
      <c r="Q3703" s="154"/>
      <c r="R3703" s="154"/>
      <c r="S3703" s="154"/>
      <c r="T3703" s="154"/>
      <c r="U3703" s="154"/>
      <c r="V3703" s="154"/>
      <c r="W3703" s="154"/>
      <c r="X3703" s="154"/>
      <c r="Y3703" s="154"/>
      <c r="Z3703" s="154"/>
      <c r="AA3703" s="154"/>
    </row>
    <row r="3704" spans="1:27" ht="15.75" customHeight="1">
      <c r="A3704" s="155"/>
      <c r="B3704" s="158"/>
      <c r="C3704" s="158"/>
      <c r="D3704" s="158">
        <v>5148</v>
      </c>
      <c r="E3704" s="158">
        <v>20.901</v>
      </c>
      <c r="F3704" s="158">
        <v>20.818000000000001</v>
      </c>
      <c r="G3704" s="16">
        <f t="shared" si="72"/>
        <v>20.202531026311895</v>
      </c>
      <c r="H3704" s="17">
        <f t="shared" si="73"/>
        <v>1.1641149561468409</v>
      </c>
      <c r="I3704" s="17">
        <f t="shared" si="74"/>
        <v>-8.2999999999998408E-2</v>
      </c>
      <c r="J3704" s="18">
        <f t="shared" si="75"/>
        <v>3.9711018611548925E-3</v>
      </c>
      <c r="K3704" s="18">
        <f t="shared" si="76"/>
        <v>0.32388759930303651</v>
      </c>
      <c r="L3704" s="154"/>
      <c r="M3704" s="154"/>
      <c r="N3704" s="154"/>
      <c r="O3704" s="154"/>
      <c r="P3704" s="154"/>
      <c r="Q3704" s="154"/>
      <c r="R3704" s="154"/>
      <c r="S3704" s="154"/>
      <c r="T3704" s="154"/>
      <c r="U3704" s="154"/>
      <c r="V3704" s="154"/>
      <c r="W3704" s="154"/>
      <c r="X3704" s="154"/>
      <c r="Y3704" s="154"/>
      <c r="Z3704" s="154"/>
      <c r="AA3704" s="154"/>
    </row>
    <row r="3705" spans="1:27" ht="15.75" customHeight="1">
      <c r="A3705" s="155"/>
      <c r="B3705" s="156">
        <v>45115</v>
      </c>
      <c r="C3705" s="158">
        <v>53798</v>
      </c>
      <c r="D3705" s="158">
        <v>6107</v>
      </c>
      <c r="E3705" s="158">
        <v>16.562999999999999</v>
      </c>
      <c r="F3705" s="158">
        <v>16.382000000000001</v>
      </c>
      <c r="G3705" s="16">
        <f t="shared" si="72"/>
        <v>17.032373496847189</v>
      </c>
      <c r="H3705" s="17">
        <f t="shared" si="73"/>
        <v>-0.78228916141198357</v>
      </c>
      <c r="I3705" s="17">
        <f t="shared" si="74"/>
        <v>-0.18099999999999739</v>
      </c>
      <c r="J3705" s="18">
        <f t="shared" si="75"/>
        <v>1.0927971985751217E-2</v>
      </c>
      <c r="K3705" s="18">
        <f t="shared" si="76"/>
        <v>0.30046094278743146</v>
      </c>
      <c r="L3705" s="154"/>
      <c r="M3705" s="154"/>
      <c r="N3705" s="154"/>
      <c r="O3705" s="154"/>
      <c r="P3705" s="154"/>
      <c r="Q3705" s="154"/>
      <c r="R3705" s="154"/>
      <c r="S3705" s="154"/>
      <c r="T3705" s="154"/>
      <c r="U3705" s="154"/>
      <c r="V3705" s="154"/>
      <c r="W3705" s="154"/>
      <c r="X3705" s="154"/>
      <c r="Y3705" s="154"/>
      <c r="Z3705" s="154"/>
      <c r="AA3705" s="154"/>
    </row>
    <row r="3706" spans="1:27" ht="15.75" customHeight="1">
      <c r="A3706" s="155"/>
      <c r="B3706" s="158"/>
      <c r="C3706" s="158"/>
      <c r="D3706" s="158">
        <v>6107</v>
      </c>
      <c r="E3706" s="158">
        <v>17.353999999999999</v>
      </c>
      <c r="F3706" s="158">
        <v>17.204999999999998</v>
      </c>
      <c r="G3706" s="16">
        <f t="shared" si="72"/>
        <v>17.032373496847189</v>
      </c>
      <c r="H3706" s="17">
        <f t="shared" si="73"/>
        <v>0.53604417192135045</v>
      </c>
      <c r="I3706" s="17">
        <f t="shared" si="74"/>
        <v>-0.14900000000000091</v>
      </c>
      <c r="J3706" s="18">
        <f t="shared" si="75"/>
        <v>8.5859167915178589E-3</v>
      </c>
      <c r="K3706" s="18">
        <f t="shared" si="76"/>
        <v>0.33234612166579619</v>
      </c>
      <c r="L3706" s="154"/>
      <c r="M3706" s="154"/>
      <c r="N3706" s="154"/>
      <c r="O3706" s="154"/>
      <c r="P3706" s="154"/>
      <c r="Q3706" s="154"/>
      <c r="R3706" s="154"/>
      <c r="S3706" s="154"/>
      <c r="T3706" s="154"/>
      <c r="U3706" s="154"/>
      <c r="V3706" s="154"/>
      <c r="W3706" s="154"/>
      <c r="X3706" s="154"/>
      <c r="Y3706" s="154"/>
      <c r="Z3706" s="154"/>
      <c r="AA3706" s="154"/>
    </row>
    <row r="3707" spans="1:27" ht="15.75" customHeight="1">
      <c r="A3707" s="155"/>
      <c r="B3707" s="156">
        <v>45115</v>
      </c>
      <c r="C3707" s="158">
        <v>53841</v>
      </c>
      <c r="D3707" s="158">
        <v>6137</v>
      </c>
      <c r="E3707" s="158">
        <v>24.001999999999999</v>
      </c>
      <c r="F3707" s="158">
        <v>23.687999999999999</v>
      </c>
      <c r="G3707" s="16">
        <f t="shared" si="72"/>
        <v>24.625485865816515</v>
      </c>
      <c r="H3707" s="17">
        <f t="shared" si="73"/>
        <v>-1.0391431096941932</v>
      </c>
      <c r="I3707" s="17">
        <f t="shared" si="74"/>
        <v>-0.31400000000000006</v>
      </c>
      <c r="J3707" s="18">
        <f t="shared" si="75"/>
        <v>1.3082243146404469E-2</v>
      </c>
      <c r="K3707" s="18">
        <f t="shared" si="76"/>
        <v>0.30699765919146327</v>
      </c>
      <c r="L3707" s="154"/>
      <c r="M3707" s="154"/>
      <c r="N3707" s="154"/>
      <c r="O3707" s="154"/>
      <c r="P3707" s="154"/>
      <c r="Q3707" s="154"/>
      <c r="R3707" s="154"/>
      <c r="S3707" s="154"/>
      <c r="T3707" s="154"/>
      <c r="U3707" s="154"/>
      <c r="V3707" s="154"/>
      <c r="W3707" s="154"/>
      <c r="X3707" s="154"/>
      <c r="Y3707" s="154"/>
      <c r="Z3707" s="154"/>
      <c r="AA3707" s="154"/>
    </row>
    <row r="3708" spans="1:27" ht="15.75" customHeight="1">
      <c r="A3708" s="155"/>
      <c r="B3708" s="158"/>
      <c r="C3708" s="158"/>
      <c r="D3708" s="158">
        <v>6137</v>
      </c>
      <c r="E3708" s="158">
        <v>27.577000000000002</v>
      </c>
      <c r="F3708" s="158">
        <v>27.093</v>
      </c>
      <c r="G3708" s="16">
        <f t="shared" si="72"/>
        <v>24.625485865816515</v>
      </c>
      <c r="H3708" s="17">
        <f t="shared" si="73"/>
        <v>4.9191902236391449</v>
      </c>
      <c r="I3708" s="17">
        <f t="shared" si="74"/>
        <v>-0.48400000000000176</v>
      </c>
      <c r="J3708" s="18">
        <f t="shared" si="75"/>
        <v>1.7550857598723636E-2</v>
      </c>
      <c r="K3708" s="18">
        <f t="shared" si="76"/>
        <v>0.3968364149803642</v>
      </c>
      <c r="L3708" s="154"/>
      <c r="M3708" s="154"/>
      <c r="N3708" s="154"/>
      <c r="O3708" s="154"/>
      <c r="P3708" s="154"/>
      <c r="Q3708" s="154"/>
      <c r="R3708" s="154"/>
      <c r="S3708" s="154"/>
      <c r="T3708" s="154"/>
      <c r="U3708" s="154"/>
      <c r="V3708" s="154"/>
      <c r="W3708" s="154"/>
      <c r="X3708" s="154"/>
      <c r="Y3708" s="154"/>
      <c r="Z3708" s="154"/>
      <c r="AA3708" s="154"/>
    </row>
    <row r="3709" spans="1:27" ht="15.75" customHeight="1">
      <c r="A3709" s="155"/>
      <c r="B3709" s="158"/>
      <c r="C3709" s="158"/>
      <c r="D3709" s="158">
        <v>6137</v>
      </c>
      <c r="E3709" s="158">
        <v>24.706</v>
      </c>
      <c r="F3709" s="158">
        <v>24.196000000000002</v>
      </c>
      <c r="G3709" s="16">
        <f t="shared" si="72"/>
        <v>24.625485865816515</v>
      </c>
      <c r="H3709" s="17">
        <f t="shared" si="73"/>
        <v>0.13419022363914124</v>
      </c>
      <c r="I3709" s="17">
        <f t="shared" si="74"/>
        <v>-0.50999999999999801</v>
      </c>
      <c r="J3709" s="18">
        <f t="shared" si="75"/>
        <v>2.0642758844005425E-2</v>
      </c>
      <c r="K3709" s="18">
        <f t="shared" si="76"/>
        <v>0.32674483185920433</v>
      </c>
      <c r="L3709" s="154"/>
      <c r="M3709" s="154"/>
      <c r="N3709" s="154"/>
      <c r="O3709" s="154"/>
      <c r="P3709" s="154"/>
      <c r="Q3709" s="154"/>
      <c r="R3709" s="154"/>
      <c r="S3709" s="154"/>
      <c r="T3709" s="154"/>
      <c r="U3709" s="154"/>
      <c r="V3709" s="154"/>
      <c r="W3709" s="154"/>
      <c r="X3709" s="154"/>
      <c r="Y3709" s="154"/>
      <c r="Z3709" s="154"/>
      <c r="AA3709" s="154"/>
    </row>
    <row r="3710" spans="1:27" ht="15.75" customHeight="1">
      <c r="A3710" s="155"/>
      <c r="B3710" s="156">
        <v>45115</v>
      </c>
      <c r="C3710" s="158">
        <v>53846</v>
      </c>
      <c r="D3710" s="158">
        <v>8608</v>
      </c>
      <c r="E3710" s="158">
        <v>22.603000000000002</v>
      </c>
      <c r="F3710" s="158">
        <v>22.53</v>
      </c>
      <c r="G3710" s="16">
        <f t="shared" si="72"/>
        <v>22.02</v>
      </c>
      <c r="H3710" s="17">
        <f t="shared" si="73"/>
        <v>0.97166666666667001</v>
      </c>
      <c r="I3710" s="17">
        <f t="shared" si="74"/>
        <v>-7.3000000000000398E-2</v>
      </c>
      <c r="J3710" s="18">
        <f t="shared" si="75"/>
        <v>3.2296597796752815E-3</v>
      </c>
      <c r="K3710" s="18">
        <f t="shared" si="76"/>
        <v>0.5617395920895456</v>
      </c>
      <c r="L3710" s="154"/>
      <c r="M3710" s="154"/>
      <c r="N3710" s="154"/>
      <c r="O3710" s="154"/>
      <c r="P3710" s="154"/>
      <c r="Q3710" s="154"/>
      <c r="R3710" s="154"/>
      <c r="S3710" s="154"/>
      <c r="T3710" s="154"/>
      <c r="U3710" s="154"/>
      <c r="V3710" s="154"/>
      <c r="W3710" s="154"/>
      <c r="X3710" s="154"/>
      <c r="Y3710" s="154"/>
      <c r="Z3710" s="154"/>
      <c r="AA3710" s="154"/>
    </row>
    <row r="3711" spans="1:27" ht="15.75" customHeight="1">
      <c r="A3711" s="155"/>
      <c r="B3711" s="158"/>
      <c r="C3711" s="158"/>
      <c r="D3711" s="158">
        <v>8608</v>
      </c>
      <c r="E3711" s="158">
        <v>22.096</v>
      </c>
      <c r="F3711" s="158">
        <v>21.975999999999999</v>
      </c>
      <c r="G3711" s="16">
        <f t="shared" si="72"/>
        <v>22.02</v>
      </c>
      <c r="H3711" s="17">
        <f t="shared" si="73"/>
        <v>0.12666666666666754</v>
      </c>
      <c r="I3711" s="17">
        <f t="shared" si="74"/>
        <v>-0.12000000000000099</v>
      </c>
      <c r="J3711" s="18">
        <f t="shared" si="75"/>
        <v>5.430847212165143E-3</v>
      </c>
      <c r="K3711" s="18">
        <f t="shared" si="76"/>
        <v>0.55168356263577112</v>
      </c>
      <c r="L3711" s="154"/>
      <c r="M3711" s="154"/>
      <c r="N3711" s="154"/>
      <c r="O3711" s="154"/>
      <c r="P3711" s="154"/>
      <c r="Q3711" s="154"/>
      <c r="R3711" s="154"/>
      <c r="S3711" s="154"/>
      <c r="T3711" s="154"/>
      <c r="U3711" s="154"/>
      <c r="V3711" s="154"/>
      <c r="W3711" s="154"/>
      <c r="X3711" s="154"/>
      <c r="Y3711" s="154"/>
      <c r="Z3711" s="154"/>
      <c r="AA3711" s="154"/>
    </row>
    <row r="3712" spans="1:27" ht="15.75" customHeight="1">
      <c r="A3712" s="155"/>
      <c r="B3712" s="156">
        <v>45115</v>
      </c>
      <c r="C3712" s="158">
        <v>53843</v>
      </c>
      <c r="D3712" s="158">
        <v>8128</v>
      </c>
      <c r="E3712" s="158">
        <v>19.896000000000001</v>
      </c>
      <c r="F3712" s="158">
        <v>19.872</v>
      </c>
      <c r="G3712" s="16">
        <f t="shared" si="72"/>
        <v>20.092045107828728</v>
      </c>
      <c r="H3712" s="17">
        <f t="shared" si="73"/>
        <v>-0.32674184638121184</v>
      </c>
      <c r="I3712" s="17">
        <f t="shared" si="74"/>
        <v>-2.4000000000000909E-2</v>
      </c>
      <c r="J3712" s="18">
        <f t="shared" si="75"/>
        <v>1.2062726176116259E-3</v>
      </c>
      <c r="K3712" s="18">
        <f t="shared" si="76"/>
        <v>0.28800944648402971</v>
      </c>
      <c r="L3712" s="154"/>
      <c r="M3712" s="154"/>
      <c r="N3712" s="154"/>
      <c r="O3712" s="154"/>
      <c r="P3712" s="154"/>
      <c r="Q3712" s="154"/>
      <c r="R3712" s="154"/>
      <c r="S3712" s="154"/>
      <c r="T3712" s="154"/>
      <c r="U3712" s="154"/>
      <c r="V3712" s="154"/>
      <c r="W3712" s="154"/>
      <c r="X3712" s="154"/>
      <c r="Y3712" s="154"/>
      <c r="Z3712" s="154"/>
      <c r="AA3712" s="154"/>
    </row>
    <row r="3713" spans="1:27" ht="15.75" customHeight="1">
      <c r="A3713" s="155"/>
      <c r="B3713" s="158"/>
      <c r="C3713" s="158"/>
      <c r="D3713" s="158">
        <v>8128</v>
      </c>
      <c r="E3713" s="158">
        <v>18.742999999999999</v>
      </c>
      <c r="F3713" s="158">
        <v>18.696000000000002</v>
      </c>
      <c r="G3713" s="16">
        <f t="shared" si="72"/>
        <v>20.092045107828728</v>
      </c>
      <c r="H3713" s="17">
        <f t="shared" si="73"/>
        <v>-2.2484085130478824</v>
      </c>
      <c r="I3713" s="17">
        <f t="shared" si="74"/>
        <v>-4.6999999999997044E-2</v>
      </c>
      <c r="J3713" s="18">
        <f t="shared" si="75"/>
        <v>2.5076028383928424E-3</v>
      </c>
      <c r="K3713" s="18">
        <f t="shared" si="76"/>
        <v>0.24421042241083354</v>
      </c>
      <c r="L3713" s="154"/>
      <c r="M3713" s="154"/>
      <c r="N3713" s="154"/>
      <c r="O3713" s="154"/>
      <c r="P3713" s="154"/>
      <c r="Q3713" s="154"/>
      <c r="R3713" s="154"/>
      <c r="S3713" s="154"/>
      <c r="T3713" s="154"/>
      <c r="U3713" s="154"/>
      <c r="V3713" s="154"/>
      <c r="W3713" s="154"/>
      <c r="X3713" s="154"/>
      <c r="Y3713" s="154"/>
      <c r="Z3713" s="154"/>
      <c r="AA3713" s="154"/>
    </row>
    <row r="3714" spans="1:27" ht="15.75" customHeight="1">
      <c r="A3714" s="155"/>
      <c r="B3714" s="156">
        <v>45115</v>
      </c>
      <c r="C3714" s="158"/>
      <c r="D3714" s="158">
        <v>8107</v>
      </c>
      <c r="E3714" s="158">
        <v>16.094999999999999</v>
      </c>
      <c r="F3714" s="158">
        <v>16.077000000000002</v>
      </c>
      <c r="G3714" s="16">
        <f t="shared" si="72"/>
        <v>16.123457228651652</v>
      </c>
      <c r="H3714" s="17">
        <f t="shared" si="73"/>
        <v>-4.7428714419422612E-2</v>
      </c>
      <c r="I3714" s="17">
        <f t="shared" si="74"/>
        <v>-1.7999999999997129E-2</v>
      </c>
      <c r="J3714" s="18">
        <f t="shared" si="75"/>
        <v>1.1183597390492159E-3</v>
      </c>
      <c r="K3714" s="18">
        <f t="shared" si="76"/>
        <v>0.29440300232650884</v>
      </c>
      <c r="L3714" s="154"/>
      <c r="M3714" s="154"/>
      <c r="N3714" s="154"/>
      <c r="O3714" s="154"/>
      <c r="P3714" s="154"/>
      <c r="Q3714" s="154"/>
      <c r="R3714" s="154"/>
      <c r="S3714" s="154"/>
      <c r="T3714" s="154"/>
      <c r="U3714" s="154"/>
      <c r="V3714" s="154"/>
      <c r="W3714" s="154"/>
      <c r="X3714" s="154"/>
      <c r="Y3714" s="154"/>
      <c r="Z3714" s="154"/>
      <c r="AA3714" s="154"/>
    </row>
    <row r="3715" spans="1:27" ht="15.75" customHeight="1">
      <c r="A3715" s="155"/>
      <c r="B3715" s="158"/>
      <c r="C3715" s="158"/>
      <c r="D3715" s="158">
        <v>8107</v>
      </c>
      <c r="E3715" s="158">
        <v>16.654</v>
      </c>
      <c r="F3715" s="158">
        <v>16.637</v>
      </c>
      <c r="G3715" s="16">
        <f t="shared" si="72"/>
        <v>16.123457228651652</v>
      </c>
      <c r="H3715" s="17">
        <f t="shared" si="73"/>
        <v>0.88423795224724588</v>
      </c>
      <c r="I3715" s="17">
        <f t="shared" si="74"/>
        <v>-1.699999999999946E-2</v>
      </c>
      <c r="J3715" s="18">
        <f t="shared" si="75"/>
        <v>1.0207757896000637E-3</v>
      </c>
      <c r="K3715" s="18">
        <f t="shared" si="76"/>
        <v>0.31808672525790566</v>
      </c>
      <c r="L3715" s="154"/>
      <c r="M3715" s="154"/>
      <c r="N3715" s="154"/>
      <c r="O3715" s="154"/>
      <c r="P3715" s="154"/>
      <c r="Q3715" s="154"/>
      <c r="R3715" s="154"/>
      <c r="S3715" s="154"/>
      <c r="T3715" s="154"/>
      <c r="U3715" s="154"/>
      <c r="V3715" s="154"/>
      <c r="W3715" s="154"/>
      <c r="X3715" s="154"/>
      <c r="Y3715" s="154"/>
      <c r="Z3715" s="154"/>
      <c r="AA3715" s="154"/>
    </row>
    <row r="3716" spans="1:27" ht="15.75" customHeight="1">
      <c r="A3716" s="155"/>
      <c r="B3716" s="158"/>
      <c r="C3716" s="158"/>
      <c r="D3716" s="158">
        <v>8107</v>
      </c>
      <c r="E3716" s="158">
        <v>14.613</v>
      </c>
      <c r="F3716" s="158">
        <v>14.595000000000001</v>
      </c>
      <c r="G3716" s="16">
        <f t="shared" si="72"/>
        <v>16.123457228651652</v>
      </c>
      <c r="H3716" s="17">
        <f t="shared" si="73"/>
        <v>-2.5174287144194216</v>
      </c>
      <c r="I3716" s="17">
        <f t="shared" si="74"/>
        <v>-1.7999999999998906E-2</v>
      </c>
      <c r="J3716" s="18">
        <f t="shared" si="75"/>
        <v>1.2317799219871968E-3</v>
      </c>
      <c r="K3716" s="18">
        <f t="shared" si="76"/>
        <v>0.22284379131219875</v>
      </c>
      <c r="L3716" s="154"/>
      <c r="M3716" s="154"/>
      <c r="N3716" s="154"/>
      <c r="O3716" s="154"/>
      <c r="P3716" s="154"/>
      <c r="Q3716" s="154"/>
      <c r="R3716" s="154"/>
      <c r="S3716" s="154"/>
      <c r="T3716" s="154"/>
      <c r="U3716" s="154"/>
      <c r="V3716" s="154"/>
      <c r="W3716" s="154"/>
      <c r="X3716" s="154"/>
      <c r="Y3716" s="154"/>
      <c r="Z3716" s="154"/>
      <c r="AA3716" s="154"/>
    </row>
    <row r="3717" spans="1:27" ht="15.75" customHeight="1">
      <c r="A3717" s="155"/>
      <c r="B3717" s="175">
        <v>45116</v>
      </c>
      <c r="C3717" s="158"/>
      <c r="D3717" s="158">
        <v>6117</v>
      </c>
      <c r="E3717" s="158">
        <v>18.870999999999999</v>
      </c>
      <c r="F3717" s="158">
        <v>18.57</v>
      </c>
      <c r="G3717" s="16">
        <f t="shared" si="72"/>
        <v>19.9327573208373</v>
      </c>
      <c r="H3717" s="17">
        <f t="shared" si="73"/>
        <v>-1.7695955347288361</v>
      </c>
      <c r="I3717" s="17">
        <f t="shared" si="74"/>
        <v>-0.30099999999999838</v>
      </c>
      <c r="J3717" s="18">
        <f t="shared" si="75"/>
        <v>1.5950400084786095E-2</v>
      </c>
      <c r="K3717" s="18">
        <f t="shared" si="76"/>
        <v>0.28118388426475155</v>
      </c>
      <c r="L3717" s="154"/>
      <c r="M3717" s="154"/>
      <c r="N3717" s="154"/>
      <c r="O3717" s="154"/>
      <c r="P3717" s="154"/>
      <c r="Q3717" s="154"/>
      <c r="R3717" s="154"/>
      <c r="S3717" s="154"/>
      <c r="T3717" s="154"/>
      <c r="U3717" s="154"/>
      <c r="V3717" s="154"/>
      <c r="W3717" s="154"/>
      <c r="X3717" s="154"/>
      <c r="Y3717" s="154"/>
      <c r="Z3717" s="154"/>
      <c r="AA3717" s="154"/>
    </row>
    <row r="3718" spans="1:27" ht="15.75" customHeight="1">
      <c r="A3718" s="155"/>
      <c r="B3718" s="158"/>
      <c r="C3718" s="158"/>
      <c r="D3718" s="158">
        <v>6117</v>
      </c>
      <c r="E3718" s="158">
        <v>19.042999999999999</v>
      </c>
      <c r="F3718" s="158">
        <v>18.754000000000001</v>
      </c>
      <c r="G3718" s="16">
        <f t="shared" si="72"/>
        <v>19.9327573208373</v>
      </c>
      <c r="H3718" s="17">
        <f t="shared" si="73"/>
        <v>-1.4829288680621686</v>
      </c>
      <c r="I3718" s="17">
        <f t="shared" si="74"/>
        <v>-0.28899999999999793</v>
      </c>
      <c r="J3718" s="18">
        <f t="shared" si="75"/>
        <v>1.5176180223704139E-2</v>
      </c>
      <c r="K3718" s="18">
        <f t="shared" si="76"/>
        <v>0.28767636821719933</v>
      </c>
      <c r="L3718" s="154"/>
      <c r="M3718" s="154"/>
      <c r="N3718" s="154"/>
      <c r="O3718" s="154"/>
      <c r="P3718" s="154"/>
      <c r="Q3718" s="154"/>
      <c r="R3718" s="154"/>
      <c r="S3718" s="154"/>
      <c r="T3718" s="154"/>
      <c r="U3718" s="154"/>
      <c r="V3718" s="154"/>
      <c r="W3718" s="154"/>
      <c r="X3718" s="154"/>
      <c r="Y3718" s="154"/>
      <c r="Z3718" s="154"/>
      <c r="AA3718" s="154"/>
    </row>
    <row r="3719" spans="1:27" ht="15.75" customHeight="1">
      <c r="A3719" s="155"/>
      <c r="B3719" s="158"/>
      <c r="C3719" s="158"/>
      <c r="D3719" s="158">
        <v>6117</v>
      </c>
      <c r="E3719" s="158">
        <v>22.446999999999999</v>
      </c>
      <c r="F3719" s="158">
        <v>22.13</v>
      </c>
      <c r="G3719" s="16">
        <f t="shared" si="72"/>
        <v>19.9327573208373</v>
      </c>
      <c r="H3719" s="17">
        <f t="shared" si="73"/>
        <v>4.1904044652711647</v>
      </c>
      <c r="I3719" s="17">
        <f t="shared" si="74"/>
        <v>-0.31700000000000017</v>
      </c>
      <c r="J3719" s="18">
        <f t="shared" si="75"/>
        <v>1.4122154408161456E-2</v>
      </c>
      <c r="K3719" s="18">
        <f t="shared" si="76"/>
        <v>0.39569746870228212</v>
      </c>
      <c r="L3719" s="154"/>
      <c r="M3719" s="154"/>
      <c r="N3719" s="154"/>
      <c r="O3719" s="154"/>
      <c r="P3719" s="154"/>
      <c r="Q3719" s="154"/>
      <c r="R3719" s="154"/>
      <c r="S3719" s="154"/>
      <c r="T3719" s="154"/>
      <c r="U3719" s="154"/>
      <c r="V3719" s="154"/>
      <c r="W3719" s="154"/>
      <c r="X3719" s="154"/>
      <c r="Y3719" s="154"/>
      <c r="Z3719" s="154"/>
      <c r="AA3719" s="154"/>
    </row>
    <row r="3720" spans="1:27" ht="15.75" customHeight="1">
      <c r="A3720" s="155"/>
      <c r="B3720" s="156">
        <v>45116</v>
      </c>
      <c r="C3720" s="158"/>
      <c r="D3720" s="158">
        <v>6157</v>
      </c>
      <c r="E3720" s="158">
        <v>30.529</v>
      </c>
      <c r="F3720" s="158">
        <v>30.015000000000001</v>
      </c>
      <c r="G3720" s="16">
        <f t="shared" si="72"/>
        <v>30.17176486559946</v>
      </c>
      <c r="H3720" s="17">
        <f t="shared" si="73"/>
        <v>0.59539189066756637</v>
      </c>
      <c r="I3720" s="17">
        <f t="shared" si="74"/>
        <v>-0.51399999999999935</v>
      </c>
      <c r="J3720" s="18">
        <f t="shared" si="75"/>
        <v>1.6836450587965519E-2</v>
      </c>
      <c r="K3720" s="18">
        <f t="shared" si="76"/>
        <v>0.33320610868729106</v>
      </c>
      <c r="L3720" s="154"/>
      <c r="M3720" s="154"/>
      <c r="N3720" s="154"/>
      <c r="O3720" s="154"/>
      <c r="P3720" s="154"/>
      <c r="Q3720" s="154"/>
      <c r="R3720" s="154"/>
      <c r="S3720" s="154"/>
      <c r="T3720" s="154"/>
      <c r="U3720" s="154"/>
      <c r="V3720" s="154"/>
      <c r="W3720" s="154"/>
      <c r="X3720" s="154"/>
      <c r="Y3720" s="154"/>
      <c r="Z3720" s="154"/>
      <c r="AA3720" s="154"/>
    </row>
    <row r="3721" spans="1:27" ht="15.75" customHeight="1">
      <c r="A3721" s="155"/>
      <c r="B3721" s="156">
        <v>45116</v>
      </c>
      <c r="C3721" s="158"/>
      <c r="D3721" s="158">
        <v>5003</v>
      </c>
      <c r="E3721" s="158">
        <v>37.197000000000003</v>
      </c>
      <c r="F3721" s="158">
        <v>36.884999999999998</v>
      </c>
      <c r="G3721" s="16">
        <f t="shared" si="72"/>
        <v>38.4</v>
      </c>
      <c r="H3721" s="17">
        <f t="shared" si="73"/>
        <v>-2.0049999999999932</v>
      </c>
      <c r="I3721" s="17">
        <f t="shared" si="74"/>
        <v>-0.31200000000000472</v>
      </c>
      <c r="J3721" s="18">
        <f t="shared" si="75"/>
        <v>8.3877732075168607E-3</v>
      </c>
      <c r="K3721" s="18">
        <f t="shared" si="76"/>
        <v>0.35478667634486655</v>
      </c>
      <c r="L3721" s="154"/>
      <c r="M3721" s="154"/>
      <c r="N3721" s="154"/>
      <c r="O3721" s="154"/>
      <c r="P3721" s="154"/>
      <c r="Q3721" s="154"/>
      <c r="R3721" s="154"/>
      <c r="S3721" s="154"/>
      <c r="T3721" s="154"/>
      <c r="U3721" s="154"/>
      <c r="V3721" s="154"/>
      <c r="W3721" s="154"/>
      <c r="X3721" s="154"/>
      <c r="Y3721" s="154"/>
      <c r="Z3721" s="154"/>
      <c r="AA3721" s="154"/>
    </row>
    <row r="3722" spans="1:27" ht="15.75" customHeight="1">
      <c r="A3722" s="155"/>
      <c r="B3722" s="158"/>
      <c r="C3722" s="158"/>
      <c r="D3722" s="158">
        <v>5003</v>
      </c>
      <c r="E3722" s="158">
        <v>36.475999999999999</v>
      </c>
      <c r="F3722" s="158">
        <v>36.392000000000003</v>
      </c>
      <c r="G3722" s="16">
        <f t="shared" si="72"/>
        <v>38.4</v>
      </c>
      <c r="H3722" s="17">
        <f t="shared" si="73"/>
        <v>-3.2066666666666661</v>
      </c>
      <c r="I3722" s="17">
        <f t="shared" si="74"/>
        <v>-8.3999999999996078E-2</v>
      </c>
      <c r="J3722" s="18">
        <f t="shared" si="75"/>
        <v>2.3028840881674549E-3</v>
      </c>
      <c r="K3722" s="18">
        <f t="shared" si="76"/>
        <v>0.34203311766641076</v>
      </c>
      <c r="L3722" s="154"/>
      <c r="M3722" s="154"/>
      <c r="N3722" s="154"/>
      <c r="O3722" s="154"/>
      <c r="P3722" s="154"/>
      <c r="Q3722" s="154"/>
      <c r="R3722" s="154"/>
      <c r="S3722" s="154"/>
      <c r="T3722" s="154"/>
      <c r="U3722" s="154"/>
      <c r="V3722" s="154"/>
      <c r="W3722" s="154"/>
      <c r="X3722" s="154"/>
      <c r="Y3722" s="154"/>
      <c r="Z3722" s="154"/>
      <c r="AA3722" s="154"/>
    </row>
    <row r="3723" spans="1:27" ht="15.75" customHeight="1">
      <c r="A3723" s="155"/>
      <c r="B3723" s="158"/>
      <c r="C3723" s="158"/>
      <c r="D3723" s="158">
        <v>5003</v>
      </c>
      <c r="E3723" s="158">
        <v>37.088999999999999</v>
      </c>
      <c r="F3723" s="158">
        <v>36.078000000000003</v>
      </c>
      <c r="G3723" s="16">
        <f t="shared" si="72"/>
        <v>38.4</v>
      </c>
      <c r="H3723" s="17">
        <f t="shared" si="73"/>
        <v>-2.1850000000000001</v>
      </c>
      <c r="I3723" s="17">
        <f t="shared" si="74"/>
        <v>-1.0109999999999957</v>
      </c>
      <c r="J3723" s="18">
        <f t="shared" si="75"/>
        <v>2.7258755965380455E-2</v>
      </c>
      <c r="K3723" s="18">
        <f t="shared" si="76"/>
        <v>0.35290787025802794</v>
      </c>
      <c r="L3723" s="154"/>
      <c r="M3723" s="154"/>
      <c r="N3723" s="154"/>
      <c r="O3723" s="154"/>
      <c r="P3723" s="154"/>
      <c r="Q3723" s="154"/>
      <c r="R3723" s="154"/>
      <c r="S3723" s="154"/>
      <c r="T3723" s="154"/>
      <c r="U3723" s="154"/>
      <c r="V3723" s="154"/>
      <c r="W3723" s="154"/>
      <c r="X3723" s="154"/>
      <c r="Y3723" s="154"/>
      <c r="Z3723" s="154"/>
      <c r="AA3723" s="154"/>
    </row>
    <row r="3724" spans="1:27" ht="15.75" customHeight="1">
      <c r="A3724" s="155"/>
      <c r="B3724" s="156">
        <v>45116</v>
      </c>
      <c r="C3724" s="158"/>
      <c r="D3724" s="158">
        <v>5120</v>
      </c>
      <c r="E3724" s="158">
        <v>22.931000000000001</v>
      </c>
      <c r="F3724" s="158">
        <v>22.888999999999999</v>
      </c>
      <c r="G3724" s="16">
        <f t="shared" si="72"/>
        <v>22.870927068045674</v>
      </c>
      <c r="H3724" s="17">
        <f t="shared" si="73"/>
        <v>0.10012155325721159</v>
      </c>
      <c r="I3724" s="17">
        <f t="shared" si="74"/>
        <v>-4.2000000000001592E-2</v>
      </c>
      <c r="J3724" s="18">
        <f t="shared" si="75"/>
        <v>1.8315817016266883E-3</v>
      </c>
      <c r="K3724" s="18">
        <f t="shared" si="76"/>
        <v>0.30668999323426666</v>
      </c>
      <c r="L3724" s="154"/>
      <c r="M3724" s="154"/>
      <c r="N3724" s="154"/>
      <c r="O3724" s="154"/>
      <c r="P3724" s="154"/>
      <c r="Q3724" s="154"/>
      <c r="R3724" s="154"/>
      <c r="S3724" s="154"/>
      <c r="T3724" s="154"/>
      <c r="U3724" s="154"/>
      <c r="V3724" s="154"/>
      <c r="W3724" s="154"/>
      <c r="X3724" s="154"/>
      <c r="Y3724" s="154"/>
      <c r="Z3724" s="154"/>
      <c r="AA3724" s="154"/>
    </row>
    <row r="3725" spans="1:27" ht="15.75" customHeight="1">
      <c r="A3725" s="155"/>
      <c r="B3725" s="158"/>
      <c r="C3725" s="158"/>
      <c r="D3725" s="158">
        <v>5120</v>
      </c>
      <c r="E3725" s="158">
        <v>23.375</v>
      </c>
      <c r="F3725" s="158">
        <v>23.329000000000001</v>
      </c>
      <c r="G3725" s="16">
        <f t="shared" si="72"/>
        <v>22.870927068045674</v>
      </c>
      <c r="H3725" s="17">
        <f t="shared" si="73"/>
        <v>0.84012155325721005</v>
      </c>
      <c r="I3725" s="17">
        <f t="shared" si="74"/>
        <v>-4.5999999999999375E-2</v>
      </c>
      <c r="J3725" s="18">
        <f t="shared" si="75"/>
        <v>1.9679144385026472E-3</v>
      </c>
      <c r="K3725" s="18">
        <f t="shared" si="76"/>
        <v>0.31985917582267243</v>
      </c>
      <c r="L3725" s="154"/>
      <c r="M3725" s="154"/>
      <c r="N3725" s="154"/>
      <c r="O3725" s="154"/>
      <c r="P3725" s="154"/>
      <c r="Q3725" s="154"/>
      <c r="R3725" s="154"/>
      <c r="S3725" s="154"/>
      <c r="T3725" s="154"/>
      <c r="U3725" s="154"/>
      <c r="V3725" s="154"/>
      <c r="W3725" s="154"/>
      <c r="X3725" s="154"/>
      <c r="Y3725" s="154"/>
      <c r="Z3725" s="154"/>
      <c r="AA3725" s="154"/>
    </row>
    <row r="3726" spans="1:27" ht="15.75" customHeight="1">
      <c r="A3726" s="155"/>
      <c r="B3726" s="158"/>
      <c r="C3726" s="158"/>
      <c r="D3726" s="158">
        <v>5120</v>
      </c>
      <c r="E3726" s="158">
        <v>22.445</v>
      </c>
      <c r="F3726" s="158">
        <v>22.443000000000001</v>
      </c>
      <c r="G3726" s="16">
        <f t="shared" si="72"/>
        <v>22.870927068045674</v>
      </c>
      <c r="H3726" s="17">
        <f t="shared" si="73"/>
        <v>-0.70987844674278955</v>
      </c>
      <c r="I3726" s="17">
        <f t="shared" si="74"/>
        <v>-1.9999999999988916E-3</v>
      </c>
      <c r="J3726" s="18">
        <f t="shared" si="75"/>
        <v>8.9106705279522904E-5</v>
      </c>
      <c r="K3726" s="18">
        <f t="shared" si="76"/>
        <v>0.29167780061728527</v>
      </c>
      <c r="L3726" s="154"/>
      <c r="M3726" s="154"/>
      <c r="N3726" s="154"/>
      <c r="O3726" s="154"/>
      <c r="P3726" s="154"/>
      <c r="Q3726" s="154"/>
      <c r="R3726" s="154"/>
      <c r="S3726" s="154"/>
      <c r="T3726" s="154"/>
      <c r="U3726" s="154"/>
      <c r="V3726" s="154"/>
      <c r="W3726" s="154"/>
      <c r="X3726" s="154"/>
      <c r="Y3726" s="154"/>
      <c r="Z3726" s="154"/>
      <c r="AA3726" s="154"/>
    </row>
    <row r="3727" spans="1:27" ht="15.75" customHeight="1">
      <c r="A3727" s="155"/>
      <c r="B3727" s="158"/>
      <c r="C3727" s="158"/>
      <c r="D3727" s="158">
        <v>5120</v>
      </c>
      <c r="E3727" s="158">
        <v>23.536000000000001</v>
      </c>
      <c r="F3727" s="158">
        <v>23.484999999999999</v>
      </c>
      <c r="G3727" s="16">
        <f t="shared" si="72"/>
        <v>22.870927068045674</v>
      </c>
      <c r="H3727" s="17">
        <f t="shared" si="73"/>
        <v>1.1084548865905457</v>
      </c>
      <c r="I3727" s="17">
        <f t="shared" si="74"/>
        <v>-5.1000000000001933E-2</v>
      </c>
      <c r="J3727" s="18">
        <f t="shared" si="75"/>
        <v>2.1668932698845145E-3</v>
      </c>
      <c r="K3727" s="18">
        <f t="shared" si="76"/>
        <v>0.32451173669506156</v>
      </c>
      <c r="L3727" s="154"/>
      <c r="M3727" s="154"/>
      <c r="N3727" s="154"/>
      <c r="O3727" s="154"/>
      <c r="P3727" s="154"/>
      <c r="Q3727" s="154"/>
      <c r="R3727" s="154"/>
      <c r="S3727" s="154"/>
      <c r="T3727" s="154"/>
      <c r="U3727" s="154"/>
      <c r="V3727" s="154"/>
      <c r="W3727" s="154"/>
      <c r="X3727" s="154"/>
      <c r="Y3727" s="154"/>
      <c r="Z3727" s="154"/>
      <c r="AA3727" s="154"/>
    </row>
    <row r="3728" spans="1:27" ht="15.75" customHeight="1">
      <c r="A3728" s="155"/>
      <c r="B3728" s="158"/>
      <c r="C3728" s="158"/>
      <c r="D3728" s="158">
        <v>5120</v>
      </c>
      <c r="E3728" s="158">
        <v>23.527999999999999</v>
      </c>
      <c r="F3728" s="158">
        <v>23.484999999999999</v>
      </c>
      <c r="G3728" s="16">
        <f t="shared" si="72"/>
        <v>22.870927068045674</v>
      </c>
      <c r="H3728" s="17">
        <f t="shared" si="73"/>
        <v>1.0951215532572078</v>
      </c>
      <c r="I3728" s="17">
        <f t="shared" si="74"/>
        <v>-4.2999999999999261E-2</v>
      </c>
      <c r="J3728" s="18">
        <f t="shared" si="75"/>
        <v>1.8276096565793634E-3</v>
      </c>
      <c r="K3728" s="18">
        <f t="shared" si="76"/>
        <v>0.32428205690475037</v>
      </c>
      <c r="L3728" s="154"/>
      <c r="M3728" s="154"/>
      <c r="N3728" s="154"/>
      <c r="O3728" s="154"/>
      <c r="P3728" s="154"/>
      <c r="Q3728" s="154"/>
      <c r="R3728" s="154"/>
      <c r="S3728" s="154"/>
      <c r="T3728" s="154"/>
      <c r="U3728" s="154"/>
      <c r="V3728" s="154"/>
      <c r="W3728" s="154"/>
      <c r="X3728" s="154"/>
      <c r="Y3728" s="154"/>
      <c r="Z3728" s="154"/>
      <c r="AA3728" s="154"/>
    </row>
    <row r="3729" spans="1:27" ht="15.75" customHeight="1">
      <c r="A3729" s="155"/>
      <c r="B3729" s="158"/>
      <c r="C3729" s="158"/>
      <c r="D3729" s="158">
        <v>5120</v>
      </c>
      <c r="E3729" s="158">
        <v>22.283999999999999</v>
      </c>
      <c r="F3729" s="158">
        <v>22.247</v>
      </c>
      <c r="G3729" s="16">
        <f t="shared" si="72"/>
        <v>22.870927068045674</v>
      </c>
      <c r="H3729" s="17">
        <f t="shared" si="73"/>
        <v>-0.97821178007612519</v>
      </c>
      <c r="I3729" s="17">
        <f t="shared" si="74"/>
        <v>-3.6999999999999034E-2</v>
      </c>
      <c r="J3729" s="18">
        <f t="shared" si="75"/>
        <v>1.6603841321126834E-3</v>
      </c>
      <c r="K3729" s="18">
        <f t="shared" si="76"/>
        <v>0.2865602331203988</v>
      </c>
      <c r="L3729" s="154"/>
      <c r="M3729" s="154"/>
      <c r="N3729" s="154"/>
      <c r="O3729" s="154"/>
      <c r="P3729" s="154"/>
      <c r="Q3729" s="154"/>
      <c r="R3729" s="154"/>
      <c r="S3729" s="154"/>
      <c r="T3729" s="154"/>
      <c r="U3729" s="154"/>
      <c r="V3729" s="154"/>
      <c r="W3729" s="154"/>
      <c r="X3729" s="154"/>
      <c r="Y3729" s="154"/>
      <c r="Z3729" s="154"/>
      <c r="AA3729" s="154"/>
    </row>
    <row r="3730" spans="1:27" ht="15.75" customHeight="1">
      <c r="A3730" s="155"/>
      <c r="B3730" s="156">
        <v>45117</v>
      </c>
      <c r="C3730" s="158">
        <v>53907</v>
      </c>
      <c r="D3730" s="158">
        <v>1010</v>
      </c>
      <c r="E3730" s="158">
        <v>28.439</v>
      </c>
      <c r="F3730" s="158">
        <v>28.187999999999999</v>
      </c>
      <c r="G3730" s="16">
        <f t="shared" si="72"/>
        <v>27</v>
      </c>
      <c r="H3730" s="17">
        <f t="shared" si="73"/>
        <v>2.3983333333333334</v>
      </c>
      <c r="I3730" s="17">
        <f t="shared" si="74"/>
        <v>-0.25100000000000122</v>
      </c>
      <c r="J3730" s="18">
        <f t="shared" si="75"/>
        <v>8.8259080839692399E-3</v>
      </c>
      <c r="K3730" s="18">
        <f t="shared" si="76"/>
        <v>0.57804423502936109</v>
      </c>
      <c r="L3730" s="154"/>
      <c r="M3730" s="154"/>
      <c r="N3730" s="154"/>
      <c r="O3730" s="154"/>
      <c r="P3730" s="154"/>
      <c r="Q3730" s="154"/>
      <c r="R3730" s="154"/>
      <c r="S3730" s="154"/>
      <c r="T3730" s="154"/>
      <c r="U3730" s="154"/>
      <c r="V3730" s="154"/>
      <c r="W3730" s="154"/>
      <c r="X3730" s="154"/>
      <c r="Y3730" s="154"/>
      <c r="Z3730" s="154"/>
      <c r="AA3730" s="154"/>
    </row>
    <row r="3731" spans="1:27" ht="15.75" customHeight="1">
      <c r="A3731" s="155"/>
      <c r="B3731" s="158"/>
      <c r="C3731" s="158"/>
      <c r="D3731" s="158">
        <v>1010</v>
      </c>
      <c r="E3731" s="158">
        <v>28.087</v>
      </c>
      <c r="F3731" s="158">
        <v>27.87</v>
      </c>
      <c r="G3731" s="16">
        <f t="shared" si="72"/>
        <v>27</v>
      </c>
      <c r="H3731" s="17">
        <f t="shared" si="73"/>
        <v>1.8116666666666663</v>
      </c>
      <c r="I3731" s="17">
        <f t="shared" si="74"/>
        <v>-0.21699999999999875</v>
      </c>
      <c r="J3731" s="18">
        <f t="shared" si="75"/>
        <v>7.7259942322070261E-3</v>
      </c>
      <c r="K3731" s="18">
        <f t="shared" si="76"/>
        <v>0.57275607932495465</v>
      </c>
      <c r="L3731" s="154"/>
      <c r="M3731" s="154"/>
      <c r="N3731" s="154"/>
      <c r="O3731" s="154"/>
      <c r="P3731" s="154"/>
      <c r="Q3731" s="154"/>
      <c r="R3731" s="154"/>
      <c r="S3731" s="154"/>
      <c r="T3731" s="154"/>
      <c r="U3731" s="154"/>
      <c r="V3731" s="154"/>
      <c r="W3731" s="154"/>
      <c r="X3731" s="154"/>
      <c r="Y3731" s="154"/>
      <c r="Z3731" s="154"/>
      <c r="AA3731" s="154"/>
    </row>
    <row r="3732" spans="1:27" ht="15.75" customHeight="1">
      <c r="A3732" s="155"/>
      <c r="B3732" s="156">
        <v>45117</v>
      </c>
      <c r="C3732" s="158">
        <v>53930</v>
      </c>
      <c r="D3732" s="158">
        <v>8127</v>
      </c>
      <c r="E3732" s="158">
        <v>21.062000000000001</v>
      </c>
      <c r="F3732" s="158">
        <v>21.024000000000001</v>
      </c>
      <c r="G3732" s="16">
        <f t="shared" si="72"/>
        <v>19.906047079520491</v>
      </c>
      <c r="H3732" s="17">
        <f t="shared" si="73"/>
        <v>1.9265882007991841</v>
      </c>
      <c r="I3732" s="17">
        <f t="shared" si="74"/>
        <v>-3.8000000000000256E-2</v>
      </c>
      <c r="J3732" s="18">
        <f t="shared" si="75"/>
        <v>1.8041971322761492E-3</v>
      </c>
      <c r="K3732" s="18">
        <f t="shared" si="76"/>
        <v>0.34012406211249224</v>
      </c>
      <c r="L3732" s="154"/>
      <c r="M3732" s="154"/>
      <c r="N3732" s="154"/>
      <c r="O3732" s="154"/>
      <c r="P3732" s="154"/>
      <c r="Q3732" s="154"/>
      <c r="R3732" s="154"/>
      <c r="S3732" s="154"/>
      <c r="T3732" s="154"/>
      <c r="U3732" s="154"/>
      <c r="V3732" s="154"/>
      <c r="W3732" s="154"/>
      <c r="X3732" s="154"/>
      <c r="Y3732" s="154"/>
      <c r="Z3732" s="154"/>
      <c r="AA3732" s="154"/>
    </row>
    <row r="3733" spans="1:27" ht="15.75" customHeight="1">
      <c r="A3733" s="155"/>
      <c r="B3733" s="158"/>
      <c r="C3733" s="158"/>
      <c r="D3733" s="158">
        <v>8127</v>
      </c>
      <c r="E3733" s="158">
        <v>21.045999999999999</v>
      </c>
      <c r="F3733" s="158">
        <v>21.004000000000001</v>
      </c>
      <c r="G3733" s="16">
        <f t="shared" si="72"/>
        <v>19.906047079520491</v>
      </c>
      <c r="H3733" s="17">
        <f t="shared" si="73"/>
        <v>1.8999215341325146</v>
      </c>
      <c r="I3733" s="17">
        <f t="shared" si="74"/>
        <v>-4.1999999999998039E-2</v>
      </c>
      <c r="J3733" s="18">
        <f t="shared" si="75"/>
        <v>1.9956286230161571E-3</v>
      </c>
      <c r="K3733" s="18">
        <f t="shared" si="76"/>
        <v>0.33962239837562058</v>
      </c>
      <c r="L3733" s="154"/>
      <c r="M3733" s="154"/>
      <c r="N3733" s="154"/>
      <c r="O3733" s="154"/>
      <c r="P3733" s="154"/>
      <c r="Q3733" s="154"/>
      <c r="R3733" s="154"/>
      <c r="S3733" s="154"/>
      <c r="T3733" s="154"/>
      <c r="U3733" s="154"/>
      <c r="V3733" s="154"/>
      <c r="W3733" s="154"/>
      <c r="X3733" s="154"/>
      <c r="Y3733" s="154"/>
      <c r="Z3733" s="154"/>
      <c r="AA3733" s="154"/>
    </row>
    <row r="3734" spans="1:27" ht="15.75" customHeight="1">
      <c r="A3734" s="155"/>
      <c r="B3734" s="158"/>
      <c r="C3734" s="158"/>
      <c r="D3734" s="158">
        <v>8127</v>
      </c>
      <c r="E3734" s="158">
        <v>20.161000000000001</v>
      </c>
      <c r="F3734" s="158">
        <v>20.120999999999999</v>
      </c>
      <c r="G3734" s="16">
        <f t="shared" si="72"/>
        <v>19.906047079520491</v>
      </c>
      <c r="H3734" s="17">
        <f t="shared" si="73"/>
        <v>0.42492153413251782</v>
      </c>
      <c r="I3734" s="17">
        <f t="shared" si="74"/>
        <v>-4.00000000000027E-2</v>
      </c>
      <c r="J3734" s="18">
        <f t="shared" si="75"/>
        <v>1.984028570011542E-3</v>
      </c>
      <c r="K3734" s="18">
        <f t="shared" si="76"/>
        <v>0.31063404574243897</v>
      </c>
      <c r="L3734" s="154"/>
      <c r="M3734" s="154"/>
      <c r="N3734" s="154"/>
      <c r="O3734" s="154"/>
      <c r="P3734" s="154"/>
      <c r="Q3734" s="154"/>
      <c r="R3734" s="154"/>
      <c r="S3734" s="154"/>
      <c r="T3734" s="154"/>
      <c r="U3734" s="154"/>
      <c r="V3734" s="154"/>
      <c r="W3734" s="154"/>
      <c r="X3734" s="154"/>
      <c r="Y3734" s="154"/>
      <c r="Z3734" s="154"/>
      <c r="AA3734" s="154"/>
    </row>
    <row r="3735" spans="1:27" ht="15.75" customHeight="1">
      <c r="A3735" s="155"/>
      <c r="B3735" s="156">
        <v>45117</v>
      </c>
      <c r="C3735" s="158">
        <v>54582</v>
      </c>
      <c r="D3735" s="158">
        <v>6617</v>
      </c>
      <c r="E3735" s="158">
        <v>21.875</v>
      </c>
      <c r="F3735" s="158">
        <v>21.49</v>
      </c>
      <c r="G3735" s="16">
        <f t="shared" si="72"/>
        <v>21.071999999999999</v>
      </c>
      <c r="H3735" s="17">
        <f t="shared" si="73"/>
        <v>1.3383333333333347</v>
      </c>
      <c r="I3735" s="17">
        <f t="shared" si="74"/>
        <v>-0.38500000000000156</v>
      </c>
      <c r="J3735" s="18">
        <f t="shared" si="75"/>
        <v>1.760000000000007E-2</v>
      </c>
      <c r="K3735" s="18">
        <f t="shared" si="76"/>
        <v>0.4232868571428573</v>
      </c>
      <c r="L3735" s="154"/>
      <c r="M3735" s="154"/>
      <c r="N3735" s="154"/>
      <c r="O3735" s="154"/>
      <c r="P3735" s="154"/>
      <c r="Q3735" s="154"/>
      <c r="R3735" s="154"/>
      <c r="S3735" s="154"/>
      <c r="T3735" s="154"/>
      <c r="U3735" s="154"/>
      <c r="V3735" s="154"/>
      <c r="W3735" s="154"/>
      <c r="X3735" s="154"/>
      <c r="Y3735" s="154"/>
      <c r="Z3735" s="154"/>
      <c r="AA3735" s="154"/>
    </row>
    <row r="3736" spans="1:27" ht="15.75" customHeight="1">
      <c r="A3736" s="155"/>
      <c r="B3736" s="158"/>
      <c r="C3736" s="158"/>
      <c r="D3736" s="158">
        <v>6617</v>
      </c>
      <c r="E3736" s="158">
        <v>21.923999999999999</v>
      </c>
      <c r="F3736" s="158">
        <v>21.567</v>
      </c>
      <c r="G3736" s="16">
        <f t="shared" si="72"/>
        <v>21.071999999999999</v>
      </c>
      <c r="H3736" s="17">
        <f t="shared" si="73"/>
        <v>1.4200000000000006</v>
      </c>
      <c r="I3736" s="17">
        <f t="shared" si="74"/>
        <v>-0.35699999999999932</v>
      </c>
      <c r="J3736" s="18">
        <f t="shared" si="75"/>
        <v>1.628352490421453E-2</v>
      </c>
      <c r="K3736" s="18">
        <f t="shared" si="76"/>
        <v>0.42457580733442812</v>
      </c>
      <c r="L3736" s="154"/>
      <c r="M3736" s="154"/>
      <c r="N3736" s="154"/>
      <c r="O3736" s="154"/>
      <c r="P3736" s="154"/>
      <c r="Q3736" s="154"/>
      <c r="R3736" s="154"/>
      <c r="S3736" s="154"/>
      <c r="T3736" s="154"/>
      <c r="U3736" s="154"/>
      <c r="V3736" s="154"/>
      <c r="W3736" s="154"/>
      <c r="X3736" s="154"/>
      <c r="Y3736" s="154"/>
      <c r="Z3736" s="154"/>
      <c r="AA3736" s="154"/>
    </row>
    <row r="3737" spans="1:27" ht="15.75" customHeight="1">
      <c r="A3737" s="155"/>
      <c r="B3737" s="158"/>
      <c r="C3737" s="158"/>
      <c r="D3737" s="158">
        <v>6617</v>
      </c>
      <c r="E3737" s="158">
        <v>21.626000000000001</v>
      </c>
      <c r="F3737" s="158">
        <v>21.271000000000001</v>
      </c>
      <c r="G3737" s="16">
        <f t="shared" si="72"/>
        <v>21.071999999999999</v>
      </c>
      <c r="H3737" s="17">
        <f t="shared" si="73"/>
        <v>0.92333333333333678</v>
      </c>
      <c r="I3737" s="17">
        <f t="shared" si="74"/>
        <v>-0.35500000000000043</v>
      </c>
      <c r="J3737" s="18">
        <f t="shared" si="75"/>
        <v>1.6415425876260076E-2</v>
      </c>
      <c r="K3737" s="18">
        <f t="shared" si="76"/>
        <v>0.41664662905761601</v>
      </c>
      <c r="L3737" s="154"/>
      <c r="M3737" s="154"/>
      <c r="N3737" s="154"/>
      <c r="O3737" s="154"/>
      <c r="P3737" s="154"/>
      <c r="Q3737" s="154"/>
      <c r="R3737" s="154"/>
      <c r="S3737" s="154"/>
      <c r="T3737" s="154"/>
      <c r="U3737" s="154"/>
      <c r="V3737" s="154"/>
      <c r="W3737" s="154"/>
      <c r="X3737" s="154"/>
      <c r="Y3737" s="154"/>
      <c r="Z3737" s="154"/>
      <c r="AA3737" s="154"/>
    </row>
    <row r="3738" spans="1:27" ht="15.75" customHeight="1">
      <c r="A3738" s="155"/>
      <c r="B3738" s="158"/>
      <c r="C3738" s="158"/>
      <c r="D3738" s="158">
        <v>6617</v>
      </c>
      <c r="E3738" s="158">
        <v>21.673999999999999</v>
      </c>
      <c r="F3738" s="158">
        <v>21.337</v>
      </c>
      <c r="G3738" s="16">
        <f t="shared" si="72"/>
        <v>21.071999999999999</v>
      </c>
      <c r="H3738" s="17">
        <f t="shared" si="73"/>
        <v>1.0033333333333339</v>
      </c>
      <c r="I3738" s="17">
        <f t="shared" si="74"/>
        <v>-0.33699999999999974</v>
      </c>
      <c r="J3738" s="18">
        <f t="shared" si="75"/>
        <v>1.5548583556334768E-2</v>
      </c>
      <c r="K3738" s="18">
        <f t="shared" si="76"/>
        <v>0.41793854387745699</v>
      </c>
      <c r="L3738" s="154"/>
      <c r="M3738" s="154"/>
      <c r="N3738" s="154"/>
      <c r="O3738" s="154"/>
      <c r="P3738" s="154"/>
      <c r="Q3738" s="154"/>
      <c r="R3738" s="154"/>
      <c r="S3738" s="154"/>
      <c r="T3738" s="154"/>
      <c r="U3738" s="154"/>
      <c r="V3738" s="154"/>
      <c r="W3738" s="154"/>
      <c r="X3738" s="154"/>
      <c r="Y3738" s="154"/>
      <c r="Z3738" s="154"/>
      <c r="AA3738" s="154"/>
    </row>
    <row r="3739" spans="1:27" ht="15.75" customHeight="1">
      <c r="A3739" s="155"/>
      <c r="B3739" s="156">
        <v>45117</v>
      </c>
      <c r="C3739" s="158"/>
      <c r="D3739" s="158">
        <v>8127</v>
      </c>
      <c r="E3739" s="158">
        <v>20.37</v>
      </c>
      <c r="F3739" s="158">
        <v>20.327999999999999</v>
      </c>
      <c r="G3739" s="16">
        <f t="shared" si="72"/>
        <v>19.906047079520491</v>
      </c>
      <c r="H3739" s="17">
        <f t="shared" si="73"/>
        <v>0.77325486746585059</v>
      </c>
      <c r="I3739" s="17">
        <f t="shared" si="74"/>
        <v>-4.2000000000001592E-2</v>
      </c>
      <c r="J3739" s="18">
        <f t="shared" si="75"/>
        <v>2.0618556701031709E-3</v>
      </c>
      <c r="K3739" s="18">
        <f t="shared" si="76"/>
        <v>0.31770706903354501</v>
      </c>
      <c r="L3739" s="154"/>
      <c r="M3739" s="154"/>
      <c r="N3739" s="154"/>
      <c r="O3739" s="154"/>
      <c r="P3739" s="154"/>
      <c r="Q3739" s="154"/>
      <c r="R3739" s="154"/>
      <c r="S3739" s="154"/>
      <c r="T3739" s="154"/>
      <c r="U3739" s="154"/>
      <c r="V3739" s="154"/>
      <c r="W3739" s="154"/>
      <c r="X3739" s="154"/>
      <c r="Y3739" s="154"/>
      <c r="Z3739" s="154"/>
      <c r="AA3739" s="154"/>
    </row>
    <row r="3740" spans="1:27" ht="15.75" customHeight="1">
      <c r="A3740" s="155"/>
      <c r="B3740" s="156">
        <v>45117</v>
      </c>
      <c r="C3740" s="158"/>
      <c r="D3740" s="158">
        <v>8128</v>
      </c>
      <c r="E3740" s="158">
        <v>20.893999999999998</v>
      </c>
      <c r="F3740" s="158">
        <v>20.745999999999999</v>
      </c>
      <c r="G3740" s="16">
        <f t="shared" si="72"/>
        <v>20.092045107828728</v>
      </c>
      <c r="H3740" s="17">
        <f t="shared" si="73"/>
        <v>1.3365914869521176</v>
      </c>
      <c r="I3740" s="17">
        <f t="shared" si="74"/>
        <v>-0.14799999999999969</v>
      </c>
      <c r="J3740" s="18">
        <f t="shared" si="75"/>
        <v>7.0833732171915239E-3</v>
      </c>
      <c r="K3740" s="18">
        <f t="shared" si="76"/>
        <v>0.32201761018695574</v>
      </c>
      <c r="L3740" s="154"/>
      <c r="M3740" s="154"/>
      <c r="N3740" s="154"/>
      <c r="O3740" s="154"/>
      <c r="P3740" s="154"/>
      <c r="Q3740" s="154"/>
      <c r="R3740" s="154"/>
      <c r="S3740" s="154"/>
      <c r="T3740" s="154"/>
      <c r="U3740" s="154"/>
      <c r="V3740" s="154"/>
      <c r="W3740" s="154"/>
      <c r="X3740" s="154"/>
      <c r="Y3740" s="154"/>
      <c r="Z3740" s="154"/>
      <c r="AA3740" s="154"/>
    </row>
    <row r="3741" spans="1:27" ht="15.75" customHeight="1">
      <c r="A3741" s="155"/>
      <c r="B3741" s="158"/>
      <c r="C3741" s="158"/>
      <c r="D3741" s="158">
        <v>8128</v>
      </c>
      <c r="E3741" s="158">
        <v>21.454999999999998</v>
      </c>
      <c r="F3741" s="158">
        <v>21.422999999999998</v>
      </c>
      <c r="G3741" s="16">
        <f t="shared" si="72"/>
        <v>20.092045107828728</v>
      </c>
      <c r="H3741" s="17">
        <f t="shared" si="73"/>
        <v>2.2715914869521177</v>
      </c>
      <c r="I3741" s="17">
        <f t="shared" si="74"/>
        <v>-3.2000000000000028E-2</v>
      </c>
      <c r="J3741" s="18">
        <f t="shared" si="75"/>
        <v>1.4914938242833852E-3</v>
      </c>
      <c r="K3741" s="18">
        <f t="shared" si="76"/>
        <v>0.33974532497069465</v>
      </c>
      <c r="L3741" s="154"/>
      <c r="M3741" s="154"/>
      <c r="N3741" s="154"/>
      <c r="O3741" s="154"/>
      <c r="P3741" s="154"/>
      <c r="Q3741" s="154"/>
      <c r="R3741" s="154"/>
      <c r="S3741" s="154"/>
      <c r="T3741" s="154"/>
      <c r="U3741" s="154"/>
      <c r="V3741" s="154"/>
      <c r="W3741" s="154"/>
      <c r="X3741" s="154"/>
      <c r="Y3741" s="154"/>
      <c r="Z3741" s="154"/>
      <c r="AA3741" s="154"/>
    </row>
    <row r="3742" spans="1:27" ht="15.75" customHeight="1">
      <c r="A3742" s="155"/>
      <c r="B3742" s="158"/>
      <c r="C3742" s="158"/>
      <c r="D3742" s="158">
        <v>8128</v>
      </c>
      <c r="E3742" s="158">
        <v>20.003</v>
      </c>
      <c r="F3742" s="158">
        <v>19.986000000000001</v>
      </c>
      <c r="G3742" s="16">
        <f t="shared" si="72"/>
        <v>20.092045107828728</v>
      </c>
      <c r="H3742" s="17">
        <f t="shared" si="73"/>
        <v>-0.14840851304787961</v>
      </c>
      <c r="I3742" s="17">
        <f t="shared" si="74"/>
        <v>-1.699999999999946E-2</v>
      </c>
      <c r="J3742" s="18">
        <f t="shared" si="75"/>
        <v>8.4987251912210468E-4</v>
      </c>
      <c r="K3742" s="18">
        <f t="shared" si="76"/>
        <v>0.29181802465861395</v>
      </c>
      <c r="L3742" s="154"/>
      <c r="M3742" s="154"/>
      <c r="N3742" s="154"/>
      <c r="O3742" s="154"/>
      <c r="P3742" s="154"/>
      <c r="Q3742" s="154"/>
      <c r="R3742" s="154"/>
      <c r="S3742" s="154"/>
      <c r="T3742" s="154"/>
      <c r="U3742" s="154"/>
      <c r="V3742" s="154"/>
      <c r="W3742" s="154"/>
      <c r="X3742" s="154"/>
      <c r="Y3742" s="154"/>
      <c r="Z3742" s="154"/>
      <c r="AA3742" s="154"/>
    </row>
    <row r="3743" spans="1:27" ht="15.75" customHeight="1">
      <c r="A3743" s="155"/>
      <c r="B3743" s="158"/>
      <c r="C3743" s="158"/>
      <c r="D3743" s="158">
        <v>8128</v>
      </c>
      <c r="E3743" s="158">
        <v>20.381</v>
      </c>
      <c r="F3743" s="158">
        <v>20.376999999999999</v>
      </c>
      <c r="G3743" s="16">
        <f t="shared" si="72"/>
        <v>20.092045107828728</v>
      </c>
      <c r="H3743" s="17">
        <f t="shared" si="73"/>
        <v>0.48159148695212062</v>
      </c>
      <c r="I3743" s="17">
        <f t="shared" si="74"/>
        <v>-4.0000000000013358E-3</v>
      </c>
      <c r="J3743" s="18">
        <f t="shared" si="75"/>
        <v>1.9626122368879523E-4</v>
      </c>
      <c r="K3743" s="18">
        <f t="shared" si="76"/>
        <v>0.30495245313018277</v>
      </c>
      <c r="L3743" s="154"/>
      <c r="M3743" s="154"/>
      <c r="N3743" s="154"/>
      <c r="O3743" s="154"/>
      <c r="P3743" s="154"/>
      <c r="Q3743" s="154"/>
      <c r="R3743" s="154"/>
      <c r="S3743" s="154"/>
      <c r="T3743" s="154"/>
      <c r="U3743" s="154"/>
      <c r="V3743" s="154"/>
      <c r="W3743" s="154"/>
      <c r="X3743" s="154"/>
      <c r="Y3743" s="154"/>
      <c r="Z3743" s="154"/>
      <c r="AA3743" s="154"/>
    </row>
    <row r="3744" spans="1:27" ht="15.75" customHeight="1">
      <c r="A3744" s="155"/>
      <c r="B3744" s="158"/>
      <c r="C3744" s="158"/>
      <c r="D3744" s="158">
        <v>8128</v>
      </c>
      <c r="E3744" s="158">
        <v>21.625</v>
      </c>
      <c r="F3744" s="158">
        <v>21.602</v>
      </c>
      <c r="G3744" s="16">
        <f t="shared" si="72"/>
        <v>20.092045107828728</v>
      </c>
      <c r="H3744" s="17">
        <f t="shared" si="73"/>
        <v>2.5549248202854535</v>
      </c>
      <c r="I3744" s="17">
        <f t="shared" si="74"/>
        <v>-2.2999999999999687E-2</v>
      </c>
      <c r="J3744" s="18">
        <f t="shared" si="75"/>
        <v>1.0635838150288874E-3</v>
      </c>
      <c r="K3744" s="18">
        <f t="shared" si="76"/>
        <v>0.34493576634664758</v>
      </c>
      <c r="L3744" s="154"/>
      <c r="M3744" s="154"/>
      <c r="N3744" s="154"/>
      <c r="O3744" s="154"/>
      <c r="P3744" s="154"/>
      <c r="Q3744" s="154"/>
      <c r="R3744" s="154"/>
      <c r="S3744" s="154"/>
      <c r="T3744" s="154"/>
      <c r="U3744" s="154"/>
      <c r="V3744" s="154"/>
      <c r="W3744" s="154"/>
      <c r="X3744" s="154"/>
      <c r="Y3744" s="154"/>
      <c r="Z3744" s="154"/>
      <c r="AA3744" s="154"/>
    </row>
    <row r="3745" spans="1:27" ht="15.75" customHeight="1">
      <c r="A3745" s="155"/>
      <c r="B3745" s="158"/>
      <c r="C3745" s="158"/>
      <c r="D3745" s="158">
        <v>8128</v>
      </c>
      <c r="E3745" s="158">
        <v>21.613</v>
      </c>
      <c r="F3745" s="158">
        <v>21.596</v>
      </c>
      <c r="G3745" s="16">
        <f t="shared" si="72"/>
        <v>20.092045107828728</v>
      </c>
      <c r="H3745" s="17">
        <f t="shared" si="73"/>
        <v>2.5349248202854531</v>
      </c>
      <c r="I3745" s="17">
        <f t="shared" si="74"/>
        <v>-1.699999999999946E-2</v>
      </c>
      <c r="J3745" s="18">
        <f t="shared" si="75"/>
        <v>7.8656364225232315E-4</v>
      </c>
      <c r="K3745" s="18">
        <f t="shared" si="76"/>
        <v>0.34457206066933116</v>
      </c>
      <c r="L3745" s="154"/>
      <c r="M3745" s="154"/>
      <c r="N3745" s="154"/>
      <c r="O3745" s="154"/>
      <c r="P3745" s="154"/>
      <c r="Q3745" s="154"/>
      <c r="R3745" s="154"/>
      <c r="S3745" s="154"/>
      <c r="T3745" s="154"/>
      <c r="U3745" s="154"/>
      <c r="V3745" s="154"/>
      <c r="W3745" s="154"/>
      <c r="X3745" s="154"/>
      <c r="Y3745" s="154"/>
      <c r="Z3745" s="154"/>
      <c r="AA3745" s="154"/>
    </row>
    <row r="3746" spans="1:27" ht="15.75" customHeight="1">
      <c r="A3746" s="155"/>
      <c r="B3746" s="156">
        <v>45118</v>
      </c>
      <c r="C3746" s="158">
        <v>57435</v>
      </c>
      <c r="D3746" s="158">
        <v>8108</v>
      </c>
      <c r="E3746" s="158">
        <v>19.468</v>
      </c>
      <c r="F3746" s="158">
        <v>19.446999999999999</v>
      </c>
      <c r="G3746" s="16">
        <f t="shared" si="72"/>
        <v>18.363527102940179</v>
      </c>
      <c r="H3746" s="17">
        <f t="shared" si="73"/>
        <v>1.8407881617663691</v>
      </c>
      <c r="I3746" s="17">
        <f t="shared" si="74"/>
        <v>-2.1000000000000796E-2</v>
      </c>
      <c r="J3746" s="18">
        <f t="shared" si="75"/>
        <v>1.0786932401890691E-3</v>
      </c>
      <c r="K3746" s="18">
        <f t="shared" si="76"/>
        <v>0.33289225027899222</v>
      </c>
      <c r="L3746" s="154"/>
      <c r="M3746" s="154"/>
      <c r="N3746" s="154"/>
      <c r="O3746" s="154"/>
      <c r="P3746" s="154"/>
      <c r="Q3746" s="154"/>
      <c r="R3746" s="154"/>
      <c r="S3746" s="154"/>
      <c r="T3746" s="154"/>
      <c r="U3746" s="154"/>
      <c r="V3746" s="154"/>
      <c r="W3746" s="154"/>
      <c r="X3746" s="154"/>
      <c r="Y3746" s="154"/>
      <c r="Z3746" s="154"/>
      <c r="AA3746" s="154"/>
    </row>
    <row r="3747" spans="1:27" ht="15.75" customHeight="1">
      <c r="A3747" s="155"/>
      <c r="B3747" s="158"/>
      <c r="C3747" s="158"/>
      <c r="D3747" s="158">
        <v>8108</v>
      </c>
      <c r="E3747" s="158">
        <v>18.356999999999999</v>
      </c>
      <c r="F3747" s="158">
        <v>18.335000000000001</v>
      </c>
      <c r="G3747" s="16">
        <f t="shared" si="72"/>
        <v>18.363527102940179</v>
      </c>
      <c r="H3747" s="17">
        <f t="shared" si="73"/>
        <v>-1.0878504900298699E-2</v>
      </c>
      <c r="I3747" s="17">
        <f t="shared" si="74"/>
        <v>-2.1999999999998465E-2</v>
      </c>
      <c r="J3747" s="18">
        <f t="shared" si="75"/>
        <v>1.1984529062482141E-3</v>
      </c>
      <c r="K3747" s="18">
        <f t="shared" si="76"/>
        <v>0.29251764059658009</v>
      </c>
      <c r="L3747" s="154"/>
      <c r="M3747" s="154"/>
      <c r="N3747" s="154"/>
      <c r="O3747" s="154"/>
      <c r="P3747" s="154"/>
      <c r="Q3747" s="154"/>
      <c r="R3747" s="154"/>
      <c r="S3747" s="154"/>
      <c r="T3747" s="154"/>
      <c r="U3747" s="154"/>
      <c r="V3747" s="154"/>
      <c r="W3747" s="154"/>
      <c r="X3747" s="154"/>
      <c r="Y3747" s="154"/>
      <c r="Z3747" s="154"/>
      <c r="AA3747" s="154"/>
    </row>
    <row r="3748" spans="1:27" ht="15.75" customHeight="1">
      <c r="A3748" s="155"/>
      <c r="B3748" s="156">
        <v>45118</v>
      </c>
      <c r="C3748" s="158">
        <v>53932</v>
      </c>
      <c r="D3748" s="158">
        <v>8107</v>
      </c>
      <c r="E3748" s="158">
        <v>16.693999999999999</v>
      </c>
      <c r="F3748" s="158">
        <v>16.664999999999999</v>
      </c>
      <c r="G3748" s="16">
        <f t="shared" si="72"/>
        <v>16.123457228651652</v>
      </c>
      <c r="H3748" s="17">
        <f t="shared" si="73"/>
        <v>0.95090461891391109</v>
      </c>
      <c r="I3748" s="17">
        <f t="shared" si="74"/>
        <v>-2.8999999999999915E-2</v>
      </c>
      <c r="J3748" s="18">
        <f t="shared" si="75"/>
        <v>1.7371510722415189E-3</v>
      </c>
      <c r="K3748" s="18">
        <f t="shared" si="76"/>
        <v>0.31972063750120761</v>
      </c>
      <c r="L3748" s="154"/>
      <c r="M3748" s="154"/>
      <c r="N3748" s="154"/>
      <c r="O3748" s="154"/>
      <c r="P3748" s="154"/>
      <c r="Q3748" s="154"/>
      <c r="R3748" s="154"/>
      <c r="S3748" s="154"/>
      <c r="T3748" s="154"/>
      <c r="U3748" s="154"/>
      <c r="V3748" s="154"/>
      <c r="W3748" s="154"/>
      <c r="X3748" s="154"/>
      <c r="Y3748" s="154"/>
      <c r="Z3748" s="154"/>
      <c r="AA3748" s="154"/>
    </row>
    <row r="3749" spans="1:27" ht="15.75" customHeight="1">
      <c r="A3749" s="155"/>
      <c r="B3749" s="158"/>
      <c r="C3749" s="158"/>
      <c r="D3749" s="158">
        <v>8107</v>
      </c>
      <c r="E3749" s="158">
        <v>16.584</v>
      </c>
      <c r="F3749" s="158">
        <v>16.55</v>
      </c>
      <c r="G3749" s="16">
        <f t="shared" si="72"/>
        <v>16.123457228651652</v>
      </c>
      <c r="H3749" s="17">
        <f t="shared" si="73"/>
        <v>0.76757128558057874</v>
      </c>
      <c r="I3749" s="17">
        <f t="shared" si="74"/>
        <v>-3.399999999999892E-2</v>
      </c>
      <c r="J3749" s="18">
        <f t="shared" si="75"/>
        <v>2.0501688374336057E-3</v>
      </c>
      <c r="K3749" s="18">
        <f t="shared" si="76"/>
        <v>0.31520841307556441</v>
      </c>
      <c r="L3749" s="154"/>
      <c r="M3749" s="154"/>
      <c r="N3749" s="154"/>
      <c r="O3749" s="154"/>
      <c r="P3749" s="154"/>
      <c r="Q3749" s="154"/>
      <c r="R3749" s="154"/>
      <c r="S3749" s="154"/>
      <c r="T3749" s="154"/>
      <c r="U3749" s="154"/>
      <c r="V3749" s="154"/>
      <c r="W3749" s="154"/>
      <c r="X3749" s="154"/>
      <c r="Y3749" s="154"/>
      <c r="Z3749" s="154"/>
      <c r="AA3749" s="154"/>
    </row>
    <row r="3750" spans="1:27" ht="15.75" customHeight="1">
      <c r="A3750" s="155"/>
      <c r="B3750" s="158"/>
      <c r="C3750" s="158"/>
      <c r="D3750" s="158">
        <v>8107</v>
      </c>
      <c r="E3750" s="158">
        <v>16.523</v>
      </c>
      <c r="F3750" s="158">
        <v>16.495000000000001</v>
      </c>
      <c r="G3750" s="16">
        <f t="shared" si="72"/>
        <v>16.123457228651652</v>
      </c>
      <c r="H3750" s="17">
        <f t="shared" si="73"/>
        <v>0.66590461891391217</v>
      </c>
      <c r="I3750" s="17">
        <f t="shared" si="74"/>
        <v>-2.7999999999998693E-2</v>
      </c>
      <c r="J3750" s="18">
        <f t="shared" si="75"/>
        <v>1.6946075167946918E-3</v>
      </c>
      <c r="K3750" s="18">
        <f t="shared" si="76"/>
        <v>0.31268028338952736</v>
      </c>
      <c r="L3750" s="154"/>
      <c r="M3750" s="154"/>
      <c r="N3750" s="154"/>
      <c r="O3750" s="154"/>
      <c r="P3750" s="154"/>
      <c r="Q3750" s="154"/>
      <c r="R3750" s="154"/>
      <c r="S3750" s="154"/>
      <c r="T3750" s="154"/>
      <c r="U3750" s="154"/>
      <c r="V3750" s="154"/>
      <c r="W3750" s="154"/>
      <c r="X3750" s="154"/>
      <c r="Y3750" s="154"/>
      <c r="Z3750" s="154"/>
      <c r="AA3750" s="154"/>
    </row>
    <row r="3751" spans="1:27" ht="15.75" customHeight="1">
      <c r="A3751" s="155"/>
      <c r="B3751" s="158"/>
      <c r="C3751" s="158"/>
      <c r="D3751" s="158">
        <v>8107</v>
      </c>
      <c r="E3751" s="158">
        <v>16.597999999999999</v>
      </c>
      <c r="F3751" s="158">
        <v>16.562000000000001</v>
      </c>
      <c r="G3751" s="16">
        <f t="shared" si="72"/>
        <v>16.123457228651652</v>
      </c>
      <c r="H3751" s="17">
        <f t="shared" si="73"/>
        <v>0.79090461891391095</v>
      </c>
      <c r="I3751" s="17">
        <f t="shared" si="74"/>
        <v>-3.5999999999997812E-2</v>
      </c>
      <c r="J3751" s="18">
        <f t="shared" si="75"/>
        <v>2.1689360163873847E-3</v>
      </c>
      <c r="K3751" s="18">
        <f t="shared" si="76"/>
        <v>0.31578601773979753</v>
      </c>
      <c r="L3751" s="154"/>
      <c r="M3751" s="154"/>
      <c r="N3751" s="154"/>
      <c r="O3751" s="154"/>
      <c r="P3751" s="154"/>
      <c r="Q3751" s="154"/>
      <c r="R3751" s="154"/>
      <c r="S3751" s="154"/>
      <c r="T3751" s="154"/>
      <c r="U3751" s="154"/>
      <c r="V3751" s="154"/>
      <c r="W3751" s="154"/>
      <c r="X3751" s="154"/>
      <c r="Y3751" s="154"/>
      <c r="Z3751" s="154"/>
      <c r="AA3751" s="154"/>
    </row>
    <row r="3752" spans="1:27" ht="15.75" customHeight="1">
      <c r="A3752" s="155"/>
      <c r="B3752" s="158" t="s">
        <v>1792</v>
      </c>
      <c r="C3752" s="158"/>
      <c r="D3752" s="158">
        <v>515</v>
      </c>
      <c r="E3752" s="158">
        <v>16.88</v>
      </c>
      <c r="F3752" s="158">
        <v>16.771999999999998</v>
      </c>
      <c r="G3752" s="16">
        <f t="shared" si="72"/>
        <v>16.637999999999998</v>
      </c>
      <c r="H3752" s="17">
        <f t="shared" si="73"/>
        <v>0.40333333333333482</v>
      </c>
      <c r="I3752" s="17">
        <f t="shared" si="74"/>
        <v>-0.10800000000000054</v>
      </c>
      <c r="J3752" s="18">
        <f t="shared" si="75"/>
        <v>6.3981042654028758E-3</v>
      </c>
      <c r="K3752" s="18">
        <f t="shared" si="76"/>
        <v>0.51196682464454979</v>
      </c>
      <c r="L3752" s="154"/>
      <c r="M3752" s="154"/>
      <c r="N3752" s="154"/>
      <c r="O3752" s="154"/>
      <c r="P3752" s="154"/>
      <c r="Q3752" s="154"/>
      <c r="R3752" s="154"/>
      <c r="S3752" s="154"/>
      <c r="T3752" s="154"/>
      <c r="U3752" s="154"/>
      <c r="V3752" s="154"/>
      <c r="W3752" s="154"/>
      <c r="X3752" s="154"/>
      <c r="Y3752" s="154"/>
      <c r="Z3752" s="154"/>
      <c r="AA3752" s="154"/>
    </row>
    <row r="3753" spans="1:27" ht="15.75" customHeight="1">
      <c r="A3753" s="155"/>
      <c r="B3753" s="156">
        <v>45118</v>
      </c>
      <c r="C3753" s="158"/>
      <c r="D3753" s="158">
        <v>515</v>
      </c>
      <c r="E3753" s="158">
        <v>16.638000000000002</v>
      </c>
      <c r="F3753" s="158">
        <v>16.588000000000001</v>
      </c>
      <c r="G3753" s="16">
        <f t="shared" si="72"/>
        <v>16.637999999999998</v>
      </c>
      <c r="H3753" s="17">
        <f t="shared" si="73"/>
        <v>5.9211894646675018E-15</v>
      </c>
      <c r="I3753" s="17">
        <f t="shared" si="74"/>
        <v>-5.0000000000000711E-2</v>
      </c>
      <c r="J3753" s="18">
        <f t="shared" si="75"/>
        <v>3.0051688904916881E-3</v>
      </c>
      <c r="K3753" s="18">
        <f t="shared" si="76"/>
        <v>0.50486837360259651</v>
      </c>
      <c r="L3753" s="154"/>
      <c r="M3753" s="154"/>
      <c r="N3753" s="154"/>
      <c r="O3753" s="154"/>
      <c r="P3753" s="154"/>
      <c r="Q3753" s="154"/>
      <c r="R3753" s="154"/>
      <c r="S3753" s="154"/>
      <c r="T3753" s="154"/>
      <c r="U3753" s="154"/>
      <c r="V3753" s="154"/>
      <c r="W3753" s="154"/>
      <c r="X3753" s="154"/>
      <c r="Y3753" s="154"/>
      <c r="Z3753" s="154"/>
      <c r="AA3753" s="154"/>
    </row>
    <row r="3754" spans="1:27" ht="15.75" customHeight="1">
      <c r="A3754" s="155"/>
      <c r="B3754" s="158"/>
      <c r="C3754" s="158"/>
      <c r="D3754" s="158">
        <v>515</v>
      </c>
      <c r="E3754" s="158">
        <v>16.547999999999998</v>
      </c>
      <c r="F3754" s="158">
        <v>16.475000000000001</v>
      </c>
      <c r="G3754" s="16">
        <f t="shared" si="72"/>
        <v>16.637999999999998</v>
      </c>
      <c r="H3754" s="17">
        <f t="shared" si="73"/>
        <v>-0.14999999999999977</v>
      </c>
      <c r="I3754" s="17">
        <f t="shared" si="74"/>
        <v>-7.2999999999996845E-2</v>
      </c>
      <c r="J3754" s="18">
        <f t="shared" si="75"/>
        <v>4.4114092337440691E-3</v>
      </c>
      <c r="K3754" s="18">
        <f t="shared" si="76"/>
        <v>0.50217548948513413</v>
      </c>
      <c r="L3754" s="154"/>
      <c r="M3754" s="154"/>
      <c r="N3754" s="154"/>
      <c r="O3754" s="154"/>
      <c r="P3754" s="154"/>
      <c r="Q3754" s="154"/>
      <c r="R3754" s="154"/>
      <c r="S3754" s="154"/>
      <c r="T3754" s="154"/>
      <c r="U3754" s="154"/>
      <c r="V3754" s="154"/>
      <c r="W3754" s="154"/>
      <c r="X3754" s="154"/>
      <c r="Y3754" s="154"/>
      <c r="Z3754" s="154"/>
      <c r="AA3754" s="154"/>
    </row>
    <row r="3755" spans="1:27" ht="15.75" customHeight="1">
      <c r="A3755" s="155"/>
      <c r="B3755" s="156">
        <v>45118</v>
      </c>
      <c r="C3755" s="70" t="s">
        <v>1793</v>
      </c>
      <c r="D3755" s="158">
        <v>6117</v>
      </c>
      <c r="E3755" s="158">
        <v>19.411000000000001</v>
      </c>
      <c r="F3755" s="158">
        <v>19.042999999999999</v>
      </c>
      <c r="G3755" s="16">
        <f t="shared" si="72"/>
        <v>19.9327573208373</v>
      </c>
      <c r="H3755" s="17">
        <f t="shared" si="73"/>
        <v>-0.86959553472883167</v>
      </c>
      <c r="I3755" s="17">
        <f t="shared" si="74"/>
        <v>-0.3680000000000021</v>
      </c>
      <c r="J3755" s="18">
        <f t="shared" si="75"/>
        <v>1.8958322600587402E-2</v>
      </c>
      <c r="K3755" s="18">
        <f t="shared" si="76"/>
        <v>0.3011808294245597</v>
      </c>
      <c r="L3755" s="154"/>
      <c r="M3755" s="154"/>
      <c r="N3755" s="154"/>
      <c r="O3755" s="154"/>
      <c r="P3755" s="154"/>
      <c r="Q3755" s="154"/>
      <c r="R3755" s="154"/>
      <c r="S3755" s="154"/>
      <c r="T3755" s="154"/>
      <c r="U3755" s="154"/>
      <c r="V3755" s="154"/>
      <c r="W3755" s="154"/>
      <c r="X3755" s="154"/>
      <c r="Y3755" s="154"/>
      <c r="Z3755" s="154"/>
      <c r="AA3755" s="154"/>
    </row>
    <row r="3756" spans="1:27" ht="15.75" customHeight="1">
      <c r="A3756" s="155"/>
      <c r="B3756" s="158"/>
      <c r="C3756" s="70" t="s">
        <v>1794</v>
      </c>
      <c r="D3756" s="158">
        <v>6117</v>
      </c>
      <c r="E3756" s="158">
        <v>20.888999999999999</v>
      </c>
      <c r="F3756" s="158">
        <v>20.486999999999998</v>
      </c>
      <c r="G3756" s="16">
        <f t="shared" si="72"/>
        <v>19.9327573208373</v>
      </c>
      <c r="H3756" s="17">
        <f t="shared" si="73"/>
        <v>1.5937377986044985</v>
      </c>
      <c r="I3756" s="17">
        <f t="shared" si="74"/>
        <v>-0.40200000000000102</v>
      </c>
      <c r="J3756" s="18">
        <f t="shared" si="75"/>
        <v>1.9244578486284698E-2</v>
      </c>
      <c r="K3756" s="18">
        <f t="shared" si="76"/>
        <v>0.35062573986117707</v>
      </c>
      <c r="L3756" s="154"/>
      <c r="M3756" s="154"/>
      <c r="N3756" s="154"/>
      <c r="O3756" s="154"/>
      <c r="P3756" s="154"/>
      <c r="Q3756" s="154"/>
      <c r="R3756" s="154"/>
      <c r="S3756" s="154"/>
      <c r="T3756" s="154"/>
      <c r="U3756" s="154"/>
      <c r="V3756" s="154"/>
      <c r="W3756" s="154"/>
      <c r="X3756" s="154"/>
      <c r="Y3756" s="154"/>
      <c r="Z3756" s="154"/>
      <c r="AA3756" s="154"/>
    </row>
    <row r="3757" spans="1:27" ht="15.75" customHeight="1">
      <c r="A3757" s="155"/>
      <c r="B3757" s="158"/>
      <c r="C3757" s="70" t="s">
        <v>1795</v>
      </c>
      <c r="D3757" s="158">
        <v>6117</v>
      </c>
      <c r="E3757" s="158">
        <v>19.43</v>
      </c>
      <c r="F3757" s="158">
        <v>19.05</v>
      </c>
      <c r="G3757" s="16">
        <f t="shared" si="72"/>
        <v>19.9327573208373</v>
      </c>
      <c r="H3757" s="17">
        <f>(F3758-G3757)/$X$2</f>
        <v>1.7071131937835087E-2</v>
      </c>
      <c r="I3757" s="17">
        <f>F3757-F3758</f>
        <v>-0.89300000000000068</v>
      </c>
      <c r="J3757" s="18">
        <f>-1*I3757/F3758</f>
        <v>4.4777616206187663E-2</v>
      </c>
      <c r="K3757" s="18">
        <f>IF(D3757=$M$2,(F3758-$T$2)/F3758,IF(D3757=$M$3,(F3758-$T$3)/F3758,IF(D3757=$M$4,(F3758-$T$4)/F3758,IF(D3757=$M$5,(F3758-$T$5)/F3758,IF(D3757=$M$6,(F3758-$T$6)/F3758,IF(D3757=$M$7,(F3758-$T$7)/F3758,IF(D3757=$M$8,(F3758-$T$8)/F3758,IF(D3757=$M$9,(F3758-$T$9)/F3758,IF(D3757=$M$10,(F3758-$T$10)/F3758,IF(D3757=$M$11,(F3758-$T$11)/F3758,IF(D3757=$M$12,(F3758-$T$12)/F3758,IF(D3757=$M$13,(F3758-$T$13)/F3758,IF(D3757=$M$14,(F3758-$T$14)/F3758,IF(D3757=$M$15,(F3758-$T$15)/F3758,IF(D3757=$M$16,(F3758-$T$16)/F3758,IF(D3757=$M$17,(F3758-$T$17)/F3758,IF(D3757=$M$18,(F3758-$T$18)/F3758,IF(D3757=$M$19,(F3758-$T$19)/F3758,IF(D3757=$M$20,(F3758-$T$20)/F3758,IF(D3757=$M$21,(F3758-$T$21)/F3758,IF(D3757=$M$22,(F3758-$T$22)/F3758,IF(D3757=$M$23,(F3758-$T$23)/F3758,IF(D3757=$M$24,(F3758-$T$24)/F3758,IF(D3757=$M$25,(F3758-$T$25)/F3758,IF(D3757=$M$26,(F3758-$T$26)/F3758,IF(D3757=$M$27,(F3758-$T$27)/F3758,IF(D3757=$M$28,(F3758-$T$28)/F3758,IF(D3757=$M$29,(F3758-$T$29)/F3758,IF(D3757=$M$30,(F3758-$T$30)/F3758,IF(D3757=$M$31,(F3758-$T$31)/F3758,IF(D3757=$M$32,(F3758-$T$32)/F3758,IF(D3757=$M$33,(F3758-$T$33)/F3758,IF(D3757=$M$34,(F3758-$T$34)/F3758,IF(D3757=$M$35,(F3758-$T$35)/F3758,IF(D3757=$M$36,(F3758-$T$36)/F3758,IF(D3757=$M$37,(F3758-$T$37)/F3758,IF(D3757=$M$38,(F3758-$T$38)/F3758,IF(D3757=$M$39,(F3758-$T$39)/F3758,IF(D3757=$M$40,(F3758-$T$40)/F3758,IF(D3757=$M$41,(F3758-$T$41)/F3758,IF(D3757=$M$42,(F3758-$T$42)/F3758,IF(D3757=$M$43,(F3758-$T$43)/F3758,IF(D3757=$M$44,(F3758-$T$44)/F3758,IF(D3757=$M$45,(F3758-$T$45)/F3758,IF(D3757=$M$46,(F3758-$T$46)/F3758,IF(D3757=$M$47,(F3758-$T$47)/F3758,IF(D3757=$M$48,(F3758-$T$48)/F3758,IF(D3757=$M$49,(F3758-$T$49)/F3758,IF(D3757=$M$50,(F3758-$T$50)/F3758,IF(D3757=$M$51,(F3758-$T$51)/F3758,IF(D3757=$M$52,(F3758-$T$52)/F3758,IF(D3757=$M$53,(F3758-$T$53)/F3758,IF(D3757=$M$54,(F3758-$T$54)/F3758,IF(D3757=$M$55,(F3758-$T$55)/F3758,IF(D3757=$M$56,(F3758-$T$56)/F3758,IF(D3757=$M$57,(F3758-$T$57)/F3758,IF(D3757=$M$58,(F3758-$T$58)/F3758,IF(D3757=$M$59,(F3758-$T$59)/F3758,IF(D3757=$M$60,(F3758-$T$60)/F3758,IF(D3757=$M$61,(F3758-$T$61)/F3758,IF(D3757=$M$62,(F3758-$T$62)/F3758)))))))))))))))))))))))))))))))))))))))))))))))))))))))))))))</f>
        <v>0.31982254826054901</v>
      </c>
      <c r="L3757" s="154"/>
      <c r="M3757" s="154"/>
      <c r="N3757" s="154"/>
      <c r="O3757" s="154"/>
      <c r="P3757" s="154"/>
      <c r="Q3757" s="154"/>
      <c r="R3757" s="154"/>
      <c r="S3757" s="154"/>
      <c r="T3757" s="154"/>
      <c r="U3757" s="154"/>
      <c r="V3757" s="154"/>
      <c r="W3757" s="154"/>
      <c r="X3757" s="154"/>
      <c r="Y3757" s="154"/>
      <c r="Z3757" s="154"/>
      <c r="AA3757" s="154"/>
    </row>
    <row r="3758" spans="1:27" ht="15.75" customHeight="1">
      <c r="A3758" s="155"/>
      <c r="B3758" s="158"/>
      <c r="C3758" s="70" t="s">
        <v>1796</v>
      </c>
      <c r="D3758" s="158">
        <v>6117</v>
      </c>
      <c r="E3758" s="158">
        <v>20.318999999999999</v>
      </c>
      <c r="F3758" s="158">
        <v>19.943000000000001</v>
      </c>
      <c r="G3758" s="16">
        <f t="shared" si="72"/>
        <v>19.9327573208373</v>
      </c>
      <c r="H3758" s="17">
        <f t="shared" ref="H3758:H4012" si="77">(E3758-G3758)/$X$2</f>
        <v>0.64373779860449787</v>
      </c>
      <c r="I3758" s="17">
        <f t="shared" ref="I3758:I4012" si="78">F3758-E3758</f>
        <v>-0.37599999999999767</v>
      </c>
      <c r="J3758" s="18">
        <f t="shared" ref="J3758:J4012" si="79">-1*I3758/E3758</f>
        <v>1.8504847679511674E-2</v>
      </c>
      <c r="K3758" s="18">
        <f t="shared" ref="K3758:K4012" si="80">IF(D3758=$M$2,(E3758-$T$2)/E3758,IF(D3758=$M$3,(E3758-$T$3)/E3758,IF(D3758=$M$4,(E3758-$T$4)/E3758,IF(D3758=$M$5,(E3758-$T$5)/E3758,IF(D3758=$M$6,(E3758-$T$6)/E3758,IF(D3758=$M$7,(E3758-$T$7)/E3758,IF(D3758=$M$8,(E3758-$T$8)/E3758,IF(D3758=$M$9,(E3758-$T$9)/E3758,IF(D3758=$M$10,(E3758-$T$10)/E3758,IF(D3758=$M$11,(E3758-$T$11)/E3758,IF(D3758=$M$12,(E3758-$T$12)/E3758,IF(D3758=$M$13,(E3758-$T$13)/E3758,IF(D3758=$M$14,(E3758-$T$14)/E3758,IF(D3758=$M$15,(E3758-$T$15)/E3758,IF(D3758=$M$16,(E3758-$T$16)/E3758,IF(D3758=$M$17,(E3758-$T$17)/E3758,IF(D3758=$M$18,(E3758-$T$18)/E3758,IF(D3758=$M$19,(E3758-$T$19)/E3758,IF(D3758=$M$20,(E3758-$T$20)/E3758,IF(D3758=$M$21,(E3758-$T$21)/E3758,IF(D3758=$M$22,(E3758-$T$22)/E3758,IF(D3758=$M$23,(E3758-$T$23)/E3758,IF(D3758=$M$24,(E3758-$T$24)/E3758,IF(D3758=$M$25,(E3758-$T$25)/E3758,IF(D3758=$M$26,(E3758-$T$26)/E3758,IF(D3758=$M$27,(E3758-$T$27)/E3758,IF(D3758=$M$28,(E3758-$T$28)/E3758,IF(D3758=$M$29,(E3758-$T$29)/E3758,IF(D3758=$M$30,(E3758-$T$30)/E3758,IF(D3758=$M$31,(E3758-$T$31)/E3758,IF(D3758=$M$32,(E3758-$T$32)/E3758,IF(D3758=$M$33,(E3758-$T$33)/E3758,IF(D3758=$M$34,(E3758-$T$34)/E3758,IF(D3758=$M$35,(E3758-$T$35)/E3758,IF(D3758=$M$36,(E3758-$T$36)/E3758,IF(D3758=$M$37,(E3758-$T$37)/E3758,IF(D3758=$M$38,(E3758-$T$38)/E3758,IF(D3758=$M$39,(E3758-$T$39)/E3758,IF(D3758=$M$40,(E3758-$T$40)/E3758,IF(D3758=$M$41,(E3758-$T$41)/E3758,IF(D3758=$M$42,(E3758-$T$42)/E3758,IF(D3758=$M$43,(E3758-$T$43)/E3758,IF(D3758=$M$44,(E3758-$T$44)/E3758,IF(D3758=$M$45,(E3758-$T$45)/E3758,IF(D3758=$M$46,(E3758-$T$46)/E3758,IF(D3758=$M$47,(E3758-$T$47)/E3758,IF(D3758=$M$48,(E3758-$T$48)/E3758,IF(D3758=$M$49,(E3758-$T$49)/E3758,IF(D3758=$M$50,(E3758-$T$50)/E3758,IF(D3758=$M$51,(E3758-$T$51)/E3758,IF(D3758=$M$52,(E3758-$T$52)/E3758,IF(D3758=$M$53,(E3758-$T$53)/E3758,IF(D3758=$M$54,(E3758-$T$54)/E3758,IF(D3758=$M$55,(E3758-$T$55)/E3758,IF(D3758=$M$56,(E3758-$T$56)/E3758,IF(D3758=$M$57,(E3758-$T$57)/E3758,IF(D3758=$M$58,(E3758-$T$58)/E3758,IF(D3758=$M$59,(E3758-$T$59)/E3758,IF(D3758=$M$60,(E3758-$T$60)/E3758,IF(D3758=$M$61,(E3758-$T$61)/E3758,IF(D3758=$M$62,(E3758-$T$62)/E3758)))))))))))))))))))))))))))))))))))))))))))))))))))))))))))))</f>
        <v>0.33240912840002595</v>
      </c>
      <c r="L3758" s="154"/>
      <c r="M3758" s="154"/>
      <c r="N3758" s="154"/>
      <c r="O3758" s="154"/>
      <c r="P3758" s="154"/>
      <c r="Q3758" s="154"/>
      <c r="R3758" s="154"/>
      <c r="S3758" s="154"/>
      <c r="T3758" s="154"/>
      <c r="U3758" s="154"/>
      <c r="V3758" s="154"/>
      <c r="W3758" s="154"/>
      <c r="X3758" s="154"/>
      <c r="Y3758" s="154"/>
      <c r="Z3758" s="154"/>
      <c r="AA3758" s="154"/>
    </row>
    <row r="3759" spans="1:27" ht="15.75" customHeight="1">
      <c r="A3759" s="155"/>
      <c r="B3759" s="158"/>
      <c r="C3759" s="70" t="s">
        <v>1797</v>
      </c>
      <c r="D3759" s="158">
        <v>6117</v>
      </c>
      <c r="E3759" s="158">
        <v>16.66</v>
      </c>
      <c r="F3759" s="158">
        <v>16.271999999999998</v>
      </c>
      <c r="G3759" s="16">
        <f t="shared" si="72"/>
        <v>19.9327573208373</v>
      </c>
      <c r="H3759" s="17">
        <f t="shared" si="77"/>
        <v>-5.454595534728834</v>
      </c>
      <c r="I3759" s="17">
        <f t="shared" si="78"/>
        <v>-0.38800000000000168</v>
      </c>
      <c r="J3759" s="18">
        <f t="shared" si="79"/>
        <v>2.3289315726290616E-2</v>
      </c>
      <c r="K3759" s="18">
        <f t="shared" si="80"/>
        <v>0.18578757982953947</v>
      </c>
      <c r="L3759" s="154"/>
      <c r="M3759" s="154"/>
      <c r="N3759" s="154"/>
      <c r="O3759" s="154"/>
      <c r="P3759" s="154"/>
      <c r="Q3759" s="154"/>
      <c r="R3759" s="154"/>
      <c r="S3759" s="154"/>
      <c r="T3759" s="154"/>
      <c r="U3759" s="154"/>
      <c r="V3759" s="154"/>
      <c r="W3759" s="154"/>
      <c r="X3759" s="154"/>
      <c r="Y3759" s="154"/>
      <c r="Z3759" s="154"/>
      <c r="AA3759" s="154"/>
    </row>
    <row r="3760" spans="1:27" ht="15.75" customHeight="1">
      <c r="A3760" s="155"/>
      <c r="B3760" s="156">
        <v>45118</v>
      </c>
      <c r="C3760" s="158"/>
      <c r="D3760" s="158">
        <v>6107</v>
      </c>
      <c r="E3760" s="158">
        <v>16.588000000000001</v>
      </c>
      <c r="F3760" s="158">
        <v>16.347999999999999</v>
      </c>
      <c r="G3760" s="16">
        <f t="shared" si="72"/>
        <v>17.032373496847189</v>
      </c>
      <c r="H3760" s="17">
        <f t="shared" si="77"/>
        <v>-0.74062249474531328</v>
      </c>
      <c r="I3760" s="17">
        <f t="shared" si="78"/>
        <v>-0.24000000000000199</v>
      </c>
      <c r="J3760" s="18">
        <f t="shared" si="79"/>
        <v>1.4468290330359415E-2</v>
      </c>
      <c r="K3760" s="18">
        <f t="shared" si="80"/>
        <v>0.30151522759755417</v>
      </c>
      <c r="L3760" s="154"/>
      <c r="M3760" s="154"/>
      <c r="N3760" s="154"/>
      <c r="O3760" s="154"/>
      <c r="P3760" s="154"/>
      <c r="Q3760" s="154"/>
      <c r="R3760" s="154"/>
      <c r="S3760" s="154"/>
      <c r="T3760" s="154"/>
      <c r="U3760" s="154"/>
      <c r="V3760" s="154"/>
      <c r="W3760" s="154"/>
      <c r="X3760" s="154"/>
      <c r="Y3760" s="154"/>
      <c r="Z3760" s="154"/>
      <c r="AA3760" s="154"/>
    </row>
    <row r="3761" spans="1:27" ht="15.75" customHeight="1">
      <c r="A3761" s="155"/>
      <c r="B3761" s="158"/>
      <c r="C3761" s="158"/>
      <c r="D3761" s="158">
        <v>6107</v>
      </c>
      <c r="E3761" s="158">
        <v>17.620999999999999</v>
      </c>
      <c r="F3761" s="158">
        <v>17.361999999999998</v>
      </c>
      <c r="G3761" s="16">
        <f t="shared" si="72"/>
        <v>17.032373496847189</v>
      </c>
      <c r="H3761" s="17">
        <f t="shared" si="77"/>
        <v>0.98104417192134963</v>
      </c>
      <c r="I3761" s="17">
        <f t="shared" si="78"/>
        <v>-0.25900000000000034</v>
      </c>
      <c r="J3761" s="18">
        <f t="shared" si="79"/>
        <v>1.4698371261562928E-2</v>
      </c>
      <c r="K3761" s="18">
        <f t="shared" si="80"/>
        <v>0.34246266360525662</v>
      </c>
      <c r="L3761" s="154"/>
      <c r="M3761" s="154"/>
      <c r="N3761" s="154"/>
      <c r="O3761" s="154"/>
      <c r="P3761" s="154"/>
      <c r="Q3761" s="154"/>
      <c r="R3761" s="154"/>
      <c r="S3761" s="154"/>
      <c r="T3761" s="154"/>
      <c r="U3761" s="154"/>
      <c r="V3761" s="154"/>
      <c r="W3761" s="154"/>
      <c r="X3761" s="154"/>
      <c r="Y3761" s="154"/>
      <c r="Z3761" s="154"/>
      <c r="AA3761" s="154"/>
    </row>
    <row r="3762" spans="1:27" ht="15.75" customHeight="1">
      <c r="A3762" s="155"/>
      <c r="B3762" s="156">
        <v>45119</v>
      </c>
      <c r="C3762" s="158">
        <v>53936</v>
      </c>
      <c r="D3762" s="158">
        <v>6107</v>
      </c>
      <c r="E3762" s="158">
        <v>15.842000000000001</v>
      </c>
      <c r="F3762" s="158">
        <v>15.52</v>
      </c>
      <c r="G3762" s="16">
        <f t="shared" si="72"/>
        <v>17.032373496847189</v>
      </c>
      <c r="H3762" s="17">
        <f t="shared" si="77"/>
        <v>-1.9839558280786473</v>
      </c>
      <c r="I3762" s="17">
        <f t="shared" si="78"/>
        <v>-0.32200000000000095</v>
      </c>
      <c r="J3762" s="18">
        <f t="shared" si="79"/>
        <v>2.032571644994325E-2</v>
      </c>
      <c r="K3762" s="18">
        <f t="shared" si="80"/>
        <v>0.26862356996517034</v>
      </c>
      <c r="L3762" s="154"/>
      <c r="M3762" s="154"/>
      <c r="N3762" s="154"/>
      <c r="O3762" s="154"/>
      <c r="P3762" s="154"/>
      <c r="Q3762" s="154"/>
      <c r="R3762" s="154"/>
      <c r="S3762" s="154"/>
      <c r="T3762" s="154"/>
      <c r="U3762" s="154"/>
      <c r="V3762" s="154"/>
      <c r="W3762" s="154"/>
      <c r="X3762" s="154"/>
      <c r="Y3762" s="154"/>
      <c r="Z3762" s="154"/>
      <c r="AA3762" s="154"/>
    </row>
    <row r="3763" spans="1:27" ht="15.75" customHeight="1">
      <c r="A3763" s="155"/>
      <c r="B3763" s="158"/>
      <c r="C3763" s="158"/>
      <c r="D3763" s="158">
        <v>6107</v>
      </c>
      <c r="E3763" s="158">
        <v>16.504000000000001</v>
      </c>
      <c r="F3763" s="158">
        <v>16.256</v>
      </c>
      <c r="G3763" s="16">
        <f t="shared" si="72"/>
        <v>17.032373496847189</v>
      </c>
      <c r="H3763" s="17">
        <f t="shared" si="77"/>
        <v>-0.88062249474531273</v>
      </c>
      <c r="I3763" s="17">
        <f t="shared" si="78"/>
        <v>-0.24800000000000111</v>
      </c>
      <c r="J3763" s="18">
        <f t="shared" si="79"/>
        <v>1.5026660203587075E-2</v>
      </c>
      <c r="K3763" s="18">
        <f t="shared" si="80"/>
        <v>0.29796016695275257</v>
      </c>
      <c r="L3763" s="154"/>
      <c r="M3763" s="154"/>
      <c r="N3763" s="154"/>
      <c r="O3763" s="154"/>
      <c r="P3763" s="154"/>
      <c r="Q3763" s="154"/>
      <c r="R3763" s="154"/>
      <c r="S3763" s="154"/>
      <c r="T3763" s="154"/>
      <c r="U3763" s="154"/>
      <c r="V3763" s="154"/>
      <c r="W3763" s="154"/>
      <c r="X3763" s="154"/>
      <c r="Y3763" s="154"/>
      <c r="Z3763" s="154"/>
      <c r="AA3763" s="154"/>
    </row>
    <row r="3764" spans="1:27" ht="15.75" customHeight="1">
      <c r="A3764" s="155"/>
      <c r="B3764" s="158"/>
      <c r="C3764" s="158"/>
      <c r="D3764" s="158">
        <v>6107</v>
      </c>
      <c r="E3764" s="158">
        <v>16.521999999999998</v>
      </c>
      <c r="F3764" s="158">
        <v>16.273</v>
      </c>
      <c r="G3764" s="16">
        <f t="shared" si="72"/>
        <v>17.032373496847189</v>
      </c>
      <c r="H3764" s="17">
        <f t="shared" si="77"/>
        <v>-0.85062249474531748</v>
      </c>
      <c r="I3764" s="17">
        <f t="shared" si="78"/>
        <v>-0.24899999999999878</v>
      </c>
      <c r="J3764" s="18">
        <f t="shared" si="79"/>
        <v>1.5070814671347223E-2</v>
      </c>
      <c r="K3764" s="18">
        <f t="shared" si="80"/>
        <v>0.29872500879967478</v>
      </c>
      <c r="L3764" s="154"/>
      <c r="M3764" s="154"/>
      <c r="N3764" s="154"/>
      <c r="O3764" s="154"/>
      <c r="P3764" s="154"/>
      <c r="Q3764" s="154"/>
      <c r="R3764" s="154"/>
      <c r="S3764" s="154"/>
      <c r="T3764" s="154"/>
      <c r="U3764" s="154"/>
      <c r="V3764" s="154"/>
      <c r="W3764" s="154"/>
      <c r="X3764" s="154"/>
      <c r="Y3764" s="154"/>
      <c r="Z3764" s="154"/>
      <c r="AA3764" s="154"/>
    </row>
    <row r="3765" spans="1:27" ht="15.75" customHeight="1">
      <c r="A3765" s="155"/>
      <c r="B3765" s="158"/>
      <c r="C3765" s="158"/>
      <c r="D3765" s="158">
        <v>6107</v>
      </c>
      <c r="E3765" s="158">
        <v>16.408999999999999</v>
      </c>
      <c r="F3765" s="158">
        <v>16.183</v>
      </c>
      <c r="G3765" s="16">
        <f t="shared" si="72"/>
        <v>17.032373496847189</v>
      </c>
      <c r="H3765" s="17">
        <f t="shared" si="77"/>
        <v>-1.0389558280786502</v>
      </c>
      <c r="I3765" s="17">
        <f t="shared" si="78"/>
        <v>-0.22599999999999909</v>
      </c>
      <c r="J3765" s="18">
        <f t="shared" si="79"/>
        <v>1.3772929489914017E-2</v>
      </c>
      <c r="K3765" s="18">
        <f t="shared" si="80"/>
        <v>0.2938957032962537</v>
      </c>
      <c r="L3765" s="154"/>
      <c r="M3765" s="154"/>
      <c r="N3765" s="154"/>
      <c r="O3765" s="154"/>
      <c r="P3765" s="154"/>
      <c r="Q3765" s="154"/>
      <c r="R3765" s="154"/>
      <c r="S3765" s="154"/>
      <c r="T3765" s="154"/>
      <c r="U3765" s="154"/>
      <c r="V3765" s="154"/>
      <c r="W3765" s="154"/>
      <c r="X3765" s="154"/>
      <c r="Y3765" s="154"/>
      <c r="Z3765" s="154"/>
      <c r="AA3765" s="154"/>
    </row>
    <row r="3766" spans="1:27" ht="15.75" customHeight="1">
      <c r="A3766" s="155"/>
      <c r="B3766" s="158"/>
      <c r="C3766" s="158"/>
      <c r="D3766" s="158">
        <v>6107</v>
      </c>
      <c r="E3766" s="158">
        <v>16.446000000000002</v>
      </c>
      <c r="F3766" s="158">
        <v>16.196999999999999</v>
      </c>
      <c r="G3766" s="16">
        <f t="shared" si="72"/>
        <v>17.032373496847189</v>
      </c>
      <c r="H3766" s="17">
        <f t="shared" si="77"/>
        <v>-0.97728916141197908</v>
      </c>
      <c r="I3766" s="17">
        <f t="shared" si="78"/>
        <v>-0.24900000000000233</v>
      </c>
      <c r="J3766" s="18">
        <f t="shared" si="79"/>
        <v>1.5140459686246036E-2</v>
      </c>
      <c r="K3766" s="18">
        <f t="shared" si="80"/>
        <v>0.29548428769234031</v>
      </c>
      <c r="L3766" s="154"/>
      <c r="M3766" s="154"/>
      <c r="N3766" s="154"/>
      <c r="O3766" s="154"/>
      <c r="P3766" s="154"/>
      <c r="Q3766" s="154"/>
      <c r="R3766" s="154"/>
      <c r="S3766" s="154"/>
      <c r="T3766" s="154"/>
      <c r="U3766" s="154"/>
      <c r="V3766" s="154"/>
      <c r="W3766" s="154"/>
      <c r="X3766" s="154"/>
      <c r="Y3766" s="154"/>
      <c r="Z3766" s="154"/>
      <c r="AA3766" s="154"/>
    </row>
    <row r="3767" spans="1:27" ht="15.75" customHeight="1">
      <c r="A3767" s="155"/>
      <c r="B3767" s="156">
        <v>45119</v>
      </c>
      <c r="C3767" s="158">
        <v>53934</v>
      </c>
      <c r="D3767" s="158">
        <v>6117</v>
      </c>
      <c r="E3767" s="158">
        <v>20.742999999999999</v>
      </c>
      <c r="F3767" s="158">
        <v>20.375</v>
      </c>
      <c r="G3767" s="16">
        <f t="shared" si="72"/>
        <v>19.9327573208373</v>
      </c>
      <c r="H3767" s="17">
        <f t="shared" si="77"/>
        <v>1.3504044652711638</v>
      </c>
      <c r="I3767" s="17">
        <f t="shared" si="78"/>
        <v>-0.36799999999999855</v>
      </c>
      <c r="J3767" s="18">
        <f t="shared" si="79"/>
        <v>1.7740924649279205E-2</v>
      </c>
      <c r="K3767" s="18">
        <f t="shared" si="80"/>
        <v>0.34605510678108886</v>
      </c>
      <c r="L3767" s="154"/>
      <c r="M3767" s="154"/>
      <c r="N3767" s="154"/>
      <c r="O3767" s="154"/>
      <c r="P3767" s="154"/>
      <c r="Q3767" s="154"/>
      <c r="R3767" s="154"/>
      <c r="S3767" s="154"/>
      <c r="T3767" s="154"/>
      <c r="U3767" s="154"/>
      <c r="V3767" s="154"/>
      <c r="W3767" s="154"/>
      <c r="X3767" s="154"/>
      <c r="Y3767" s="154"/>
      <c r="Z3767" s="154"/>
      <c r="AA3767" s="154"/>
    </row>
    <row r="3768" spans="1:27" ht="15.75" customHeight="1">
      <c r="A3768" s="155"/>
      <c r="B3768" s="158"/>
      <c r="C3768" s="158"/>
      <c r="D3768" s="158">
        <v>6117</v>
      </c>
      <c r="E3768" s="158">
        <v>19.393000000000001</v>
      </c>
      <c r="F3768" s="158">
        <v>18.992999999999999</v>
      </c>
      <c r="G3768" s="16">
        <f t="shared" si="72"/>
        <v>19.9327573208373</v>
      </c>
      <c r="H3768" s="17">
        <f t="shared" si="77"/>
        <v>-0.8995955347288328</v>
      </c>
      <c r="I3768" s="17">
        <f t="shared" si="78"/>
        <v>-0.40000000000000213</v>
      </c>
      <c r="J3768" s="18">
        <f t="shared" si="79"/>
        <v>2.0625999071830152E-2</v>
      </c>
      <c r="K3768" s="18">
        <f t="shared" si="80"/>
        <v>0.30053220646419471</v>
      </c>
      <c r="L3768" s="154"/>
      <c r="M3768" s="154"/>
      <c r="N3768" s="154"/>
      <c r="O3768" s="154"/>
      <c r="P3768" s="154"/>
      <c r="Q3768" s="154"/>
      <c r="R3768" s="154"/>
      <c r="S3768" s="154"/>
      <c r="T3768" s="154"/>
      <c r="U3768" s="154"/>
      <c r="V3768" s="154"/>
      <c r="W3768" s="154"/>
      <c r="X3768" s="154"/>
      <c r="Y3768" s="154"/>
      <c r="Z3768" s="154"/>
      <c r="AA3768" s="154"/>
    </row>
    <row r="3769" spans="1:27" ht="15.75" customHeight="1">
      <c r="A3769" s="155"/>
      <c r="B3769" s="158"/>
      <c r="C3769" s="158"/>
      <c r="D3769" s="158">
        <v>6117</v>
      </c>
      <c r="E3769" s="158">
        <v>18.402000000000001</v>
      </c>
      <c r="F3769" s="158">
        <v>18.129000000000001</v>
      </c>
      <c r="G3769" s="16">
        <f t="shared" si="72"/>
        <v>19.9327573208373</v>
      </c>
      <c r="H3769" s="17">
        <f t="shared" si="77"/>
        <v>-2.5512622013954989</v>
      </c>
      <c r="I3769" s="17">
        <f t="shared" si="78"/>
        <v>-0.27299999999999969</v>
      </c>
      <c r="J3769" s="18">
        <f t="shared" si="79"/>
        <v>1.4835343984349509E-2</v>
      </c>
      <c r="K3769" s="18">
        <f t="shared" si="80"/>
        <v>0.26286387783719861</v>
      </c>
      <c r="L3769" s="154"/>
      <c r="M3769" s="154"/>
      <c r="N3769" s="154"/>
      <c r="O3769" s="154"/>
      <c r="P3769" s="154"/>
      <c r="Q3769" s="154"/>
      <c r="R3769" s="154"/>
      <c r="S3769" s="154"/>
      <c r="T3769" s="154"/>
      <c r="U3769" s="154"/>
      <c r="V3769" s="154"/>
      <c r="W3769" s="154"/>
      <c r="X3769" s="154"/>
      <c r="Y3769" s="154"/>
      <c r="Z3769" s="154"/>
      <c r="AA3769" s="154"/>
    </row>
    <row r="3770" spans="1:27" ht="15.75" customHeight="1">
      <c r="A3770" s="155"/>
      <c r="B3770" s="158"/>
      <c r="C3770" s="158"/>
      <c r="D3770" s="158">
        <v>6117</v>
      </c>
      <c r="E3770" s="158">
        <v>18.713999999999999</v>
      </c>
      <c r="F3770" s="158">
        <v>18.312000000000001</v>
      </c>
      <c r="G3770" s="16">
        <f t="shared" si="72"/>
        <v>19.9327573208373</v>
      </c>
      <c r="H3770" s="17">
        <f t="shared" si="77"/>
        <v>-2.0312622013955028</v>
      </c>
      <c r="I3770" s="17">
        <f t="shared" si="78"/>
        <v>-0.40199999999999747</v>
      </c>
      <c r="J3770" s="18">
        <f t="shared" si="79"/>
        <v>2.1481243988457705E-2</v>
      </c>
      <c r="K3770" s="18">
        <f t="shared" si="80"/>
        <v>0.27515341882869115</v>
      </c>
      <c r="L3770" s="154"/>
      <c r="M3770" s="154"/>
      <c r="N3770" s="154"/>
      <c r="O3770" s="154"/>
      <c r="P3770" s="154"/>
      <c r="Q3770" s="154"/>
      <c r="R3770" s="154"/>
      <c r="S3770" s="154"/>
      <c r="T3770" s="154"/>
      <c r="U3770" s="154"/>
      <c r="V3770" s="154"/>
      <c r="W3770" s="154"/>
      <c r="X3770" s="154"/>
      <c r="Y3770" s="154"/>
      <c r="Z3770" s="154"/>
      <c r="AA3770" s="154"/>
    </row>
    <row r="3771" spans="1:27" ht="15.75" customHeight="1">
      <c r="A3771" s="155"/>
      <c r="B3771" s="156">
        <v>45119</v>
      </c>
      <c r="C3771" s="158"/>
      <c r="D3771" s="158">
        <v>5148</v>
      </c>
      <c r="E3771" s="158">
        <v>19.53</v>
      </c>
      <c r="F3771" s="158">
        <v>19.350000000000001</v>
      </c>
      <c r="G3771" s="16">
        <f t="shared" si="72"/>
        <v>20.202531026311895</v>
      </c>
      <c r="H3771" s="17">
        <f t="shared" si="77"/>
        <v>-1.120885043853157</v>
      </c>
      <c r="I3771" s="17">
        <f t="shared" si="78"/>
        <v>-0.17999999999999972</v>
      </c>
      <c r="J3771" s="18">
        <f t="shared" si="79"/>
        <v>9.2165898617511365E-3</v>
      </c>
      <c r="K3771" s="18">
        <f t="shared" si="80"/>
        <v>0.27642471648913297</v>
      </c>
      <c r="L3771" s="154"/>
      <c r="M3771" s="154"/>
      <c r="N3771" s="154"/>
      <c r="O3771" s="154"/>
      <c r="P3771" s="154"/>
      <c r="Q3771" s="154"/>
      <c r="R3771" s="154"/>
      <c r="S3771" s="154"/>
      <c r="T3771" s="154"/>
      <c r="U3771" s="154"/>
      <c r="V3771" s="154"/>
      <c r="W3771" s="154"/>
      <c r="X3771" s="154"/>
      <c r="Y3771" s="154"/>
      <c r="Z3771" s="154"/>
      <c r="AA3771" s="154"/>
    </row>
    <row r="3772" spans="1:27" ht="15.75" customHeight="1">
      <c r="A3772" s="155"/>
      <c r="B3772" s="158"/>
      <c r="C3772" s="158"/>
      <c r="D3772" s="158">
        <v>5148</v>
      </c>
      <c r="E3772" s="158">
        <v>19.815999999999999</v>
      </c>
      <c r="F3772" s="158">
        <v>19.623999999999999</v>
      </c>
      <c r="G3772" s="16">
        <f t="shared" si="72"/>
        <v>20.202531026311895</v>
      </c>
      <c r="H3772" s="17">
        <f t="shared" si="77"/>
        <v>-0.644218377186494</v>
      </c>
      <c r="I3772" s="17">
        <f t="shared" si="78"/>
        <v>-0.19200000000000017</v>
      </c>
      <c r="J3772" s="18">
        <f t="shared" si="79"/>
        <v>9.6891400888171261E-3</v>
      </c>
      <c r="K3772" s="18">
        <f t="shared" si="80"/>
        <v>0.2868679205204262</v>
      </c>
      <c r="L3772" s="154"/>
      <c r="M3772" s="154"/>
      <c r="N3772" s="154"/>
      <c r="O3772" s="154"/>
      <c r="P3772" s="154"/>
      <c r="Q3772" s="154"/>
      <c r="R3772" s="154"/>
      <c r="S3772" s="154"/>
      <c r="T3772" s="154"/>
      <c r="U3772" s="154"/>
      <c r="V3772" s="154"/>
      <c r="W3772" s="154"/>
      <c r="X3772" s="154"/>
      <c r="Y3772" s="154"/>
      <c r="Z3772" s="154"/>
      <c r="AA3772" s="154"/>
    </row>
    <row r="3773" spans="1:27" ht="15.75" customHeight="1">
      <c r="A3773" s="155"/>
      <c r="B3773" s="156">
        <v>45121</v>
      </c>
      <c r="C3773" s="158">
        <v>55130</v>
      </c>
      <c r="D3773" s="158">
        <v>5648</v>
      </c>
      <c r="E3773" s="158">
        <v>20.981999999999999</v>
      </c>
      <c r="F3773" s="158">
        <v>20.815999999999999</v>
      </c>
      <c r="G3773" s="16">
        <f t="shared" si="72"/>
        <v>19.240505739344663</v>
      </c>
      <c r="H3773" s="17">
        <f t="shared" si="77"/>
        <v>2.9024904344255615</v>
      </c>
      <c r="I3773" s="17">
        <f t="shared" si="78"/>
        <v>-0.16600000000000037</v>
      </c>
      <c r="J3773" s="18">
        <f t="shared" si="79"/>
        <v>7.9115432275283747E-3</v>
      </c>
      <c r="K3773" s="18">
        <f t="shared" si="80"/>
        <v>0.37234772662281945</v>
      </c>
      <c r="L3773" s="154"/>
      <c r="M3773" s="154"/>
      <c r="N3773" s="154"/>
      <c r="O3773" s="154"/>
      <c r="P3773" s="154"/>
      <c r="Q3773" s="154"/>
      <c r="R3773" s="154"/>
      <c r="S3773" s="154"/>
      <c r="T3773" s="154"/>
      <c r="U3773" s="154"/>
      <c r="V3773" s="154"/>
      <c r="W3773" s="154"/>
      <c r="X3773" s="154"/>
      <c r="Y3773" s="154"/>
      <c r="Z3773" s="154"/>
      <c r="AA3773" s="154"/>
    </row>
    <row r="3774" spans="1:27" ht="15.75" customHeight="1">
      <c r="A3774" s="155"/>
      <c r="B3774" s="158" t="s">
        <v>1798</v>
      </c>
      <c r="C3774" s="158"/>
      <c r="D3774" s="158">
        <v>5648</v>
      </c>
      <c r="E3774" s="158">
        <v>22.327999999999999</v>
      </c>
      <c r="F3774" s="158">
        <v>22.161999999999999</v>
      </c>
      <c r="G3774" s="16">
        <f t="shared" si="72"/>
        <v>19.240505739344663</v>
      </c>
      <c r="H3774" s="17">
        <f t="shared" si="77"/>
        <v>5.1458237677588947</v>
      </c>
      <c r="I3774" s="17">
        <f t="shared" si="78"/>
        <v>-0.16600000000000037</v>
      </c>
      <c r="J3774" s="18">
        <f t="shared" si="79"/>
        <v>7.4346112504478845E-3</v>
      </c>
      <c r="K3774" s="18">
        <f t="shared" si="80"/>
        <v>0.41018452167681829</v>
      </c>
      <c r="L3774" s="154"/>
      <c r="M3774" s="154"/>
      <c r="N3774" s="154"/>
      <c r="O3774" s="154"/>
      <c r="P3774" s="154"/>
      <c r="Q3774" s="154"/>
      <c r="R3774" s="154"/>
      <c r="S3774" s="154"/>
      <c r="T3774" s="154"/>
      <c r="U3774" s="154"/>
      <c r="V3774" s="154"/>
      <c r="W3774" s="154"/>
      <c r="X3774" s="154"/>
      <c r="Y3774" s="154"/>
      <c r="Z3774" s="154"/>
      <c r="AA3774" s="154"/>
    </row>
    <row r="3775" spans="1:27" ht="15.75" customHeight="1">
      <c r="A3775" s="155"/>
      <c r="B3775" s="156">
        <v>45121</v>
      </c>
      <c r="C3775" s="158">
        <v>55132</v>
      </c>
      <c r="D3775" s="158">
        <v>5648</v>
      </c>
      <c r="E3775" s="158">
        <v>21.263000000000002</v>
      </c>
      <c r="F3775" s="158">
        <v>21.103000000000002</v>
      </c>
      <c r="G3775" s="16">
        <f t="shared" si="72"/>
        <v>19.240505739344663</v>
      </c>
      <c r="H3775" s="17">
        <f t="shared" si="77"/>
        <v>3.3708237677588988</v>
      </c>
      <c r="I3775" s="17">
        <f t="shared" si="78"/>
        <v>-0.16000000000000014</v>
      </c>
      <c r="J3775" s="18">
        <f t="shared" si="79"/>
        <v>7.5248083525372772E-3</v>
      </c>
      <c r="K3775" s="18">
        <f t="shared" si="80"/>
        <v>0.38064243051309787</v>
      </c>
      <c r="L3775" s="154"/>
      <c r="M3775" s="154"/>
      <c r="N3775" s="154"/>
      <c r="O3775" s="154"/>
      <c r="P3775" s="154"/>
      <c r="Q3775" s="154"/>
      <c r="R3775" s="154"/>
      <c r="S3775" s="154"/>
      <c r="T3775" s="154"/>
      <c r="U3775" s="154"/>
      <c r="V3775" s="154"/>
      <c r="W3775" s="154"/>
      <c r="X3775" s="154"/>
      <c r="Y3775" s="154"/>
      <c r="Z3775" s="154"/>
      <c r="AA3775" s="154"/>
    </row>
    <row r="3776" spans="1:27" ht="15.75" customHeight="1">
      <c r="A3776" s="155"/>
      <c r="B3776" s="158" t="s">
        <v>1799</v>
      </c>
      <c r="C3776" s="158"/>
      <c r="D3776" s="158">
        <v>5648</v>
      </c>
      <c r="E3776" s="158">
        <v>21.062999999999999</v>
      </c>
      <c r="F3776" s="158">
        <v>20.923999999999999</v>
      </c>
      <c r="G3776" s="16">
        <f t="shared" si="72"/>
        <v>19.240505739344663</v>
      </c>
      <c r="H3776" s="17">
        <f t="shared" si="77"/>
        <v>3.0374904344255604</v>
      </c>
      <c r="I3776" s="17">
        <f t="shared" si="78"/>
        <v>-0.13899999999999935</v>
      </c>
      <c r="J3776" s="18">
        <f t="shared" si="79"/>
        <v>6.5992498694392703E-3</v>
      </c>
      <c r="K3776" s="18">
        <f t="shared" si="80"/>
        <v>0.37476142999572698</v>
      </c>
      <c r="L3776" s="154"/>
      <c r="M3776" s="154"/>
      <c r="N3776" s="154"/>
      <c r="O3776" s="154"/>
      <c r="P3776" s="154"/>
      <c r="Q3776" s="154"/>
      <c r="R3776" s="154"/>
      <c r="S3776" s="154"/>
      <c r="T3776" s="154"/>
      <c r="U3776" s="154"/>
      <c r="V3776" s="154"/>
      <c r="W3776" s="154"/>
      <c r="X3776" s="154"/>
      <c r="Y3776" s="154"/>
      <c r="Z3776" s="154"/>
      <c r="AA3776" s="154"/>
    </row>
    <row r="3777" spans="1:27" ht="15.75" customHeight="1">
      <c r="A3777" s="155"/>
      <c r="B3777" s="158"/>
      <c r="C3777" s="158"/>
      <c r="D3777" s="158">
        <v>5648</v>
      </c>
      <c r="E3777" s="158">
        <v>19.768999999999998</v>
      </c>
      <c r="F3777" s="158">
        <v>19.628</v>
      </c>
      <c r="G3777" s="16">
        <f t="shared" si="72"/>
        <v>19.240505739344663</v>
      </c>
      <c r="H3777" s="17">
        <f t="shared" si="77"/>
        <v>0.88082376775889304</v>
      </c>
      <c r="I3777" s="17">
        <f t="shared" si="78"/>
        <v>-0.14099999999999824</v>
      </c>
      <c r="J3777" s="18">
        <f t="shared" si="79"/>
        <v>7.132378977186416E-3</v>
      </c>
      <c r="K3777" s="18">
        <f t="shared" si="80"/>
        <v>0.33383580353078041</v>
      </c>
      <c r="L3777" s="154"/>
      <c r="M3777" s="154"/>
      <c r="N3777" s="154"/>
      <c r="O3777" s="154"/>
      <c r="P3777" s="154"/>
      <c r="Q3777" s="154"/>
      <c r="R3777" s="154"/>
      <c r="S3777" s="154"/>
      <c r="T3777" s="154"/>
      <c r="U3777" s="154"/>
      <c r="V3777" s="154"/>
      <c r="W3777" s="154"/>
      <c r="X3777" s="154"/>
      <c r="Y3777" s="154"/>
      <c r="Z3777" s="154"/>
      <c r="AA3777" s="154"/>
    </row>
    <row r="3778" spans="1:27" ht="15.75" customHeight="1">
      <c r="A3778" s="155"/>
      <c r="B3778" s="158"/>
      <c r="C3778" s="158"/>
      <c r="D3778" s="158">
        <v>5648</v>
      </c>
      <c r="E3778" s="158">
        <v>19.007000000000001</v>
      </c>
      <c r="F3778" s="158">
        <v>18.888000000000002</v>
      </c>
      <c r="G3778" s="16">
        <f t="shared" si="72"/>
        <v>19.240505739344663</v>
      </c>
      <c r="H3778" s="17">
        <f t="shared" si="77"/>
        <v>-0.38917623224110187</v>
      </c>
      <c r="I3778" s="17">
        <f t="shared" si="78"/>
        <v>-0.11899999999999977</v>
      </c>
      <c r="J3778" s="18">
        <f t="shared" si="79"/>
        <v>6.2608512653232898E-3</v>
      </c>
      <c r="K3778" s="18">
        <f t="shared" si="80"/>
        <v>0.30712895249118743</v>
      </c>
      <c r="L3778" s="154"/>
      <c r="M3778" s="154"/>
      <c r="N3778" s="154"/>
      <c r="O3778" s="154"/>
      <c r="P3778" s="154"/>
      <c r="Q3778" s="154"/>
      <c r="R3778" s="154"/>
      <c r="S3778" s="154"/>
      <c r="T3778" s="154"/>
      <c r="U3778" s="154"/>
      <c r="V3778" s="154"/>
      <c r="W3778" s="154"/>
      <c r="X3778" s="154"/>
      <c r="Y3778" s="154"/>
      <c r="Z3778" s="154"/>
      <c r="AA3778" s="154"/>
    </row>
    <row r="3779" spans="1:27" ht="15.75" customHeight="1">
      <c r="A3779" s="155"/>
      <c r="B3779" s="156">
        <v>45121</v>
      </c>
      <c r="C3779" s="158">
        <v>55138</v>
      </c>
      <c r="D3779" s="158">
        <v>5648</v>
      </c>
      <c r="E3779" s="158">
        <v>19.620999999999999</v>
      </c>
      <c r="F3779" s="158">
        <v>19.552</v>
      </c>
      <c r="G3779" s="16">
        <f t="shared" si="72"/>
        <v>19.240505739344663</v>
      </c>
      <c r="H3779" s="17">
        <f t="shared" si="77"/>
        <v>0.63415710109222689</v>
      </c>
      <c r="I3779" s="17">
        <f t="shared" si="78"/>
        <v>-6.8999999999999062E-2</v>
      </c>
      <c r="J3779" s="18">
        <f t="shared" si="79"/>
        <v>3.5166403343356131E-3</v>
      </c>
      <c r="K3779" s="18">
        <f t="shared" si="80"/>
        <v>0.32881096784057884</v>
      </c>
      <c r="L3779" s="154"/>
      <c r="M3779" s="154"/>
      <c r="N3779" s="154"/>
      <c r="O3779" s="154"/>
      <c r="P3779" s="154"/>
      <c r="Q3779" s="154"/>
      <c r="R3779" s="154"/>
      <c r="S3779" s="154"/>
      <c r="T3779" s="154"/>
      <c r="U3779" s="154"/>
      <c r="V3779" s="154"/>
      <c r="W3779" s="154"/>
      <c r="X3779" s="154"/>
      <c r="Y3779" s="154"/>
      <c r="Z3779" s="154"/>
      <c r="AA3779" s="154"/>
    </row>
    <row r="3780" spans="1:27" ht="15.75" customHeight="1">
      <c r="A3780" s="155"/>
      <c r="B3780" s="158" t="s">
        <v>1800</v>
      </c>
      <c r="C3780" s="158"/>
      <c r="D3780" s="158">
        <v>5648</v>
      </c>
      <c r="E3780" s="158">
        <v>19.54</v>
      </c>
      <c r="F3780" s="158">
        <v>19.422999999999998</v>
      </c>
      <c r="G3780" s="16">
        <f t="shared" si="72"/>
        <v>19.240505739344663</v>
      </c>
      <c r="H3780" s="17">
        <f t="shared" si="77"/>
        <v>0.49915710109222766</v>
      </c>
      <c r="I3780" s="17">
        <f t="shared" si="78"/>
        <v>-0.11700000000000088</v>
      </c>
      <c r="J3780" s="18">
        <f t="shared" si="79"/>
        <v>5.987717502558899E-3</v>
      </c>
      <c r="K3780" s="18">
        <f t="shared" si="80"/>
        <v>0.3260286591606959</v>
      </c>
      <c r="L3780" s="154"/>
      <c r="M3780" s="154"/>
      <c r="N3780" s="154"/>
      <c r="O3780" s="154"/>
      <c r="P3780" s="154"/>
      <c r="Q3780" s="154"/>
      <c r="R3780" s="154"/>
      <c r="S3780" s="154"/>
      <c r="T3780" s="154"/>
      <c r="U3780" s="154"/>
      <c r="V3780" s="154"/>
      <c r="W3780" s="154"/>
      <c r="X3780" s="154"/>
      <c r="Y3780" s="154"/>
      <c r="Z3780" s="154"/>
      <c r="AA3780" s="154"/>
    </row>
    <row r="3781" spans="1:27" ht="15.75" customHeight="1">
      <c r="A3781" s="155"/>
      <c r="B3781" s="158"/>
      <c r="C3781" s="158"/>
      <c r="D3781" s="158">
        <v>5648</v>
      </c>
      <c r="E3781" s="158">
        <v>19.581</v>
      </c>
      <c r="F3781" s="158">
        <v>19.452000000000002</v>
      </c>
      <c r="G3781" s="16">
        <f t="shared" si="72"/>
        <v>19.240505739344663</v>
      </c>
      <c r="H3781" s="17">
        <f t="shared" si="77"/>
        <v>0.56749043442556157</v>
      </c>
      <c r="I3781" s="17">
        <f t="shared" si="78"/>
        <v>-0.12899999999999778</v>
      </c>
      <c r="J3781" s="18">
        <f t="shared" si="79"/>
        <v>6.5880189980081607E-3</v>
      </c>
      <c r="K3781" s="18">
        <f t="shared" si="80"/>
        <v>0.32743986517542506</v>
      </c>
      <c r="L3781" s="154"/>
      <c r="M3781" s="154"/>
      <c r="N3781" s="154"/>
      <c r="O3781" s="154"/>
      <c r="P3781" s="154"/>
      <c r="Q3781" s="154"/>
      <c r="R3781" s="154"/>
      <c r="S3781" s="154"/>
      <c r="T3781" s="154"/>
      <c r="U3781" s="154"/>
      <c r="V3781" s="154"/>
      <c r="W3781" s="154"/>
      <c r="X3781" s="154"/>
      <c r="Y3781" s="154"/>
      <c r="Z3781" s="154"/>
      <c r="AA3781" s="154"/>
    </row>
    <row r="3782" spans="1:27" ht="15.75" customHeight="1">
      <c r="A3782" s="155"/>
      <c r="B3782" s="158"/>
      <c r="C3782" s="158"/>
      <c r="D3782" s="158">
        <v>5648</v>
      </c>
      <c r="E3782" s="158">
        <v>22.053999999999998</v>
      </c>
      <c r="F3782" s="158">
        <v>21.89</v>
      </c>
      <c r="G3782" s="16">
        <f t="shared" si="72"/>
        <v>19.240505739344663</v>
      </c>
      <c r="H3782" s="17">
        <f t="shared" si="77"/>
        <v>4.6891571010922268</v>
      </c>
      <c r="I3782" s="17">
        <f t="shared" si="78"/>
        <v>-0.16399999999999793</v>
      </c>
      <c r="J3782" s="18">
        <f t="shared" si="79"/>
        <v>7.4362927360115145E-3</v>
      </c>
      <c r="K3782" s="18">
        <f t="shared" si="80"/>
        <v>0.40285662464858973</v>
      </c>
      <c r="L3782" s="154"/>
      <c r="M3782" s="154"/>
      <c r="N3782" s="154"/>
      <c r="O3782" s="154"/>
      <c r="P3782" s="154"/>
      <c r="Q3782" s="154"/>
      <c r="R3782" s="154"/>
      <c r="S3782" s="154"/>
      <c r="T3782" s="154"/>
      <c r="U3782" s="154"/>
      <c r="V3782" s="154"/>
      <c r="W3782" s="154"/>
      <c r="X3782" s="154"/>
      <c r="Y3782" s="154"/>
      <c r="Z3782" s="154"/>
      <c r="AA3782" s="154"/>
    </row>
    <row r="3783" spans="1:27" ht="15.75" customHeight="1">
      <c r="A3783" s="155"/>
      <c r="B3783" s="156">
        <v>45121</v>
      </c>
      <c r="C3783" s="158">
        <v>55128</v>
      </c>
      <c r="D3783" s="158">
        <v>5148</v>
      </c>
      <c r="E3783" s="158">
        <v>22.076000000000001</v>
      </c>
      <c r="F3783" s="158">
        <v>21.93</v>
      </c>
      <c r="G3783" s="16">
        <f t="shared" si="72"/>
        <v>20.202531026311895</v>
      </c>
      <c r="H3783" s="17">
        <f t="shared" si="77"/>
        <v>3.1224482894801753</v>
      </c>
      <c r="I3783" s="17">
        <f t="shared" si="78"/>
        <v>-0.1460000000000008</v>
      </c>
      <c r="J3783" s="18">
        <f t="shared" si="79"/>
        <v>6.6135169414749404E-3</v>
      </c>
      <c r="K3783" s="18">
        <f t="shared" si="80"/>
        <v>0.35987383190037897</v>
      </c>
      <c r="L3783" s="154"/>
      <c r="M3783" s="154"/>
      <c r="N3783" s="154"/>
      <c r="O3783" s="154"/>
      <c r="P3783" s="154"/>
      <c r="Q3783" s="154"/>
      <c r="R3783" s="154"/>
      <c r="S3783" s="154"/>
      <c r="T3783" s="154"/>
      <c r="U3783" s="154"/>
      <c r="V3783" s="154"/>
      <c r="W3783" s="154"/>
      <c r="X3783" s="154"/>
      <c r="Y3783" s="154"/>
      <c r="Z3783" s="154"/>
      <c r="AA3783" s="154"/>
    </row>
    <row r="3784" spans="1:27" ht="15.75" customHeight="1">
      <c r="A3784" s="155"/>
      <c r="B3784" s="158"/>
      <c r="C3784" s="158"/>
      <c r="D3784" s="158">
        <v>5148</v>
      </c>
      <c r="E3784" s="158">
        <v>22.917000000000002</v>
      </c>
      <c r="F3784" s="158">
        <v>22.765000000000001</v>
      </c>
      <c r="G3784" s="16">
        <f t="shared" si="72"/>
        <v>20.202531026311895</v>
      </c>
      <c r="H3784" s="17">
        <f t="shared" si="77"/>
        <v>4.5241149561468443</v>
      </c>
      <c r="I3784" s="17">
        <f t="shared" si="78"/>
        <v>-0.15200000000000102</v>
      </c>
      <c r="J3784" s="18">
        <f t="shared" si="79"/>
        <v>6.632630798097526E-3</v>
      </c>
      <c r="K3784" s="18">
        <f t="shared" si="80"/>
        <v>0.38336495671478671</v>
      </c>
      <c r="L3784" s="154"/>
      <c r="M3784" s="154"/>
      <c r="N3784" s="154"/>
      <c r="O3784" s="154"/>
      <c r="P3784" s="154"/>
      <c r="Q3784" s="154"/>
      <c r="R3784" s="154"/>
      <c r="S3784" s="154"/>
      <c r="T3784" s="154"/>
      <c r="U3784" s="154"/>
      <c r="V3784" s="154"/>
      <c r="W3784" s="154"/>
      <c r="X3784" s="154"/>
      <c r="Y3784" s="154"/>
      <c r="Z3784" s="154"/>
      <c r="AA3784" s="154"/>
    </row>
    <row r="3785" spans="1:27" ht="15.75" customHeight="1">
      <c r="A3785" s="155"/>
      <c r="B3785" s="158"/>
      <c r="C3785" s="158"/>
      <c r="D3785" s="158">
        <v>5148</v>
      </c>
      <c r="E3785" s="158">
        <v>21.768000000000001</v>
      </c>
      <c r="F3785" s="158">
        <v>21.596</v>
      </c>
      <c r="G3785" s="16">
        <f t="shared" si="72"/>
        <v>20.202531026311895</v>
      </c>
      <c r="H3785" s="17">
        <f t="shared" si="77"/>
        <v>2.6091149561468425</v>
      </c>
      <c r="I3785" s="17">
        <f t="shared" si="78"/>
        <v>-0.1720000000000006</v>
      </c>
      <c r="J3785" s="18">
        <f t="shared" si="79"/>
        <v>7.9015067989709944E-3</v>
      </c>
      <c r="K3785" s="18">
        <f t="shared" si="80"/>
        <v>0.35081655241789628</v>
      </c>
      <c r="L3785" s="154"/>
      <c r="M3785" s="154"/>
      <c r="N3785" s="154"/>
      <c r="O3785" s="154"/>
      <c r="P3785" s="154"/>
      <c r="Q3785" s="154"/>
      <c r="R3785" s="154"/>
      <c r="S3785" s="154"/>
      <c r="T3785" s="154"/>
      <c r="U3785" s="154"/>
      <c r="V3785" s="154"/>
      <c r="W3785" s="154"/>
      <c r="X3785" s="154"/>
      <c r="Y3785" s="154"/>
      <c r="Z3785" s="154"/>
      <c r="AA3785" s="154"/>
    </row>
    <row r="3786" spans="1:27" ht="15.75" customHeight="1">
      <c r="A3786" s="155"/>
      <c r="B3786" s="156">
        <v>45121</v>
      </c>
      <c r="C3786" s="158">
        <v>55136</v>
      </c>
      <c r="D3786" s="158">
        <v>6107</v>
      </c>
      <c r="E3786" s="158">
        <v>15.807</v>
      </c>
      <c r="F3786" s="158">
        <v>15.603999999999999</v>
      </c>
      <c r="G3786" s="16">
        <f t="shared" si="72"/>
        <v>17.032373496847189</v>
      </c>
      <c r="H3786" s="17">
        <f t="shared" si="77"/>
        <v>-2.0422891614119809</v>
      </c>
      <c r="I3786" s="17">
        <f t="shared" si="78"/>
        <v>-0.20300000000000118</v>
      </c>
      <c r="J3786" s="18">
        <f t="shared" si="79"/>
        <v>1.2842411589802061E-2</v>
      </c>
      <c r="K3786" s="18">
        <f t="shared" si="80"/>
        <v>0.26700414976834491</v>
      </c>
      <c r="L3786" s="154"/>
      <c r="M3786" s="154"/>
      <c r="N3786" s="154"/>
      <c r="O3786" s="154"/>
      <c r="P3786" s="154"/>
      <c r="Q3786" s="154"/>
      <c r="R3786" s="154"/>
      <c r="S3786" s="154"/>
      <c r="T3786" s="154"/>
      <c r="U3786" s="154"/>
      <c r="V3786" s="154"/>
      <c r="W3786" s="154"/>
      <c r="X3786" s="154"/>
      <c r="Y3786" s="154"/>
      <c r="Z3786" s="154"/>
      <c r="AA3786" s="154"/>
    </row>
    <row r="3787" spans="1:27" ht="15.75" customHeight="1">
      <c r="A3787" s="155"/>
      <c r="B3787" s="158"/>
      <c r="C3787" s="158"/>
      <c r="D3787" s="158">
        <v>6107</v>
      </c>
      <c r="E3787" s="158">
        <v>16.238</v>
      </c>
      <c r="F3787" s="158">
        <v>15.959</v>
      </c>
      <c r="G3787" s="16">
        <f t="shared" si="72"/>
        <v>17.032373496847189</v>
      </c>
      <c r="H3787" s="17">
        <f t="shared" si="77"/>
        <v>-1.323955828078649</v>
      </c>
      <c r="I3787" s="17">
        <f t="shared" si="78"/>
        <v>-0.27899999999999991</v>
      </c>
      <c r="J3787" s="18">
        <f t="shared" si="79"/>
        <v>1.718191895553639E-2</v>
      </c>
      <c r="K3787" s="18">
        <f t="shared" si="80"/>
        <v>0.28645982235424483</v>
      </c>
      <c r="L3787" s="154"/>
      <c r="M3787" s="154"/>
      <c r="N3787" s="154"/>
      <c r="O3787" s="154"/>
      <c r="P3787" s="154"/>
      <c r="Q3787" s="154"/>
      <c r="R3787" s="154"/>
      <c r="S3787" s="154"/>
      <c r="T3787" s="154"/>
      <c r="U3787" s="154"/>
      <c r="V3787" s="154"/>
      <c r="W3787" s="154"/>
      <c r="X3787" s="154"/>
      <c r="Y3787" s="154"/>
      <c r="Z3787" s="154"/>
      <c r="AA3787" s="154"/>
    </row>
    <row r="3788" spans="1:27" ht="15.75" customHeight="1">
      <c r="A3788" s="155"/>
      <c r="B3788" s="158"/>
      <c r="C3788" s="158"/>
      <c r="D3788" s="158">
        <v>6107</v>
      </c>
      <c r="E3788" s="158">
        <v>16.545999999999999</v>
      </c>
      <c r="F3788" s="158">
        <v>16.289000000000001</v>
      </c>
      <c r="G3788" s="16">
        <f t="shared" si="72"/>
        <v>17.032373496847189</v>
      </c>
      <c r="H3788" s="17">
        <f t="shared" si="77"/>
        <v>-0.810622494745316</v>
      </c>
      <c r="I3788" s="17">
        <f t="shared" si="78"/>
        <v>-0.2569999999999979</v>
      </c>
      <c r="J3788" s="18">
        <f t="shared" si="79"/>
        <v>1.553245497401172E-2</v>
      </c>
      <c r="K3788" s="18">
        <f t="shared" si="80"/>
        <v>0.2997422093187615</v>
      </c>
      <c r="L3788" s="154"/>
      <c r="M3788" s="154"/>
      <c r="N3788" s="154"/>
      <c r="O3788" s="154"/>
      <c r="P3788" s="154"/>
      <c r="Q3788" s="154"/>
      <c r="R3788" s="154"/>
      <c r="S3788" s="154"/>
      <c r="T3788" s="154"/>
      <c r="U3788" s="154"/>
      <c r="V3788" s="154"/>
      <c r="W3788" s="154"/>
      <c r="X3788" s="154"/>
      <c r="Y3788" s="154"/>
      <c r="Z3788" s="154"/>
      <c r="AA3788" s="154"/>
    </row>
    <row r="3789" spans="1:27" ht="15.75" customHeight="1">
      <c r="A3789" s="155"/>
      <c r="B3789" s="156">
        <v>45122</v>
      </c>
      <c r="C3789" s="158"/>
      <c r="D3789" s="158">
        <v>6107</v>
      </c>
      <c r="E3789" s="158">
        <v>18.366</v>
      </c>
      <c r="F3789" s="158">
        <v>18.048999999999999</v>
      </c>
      <c r="G3789" s="16">
        <f t="shared" si="72"/>
        <v>17.032373496847189</v>
      </c>
      <c r="H3789" s="17">
        <f t="shared" si="77"/>
        <v>2.2227108385880179</v>
      </c>
      <c r="I3789" s="17">
        <f t="shared" si="78"/>
        <v>-0.31700000000000017</v>
      </c>
      <c r="J3789" s="18">
        <f t="shared" si="79"/>
        <v>1.7260154633562026E-2</v>
      </c>
      <c r="K3789" s="18">
        <f t="shared" si="80"/>
        <v>0.36913506454253664</v>
      </c>
      <c r="L3789" s="154"/>
      <c r="M3789" s="154"/>
      <c r="N3789" s="154"/>
      <c r="O3789" s="154"/>
      <c r="P3789" s="154"/>
      <c r="Q3789" s="154"/>
      <c r="R3789" s="154"/>
      <c r="S3789" s="154"/>
      <c r="T3789" s="154"/>
      <c r="U3789" s="154"/>
      <c r="V3789" s="154"/>
      <c r="W3789" s="154"/>
      <c r="X3789" s="154"/>
      <c r="Y3789" s="154"/>
      <c r="Z3789" s="154"/>
      <c r="AA3789" s="154"/>
    </row>
    <row r="3790" spans="1:27" ht="15.75" customHeight="1">
      <c r="A3790" s="155"/>
      <c r="B3790" s="156">
        <v>45122</v>
      </c>
      <c r="C3790" s="158">
        <v>55897</v>
      </c>
      <c r="D3790" s="158">
        <v>6617</v>
      </c>
      <c r="E3790" s="158">
        <v>20.629000000000001</v>
      </c>
      <c r="F3790" s="158">
        <v>20.227</v>
      </c>
      <c r="G3790" s="16">
        <f t="shared" si="72"/>
        <v>21.071999999999999</v>
      </c>
      <c r="H3790" s="17">
        <f t="shared" si="77"/>
        <v>-0.73833333333332973</v>
      </c>
      <c r="I3790" s="17">
        <f t="shared" si="78"/>
        <v>-0.40200000000000102</v>
      </c>
      <c r="J3790" s="18">
        <f t="shared" si="79"/>
        <v>1.9487129768772166E-2</v>
      </c>
      <c r="K3790" s="18">
        <f t="shared" si="80"/>
        <v>0.38845314848029494</v>
      </c>
      <c r="L3790" s="154"/>
      <c r="M3790" s="154"/>
      <c r="N3790" s="154"/>
      <c r="O3790" s="154"/>
      <c r="P3790" s="154"/>
      <c r="Q3790" s="154"/>
      <c r="R3790" s="154"/>
      <c r="S3790" s="154"/>
      <c r="T3790" s="154"/>
      <c r="U3790" s="154"/>
      <c r="V3790" s="154"/>
      <c r="W3790" s="154"/>
      <c r="X3790" s="154"/>
      <c r="Y3790" s="154"/>
      <c r="Z3790" s="154"/>
      <c r="AA3790" s="154"/>
    </row>
    <row r="3791" spans="1:27" ht="15.75" customHeight="1">
      <c r="A3791" s="155"/>
      <c r="B3791" s="158"/>
      <c r="C3791" s="158"/>
      <c r="D3791" s="158">
        <v>6617</v>
      </c>
      <c r="E3791" s="158">
        <v>20.928000000000001</v>
      </c>
      <c r="F3791" s="158">
        <v>20.501999999999999</v>
      </c>
      <c r="G3791" s="16">
        <f t="shared" si="72"/>
        <v>21.071999999999999</v>
      </c>
      <c r="H3791" s="17">
        <f t="shared" si="77"/>
        <v>-0.23999999999999727</v>
      </c>
      <c r="I3791" s="17">
        <f t="shared" si="78"/>
        <v>-0.42600000000000193</v>
      </c>
      <c r="J3791" s="18">
        <f t="shared" si="79"/>
        <v>2.0355504587156056E-2</v>
      </c>
      <c r="K3791" s="18">
        <f t="shared" si="80"/>
        <v>0.39719036697247723</v>
      </c>
      <c r="L3791" s="154"/>
      <c r="M3791" s="154"/>
      <c r="N3791" s="154"/>
      <c r="O3791" s="154"/>
      <c r="P3791" s="154"/>
      <c r="Q3791" s="154"/>
      <c r="R3791" s="154"/>
      <c r="S3791" s="154"/>
      <c r="T3791" s="154"/>
      <c r="U3791" s="154"/>
      <c r="V3791" s="154"/>
      <c r="W3791" s="154"/>
      <c r="X3791" s="154"/>
      <c r="Y3791" s="154"/>
      <c r="Z3791" s="154"/>
      <c r="AA3791" s="154"/>
    </row>
    <row r="3792" spans="1:27" ht="15.75" customHeight="1">
      <c r="A3792" s="155"/>
      <c r="B3792" s="156">
        <v>45122</v>
      </c>
      <c r="C3792" s="158">
        <v>55898</v>
      </c>
      <c r="D3792" s="158">
        <v>6618</v>
      </c>
      <c r="E3792" s="158">
        <v>23.177</v>
      </c>
      <c r="F3792" s="158">
        <v>22.71</v>
      </c>
      <c r="G3792" s="16">
        <f t="shared" si="72"/>
        <v>21.437999999999999</v>
      </c>
      <c r="H3792" s="17">
        <f t="shared" si="77"/>
        <v>2.8983333333333348</v>
      </c>
      <c r="I3792" s="17">
        <f t="shared" si="78"/>
        <v>-0.46699999999999875</v>
      </c>
      <c r="J3792" s="18">
        <f t="shared" si="79"/>
        <v>2.0149285930016775E-2</v>
      </c>
      <c r="K3792" s="18">
        <f t="shared" si="80"/>
        <v>0.44369849419683316</v>
      </c>
      <c r="L3792" s="154"/>
      <c r="M3792" s="154"/>
      <c r="N3792" s="154"/>
      <c r="O3792" s="154"/>
      <c r="P3792" s="154"/>
      <c r="Q3792" s="154"/>
      <c r="R3792" s="154"/>
      <c r="S3792" s="154"/>
      <c r="T3792" s="154"/>
      <c r="U3792" s="154"/>
      <c r="V3792" s="154"/>
      <c r="W3792" s="154"/>
      <c r="X3792" s="154"/>
      <c r="Y3792" s="154"/>
      <c r="Z3792" s="154"/>
      <c r="AA3792" s="154"/>
    </row>
    <row r="3793" spans="1:27" ht="15.75" customHeight="1">
      <c r="A3793" s="155"/>
      <c r="B3793" s="158"/>
      <c r="C3793" s="158"/>
      <c r="D3793" s="158">
        <v>6618</v>
      </c>
      <c r="E3793" s="158">
        <v>23.457999999999998</v>
      </c>
      <c r="F3793" s="158">
        <v>22.954000000000001</v>
      </c>
      <c r="G3793" s="16">
        <f t="shared" si="72"/>
        <v>21.437999999999999</v>
      </c>
      <c r="H3793" s="17">
        <f t="shared" si="77"/>
        <v>3.3666666666666663</v>
      </c>
      <c r="I3793" s="17">
        <f t="shared" si="78"/>
        <v>-0.50399999999999778</v>
      </c>
      <c r="J3793" s="18">
        <f t="shared" si="79"/>
        <v>2.1485207605081328E-2</v>
      </c>
      <c r="K3793" s="18">
        <f t="shared" si="80"/>
        <v>0.45036234973143496</v>
      </c>
      <c r="L3793" s="154"/>
      <c r="M3793" s="154"/>
      <c r="N3793" s="154"/>
      <c r="O3793" s="154"/>
      <c r="P3793" s="154"/>
      <c r="Q3793" s="154"/>
      <c r="R3793" s="154"/>
      <c r="S3793" s="154"/>
      <c r="T3793" s="154"/>
      <c r="U3793" s="154"/>
      <c r="V3793" s="154"/>
      <c r="W3793" s="154"/>
      <c r="X3793" s="154"/>
      <c r="Y3793" s="154"/>
      <c r="Z3793" s="154"/>
      <c r="AA3793" s="154"/>
    </row>
    <row r="3794" spans="1:27" ht="15.75" customHeight="1">
      <c r="A3794" s="155"/>
      <c r="B3794" s="156">
        <v>45122</v>
      </c>
      <c r="C3794" s="158">
        <v>55900</v>
      </c>
      <c r="D3794" s="158">
        <v>8127</v>
      </c>
      <c r="E3794" s="158">
        <v>19.989999999999998</v>
      </c>
      <c r="F3794" s="158">
        <v>19.937000000000001</v>
      </c>
      <c r="G3794" s="16">
        <f t="shared" si="72"/>
        <v>19.906047079520491</v>
      </c>
      <c r="H3794" s="17">
        <f t="shared" si="77"/>
        <v>0.13992153413251293</v>
      </c>
      <c r="I3794" s="17">
        <f t="shared" si="78"/>
        <v>-5.2999999999997272E-2</v>
      </c>
      <c r="J3794" s="18">
        <f t="shared" si="79"/>
        <v>2.6513256628312794E-3</v>
      </c>
      <c r="K3794" s="18">
        <f t="shared" si="80"/>
        <v>0.30473701831982541</v>
      </c>
      <c r="L3794" s="154"/>
      <c r="M3794" s="154"/>
      <c r="N3794" s="154"/>
      <c r="O3794" s="154"/>
      <c r="P3794" s="154"/>
      <c r="Q3794" s="154"/>
      <c r="R3794" s="154"/>
      <c r="S3794" s="154"/>
      <c r="T3794" s="154"/>
      <c r="U3794" s="154"/>
      <c r="V3794" s="154"/>
      <c r="W3794" s="154"/>
      <c r="X3794" s="154"/>
      <c r="Y3794" s="154"/>
      <c r="Z3794" s="154"/>
      <c r="AA3794" s="154"/>
    </row>
    <row r="3795" spans="1:27" ht="15.75" customHeight="1">
      <c r="A3795" s="155"/>
      <c r="B3795" s="158"/>
      <c r="C3795" s="158"/>
      <c r="D3795" s="158">
        <v>8127</v>
      </c>
      <c r="E3795" s="158">
        <v>20.443999999999999</v>
      </c>
      <c r="F3795" s="158">
        <v>20.393999999999998</v>
      </c>
      <c r="G3795" s="16">
        <f t="shared" si="72"/>
        <v>19.906047079520491</v>
      </c>
      <c r="H3795" s="17">
        <f t="shared" si="77"/>
        <v>0.89658820079918067</v>
      </c>
      <c r="I3795" s="17">
        <f t="shared" si="78"/>
        <v>-5.0000000000000711E-2</v>
      </c>
      <c r="J3795" s="18">
        <f t="shared" si="79"/>
        <v>2.4457053414205007E-3</v>
      </c>
      <c r="K3795" s="18">
        <f t="shared" si="80"/>
        <v>0.32017672648274847</v>
      </c>
      <c r="L3795" s="154"/>
      <c r="M3795" s="154"/>
      <c r="N3795" s="154"/>
      <c r="O3795" s="154"/>
      <c r="P3795" s="154"/>
      <c r="Q3795" s="154"/>
      <c r="R3795" s="154"/>
      <c r="S3795" s="154"/>
      <c r="T3795" s="154"/>
      <c r="U3795" s="154"/>
      <c r="V3795" s="154"/>
      <c r="W3795" s="154"/>
      <c r="X3795" s="154"/>
      <c r="Y3795" s="154"/>
      <c r="Z3795" s="154"/>
      <c r="AA3795" s="154"/>
    </row>
    <row r="3796" spans="1:27" ht="15.75" customHeight="1">
      <c r="A3796" s="155"/>
      <c r="B3796" s="158"/>
      <c r="C3796" s="158"/>
      <c r="D3796" s="158">
        <v>8127</v>
      </c>
      <c r="E3796" s="158">
        <v>20.376999999999999</v>
      </c>
      <c r="F3796" s="158">
        <v>20.326000000000001</v>
      </c>
      <c r="G3796" s="16">
        <f t="shared" si="72"/>
        <v>19.906047079520491</v>
      </c>
      <c r="H3796" s="17">
        <f t="shared" si="77"/>
        <v>0.78492153413251375</v>
      </c>
      <c r="I3796" s="17">
        <f t="shared" si="78"/>
        <v>-5.099999999999838E-2</v>
      </c>
      <c r="J3796" s="18">
        <f t="shared" si="79"/>
        <v>2.5028218089021143E-3</v>
      </c>
      <c r="K3796" s="18">
        <f t="shared" si="80"/>
        <v>0.31794145341381508</v>
      </c>
      <c r="L3796" s="154"/>
      <c r="M3796" s="154"/>
      <c r="N3796" s="154"/>
      <c r="O3796" s="154"/>
      <c r="P3796" s="154"/>
      <c r="Q3796" s="154"/>
      <c r="R3796" s="154"/>
      <c r="S3796" s="154"/>
      <c r="T3796" s="154"/>
      <c r="U3796" s="154"/>
      <c r="V3796" s="154"/>
      <c r="W3796" s="154"/>
      <c r="X3796" s="154"/>
      <c r="Y3796" s="154"/>
      <c r="Z3796" s="154"/>
      <c r="AA3796" s="154"/>
    </row>
    <row r="3797" spans="1:27" ht="15.75" customHeight="1">
      <c r="A3797" s="155"/>
      <c r="B3797" s="156">
        <v>45122</v>
      </c>
      <c r="C3797" s="158"/>
      <c r="D3797" s="158">
        <v>8127</v>
      </c>
      <c r="E3797" s="158">
        <v>19.02</v>
      </c>
      <c r="F3797" s="158">
        <v>18.981999999999999</v>
      </c>
      <c r="G3797" s="16">
        <f t="shared" si="72"/>
        <v>19.906047079520491</v>
      </c>
      <c r="H3797" s="17">
        <f t="shared" si="77"/>
        <v>-1.4767451325341518</v>
      </c>
      <c r="I3797" s="17">
        <f t="shared" si="78"/>
        <v>-3.8000000000000256E-2</v>
      </c>
      <c r="J3797" s="18">
        <f t="shared" si="79"/>
        <v>1.997896950578352E-3</v>
      </c>
      <c r="K3797" s="18">
        <f t="shared" si="80"/>
        <v>0.26927933734034232</v>
      </c>
      <c r="L3797" s="154"/>
      <c r="M3797" s="154"/>
      <c r="N3797" s="154"/>
      <c r="O3797" s="154"/>
      <c r="P3797" s="154"/>
      <c r="Q3797" s="154"/>
      <c r="R3797" s="154"/>
      <c r="S3797" s="154"/>
      <c r="T3797" s="154"/>
      <c r="U3797" s="154"/>
      <c r="V3797" s="154"/>
      <c r="W3797" s="154"/>
      <c r="X3797" s="154"/>
      <c r="Y3797" s="154"/>
      <c r="Z3797" s="154"/>
      <c r="AA3797" s="154"/>
    </row>
    <row r="3798" spans="1:27" ht="15.75" customHeight="1">
      <c r="A3798" s="155"/>
      <c r="B3798" s="158"/>
      <c r="C3798" s="158"/>
      <c r="D3798" s="158">
        <v>8127</v>
      </c>
      <c r="E3798" s="158">
        <v>19.021999999999998</v>
      </c>
      <c r="F3798" s="158">
        <v>18.984000000000002</v>
      </c>
      <c r="G3798" s="16">
        <f t="shared" si="72"/>
        <v>19.906047079520491</v>
      </c>
      <c r="H3798" s="17">
        <f t="shared" si="77"/>
        <v>-1.4734117992008204</v>
      </c>
      <c r="I3798" s="17">
        <f t="shared" si="78"/>
        <v>-3.7999999999996703E-2</v>
      </c>
      <c r="J3798" s="18">
        <f t="shared" si="79"/>
        <v>1.9976868888653509E-3</v>
      </c>
      <c r="K3798" s="18">
        <f t="shared" si="80"/>
        <v>0.2693561663449327</v>
      </c>
      <c r="L3798" s="154"/>
      <c r="M3798" s="154"/>
      <c r="N3798" s="154"/>
      <c r="O3798" s="154"/>
      <c r="P3798" s="154"/>
      <c r="Q3798" s="154"/>
      <c r="R3798" s="154"/>
      <c r="S3798" s="154"/>
      <c r="T3798" s="154"/>
      <c r="U3798" s="154"/>
      <c r="V3798" s="154"/>
      <c r="W3798" s="154"/>
      <c r="X3798" s="154"/>
      <c r="Y3798" s="154"/>
      <c r="Z3798" s="154"/>
      <c r="AA3798" s="154"/>
    </row>
    <row r="3799" spans="1:27" ht="15.75" customHeight="1">
      <c r="A3799" s="155"/>
      <c r="B3799" s="156">
        <v>45122</v>
      </c>
      <c r="C3799" s="158">
        <v>55902</v>
      </c>
      <c r="D3799" s="158">
        <v>8107</v>
      </c>
      <c r="E3799" s="158">
        <v>15.567</v>
      </c>
      <c r="F3799" s="158">
        <v>15.545999999999999</v>
      </c>
      <c r="G3799" s="16">
        <f t="shared" si="72"/>
        <v>16.123457228651652</v>
      </c>
      <c r="H3799" s="17">
        <f t="shared" si="77"/>
        <v>-0.92742871441942043</v>
      </c>
      <c r="I3799" s="17">
        <f t="shared" si="78"/>
        <v>-2.1000000000000796E-2</v>
      </c>
      <c r="J3799" s="18">
        <f t="shared" si="79"/>
        <v>1.3490075158990682E-3</v>
      </c>
      <c r="K3799" s="18">
        <f t="shared" si="80"/>
        <v>0.27047063162106771</v>
      </c>
      <c r="L3799" s="154"/>
      <c r="M3799" s="154"/>
      <c r="N3799" s="154"/>
      <c r="O3799" s="154"/>
      <c r="P3799" s="154"/>
      <c r="Q3799" s="154"/>
      <c r="R3799" s="154"/>
      <c r="S3799" s="154"/>
      <c r="T3799" s="154"/>
      <c r="U3799" s="154"/>
      <c r="V3799" s="154"/>
      <c r="W3799" s="154"/>
      <c r="X3799" s="154"/>
      <c r="Y3799" s="154"/>
      <c r="Z3799" s="154"/>
      <c r="AA3799" s="154"/>
    </row>
    <row r="3800" spans="1:27" ht="15.75" customHeight="1">
      <c r="A3800" s="155"/>
      <c r="B3800" s="158"/>
      <c r="C3800" s="158"/>
      <c r="D3800" s="158">
        <v>8107</v>
      </c>
      <c r="E3800" s="158">
        <v>16.573</v>
      </c>
      <c r="F3800" s="158">
        <v>16.545999999999999</v>
      </c>
      <c r="G3800" s="16">
        <f t="shared" si="72"/>
        <v>16.123457228651652</v>
      </c>
      <c r="H3800" s="17">
        <f t="shared" si="77"/>
        <v>0.74923795224724665</v>
      </c>
      <c r="I3800" s="17">
        <f t="shared" si="78"/>
        <v>-2.7000000000001023E-2</v>
      </c>
      <c r="J3800" s="18">
        <f t="shared" si="79"/>
        <v>1.6291558559102771E-3</v>
      </c>
      <c r="K3800" s="18">
        <f t="shared" si="80"/>
        <v>0.31475389624359867</v>
      </c>
      <c r="L3800" s="154"/>
      <c r="M3800" s="154"/>
      <c r="N3800" s="154"/>
      <c r="O3800" s="154"/>
      <c r="P3800" s="154"/>
      <c r="Q3800" s="154"/>
      <c r="R3800" s="154"/>
      <c r="S3800" s="154"/>
      <c r="T3800" s="154"/>
      <c r="U3800" s="154"/>
      <c r="V3800" s="154"/>
      <c r="W3800" s="154"/>
      <c r="X3800" s="154"/>
      <c r="Y3800" s="154"/>
      <c r="Z3800" s="154"/>
      <c r="AA3800" s="154"/>
    </row>
    <row r="3801" spans="1:27" ht="15.75" customHeight="1">
      <c r="A3801" s="155"/>
      <c r="B3801" s="156">
        <v>45122</v>
      </c>
      <c r="C3801" s="158">
        <v>55911</v>
      </c>
      <c r="D3801" s="158">
        <v>8608</v>
      </c>
      <c r="E3801" s="158">
        <v>22.347999999999999</v>
      </c>
      <c r="F3801" s="158">
        <v>22.204000000000001</v>
      </c>
      <c r="G3801" s="16">
        <f t="shared" si="72"/>
        <v>22.02</v>
      </c>
      <c r="H3801" s="17">
        <f t="shared" si="77"/>
        <v>0.54666666666666575</v>
      </c>
      <c r="I3801" s="17">
        <f t="shared" si="78"/>
        <v>-0.14399999999999835</v>
      </c>
      <c r="J3801" s="18">
        <f t="shared" si="79"/>
        <v>6.4435296223374957E-3</v>
      </c>
      <c r="K3801" s="18">
        <f t="shared" si="80"/>
        <v>0.55673885806336132</v>
      </c>
      <c r="L3801" s="154"/>
      <c r="M3801" s="154"/>
      <c r="N3801" s="154"/>
      <c r="O3801" s="154"/>
      <c r="P3801" s="154"/>
      <c r="Q3801" s="154"/>
      <c r="R3801" s="154"/>
      <c r="S3801" s="154"/>
      <c r="T3801" s="154"/>
      <c r="U3801" s="154"/>
      <c r="V3801" s="154"/>
      <c r="W3801" s="154"/>
      <c r="X3801" s="154"/>
      <c r="Y3801" s="154"/>
      <c r="Z3801" s="154"/>
      <c r="AA3801" s="154"/>
    </row>
    <row r="3802" spans="1:27" ht="15.75" customHeight="1">
      <c r="A3802" s="155"/>
      <c r="B3802" s="158"/>
      <c r="C3802" s="158"/>
      <c r="D3802" s="158">
        <v>8608</v>
      </c>
      <c r="E3802" s="158">
        <v>24.483000000000001</v>
      </c>
      <c r="F3802" s="158">
        <v>24.372</v>
      </c>
      <c r="G3802" s="16">
        <f t="shared" si="72"/>
        <v>22.02</v>
      </c>
      <c r="H3802" s="17">
        <f t="shared" si="77"/>
        <v>4.1050000000000022</v>
      </c>
      <c r="I3802" s="17">
        <f t="shared" si="78"/>
        <v>-0.11100000000000065</v>
      </c>
      <c r="J3802" s="18">
        <f t="shared" si="79"/>
        <v>4.5337581178777377E-3</v>
      </c>
      <c r="K3802" s="18">
        <f t="shared" si="80"/>
        <v>0.59539272148021072</v>
      </c>
      <c r="L3802" s="154"/>
      <c r="M3802" s="154"/>
      <c r="N3802" s="154"/>
      <c r="O3802" s="154"/>
      <c r="P3802" s="154"/>
      <c r="Q3802" s="154"/>
      <c r="R3802" s="154"/>
      <c r="S3802" s="154"/>
      <c r="T3802" s="154"/>
      <c r="U3802" s="154"/>
      <c r="V3802" s="154"/>
      <c r="W3802" s="154"/>
      <c r="X3802" s="154"/>
      <c r="Y3802" s="154"/>
      <c r="Z3802" s="154"/>
      <c r="AA3802" s="154"/>
    </row>
    <row r="3803" spans="1:27" ht="15.75" customHeight="1">
      <c r="A3803" s="155"/>
      <c r="B3803" s="156">
        <v>45124</v>
      </c>
      <c r="C3803" s="158"/>
      <c r="D3803" s="158">
        <v>8107</v>
      </c>
      <c r="E3803" s="158">
        <v>16.088999999999999</v>
      </c>
      <c r="F3803" s="158">
        <v>16.045000000000002</v>
      </c>
      <c r="G3803" s="16">
        <f t="shared" si="72"/>
        <v>16.123457228651652</v>
      </c>
      <c r="H3803" s="17">
        <f t="shared" si="77"/>
        <v>-5.7428714419422988E-2</v>
      </c>
      <c r="I3803" s="17">
        <f t="shared" si="78"/>
        <v>-4.399999999999693E-2</v>
      </c>
      <c r="J3803" s="18">
        <f t="shared" si="79"/>
        <v>2.7347877431783785E-3</v>
      </c>
      <c r="K3803" s="18">
        <f t="shared" si="80"/>
        <v>0.29413986714184598</v>
      </c>
      <c r="L3803" s="154"/>
      <c r="M3803" s="154"/>
      <c r="N3803" s="154"/>
      <c r="O3803" s="154"/>
      <c r="P3803" s="154"/>
      <c r="Q3803" s="154"/>
      <c r="R3803" s="154"/>
      <c r="S3803" s="154"/>
      <c r="T3803" s="154"/>
      <c r="U3803" s="154"/>
      <c r="V3803" s="154"/>
      <c r="W3803" s="154"/>
      <c r="X3803" s="154"/>
      <c r="Y3803" s="154"/>
      <c r="Z3803" s="154"/>
      <c r="AA3803" s="154"/>
    </row>
    <row r="3804" spans="1:27" ht="15.75" customHeight="1">
      <c r="A3804" s="155"/>
      <c r="B3804" s="158" t="s">
        <v>1801</v>
      </c>
      <c r="C3804" s="158">
        <v>55983</v>
      </c>
      <c r="D3804" s="158">
        <v>8108</v>
      </c>
      <c r="E3804" s="158">
        <v>18.257999999999999</v>
      </c>
      <c r="F3804" s="158">
        <v>18.161999999999999</v>
      </c>
      <c r="G3804" s="16">
        <f t="shared" si="72"/>
        <v>18.363527102940179</v>
      </c>
      <c r="H3804" s="17">
        <f t="shared" si="77"/>
        <v>-0.17587850490029905</v>
      </c>
      <c r="I3804" s="17">
        <f t="shared" si="78"/>
        <v>-9.6000000000000085E-2</v>
      </c>
      <c r="J3804" s="18">
        <f t="shared" si="79"/>
        <v>5.2579691094314868E-3</v>
      </c>
      <c r="K3804" s="18">
        <f t="shared" si="80"/>
        <v>0.28868147269314381</v>
      </c>
      <c r="L3804" s="154"/>
      <c r="M3804" s="154"/>
      <c r="N3804" s="154"/>
      <c r="O3804" s="154"/>
      <c r="P3804" s="154"/>
      <c r="Q3804" s="154"/>
      <c r="R3804" s="154"/>
      <c r="S3804" s="154"/>
      <c r="T3804" s="154"/>
      <c r="U3804" s="154"/>
      <c r="V3804" s="154"/>
      <c r="W3804" s="154"/>
      <c r="X3804" s="154"/>
      <c r="Y3804" s="154"/>
      <c r="Z3804" s="154"/>
      <c r="AA3804" s="154"/>
    </row>
    <row r="3805" spans="1:27" ht="15.75" customHeight="1">
      <c r="A3805" s="155"/>
      <c r="B3805" s="158"/>
      <c r="C3805" s="158"/>
      <c r="D3805" s="158">
        <v>8108</v>
      </c>
      <c r="E3805" s="158">
        <v>19.545000000000002</v>
      </c>
      <c r="F3805" s="158">
        <v>19.509</v>
      </c>
      <c r="G3805" s="16">
        <f t="shared" si="72"/>
        <v>18.363527102940179</v>
      </c>
      <c r="H3805" s="17">
        <f t="shared" si="77"/>
        <v>1.9691214950997054</v>
      </c>
      <c r="I3805" s="17">
        <f t="shared" si="78"/>
        <v>-3.6000000000001364E-2</v>
      </c>
      <c r="J3805" s="18">
        <f t="shared" si="79"/>
        <v>1.8419033000768156E-3</v>
      </c>
      <c r="K3805" s="18">
        <f t="shared" si="80"/>
        <v>0.3355204056501111</v>
      </c>
      <c r="L3805" s="154"/>
      <c r="M3805" s="154"/>
      <c r="N3805" s="154"/>
      <c r="O3805" s="154"/>
      <c r="P3805" s="154"/>
      <c r="Q3805" s="154"/>
      <c r="R3805" s="154"/>
      <c r="S3805" s="154"/>
      <c r="T3805" s="154"/>
      <c r="U3805" s="154"/>
      <c r="V3805" s="154"/>
      <c r="W3805" s="154"/>
      <c r="X3805" s="154"/>
      <c r="Y3805" s="154"/>
      <c r="Z3805" s="154"/>
      <c r="AA3805" s="154"/>
    </row>
    <row r="3806" spans="1:27" ht="15.75" customHeight="1">
      <c r="A3806" s="155"/>
      <c r="B3806" s="156">
        <v>45124</v>
      </c>
      <c r="C3806" s="158">
        <v>54741</v>
      </c>
      <c r="D3806" s="158">
        <v>5003</v>
      </c>
      <c r="E3806" s="158">
        <v>38.673999999999999</v>
      </c>
      <c r="F3806" s="158">
        <v>38.509</v>
      </c>
      <c r="G3806" s="16">
        <f t="shared" ref="G3806:G4060" si="81">IF(D3806=$M$2,$P$2,IF(D3806=$M$3,$P$3,IF(D3806=$M$4,$P$4,IF(D3806=$M$5,$P$5,IF(D3806=$M$6,$P$6,IF(D3806=$M$7,$P$7,IF(D3806=$M$8,$P$8,IF(D3806=$M$9,$P$9,IF(D3806=$M$10,$P$10,IF(D3806=$M$11,$P$11,IF(D3806=$M$12,$P$12,IF(D3806=$M$13,$P$13,IF(D3806=$M$14,$P$14,IF(D3806=$M$15,$P$15,IF(D3806=$M$16,$P$16,IF(D3806=$M$17,$P$17,IF(D3806=$M$18,$P$18,IF(D3806=$M$19,$P$19,IF(D3806=$M$20,$P$20,IF(D3806=$M$21,$P$21,IF(D3806=$M$22,$P$22,IF(D3806=$M$23,$P$23,IF(D3806=$M$24,$P$24,IF(D3806=$M$25,$P$25,IF(D3806=$M$26,$P$26,IF(D3806=$M$27,$P$27,IF(D3806=$M$28,$P$28,IF(D3806=$M$29,$P$29,IF(D3806=$M$30,$P$30,IF(D3806=$M$31,$P$31,IF(D3806=$M$32,$P$32,IF(D3806=$M$33,$P$33,IF(D3806=$M$34,$P$34,IF(D3806=$M$35,$P$35,IF(D3806=$M$36,$P$36,IF(D3806=$M$37,$P$37,IF(D3806=$M$38,$P$38,IF(D3806=$M$39,$P$39,IF(D3806=$M$40,$P$40,IF(D3806=$M$41,$P$41,IF(D3806=$M$42,$P$42,IF(D3806=$M$43,$P$43,IF(D3806=$M$44,$P$44,IF(D3806=$M$45,$P$45,IF(D3806=$M$46,$P$46,IF(D3806=$M$47,$P$47,IF(D3806=$M$48,$P$48,IF(D3806=$M$49,$P$49,IF(D3806=$M$50,$P$50,IF(D3806=$M$51,$P$51,IF(D3806=$M$52,$P$52,IF(D3806=$M$53,$P$53,IF(D3806=$M$54,$P$54,IF(D3806=$M$55,$P$55,IF(D3806=$M$56,$P$56,IF(D3806=$M$57,$P$57,IF(D3806=$M$58,$P$58,IF(D3806=$M$59,$P$59,IF(D3806=$M$60,$P$60,IF(D3806=$M$61,$P$61,IF(D3806=$M$62,$P$62)))))))))))))))))))))))))))))))))))))))))))))))))))))))))))))</f>
        <v>38.4</v>
      </c>
      <c r="H3806" s="17">
        <f t="shared" si="77"/>
        <v>0.45666666666666822</v>
      </c>
      <c r="I3806" s="17">
        <f t="shared" si="78"/>
        <v>-0.16499999999999915</v>
      </c>
      <c r="J3806" s="18">
        <f t="shared" si="79"/>
        <v>4.2664322283704594E-3</v>
      </c>
      <c r="K3806" s="18">
        <f t="shared" si="80"/>
        <v>0.37942803950974813</v>
      </c>
      <c r="L3806" s="154"/>
      <c r="M3806" s="154"/>
      <c r="N3806" s="154"/>
      <c r="O3806" s="154"/>
      <c r="P3806" s="154"/>
      <c r="Q3806" s="154"/>
      <c r="R3806" s="154"/>
      <c r="S3806" s="154"/>
      <c r="T3806" s="154"/>
      <c r="U3806" s="154"/>
      <c r="V3806" s="154"/>
      <c r="W3806" s="154"/>
      <c r="X3806" s="154"/>
      <c r="Y3806" s="154"/>
      <c r="Z3806" s="154"/>
      <c r="AA3806" s="154"/>
    </row>
    <row r="3807" spans="1:27" ht="15.75" customHeight="1">
      <c r="A3807" s="155"/>
      <c r="B3807" s="158"/>
      <c r="C3807" s="158"/>
      <c r="D3807" s="158">
        <v>5003</v>
      </c>
      <c r="E3807" s="158">
        <v>40.145000000000003</v>
      </c>
      <c r="F3807" s="158">
        <v>39.728000000000002</v>
      </c>
      <c r="G3807" s="16">
        <f t="shared" si="81"/>
        <v>38.4</v>
      </c>
      <c r="H3807" s="17">
        <f t="shared" si="77"/>
        <v>2.9083333333333412</v>
      </c>
      <c r="I3807" s="17">
        <f t="shared" si="78"/>
        <v>-0.41700000000000159</v>
      </c>
      <c r="J3807" s="18">
        <f t="shared" si="79"/>
        <v>1.0387345871216877E-2</v>
      </c>
      <c r="K3807" s="18">
        <f t="shared" si="80"/>
        <v>0.40216714410262799</v>
      </c>
      <c r="L3807" s="154"/>
      <c r="M3807" s="154"/>
      <c r="N3807" s="154"/>
      <c r="O3807" s="154"/>
      <c r="P3807" s="154"/>
      <c r="Q3807" s="154"/>
      <c r="R3807" s="154"/>
      <c r="S3807" s="154"/>
      <c r="T3807" s="154"/>
      <c r="U3807" s="154"/>
      <c r="V3807" s="154"/>
      <c r="W3807" s="154"/>
      <c r="X3807" s="154"/>
      <c r="Y3807" s="154"/>
      <c r="Z3807" s="154"/>
      <c r="AA3807" s="154"/>
    </row>
    <row r="3808" spans="1:27" ht="15.75" customHeight="1">
      <c r="A3808" s="155"/>
      <c r="B3808" s="156">
        <v>45124</v>
      </c>
      <c r="C3808" s="158">
        <v>55987</v>
      </c>
      <c r="D3808" s="158">
        <v>7108</v>
      </c>
      <c r="E3808" s="158">
        <v>20.771999999999998</v>
      </c>
      <c r="F3808" s="158">
        <v>20.539000000000001</v>
      </c>
      <c r="G3808" s="16">
        <f t="shared" si="81"/>
        <v>18.039622077854567</v>
      </c>
      <c r="H3808" s="17">
        <f t="shared" si="77"/>
        <v>4.5539632035757194</v>
      </c>
      <c r="I3808" s="17">
        <f t="shared" si="78"/>
        <v>-0.23299999999999699</v>
      </c>
      <c r="J3808" s="18">
        <f t="shared" si="79"/>
        <v>1.121702291546298E-2</v>
      </c>
      <c r="K3808" s="18">
        <f t="shared" si="80"/>
        <v>0.43952293362435096</v>
      </c>
      <c r="L3808" s="154"/>
      <c r="M3808" s="154"/>
      <c r="N3808" s="154"/>
      <c r="O3808" s="154"/>
      <c r="P3808" s="154"/>
      <c r="Q3808" s="154"/>
      <c r="R3808" s="154"/>
      <c r="S3808" s="154"/>
      <c r="T3808" s="154"/>
      <c r="U3808" s="154"/>
      <c r="V3808" s="154"/>
      <c r="W3808" s="154"/>
      <c r="X3808" s="154"/>
      <c r="Y3808" s="154"/>
      <c r="Z3808" s="154"/>
      <c r="AA3808" s="154"/>
    </row>
    <row r="3809" spans="1:27" ht="15.75" customHeight="1">
      <c r="A3809" s="155"/>
      <c r="B3809" s="156">
        <v>45124</v>
      </c>
      <c r="C3809" s="158"/>
      <c r="D3809" s="158">
        <v>5003</v>
      </c>
      <c r="E3809" s="158">
        <v>39.643999999999998</v>
      </c>
      <c r="F3809" s="158">
        <v>39.334000000000003</v>
      </c>
      <c r="G3809" s="16">
        <f t="shared" si="81"/>
        <v>38.4</v>
      </c>
      <c r="H3809" s="17">
        <f t="shared" si="77"/>
        <v>2.0733333333333333</v>
      </c>
      <c r="I3809" s="17">
        <f t="shared" si="78"/>
        <v>-0.30999999999999517</v>
      </c>
      <c r="J3809" s="18">
        <f t="shared" si="79"/>
        <v>7.8195943900715159E-3</v>
      </c>
      <c r="K3809" s="18">
        <f t="shared" si="80"/>
        <v>0.39461204722026028</v>
      </c>
      <c r="L3809" s="154"/>
      <c r="M3809" s="154"/>
      <c r="N3809" s="154"/>
      <c r="O3809" s="154"/>
      <c r="P3809" s="154"/>
      <c r="Q3809" s="154"/>
      <c r="R3809" s="154"/>
      <c r="S3809" s="154"/>
      <c r="T3809" s="154"/>
      <c r="U3809" s="154"/>
      <c r="V3809" s="154"/>
      <c r="W3809" s="154"/>
      <c r="X3809" s="154"/>
      <c r="Y3809" s="154"/>
      <c r="Z3809" s="154"/>
      <c r="AA3809" s="154"/>
    </row>
    <row r="3810" spans="1:27" ht="15.75" customHeight="1">
      <c r="A3810" s="155"/>
      <c r="B3810" s="156">
        <v>45124</v>
      </c>
      <c r="C3810" s="158"/>
      <c r="D3810" s="158">
        <v>5120</v>
      </c>
      <c r="E3810" s="158">
        <v>25.64</v>
      </c>
      <c r="F3810" s="158">
        <v>25.588000000000001</v>
      </c>
      <c r="G3810" s="16">
        <f t="shared" si="81"/>
        <v>22.870927068045674</v>
      </c>
      <c r="H3810" s="17">
        <f t="shared" si="77"/>
        <v>4.615121553257211</v>
      </c>
      <c r="I3810" s="17">
        <f t="shared" si="78"/>
        <v>-5.1999999999999602E-2</v>
      </c>
      <c r="J3810" s="18">
        <f t="shared" si="79"/>
        <v>2.0280811232449144E-3</v>
      </c>
      <c r="K3810" s="18">
        <f t="shared" si="80"/>
        <v>0.37994181883209704</v>
      </c>
      <c r="L3810" s="154"/>
      <c r="M3810" s="154"/>
      <c r="N3810" s="154"/>
      <c r="O3810" s="154"/>
      <c r="P3810" s="154"/>
      <c r="Q3810" s="154"/>
      <c r="R3810" s="154"/>
      <c r="S3810" s="154"/>
      <c r="T3810" s="154"/>
      <c r="U3810" s="154"/>
      <c r="V3810" s="154"/>
      <c r="W3810" s="154"/>
      <c r="X3810" s="154"/>
      <c r="Y3810" s="154"/>
      <c r="Z3810" s="154"/>
      <c r="AA3810" s="154"/>
    </row>
    <row r="3811" spans="1:27" ht="15.75" customHeight="1">
      <c r="A3811" s="155"/>
      <c r="B3811" s="158"/>
      <c r="C3811" s="158"/>
      <c r="D3811" s="158">
        <v>5120</v>
      </c>
      <c r="E3811" s="158">
        <v>23.274000000000001</v>
      </c>
      <c r="F3811" s="158">
        <v>22.459</v>
      </c>
      <c r="G3811" s="16">
        <f t="shared" si="81"/>
        <v>22.870927068045674</v>
      </c>
      <c r="H3811" s="17">
        <f t="shared" si="77"/>
        <v>0.67178821992387827</v>
      </c>
      <c r="I3811" s="17">
        <f t="shared" si="78"/>
        <v>-0.81500000000000128</v>
      </c>
      <c r="J3811" s="18">
        <f t="shared" si="79"/>
        <v>3.5017616224112799E-2</v>
      </c>
      <c r="K3811" s="18">
        <f t="shared" si="80"/>
        <v>0.31690763233028135</v>
      </c>
      <c r="L3811" s="154"/>
      <c r="M3811" s="154"/>
      <c r="N3811" s="154"/>
      <c r="O3811" s="154"/>
      <c r="P3811" s="154"/>
      <c r="Q3811" s="154"/>
      <c r="R3811" s="154"/>
      <c r="S3811" s="154"/>
      <c r="T3811" s="154"/>
      <c r="U3811" s="154"/>
      <c r="V3811" s="154"/>
      <c r="W3811" s="154"/>
      <c r="X3811" s="154"/>
      <c r="Y3811" s="154"/>
      <c r="Z3811" s="154"/>
      <c r="AA3811" s="154"/>
    </row>
    <row r="3812" spans="1:27" ht="15.75" customHeight="1">
      <c r="A3812" s="155"/>
      <c r="B3812" s="158"/>
      <c r="C3812" s="158"/>
      <c r="D3812" s="158">
        <v>5120</v>
      </c>
      <c r="E3812" s="158">
        <v>24.882000000000001</v>
      </c>
      <c r="F3812" s="158">
        <v>24.832000000000001</v>
      </c>
      <c r="G3812" s="16">
        <f t="shared" si="81"/>
        <v>22.870927068045674</v>
      </c>
      <c r="H3812" s="17">
        <f t="shared" si="77"/>
        <v>3.3517882199238791</v>
      </c>
      <c r="I3812" s="17">
        <f t="shared" si="78"/>
        <v>-5.0000000000000711E-2</v>
      </c>
      <c r="J3812" s="18">
        <f t="shared" si="79"/>
        <v>2.0094847681054861E-3</v>
      </c>
      <c r="K3812" s="18">
        <f t="shared" si="80"/>
        <v>0.36105249718089255</v>
      </c>
      <c r="L3812" s="154"/>
      <c r="M3812" s="154"/>
      <c r="N3812" s="154"/>
      <c r="O3812" s="154"/>
      <c r="P3812" s="154"/>
      <c r="Q3812" s="154"/>
      <c r="R3812" s="154"/>
      <c r="S3812" s="154"/>
      <c r="T3812" s="154"/>
      <c r="U3812" s="154"/>
      <c r="V3812" s="154"/>
      <c r="W3812" s="154"/>
      <c r="X3812" s="154"/>
      <c r="Y3812" s="154"/>
      <c r="Z3812" s="154"/>
      <c r="AA3812" s="154"/>
    </row>
    <row r="3813" spans="1:27" ht="15.75" customHeight="1">
      <c r="A3813" s="155"/>
      <c r="B3813" s="158"/>
      <c r="C3813" s="158"/>
      <c r="D3813" s="158">
        <v>5120</v>
      </c>
      <c r="E3813" s="158">
        <v>23.428000000000001</v>
      </c>
      <c r="F3813" s="158">
        <v>23.390999999999998</v>
      </c>
      <c r="G3813" s="16">
        <f t="shared" si="81"/>
        <v>22.870927068045674</v>
      </c>
      <c r="H3813" s="17">
        <f t="shared" si="77"/>
        <v>0.92845488659054476</v>
      </c>
      <c r="I3813" s="17">
        <f t="shared" si="78"/>
        <v>-3.7000000000002586E-2</v>
      </c>
      <c r="J3813" s="18">
        <f t="shared" si="79"/>
        <v>1.5793068123613875E-3</v>
      </c>
      <c r="K3813" s="18">
        <f t="shared" si="80"/>
        <v>0.32139782460538535</v>
      </c>
      <c r="L3813" s="154"/>
      <c r="M3813" s="154"/>
      <c r="N3813" s="154"/>
      <c r="O3813" s="154"/>
      <c r="P3813" s="154"/>
      <c r="Q3813" s="154"/>
      <c r="R3813" s="154"/>
      <c r="S3813" s="154"/>
      <c r="T3813" s="154"/>
      <c r="U3813" s="154"/>
      <c r="V3813" s="154"/>
      <c r="W3813" s="154"/>
      <c r="X3813" s="154"/>
      <c r="Y3813" s="154"/>
      <c r="Z3813" s="154"/>
      <c r="AA3813" s="154"/>
    </row>
    <row r="3814" spans="1:27" ht="15.75" customHeight="1">
      <c r="A3814" s="155"/>
      <c r="B3814" s="158"/>
      <c r="C3814" s="158"/>
      <c r="D3814" s="158">
        <v>5120</v>
      </c>
      <c r="E3814" s="158">
        <v>22.015999999999998</v>
      </c>
      <c r="F3814" s="158">
        <v>22.001000000000001</v>
      </c>
      <c r="G3814" s="16">
        <f t="shared" si="81"/>
        <v>22.870927068045674</v>
      </c>
      <c r="H3814" s="17">
        <f t="shared" si="77"/>
        <v>-1.4248784467427931</v>
      </c>
      <c r="I3814" s="17">
        <f t="shared" si="78"/>
        <v>-1.4999999999997016E-2</v>
      </c>
      <c r="J3814" s="18">
        <f t="shared" si="79"/>
        <v>6.8132267441846914E-4</v>
      </c>
      <c r="K3814" s="18">
        <f t="shared" si="80"/>
        <v>0.27787555572560713</v>
      </c>
      <c r="L3814" s="154"/>
      <c r="M3814" s="154"/>
      <c r="N3814" s="154"/>
      <c r="O3814" s="154"/>
      <c r="P3814" s="154"/>
      <c r="Q3814" s="154"/>
      <c r="R3814" s="154"/>
      <c r="S3814" s="154"/>
      <c r="T3814" s="154"/>
      <c r="U3814" s="154"/>
      <c r="V3814" s="154"/>
      <c r="W3814" s="154"/>
      <c r="X3814" s="154"/>
      <c r="Y3814" s="154"/>
      <c r="Z3814" s="154"/>
      <c r="AA3814" s="154"/>
    </row>
    <row r="3815" spans="1:27" ht="15.75" customHeight="1">
      <c r="A3815" s="155"/>
      <c r="B3815" s="158"/>
      <c r="C3815" s="158"/>
      <c r="D3815" s="158">
        <v>5120</v>
      </c>
      <c r="E3815" s="158">
        <v>21.001000000000001</v>
      </c>
      <c r="F3815" s="158">
        <v>20.934999999999999</v>
      </c>
      <c r="G3815" s="16">
        <f t="shared" si="81"/>
        <v>22.870927068045674</v>
      </c>
      <c r="H3815" s="17">
        <f t="shared" si="77"/>
        <v>-3.1165451134094546</v>
      </c>
      <c r="I3815" s="17">
        <f t="shared" si="78"/>
        <v>-6.6000000000002501E-2</v>
      </c>
      <c r="J3815" s="18">
        <f t="shared" si="79"/>
        <v>3.1427074901196369E-3</v>
      </c>
      <c r="K3815" s="18">
        <f t="shared" si="80"/>
        <v>0.24297453620565537</v>
      </c>
      <c r="L3815" s="154"/>
      <c r="M3815" s="154"/>
      <c r="N3815" s="154"/>
      <c r="O3815" s="154"/>
      <c r="P3815" s="154"/>
      <c r="Q3815" s="154"/>
      <c r="R3815" s="154"/>
      <c r="S3815" s="154"/>
      <c r="T3815" s="154"/>
      <c r="U3815" s="154"/>
      <c r="V3815" s="154"/>
      <c r="W3815" s="154"/>
      <c r="X3815" s="154"/>
      <c r="Y3815" s="154"/>
      <c r="Z3815" s="154"/>
      <c r="AA3815" s="154"/>
    </row>
    <row r="3816" spans="1:27" ht="15.75" customHeight="1">
      <c r="A3816" s="155"/>
      <c r="B3816" s="158"/>
      <c r="C3816" s="158"/>
      <c r="D3816" s="158">
        <v>5120</v>
      </c>
      <c r="E3816" s="158">
        <v>21.045000000000002</v>
      </c>
      <c r="F3816" s="158">
        <v>21.004000000000001</v>
      </c>
      <c r="G3816" s="16">
        <f t="shared" si="81"/>
        <v>22.870927068045674</v>
      </c>
      <c r="H3816" s="17">
        <f t="shared" si="77"/>
        <v>-3.0432117800761205</v>
      </c>
      <c r="I3816" s="17">
        <f t="shared" si="78"/>
        <v>-4.1000000000000369E-2</v>
      </c>
      <c r="J3816" s="18">
        <f t="shared" si="79"/>
        <v>1.9482062247564917E-3</v>
      </c>
      <c r="K3816" s="18">
        <f t="shared" si="80"/>
        <v>0.24455729317438674</v>
      </c>
      <c r="L3816" s="154"/>
      <c r="M3816" s="154"/>
      <c r="N3816" s="154"/>
      <c r="O3816" s="154"/>
      <c r="P3816" s="154"/>
      <c r="Q3816" s="154"/>
      <c r="R3816" s="154"/>
      <c r="S3816" s="154"/>
      <c r="T3816" s="154"/>
      <c r="U3816" s="154"/>
      <c r="V3816" s="154"/>
      <c r="W3816" s="154"/>
      <c r="X3816" s="154"/>
      <c r="Y3816" s="154"/>
      <c r="Z3816" s="154"/>
      <c r="AA3816" s="154"/>
    </row>
    <row r="3817" spans="1:27" ht="15.75" customHeight="1">
      <c r="A3817" s="155"/>
      <c r="B3817" s="156">
        <v>45125</v>
      </c>
      <c r="C3817" s="158">
        <v>55981</v>
      </c>
      <c r="D3817" s="158">
        <v>5121</v>
      </c>
      <c r="E3817" s="158">
        <v>27.393999999999998</v>
      </c>
      <c r="F3817" s="158">
        <v>27.335999999999999</v>
      </c>
      <c r="G3817" s="16">
        <f t="shared" si="81"/>
        <v>22.870927068045674</v>
      </c>
      <c r="H3817" s="17">
        <f t="shared" si="77"/>
        <v>7.5384548865905412</v>
      </c>
      <c r="I3817" s="17">
        <f t="shared" si="78"/>
        <v>-5.7999999999999829E-2</v>
      </c>
      <c r="J3817" s="18">
        <f t="shared" si="79"/>
        <v>2.1172519529823988E-3</v>
      </c>
      <c r="K3817" s="18">
        <f t="shared" si="80"/>
        <v>0.419643288123493</v>
      </c>
      <c r="L3817" s="154"/>
      <c r="M3817" s="154"/>
      <c r="N3817" s="154"/>
      <c r="O3817" s="154"/>
      <c r="P3817" s="154"/>
      <c r="Q3817" s="154"/>
      <c r="R3817" s="154"/>
      <c r="S3817" s="154"/>
      <c r="T3817" s="154"/>
      <c r="U3817" s="154"/>
      <c r="V3817" s="154"/>
      <c r="W3817" s="154"/>
      <c r="X3817" s="154"/>
      <c r="Y3817" s="154"/>
      <c r="Z3817" s="154"/>
      <c r="AA3817" s="154"/>
    </row>
    <row r="3818" spans="1:27" ht="15.75" customHeight="1">
      <c r="A3818" s="155"/>
      <c r="B3818" s="156">
        <v>45125</v>
      </c>
      <c r="C3818" s="158">
        <v>56250</v>
      </c>
      <c r="D3818" s="158">
        <v>6107</v>
      </c>
      <c r="E3818" s="158">
        <v>17.349</v>
      </c>
      <c r="F3818" s="158">
        <v>17.126999999999999</v>
      </c>
      <c r="G3818" s="16">
        <f t="shared" si="81"/>
        <v>17.032373496847189</v>
      </c>
      <c r="H3818" s="17">
        <f t="shared" si="77"/>
        <v>0.52771083858801882</v>
      </c>
      <c r="I3818" s="17">
        <f t="shared" si="78"/>
        <v>-0.22200000000000131</v>
      </c>
      <c r="J3818" s="18">
        <f t="shared" si="79"/>
        <v>1.2796126577900819E-2</v>
      </c>
      <c r="K3818" s="18">
        <f t="shared" si="80"/>
        <v>0.3321537031176568</v>
      </c>
      <c r="L3818" s="154"/>
      <c r="M3818" s="154"/>
      <c r="N3818" s="154"/>
      <c r="O3818" s="154"/>
      <c r="P3818" s="154"/>
      <c r="Q3818" s="154"/>
      <c r="R3818" s="154"/>
      <c r="S3818" s="154"/>
      <c r="T3818" s="154"/>
      <c r="U3818" s="154"/>
      <c r="V3818" s="154"/>
      <c r="W3818" s="154"/>
      <c r="X3818" s="154"/>
      <c r="Y3818" s="154"/>
      <c r="Z3818" s="154"/>
      <c r="AA3818" s="154"/>
    </row>
    <row r="3819" spans="1:27" ht="15.75" customHeight="1">
      <c r="A3819" s="155"/>
      <c r="B3819" s="158"/>
      <c r="C3819" s="158">
        <v>56254</v>
      </c>
      <c r="D3819" s="158" t="s">
        <v>22</v>
      </c>
      <c r="E3819" s="158">
        <v>24.963000000000001</v>
      </c>
      <c r="F3819" s="158">
        <v>24.567</v>
      </c>
      <c r="G3819" s="16">
        <f t="shared" si="81"/>
        <v>24.625485865816515</v>
      </c>
      <c r="H3819" s="17">
        <f t="shared" si="77"/>
        <v>0.56252355697247702</v>
      </c>
      <c r="I3819" s="17">
        <f t="shared" si="78"/>
        <v>-0.3960000000000008</v>
      </c>
      <c r="J3819" s="18">
        <f t="shared" si="79"/>
        <v>1.5863477947362127E-2</v>
      </c>
      <c r="K3819" s="18">
        <f t="shared" si="80"/>
        <v>0.33367615334348849</v>
      </c>
      <c r="L3819" s="154"/>
      <c r="M3819" s="154"/>
      <c r="N3819" s="154"/>
      <c r="O3819" s="154"/>
      <c r="P3819" s="154"/>
      <c r="Q3819" s="154"/>
      <c r="R3819" s="154"/>
      <c r="S3819" s="154"/>
      <c r="T3819" s="154"/>
      <c r="U3819" s="154"/>
      <c r="V3819" s="154"/>
      <c r="W3819" s="154"/>
      <c r="X3819" s="154"/>
      <c r="Y3819" s="154"/>
      <c r="Z3819" s="154"/>
      <c r="AA3819" s="154"/>
    </row>
    <row r="3820" spans="1:27" ht="15.75" customHeight="1">
      <c r="A3820" s="155"/>
      <c r="B3820" s="158"/>
      <c r="C3820" s="158"/>
      <c r="D3820" s="158" t="s">
        <v>22</v>
      </c>
      <c r="E3820" s="158">
        <v>24.907</v>
      </c>
      <c r="F3820" s="158">
        <v>24.527000000000001</v>
      </c>
      <c r="G3820" s="16">
        <f t="shared" si="81"/>
        <v>24.625485865816515</v>
      </c>
      <c r="H3820" s="17">
        <f t="shared" si="77"/>
        <v>0.46919022363914209</v>
      </c>
      <c r="I3820" s="17">
        <f t="shared" si="78"/>
        <v>-0.37999999999999901</v>
      </c>
      <c r="J3820" s="18">
        <f t="shared" si="79"/>
        <v>1.5256755129080138E-2</v>
      </c>
      <c r="K3820" s="18">
        <f t="shared" si="80"/>
        <v>0.33217801485178877</v>
      </c>
      <c r="L3820" s="154"/>
      <c r="M3820" s="154"/>
      <c r="N3820" s="154"/>
      <c r="O3820" s="154"/>
      <c r="P3820" s="154"/>
      <c r="Q3820" s="154"/>
      <c r="R3820" s="154"/>
      <c r="S3820" s="154"/>
      <c r="T3820" s="154"/>
      <c r="U3820" s="154"/>
      <c r="V3820" s="154"/>
      <c r="W3820" s="154"/>
      <c r="X3820" s="154"/>
      <c r="Y3820" s="154"/>
      <c r="Z3820" s="154"/>
      <c r="AA3820" s="154"/>
    </row>
    <row r="3821" spans="1:27" ht="15.75" customHeight="1">
      <c r="A3821" s="155"/>
      <c r="B3821" s="158"/>
      <c r="C3821" s="158">
        <v>56252</v>
      </c>
      <c r="D3821" s="158" t="s">
        <v>25</v>
      </c>
      <c r="E3821" s="158">
        <v>18.513000000000002</v>
      </c>
      <c r="F3821" s="158">
        <v>18.372</v>
      </c>
      <c r="G3821" s="16">
        <f t="shared" si="81"/>
        <v>18.039622077854567</v>
      </c>
      <c r="H3821" s="17">
        <f t="shared" si="77"/>
        <v>0.7889632035757248</v>
      </c>
      <c r="I3821" s="17">
        <f t="shared" si="78"/>
        <v>-0.14100000000000179</v>
      </c>
      <c r="J3821" s="18">
        <f t="shared" si="79"/>
        <v>7.6162696483553062E-3</v>
      </c>
      <c r="K3821" s="18">
        <f t="shared" si="80"/>
        <v>0.37113219776616541</v>
      </c>
      <c r="L3821" s="154"/>
      <c r="M3821" s="154"/>
      <c r="N3821" s="154"/>
      <c r="O3821" s="154"/>
      <c r="P3821" s="154"/>
      <c r="Q3821" s="154"/>
      <c r="R3821" s="154"/>
      <c r="S3821" s="154"/>
      <c r="T3821" s="154"/>
      <c r="U3821" s="154"/>
      <c r="V3821" s="154"/>
      <c r="W3821" s="154"/>
      <c r="X3821" s="154"/>
      <c r="Y3821" s="154"/>
      <c r="Z3821" s="154"/>
      <c r="AA3821" s="154"/>
    </row>
    <row r="3822" spans="1:27" ht="15.75" customHeight="1">
      <c r="A3822" s="155"/>
      <c r="B3822" s="158"/>
      <c r="C3822" s="158">
        <v>56257</v>
      </c>
      <c r="D3822" s="158" t="s">
        <v>21</v>
      </c>
      <c r="E3822" s="158">
        <v>19.22</v>
      </c>
      <c r="F3822" s="158">
        <v>18.927</v>
      </c>
      <c r="G3822" s="16">
        <f t="shared" si="81"/>
        <v>19.9327573208373</v>
      </c>
      <c r="H3822" s="17">
        <f t="shared" si="77"/>
        <v>-1.1879288680621691</v>
      </c>
      <c r="I3822" s="17">
        <f t="shared" si="78"/>
        <v>-0.29299999999999926</v>
      </c>
      <c r="J3822" s="18">
        <f t="shared" si="79"/>
        <v>1.5244536940686747E-2</v>
      </c>
      <c r="K3822" s="18">
        <f t="shared" si="80"/>
        <v>0.29423626846826884</v>
      </c>
      <c r="L3822" s="154"/>
      <c r="M3822" s="154"/>
      <c r="N3822" s="154"/>
      <c r="O3822" s="154"/>
      <c r="P3822" s="154"/>
      <c r="Q3822" s="154"/>
      <c r="R3822" s="154"/>
      <c r="S3822" s="154"/>
      <c r="T3822" s="154"/>
      <c r="U3822" s="154"/>
      <c r="V3822" s="154"/>
      <c r="W3822" s="154"/>
      <c r="X3822" s="154"/>
      <c r="Y3822" s="154"/>
      <c r="Z3822" s="154"/>
      <c r="AA3822" s="154"/>
    </row>
    <row r="3823" spans="1:27" ht="15.75" customHeight="1">
      <c r="A3823" s="155"/>
      <c r="B3823" s="158"/>
      <c r="C3823" s="158"/>
      <c r="D3823" s="158" t="s">
        <v>21</v>
      </c>
      <c r="E3823" s="158">
        <v>20.170999999999999</v>
      </c>
      <c r="F3823" s="158">
        <v>19.904</v>
      </c>
      <c r="G3823" s="16">
        <f t="shared" si="81"/>
        <v>19.9327573208373</v>
      </c>
      <c r="H3823" s="17">
        <f t="shared" si="77"/>
        <v>0.39707113193783172</v>
      </c>
      <c r="I3823" s="17">
        <f t="shared" si="78"/>
        <v>-0.26699999999999946</v>
      </c>
      <c r="J3823" s="18">
        <f t="shared" si="79"/>
        <v>1.3236825145010137E-2</v>
      </c>
      <c r="K3823" s="18">
        <f t="shared" si="80"/>
        <v>0.32751083634723749</v>
      </c>
      <c r="L3823" s="154"/>
      <c r="M3823" s="154"/>
      <c r="N3823" s="154"/>
      <c r="O3823" s="154"/>
      <c r="P3823" s="154"/>
      <c r="Q3823" s="154"/>
      <c r="R3823" s="154"/>
      <c r="S3823" s="154"/>
      <c r="T3823" s="154"/>
      <c r="U3823" s="154"/>
      <c r="V3823" s="154"/>
      <c r="W3823" s="154"/>
      <c r="X3823" s="154"/>
      <c r="Y3823" s="154"/>
      <c r="Z3823" s="154"/>
      <c r="AA3823" s="154"/>
    </row>
    <row r="3824" spans="1:27" ht="15.75" customHeight="1">
      <c r="A3824" s="155"/>
      <c r="B3824" s="158"/>
      <c r="C3824" s="158">
        <v>56261</v>
      </c>
      <c r="D3824" s="158" t="s">
        <v>20</v>
      </c>
      <c r="E3824" s="158">
        <v>18.654</v>
      </c>
      <c r="F3824" s="158">
        <v>18.411999999999999</v>
      </c>
      <c r="G3824" s="16">
        <f t="shared" si="81"/>
        <v>17.032373496847189</v>
      </c>
      <c r="H3824" s="17">
        <f t="shared" si="77"/>
        <v>2.7027108385880183</v>
      </c>
      <c r="I3824" s="17">
        <f t="shared" si="78"/>
        <v>-0.24200000000000088</v>
      </c>
      <c r="J3824" s="18">
        <f t="shared" si="79"/>
        <v>1.2973088881741229E-2</v>
      </c>
      <c r="K3824" s="18">
        <f t="shared" si="80"/>
        <v>0.37887501851550487</v>
      </c>
      <c r="L3824" s="154"/>
      <c r="M3824" s="154"/>
      <c r="N3824" s="154"/>
      <c r="O3824" s="154"/>
      <c r="P3824" s="154"/>
      <c r="Q3824" s="154"/>
      <c r="R3824" s="154"/>
      <c r="S3824" s="154"/>
      <c r="T3824" s="154"/>
      <c r="U3824" s="154"/>
      <c r="V3824" s="154"/>
      <c r="W3824" s="154"/>
      <c r="X3824" s="154"/>
      <c r="Y3824" s="154"/>
      <c r="Z3824" s="154"/>
      <c r="AA3824" s="154"/>
    </row>
    <row r="3825" spans="1:27" ht="15.75" customHeight="1">
      <c r="A3825" s="155"/>
      <c r="B3825" s="156">
        <v>45125</v>
      </c>
      <c r="C3825" s="158"/>
      <c r="D3825" s="158" t="s">
        <v>32</v>
      </c>
      <c r="E3825" s="158">
        <v>22.189</v>
      </c>
      <c r="F3825" s="158">
        <v>21.861000000000001</v>
      </c>
      <c r="G3825" s="16">
        <f t="shared" si="81"/>
        <v>21.071999999999999</v>
      </c>
      <c r="H3825" s="17">
        <f t="shared" si="77"/>
        <v>1.8616666666666681</v>
      </c>
      <c r="I3825" s="17">
        <f t="shared" si="78"/>
        <v>-0.3279999999999994</v>
      </c>
      <c r="J3825" s="18">
        <f t="shared" si="79"/>
        <v>1.4782099238361324E-2</v>
      </c>
      <c r="K3825" s="18">
        <f t="shared" si="80"/>
        <v>0.43144801478209938</v>
      </c>
      <c r="L3825" s="154"/>
      <c r="M3825" s="154"/>
      <c r="N3825" s="154"/>
      <c r="O3825" s="154"/>
      <c r="P3825" s="154"/>
      <c r="Q3825" s="154"/>
      <c r="R3825" s="154"/>
      <c r="S3825" s="154"/>
      <c r="T3825" s="154"/>
      <c r="U3825" s="154"/>
      <c r="V3825" s="154"/>
      <c r="W3825" s="154"/>
      <c r="X3825" s="154"/>
      <c r="Y3825" s="154"/>
      <c r="Z3825" s="154"/>
      <c r="AA3825" s="154"/>
    </row>
    <row r="3826" spans="1:27" ht="15.75" customHeight="1">
      <c r="A3826" s="155"/>
      <c r="B3826" s="156">
        <v>45125</v>
      </c>
      <c r="C3826" s="158">
        <v>56265</v>
      </c>
      <c r="D3826" s="158">
        <v>6607</v>
      </c>
      <c r="E3826" s="158">
        <v>19.113</v>
      </c>
      <c r="F3826" s="158">
        <v>18.847999999999999</v>
      </c>
      <c r="G3826" s="16">
        <f t="shared" si="81"/>
        <v>17.912399999999998</v>
      </c>
      <c r="H3826" s="17">
        <f t="shared" si="77"/>
        <v>2.0010000000000026</v>
      </c>
      <c r="I3826" s="17">
        <f t="shared" si="78"/>
        <v>-0.26500000000000057</v>
      </c>
      <c r="J3826" s="18">
        <f t="shared" si="79"/>
        <v>1.3864908700884245E-2</v>
      </c>
      <c r="K3826" s="18">
        <f t="shared" si="80"/>
        <v>0.43622665201695182</v>
      </c>
      <c r="L3826" s="154"/>
      <c r="M3826" s="154"/>
      <c r="N3826" s="154"/>
      <c r="O3826" s="154"/>
      <c r="P3826" s="154"/>
      <c r="Q3826" s="154"/>
      <c r="R3826" s="154"/>
      <c r="S3826" s="154"/>
      <c r="T3826" s="154"/>
      <c r="U3826" s="154"/>
      <c r="V3826" s="154"/>
      <c r="W3826" s="154"/>
      <c r="X3826" s="154"/>
      <c r="Y3826" s="154"/>
      <c r="Z3826" s="154"/>
      <c r="AA3826" s="154"/>
    </row>
    <row r="3827" spans="1:27" ht="15.75" customHeight="1">
      <c r="A3827" s="155"/>
      <c r="B3827" s="156">
        <v>45125</v>
      </c>
      <c r="C3827" s="158">
        <v>56267</v>
      </c>
      <c r="D3827" s="158">
        <v>5003</v>
      </c>
      <c r="E3827" s="158">
        <v>39.401000000000003</v>
      </c>
      <c r="F3827" s="158">
        <v>38.951999999999998</v>
      </c>
      <c r="G3827" s="16">
        <f t="shared" si="81"/>
        <v>38.4</v>
      </c>
      <c r="H3827" s="17">
        <f t="shared" si="77"/>
        <v>1.6683333333333414</v>
      </c>
      <c r="I3827" s="17">
        <f t="shared" si="78"/>
        <v>-0.44900000000000517</v>
      </c>
      <c r="J3827" s="18">
        <f t="shared" si="79"/>
        <v>1.1395649856602755E-2</v>
      </c>
      <c r="K3827" s="18">
        <f t="shared" si="80"/>
        <v>0.39087840410141877</v>
      </c>
      <c r="L3827" s="154"/>
      <c r="M3827" s="154"/>
      <c r="N3827" s="154"/>
      <c r="O3827" s="154"/>
      <c r="P3827" s="154"/>
      <c r="Q3827" s="154"/>
      <c r="R3827" s="154"/>
      <c r="S3827" s="154"/>
      <c r="T3827" s="154"/>
      <c r="U3827" s="154"/>
      <c r="V3827" s="154"/>
      <c r="W3827" s="154"/>
      <c r="X3827" s="154"/>
      <c r="Y3827" s="154"/>
      <c r="Z3827" s="154"/>
      <c r="AA3827" s="154"/>
    </row>
    <row r="3828" spans="1:27" ht="15.75" customHeight="1">
      <c r="A3828" s="155"/>
      <c r="B3828" s="156"/>
      <c r="C3828" s="158"/>
      <c r="D3828" s="158">
        <v>5003</v>
      </c>
      <c r="E3828" s="158">
        <v>40.076000000000001</v>
      </c>
      <c r="F3828" s="158">
        <v>39.661000000000001</v>
      </c>
      <c r="G3828" s="16">
        <f t="shared" si="81"/>
        <v>38.4</v>
      </c>
      <c r="H3828" s="17">
        <f t="shared" si="77"/>
        <v>2.7933333333333366</v>
      </c>
      <c r="I3828" s="17">
        <f t="shared" si="78"/>
        <v>-0.41499999999999915</v>
      </c>
      <c r="J3828" s="18">
        <f t="shared" si="79"/>
        <v>1.0355324882722805E-2</v>
      </c>
      <c r="K3828" s="18">
        <f t="shared" si="80"/>
        <v>0.40113783810759557</v>
      </c>
      <c r="L3828" s="154"/>
      <c r="M3828" s="154"/>
      <c r="N3828" s="154"/>
      <c r="O3828" s="154"/>
      <c r="P3828" s="154"/>
      <c r="Q3828" s="154"/>
      <c r="R3828" s="154"/>
      <c r="S3828" s="154"/>
      <c r="T3828" s="154"/>
      <c r="U3828" s="154"/>
      <c r="V3828" s="154"/>
      <c r="W3828" s="154"/>
      <c r="X3828" s="154"/>
      <c r="Y3828" s="154"/>
      <c r="Z3828" s="154"/>
      <c r="AA3828" s="154"/>
    </row>
    <row r="3829" spans="1:27" ht="15.75" customHeight="1">
      <c r="A3829" s="155"/>
      <c r="B3829" s="156">
        <v>45125</v>
      </c>
      <c r="C3829" s="158">
        <v>56274</v>
      </c>
      <c r="D3829" s="158">
        <v>5120</v>
      </c>
      <c r="E3829" s="158">
        <v>24.047000000000001</v>
      </c>
      <c r="F3829" s="158">
        <v>23.986999999999998</v>
      </c>
      <c r="G3829" s="16">
        <f t="shared" si="81"/>
        <v>22.870927068045674</v>
      </c>
      <c r="H3829" s="17">
        <f t="shared" si="77"/>
        <v>1.9601215532572112</v>
      </c>
      <c r="I3829" s="17">
        <f t="shared" si="78"/>
        <v>-6.0000000000002274E-2</v>
      </c>
      <c r="J3829" s="18">
        <f t="shared" si="79"/>
        <v>2.495113735601209E-3</v>
      </c>
      <c r="K3829" s="18">
        <f t="shared" si="80"/>
        <v>0.33886589740320905</v>
      </c>
      <c r="L3829" s="154"/>
      <c r="M3829" s="154"/>
      <c r="N3829" s="154"/>
      <c r="O3829" s="154"/>
      <c r="P3829" s="154"/>
      <c r="Q3829" s="154"/>
      <c r="R3829" s="154"/>
      <c r="S3829" s="154"/>
      <c r="T3829" s="154"/>
      <c r="U3829" s="154"/>
      <c r="V3829" s="154"/>
      <c r="W3829" s="154"/>
      <c r="X3829" s="154"/>
      <c r="Y3829" s="154"/>
      <c r="Z3829" s="154"/>
      <c r="AA3829" s="154"/>
    </row>
    <row r="3830" spans="1:27" ht="15.75" customHeight="1">
      <c r="A3830" s="155"/>
      <c r="B3830" s="158"/>
      <c r="C3830" s="158"/>
      <c r="D3830" s="158">
        <v>5120</v>
      </c>
      <c r="E3830" s="158">
        <v>23.745000000000001</v>
      </c>
      <c r="F3830" s="158">
        <v>23.693000000000001</v>
      </c>
      <c r="G3830" s="16">
        <f t="shared" si="81"/>
        <v>22.870927068045674</v>
      </c>
      <c r="H3830" s="17">
        <f t="shared" si="77"/>
        <v>1.4567882199238784</v>
      </c>
      <c r="I3830" s="17">
        <f t="shared" si="78"/>
        <v>-5.1999999999999602E-2</v>
      </c>
      <c r="J3830" s="18">
        <f t="shared" si="79"/>
        <v>2.189934723099583E-3</v>
      </c>
      <c r="K3830" s="18">
        <f t="shared" si="80"/>
        <v>0.33045728510654743</v>
      </c>
      <c r="L3830" s="154"/>
      <c r="M3830" s="154"/>
      <c r="N3830" s="154"/>
      <c r="O3830" s="154"/>
      <c r="P3830" s="154"/>
      <c r="Q3830" s="154"/>
      <c r="R3830" s="154"/>
      <c r="S3830" s="154"/>
      <c r="T3830" s="154"/>
      <c r="U3830" s="154"/>
      <c r="V3830" s="154"/>
      <c r="W3830" s="154"/>
      <c r="X3830" s="154"/>
      <c r="Y3830" s="154"/>
      <c r="Z3830" s="154"/>
      <c r="AA3830" s="154"/>
    </row>
    <row r="3831" spans="1:27" ht="15.75" customHeight="1">
      <c r="A3831" s="155"/>
      <c r="B3831" s="156">
        <v>45126</v>
      </c>
      <c r="C3831" s="158"/>
      <c r="D3831" s="158">
        <v>5120</v>
      </c>
      <c r="E3831" s="158">
        <v>24.279</v>
      </c>
      <c r="F3831" s="158">
        <v>24.221</v>
      </c>
      <c r="G3831" s="16">
        <f t="shared" si="81"/>
        <v>22.870927068045674</v>
      </c>
      <c r="H3831" s="17">
        <f t="shared" si="77"/>
        <v>2.3467882199238765</v>
      </c>
      <c r="I3831" s="17">
        <f t="shared" si="78"/>
        <v>-5.7999999999999829E-2</v>
      </c>
      <c r="J3831" s="18">
        <f t="shared" si="79"/>
        <v>2.3888957535318518E-3</v>
      </c>
      <c r="K3831" s="18">
        <f t="shared" si="80"/>
        <v>0.34518341920404333</v>
      </c>
      <c r="L3831" s="154"/>
      <c r="M3831" s="154"/>
      <c r="N3831" s="154"/>
      <c r="O3831" s="154"/>
      <c r="P3831" s="154"/>
      <c r="Q3831" s="154"/>
      <c r="R3831" s="154"/>
      <c r="S3831" s="154"/>
      <c r="T3831" s="154"/>
      <c r="U3831" s="154"/>
      <c r="V3831" s="154"/>
      <c r="W3831" s="154"/>
      <c r="X3831" s="154"/>
      <c r="Y3831" s="154"/>
      <c r="Z3831" s="154"/>
      <c r="AA3831" s="154"/>
    </row>
    <row r="3832" spans="1:27" ht="15.75" customHeight="1">
      <c r="A3832" s="155"/>
      <c r="B3832" s="158"/>
      <c r="C3832" s="158"/>
      <c r="D3832" s="158">
        <v>5120</v>
      </c>
      <c r="E3832" s="158">
        <v>22.783999999999999</v>
      </c>
      <c r="F3832" s="158">
        <v>22.738</v>
      </c>
      <c r="G3832" s="16">
        <f t="shared" si="81"/>
        <v>22.870927068045674</v>
      </c>
      <c r="H3832" s="17">
        <f t="shared" si="77"/>
        <v>-0.14487844674279179</v>
      </c>
      <c r="I3832" s="17">
        <f t="shared" si="78"/>
        <v>-4.5999999999999375E-2</v>
      </c>
      <c r="J3832" s="18">
        <f t="shared" si="79"/>
        <v>2.0189606741572762E-3</v>
      </c>
      <c r="K3832" s="18">
        <f t="shared" si="80"/>
        <v>0.30221682912811476</v>
      </c>
      <c r="L3832" s="154"/>
      <c r="M3832" s="154"/>
      <c r="N3832" s="154"/>
      <c r="O3832" s="154"/>
      <c r="P3832" s="154"/>
      <c r="Q3832" s="154"/>
      <c r="R3832" s="154"/>
      <c r="S3832" s="154"/>
      <c r="T3832" s="154"/>
      <c r="U3832" s="154"/>
      <c r="V3832" s="154"/>
      <c r="W3832" s="154"/>
      <c r="X3832" s="154"/>
      <c r="Y3832" s="154"/>
      <c r="Z3832" s="154"/>
      <c r="AA3832" s="154"/>
    </row>
    <row r="3833" spans="1:27" ht="15.75" customHeight="1">
      <c r="A3833" s="155"/>
      <c r="B3833" s="158"/>
      <c r="C3833" s="158"/>
      <c r="D3833" s="158">
        <v>5120</v>
      </c>
      <c r="E3833" s="158">
        <v>24.841000000000001</v>
      </c>
      <c r="F3833" s="158">
        <v>24.783000000000001</v>
      </c>
      <c r="G3833" s="16">
        <f t="shared" si="81"/>
        <v>22.870927068045674</v>
      </c>
      <c r="H3833" s="17">
        <f t="shared" si="77"/>
        <v>3.2834548865905453</v>
      </c>
      <c r="I3833" s="17">
        <f t="shared" si="78"/>
        <v>-5.7999999999999829E-2</v>
      </c>
      <c r="J3833" s="18">
        <f t="shared" si="79"/>
        <v>2.3348496437341423E-3</v>
      </c>
      <c r="K3833" s="18">
        <f t="shared" si="80"/>
        <v>0.35999791614085458</v>
      </c>
      <c r="L3833" s="154"/>
      <c r="M3833" s="154"/>
      <c r="N3833" s="154"/>
      <c r="O3833" s="154"/>
      <c r="P3833" s="154"/>
      <c r="Q3833" s="154"/>
      <c r="R3833" s="154"/>
      <c r="S3833" s="154"/>
      <c r="T3833" s="154"/>
      <c r="U3833" s="154"/>
      <c r="V3833" s="154"/>
      <c r="W3833" s="154"/>
      <c r="X3833" s="154"/>
      <c r="Y3833" s="154"/>
      <c r="Z3833" s="154"/>
      <c r="AA3833" s="154"/>
    </row>
    <row r="3834" spans="1:27" ht="15.75" customHeight="1">
      <c r="A3834" s="155"/>
      <c r="B3834" s="158"/>
      <c r="C3834" s="158"/>
      <c r="D3834" s="158">
        <v>5120</v>
      </c>
      <c r="E3834" s="158">
        <v>25.780999999999999</v>
      </c>
      <c r="F3834" s="158">
        <v>25.712</v>
      </c>
      <c r="G3834" s="16">
        <f t="shared" si="81"/>
        <v>22.870927068045674</v>
      </c>
      <c r="H3834" s="17">
        <f t="shared" si="77"/>
        <v>4.8501215532572086</v>
      </c>
      <c r="I3834" s="17">
        <f t="shared" si="78"/>
        <v>-6.8999999999999062E-2</v>
      </c>
      <c r="J3834" s="18">
        <f t="shared" si="79"/>
        <v>2.6763895892323443E-3</v>
      </c>
      <c r="K3834" s="18">
        <f t="shared" si="80"/>
        <v>0.38333300627807171</v>
      </c>
      <c r="L3834" s="154"/>
      <c r="M3834" s="154"/>
      <c r="N3834" s="154"/>
      <c r="O3834" s="154"/>
      <c r="P3834" s="154"/>
      <c r="Q3834" s="154"/>
      <c r="R3834" s="154"/>
      <c r="S3834" s="154"/>
      <c r="T3834" s="154"/>
      <c r="U3834" s="154"/>
      <c r="V3834" s="154"/>
      <c r="W3834" s="154"/>
      <c r="X3834" s="154"/>
      <c r="Y3834" s="154"/>
      <c r="Z3834" s="154"/>
      <c r="AA3834" s="154"/>
    </row>
    <row r="3835" spans="1:27" ht="15.75" customHeight="1">
      <c r="A3835" s="155"/>
      <c r="B3835" s="156">
        <v>45126</v>
      </c>
      <c r="C3835" s="158">
        <v>56270</v>
      </c>
      <c r="D3835" s="158">
        <v>5000</v>
      </c>
      <c r="E3835" s="158">
        <v>40.075000000000003</v>
      </c>
      <c r="F3835" s="158">
        <v>39.651000000000003</v>
      </c>
      <c r="G3835" s="16">
        <f t="shared" si="81"/>
        <v>38.4</v>
      </c>
      <c r="H3835" s="17">
        <f t="shared" si="77"/>
        <v>2.7916666666666741</v>
      </c>
      <c r="I3835" s="17">
        <f t="shared" si="78"/>
        <v>-0.42399999999999949</v>
      </c>
      <c r="J3835" s="18">
        <f t="shared" si="79"/>
        <v>1.0580162195882706E-2</v>
      </c>
      <c r="K3835" s="18">
        <f t="shared" si="80"/>
        <v>0.40112289457267625</v>
      </c>
      <c r="L3835" s="154"/>
      <c r="M3835" s="154"/>
      <c r="N3835" s="154"/>
      <c r="O3835" s="154"/>
      <c r="P3835" s="154"/>
      <c r="Q3835" s="154"/>
      <c r="R3835" s="154"/>
      <c r="S3835" s="154"/>
      <c r="T3835" s="154"/>
      <c r="U3835" s="154"/>
      <c r="V3835" s="154"/>
      <c r="W3835" s="154"/>
      <c r="X3835" s="154"/>
      <c r="Y3835" s="154"/>
      <c r="Z3835" s="154"/>
      <c r="AA3835" s="154"/>
    </row>
    <row r="3836" spans="1:27" ht="15.75" customHeight="1">
      <c r="A3836" s="155"/>
      <c r="B3836" s="158"/>
      <c r="C3836" s="158"/>
      <c r="D3836" s="158">
        <v>5000</v>
      </c>
      <c r="E3836" s="158">
        <v>41.228999999999999</v>
      </c>
      <c r="F3836" s="158">
        <v>40.935000000000002</v>
      </c>
      <c r="G3836" s="16">
        <f t="shared" si="81"/>
        <v>38.4</v>
      </c>
      <c r="H3836" s="17">
        <f t="shared" si="77"/>
        <v>4.7150000000000016</v>
      </c>
      <c r="I3836" s="17">
        <f t="shared" si="78"/>
        <v>-0.29399999999999693</v>
      </c>
      <c r="J3836" s="18">
        <f t="shared" si="79"/>
        <v>7.1309030051661922E-3</v>
      </c>
      <c r="K3836" s="18">
        <f t="shared" si="80"/>
        <v>0.41788546896601908</v>
      </c>
      <c r="L3836" s="154"/>
      <c r="M3836" s="154"/>
      <c r="N3836" s="154"/>
      <c r="O3836" s="154"/>
      <c r="P3836" s="154"/>
      <c r="Q3836" s="154"/>
      <c r="R3836" s="154"/>
      <c r="S3836" s="154"/>
      <c r="T3836" s="154"/>
      <c r="U3836" s="154"/>
      <c r="V3836" s="154"/>
      <c r="W3836" s="154"/>
      <c r="X3836" s="154"/>
      <c r="Y3836" s="154"/>
      <c r="Z3836" s="154"/>
      <c r="AA3836" s="154"/>
    </row>
    <row r="3837" spans="1:27" ht="15.75" customHeight="1">
      <c r="A3837" s="155"/>
      <c r="B3837" s="156">
        <v>45126</v>
      </c>
      <c r="C3837" s="158"/>
      <c r="D3837" s="158">
        <v>5001</v>
      </c>
      <c r="E3837" s="158">
        <v>38.405000000000001</v>
      </c>
      <c r="F3837" s="158">
        <v>37.975999999999999</v>
      </c>
      <c r="G3837" s="16">
        <f t="shared" si="81"/>
        <v>38.4</v>
      </c>
      <c r="H3837" s="17">
        <f t="shared" si="77"/>
        <v>8.3333333333375972E-3</v>
      </c>
      <c r="I3837" s="17">
        <f t="shared" si="78"/>
        <v>-0.42900000000000205</v>
      </c>
      <c r="J3837" s="18">
        <f t="shared" si="79"/>
        <v>1.117042051816175E-2</v>
      </c>
      <c r="K3837" s="18">
        <f t="shared" si="80"/>
        <v>0.37508136961333161</v>
      </c>
      <c r="L3837" s="154"/>
      <c r="M3837" s="154"/>
      <c r="N3837" s="154"/>
      <c r="O3837" s="154"/>
      <c r="P3837" s="154"/>
      <c r="Q3837" s="154"/>
      <c r="R3837" s="154"/>
      <c r="S3837" s="154"/>
      <c r="T3837" s="154"/>
      <c r="U3837" s="154"/>
      <c r="V3837" s="154"/>
      <c r="W3837" s="154"/>
      <c r="X3837" s="154"/>
      <c r="Y3837" s="154"/>
      <c r="Z3837" s="154"/>
      <c r="AA3837" s="154"/>
    </row>
    <row r="3838" spans="1:27" ht="15.75" customHeight="1">
      <c r="A3838" s="155"/>
      <c r="B3838" s="156">
        <v>45126</v>
      </c>
      <c r="C3838" s="158">
        <v>56280</v>
      </c>
      <c r="D3838" s="158">
        <v>7148</v>
      </c>
      <c r="E3838" s="158">
        <v>25.032</v>
      </c>
      <c r="F3838" s="158">
        <v>24.704999999999998</v>
      </c>
      <c r="G3838" s="16">
        <f t="shared" si="81"/>
        <v>25.578129335331514</v>
      </c>
      <c r="H3838" s="17">
        <f t="shared" si="77"/>
        <v>-0.91021555888585703</v>
      </c>
      <c r="I3838" s="17">
        <f t="shared" si="78"/>
        <v>-0.32700000000000173</v>
      </c>
      <c r="J3838" s="18">
        <f t="shared" si="79"/>
        <v>1.3063279002876387E-2</v>
      </c>
      <c r="K3838" s="18">
        <f t="shared" si="80"/>
        <v>0.34990387668483114</v>
      </c>
      <c r="L3838" s="154"/>
      <c r="M3838" s="154"/>
      <c r="N3838" s="154"/>
      <c r="O3838" s="154"/>
      <c r="P3838" s="154"/>
      <c r="Q3838" s="154"/>
      <c r="R3838" s="154"/>
      <c r="S3838" s="154"/>
      <c r="T3838" s="154"/>
      <c r="U3838" s="154"/>
      <c r="V3838" s="154"/>
      <c r="W3838" s="154"/>
      <c r="X3838" s="154"/>
      <c r="Y3838" s="154"/>
      <c r="Z3838" s="154"/>
      <c r="AA3838" s="154"/>
    </row>
    <row r="3839" spans="1:27" ht="15.75" customHeight="1">
      <c r="A3839" s="155"/>
      <c r="B3839" s="156">
        <v>45126</v>
      </c>
      <c r="C3839" s="158"/>
      <c r="D3839" s="158">
        <v>7148</v>
      </c>
      <c r="E3839" s="158">
        <v>25.35</v>
      </c>
      <c r="F3839" s="158">
        <v>25.062999999999999</v>
      </c>
      <c r="G3839" s="16">
        <f t="shared" si="81"/>
        <v>25.578129335331514</v>
      </c>
      <c r="H3839" s="17">
        <f t="shared" si="77"/>
        <v>-0.38021555888585468</v>
      </c>
      <c r="I3839" s="17">
        <f t="shared" si="78"/>
        <v>-0.28700000000000259</v>
      </c>
      <c r="J3839" s="18">
        <f t="shared" si="79"/>
        <v>1.1321499013806807E-2</v>
      </c>
      <c r="K3839" s="18">
        <f t="shared" si="80"/>
        <v>0.35805892864594452</v>
      </c>
      <c r="L3839" s="154"/>
      <c r="M3839" s="154"/>
      <c r="N3839" s="154"/>
      <c r="O3839" s="154"/>
      <c r="P3839" s="154"/>
      <c r="Q3839" s="154"/>
      <c r="R3839" s="154"/>
      <c r="S3839" s="154"/>
      <c r="T3839" s="154"/>
      <c r="U3839" s="154"/>
      <c r="V3839" s="154"/>
      <c r="W3839" s="154"/>
      <c r="X3839" s="154"/>
      <c r="Y3839" s="154"/>
      <c r="Z3839" s="154"/>
      <c r="AA3839" s="154"/>
    </row>
    <row r="3840" spans="1:27" ht="15.75" customHeight="1">
      <c r="A3840" s="155"/>
      <c r="B3840" s="158"/>
      <c r="C3840" s="158"/>
      <c r="D3840" s="158">
        <v>7148</v>
      </c>
      <c r="E3840" s="158">
        <v>25.303000000000001</v>
      </c>
      <c r="F3840" s="158">
        <v>25.04</v>
      </c>
      <c r="G3840" s="16">
        <f t="shared" si="81"/>
        <v>25.578129335331514</v>
      </c>
      <c r="H3840" s="17">
        <f t="shared" si="77"/>
        <v>-0.45854889221918904</v>
      </c>
      <c r="I3840" s="17">
        <f t="shared" si="78"/>
        <v>-0.26300000000000168</v>
      </c>
      <c r="J3840" s="18">
        <f t="shared" si="79"/>
        <v>1.0394024423981412E-2</v>
      </c>
      <c r="K3840" s="18">
        <f t="shared" si="80"/>
        <v>0.35686653128777984</v>
      </c>
      <c r="L3840" s="154"/>
      <c r="M3840" s="154"/>
      <c r="N3840" s="154"/>
      <c r="O3840" s="154"/>
      <c r="P3840" s="154"/>
      <c r="Q3840" s="154"/>
      <c r="R3840" s="154"/>
      <c r="S3840" s="154"/>
      <c r="T3840" s="154"/>
      <c r="U3840" s="154"/>
      <c r="V3840" s="154"/>
      <c r="W3840" s="154"/>
      <c r="X3840" s="154"/>
      <c r="Y3840" s="154"/>
      <c r="Z3840" s="154"/>
      <c r="AA3840" s="154"/>
    </row>
    <row r="3841" spans="1:27" ht="15.75" customHeight="1">
      <c r="A3841" s="155"/>
      <c r="B3841" s="156">
        <v>45126</v>
      </c>
      <c r="C3841" s="158">
        <v>56282</v>
      </c>
      <c r="D3841" s="158">
        <v>7108</v>
      </c>
      <c r="E3841" s="158">
        <v>18.850000000000001</v>
      </c>
      <c r="F3841" s="158">
        <v>18.712</v>
      </c>
      <c r="G3841" s="16">
        <f t="shared" si="81"/>
        <v>18.039622077854567</v>
      </c>
      <c r="H3841" s="17">
        <f t="shared" si="77"/>
        <v>1.3506298702423911</v>
      </c>
      <c r="I3841" s="17">
        <f t="shared" si="78"/>
        <v>-0.13800000000000168</v>
      </c>
      <c r="J3841" s="18">
        <f t="shared" si="79"/>
        <v>7.3209549071618918E-3</v>
      </c>
      <c r="K3841" s="18">
        <f t="shared" si="80"/>
        <v>0.38237508632599576</v>
      </c>
      <c r="L3841" s="154"/>
      <c r="M3841" s="154"/>
      <c r="N3841" s="154"/>
      <c r="O3841" s="154"/>
      <c r="P3841" s="154"/>
      <c r="Q3841" s="154"/>
      <c r="R3841" s="154"/>
      <c r="S3841" s="154"/>
      <c r="T3841" s="154"/>
      <c r="U3841" s="154"/>
      <c r="V3841" s="154"/>
      <c r="W3841" s="154"/>
      <c r="X3841" s="154"/>
      <c r="Y3841" s="154"/>
      <c r="Z3841" s="154"/>
      <c r="AA3841" s="154"/>
    </row>
    <row r="3842" spans="1:27" ht="15.75" customHeight="1">
      <c r="A3842" s="155"/>
      <c r="B3842" s="158"/>
      <c r="C3842" s="158"/>
      <c r="D3842" s="158">
        <v>7108</v>
      </c>
      <c r="E3842" s="158">
        <v>18.318999999999999</v>
      </c>
      <c r="F3842" s="158">
        <v>18.149999999999999</v>
      </c>
      <c r="G3842" s="16">
        <f t="shared" si="81"/>
        <v>18.039622077854567</v>
      </c>
      <c r="H3842" s="17">
        <f t="shared" si="77"/>
        <v>0.46562987024238706</v>
      </c>
      <c r="I3842" s="17">
        <f t="shared" si="78"/>
        <v>-0.16900000000000048</v>
      </c>
      <c r="J3842" s="18">
        <f t="shared" si="79"/>
        <v>9.2253943992576283E-3</v>
      </c>
      <c r="K3842" s="18">
        <f t="shared" si="80"/>
        <v>0.36447242629210214</v>
      </c>
      <c r="L3842" s="154"/>
      <c r="M3842" s="154"/>
      <c r="N3842" s="154"/>
      <c r="O3842" s="154"/>
      <c r="P3842" s="154"/>
      <c r="Q3842" s="154"/>
      <c r="R3842" s="154"/>
      <c r="S3842" s="154"/>
      <c r="T3842" s="154"/>
      <c r="U3842" s="154"/>
      <c r="V3842" s="154"/>
      <c r="W3842" s="154"/>
      <c r="X3842" s="154"/>
      <c r="Y3842" s="154"/>
      <c r="Z3842" s="154"/>
      <c r="AA3842" s="154"/>
    </row>
    <row r="3843" spans="1:27" ht="15.75" customHeight="1">
      <c r="A3843" s="155"/>
      <c r="B3843" s="158"/>
      <c r="C3843" s="158"/>
      <c r="D3843" s="158">
        <v>7108</v>
      </c>
      <c r="E3843" s="158">
        <v>18.228999999999999</v>
      </c>
      <c r="F3843" s="158">
        <v>18.094999999999999</v>
      </c>
      <c r="G3843" s="16">
        <f t="shared" si="81"/>
        <v>18.039622077854567</v>
      </c>
      <c r="H3843" s="17">
        <f t="shared" si="77"/>
        <v>0.31562987024238731</v>
      </c>
      <c r="I3843" s="17">
        <f t="shared" si="78"/>
        <v>-0.13400000000000034</v>
      </c>
      <c r="J3843" s="18">
        <f t="shared" si="79"/>
        <v>7.3509243513083739E-3</v>
      </c>
      <c r="K3843" s="18">
        <f t="shared" si="80"/>
        <v>0.36133470718333527</v>
      </c>
      <c r="L3843" s="154"/>
      <c r="M3843" s="154"/>
      <c r="N3843" s="154"/>
      <c r="O3843" s="154"/>
      <c r="P3843" s="154"/>
      <c r="Q3843" s="154"/>
      <c r="R3843" s="154"/>
      <c r="S3843" s="154"/>
      <c r="T3843" s="154"/>
      <c r="U3843" s="154"/>
      <c r="V3843" s="154"/>
      <c r="W3843" s="154"/>
      <c r="X3843" s="154"/>
      <c r="Y3843" s="154"/>
      <c r="Z3843" s="154"/>
      <c r="AA3843" s="154"/>
    </row>
    <row r="3844" spans="1:27" ht="15.75" customHeight="1">
      <c r="A3844" s="155"/>
      <c r="B3844" s="156">
        <v>45127</v>
      </c>
      <c r="C3844" s="158"/>
      <c r="D3844" s="158">
        <v>7108</v>
      </c>
      <c r="E3844" s="158">
        <v>19.076000000000001</v>
      </c>
      <c r="F3844" s="158">
        <v>18.899000000000001</v>
      </c>
      <c r="G3844" s="16">
        <f t="shared" si="81"/>
        <v>18.039622077854567</v>
      </c>
      <c r="H3844" s="17">
        <f t="shared" si="77"/>
        <v>1.7272965369090563</v>
      </c>
      <c r="I3844" s="17">
        <f t="shared" si="78"/>
        <v>-0.1769999999999996</v>
      </c>
      <c r="J3844" s="18">
        <f t="shared" si="79"/>
        <v>9.2786747745858458E-3</v>
      </c>
      <c r="K3844" s="18">
        <f t="shared" si="80"/>
        <v>0.38969230327348603</v>
      </c>
      <c r="L3844" s="154"/>
      <c r="M3844" s="154"/>
      <c r="N3844" s="154"/>
      <c r="O3844" s="154"/>
      <c r="P3844" s="154"/>
      <c r="Q3844" s="154"/>
      <c r="R3844" s="154"/>
      <c r="S3844" s="154"/>
      <c r="T3844" s="154"/>
      <c r="U3844" s="154"/>
      <c r="V3844" s="154"/>
      <c r="W3844" s="154"/>
      <c r="X3844" s="154"/>
      <c r="Y3844" s="154"/>
      <c r="Z3844" s="154"/>
      <c r="AA3844" s="154"/>
    </row>
    <row r="3845" spans="1:27" ht="15.75" customHeight="1">
      <c r="A3845" s="155"/>
      <c r="B3845" s="158"/>
      <c r="C3845" s="158"/>
      <c r="D3845" s="158">
        <v>7108</v>
      </c>
      <c r="E3845" s="158">
        <v>17.77</v>
      </c>
      <c r="F3845" s="158">
        <v>17.603999999999999</v>
      </c>
      <c r="G3845" s="16">
        <f t="shared" si="81"/>
        <v>18.039622077854567</v>
      </c>
      <c r="H3845" s="17">
        <f t="shared" si="77"/>
        <v>-0.44937012975761215</v>
      </c>
      <c r="I3845" s="17">
        <f t="shared" si="78"/>
        <v>-0.16600000000000037</v>
      </c>
      <c r="J3845" s="18">
        <f t="shared" si="79"/>
        <v>9.3415869442881466E-3</v>
      </c>
      <c r="K3845" s="18">
        <f t="shared" si="80"/>
        <v>0.34483795032329878</v>
      </c>
      <c r="L3845" s="154"/>
      <c r="M3845" s="154"/>
      <c r="N3845" s="154"/>
      <c r="O3845" s="154"/>
      <c r="P3845" s="154"/>
      <c r="Q3845" s="154"/>
      <c r="R3845" s="154"/>
      <c r="S3845" s="154"/>
      <c r="T3845" s="154"/>
      <c r="U3845" s="154"/>
      <c r="V3845" s="154"/>
      <c r="W3845" s="154"/>
      <c r="X3845" s="154"/>
      <c r="Y3845" s="154"/>
      <c r="Z3845" s="154"/>
      <c r="AA3845" s="154"/>
    </row>
    <row r="3846" spans="1:27" ht="15.75" customHeight="1">
      <c r="A3846" s="155"/>
      <c r="B3846" s="156">
        <v>45127</v>
      </c>
      <c r="C3846" s="158">
        <v>55967</v>
      </c>
      <c r="D3846" s="158">
        <v>6176</v>
      </c>
      <c r="E3846" s="158">
        <v>35.698999999999998</v>
      </c>
      <c r="F3846" s="158">
        <v>35.106000000000002</v>
      </c>
      <c r="G3846" s="16">
        <f t="shared" si="81"/>
        <v>36.028673497593743</v>
      </c>
      <c r="H3846" s="17">
        <f t="shared" si="77"/>
        <v>-0.54945582932290904</v>
      </c>
      <c r="I3846" s="17">
        <f t="shared" si="78"/>
        <v>-0.59299999999999642</v>
      </c>
      <c r="J3846" s="18">
        <f t="shared" si="79"/>
        <v>1.6611109554889394E-2</v>
      </c>
      <c r="K3846" s="18">
        <f t="shared" si="80"/>
        <v>0.32805817756987482</v>
      </c>
      <c r="L3846" s="154"/>
      <c r="M3846" s="154"/>
      <c r="N3846" s="154"/>
      <c r="O3846" s="154"/>
      <c r="P3846" s="154"/>
      <c r="Q3846" s="154"/>
      <c r="R3846" s="154"/>
      <c r="S3846" s="154"/>
      <c r="T3846" s="154"/>
      <c r="U3846" s="154"/>
      <c r="V3846" s="154"/>
      <c r="W3846" s="154"/>
      <c r="X3846" s="154"/>
      <c r="Y3846" s="154"/>
      <c r="Z3846" s="154"/>
      <c r="AA3846" s="154"/>
    </row>
    <row r="3847" spans="1:27" ht="15.75" customHeight="1">
      <c r="A3847" s="155"/>
      <c r="B3847" s="158"/>
      <c r="C3847" s="158"/>
      <c r="D3847" s="158">
        <v>6176</v>
      </c>
      <c r="E3847" s="158">
        <v>36.018000000000001</v>
      </c>
      <c r="F3847" s="158">
        <v>35.494999999999997</v>
      </c>
      <c r="G3847" s="16">
        <f t="shared" si="81"/>
        <v>36.028673497593743</v>
      </c>
      <c r="H3847" s="17">
        <f t="shared" si="77"/>
        <v>-1.7789162656238016E-2</v>
      </c>
      <c r="I3847" s="17">
        <f t="shared" si="78"/>
        <v>-0.52300000000000324</v>
      </c>
      <c r="J3847" s="18">
        <f t="shared" si="79"/>
        <v>1.4520517519018358E-2</v>
      </c>
      <c r="K3847" s="18">
        <f t="shared" si="80"/>
        <v>0.33400935313085023</v>
      </c>
      <c r="L3847" s="154"/>
      <c r="M3847" s="154"/>
      <c r="N3847" s="154"/>
      <c r="O3847" s="154"/>
      <c r="P3847" s="154"/>
      <c r="Q3847" s="154"/>
      <c r="R3847" s="154"/>
      <c r="S3847" s="154"/>
      <c r="T3847" s="154"/>
      <c r="U3847" s="154"/>
      <c r="V3847" s="154"/>
      <c r="W3847" s="154"/>
      <c r="X3847" s="154"/>
      <c r="Y3847" s="154"/>
      <c r="Z3847" s="154"/>
      <c r="AA3847" s="154"/>
    </row>
    <row r="3848" spans="1:27" ht="15.75" customHeight="1">
      <c r="A3848" s="155"/>
      <c r="B3848" s="158"/>
      <c r="C3848" s="158"/>
      <c r="D3848" s="158">
        <v>6176</v>
      </c>
      <c r="E3848" s="158">
        <v>35.811</v>
      </c>
      <c r="F3848" s="158">
        <v>35.271000000000001</v>
      </c>
      <c r="G3848" s="16">
        <f t="shared" si="81"/>
        <v>36.028673497593743</v>
      </c>
      <c r="H3848" s="17">
        <f t="shared" si="77"/>
        <v>-0.36278916265623928</v>
      </c>
      <c r="I3848" s="17">
        <f t="shared" si="78"/>
        <v>-0.53999999999999915</v>
      </c>
      <c r="J3848" s="18">
        <f t="shared" si="79"/>
        <v>1.5079165619502365E-2</v>
      </c>
      <c r="K3848" s="18">
        <f t="shared" si="80"/>
        <v>0.33015969621253144</v>
      </c>
      <c r="L3848" s="154"/>
      <c r="M3848" s="154"/>
      <c r="N3848" s="154"/>
      <c r="O3848" s="154"/>
      <c r="P3848" s="154"/>
      <c r="Q3848" s="154"/>
      <c r="R3848" s="154"/>
      <c r="S3848" s="154"/>
      <c r="T3848" s="154"/>
      <c r="U3848" s="154"/>
      <c r="V3848" s="154"/>
      <c r="W3848" s="154"/>
      <c r="X3848" s="154"/>
      <c r="Y3848" s="154"/>
      <c r="Z3848" s="154"/>
      <c r="AA3848" s="154"/>
    </row>
    <row r="3849" spans="1:27" ht="15.75" customHeight="1">
      <c r="A3849" s="155"/>
      <c r="B3849" s="156">
        <v>45127</v>
      </c>
      <c r="C3849" s="158"/>
      <c r="D3849" s="158">
        <v>6137</v>
      </c>
      <c r="E3849" s="158">
        <v>25.257000000000001</v>
      </c>
      <c r="F3849" s="158">
        <v>24.919</v>
      </c>
      <c r="G3849" s="16">
        <f t="shared" si="81"/>
        <v>24.625485865816515</v>
      </c>
      <c r="H3849" s="17">
        <f t="shared" si="77"/>
        <v>1.0525235569724778</v>
      </c>
      <c r="I3849" s="17">
        <f t="shared" si="78"/>
        <v>-0.33800000000000097</v>
      </c>
      <c r="J3849" s="18">
        <f t="shared" si="79"/>
        <v>1.3382428633646155E-2</v>
      </c>
      <c r="K3849" s="18">
        <f t="shared" si="80"/>
        <v>0.34143238769107587</v>
      </c>
      <c r="L3849" s="154"/>
      <c r="M3849" s="154"/>
      <c r="N3849" s="154"/>
      <c r="O3849" s="154"/>
      <c r="P3849" s="154"/>
      <c r="Q3849" s="154"/>
      <c r="R3849" s="154"/>
      <c r="S3849" s="154"/>
      <c r="T3849" s="154"/>
      <c r="U3849" s="154"/>
      <c r="V3849" s="154"/>
      <c r="W3849" s="154"/>
      <c r="X3849" s="154"/>
      <c r="Y3849" s="154"/>
      <c r="Z3849" s="154"/>
      <c r="AA3849" s="154"/>
    </row>
    <row r="3850" spans="1:27" ht="15.75" customHeight="1">
      <c r="A3850" s="155"/>
      <c r="B3850" s="156">
        <v>45127</v>
      </c>
      <c r="C3850" s="158">
        <v>56276</v>
      </c>
      <c r="D3850" s="158">
        <v>6157</v>
      </c>
      <c r="E3850" s="158">
        <v>30.466000000000001</v>
      </c>
      <c r="F3850" s="158">
        <v>29.896000000000001</v>
      </c>
      <c r="G3850" s="16">
        <f t="shared" si="81"/>
        <v>30.17176486559946</v>
      </c>
      <c r="H3850" s="17">
        <f t="shared" si="77"/>
        <v>0.49039189066756828</v>
      </c>
      <c r="I3850" s="17">
        <f t="shared" si="78"/>
        <v>-0.57000000000000028</v>
      </c>
      <c r="J3850" s="18">
        <f t="shared" si="79"/>
        <v>1.8709380949254915E-2</v>
      </c>
      <c r="K3850" s="18">
        <f t="shared" si="80"/>
        <v>0.33182725963744203</v>
      </c>
      <c r="L3850" s="154"/>
      <c r="M3850" s="154"/>
      <c r="N3850" s="154"/>
      <c r="O3850" s="154"/>
      <c r="P3850" s="154"/>
      <c r="Q3850" s="154"/>
      <c r="R3850" s="154"/>
      <c r="S3850" s="154"/>
      <c r="T3850" s="154"/>
      <c r="U3850" s="154"/>
      <c r="V3850" s="154"/>
      <c r="W3850" s="154"/>
      <c r="X3850" s="154"/>
      <c r="Y3850" s="154"/>
      <c r="Z3850" s="154"/>
      <c r="AA3850" s="154"/>
    </row>
    <row r="3851" spans="1:27" ht="15.75" customHeight="1">
      <c r="A3851" s="155"/>
      <c r="B3851" s="156">
        <v>45127</v>
      </c>
      <c r="C3851" s="158">
        <v>57280</v>
      </c>
      <c r="D3851" s="158">
        <v>5003</v>
      </c>
      <c r="E3851" s="158">
        <v>38.451000000000001</v>
      </c>
      <c r="F3851" s="158">
        <v>38.320999999999998</v>
      </c>
      <c r="G3851" s="16">
        <f t="shared" si="81"/>
        <v>38.4</v>
      </c>
      <c r="H3851" s="17">
        <f t="shared" si="77"/>
        <v>8.5000000000003226E-2</v>
      </c>
      <c r="I3851" s="17">
        <f t="shared" si="78"/>
        <v>-0.13000000000000256</v>
      </c>
      <c r="J3851" s="18">
        <f t="shared" si="79"/>
        <v>3.3809263738264947E-3</v>
      </c>
      <c r="K3851" s="18">
        <f t="shared" si="80"/>
        <v>0.37582897713973629</v>
      </c>
      <c r="L3851" s="154"/>
      <c r="M3851" s="154"/>
      <c r="N3851" s="154"/>
      <c r="O3851" s="154"/>
      <c r="P3851" s="154"/>
      <c r="Q3851" s="154"/>
      <c r="R3851" s="154"/>
      <c r="S3851" s="154"/>
      <c r="T3851" s="154"/>
      <c r="U3851" s="154"/>
      <c r="V3851" s="154"/>
      <c r="W3851" s="154"/>
      <c r="X3851" s="154"/>
      <c r="Y3851" s="154"/>
      <c r="Z3851" s="154"/>
      <c r="AA3851" s="154"/>
    </row>
    <row r="3852" spans="1:27" ht="15.75" customHeight="1">
      <c r="A3852" s="155"/>
      <c r="B3852" s="158"/>
      <c r="C3852" s="158"/>
      <c r="D3852" s="158">
        <v>5003</v>
      </c>
      <c r="E3852" s="158">
        <v>37.533000000000001</v>
      </c>
      <c r="F3852" s="158">
        <v>37.353000000000002</v>
      </c>
      <c r="G3852" s="16">
        <f t="shared" si="81"/>
        <v>38.4</v>
      </c>
      <c r="H3852" s="17">
        <f t="shared" si="77"/>
        <v>-1.4449999999999956</v>
      </c>
      <c r="I3852" s="17">
        <f t="shared" si="78"/>
        <v>-0.17999999999999972</v>
      </c>
      <c r="J3852" s="18">
        <f t="shared" si="79"/>
        <v>4.7957797138518023E-3</v>
      </c>
      <c r="K3852" s="18">
        <f t="shared" si="80"/>
        <v>0.36056270481975861</v>
      </c>
      <c r="L3852" s="154"/>
      <c r="M3852" s="154"/>
      <c r="N3852" s="154"/>
      <c r="O3852" s="154"/>
      <c r="P3852" s="154"/>
      <c r="Q3852" s="154"/>
      <c r="R3852" s="154"/>
      <c r="S3852" s="154"/>
      <c r="T3852" s="154"/>
      <c r="U3852" s="154"/>
      <c r="V3852" s="154"/>
      <c r="W3852" s="154"/>
      <c r="X3852" s="154"/>
      <c r="Y3852" s="154"/>
      <c r="Z3852" s="154"/>
      <c r="AA3852" s="154"/>
    </row>
    <row r="3853" spans="1:27" ht="15.75" customHeight="1">
      <c r="A3853" s="155"/>
      <c r="B3853" s="156">
        <v>45128</v>
      </c>
      <c r="C3853" s="158"/>
      <c r="D3853" s="158">
        <v>5001</v>
      </c>
      <c r="E3853" s="158">
        <v>37.24</v>
      </c>
      <c r="F3853" s="158">
        <v>36.822000000000003</v>
      </c>
      <c r="G3853" s="16">
        <f t="shared" si="81"/>
        <v>38.4</v>
      </c>
      <c r="H3853" s="17">
        <f t="shared" si="77"/>
        <v>-1.9333333333333278</v>
      </c>
      <c r="I3853" s="17">
        <f t="shared" si="78"/>
        <v>-0.41799999999999926</v>
      </c>
      <c r="J3853" s="18">
        <f t="shared" si="79"/>
        <v>1.1224489795918348E-2</v>
      </c>
      <c r="K3853" s="18">
        <f t="shared" si="80"/>
        <v>0.35553168635875404</v>
      </c>
      <c r="L3853" s="154"/>
      <c r="M3853" s="154"/>
      <c r="N3853" s="154"/>
      <c r="O3853" s="154"/>
      <c r="P3853" s="154"/>
      <c r="Q3853" s="154"/>
      <c r="R3853" s="154"/>
      <c r="S3853" s="154"/>
      <c r="T3853" s="154"/>
      <c r="U3853" s="154"/>
      <c r="V3853" s="154"/>
      <c r="W3853" s="154"/>
      <c r="X3853" s="154"/>
      <c r="Y3853" s="154"/>
      <c r="Z3853" s="154"/>
      <c r="AA3853" s="154"/>
    </row>
    <row r="3854" spans="1:27" ht="15.75" customHeight="1">
      <c r="A3854" s="155"/>
      <c r="B3854" s="158"/>
      <c r="C3854" s="158"/>
      <c r="D3854" s="158">
        <v>5001</v>
      </c>
      <c r="E3854" s="158">
        <v>38.856999999999999</v>
      </c>
      <c r="F3854" s="158">
        <v>38.381999999999998</v>
      </c>
      <c r="G3854" s="16">
        <f t="shared" si="81"/>
        <v>38.4</v>
      </c>
      <c r="H3854" s="17">
        <f t="shared" si="77"/>
        <v>0.76166666666666794</v>
      </c>
      <c r="I3854" s="17">
        <f t="shared" si="78"/>
        <v>-0.47500000000000142</v>
      </c>
      <c r="J3854" s="18">
        <f t="shared" si="79"/>
        <v>1.2224309648197273E-2</v>
      </c>
      <c r="K3854" s="18">
        <f t="shared" si="80"/>
        <v>0.38235067040687648</v>
      </c>
      <c r="L3854" s="154"/>
      <c r="M3854" s="154"/>
      <c r="N3854" s="154"/>
      <c r="O3854" s="154"/>
      <c r="P3854" s="154"/>
      <c r="Q3854" s="154"/>
      <c r="R3854" s="154"/>
      <c r="S3854" s="154"/>
      <c r="T3854" s="154"/>
      <c r="U3854" s="154"/>
      <c r="V3854" s="154"/>
      <c r="W3854" s="154"/>
      <c r="X3854" s="154"/>
      <c r="Y3854" s="154"/>
      <c r="Z3854" s="154"/>
      <c r="AA3854" s="154"/>
    </row>
    <row r="3855" spans="1:27" ht="15.75" customHeight="1">
      <c r="A3855" s="155"/>
      <c r="B3855" s="156">
        <v>45128</v>
      </c>
      <c r="C3855" s="158"/>
      <c r="D3855" s="158">
        <v>5120</v>
      </c>
      <c r="E3855" s="158">
        <v>23.751999999999999</v>
      </c>
      <c r="F3855" s="158">
        <v>23.672999999999998</v>
      </c>
      <c r="G3855" s="16">
        <f t="shared" si="81"/>
        <v>22.870927068045674</v>
      </c>
      <c r="H3855" s="17">
        <f t="shared" si="77"/>
        <v>1.4684548865905416</v>
      </c>
      <c r="I3855" s="17">
        <f t="shared" si="78"/>
        <v>-7.9000000000000625E-2</v>
      </c>
      <c r="J3855" s="18">
        <f t="shared" si="79"/>
        <v>3.3260357022566783E-3</v>
      </c>
      <c r="K3855" s="18">
        <f t="shared" si="80"/>
        <v>0.33065460739537583</v>
      </c>
      <c r="L3855" s="154"/>
      <c r="M3855" s="154"/>
      <c r="N3855" s="154"/>
      <c r="O3855" s="154"/>
      <c r="P3855" s="154"/>
      <c r="Q3855" s="154"/>
      <c r="R3855" s="154"/>
      <c r="S3855" s="154"/>
      <c r="T3855" s="154"/>
      <c r="U3855" s="154"/>
      <c r="V3855" s="154"/>
      <c r="W3855" s="154"/>
      <c r="X3855" s="154"/>
      <c r="Y3855" s="154"/>
      <c r="Z3855" s="154"/>
      <c r="AA3855" s="154"/>
    </row>
    <row r="3856" spans="1:27" ht="15.75" customHeight="1">
      <c r="A3856" s="155"/>
      <c r="B3856" s="158"/>
      <c r="C3856" s="158"/>
      <c r="D3856" s="158">
        <v>5120</v>
      </c>
      <c r="E3856" s="158">
        <v>23.952000000000002</v>
      </c>
      <c r="F3856" s="158">
        <v>23.87</v>
      </c>
      <c r="G3856" s="16">
        <f t="shared" si="81"/>
        <v>22.870927068045674</v>
      </c>
      <c r="H3856" s="17">
        <f t="shared" si="77"/>
        <v>1.8017882199238797</v>
      </c>
      <c r="I3856" s="17">
        <f t="shared" si="78"/>
        <v>-8.2000000000000739E-2</v>
      </c>
      <c r="J3856" s="18">
        <f t="shared" si="79"/>
        <v>3.4235136940548067E-3</v>
      </c>
      <c r="K3856" s="18">
        <f t="shared" si="80"/>
        <v>0.3362436637798501</v>
      </c>
      <c r="L3856" s="154"/>
      <c r="M3856" s="154"/>
      <c r="N3856" s="154"/>
      <c r="O3856" s="154"/>
      <c r="P3856" s="154"/>
      <c r="Q3856" s="154"/>
      <c r="R3856" s="154"/>
      <c r="S3856" s="154"/>
      <c r="T3856" s="154"/>
      <c r="U3856" s="154"/>
      <c r="V3856" s="154"/>
      <c r="W3856" s="154"/>
      <c r="X3856" s="154"/>
      <c r="Y3856" s="154"/>
      <c r="Z3856" s="154"/>
      <c r="AA3856" s="154"/>
    </row>
    <row r="3857" spans="1:27" ht="15.75" customHeight="1">
      <c r="A3857" s="155"/>
      <c r="B3857" s="158"/>
      <c r="C3857" s="158"/>
      <c r="D3857" s="158">
        <v>5120</v>
      </c>
      <c r="E3857" s="158">
        <v>23.738</v>
      </c>
      <c r="F3857" s="158">
        <v>23.66</v>
      </c>
      <c r="G3857" s="16">
        <f t="shared" si="81"/>
        <v>22.870927068045674</v>
      </c>
      <c r="H3857" s="17">
        <f t="shared" si="77"/>
        <v>1.4451215532572093</v>
      </c>
      <c r="I3857" s="17">
        <f t="shared" si="78"/>
        <v>-7.7999999999999403E-2</v>
      </c>
      <c r="J3857" s="18">
        <f t="shared" si="79"/>
        <v>3.2858707557502486E-3</v>
      </c>
      <c r="K3857" s="18">
        <f t="shared" si="80"/>
        <v>0.3302598464426223</v>
      </c>
      <c r="L3857" s="154"/>
      <c r="M3857" s="154"/>
      <c r="N3857" s="154"/>
      <c r="O3857" s="154"/>
      <c r="P3857" s="154"/>
      <c r="Q3857" s="154"/>
      <c r="R3857" s="154"/>
      <c r="S3857" s="154"/>
      <c r="T3857" s="154"/>
      <c r="U3857" s="154"/>
      <c r="V3857" s="154"/>
      <c r="W3857" s="154"/>
      <c r="X3857" s="154"/>
      <c r="Y3857" s="154"/>
      <c r="Z3857" s="154"/>
      <c r="AA3857" s="154"/>
    </row>
    <row r="3858" spans="1:27" ht="15.75" customHeight="1">
      <c r="A3858" s="155"/>
      <c r="B3858" s="158"/>
      <c r="C3858" s="158"/>
      <c r="D3858" s="158">
        <v>5120</v>
      </c>
      <c r="E3858" s="158">
        <v>25.495999999999999</v>
      </c>
      <c r="F3858" s="158">
        <v>25.41</v>
      </c>
      <c r="G3858" s="16">
        <f t="shared" si="81"/>
        <v>22.870927068045674</v>
      </c>
      <c r="H3858" s="17">
        <f t="shared" si="77"/>
        <v>4.3751215532572081</v>
      </c>
      <c r="I3858" s="17">
        <f t="shared" si="78"/>
        <v>-8.5999999999998522E-2</v>
      </c>
      <c r="J3858" s="18">
        <f t="shared" si="79"/>
        <v>3.3730781299026722E-3</v>
      </c>
      <c r="K3858" s="18">
        <f t="shared" si="80"/>
        <v>0.37643976446717003</v>
      </c>
      <c r="L3858" s="154"/>
      <c r="M3858" s="154"/>
      <c r="N3858" s="154"/>
      <c r="O3858" s="154"/>
      <c r="P3858" s="154"/>
      <c r="Q3858" s="154"/>
      <c r="R3858" s="154"/>
      <c r="S3858" s="154"/>
      <c r="T3858" s="154"/>
      <c r="U3858" s="154"/>
      <c r="V3858" s="154"/>
      <c r="W3858" s="154"/>
      <c r="X3858" s="154"/>
      <c r="Y3858" s="154"/>
      <c r="Z3858" s="154"/>
      <c r="AA3858" s="154"/>
    </row>
    <row r="3859" spans="1:27" ht="15.75" customHeight="1">
      <c r="A3859" s="155"/>
      <c r="B3859" s="158"/>
      <c r="C3859" s="158"/>
      <c r="D3859" s="158">
        <v>5120</v>
      </c>
      <c r="E3859" s="158">
        <v>22.844999999999999</v>
      </c>
      <c r="F3859" s="158">
        <v>22.765999999999998</v>
      </c>
      <c r="G3859" s="16">
        <f t="shared" si="81"/>
        <v>22.870927068045674</v>
      </c>
      <c r="H3859" s="17">
        <f t="shared" si="77"/>
        <v>-4.3211780076125215E-2</v>
      </c>
      <c r="I3859" s="17">
        <f t="shared" si="78"/>
        <v>-7.9000000000000625E-2</v>
      </c>
      <c r="J3859" s="18">
        <f t="shared" si="79"/>
        <v>3.4580871087765649E-3</v>
      </c>
      <c r="K3859" s="18">
        <f t="shared" si="80"/>
        <v>0.30408002778966808</v>
      </c>
      <c r="L3859" s="154"/>
      <c r="M3859" s="154"/>
      <c r="N3859" s="154"/>
      <c r="O3859" s="154"/>
      <c r="P3859" s="154"/>
      <c r="Q3859" s="154"/>
      <c r="R3859" s="154"/>
      <c r="S3859" s="154"/>
      <c r="T3859" s="154"/>
      <c r="U3859" s="154"/>
      <c r="V3859" s="154"/>
      <c r="W3859" s="154"/>
      <c r="X3859" s="154"/>
      <c r="Y3859" s="154"/>
      <c r="Z3859" s="154"/>
      <c r="AA3859" s="154"/>
    </row>
    <row r="3860" spans="1:27" ht="15.75" customHeight="1">
      <c r="A3860" s="155"/>
      <c r="B3860" s="158"/>
      <c r="C3860" s="158"/>
      <c r="D3860" s="158">
        <v>5120</v>
      </c>
      <c r="E3860" s="158">
        <v>24.12</v>
      </c>
      <c r="F3860" s="158">
        <v>24.035</v>
      </c>
      <c r="G3860" s="16">
        <f t="shared" si="81"/>
        <v>22.870927068045674</v>
      </c>
      <c r="H3860" s="17">
        <f t="shared" si="77"/>
        <v>2.0817882199238786</v>
      </c>
      <c r="I3860" s="17">
        <f t="shared" si="78"/>
        <v>-8.5000000000000853E-2</v>
      </c>
      <c r="J3860" s="18">
        <f t="shared" si="79"/>
        <v>3.5240464344942308E-3</v>
      </c>
      <c r="K3860" s="18">
        <f t="shared" si="80"/>
        <v>0.34086684224108493</v>
      </c>
      <c r="L3860" s="154"/>
      <c r="M3860" s="154"/>
      <c r="N3860" s="154"/>
      <c r="O3860" s="154"/>
      <c r="P3860" s="154"/>
      <c r="Q3860" s="154"/>
      <c r="R3860" s="154"/>
      <c r="S3860" s="154"/>
      <c r="T3860" s="154"/>
      <c r="U3860" s="154"/>
      <c r="V3860" s="154"/>
      <c r="W3860" s="154"/>
      <c r="X3860" s="154"/>
      <c r="Y3860" s="154"/>
      <c r="Z3860" s="154"/>
      <c r="AA3860" s="154"/>
    </row>
    <row r="3861" spans="1:27" ht="15.75" customHeight="1">
      <c r="A3861" s="155"/>
      <c r="B3861" s="156">
        <v>45128</v>
      </c>
      <c r="C3861" s="158"/>
      <c r="D3861" s="158">
        <v>6176</v>
      </c>
      <c r="E3861" s="158">
        <v>35.064999999999998</v>
      </c>
      <c r="F3861" s="158">
        <v>34.49</v>
      </c>
      <c r="G3861" s="16">
        <f t="shared" si="81"/>
        <v>36.028673497593743</v>
      </c>
      <c r="H3861" s="17">
        <f t="shared" si="77"/>
        <v>-1.6061224959895763</v>
      </c>
      <c r="I3861" s="17">
        <f t="shared" si="78"/>
        <v>-0.57499999999999574</v>
      </c>
      <c r="J3861" s="18">
        <f t="shared" si="79"/>
        <v>1.6398117781263249E-2</v>
      </c>
      <c r="K3861" s="18">
        <f t="shared" si="80"/>
        <v>0.31590899418414264</v>
      </c>
      <c r="L3861" s="154"/>
      <c r="M3861" s="154"/>
      <c r="N3861" s="154"/>
      <c r="O3861" s="154"/>
      <c r="P3861" s="154"/>
      <c r="Q3861" s="154"/>
      <c r="R3861" s="154"/>
      <c r="S3861" s="154"/>
      <c r="T3861" s="154"/>
      <c r="U3861" s="154"/>
      <c r="V3861" s="154"/>
      <c r="W3861" s="154"/>
      <c r="X3861" s="154"/>
      <c r="Y3861" s="154"/>
      <c r="Z3861" s="154"/>
      <c r="AA3861" s="154"/>
    </row>
    <row r="3862" spans="1:27" ht="15.75" customHeight="1">
      <c r="A3862" s="155"/>
      <c r="B3862" s="158"/>
      <c r="C3862" s="158"/>
      <c r="D3862" s="158">
        <v>6176</v>
      </c>
      <c r="E3862" s="158">
        <v>36.884</v>
      </c>
      <c r="F3862" s="158">
        <v>36.290999999999997</v>
      </c>
      <c r="G3862" s="16">
        <f t="shared" si="81"/>
        <v>36.028673497593743</v>
      </c>
      <c r="H3862" s="17">
        <f t="shared" si="77"/>
        <v>1.4255441706770948</v>
      </c>
      <c r="I3862" s="17">
        <f t="shared" si="78"/>
        <v>-0.59300000000000352</v>
      </c>
      <c r="J3862" s="18">
        <f t="shared" si="79"/>
        <v>1.6077431948812587E-2</v>
      </c>
      <c r="K3862" s="18">
        <f t="shared" si="80"/>
        <v>0.34964615771247592</v>
      </c>
      <c r="L3862" s="154"/>
      <c r="M3862" s="154"/>
      <c r="N3862" s="154"/>
      <c r="O3862" s="154"/>
      <c r="P3862" s="154"/>
      <c r="Q3862" s="154"/>
      <c r="R3862" s="154"/>
      <c r="S3862" s="154"/>
      <c r="T3862" s="154"/>
      <c r="U3862" s="154"/>
      <c r="V3862" s="154"/>
      <c r="W3862" s="154"/>
      <c r="X3862" s="154"/>
      <c r="Y3862" s="154"/>
      <c r="Z3862" s="154"/>
      <c r="AA3862" s="154"/>
    </row>
    <row r="3863" spans="1:27" ht="15.75" customHeight="1">
      <c r="A3863" s="155"/>
      <c r="B3863" s="158"/>
      <c r="C3863" s="158"/>
      <c r="D3863" s="158">
        <v>6176</v>
      </c>
      <c r="E3863" s="158">
        <v>34.957999999999998</v>
      </c>
      <c r="F3863" s="158">
        <v>34.319000000000003</v>
      </c>
      <c r="G3863" s="16">
        <f t="shared" si="81"/>
        <v>36.028673497593743</v>
      </c>
      <c r="H3863" s="17">
        <f t="shared" si="77"/>
        <v>-1.7844558293229085</v>
      </c>
      <c r="I3863" s="17">
        <f t="shared" si="78"/>
        <v>-0.63899999999999579</v>
      </c>
      <c r="J3863" s="18">
        <f t="shared" si="79"/>
        <v>1.8279077750443271E-2</v>
      </c>
      <c r="K3863" s="18">
        <f t="shared" si="80"/>
        <v>0.31381511760017627</v>
      </c>
      <c r="L3863" s="154"/>
      <c r="M3863" s="154"/>
      <c r="N3863" s="154"/>
      <c r="O3863" s="154"/>
      <c r="P3863" s="154"/>
      <c r="Q3863" s="154"/>
      <c r="R3863" s="154"/>
      <c r="S3863" s="154"/>
      <c r="T3863" s="154"/>
      <c r="U3863" s="154"/>
      <c r="V3863" s="154"/>
      <c r="W3863" s="154"/>
      <c r="X3863" s="154"/>
      <c r="Y3863" s="154"/>
      <c r="Z3863" s="154"/>
      <c r="AA3863" s="154"/>
    </row>
    <row r="3864" spans="1:27" ht="15.75" customHeight="1">
      <c r="A3864" s="155"/>
      <c r="B3864" s="158"/>
      <c r="C3864" s="158"/>
      <c r="D3864" s="158">
        <v>6176</v>
      </c>
      <c r="E3864" s="158">
        <v>38.874000000000002</v>
      </c>
      <c r="F3864" s="158">
        <v>38.203000000000003</v>
      </c>
      <c r="G3864" s="16">
        <f t="shared" si="81"/>
        <v>36.028673497593743</v>
      </c>
      <c r="H3864" s="17">
        <f t="shared" si="77"/>
        <v>4.742210837343765</v>
      </c>
      <c r="I3864" s="17">
        <f t="shared" si="78"/>
        <v>-0.67099999999999937</v>
      </c>
      <c r="J3864" s="18">
        <f t="shared" si="79"/>
        <v>1.7260894170911131E-2</v>
      </c>
      <c r="K3864" s="18">
        <f t="shared" si="80"/>
        <v>0.38293843908697239</v>
      </c>
      <c r="L3864" s="154"/>
      <c r="M3864" s="154"/>
      <c r="N3864" s="154"/>
      <c r="O3864" s="154"/>
      <c r="P3864" s="154"/>
      <c r="Q3864" s="154"/>
      <c r="R3864" s="154"/>
      <c r="S3864" s="154"/>
      <c r="T3864" s="154"/>
      <c r="U3864" s="154"/>
      <c r="V3864" s="154"/>
      <c r="W3864" s="154"/>
      <c r="X3864" s="154"/>
      <c r="Y3864" s="154"/>
      <c r="Z3864" s="154"/>
      <c r="AA3864" s="154"/>
    </row>
    <row r="3865" spans="1:27" ht="15.75" customHeight="1">
      <c r="A3865" s="155"/>
      <c r="B3865" s="156">
        <v>45128</v>
      </c>
      <c r="C3865" s="158"/>
      <c r="D3865" s="158">
        <v>5001</v>
      </c>
      <c r="E3865" s="158">
        <v>37.826999999999998</v>
      </c>
      <c r="F3865" s="158">
        <v>37.566000000000003</v>
      </c>
      <c r="G3865" s="16">
        <f t="shared" si="81"/>
        <v>38.4</v>
      </c>
      <c r="H3865" s="17">
        <f t="shared" si="77"/>
        <v>-0.95500000000000074</v>
      </c>
      <c r="I3865" s="17">
        <f t="shared" si="78"/>
        <v>-0.26099999999999568</v>
      </c>
      <c r="J3865" s="18">
        <f t="shared" si="79"/>
        <v>6.899833452295865E-3</v>
      </c>
      <c r="K3865" s="18">
        <f t="shared" si="80"/>
        <v>0.36553255611071456</v>
      </c>
      <c r="L3865" s="154"/>
      <c r="M3865" s="154"/>
      <c r="N3865" s="154"/>
      <c r="O3865" s="154"/>
      <c r="P3865" s="154"/>
      <c r="Q3865" s="154"/>
      <c r="R3865" s="154"/>
      <c r="S3865" s="154"/>
      <c r="T3865" s="154"/>
      <c r="U3865" s="154"/>
      <c r="V3865" s="154"/>
      <c r="W3865" s="154"/>
      <c r="X3865" s="154"/>
      <c r="Y3865" s="154"/>
      <c r="Z3865" s="154"/>
      <c r="AA3865" s="154"/>
    </row>
    <row r="3866" spans="1:27" ht="15.75" customHeight="1">
      <c r="A3866" s="155"/>
      <c r="B3866" s="158"/>
      <c r="C3866" s="158"/>
      <c r="D3866" s="158">
        <v>5001</v>
      </c>
      <c r="E3866" s="158">
        <v>38.389000000000003</v>
      </c>
      <c r="F3866" s="158">
        <v>38.268000000000001</v>
      </c>
      <c r="G3866" s="16">
        <f t="shared" si="81"/>
        <v>38.4</v>
      </c>
      <c r="H3866" s="17">
        <f t="shared" si="77"/>
        <v>-1.8333333333326134E-2</v>
      </c>
      <c r="I3866" s="17">
        <f t="shared" si="78"/>
        <v>-0.12100000000000222</v>
      </c>
      <c r="J3866" s="18">
        <f t="shared" si="79"/>
        <v>3.1519445674542761E-3</v>
      </c>
      <c r="K3866" s="18">
        <f t="shared" si="80"/>
        <v>0.37482091224048558</v>
      </c>
      <c r="L3866" s="154"/>
      <c r="M3866" s="154"/>
      <c r="N3866" s="154"/>
      <c r="O3866" s="154"/>
      <c r="P3866" s="154"/>
      <c r="Q3866" s="154"/>
      <c r="R3866" s="154"/>
      <c r="S3866" s="154"/>
      <c r="T3866" s="154"/>
      <c r="U3866" s="154"/>
      <c r="V3866" s="154"/>
      <c r="W3866" s="154"/>
      <c r="X3866" s="154"/>
      <c r="Y3866" s="154"/>
      <c r="Z3866" s="154"/>
      <c r="AA3866" s="154"/>
    </row>
    <row r="3867" spans="1:27" ht="15.75" customHeight="1">
      <c r="A3867" s="155"/>
      <c r="B3867" s="156">
        <v>45128</v>
      </c>
      <c r="C3867" s="158"/>
      <c r="D3867" s="158">
        <v>5000</v>
      </c>
      <c r="E3867" s="158">
        <v>39.774000000000001</v>
      </c>
      <c r="F3867" s="158">
        <v>39.347999999999999</v>
      </c>
      <c r="G3867" s="16">
        <f t="shared" si="81"/>
        <v>38.4</v>
      </c>
      <c r="H3867" s="17">
        <f t="shared" si="77"/>
        <v>2.290000000000004</v>
      </c>
      <c r="I3867" s="17">
        <f t="shared" si="78"/>
        <v>-0.42600000000000193</v>
      </c>
      <c r="J3867" s="18">
        <f t="shared" si="79"/>
        <v>1.0710514406396187E-2</v>
      </c>
      <c r="K3867" s="18">
        <f t="shared" si="80"/>
        <v>0.39659073766782321</v>
      </c>
      <c r="L3867" s="154"/>
      <c r="M3867" s="154"/>
      <c r="N3867" s="154"/>
      <c r="O3867" s="154"/>
      <c r="P3867" s="154"/>
      <c r="Q3867" s="154"/>
      <c r="R3867" s="154"/>
      <c r="S3867" s="154"/>
      <c r="T3867" s="154"/>
      <c r="U3867" s="154"/>
      <c r="V3867" s="154"/>
      <c r="W3867" s="154"/>
      <c r="X3867" s="154"/>
      <c r="Y3867" s="154"/>
      <c r="Z3867" s="154"/>
      <c r="AA3867" s="154"/>
    </row>
    <row r="3868" spans="1:27" ht="15.75" customHeight="1">
      <c r="A3868" s="155"/>
      <c r="B3868" s="158"/>
      <c r="C3868" s="158"/>
      <c r="D3868" s="158">
        <v>5000</v>
      </c>
      <c r="E3868" s="158">
        <v>38.933999999999997</v>
      </c>
      <c r="F3868" s="158">
        <v>38.481000000000002</v>
      </c>
      <c r="G3868" s="16">
        <f t="shared" si="81"/>
        <v>38.4</v>
      </c>
      <c r="H3868" s="17">
        <f t="shared" si="77"/>
        <v>0.88999999999999824</v>
      </c>
      <c r="I3868" s="17">
        <f t="shared" si="78"/>
        <v>-0.45299999999999585</v>
      </c>
      <c r="J3868" s="18">
        <f t="shared" si="79"/>
        <v>1.1635074741870753E-2</v>
      </c>
      <c r="K3868" s="18">
        <f t="shared" si="80"/>
        <v>0.38357219910617962</v>
      </c>
      <c r="L3868" s="154"/>
      <c r="M3868" s="154"/>
      <c r="N3868" s="154"/>
      <c r="O3868" s="154"/>
      <c r="P3868" s="154"/>
      <c r="Q3868" s="154"/>
      <c r="R3868" s="154"/>
      <c r="S3868" s="154"/>
      <c r="T3868" s="154"/>
      <c r="U3868" s="154"/>
      <c r="V3868" s="154"/>
      <c r="W3868" s="154"/>
      <c r="X3868" s="154"/>
      <c r="Y3868" s="154"/>
      <c r="Z3868" s="154"/>
      <c r="AA3868" s="154"/>
    </row>
    <row r="3869" spans="1:27" ht="15.75" customHeight="1">
      <c r="A3869" s="155"/>
      <c r="B3869" s="158"/>
      <c r="C3869" s="158"/>
      <c r="D3869" s="158">
        <v>5000</v>
      </c>
      <c r="E3869" s="158">
        <v>39.941000000000003</v>
      </c>
      <c r="F3869" s="158">
        <v>39.418999999999997</v>
      </c>
      <c r="G3869" s="16">
        <f t="shared" si="81"/>
        <v>38.4</v>
      </c>
      <c r="H3869" s="17">
        <f t="shared" si="77"/>
        <v>2.56833333333334</v>
      </c>
      <c r="I3869" s="17">
        <f t="shared" si="78"/>
        <v>-0.52200000000000557</v>
      </c>
      <c r="J3869" s="18">
        <f t="shared" si="79"/>
        <v>1.3069277183846312E-2</v>
      </c>
      <c r="K3869" s="18">
        <f t="shared" si="80"/>
        <v>0.3991136926967277</v>
      </c>
      <c r="L3869" s="154"/>
      <c r="M3869" s="154"/>
      <c r="N3869" s="154"/>
      <c r="O3869" s="154"/>
      <c r="P3869" s="154"/>
      <c r="Q3869" s="154"/>
      <c r="R3869" s="154"/>
      <c r="S3869" s="154"/>
      <c r="T3869" s="154"/>
      <c r="U3869" s="154"/>
      <c r="V3869" s="154"/>
      <c r="W3869" s="154"/>
      <c r="X3869" s="154"/>
      <c r="Y3869" s="154"/>
      <c r="Z3869" s="154"/>
      <c r="AA3869" s="154"/>
    </row>
    <row r="3870" spans="1:27" ht="15.75" customHeight="1">
      <c r="A3870" s="155"/>
      <c r="B3870" s="156">
        <v>45128</v>
      </c>
      <c r="C3870" s="158"/>
      <c r="D3870" s="158">
        <v>5148</v>
      </c>
      <c r="E3870" s="158">
        <v>21.408000000000001</v>
      </c>
      <c r="F3870" s="158">
        <v>21.274999999999999</v>
      </c>
      <c r="G3870" s="16">
        <f t="shared" si="81"/>
        <v>20.202531026311895</v>
      </c>
      <c r="H3870" s="17">
        <f t="shared" si="77"/>
        <v>2.0091149561468433</v>
      </c>
      <c r="I3870" s="17">
        <f t="shared" si="78"/>
        <v>-0.13300000000000267</v>
      </c>
      <c r="J3870" s="18">
        <f t="shared" si="79"/>
        <v>6.2126307922273291E-3</v>
      </c>
      <c r="K3870" s="18">
        <f t="shared" si="80"/>
        <v>0.33989979040698648</v>
      </c>
      <c r="L3870" s="154"/>
      <c r="M3870" s="154"/>
      <c r="N3870" s="154"/>
      <c r="O3870" s="154"/>
      <c r="P3870" s="154"/>
      <c r="Q3870" s="154"/>
      <c r="R3870" s="154"/>
      <c r="S3870" s="154"/>
      <c r="T3870" s="154"/>
      <c r="U3870" s="154"/>
      <c r="V3870" s="154"/>
      <c r="W3870" s="154"/>
      <c r="X3870" s="154"/>
      <c r="Y3870" s="154"/>
      <c r="Z3870" s="154"/>
      <c r="AA3870" s="154"/>
    </row>
    <row r="3871" spans="1:27" ht="15.75" customHeight="1">
      <c r="A3871" s="155"/>
      <c r="B3871" s="156">
        <v>45129</v>
      </c>
      <c r="C3871" s="158"/>
      <c r="D3871" s="158">
        <v>5148</v>
      </c>
      <c r="E3871" s="158">
        <v>20.597999999999999</v>
      </c>
      <c r="F3871" s="158">
        <v>20.193000000000001</v>
      </c>
      <c r="G3871" s="16">
        <f t="shared" si="81"/>
        <v>20.202531026311895</v>
      </c>
      <c r="H3871" s="17">
        <f t="shared" si="77"/>
        <v>0.65911495614683946</v>
      </c>
      <c r="I3871" s="17">
        <f t="shared" si="78"/>
        <v>-0.40499999999999758</v>
      </c>
      <c r="J3871" s="18">
        <f t="shared" si="79"/>
        <v>1.9662103116807342E-2</v>
      </c>
      <c r="K3871" s="18">
        <f t="shared" si="80"/>
        <v>0.31394187363009834</v>
      </c>
      <c r="L3871" s="154"/>
      <c r="M3871" s="154"/>
      <c r="N3871" s="154"/>
      <c r="O3871" s="154"/>
      <c r="P3871" s="154"/>
      <c r="Q3871" s="154"/>
      <c r="R3871" s="154"/>
      <c r="S3871" s="154"/>
      <c r="T3871" s="154"/>
      <c r="U3871" s="154"/>
      <c r="V3871" s="154"/>
      <c r="W3871" s="154"/>
      <c r="X3871" s="154"/>
      <c r="Y3871" s="154"/>
      <c r="Z3871" s="154"/>
      <c r="AA3871" s="154"/>
    </row>
    <row r="3872" spans="1:27" ht="15.75" customHeight="1">
      <c r="A3872" s="155"/>
      <c r="B3872" s="158"/>
      <c r="C3872" s="158"/>
      <c r="D3872" s="158">
        <v>5148</v>
      </c>
      <c r="E3872" s="158">
        <v>21.337</v>
      </c>
      <c r="F3872" s="158">
        <v>21.213999999999999</v>
      </c>
      <c r="G3872" s="16">
        <f t="shared" si="81"/>
        <v>20.202531026311895</v>
      </c>
      <c r="H3872" s="17">
        <f t="shared" si="77"/>
        <v>1.8907816228135075</v>
      </c>
      <c r="I3872" s="17">
        <f t="shared" si="78"/>
        <v>-0.12300000000000111</v>
      </c>
      <c r="J3872" s="18">
        <f t="shared" si="79"/>
        <v>5.7646342034963259E-3</v>
      </c>
      <c r="K3872" s="18">
        <f t="shared" si="80"/>
        <v>0.33770327192354904</v>
      </c>
      <c r="L3872" s="154"/>
      <c r="M3872" s="154"/>
      <c r="N3872" s="154"/>
      <c r="O3872" s="154"/>
      <c r="P3872" s="154"/>
      <c r="Q3872" s="154"/>
      <c r="R3872" s="154"/>
      <c r="S3872" s="154"/>
      <c r="T3872" s="154"/>
      <c r="U3872" s="154"/>
      <c r="V3872" s="154"/>
      <c r="W3872" s="154"/>
      <c r="X3872" s="154"/>
      <c r="Y3872" s="154"/>
      <c r="Z3872" s="154"/>
      <c r="AA3872" s="154"/>
    </row>
    <row r="3873" spans="1:27" ht="15.75" customHeight="1">
      <c r="A3873" s="155"/>
      <c r="B3873" s="156">
        <v>45129</v>
      </c>
      <c r="C3873" s="158">
        <v>57698</v>
      </c>
      <c r="D3873" s="158">
        <v>6117</v>
      </c>
      <c r="E3873" s="158">
        <v>20.335000000000001</v>
      </c>
      <c r="F3873" s="158">
        <v>19.891999999999999</v>
      </c>
      <c r="G3873" s="16">
        <f t="shared" si="81"/>
        <v>19.9327573208373</v>
      </c>
      <c r="H3873" s="17">
        <f t="shared" si="77"/>
        <v>0.67040446527116759</v>
      </c>
      <c r="I3873" s="17">
        <f t="shared" si="78"/>
        <v>-0.44300000000000139</v>
      </c>
      <c r="J3873" s="18">
        <f t="shared" si="79"/>
        <v>2.1785099582001543E-2</v>
      </c>
      <c r="K3873" s="18">
        <f t="shared" si="80"/>
        <v>0.33293440275191188</v>
      </c>
      <c r="L3873" s="154"/>
      <c r="M3873" s="154"/>
      <c r="N3873" s="154"/>
      <c r="O3873" s="154"/>
      <c r="P3873" s="154"/>
      <c r="Q3873" s="154"/>
      <c r="R3873" s="154"/>
      <c r="S3873" s="154"/>
      <c r="T3873" s="154"/>
      <c r="U3873" s="154"/>
      <c r="V3873" s="154"/>
      <c r="W3873" s="154"/>
      <c r="X3873" s="154"/>
      <c r="Y3873" s="154"/>
      <c r="Z3873" s="154"/>
      <c r="AA3873" s="154"/>
    </row>
    <row r="3874" spans="1:27" ht="15.75" customHeight="1">
      <c r="A3874" s="155"/>
      <c r="B3874" s="156">
        <v>45129</v>
      </c>
      <c r="C3874" s="158">
        <v>57687</v>
      </c>
      <c r="D3874" s="158">
        <v>7148</v>
      </c>
      <c r="E3874" s="158">
        <v>25.021999999999998</v>
      </c>
      <c r="F3874" s="158">
        <v>24.721</v>
      </c>
      <c r="G3874" s="16">
        <f t="shared" si="81"/>
        <v>25.578129335331514</v>
      </c>
      <c r="H3874" s="17">
        <f t="shared" si="77"/>
        <v>-0.92688222555252631</v>
      </c>
      <c r="I3874" s="17">
        <f t="shared" si="78"/>
        <v>-0.30099999999999838</v>
      </c>
      <c r="J3874" s="18">
        <f t="shared" si="79"/>
        <v>1.2029414115578226E-2</v>
      </c>
      <c r="K3874" s="18">
        <f t="shared" si="80"/>
        <v>0.3496440668681437</v>
      </c>
      <c r="L3874" s="154"/>
      <c r="M3874" s="154"/>
      <c r="N3874" s="154"/>
      <c r="O3874" s="154"/>
      <c r="P3874" s="154"/>
      <c r="Q3874" s="154"/>
      <c r="R3874" s="154"/>
      <c r="S3874" s="154"/>
      <c r="T3874" s="154"/>
      <c r="U3874" s="154"/>
      <c r="V3874" s="154"/>
      <c r="W3874" s="154"/>
      <c r="X3874" s="154"/>
      <c r="Y3874" s="154"/>
      <c r="Z3874" s="154"/>
      <c r="AA3874" s="154"/>
    </row>
    <row r="3875" spans="1:27" ht="15.75" customHeight="1">
      <c r="A3875" s="155"/>
      <c r="B3875" s="156">
        <v>45129</v>
      </c>
      <c r="C3875" s="158">
        <v>57689</v>
      </c>
      <c r="D3875" s="158">
        <v>7108</v>
      </c>
      <c r="E3875" s="158">
        <v>18.053000000000001</v>
      </c>
      <c r="F3875" s="158">
        <v>17.850999999999999</v>
      </c>
      <c r="G3875" s="16">
        <f t="shared" si="81"/>
        <v>18.039622077854567</v>
      </c>
      <c r="H3875" s="17">
        <f t="shared" si="77"/>
        <v>2.2296536909056641E-2</v>
      </c>
      <c r="I3875" s="17">
        <f t="shared" si="78"/>
        <v>-0.20200000000000173</v>
      </c>
      <c r="J3875" s="18">
        <f t="shared" si="79"/>
        <v>1.1189276020606089E-2</v>
      </c>
      <c r="K3875" s="18">
        <f t="shared" si="80"/>
        <v>0.35510831314712349</v>
      </c>
      <c r="L3875" s="154"/>
      <c r="M3875" s="154"/>
      <c r="N3875" s="154"/>
      <c r="O3875" s="154"/>
      <c r="P3875" s="154"/>
      <c r="Q3875" s="154"/>
      <c r="R3875" s="154"/>
      <c r="S3875" s="154"/>
      <c r="T3875" s="154"/>
      <c r="U3875" s="154"/>
      <c r="V3875" s="154"/>
      <c r="W3875" s="154"/>
      <c r="X3875" s="154"/>
      <c r="Y3875" s="154"/>
      <c r="Z3875" s="154"/>
      <c r="AA3875" s="154"/>
    </row>
    <row r="3876" spans="1:27" ht="15.75" customHeight="1">
      <c r="A3876" s="155"/>
      <c r="B3876" s="158"/>
      <c r="C3876" s="158"/>
      <c r="D3876" s="158">
        <v>7108</v>
      </c>
      <c r="E3876" s="158">
        <v>19.934999999999999</v>
      </c>
      <c r="F3876" s="158">
        <v>19.693000000000001</v>
      </c>
      <c r="G3876" s="16">
        <f t="shared" si="81"/>
        <v>18.039622077854567</v>
      </c>
      <c r="H3876" s="17">
        <f t="shared" si="77"/>
        <v>3.1589632035757198</v>
      </c>
      <c r="I3876" s="17">
        <f t="shared" si="78"/>
        <v>-0.24199999999999733</v>
      </c>
      <c r="J3876" s="18">
        <f t="shared" si="79"/>
        <v>1.2139453222974534E-2</v>
      </c>
      <c r="K3876" s="18">
        <f t="shared" si="80"/>
        <v>0.41599048794808219</v>
      </c>
      <c r="L3876" s="154"/>
      <c r="M3876" s="154"/>
      <c r="N3876" s="154"/>
      <c r="O3876" s="154"/>
      <c r="P3876" s="154"/>
      <c r="Q3876" s="154"/>
      <c r="R3876" s="154"/>
      <c r="S3876" s="154"/>
      <c r="T3876" s="154"/>
      <c r="U3876" s="154"/>
      <c r="V3876" s="154"/>
      <c r="W3876" s="154"/>
      <c r="X3876" s="154"/>
      <c r="Y3876" s="154"/>
      <c r="Z3876" s="154"/>
      <c r="AA3876" s="154"/>
    </row>
    <row r="3877" spans="1:27" ht="15.75" customHeight="1">
      <c r="A3877" s="155"/>
      <c r="B3877" s="158"/>
      <c r="C3877" s="158"/>
      <c r="D3877" s="158">
        <v>7108</v>
      </c>
      <c r="E3877" s="158">
        <v>18.829000000000001</v>
      </c>
      <c r="F3877" s="158">
        <v>18.640999999999998</v>
      </c>
      <c r="G3877" s="16">
        <f t="shared" si="81"/>
        <v>18.039622077854567</v>
      </c>
      <c r="H3877" s="17">
        <f t="shared" si="77"/>
        <v>1.3156298702423896</v>
      </c>
      <c r="I3877" s="17">
        <f t="shared" si="78"/>
        <v>-0.18800000000000239</v>
      </c>
      <c r="J3877" s="18">
        <f t="shared" si="79"/>
        <v>9.9845982261406539E-3</v>
      </c>
      <c r="K3877" s="18">
        <f t="shared" si="80"/>
        <v>0.38168624872510593</v>
      </c>
      <c r="L3877" s="154"/>
      <c r="M3877" s="154"/>
      <c r="N3877" s="154"/>
      <c r="O3877" s="154"/>
      <c r="P3877" s="154"/>
      <c r="Q3877" s="154"/>
      <c r="R3877" s="154"/>
      <c r="S3877" s="154"/>
      <c r="T3877" s="154"/>
      <c r="U3877" s="154"/>
      <c r="V3877" s="154"/>
      <c r="W3877" s="154"/>
      <c r="X3877" s="154"/>
      <c r="Y3877" s="154"/>
      <c r="Z3877" s="154"/>
      <c r="AA3877" s="154"/>
    </row>
    <row r="3878" spans="1:27" ht="15.75" customHeight="1">
      <c r="A3878" s="155"/>
      <c r="B3878" s="156">
        <v>45129</v>
      </c>
      <c r="C3878" s="158" t="s">
        <v>58</v>
      </c>
      <c r="D3878" s="158">
        <v>7108</v>
      </c>
      <c r="E3878" s="158">
        <v>17.033999999999999</v>
      </c>
      <c r="F3878" s="158">
        <v>16.867000000000001</v>
      </c>
      <c r="G3878" s="16">
        <f t="shared" si="81"/>
        <v>18.039622077854567</v>
      </c>
      <c r="H3878" s="17">
        <f t="shared" si="77"/>
        <v>-1.6760367964242799</v>
      </c>
      <c r="I3878" s="17">
        <f t="shared" si="78"/>
        <v>-0.16699999999999804</v>
      </c>
      <c r="J3878" s="18">
        <f t="shared" si="79"/>
        <v>9.8039215686273364E-3</v>
      </c>
      <c r="K3878" s="18">
        <f t="shared" si="80"/>
        <v>0.31652990356023358</v>
      </c>
      <c r="L3878" s="154"/>
      <c r="M3878" s="154"/>
      <c r="N3878" s="154"/>
      <c r="O3878" s="154"/>
      <c r="P3878" s="154"/>
      <c r="Q3878" s="154"/>
      <c r="R3878" s="154"/>
      <c r="S3878" s="154"/>
      <c r="T3878" s="154"/>
      <c r="U3878" s="154"/>
      <c r="V3878" s="154"/>
      <c r="W3878" s="154"/>
      <c r="X3878" s="154"/>
      <c r="Y3878" s="154"/>
      <c r="Z3878" s="154"/>
      <c r="AA3878" s="154"/>
    </row>
    <row r="3879" spans="1:27" ht="15.75" customHeight="1">
      <c r="A3879" s="155"/>
      <c r="B3879" s="156">
        <v>45129</v>
      </c>
      <c r="C3879" s="158"/>
      <c r="D3879" s="158">
        <v>7108</v>
      </c>
      <c r="E3879" s="158">
        <v>17.341999999999999</v>
      </c>
      <c r="F3879" s="158">
        <v>17.148</v>
      </c>
      <c r="G3879" s="16">
        <f t="shared" si="81"/>
        <v>18.039622077854567</v>
      </c>
      <c r="H3879" s="17">
        <f t="shared" si="77"/>
        <v>-1.162703463090947</v>
      </c>
      <c r="I3879" s="17">
        <f t="shared" si="78"/>
        <v>-0.19399999999999906</v>
      </c>
      <c r="J3879" s="18">
        <f t="shared" si="79"/>
        <v>1.1186714335140069E-2</v>
      </c>
      <c r="K3879" s="18">
        <f t="shared" si="80"/>
        <v>0.32866857209347355</v>
      </c>
      <c r="L3879" s="154"/>
      <c r="M3879" s="154"/>
      <c r="N3879" s="154"/>
      <c r="O3879" s="154"/>
      <c r="P3879" s="154"/>
      <c r="Q3879" s="154"/>
      <c r="R3879" s="154"/>
      <c r="S3879" s="154"/>
      <c r="T3879" s="154"/>
      <c r="U3879" s="154"/>
      <c r="V3879" s="154"/>
      <c r="W3879" s="154"/>
      <c r="X3879" s="154"/>
      <c r="Y3879" s="154"/>
      <c r="Z3879" s="154"/>
      <c r="AA3879" s="154"/>
    </row>
    <row r="3880" spans="1:27" ht="15.75" customHeight="1">
      <c r="A3880" s="155"/>
      <c r="B3880" s="158"/>
      <c r="C3880" s="158"/>
      <c r="D3880" s="158">
        <v>7108</v>
      </c>
      <c r="E3880" s="158">
        <v>17.436</v>
      </c>
      <c r="F3880" s="158">
        <v>17.260999999999999</v>
      </c>
      <c r="G3880" s="16">
        <f t="shared" si="81"/>
        <v>18.039622077854567</v>
      </c>
      <c r="H3880" s="17">
        <f t="shared" si="77"/>
        <v>-1.0060367964242782</v>
      </c>
      <c r="I3880" s="17">
        <f t="shared" si="78"/>
        <v>-0.17500000000000071</v>
      </c>
      <c r="J3880" s="18">
        <f t="shared" si="79"/>
        <v>1.0036705666437298E-2</v>
      </c>
      <c r="K3880" s="18">
        <f t="shared" si="80"/>
        <v>0.33228781700189375</v>
      </c>
      <c r="L3880" s="154"/>
      <c r="M3880" s="154"/>
      <c r="N3880" s="154"/>
      <c r="O3880" s="154"/>
      <c r="P3880" s="154"/>
      <c r="Q3880" s="154"/>
      <c r="R3880" s="154"/>
      <c r="S3880" s="154"/>
      <c r="T3880" s="154"/>
      <c r="U3880" s="154"/>
      <c r="V3880" s="154"/>
      <c r="W3880" s="154"/>
      <c r="X3880" s="154"/>
      <c r="Y3880" s="154"/>
      <c r="Z3880" s="154"/>
      <c r="AA3880" s="154"/>
    </row>
    <row r="3881" spans="1:27" ht="15.75" customHeight="1">
      <c r="A3881" s="155"/>
      <c r="B3881" s="158"/>
      <c r="C3881" s="158"/>
      <c r="D3881" s="158">
        <v>7108</v>
      </c>
      <c r="E3881" s="158">
        <v>17.367999999999999</v>
      </c>
      <c r="F3881" s="158">
        <v>17.213000000000001</v>
      </c>
      <c r="G3881" s="16">
        <f t="shared" si="81"/>
        <v>18.039622077854567</v>
      </c>
      <c r="H3881" s="17">
        <f t="shared" si="77"/>
        <v>-1.119370129757614</v>
      </c>
      <c r="I3881" s="17">
        <f t="shared" si="78"/>
        <v>-0.15499999999999758</v>
      </c>
      <c r="J3881" s="18">
        <f t="shared" si="79"/>
        <v>8.9244587747580369E-3</v>
      </c>
      <c r="K3881" s="18">
        <f t="shared" si="80"/>
        <v>0.32967355926099828</v>
      </c>
      <c r="L3881" s="154"/>
      <c r="M3881" s="154"/>
      <c r="N3881" s="154"/>
      <c r="O3881" s="154"/>
      <c r="P3881" s="154"/>
      <c r="Q3881" s="154"/>
      <c r="R3881" s="154"/>
      <c r="S3881" s="154"/>
      <c r="T3881" s="154"/>
      <c r="U3881" s="154"/>
      <c r="V3881" s="154"/>
      <c r="W3881" s="154"/>
      <c r="X3881" s="154"/>
      <c r="Y3881" s="154"/>
      <c r="Z3881" s="154"/>
      <c r="AA3881" s="154"/>
    </row>
    <row r="3882" spans="1:27" ht="15.75" customHeight="1">
      <c r="A3882" s="155"/>
      <c r="B3882" s="156">
        <v>45131</v>
      </c>
      <c r="C3882" s="158"/>
      <c r="D3882" s="158">
        <v>6117</v>
      </c>
      <c r="E3882" s="158">
        <v>19.91</v>
      </c>
      <c r="F3882" s="158">
        <v>19.442</v>
      </c>
      <c r="G3882" s="16">
        <f t="shared" si="81"/>
        <v>19.9327573208373</v>
      </c>
      <c r="H3882" s="17">
        <f t="shared" si="77"/>
        <v>-3.7928868062166998E-2</v>
      </c>
      <c r="I3882" s="17">
        <f t="shared" si="78"/>
        <v>-0.46799999999999997</v>
      </c>
      <c r="J3882" s="18">
        <f t="shared" si="79"/>
        <v>2.3505775991963837E-2</v>
      </c>
      <c r="K3882" s="18">
        <f t="shared" si="80"/>
        <v>0.31869518231843935</v>
      </c>
      <c r="L3882" s="154"/>
      <c r="M3882" s="154"/>
      <c r="N3882" s="154"/>
      <c r="O3882" s="154"/>
      <c r="P3882" s="154"/>
      <c r="Q3882" s="154"/>
      <c r="R3882" s="154"/>
      <c r="S3882" s="154"/>
      <c r="T3882" s="154"/>
      <c r="U3882" s="154"/>
      <c r="V3882" s="154"/>
      <c r="W3882" s="154"/>
      <c r="X3882" s="154"/>
      <c r="Y3882" s="154"/>
      <c r="Z3882" s="154"/>
      <c r="AA3882" s="154"/>
    </row>
    <row r="3883" spans="1:27" ht="15.75" customHeight="1">
      <c r="A3883" s="155"/>
      <c r="B3883" s="158"/>
      <c r="C3883" s="158"/>
      <c r="D3883" s="158">
        <v>6117</v>
      </c>
      <c r="E3883" s="158">
        <v>20.167999999999999</v>
      </c>
      <c r="F3883" s="158">
        <v>19.707000000000001</v>
      </c>
      <c r="G3883" s="16">
        <f t="shared" si="81"/>
        <v>19.9327573208373</v>
      </c>
      <c r="H3883" s="17">
        <f t="shared" si="77"/>
        <v>0.39207113193783155</v>
      </c>
      <c r="I3883" s="17">
        <f t="shared" si="78"/>
        <v>-0.46099999999999852</v>
      </c>
      <c r="J3883" s="18">
        <f t="shared" si="79"/>
        <v>2.2857992859976129E-2</v>
      </c>
      <c r="K3883" s="18">
        <f t="shared" si="80"/>
        <v>0.32741080325070049</v>
      </c>
      <c r="L3883" s="154"/>
      <c r="M3883" s="154"/>
      <c r="N3883" s="154"/>
      <c r="O3883" s="154"/>
      <c r="P3883" s="154"/>
      <c r="Q3883" s="154"/>
      <c r="R3883" s="154"/>
      <c r="S3883" s="154"/>
      <c r="T3883" s="154"/>
      <c r="U3883" s="154"/>
      <c r="V3883" s="154"/>
      <c r="W3883" s="154"/>
      <c r="X3883" s="154"/>
      <c r="Y3883" s="154"/>
      <c r="Z3883" s="154"/>
      <c r="AA3883" s="154"/>
    </row>
    <row r="3884" spans="1:27" ht="15.75" customHeight="1">
      <c r="A3884" s="155"/>
      <c r="B3884" s="156">
        <v>45131</v>
      </c>
      <c r="C3884" s="158"/>
      <c r="D3884" s="158">
        <v>6107</v>
      </c>
      <c r="E3884" s="158">
        <v>17.122</v>
      </c>
      <c r="F3884" s="158">
        <v>16.802</v>
      </c>
      <c r="G3884" s="16">
        <f t="shared" si="81"/>
        <v>17.032373496847189</v>
      </c>
      <c r="H3884" s="17">
        <f t="shared" si="77"/>
        <v>0.14937750525468493</v>
      </c>
      <c r="I3884" s="17">
        <f t="shared" si="78"/>
        <v>-0.32000000000000028</v>
      </c>
      <c r="J3884" s="18">
        <f t="shared" si="79"/>
        <v>1.8689405443289352E-2</v>
      </c>
      <c r="K3884" s="18">
        <f t="shared" si="80"/>
        <v>0.32329953249551618</v>
      </c>
      <c r="L3884" s="154"/>
      <c r="M3884" s="154"/>
      <c r="N3884" s="154"/>
      <c r="O3884" s="154"/>
      <c r="P3884" s="154"/>
      <c r="Q3884" s="154"/>
      <c r="R3884" s="154"/>
      <c r="S3884" s="154"/>
      <c r="T3884" s="154"/>
      <c r="U3884" s="154"/>
      <c r="V3884" s="154"/>
      <c r="W3884" s="154"/>
      <c r="X3884" s="154"/>
      <c r="Y3884" s="154"/>
      <c r="Z3884" s="154"/>
      <c r="AA3884" s="154"/>
    </row>
    <row r="3885" spans="1:27" ht="15.75" customHeight="1">
      <c r="A3885" s="155"/>
      <c r="B3885" s="158"/>
      <c r="C3885" s="158"/>
      <c r="D3885" s="158">
        <v>6107</v>
      </c>
      <c r="E3885" s="158">
        <v>16.725999999999999</v>
      </c>
      <c r="F3885" s="158">
        <v>16.273</v>
      </c>
      <c r="G3885" s="16">
        <f t="shared" si="81"/>
        <v>17.032373496847189</v>
      </c>
      <c r="H3885" s="17">
        <f t="shared" si="77"/>
        <v>-0.5106224947453164</v>
      </c>
      <c r="I3885" s="17">
        <f t="shared" si="78"/>
        <v>-0.4529999999999994</v>
      </c>
      <c r="J3885" s="18">
        <f t="shared" si="79"/>
        <v>2.7083582446490461E-2</v>
      </c>
      <c r="K3885" s="18">
        <f t="shared" si="80"/>
        <v>0.30727816545427639</v>
      </c>
      <c r="L3885" s="154"/>
      <c r="M3885" s="154"/>
      <c r="N3885" s="154"/>
      <c r="O3885" s="154"/>
      <c r="P3885" s="154"/>
      <c r="Q3885" s="154"/>
      <c r="R3885" s="154"/>
      <c r="S3885" s="154"/>
      <c r="T3885" s="154"/>
      <c r="U3885" s="154"/>
      <c r="V3885" s="154"/>
      <c r="W3885" s="154"/>
      <c r="X3885" s="154"/>
      <c r="Y3885" s="154"/>
      <c r="Z3885" s="154"/>
      <c r="AA3885" s="154"/>
    </row>
    <row r="3886" spans="1:27" ht="15.75" customHeight="1">
      <c r="A3886" s="155"/>
      <c r="B3886" s="156">
        <v>45129</v>
      </c>
      <c r="C3886" s="158"/>
      <c r="D3886" s="158">
        <v>5120</v>
      </c>
      <c r="E3886" s="158">
        <v>24.387</v>
      </c>
      <c r="F3886" s="158">
        <v>24.291</v>
      </c>
      <c r="G3886" s="16">
        <f t="shared" si="81"/>
        <v>22.870927068045674</v>
      </c>
      <c r="H3886" s="17">
        <f t="shared" si="77"/>
        <v>2.5267882199238776</v>
      </c>
      <c r="I3886" s="17">
        <f t="shared" si="78"/>
        <v>-9.6000000000000085E-2</v>
      </c>
      <c r="J3886" s="18">
        <f t="shared" si="79"/>
        <v>3.9365235576331687E-3</v>
      </c>
      <c r="K3886" s="18">
        <f t="shared" si="80"/>
        <v>0.34808333271230441</v>
      </c>
      <c r="L3886" s="154"/>
      <c r="M3886" s="154"/>
      <c r="N3886" s="154"/>
      <c r="O3886" s="154"/>
      <c r="P3886" s="154"/>
      <c r="Q3886" s="154"/>
      <c r="R3886" s="154"/>
      <c r="S3886" s="154"/>
      <c r="T3886" s="154"/>
      <c r="U3886" s="154"/>
      <c r="V3886" s="154"/>
      <c r="W3886" s="154"/>
      <c r="X3886" s="154"/>
      <c r="Y3886" s="154"/>
      <c r="Z3886" s="154"/>
      <c r="AA3886" s="154"/>
    </row>
    <row r="3887" spans="1:27" ht="15.75" customHeight="1">
      <c r="A3887" s="155"/>
      <c r="B3887" s="158"/>
      <c r="C3887" s="158"/>
      <c r="D3887" s="158">
        <v>5120</v>
      </c>
      <c r="E3887" s="158">
        <v>24.300999999999998</v>
      </c>
      <c r="F3887" s="158">
        <v>24.193999999999999</v>
      </c>
      <c r="G3887" s="16">
        <f t="shared" si="81"/>
        <v>22.870927068045674</v>
      </c>
      <c r="H3887" s="17">
        <f t="shared" si="77"/>
        <v>2.3834548865905409</v>
      </c>
      <c r="I3887" s="17">
        <f t="shared" si="78"/>
        <v>-0.10699999999999932</v>
      </c>
      <c r="J3887" s="18">
        <f t="shared" si="79"/>
        <v>4.4031109830870883E-3</v>
      </c>
      <c r="K3887" s="18">
        <f t="shared" si="80"/>
        <v>0.34577623286510706</v>
      </c>
      <c r="L3887" s="154"/>
      <c r="M3887" s="154"/>
      <c r="N3887" s="154"/>
      <c r="O3887" s="154"/>
      <c r="P3887" s="154"/>
      <c r="Q3887" s="154"/>
      <c r="R3887" s="154"/>
      <c r="S3887" s="154"/>
      <c r="T3887" s="154"/>
      <c r="U3887" s="154"/>
      <c r="V3887" s="154"/>
      <c r="W3887" s="154"/>
      <c r="X3887" s="154"/>
      <c r="Y3887" s="154"/>
      <c r="Z3887" s="154"/>
      <c r="AA3887" s="154"/>
    </row>
    <row r="3888" spans="1:27" ht="15.75" customHeight="1">
      <c r="A3888" s="155"/>
      <c r="B3888" s="158"/>
      <c r="C3888" s="158"/>
      <c r="D3888" s="158">
        <v>5120</v>
      </c>
      <c r="E3888" s="158">
        <v>23.547999999999998</v>
      </c>
      <c r="F3888" s="158">
        <v>23.454999999999998</v>
      </c>
      <c r="G3888" s="16">
        <f t="shared" si="81"/>
        <v>22.870927068045674</v>
      </c>
      <c r="H3888" s="17">
        <f t="shared" si="77"/>
        <v>1.1284548865905406</v>
      </c>
      <c r="I3888" s="17">
        <f t="shared" si="78"/>
        <v>-9.2999999999999972E-2</v>
      </c>
      <c r="J3888" s="18">
        <f t="shared" si="79"/>
        <v>3.9493799898080509E-3</v>
      </c>
      <c r="K3888" s="18">
        <f t="shared" si="80"/>
        <v>0.32485596376995779</v>
      </c>
      <c r="L3888" s="154"/>
      <c r="M3888" s="154"/>
      <c r="N3888" s="154"/>
      <c r="O3888" s="154"/>
      <c r="P3888" s="154"/>
      <c r="Q3888" s="154"/>
      <c r="R3888" s="154"/>
      <c r="S3888" s="154"/>
      <c r="T3888" s="154"/>
      <c r="U3888" s="154"/>
      <c r="V3888" s="154"/>
      <c r="W3888" s="154"/>
      <c r="X3888" s="154"/>
      <c r="Y3888" s="154"/>
      <c r="Z3888" s="154"/>
      <c r="AA3888" s="154"/>
    </row>
    <row r="3889" spans="1:27" ht="15.75" customHeight="1">
      <c r="A3889" s="155"/>
      <c r="B3889" s="158"/>
      <c r="C3889" s="158"/>
      <c r="D3889" s="158">
        <v>5120</v>
      </c>
      <c r="E3889" s="158">
        <v>23.012</v>
      </c>
      <c r="F3889" s="158">
        <v>22.908999999999999</v>
      </c>
      <c r="G3889" s="16">
        <f t="shared" si="81"/>
        <v>22.870927068045674</v>
      </c>
      <c r="H3889" s="17">
        <f t="shared" si="77"/>
        <v>0.23512155325721079</v>
      </c>
      <c r="I3889" s="17">
        <f t="shared" si="78"/>
        <v>-0.10300000000000153</v>
      </c>
      <c r="J3889" s="18">
        <f t="shared" si="79"/>
        <v>4.4759256040327452E-3</v>
      </c>
      <c r="K3889" s="18">
        <f t="shared" si="80"/>
        <v>0.30913037697092682</v>
      </c>
      <c r="L3889" s="154"/>
      <c r="M3889" s="154"/>
      <c r="N3889" s="154"/>
      <c r="O3889" s="154"/>
      <c r="P3889" s="154"/>
      <c r="Q3889" s="154"/>
      <c r="R3889" s="154"/>
      <c r="S3889" s="154"/>
      <c r="T3889" s="154"/>
      <c r="U3889" s="154"/>
      <c r="V3889" s="154"/>
      <c r="W3889" s="154"/>
      <c r="X3889" s="154"/>
      <c r="Y3889" s="154"/>
      <c r="Z3889" s="154"/>
      <c r="AA3889" s="154"/>
    </row>
    <row r="3890" spans="1:27" ht="15.75" customHeight="1">
      <c r="A3890" s="155"/>
      <c r="B3890" s="156">
        <v>45131</v>
      </c>
      <c r="C3890" s="158">
        <v>57905</v>
      </c>
      <c r="D3890" s="158">
        <v>5120</v>
      </c>
      <c r="E3890" s="158">
        <v>21.896000000000001</v>
      </c>
      <c r="F3890" s="158">
        <v>21.837</v>
      </c>
      <c r="G3890" s="16">
        <f t="shared" si="81"/>
        <v>22.870927068045674</v>
      </c>
      <c r="H3890" s="17">
        <f t="shared" si="77"/>
        <v>-1.6248784467427888</v>
      </c>
      <c r="I3890" s="17">
        <f t="shared" si="78"/>
        <v>-5.9000000000001052E-2</v>
      </c>
      <c r="J3890" s="18">
        <f t="shared" si="79"/>
        <v>2.6945560833029343E-3</v>
      </c>
      <c r="K3890" s="18">
        <f t="shared" si="80"/>
        <v>0.27391798661193684</v>
      </c>
      <c r="L3890" s="154"/>
      <c r="M3890" s="154"/>
      <c r="N3890" s="154"/>
      <c r="O3890" s="154"/>
      <c r="P3890" s="154"/>
      <c r="Q3890" s="154"/>
      <c r="R3890" s="154"/>
      <c r="S3890" s="154"/>
      <c r="T3890" s="154"/>
      <c r="U3890" s="154"/>
      <c r="V3890" s="154"/>
      <c r="W3890" s="154"/>
      <c r="X3890" s="154"/>
      <c r="Y3890" s="154"/>
      <c r="Z3890" s="154"/>
      <c r="AA3890" s="154"/>
    </row>
    <row r="3891" spans="1:27" ht="15.75" customHeight="1">
      <c r="A3891" s="155"/>
      <c r="B3891" s="158"/>
      <c r="C3891" s="158"/>
      <c r="D3891" s="158">
        <v>5120</v>
      </c>
      <c r="E3891" s="158">
        <v>21.338999999999999</v>
      </c>
      <c r="F3891" s="158">
        <v>21.277999999999999</v>
      </c>
      <c r="G3891" s="16">
        <f t="shared" si="81"/>
        <v>22.870927068045674</v>
      </c>
      <c r="H3891" s="17">
        <f t="shared" si="77"/>
        <v>-2.5532117800761256</v>
      </c>
      <c r="I3891" s="17">
        <f t="shared" si="78"/>
        <v>-6.0999999999999943E-2</v>
      </c>
      <c r="J3891" s="18">
        <f t="shared" si="79"/>
        <v>2.8586156802099419E-3</v>
      </c>
      <c r="K3891" s="18">
        <f t="shared" si="80"/>
        <v>0.25496547330497993</v>
      </c>
      <c r="L3891" s="154"/>
      <c r="M3891" s="154"/>
      <c r="N3891" s="154"/>
      <c r="O3891" s="154"/>
      <c r="P3891" s="154"/>
      <c r="Q3891" s="154"/>
      <c r="R3891" s="154"/>
      <c r="S3891" s="154"/>
      <c r="T3891" s="154"/>
      <c r="U3891" s="154"/>
      <c r="V3891" s="154"/>
      <c r="W3891" s="154"/>
      <c r="X3891" s="154"/>
      <c r="Y3891" s="154"/>
      <c r="Z3891" s="154"/>
      <c r="AA3891" s="154"/>
    </row>
    <row r="3892" spans="1:27" ht="15.75" customHeight="1">
      <c r="A3892" s="155"/>
      <c r="B3892" s="158"/>
      <c r="C3892" s="158"/>
      <c r="D3892" s="158">
        <v>5120</v>
      </c>
      <c r="E3892" s="158">
        <v>23.131</v>
      </c>
      <c r="F3892" s="158">
        <v>23.073</v>
      </c>
      <c r="G3892" s="16">
        <f t="shared" si="81"/>
        <v>22.870927068045674</v>
      </c>
      <c r="H3892" s="17">
        <f t="shared" si="77"/>
        <v>0.43345488659054376</v>
      </c>
      <c r="I3892" s="17">
        <f t="shared" si="78"/>
        <v>-5.7999999999999829E-2</v>
      </c>
      <c r="J3892" s="18">
        <f t="shared" si="79"/>
        <v>2.5074575245341677E-3</v>
      </c>
      <c r="K3892" s="18">
        <f t="shared" si="80"/>
        <v>0.31268463252150652</v>
      </c>
      <c r="L3892" s="154"/>
      <c r="M3892" s="154"/>
      <c r="N3892" s="154"/>
      <c r="O3892" s="154"/>
      <c r="P3892" s="154"/>
      <c r="Q3892" s="154"/>
      <c r="R3892" s="154"/>
      <c r="S3892" s="154"/>
      <c r="T3892" s="154"/>
      <c r="U3892" s="154"/>
      <c r="V3892" s="154"/>
      <c r="W3892" s="154"/>
      <c r="X3892" s="154"/>
      <c r="Y3892" s="154"/>
      <c r="Z3892" s="154"/>
      <c r="AA3892" s="154"/>
    </row>
    <row r="3893" spans="1:27" ht="15.75" customHeight="1">
      <c r="A3893" s="155"/>
      <c r="B3893" s="158"/>
      <c r="C3893" s="158"/>
      <c r="D3893" s="158">
        <v>5120</v>
      </c>
      <c r="E3893" s="158">
        <v>22.532</v>
      </c>
      <c r="F3893" s="158">
        <v>22.466999999999999</v>
      </c>
      <c r="G3893" s="16">
        <f t="shared" si="81"/>
        <v>22.870927068045674</v>
      </c>
      <c r="H3893" s="17">
        <f t="shared" si="77"/>
        <v>-0.56487844674278997</v>
      </c>
      <c r="I3893" s="17">
        <f t="shared" si="78"/>
        <v>-6.5000000000001279E-2</v>
      </c>
      <c r="J3893" s="18">
        <f t="shared" si="79"/>
        <v>2.884786082016744E-3</v>
      </c>
      <c r="K3893" s="18">
        <f t="shared" si="80"/>
        <v>0.29441275673952461</v>
      </c>
      <c r="L3893" s="154"/>
      <c r="M3893" s="154"/>
      <c r="N3893" s="154"/>
      <c r="O3893" s="154"/>
      <c r="P3893" s="154"/>
      <c r="Q3893" s="154"/>
      <c r="R3893" s="154"/>
      <c r="S3893" s="154"/>
      <c r="T3893" s="154"/>
      <c r="U3893" s="154"/>
      <c r="V3893" s="154"/>
      <c r="W3893" s="154"/>
      <c r="X3893" s="154"/>
      <c r="Y3893" s="154"/>
      <c r="Z3893" s="154"/>
      <c r="AA3893" s="154"/>
    </row>
    <row r="3894" spans="1:27" ht="15.75" customHeight="1">
      <c r="A3894" s="155"/>
      <c r="B3894" s="158"/>
      <c r="C3894" s="158"/>
      <c r="D3894" s="158">
        <v>5120</v>
      </c>
      <c r="E3894" s="158">
        <v>22.047999999999998</v>
      </c>
      <c r="F3894" s="158">
        <v>21.986000000000001</v>
      </c>
      <c r="G3894" s="16">
        <f t="shared" si="81"/>
        <v>22.870927068045674</v>
      </c>
      <c r="H3894" s="17">
        <f t="shared" si="77"/>
        <v>-1.3715451134094596</v>
      </c>
      <c r="I3894" s="17">
        <f t="shared" si="78"/>
        <v>-6.1999999999997613E-2</v>
      </c>
      <c r="J3894" s="18">
        <f t="shared" si="79"/>
        <v>2.8120464441218078E-3</v>
      </c>
      <c r="K3894" s="18">
        <f t="shared" si="80"/>
        <v>0.27892363184211566</v>
      </c>
      <c r="L3894" s="154"/>
      <c r="M3894" s="154"/>
      <c r="N3894" s="154"/>
      <c r="O3894" s="154"/>
      <c r="P3894" s="154"/>
      <c r="Q3894" s="154"/>
      <c r="R3894" s="154"/>
      <c r="S3894" s="154"/>
      <c r="T3894" s="154"/>
      <c r="U3894" s="154"/>
      <c r="V3894" s="154"/>
      <c r="W3894" s="154"/>
      <c r="X3894" s="154"/>
      <c r="Y3894" s="154"/>
      <c r="Z3894" s="154"/>
      <c r="AA3894" s="154"/>
    </row>
    <row r="3895" spans="1:27" ht="15.75" customHeight="1">
      <c r="A3895" s="155"/>
      <c r="B3895" s="158"/>
      <c r="C3895" s="158"/>
      <c r="D3895" s="158">
        <v>5120</v>
      </c>
      <c r="E3895" s="158">
        <v>23.768999999999998</v>
      </c>
      <c r="F3895" s="158">
        <v>23.702000000000002</v>
      </c>
      <c r="G3895" s="16">
        <f t="shared" si="81"/>
        <v>22.870927068045674</v>
      </c>
      <c r="H3895" s="17">
        <f t="shared" si="77"/>
        <v>1.496788219923874</v>
      </c>
      <c r="I3895" s="17">
        <f t="shared" si="78"/>
        <v>-6.6999999999996618E-2</v>
      </c>
      <c r="J3895" s="18">
        <f t="shared" si="79"/>
        <v>2.8187975935040021E-3</v>
      </c>
      <c r="K3895" s="18">
        <f t="shared" si="80"/>
        <v>0.33113333479973778</v>
      </c>
      <c r="L3895" s="154"/>
      <c r="M3895" s="154"/>
      <c r="N3895" s="154"/>
      <c r="O3895" s="154"/>
      <c r="P3895" s="154"/>
      <c r="Q3895" s="154"/>
      <c r="R3895" s="154"/>
      <c r="S3895" s="154"/>
      <c r="T3895" s="154"/>
      <c r="U3895" s="154"/>
      <c r="V3895" s="154"/>
      <c r="W3895" s="154"/>
      <c r="X3895" s="154"/>
      <c r="Y3895" s="154"/>
      <c r="Z3895" s="154"/>
      <c r="AA3895" s="154"/>
    </row>
    <row r="3896" spans="1:27" ht="15.75" customHeight="1">
      <c r="A3896" s="155"/>
      <c r="B3896" s="156">
        <v>45131</v>
      </c>
      <c r="C3896" s="158"/>
      <c r="D3896" s="158">
        <v>5169</v>
      </c>
      <c r="E3896" s="158">
        <v>25.638000000000002</v>
      </c>
      <c r="F3896" s="158">
        <v>25.574999999999999</v>
      </c>
      <c r="G3896" s="16">
        <f t="shared" si="81"/>
        <v>24.534583675052499</v>
      </c>
      <c r="H3896" s="17">
        <f t="shared" si="77"/>
        <v>1.8390272082458381</v>
      </c>
      <c r="I3896" s="17">
        <f t="shared" si="78"/>
        <v>-6.3000000000002387E-2</v>
      </c>
      <c r="J3896" s="18">
        <f t="shared" si="79"/>
        <v>2.4572899602153982E-3</v>
      </c>
      <c r="K3896" s="18">
        <f t="shared" si="80"/>
        <v>0.34738616474234213</v>
      </c>
      <c r="L3896" s="154"/>
      <c r="M3896" s="154"/>
      <c r="N3896" s="154"/>
      <c r="O3896" s="154"/>
      <c r="P3896" s="154"/>
      <c r="Q3896" s="154"/>
      <c r="R3896" s="154"/>
      <c r="S3896" s="154"/>
      <c r="T3896" s="154"/>
      <c r="U3896" s="154"/>
      <c r="V3896" s="154"/>
      <c r="W3896" s="154"/>
      <c r="X3896" s="154"/>
      <c r="Y3896" s="154"/>
      <c r="Z3896" s="154"/>
      <c r="AA3896" s="154"/>
    </row>
    <row r="3897" spans="1:27" ht="15.75" customHeight="1">
      <c r="A3897" s="155"/>
      <c r="B3897" s="158"/>
      <c r="C3897" s="158"/>
      <c r="D3897" s="158">
        <v>5169</v>
      </c>
      <c r="E3897" s="158">
        <v>25.1</v>
      </c>
      <c r="F3897" s="158">
        <v>25.038</v>
      </c>
      <c r="G3897" s="16">
        <f t="shared" si="81"/>
        <v>24.534583675052499</v>
      </c>
      <c r="H3897" s="17">
        <f t="shared" si="77"/>
        <v>0.94236054157917104</v>
      </c>
      <c r="I3897" s="17">
        <f t="shared" si="78"/>
        <v>-6.2000000000001165E-2</v>
      </c>
      <c r="J3897" s="18">
        <f t="shared" si="79"/>
        <v>2.4701195219123968E-3</v>
      </c>
      <c r="K3897" s="18">
        <f t="shared" si="80"/>
        <v>0.33339786819379152</v>
      </c>
      <c r="L3897" s="154"/>
      <c r="M3897" s="154"/>
      <c r="N3897" s="154"/>
      <c r="O3897" s="154"/>
      <c r="P3897" s="154"/>
      <c r="Q3897" s="154"/>
      <c r="R3897" s="154"/>
      <c r="S3897" s="154"/>
      <c r="T3897" s="154"/>
      <c r="U3897" s="154"/>
      <c r="V3897" s="154"/>
      <c r="W3897" s="154"/>
      <c r="X3897" s="154"/>
      <c r="Y3897" s="154"/>
      <c r="Z3897" s="154"/>
      <c r="AA3897" s="154"/>
    </row>
    <row r="3898" spans="1:27" ht="15.75" customHeight="1">
      <c r="A3898" s="155"/>
      <c r="B3898" s="158"/>
      <c r="C3898" s="158"/>
      <c r="D3898" s="158">
        <v>5169</v>
      </c>
      <c r="E3898" s="158">
        <v>25.210999999999999</v>
      </c>
      <c r="F3898" s="158">
        <v>25.155000000000001</v>
      </c>
      <c r="G3898" s="16">
        <f t="shared" si="81"/>
        <v>24.534583675052499</v>
      </c>
      <c r="H3898" s="17">
        <f t="shared" si="77"/>
        <v>1.1273605415791663</v>
      </c>
      <c r="I3898" s="17">
        <f t="shared" si="78"/>
        <v>-5.5999999999997385E-2</v>
      </c>
      <c r="J3898" s="18">
        <f t="shared" si="79"/>
        <v>2.2212526278210854E-3</v>
      </c>
      <c r="K3898" s="18">
        <f t="shared" si="80"/>
        <v>0.33633281074388821</v>
      </c>
      <c r="L3898" s="154"/>
      <c r="M3898" s="154"/>
      <c r="N3898" s="154"/>
      <c r="O3898" s="154"/>
      <c r="P3898" s="154"/>
      <c r="Q3898" s="154"/>
      <c r="R3898" s="154"/>
      <c r="S3898" s="154"/>
      <c r="T3898" s="154"/>
      <c r="U3898" s="154"/>
      <c r="V3898" s="154"/>
      <c r="W3898" s="154"/>
      <c r="X3898" s="154"/>
      <c r="Y3898" s="154"/>
      <c r="Z3898" s="154"/>
      <c r="AA3898" s="154"/>
    </row>
    <row r="3899" spans="1:27" ht="15.75" customHeight="1">
      <c r="A3899" s="155"/>
      <c r="B3899" s="158"/>
      <c r="C3899" s="158"/>
      <c r="D3899" s="158">
        <v>5169</v>
      </c>
      <c r="E3899" s="158">
        <v>26.408000000000001</v>
      </c>
      <c r="F3899" s="158">
        <v>26.381</v>
      </c>
      <c r="G3899" s="16">
        <f t="shared" si="81"/>
        <v>24.534583675052499</v>
      </c>
      <c r="H3899" s="17">
        <f t="shared" si="77"/>
        <v>3.1223605415791709</v>
      </c>
      <c r="I3899" s="17">
        <f t="shared" si="78"/>
        <v>-2.7000000000001023E-2</v>
      </c>
      <c r="J3899" s="18">
        <f t="shared" si="79"/>
        <v>1.0224174492578393E-3</v>
      </c>
      <c r="K3899" s="18">
        <f t="shared" si="80"/>
        <v>0.36641496863314782</v>
      </c>
      <c r="L3899" s="154"/>
      <c r="M3899" s="154"/>
      <c r="N3899" s="154"/>
      <c r="O3899" s="154"/>
      <c r="P3899" s="154"/>
      <c r="Q3899" s="154"/>
      <c r="R3899" s="154"/>
      <c r="S3899" s="154"/>
      <c r="T3899" s="154"/>
      <c r="U3899" s="154"/>
      <c r="V3899" s="154"/>
      <c r="W3899" s="154"/>
      <c r="X3899" s="154"/>
      <c r="Y3899" s="154"/>
      <c r="Z3899" s="154"/>
      <c r="AA3899" s="154"/>
    </row>
    <row r="3900" spans="1:27" ht="15.75" customHeight="1">
      <c r="A3900" s="155"/>
      <c r="B3900" s="158"/>
      <c r="C3900" s="158"/>
      <c r="D3900" s="158">
        <v>5169</v>
      </c>
      <c r="E3900" s="158">
        <v>26.63</v>
      </c>
      <c r="F3900" s="158">
        <v>26.6</v>
      </c>
      <c r="G3900" s="16">
        <f t="shared" si="81"/>
        <v>24.534583675052499</v>
      </c>
      <c r="H3900" s="17">
        <f t="shared" si="77"/>
        <v>3.492360541579167</v>
      </c>
      <c r="I3900" s="17">
        <f t="shared" si="78"/>
        <v>-2.9999999999997584E-2</v>
      </c>
      <c r="J3900" s="18">
        <f t="shared" si="79"/>
        <v>1.1265490048816217E-3</v>
      </c>
      <c r="K3900" s="18">
        <f t="shared" si="80"/>
        <v>0.37169682657394543</v>
      </c>
      <c r="L3900" s="154"/>
      <c r="M3900" s="154"/>
      <c r="N3900" s="154"/>
      <c r="O3900" s="154"/>
      <c r="P3900" s="154"/>
      <c r="Q3900" s="154"/>
      <c r="R3900" s="154"/>
      <c r="S3900" s="154"/>
      <c r="T3900" s="154"/>
      <c r="U3900" s="154"/>
      <c r="V3900" s="154"/>
      <c r="W3900" s="154"/>
      <c r="X3900" s="154"/>
      <c r="Y3900" s="154"/>
      <c r="Z3900" s="154"/>
      <c r="AA3900" s="154"/>
    </row>
    <row r="3901" spans="1:27" ht="15.75" customHeight="1">
      <c r="A3901" s="155"/>
      <c r="B3901" s="156">
        <v>45132</v>
      </c>
      <c r="C3901" s="158">
        <v>57941</v>
      </c>
      <c r="D3901" s="158">
        <v>8127</v>
      </c>
      <c r="E3901" s="158">
        <v>21.257999999999999</v>
      </c>
      <c r="F3901" s="158">
        <v>21.224</v>
      </c>
      <c r="G3901" s="16">
        <f t="shared" si="81"/>
        <v>19.906047079520491</v>
      </c>
      <c r="H3901" s="17">
        <f t="shared" si="77"/>
        <v>2.2532548674658477</v>
      </c>
      <c r="I3901" s="17">
        <f t="shared" si="78"/>
        <v>-3.399999999999892E-2</v>
      </c>
      <c r="J3901" s="18">
        <f t="shared" si="79"/>
        <v>1.5993978737415995E-3</v>
      </c>
      <c r="K3901" s="18">
        <f t="shared" si="80"/>
        <v>0.34620815675102595</v>
      </c>
      <c r="L3901" s="154"/>
      <c r="M3901" s="154"/>
      <c r="N3901" s="154"/>
      <c r="O3901" s="154"/>
      <c r="P3901" s="154"/>
      <c r="Q3901" s="154"/>
      <c r="R3901" s="154"/>
      <c r="S3901" s="154"/>
      <c r="T3901" s="154"/>
      <c r="U3901" s="154"/>
      <c r="V3901" s="154"/>
      <c r="W3901" s="154"/>
      <c r="X3901" s="154"/>
      <c r="Y3901" s="154"/>
      <c r="Z3901" s="154"/>
      <c r="AA3901" s="154"/>
    </row>
    <row r="3902" spans="1:27" ht="15.75" customHeight="1">
      <c r="A3902" s="155"/>
      <c r="B3902" s="158"/>
      <c r="C3902" s="158"/>
      <c r="D3902" s="158">
        <v>8127</v>
      </c>
      <c r="E3902" s="158">
        <v>20.481999999999999</v>
      </c>
      <c r="F3902" s="158">
        <v>20.440000000000001</v>
      </c>
      <c r="G3902" s="16">
        <f t="shared" si="81"/>
        <v>19.906047079520491</v>
      </c>
      <c r="H3902" s="17">
        <f t="shared" si="77"/>
        <v>0.95992153413251446</v>
      </c>
      <c r="I3902" s="17">
        <f t="shared" si="78"/>
        <v>-4.1999999999998039E-2</v>
      </c>
      <c r="J3902" s="18">
        <f t="shared" si="79"/>
        <v>2.0505809979493232E-3</v>
      </c>
      <c r="K3902" s="18">
        <f t="shared" si="80"/>
        <v>0.32143799415161167</v>
      </c>
      <c r="L3902" s="154"/>
      <c r="M3902" s="154"/>
      <c r="N3902" s="154"/>
      <c r="O3902" s="154"/>
      <c r="P3902" s="154"/>
      <c r="Q3902" s="154"/>
      <c r="R3902" s="154"/>
      <c r="S3902" s="154"/>
      <c r="T3902" s="154"/>
      <c r="U3902" s="154"/>
      <c r="V3902" s="154"/>
      <c r="W3902" s="154"/>
      <c r="X3902" s="154"/>
      <c r="Y3902" s="154"/>
      <c r="Z3902" s="154"/>
      <c r="AA3902" s="154"/>
    </row>
    <row r="3903" spans="1:27" ht="15.75" customHeight="1">
      <c r="A3903" s="155"/>
      <c r="B3903" s="156">
        <v>45132</v>
      </c>
      <c r="C3903" s="158"/>
      <c r="D3903" s="158">
        <v>8107</v>
      </c>
      <c r="E3903" s="158">
        <v>16.786000000000001</v>
      </c>
      <c r="F3903" s="158">
        <v>16.757000000000001</v>
      </c>
      <c r="G3903" s="16">
        <f t="shared" si="81"/>
        <v>16.123457228651652</v>
      </c>
      <c r="H3903" s="17">
        <f t="shared" si="77"/>
        <v>1.1042379522472483</v>
      </c>
      <c r="I3903" s="17">
        <f t="shared" si="78"/>
        <v>-2.8999999999999915E-2</v>
      </c>
      <c r="J3903" s="18">
        <f t="shared" si="79"/>
        <v>1.7276301679971353E-3</v>
      </c>
      <c r="K3903" s="18">
        <f t="shared" si="80"/>
        <v>0.32344908390594312</v>
      </c>
      <c r="L3903" s="154"/>
      <c r="M3903" s="154"/>
      <c r="N3903" s="154"/>
      <c r="O3903" s="154"/>
      <c r="P3903" s="154"/>
      <c r="Q3903" s="154"/>
      <c r="R3903" s="154"/>
      <c r="S3903" s="154"/>
      <c r="T3903" s="154"/>
      <c r="U3903" s="154"/>
      <c r="V3903" s="154"/>
      <c r="W3903" s="154"/>
      <c r="X3903" s="154"/>
      <c r="Y3903" s="154"/>
      <c r="Z3903" s="154"/>
      <c r="AA3903" s="154"/>
    </row>
    <row r="3904" spans="1:27" ht="15.75" customHeight="1">
      <c r="A3904" s="155"/>
      <c r="B3904" s="156">
        <v>45132</v>
      </c>
      <c r="C3904" s="158" t="s">
        <v>1802</v>
      </c>
      <c r="D3904" s="158">
        <v>5003</v>
      </c>
      <c r="E3904" s="158">
        <v>38.835999999999999</v>
      </c>
      <c r="F3904" s="158">
        <v>38.396000000000001</v>
      </c>
      <c r="G3904" s="16">
        <f t="shared" si="81"/>
        <v>38.4</v>
      </c>
      <c r="H3904" s="17">
        <f t="shared" si="77"/>
        <v>0.72666666666666657</v>
      </c>
      <c r="I3904" s="17">
        <f t="shared" si="78"/>
        <v>-0.43999999999999773</v>
      </c>
      <c r="J3904" s="18">
        <f t="shared" si="79"/>
        <v>1.1329694098259289E-2</v>
      </c>
      <c r="K3904" s="18">
        <f t="shared" si="80"/>
        <v>0.38201668554949014</v>
      </c>
      <c r="L3904" s="154"/>
      <c r="M3904" s="154"/>
      <c r="N3904" s="154"/>
      <c r="O3904" s="154"/>
      <c r="P3904" s="154"/>
      <c r="Q3904" s="154"/>
      <c r="R3904" s="154"/>
      <c r="S3904" s="154"/>
      <c r="T3904" s="154"/>
      <c r="U3904" s="154"/>
      <c r="V3904" s="154"/>
      <c r="W3904" s="154"/>
      <c r="X3904" s="154"/>
      <c r="Y3904" s="154"/>
      <c r="Z3904" s="154"/>
      <c r="AA3904" s="154"/>
    </row>
    <row r="3905" spans="1:27" ht="15.75" customHeight="1">
      <c r="A3905" s="155"/>
      <c r="B3905" s="158"/>
      <c r="C3905" s="158"/>
      <c r="D3905" s="158">
        <v>5003</v>
      </c>
      <c r="E3905" s="158">
        <v>40.634999999999998</v>
      </c>
      <c r="F3905" s="158">
        <v>40.207999999999998</v>
      </c>
      <c r="G3905" s="16">
        <f t="shared" si="81"/>
        <v>38.4</v>
      </c>
      <c r="H3905" s="17">
        <f t="shared" si="77"/>
        <v>3.7249999999999992</v>
      </c>
      <c r="I3905" s="17">
        <f t="shared" si="78"/>
        <v>-0.4269999999999996</v>
      </c>
      <c r="J3905" s="18">
        <f t="shared" si="79"/>
        <v>1.0508182601205849E-2</v>
      </c>
      <c r="K3905" s="18">
        <f t="shared" si="80"/>
        <v>0.40937615356220003</v>
      </c>
      <c r="L3905" s="154"/>
      <c r="M3905" s="154"/>
      <c r="N3905" s="154"/>
      <c r="O3905" s="154"/>
      <c r="P3905" s="154"/>
      <c r="Q3905" s="154"/>
      <c r="R3905" s="154"/>
      <c r="S3905" s="154"/>
      <c r="T3905" s="154"/>
      <c r="U3905" s="154"/>
      <c r="V3905" s="154"/>
      <c r="W3905" s="154"/>
      <c r="X3905" s="154"/>
      <c r="Y3905" s="154"/>
      <c r="Z3905" s="154"/>
      <c r="AA3905" s="154"/>
    </row>
    <row r="3906" spans="1:27" ht="15.75" customHeight="1">
      <c r="A3906" s="155"/>
      <c r="B3906" s="158"/>
      <c r="C3906" s="158"/>
      <c r="D3906" s="158">
        <v>5003</v>
      </c>
      <c r="E3906" s="158">
        <v>39.450000000000003</v>
      </c>
      <c r="F3906" s="158">
        <v>39.244</v>
      </c>
      <c r="G3906" s="16">
        <f t="shared" si="81"/>
        <v>38.4</v>
      </c>
      <c r="H3906" s="17">
        <f t="shared" si="77"/>
        <v>1.7500000000000071</v>
      </c>
      <c r="I3906" s="17">
        <f t="shared" si="78"/>
        <v>-0.20600000000000307</v>
      </c>
      <c r="J3906" s="18">
        <f t="shared" si="79"/>
        <v>5.2217997465146531E-3</v>
      </c>
      <c r="K3906" s="18">
        <f t="shared" si="80"/>
        <v>0.39163498098859317</v>
      </c>
      <c r="L3906" s="154"/>
      <c r="M3906" s="154"/>
      <c r="N3906" s="154"/>
      <c r="O3906" s="154"/>
      <c r="P3906" s="154"/>
      <c r="Q3906" s="154"/>
      <c r="R3906" s="154"/>
      <c r="S3906" s="154"/>
      <c r="T3906" s="154"/>
      <c r="U3906" s="154"/>
      <c r="V3906" s="154"/>
      <c r="W3906" s="154"/>
      <c r="X3906" s="154"/>
      <c r="Y3906" s="154"/>
      <c r="Z3906" s="154"/>
      <c r="AA3906" s="154"/>
    </row>
    <row r="3907" spans="1:27" ht="15.75" customHeight="1">
      <c r="A3907" s="155"/>
      <c r="B3907" s="156">
        <v>45133</v>
      </c>
      <c r="C3907" s="158" t="s">
        <v>1803</v>
      </c>
      <c r="D3907" s="158">
        <v>5003</v>
      </c>
      <c r="E3907" s="158">
        <v>39.948</v>
      </c>
      <c r="F3907" s="158">
        <v>39.494</v>
      </c>
      <c r="G3907" s="16">
        <f t="shared" si="81"/>
        <v>38.4</v>
      </c>
      <c r="H3907" s="17">
        <f t="shared" si="77"/>
        <v>2.5800000000000032</v>
      </c>
      <c r="I3907" s="17">
        <f t="shared" si="78"/>
        <v>-0.45400000000000063</v>
      </c>
      <c r="J3907" s="18">
        <f t="shared" si="79"/>
        <v>1.1364774206468425E-2</v>
      </c>
      <c r="K3907" s="18">
        <f t="shared" si="80"/>
        <v>0.3992189846800841</v>
      </c>
      <c r="L3907" s="154"/>
      <c r="M3907" s="154"/>
      <c r="N3907" s="154"/>
      <c r="O3907" s="154"/>
      <c r="P3907" s="154"/>
      <c r="Q3907" s="154"/>
      <c r="R3907" s="154"/>
      <c r="S3907" s="154"/>
      <c r="T3907" s="154"/>
      <c r="U3907" s="154"/>
      <c r="V3907" s="154"/>
      <c r="W3907" s="154"/>
      <c r="X3907" s="154"/>
      <c r="Y3907" s="154"/>
      <c r="Z3907" s="154"/>
      <c r="AA3907" s="154"/>
    </row>
    <row r="3908" spans="1:27" ht="15.75" customHeight="1">
      <c r="A3908" s="155"/>
      <c r="B3908" s="156">
        <v>45133</v>
      </c>
      <c r="C3908" s="158">
        <v>58654</v>
      </c>
      <c r="D3908" s="158">
        <v>535</v>
      </c>
      <c r="E3908" s="158">
        <v>15.106999999999999</v>
      </c>
      <c r="F3908" s="158">
        <v>15.026</v>
      </c>
      <c r="G3908" s="16">
        <f t="shared" si="81"/>
        <v>16.637999999999998</v>
      </c>
      <c r="H3908" s="17">
        <f t="shared" si="77"/>
        <v>-2.551666666666665</v>
      </c>
      <c r="I3908" s="17">
        <f t="shared" si="78"/>
        <v>-8.0999999999999517E-2</v>
      </c>
      <c r="J3908" s="18">
        <f t="shared" si="79"/>
        <v>5.3617528298139615E-3</v>
      </c>
      <c r="K3908" s="18">
        <f t="shared" si="80"/>
        <v>0.45468987886410273</v>
      </c>
      <c r="L3908" s="154"/>
      <c r="M3908" s="154"/>
      <c r="N3908" s="154"/>
      <c r="O3908" s="154"/>
      <c r="P3908" s="154"/>
      <c r="Q3908" s="154"/>
      <c r="R3908" s="154"/>
      <c r="S3908" s="154"/>
      <c r="T3908" s="154"/>
      <c r="U3908" s="154"/>
      <c r="V3908" s="154"/>
      <c r="W3908" s="154"/>
      <c r="X3908" s="154"/>
      <c r="Y3908" s="154"/>
      <c r="Z3908" s="154"/>
      <c r="AA3908" s="154"/>
    </row>
    <row r="3909" spans="1:27" ht="15.75" customHeight="1">
      <c r="A3909" s="155"/>
      <c r="B3909" s="156">
        <v>45133</v>
      </c>
      <c r="C3909" s="158">
        <v>58660</v>
      </c>
      <c r="D3909" s="158">
        <v>6617</v>
      </c>
      <c r="E3909" s="158">
        <v>23.74</v>
      </c>
      <c r="F3909" s="158">
        <v>23.305</v>
      </c>
      <c r="G3909" s="16">
        <f t="shared" si="81"/>
        <v>21.071999999999999</v>
      </c>
      <c r="H3909" s="17">
        <f t="shared" si="77"/>
        <v>4.4466666666666654</v>
      </c>
      <c r="I3909" s="17">
        <f t="shared" si="78"/>
        <v>-0.43499999999999872</v>
      </c>
      <c r="J3909" s="18">
        <f t="shared" si="79"/>
        <v>1.8323504633529854E-2</v>
      </c>
      <c r="K3909" s="18">
        <f t="shared" si="80"/>
        <v>0.46859309182813824</v>
      </c>
      <c r="L3909" s="154"/>
      <c r="M3909" s="154"/>
      <c r="N3909" s="154"/>
      <c r="O3909" s="154"/>
      <c r="P3909" s="154"/>
      <c r="Q3909" s="154"/>
      <c r="R3909" s="154"/>
      <c r="S3909" s="154"/>
      <c r="T3909" s="154"/>
      <c r="U3909" s="154"/>
      <c r="V3909" s="154"/>
      <c r="W3909" s="154"/>
      <c r="X3909" s="154"/>
      <c r="Y3909" s="154"/>
      <c r="Z3909" s="154"/>
      <c r="AA3909" s="154"/>
    </row>
    <row r="3910" spans="1:27" ht="15.75" customHeight="1">
      <c r="A3910" s="155"/>
      <c r="B3910" s="156">
        <v>45133</v>
      </c>
      <c r="C3910" s="158">
        <v>58668</v>
      </c>
      <c r="D3910" s="158">
        <v>1011</v>
      </c>
      <c r="E3910" s="158">
        <v>27.364000000000001</v>
      </c>
      <c r="F3910" s="158">
        <v>27.125</v>
      </c>
      <c r="G3910" s="16">
        <f t="shared" si="81"/>
        <v>27</v>
      </c>
      <c r="H3910" s="17">
        <f t="shared" si="77"/>
        <v>0.60666666666666802</v>
      </c>
      <c r="I3910" s="17">
        <f t="shared" si="78"/>
        <v>-0.23900000000000077</v>
      </c>
      <c r="J3910" s="18">
        <f t="shared" si="79"/>
        <v>8.7341032012863886E-3</v>
      </c>
      <c r="K3910" s="18">
        <f t="shared" si="80"/>
        <v>0.56146762169273501</v>
      </c>
      <c r="L3910" s="154"/>
      <c r="M3910" s="154"/>
      <c r="N3910" s="154"/>
      <c r="O3910" s="154"/>
      <c r="P3910" s="154"/>
      <c r="Q3910" s="154"/>
      <c r="R3910" s="154"/>
      <c r="S3910" s="154"/>
      <c r="T3910" s="154"/>
      <c r="U3910" s="154"/>
      <c r="V3910" s="154"/>
      <c r="W3910" s="154"/>
      <c r="X3910" s="154"/>
      <c r="Y3910" s="154"/>
      <c r="Z3910" s="154"/>
      <c r="AA3910" s="154"/>
    </row>
    <row r="3911" spans="1:27" ht="15.75" customHeight="1">
      <c r="A3911" s="155"/>
      <c r="B3911" s="156">
        <v>45133</v>
      </c>
      <c r="C3911" s="158">
        <v>57644</v>
      </c>
      <c r="D3911" s="158">
        <v>8147</v>
      </c>
      <c r="E3911" s="158">
        <v>26.210999999999999</v>
      </c>
      <c r="F3911" s="158">
        <v>26.111999999999998</v>
      </c>
      <c r="G3911" s="16">
        <f t="shared" si="81"/>
        <v>25.037035574840008</v>
      </c>
      <c r="H3911" s="17">
        <f t="shared" si="77"/>
        <v>1.9566073752666511</v>
      </c>
      <c r="I3911" s="17">
        <f t="shared" si="78"/>
        <v>-9.9000000000000199E-2</v>
      </c>
      <c r="J3911" s="18">
        <f t="shared" si="79"/>
        <v>3.7770401739727674E-3</v>
      </c>
      <c r="K3911" s="18">
        <f t="shared" si="80"/>
        <v>0.33485026174971971</v>
      </c>
      <c r="L3911" s="154"/>
      <c r="M3911" s="154"/>
      <c r="N3911" s="154"/>
      <c r="O3911" s="154"/>
      <c r="P3911" s="154"/>
      <c r="Q3911" s="154"/>
      <c r="R3911" s="154"/>
      <c r="S3911" s="154"/>
      <c r="T3911" s="154"/>
      <c r="U3911" s="154"/>
      <c r="V3911" s="154"/>
      <c r="W3911" s="154"/>
      <c r="X3911" s="154"/>
      <c r="Y3911" s="154"/>
      <c r="Z3911" s="154"/>
      <c r="AA3911" s="154"/>
    </row>
    <row r="3912" spans="1:27" ht="15.75" customHeight="1">
      <c r="A3912" s="155"/>
      <c r="B3912" s="156">
        <v>45134</v>
      </c>
      <c r="C3912" s="158"/>
      <c r="D3912" s="158">
        <v>6608</v>
      </c>
      <c r="E3912" s="158">
        <v>19.25</v>
      </c>
      <c r="F3912" s="158">
        <v>18.902000000000001</v>
      </c>
      <c r="G3912" s="16">
        <f t="shared" si="81"/>
        <v>17.912399999999998</v>
      </c>
      <c r="H3912" s="17">
        <f t="shared" si="77"/>
        <v>2.2293333333333365</v>
      </c>
      <c r="I3912" s="17">
        <f t="shared" si="78"/>
        <v>-0.34799999999999898</v>
      </c>
      <c r="J3912" s="18">
        <f t="shared" si="79"/>
        <v>1.8077922077922026E-2</v>
      </c>
      <c r="K3912" s="18">
        <f t="shared" si="80"/>
        <v>0.4402389610389611</v>
      </c>
      <c r="L3912" s="154"/>
      <c r="M3912" s="154"/>
      <c r="N3912" s="154"/>
      <c r="O3912" s="154"/>
      <c r="P3912" s="154"/>
      <c r="Q3912" s="154"/>
      <c r="R3912" s="154"/>
      <c r="S3912" s="154"/>
      <c r="T3912" s="154"/>
      <c r="U3912" s="154"/>
      <c r="V3912" s="154"/>
      <c r="W3912" s="154"/>
      <c r="X3912" s="154"/>
      <c r="Y3912" s="154"/>
      <c r="Z3912" s="154"/>
      <c r="AA3912" s="154"/>
    </row>
    <row r="3913" spans="1:27" ht="15.75" customHeight="1">
      <c r="A3913" s="155"/>
      <c r="B3913" s="156">
        <v>45134</v>
      </c>
      <c r="C3913" s="158"/>
      <c r="D3913" s="158">
        <v>5648</v>
      </c>
      <c r="E3913" s="158">
        <v>20.22</v>
      </c>
      <c r="F3913" s="158">
        <v>20.007000000000001</v>
      </c>
      <c r="G3913" s="16">
        <f t="shared" si="81"/>
        <v>19.240505739344663</v>
      </c>
      <c r="H3913" s="17">
        <f t="shared" si="77"/>
        <v>1.6324904344255606</v>
      </c>
      <c r="I3913" s="17">
        <f t="shared" si="78"/>
        <v>-0.21299999999999741</v>
      </c>
      <c r="J3913" s="18">
        <f t="shared" si="79"/>
        <v>1.0534124629079992E-2</v>
      </c>
      <c r="K3913" s="18">
        <f t="shared" si="80"/>
        <v>0.34869436201780407</v>
      </c>
      <c r="L3913" s="154"/>
      <c r="M3913" s="154"/>
      <c r="N3913" s="154"/>
      <c r="O3913" s="154"/>
      <c r="P3913" s="154"/>
      <c r="Q3913" s="154"/>
      <c r="R3913" s="154"/>
      <c r="S3913" s="154"/>
      <c r="T3913" s="154"/>
      <c r="U3913" s="154"/>
      <c r="V3913" s="154"/>
      <c r="W3913" s="154"/>
      <c r="X3913" s="154"/>
      <c r="Y3913" s="154"/>
      <c r="Z3913" s="154"/>
      <c r="AA3913" s="154"/>
    </row>
    <row r="3914" spans="1:27" ht="15.75" customHeight="1">
      <c r="A3914" s="155"/>
      <c r="B3914" s="156">
        <v>45134</v>
      </c>
      <c r="C3914" s="158"/>
      <c r="D3914" s="158">
        <v>5621</v>
      </c>
      <c r="E3914" s="158">
        <v>22.562000000000001</v>
      </c>
      <c r="F3914" s="158">
        <v>22.483000000000001</v>
      </c>
      <c r="G3914" s="16">
        <f t="shared" si="81"/>
        <v>22.870927068045674</v>
      </c>
      <c r="H3914" s="17">
        <f t="shared" si="77"/>
        <v>-0.51487844674278804</v>
      </c>
      <c r="I3914" s="17">
        <f t="shared" si="78"/>
        <v>-7.9000000000000625E-2</v>
      </c>
      <c r="J3914" s="18">
        <f t="shared" si="79"/>
        <v>3.5014626362911364E-3</v>
      </c>
      <c r="K3914" s="18">
        <f t="shared" si="80"/>
        <v>0.29535095447455761</v>
      </c>
      <c r="L3914" s="154"/>
      <c r="M3914" s="154"/>
      <c r="N3914" s="154"/>
      <c r="O3914" s="154"/>
      <c r="P3914" s="154"/>
      <c r="Q3914" s="154"/>
      <c r="R3914" s="154"/>
      <c r="S3914" s="154"/>
      <c r="T3914" s="154"/>
      <c r="U3914" s="154"/>
      <c r="V3914" s="154"/>
      <c r="W3914" s="154"/>
      <c r="X3914" s="154"/>
      <c r="Y3914" s="154"/>
      <c r="Z3914" s="154"/>
      <c r="AA3914" s="154"/>
    </row>
    <row r="3915" spans="1:27" ht="15.75" customHeight="1">
      <c r="A3915" s="155"/>
      <c r="B3915" s="156">
        <v>45134</v>
      </c>
      <c r="C3915" s="158"/>
      <c r="D3915" s="158">
        <v>8608</v>
      </c>
      <c r="E3915" s="158">
        <v>19.489000000000001</v>
      </c>
      <c r="F3915" s="158">
        <v>19.422999999999998</v>
      </c>
      <c r="G3915" s="16">
        <f t="shared" si="81"/>
        <v>22.02</v>
      </c>
      <c r="H3915" s="17">
        <f t="shared" si="77"/>
        <v>-4.2183333333333319</v>
      </c>
      <c r="I3915" s="17">
        <f t="shared" si="78"/>
        <v>-6.6000000000002501E-2</v>
      </c>
      <c r="J3915" s="18">
        <f t="shared" si="79"/>
        <v>3.3865257324645955E-3</v>
      </c>
      <c r="K3915" s="18">
        <f t="shared" si="80"/>
        <v>0.49171327415465133</v>
      </c>
      <c r="L3915" s="154"/>
      <c r="M3915" s="154"/>
      <c r="N3915" s="154"/>
      <c r="O3915" s="154"/>
      <c r="P3915" s="154"/>
      <c r="Q3915" s="154"/>
      <c r="R3915" s="154"/>
      <c r="S3915" s="154"/>
      <c r="T3915" s="154"/>
      <c r="U3915" s="154"/>
      <c r="V3915" s="154"/>
      <c r="W3915" s="154"/>
      <c r="X3915" s="154"/>
      <c r="Y3915" s="154"/>
      <c r="Z3915" s="154"/>
      <c r="AA3915" s="154"/>
    </row>
    <row r="3916" spans="1:27" ht="15.75" customHeight="1">
      <c r="A3916" s="155"/>
      <c r="B3916" s="156">
        <v>45134</v>
      </c>
      <c r="C3916" s="158"/>
      <c r="D3916" s="158">
        <v>7108</v>
      </c>
      <c r="E3916" s="158">
        <v>18.006</v>
      </c>
      <c r="F3916" s="158">
        <v>17.835000000000001</v>
      </c>
      <c r="G3916" s="16">
        <f t="shared" si="81"/>
        <v>18.039622077854567</v>
      </c>
      <c r="H3916" s="17">
        <f t="shared" si="77"/>
        <v>-5.6036796424277689E-2</v>
      </c>
      <c r="I3916" s="17">
        <f t="shared" si="78"/>
        <v>-0.17099999999999937</v>
      </c>
      <c r="J3916" s="18">
        <f t="shared" si="79"/>
        <v>9.49683438853712E-3</v>
      </c>
      <c r="K3916" s="18">
        <f t="shared" si="80"/>
        <v>0.35342499040569919</v>
      </c>
      <c r="L3916" s="154"/>
      <c r="M3916" s="154"/>
      <c r="N3916" s="154"/>
      <c r="O3916" s="154"/>
      <c r="P3916" s="154"/>
      <c r="Q3916" s="154"/>
      <c r="R3916" s="154"/>
      <c r="S3916" s="154"/>
      <c r="T3916" s="154"/>
      <c r="U3916" s="154"/>
      <c r="V3916" s="154"/>
      <c r="W3916" s="154"/>
      <c r="X3916" s="154"/>
      <c r="Y3916" s="154"/>
      <c r="Z3916" s="154"/>
      <c r="AA3916" s="154"/>
    </row>
    <row r="3917" spans="1:27" ht="15.75" customHeight="1">
      <c r="A3917" s="155"/>
      <c r="B3917" s="156">
        <v>45134</v>
      </c>
      <c r="C3917" s="158">
        <v>58848</v>
      </c>
      <c r="D3917" s="158">
        <v>7108</v>
      </c>
      <c r="E3917" s="158">
        <v>17.699000000000002</v>
      </c>
      <c r="F3917" s="158">
        <v>17.504000000000001</v>
      </c>
      <c r="G3917" s="16">
        <f t="shared" si="81"/>
        <v>18.039622077854567</v>
      </c>
      <c r="H3917" s="17">
        <f t="shared" si="77"/>
        <v>-0.56770346309094211</v>
      </c>
      <c r="I3917" s="17">
        <f t="shared" si="78"/>
        <v>-0.19500000000000028</v>
      </c>
      <c r="J3917" s="18">
        <f t="shared" si="79"/>
        <v>1.1017571614215507E-2</v>
      </c>
      <c r="K3917" s="18">
        <f t="shared" si="80"/>
        <v>0.34220975067772308</v>
      </c>
      <c r="L3917" s="154"/>
      <c r="M3917" s="154"/>
      <c r="N3917" s="154"/>
      <c r="O3917" s="154"/>
      <c r="P3917" s="154"/>
      <c r="Q3917" s="154"/>
      <c r="R3917" s="154"/>
      <c r="S3917" s="154"/>
      <c r="T3917" s="154"/>
      <c r="U3917" s="154"/>
      <c r="V3917" s="154"/>
      <c r="W3917" s="154"/>
      <c r="X3917" s="154"/>
      <c r="Y3917" s="154"/>
      <c r="Z3917" s="154"/>
      <c r="AA3917" s="154"/>
    </row>
    <row r="3918" spans="1:27" ht="15.75" customHeight="1">
      <c r="A3918" s="155"/>
      <c r="B3918" s="156">
        <v>45135</v>
      </c>
      <c r="C3918" s="158"/>
      <c r="D3918" s="158">
        <v>7108</v>
      </c>
      <c r="E3918" s="158">
        <v>17.722999999999999</v>
      </c>
      <c r="F3918" s="158">
        <v>17.571999999999999</v>
      </c>
      <c r="G3918" s="16">
        <f t="shared" si="81"/>
        <v>18.039622077854567</v>
      </c>
      <c r="H3918" s="17">
        <f t="shared" si="77"/>
        <v>-0.52770346309094651</v>
      </c>
      <c r="I3918" s="17">
        <f t="shared" si="78"/>
        <v>-0.1509999999999998</v>
      </c>
      <c r="J3918" s="18">
        <f t="shared" si="79"/>
        <v>8.5200022569542292E-3</v>
      </c>
      <c r="K3918" s="18">
        <f t="shared" si="80"/>
        <v>0.34310051217316589</v>
      </c>
      <c r="L3918" s="154"/>
      <c r="M3918" s="154"/>
      <c r="N3918" s="154"/>
      <c r="O3918" s="154"/>
      <c r="P3918" s="154"/>
      <c r="Q3918" s="154"/>
      <c r="R3918" s="154"/>
      <c r="S3918" s="154"/>
      <c r="T3918" s="154"/>
      <c r="U3918" s="154"/>
      <c r="V3918" s="154"/>
      <c r="W3918" s="154"/>
      <c r="X3918" s="154"/>
      <c r="Y3918" s="154"/>
      <c r="Z3918" s="154"/>
      <c r="AA3918" s="154"/>
    </row>
    <row r="3919" spans="1:27" ht="15.75" customHeight="1">
      <c r="A3919" s="155"/>
      <c r="B3919" s="156">
        <v>45135</v>
      </c>
      <c r="C3919" s="158"/>
      <c r="D3919" s="158">
        <v>7108</v>
      </c>
      <c r="E3919" s="158">
        <v>18.175000000000001</v>
      </c>
      <c r="F3919" s="158">
        <v>18.004999999999999</v>
      </c>
      <c r="G3919" s="16">
        <f t="shared" si="81"/>
        <v>18.039622077854567</v>
      </c>
      <c r="H3919" s="17">
        <f t="shared" si="77"/>
        <v>0.22562987024238979</v>
      </c>
      <c r="I3919" s="17">
        <f t="shared" si="78"/>
        <v>-0.17000000000000171</v>
      </c>
      <c r="J3919" s="18">
        <f t="shared" si="79"/>
        <v>9.3535075653370953E-3</v>
      </c>
      <c r="K3919" s="18">
        <f t="shared" si="80"/>
        <v>0.35943715968335738</v>
      </c>
      <c r="L3919" s="154"/>
      <c r="M3919" s="154"/>
      <c r="N3919" s="154"/>
      <c r="O3919" s="154"/>
      <c r="P3919" s="154"/>
      <c r="Q3919" s="154"/>
      <c r="R3919" s="154"/>
      <c r="S3919" s="154"/>
      <c r="T3919" s="154"/>
      <c r="U3919" s="154"/>
      <c r="V3919" s="154"/>
      <c r="W3919" s="154"/>
      <c r="X3919" s="154"/>
      <c r="Y3919" s="154"/>
      <c r="Z3919" s="154"/>
      <c r="AA3919" s="154"/>
    </row>
    <row r="3920" spans="1:27" ht="15.75" customHeight="1">
      <c r="A3920" s="155"/>
      <c r="B3920" s="156">
        <v>45135</v>
      </c>
      <c r="C3920" s="158">
        <v>58921</v>
      </c>
      <c r="D3920" s="158">
        <v>6176</v>
      </c>
      <c r="E3920" s="158">
        <v>34.689</v>
      </c>
      <c r="F3920" s="158">
        <v>34.15</v>
      </c>
      <c r="G3920" s="16">
        <f t="shared" si="81"/>
        <v>36.028673497593743</v>
      </c>
      <c r="H3920" s="17">
        <f t="shared" si="77"/>
        <v>-2.2327891626562391</v>
      </c>
      <c r="I3920" s="17">
        <f t="shared" si="78"/>
        <v>-0.53900000000000148</v>
      </c>
      <c r="J3920" s="18">
        <f t="shared" si="79"/>
        <v>1.5538066822335654E-2</v>
      </c>
      <c r="K3920" s="18">
        <f t="shared" si="80"/>
        <v>0.30849401484813521</v>
      </c>
      <c r="L3920" s="154"/>
      <c r="M3920" s="154"/>
      <c r="N3920" s="154"/>
      <c r="O3920" s="154"/>
      <c r="P3920" s="154"/>
      <c r="Q3920" s="154"/>
      <c r="R3920" s="154"/>
      <c r="S3920" s="154"/>
      <c r="T3920" s="154"/>
      <c r="U3920" s="154"/>
      <c r="V3920" s="154"/>
      <c r="W3920" s="154"/>
      <c r="X3920" s="154"/>
      <c r="Y3920" s="154"/>
      <c r="Z3920" s="154"/>
      <c r="AA3920" s="154"/>
    </row>
    <row r="3921" spans="1:27" ht="15.75" customHeight="1">
      <c r="A3921" s="155"/>
      <c r="B3921" s="156">
        <v>45135</v>
      </c>
      <c r="C3921" s="158"/>
      <c r="D3921" s="158">
        <v>6176</v>
      </c>
      <c r="E3921" s="158">
        <v>35.271999999999998</v>
      </c>
      <c r="F3921" s="158">
        <v>34.597000000000001</v>
      </c>
      <c r="G3921" s="16">
        <f t="shared" si="81"/>
        <v>36.028673497593743</v>
      </c>
      <c r="H3921" s="17">
        <f t="shared" si="77"/>
        <v>-1.261122495989575</v>
      </c>
      <c r="I3921" s="17">
        <f t="shared" si="78"/>
        <v>-0.67499999999999716</v>
      </c>
      <c r="J3921" s="18">
        <f t="shared" si="79"/>
        <v>1.9136992515309516E-2</v>
      </c>
      <c r="K3921" s="18">
        <f t="shared" si="80"/>
        <v>0.31992370381795648</v>
      </c>
      <c r="L3921" s="154"/>
      <c r="M3921" s="154"/>
      <c r="N3921" s="154"/>
      <c r="O3921" s="154"/>
      <c r="P3921" s="154"/>
      <c r="Q3921" s="154"/>
      <c r="R3921" s="154"/>
      <c r="S3921" s="154"/>
      <c r="T3921" s="154"/>
      <c r="U3921" s="154"/>
      <c r="V3921" s="154"/>
      <c r="W3921" s="154"/>
      <c r="X3921" s="154"/>
      <c r="Y3921" s="154"/>
      <c r="Z3921" s="154"/>
      <c r="AA3921" s="154"/>
    </row>
    <row r="3922" spans="1:27" ht="15.75" customHeight="1">
      <c r="A3922" s="155"/>
      <c r="B3922" s="156">
        <v>45135</v>
      </c>
      <c r="C3922" s="158">
        <v>58646</v>
      </c>
      <c r="D3922" s="158">
        <v>6117</v>
      </c>
      <c r="E3922" s="158">
        <v>19.289000000000001</v>
      </c>
      <c r="F3922" s="158">
        <v>18.864999999999998</v>
      </c>
      <c r="G3922" s="16">
        <f t="shared" si="81"/>
        <v>19.9327573208373</v>
      </c>
      <c r="H3922" s="17">
        <f t="shared" si="77"/>
        <v>-1.0729288680621649</v>
      </c>
      <c r="I3922" s="17">
        <f t="shared" si="78"/>
        <v>-0.42400000000000304</v>
      </c>
      <c r="J3922" s="18">
        <f t="shared" si="79"/>
        <v>2.198144019907735E-2</v>
      </c>
      <c r="K3922" s="18">
        <f t="shared" si="80"/>
        <v>0.29676090414019018</v>
      </c>
      <c r="L3922" s="154"/>
      <c r="M3922" s="154"/>
      <c r="N3922" s="154"/>
      <c r="O3922" s="154"/>
      <c r="P3922" s="154"/>
      <c r="Q3922" s="154"/>
      <c r="R3922" s="154"/>
      <c r="S3922" s="154"/>
      <c r="T3922" s="154"/>
      <c r="U3922" s="154"/>
      <c r="V3922" s="154"/>
      <c r="W3922" s="154"/>
      <c r="X3922" s="154"/>
      <c r="Y3922" s="154"/>
      <c r="Z3922" s="154"/>
      <c r="AA3922" s="154"/>
    </row>
    <row r="3923" spans="1:27" ht="15.75" customHeight="1">
      <c r="A3923" s="155"/>
      <c r="B3923" s="156">
        <v>45135</v>
      </c>
      <c r="C3923" s="158">
        <v>58648</v>
      </c>
      <c r="D3923" s="158">
        <v>8107</v>
      </c>
      <c r="E3923" s="158">
        <v>20.385000000000002</v>
      </c>
      <c r="F3923" s="158">
        <v>19.956</v>
      </c>
      <c r="G3923" s="16">
        <f t="shared" si="81"/>
        <v>16.123457228651652</v>
      </c>
      <c r="H3923" s="17">
        <f t="shared" si="77"/>
        <v>7.1025712855805825</v>
      </c>
      <c r="I3923" s="17">
        <f t="shared" si="78"/>
        <v>-0.42900000000000205</v>
      </c>
      <c r="J3923" s="18">
        <f t="shared" si="79"/>
        <v>2.1044885945548295E-2</v>
      </c>
      <c r="K3923" s="18">
        <f t="shared" si="80"/>
        <v>0.44289508572210751</v>
      </c>
      <c r="L3923" s="154"/>
      <c r="M3923" s="154"/>
      <c r="N3923" s="154"/>
      <c r="O3923" s="154"/>
      <c r="P3923" s="154"/>
      <c r="Q3923" s="154"/>
      <c r="R3923" s="154"/>
      <c r="S3923" s="154"/>
      <c r="T3923" s="154"/>
      <c r="U3923" s="154"/>
      <c r="V3923" s="154"/>
      <c r="W3923" s="154"/>
      <c r="X3923" s="154"/>
      <c r="Y3923" s="154"/>
      <c r="Z3923" s="154"/>
      <c r="AA3923" s="154"/>
    </row>
    <row r="3924" spans="1:27" ht="15.75" customHeight="1">
      <c r="A3924" s="155"/>
      <c r="B3924" s="156">
        <v>45135</v>
      </c>
      <c r="C3924" s="158"/>
      <c r="D3924" s="158">
        <v>8107</v>
      </c>
      <c r="E3924" s="158">
        <v>15.641</v>
      </c>
      <c r="F3924" s="158">
        <v>15.603999999999999</v>
      </c>
      <c r="G3924" s="16">
        <f t="shared" si="81"/>
        <v>16.123457228651652</v>
      </c>
      <c r="H3924" s="17">
        <f t="shared" si="77"/>
        <v>-0.80409538108608736</v>
      </c>
      <c r="I3924" s="17">
        <f t="shared" si="78"/>
        <v>-3.700000000000081E-2</v>
      </c>
      <c r="J3924" s="18">
        <f t="shared" si="79"/>
        <v>2.3655776484880001E-3</v>
      </c>
      <c r="K3924" s="18">
        <f t="shared" si="80"/>
        <v>0.27392214835657314</v>
      </c>
      <c r="L3924" s="154"/>
      <c r="M3924" s="154"/>
      <c r="N3924" s="154"/>
      <c r="O3924" s="154"/>
      <c r="P3924" s="154"/>
      <c r="Q3924" s="154"/>
      <c r="R3924" s="154"/>
      <c r="S3924" s="154"/>
      <c r="T3924" s="154"/>
      <c r="U3924" s="154"/>
      <c r="V3924" s="154"/>
      <c r="W3924" s="154"/>
      <c r="X3924" s="154"/>
      <c r="Y3924" s="154"/>
      <c r="Z3924" s="154"/>
      <c r="AA3924" s="154"/>
    </row>
    <row r="3925" spans="1:27" ht="15.75" customHeight="1">
      <c r="A3925" s="155"/>
      <c r="B3925" s="156">
        <v>45135</v>
      </c>
      <c r="C3925" s="158"/>
      <c r="D3925" s="158">
        <v>8107</v>
      </c>
      <c r="E3925" s="158">
        <v>15.507</v>
      </c>
      <c r="F3925" s="158">
        <v>15.474</v>
      </c>
      <c r="G3925" s="16">
        <f t="shared" si="81"/>
        <v>16.123457228651652</v>
      </c>
      <c r="H3925" s="17">
        <f t="shared" si="77"/>
        <v>-1.0274287144194214</v>
      </c>
      <c r="I3925" s="17">
        <f t="shared" si="78"/>
        <v>-3.2999999999999474E-2</v>
      </c>
      <c r="J3925" s="18">
        <f t="shared" si="79"/>
        <v>2.128071193654445E-3</v>
      </c>
      <c r="K3925" s="18">
        <f t="shared" si="80"/>
        <v>0.26764792174148194</v>
      </c>
      <c r="L3925" s="154"/>
      <c r="M3925" s="154"/>
      <c r="N3925" s="154"/>
      <c r="O3925" s="154"/>
      <c r="P3925" s="154"/>
      <c r="Q3925" s="154"/>
      <c r="R3925" s="154"/>
      <c r="S3925" s="154"/>
      <c r="T3925" s="154"/>
      <c r="U3925" s="154"/>
      <c r="V3925" s="154"/>
      <c r="W3925" s="154"/>
      <c r="X3925" s="154"/>
      <c r="Y3925" s="154"/>
      <c r="Z3925" s="154"/>
      <c r="AA3925" s="154"/>
    </row>
    <row r="3926" spans="1:27" ht="15.75" customHeight="1">
      <c r="A3926" s="155"/>
      <c r="B3926" s="156">
        <v>45135</v>
      </c>
      <c r="C3926" s="158">
        <v>59101</v>
      </c>
      <c r="D3926" s="158">
        <v>5120</v>
      </c>
      <c r="E3926" s="158">
        <v>21.736000000000001</v>
      </c>
      <c r="F3926" s="158">
        <v>21.693999999999999</v>
      </c>
      <c r="G3926" s="16">
        <f t="shared" si="81"/>
        <v>22.870927068045674</v>
      </c>
      <c r="H3926" s="17">
        <f t="shared" si="77"/>
        <v>-1.8915451134094556</v>
      </c>
      <c r="I3926" s="17">
        <f t="shared" si="78"/>
        <v>-4.2000000000001592E-2</v>
      </c>
      <c r="J3926" s="18">
        <f t="shared" si="79"/>
        <v>1.932278248067795E-3</v>
      </c>
      <c r="K3926" s="18">
        <f t="shared" si="80"/>
        <v>0.2685732533518112</v>
      </c>
      <c r="L3926" s="154"/>
      <c r="M3926" s="154"/>
      <c r="N3926" s="154"/>
      <c r="O3926" s="154"/>
      <c r="P3926" s="154"/>
      <c r="Q3926" s="154"/>
      <c r="R3926" s="154"/>
      <c r="S3926" s="154"/>
      <c r="T3926" s="154"/>
      <c r="U3926" s="154"/>
      <c r="V3926" s="154"/>
      <c r="W3926" s="154"/>
      <c r="X3926" s="154"/>
      <c r="Y3926" s="154"/>
      <c r="Z3926" s="154"/>
      <c r="AA3926" s="154"/>
    </row>
    <row r="3927" spans="1:27" ht="15.75" customHeight="1">
      <c r="A3927" s="155"/>
      <c r="B3927" s="156">
        <v>45135</v>
      </c>
      <c r="C3927" s="158"/>
      <c r="D3927" s="158">
        <v>5120</v>
      </c>
      <c r="E3927" s="158">
        <v>23.504999999999999</v>
      </c>
      <c r="F3927" s="158">
        <v>23.451000000000001</v>
      </c>
      <c r="G3927" s="16">
        <f t="shared" si="81"/>
        <v>22.870927068045674</v>
      </c>
      <c r="H3927" s="17">
        <f t="shared" si="77"/>
        <v>1.0567882199238752</v>
      </c>
      <c r="I3927" s="17">
        <f t="shared" si="78"/>
        <v>-5.3999999999998494E-2</v>
      </c>
      <c r="J3927" s="18">
        <f t="shared" si="79"/>
        <v>2.2973835354179323E-3</v>
      </c>
      <c r="K3927" s="18">
        <f t="shared" si="80"/>
        <v>0.32362085662007944</v>
      </c>
      <c r="L3927" s="154"/>
      <c r="M3927" s="154"/>
      <c r="N3927" s="154"/>
      <c r="O3927" s="154"/>
      <c r="P3927" s="154"/>
      <c r="Q3927" s="154"/>
      <c r="R3927" s="154"/>
      <c r="S3927" s="154"/>
      <c r="T3927" s="154"/>
      <c r="U3927" s="154"/>
      <c r="V3927" s="154"/>
      <c r="W3927" s="154"/>
      <c r="X3927" s="154"/>
      <c r="Y3927" s="154"/>
      <c r="Z3927" s="154"/>
      <c r="AA3927" s="154"/>
    </row>
    <row r="3928" spans="1:27" ht="15.75" customHeight="1">
      <c r="A3928" s="155"/>
      <c r="B3928" s="156">
        <v>45136</v>
      </c>
      <c r="C3928" s="158"/>
      <c r="D3928" s="158">
        <v>5120</v>
      </c>
      <c r="E3928" s="158">
        <v>23.260999999999999</v>
      </c>
      <c r="F3928" s="158">
        <v>23.257000000000001</v>
      </c>
      <c r="G3928" s="16">
        <f t="shared" si="81"/>
        <v>22.870927068045674</v>
      </c>
      <c r="H3928" s="17">
        <f t="shared" si="77"/>
        <v>0.65012155325720877</v>
      </c>
      <c r="I3928" s="17">
        <f t="shared" si="78"/>
        <v>-3.9999999999977831E-3</v>
      </c>
      <c r="J3928" s="18">
        <f t="shared" si="79"/>
        <v>1.7196165255138572E-4</v>
      </c>
      <c r="K3928" s="18">
        <f t="shared" si="80"/>
        <v>0.31652586883001449</v>
      </c>
      <c r="L3928" s="154"/>
      <c r="M3928" s="154"/>
      <c r="N3928" s="154"/>
      <c r="O3928" s="154"/>
      <c r="P3928" s="154"/>
      <c r="Q3928" s="154"/>
      <c r="R3928" s="154"/>
      <c r="S3928" s="154"/>
      <c r="T3928" s="154"/>
      <c r="U3928" s="154"/>
      <c r="V3928" s="154"/>
      <c r="W3928" s="154"/>
      <c r="X3928" s="154"/>
      <c r="Y3928" s="154"/>
      <c r="Z3928" s="154"/>
      <c r="AA3928" s="154"/>
    </row>
    <row r="3929" spans="1:27" ht="15.75" customHeight="1">
      <c r="A3929" s="155"/>
      <c r="B3929" s="156">
        <v>45136</v>
      </c>
      <c r="C3929" s="158"/>
      <c r="D3929" s="158">
        <v>5120</v>
      </c>
      <c r="E3929" s="158">
        <v>22.905999999999999</v>
      </c>
      <c r="F3929" s="158">
        <v>22.867000000000001</v>
      </c>
      <c r="G3929" s="16">
        <f t="shared" si="81"/>
        <v>22.870927068045674</v>
      </c>
      <c r="H3929" s="17">
        <f t="shared" si="77"/>
        <v>5.8454886590541363E-2</v>
      </c>
      <c r="I3929" s="17">
        <f t="shared" si="78"/>
        <v>-3.8999999999997925E-2</v>
      </c>
      <c r="J3929" s="18">
        <f t="shared" si="79"/>
        <v>1.7026106696934396E-3</v>
      </c>
      <c r="K3929" s="18">
        <f t="shared" si="80"/>
        <v>0.30593330284008413</v>
      </c>
      <c r="L3929" s="154"/>
      <c r="M3929" s="154"/>
      <c r="N3929" s="154"/>
      <c r="O3929" s="154"/>
      <c r="P3929" s="154"/>
      <c r="Q3929" s="154"/>
      <c r="R3929" s="154"/>
      <c r="S3929" s="154"/>
      <c r="T3929" s="154"/>
      <c r="U3929" s="154"/>
      <c r="V3929" s="154"/>
      <c r="W3929" s="154"/>
      <c r="X3929" s="154"/>
      <c r="Y3929" s="154"/>
      <c r="Z3929" s="154"/>
      <c r="AA3929" s="154"/>
    </row>
    <row r="3930" spans="1:27" ht="15.75" customHeight="1">
      <c r="A3930" s="155"/>
      <c r="B3930" s="156">
        <v>45136</v>
      </c>
      <c r="C3930" s="158"/>
      <c r="D3930" s="158">
        <v>5120</v>
      </c>
      <c r="E3930" s="158">
        <v>23.050999999999998</v>
      </c>
      <c r="F3930" s="158">
        <v>22.98</v>
      </c>
      <c r="G3930" s="16">
        <f t="shared" si="81"/>
        <v>22.870927068045674</v>
      </c>
      <c r="H3930" s="17">
        <f t="shared" si="77"/>
        <v>0.30012155325720735</v>
      </c>
      <c r="I3930" s="17">
        <f t="shared" si="78"/>
        <v>-7.0999999999997954E-2</v>
      </c>
      <c r="J3930" s="18">
        <f t="shared" si="79"/>
        <v>3.080126675632205E-3</v>
      </c>
      <c r="K3930" s="18">
        <f t="shared" si="80"/>
        <v>0.31029925967875438</v>
      </c>
      <c r="L3930" s="154"/>
      <c r="M3930" s="154"/>
      <c r="N3930" s="154"/>
      <c r="O3930" s="154"/>
      <c r="P3930" s="154"/>
      <c r="Q3930" s="154"/>
      <c r="R3930" s="154"/>
      <c r="S3930" s="154"/>
      <c r="T3930" s="154"/>
      <c r="U3930" s="154"/>
      <c r="V3930" s="154"/>
      <c r="W3930" s="154"/>
      <c r="X3930" s="154"/>
      <c r="Y3930" s="154"/>
      <c r="Z3930" s="154"/>
      <c r="AA3930" s="154"/>
    </row>
    <row r="3931" spans="1:27" ht="15.75" customHeight="1">
      <c r="A3931" s="155"/>
      <c r="B3931" s="156">
        <v>45136</v>
      </c>
      <c r="C3931" s="158"/>
      <c r="D3931" s="158">
        <v>5120</v>
      </c>
      <c r="E3931" s="158">
        <v>23.922000000000001</v>
      </c>
      <c r="F3931" s="158">
        <v>23.84</v>
      </c>
      <c r="G3931" s="16">
        <f t="shared" si="81"/>
        <v>22.870927068045674</v>
      </c>
      <c r="H3931" s="17">
        <f t="shared" si="77"/>
        <v>1.7517882199238777</v>
      </c>
      <c r="I3931" s="17">
        <f t="shared" si="78"/>
        <v>-8.2000000000000739E-2</v>
      </c>
      <c r="J3931" s="18">
        <f t="shared" si="79"/>
        <v>3.4278070395452193E-3</v>
      </c>
      <c r="K3931" s="18">
        <f t="shared" si="80"/>
        <v>0.33541126305722635</v>
      </c>
      <c r="L3931" s="154"/>
      <c r="M3931" s="154"/>
      <c r="N3931" s="154"/>
      <c r="O3931" s="154"/>
      <c r="P3931" s="154"/>
      <c r="Q3931" s="154"/>
      <c r="R3931" s="154"/>
      <c r="S3931" s="154"/>
      <c r="T3931" s="154"/>
      <c r="U3931" s="154"/>
      <c r="V3931" s="154"/>
      <c r="W3931" s="154"/>
      <c r="X3931" s="154"/>
      <c r="Y3931" s="154"/>
      <c r="Z3931" s="154"/>
      <c r="AA3931" s="154"/>
    </row>
    <row r="3932" spans="1:27" ht="15.75" customHeight="1">
      <c r="A3932" s="155"/>
      <c r="B3932" s="156">
        <v>45136</v>
      </c>
      <c r="C3932" s="158">
        <v>59134</v>
      </c>
      <c r="D3932" s="158">
        <v>5623</v>
      </c>
      <c r="E3932" s="158">
        <v>22.902000000000001</v>
      </c>
      <c r="F3932" s="158">
        <v>22.814</v>
      </c>
      <c r="G3932" s="16">
        <f t="shared" si="81"/>
        <v>22.870927068045674</v>
      </c>
      <c r="H3932" s="17">
        <f t="shared" si="77"/>
        <v>5.1788219923878387E-2</v>
      </c>
      <c r="I3932" s="17">
        <f t="shared" si="78"/>
        <v>-8.8000000000000966E-2</v>
      </c>
      <c r="J3932" s="18">
        <f t="shared" si="79"/>
        <v>3.8424591738713196E-3</v>
      </c>
      <c r="K3932" s="18">
        <f t="shared" si="80"/>
        <v>0.30581207906973051</v>
      </c>
      <c r="L3932" s="154"/>
      <c r="M3932" s="154"/>
      <c r="N3932" s="154"/>
      <c r="O3932" s="154"/>
      <c r="P3932" s="154"/>
      <c r="Q3932" s="154"/>
      <c r="R3932" s="154"/>
      <c r="S3932" s="154"/>
      <c r="T3932" s="154"/>
      <c r="U3932" s="154"/>
      <c r="V3932" s="154"/>
      <c r="W3932" s="154"/>
      <c r="X3932" s="154"/>
      <c r="Y3932" s="154"/>
      <c r="Z3932" s="154"/>
      <c r="AA3932" s="154"/>
    </row>
    <row r="3933" spans="1:27" ht="15.75" customHeight="1">
      <c r="A3933" s="155"/>
      <c r="B3933" s="156">
        <v>45136</v>
      </c>
      <c r="C3933" s="158">
        <v>59136</v>
      </c>
      <c r="D3933" s="158">
        <v>1013</v>
      </c>
      <c r="E3933" s="158">
        <v>28.344999999999999</v>
      </c>
      <c r="F3933" s="158">
        <v>28.135000000000002</v>
      </c>
      <c r="G3933" s="16">
        <f t="shared" si="81"/>
        <v>27</v>
      </c>
      <c r="H3933" s="17">
        <f t="shared" si="77"/>
        <v>2.2416666666666649</v>
      </c>
      <c r="I3933" s="17">
        <f t="shared" si="78"/>
        <v>-0.2099999999999973</v>
      </c>
      <c r="J3933" s="18">
        <f t="shared" si="79"/>
        <v>7.4087140589168213E-3</v>
      </c>
      <c r="K3933" s="18">
        <f t="shared" si="80"/>
        <v>0.57664491091903336</v>
      </c>
      <c r="L3933" s="154"/>
      <c r="M3933" s="154"/>
      <c r="N3933" s="154"/>
      <c r="O3933" s="154"/>
      <c r="P3933" s="154"/>
      <c r="Q3933" s="154"/>
      <c r="R3933" s="154"/>
      <c r="S3933" s="154"/>
      <c r="T3933" s="154"/>
      <c r="U3933" s="154"/>
      <c r="V3933" s="154"/>
      <c r="W3933" s="154"/>
      <c r="X3933" s="154"/>
      <c r="Y3933" s="154"/>
      <c r="Z3933" s="154"/>
      <c r="AA3933" s="154"/>
    </row>
    <row r="3934" spans="1:27" ht="15.75" customHeight="1">
      <c r="A3934" s="155"/>
      <c r="B3934" s="156">
        <v>45136</v>
      </c>
      <c r="C3934" s="158"/>
      <c r="D3934" s="158">
        <v>1013</v>
      </c>
      <c r="E3934" s="158">
        <v>28.91</v>
      </c>
      <c r="F3934" s="158">
        <v>28.667999999999999</v>
      </c>
      <c r="G3934" s="16">
        <f t="shared" si="81"/>
        <v>27</v>
      </c>
      <c r="H3934" s="17">
        <f t="shared" si="77"/>
        <v>3.1833333333333336</v>
      </c>
      <c r="I3934" s="17">
        <f t="shared" si="78"/>
        <v>-0.24200000000000088</v>
      </c>
      <c r="J3934" s="18">
        <f t="shared" si="79"/>
        <v>8.3708059494984732E-3</v>
      </c>
      <c r="K3934" s="18">
        <f t="shared" si="80"/>
        <v>0.58491871324801104</v>
      </c>
      <c r="L3934" s="154"/>
      <c r="M3934" s="154"/>
      <c r="N3934" s="154"/>
      <c r="O3934" s="154"/>
      <c r="P3934" s="154"/>
      <c r="Q3934" s="154"/>
      <c r="R3934" s="154"/>
      <c r="S3934" s="154"/>
      <c r="T3934" s="154"/>
      <c r="U3934" s="154"/>
      <c r="V3934" s="154"/>
      <c r="W3934" s="154"/>
      <c r="X3934" s="154"/>
      <c r="Y3934" s="154"/>
      <c r="Z3934" s="154"/>
      <c r="AA3934" s="154"/>
    </row>
    <row r="3935" spans="1:27" ht="15.75" customHeight="1">
      <c r="A3935" s="155"/>
      <c r="B3935" s="156">
        <v>45136</v>
      </c>
      <c r="C3935" s="158">
        <v>59156</v>
      </c>
      <c r="D3935" s="158">
        <v>5003</v>
      </c>
      <c r="E3935" s="158">
        <v>38.966999999999999</v>
      </c>
      <c r="F3935" s="158">
        <v>38.567999999999998</v>
      </c>
      <c r="G3935" s="16">
        <f t="shared" si="81"/>
        <v>38.4</v>
      </c>
      <c r="H3935" s="17">
        <f t="shared" si="77"/>
        <v>0.94500000000000028</v>
      </c>
      <c r="I3935" s="17">
        <f t="shared" si="78"/>
        <v>-0.39900000000000091</v>
      </c>
      <c r="J3935" s="18">
        <f t="shared" si="79"/>
        <v>1.023943336669492E-2</v>
      </c>
      <c r="K3935" s="18">
        <f t="shared" si="80"/>
        <v>0.38409423358226191</v>
      </c>
      <c r="L3935" s="154"/>
      <c r="M3935" s="154"/>
      <c r="N3935" s="154"/>
      <c r="O3935" s="154"/>
      <c r="P3935" s="154"/>
      <c r="Q3935" s="154"/>
      <c r="R3935" s="154"/>
      <c r="S3935" s="154"/>
      <c r="T3935" s="154"/>
      <c r="U3935" s="154"/>
      <c r="V3935" s="154"/>
      <c r="W3935" s="154"/>
      <c r="X3935" s="154"/>
      <c r="Y3935" s="154"/>
      <c r="Z3935" s="154"/>
      <c r="AA3935" s="154"/>
    </row>
    <row r="3936" spans="1:27" ht="15.75" customHeight="1">
      <c r="A3936" s="155"/>
      <c r="B3936" s="156">
        <v>45136</v>
      </c>
      <c r="C3936" s="158"/>
      <c r="D3936" s="158">
        <v>5003</v>
      </c>
      <c r="E3936" s="158">
        <v>39.481000000000002</v>
      </c>
      <c r="F3936" s="158">
        <v>39.042000000000002</v>
      </c>
      <c r="G3936" s="16">
        <f t="shared" si="81"/>
        <v>38.4</v>
      </c>
      <c r="H3936" s="17">
        <f t="shared" si="77"/>
        <v>1.8016666666666719</v>
      </c>
      <c r="I3936" s="17">
        <f t="shared" si="78"/>
        <v>-0.43900000000000006</v>
      </c>
      <c r="J3936" s="18">
        <f t="shared" si="79"/>
        <v>1.1119272561485273E-2</v>
      </c>
      <c r="K3936" s="18">
        <f t="shared" si="80"/>
        <v>0.39211266178668225</v>
      </c>
      <c r="L3936" s="154"/>
      <c r="M3936" s="154"/>
      <c r="N3936" s="154"/>
      <c r="O3936" s="154"/>
      <c r="P3936" s="154"/>
      <c r="Q3936" s="154"/>
      <c r="R3936" s="154"/>
      <c r="S3936" s="154"/>
      <c r="T3936" s="154"/>
      <c r="U3936" s="154"/>
      <c r="V3936" s="154"/>
      <c r="W3936" s="154"/>
      <c r="X3936" s="154"/>
      <c r="Y3936" s="154"/>
      <c r="Z3936" s="154"/>
      <c r="AA3936" s="154"/>
    </row>
    <row r="3937" spans="1:27" ht="15.75" customHeight="1">
      <c r="A3937" s="155"/>
      <c r="B3937" s="156">
        <v>45136</v>
      </c>
      <c r="C3937" s="158"/>
      <c r="D3937" s="158">
        <v>1010</v>
      </c>
      <c r="E3937" s="158">
        <v>26.774000000000001</v>
      </c>
      <c r="F3937" s="158">
        <v>26.574000000000002</v>
      </c>
      <c r="G3937" s="16">
        <f t="shared" si="81"/>
        <v>27</v>
      </c>
      <c r="H3937" s="17">
        <f t="shared" si="77"/>
        <v>-0.37666666666666515</v>
      </c>
      <c r="I3937" s="17">
        <f t="shared" si="78"/>
        <v>-0.19999999999999929</v>
      </c>
      <c r="J3937" s="18">
        <f t="shared" si="79"/>
        <v>7.4699335175916664E-3</v>
      </c>
      <c r="K3937" s="18">
        <f t="shared" si="80"/>
        <v>0.55180398894449845</v>
      </c>
      <c r="L3937" s="154"/>
      <c r="M3937" s="154"/>
      <c r="N3937" s="154"/>
      <c r="O3937" s="154"/>
      <c r="P3937" s="154"/>
      <c r="Q3937" s="154"/>
      <c r="R3937" s="154"/>
      <c r="S3937" s="154"/>
      <c r="T3937" s="154"/>
      <c r="U3937" s="154"/>
      <c r="V3937" s="154"/>
      <c r="W3937" s="154"/>
      <c r="X3937" s="154"/>
      <c r="Y3937" s="154"/>
      <c r="Z3937" s="154"/>
      <c r="AA3937" s="154"/>
    </row>
    <row r="3938" spans="1:27" ht="15.75" customHeight="1">
      <c r="A3938" s="155"/>
      <c r="B3938" s="156">
        <v>45136</v>
      </c>
      <c r="C3938" s="158"/>
      <c r="D3938" s="158">
        <v>1010</v>
      </c>
      <c r="E3938" s="158">
        <v>27.576000000000001</v>
      </c>
      <c r="F3938" s="158">
        <v>27.373000000000001</v>
      </c>
      <c r="G3938" s="16">
        <f t="shared" si="81"/>
        <v>27</v>
      </c>
      <c r="H3938" s="17">
        <f t="shared" si="77"/>
        <v>0.96000000000000085</v>
      </c>
      <c r="I3938" s="17">
        <f t="shared" si="78"/>
        <v>-0.2029999999999994</v>
      </c>
      <c r="J3938" s="18">
        <f t="shared" si="79"/>
        <v>7.3614737452857336E-3</v>
      </c>
      <c r="K3938" s="18">
        <f t="shared" si="80"/>
        <v>0.5648389904264578</v>
      </c>
      <c r="L3938" s="154"/>
      <c r="M3938" s="154"/>
      <c r="N3938" s="154"/>
      <c r="O3938" s="154"/>
      <c r="P3938" s="154"/>
      <c r="Q3938" s="154"/>
      <c r="R3938" s="154"/>
      <c r="S3938" s="154"/>
      <c r="T3938" s="154"/>
      <c r="U3938" s="154"/>
      <c r="V3938" s="154"/>
      <c r="W3938" s="154"/>
      <c r="X3938" s="154"/>
      <c r="Y3938" s="154"/>
      <c r="Z3938" s="154"/>
      <c r="AA3938" s="154"/>
    </row>
    <row r="3939" spans="1:27" ht="15.75" customHeight="1">
      <c r="A3939" s="155"/>
      <c r="B3939" s="156">
        <v>45137</v>
      </c>
      <c r="C3939" s="158"/>
      <c r="D3939" s="158">
        <v>8127</v>
      </c>
      <c r="E3939" s="158">
        <v>21.021000000000001</v>
      </c>
      <c r="F3939" s="158">
        <v>20.978999999999999</v>
      </c>
      <c r="G3939" s="16">
        <f t="shared" si="81"/>
        <v>19.906047079520491</v>
      </c>
      <c r="H3939" s="17">
        <f t="shared" si="77"/>
        <v>1.8582548674658503</v>
      </c>
      <c r="I3939" s="17">
        <f t="shared" si="78"/>
        <v>-4.2000000000001592E-2</v>
      </c>
      <c r="J3939" s="18">
        <f t="shared" si="79"/>
        <v>1.9980019980020735E-3</v>
      </c>
      <c r="K3939" s="18">
        <f t="shared" si="80"/>
        <v>0.33883701994259602</v>
      </c>
      <c r="L3939" s="154"/>
      <c r="M3939" s="154"/>
      <c r="N3939" s="154"/>
      <c r="O3939" s="154"/>
      <c r="P3939" s="154"/>
      <c r="Q3939" s="154"/>
      <c r="R3939" s="154"/>
      <c r="S3939" s="154"/>
      <c r="T3939" s="154"/>
      <c r="U3939" s="154"/>
      <c r="V3939" s="154"/>
      <c r="W3939" s="154"/>
      <c r="X3939" s="154"/>
      <c r="Y3939" s="154"/>
      <c r="Z3939" s="154"/>
      <c r="AA3939" s="154"/>
    </row>
    <row r="3940" spans="1:27" ht="15.75" customHeight="1">
      <c r="A3940" s="155"/>
      <c r="B3940" s="156">
        <v>45137</v>
      </c>
      <c r="C3940" s="158"/>
      <c r="D3940" s="158">
        <v>8127</v>
      </c>
      <c r="E3940" s="158">
        <v>20.774000000000001</v>
      </c>
      <c r="F3940" s="158">
        <v>20.739000000000001</v>
      </c>
      <c r="G3940" s="16">
        <f t="shared" si="81"/>
        <v>19.906047079520491</v>
      </c>
      <c r="H3940" s="17">
        <f t="shared" si="77"/>
        <v>1.4465882007991837</v>
      </c>
      <c r="I3940" s="17">
        <f t="shared" si="78"/>
        <v>-3.5000000000000142E-2</v>
      </c>
      <c r="J3940" s="18">
        <f t="shared" si="79"/>
        <v>1.6847983055742824E-3</v>
      </c>
      <c r="K3940" s="18">
        <f t="shared" si="80"/>
        <v>0.33097588313340287</v>
      </c>
      <c r="L3940" s="154"/>
      <c r="M3940" s="154"/>
      <c r="N3940" s="154"/>
      <c r="O3940" s="154"/>
      <c r="P3940" s="154"/>
      <c r="Q3940" s="154"/>
      <c r="R3940" s="154"/>
      <c r="S3940" s="154"/>
      <c r="T3940" s="154"/>
      <c r="U3940" s="154"/>
      <c r="V3940" s="154"/>
      <c r="W3940" s="154"/>
      <c r="X3940" s="154"/>
      <c r="Y3940" s="154"/>
      <c r="Z3940" s="154"/>
      <c r="AA3940" s="154"/>
    </row>
    <row r="3941" spans="1:27" ht="15.75" customHeight="1">
      <c r="A3941" s="155"/>
      <c r="B3941" s="156">
        <v>45137</v>
      </c>
      <c r="C3941" s="158"/>
      <c r="D3941" s="158">
        <v>8127</v>
      </c>
      <c r="E3941" s="158">
        <v>20.887</v>
      </c>
      <c r="F3941" s="158">
        <v>20.741</v>
      </c>
      <c r="G3941" s="16">
        <f t="shared" si="81"/>
        <v>19.906047079520491</v>
      </c>
      <c r="H3941" s="17">
        <f t="shared" si="77"/>
        <v>1.6349215341325163</v>
      </c>
      <c r="I3941" s="17">
        <f t="shared" si="78"/>
        <v>-0.1460000000000008</v>
      </c>
      <c r="J3941" s="18">
        <f t="shared" si="79"/>
        <v>6.9899937760329774E-3</v>
      </c>
      <c r="K3941" s="18">
        <f t="shared" si="80"/>
        <v>0.33459534620641124</v>
      </c>
      <c r="L3941" s="154"/>
      <c r="M3941" s="154"/>
      <c r="N3941" s="154"/>
      <c r="O3941" s="154"/>
      <c r="P3941" s="154"/>
      <c r="Q3941" s="154"/>
      <c r="R3941" s="154"/>
      <c r="S3941" s="154"/>
      <c r="T3941" s="154"/>
      <c r="U3941" s="154"/>
      <c r="V3941" s="154"/>
      <c r="W3941" s="154"/>
      <c r="X3941" s="154"/>
      <c r="Y3941" s="154"/>
      <c r="Z3941" s="154"/>
      <c r="AA3941" s="154"/>
    </row>
    <row r="3942" spans="1:27" ht="15.75" customHeight="1">
      <c r="A3942" s="155"/>
      <c r="B3942" s="156">
        <v>45137</v>
      </c>
      <c r="C3942" s="158"/>
      <c r="D3942" s="158">
        <v>6617</v>
      </c>
      <c r="E3942" s="158">
        <v>21.053999999999998</v>
      </c>
      <c r="F3942" s="158">
        <v>20.709</v>
      </c>
      <c r="G3942" s="16">
        <f t="shared" si="81"/>
        <v>21.071999999999999</v>
      </c>
      <c r="H3942" s="17">
        <f t="shared" si="77"/>
        <v>-3.0000000000001137E-2</v>
      </c>
      <c r="I3942" s="17">
        <f t="shared" si="78"/>
        <v>-0.34499999999999886</v>
      </c>
      <c r="J3942" s="18">
        <f t="shared" si="79"/>
        <v>1.6386434881732633E-2</v>
      </c>
      <c r="K3942" s="18">
        <f t="shared" si="80"/>
        <v>0.40079794813337144</v>
      </c>
      <c r="L3942" s="154"/>
      <c r="M3942" s="154"/>
      <c r="N3942" s="154"/>
      <c r="O3942" s="154"/>
      <c r="P3942" s="154"/>
      <c r="Q3942" s="154"/>
      <c r="R3942" s="154"/>
      <c r="S3942" s="154"/>
      <c r="T3942" s="154"/>
      <c r="U3942" s="154"/>
      <c r="V3942" s="154"/>
      <c r="W3942" s="154"/>
      <c r="X3942" s="154"/>
      <c r="Y3942" s="154"/>
      <c r="Z3942" s="154"/>
      <c r="AA3942" s="154"/>
    </row>
    <row r="3943" spans="1:27" ht="15.75" customHeight="1">
      <c r="A3943" s="155"/>
      <c r="B3943" s="156">
        <v>45137</v>
      </c>
      <c r="C3943" s="158"/>
      <c r="D3943" s="158">
        <v>6617</v>
      </c>
      <c r="E3943" s="158">
        <v>21.341999999999999</v>
      </c>
      <c r="F3943" s="158">
        <v>20.984000000000002</v>
      </c>
      <c r="G3943" s="16">
        <f t="shared" si="81"/>
        <v>21.071999999999999</v>
      </c>
      <c r="H3943" s="17">
        <f t="shared" si="77"/>
        <v>0.44999999999999929</v>
      </c>
      <c r="I3943" s="17">
        <f t="shared" si="78"/>
        <v>-0.35799999999999699</v>
      </c>
      <c r="J3943" s="18">
        <f t="shared" si="79"/>
        <v>1.677443538562445E-2</v>
      </c>
      <c r="K3943" s="18">
        <f t="shared" si="80"/>
        <v>0.40888389091931415</v>
      </c>
      <c r="L3943" s="154"/>
      <c r="M3943" s="154"/>
      <c r="N3943" s="154"/>
      <c r="O3943" s="154"/>
      <c r="P3943" s="154"/>
      <c r="Q3943" s="154"/>
      <c r="R3943" s="154"/>
      <c r="S3943" s="154"/>
      <c r="T3943" s="154"/>
      <c r="U3943" s="154"/>
      <c r="V3943" s="154"/>
      <c r="W3943" s="154"/>
      <c r="X3943" s="154"/>
      <c r="Y3943" s="154"/>
      <c r="Z3943" s="154"/>
      <c r="AA3943" s="154"/>
    </row>
    <row r="3944" spans="1:27" ht="15.75" customHeight="1">
      <c r="A3944" s="155"/>
      <c r="B3944" s="156">
        <v>45137</v>
      </c>
      <c r="C3944" s="158"/>
      <c r="D3944" s="158">
        <v>6617</v>
      </c>
      <c r="E3944" s="158">
        <v>21.454000000000001</v>
      </c>
      <c r="F3944" s="158">
        <v>21.084</v>
      </c>
      <c r="G3944" s="16">
        <f t="shared" si="81"/>
        <v>21.071999999999999</v>
      </c>
      <c r="H3944" s="17">
        <f t="shared" si="77"/>
        <v>0.63666666666666916</v>
      </c>
      <c r="I3944" s="17">
        <f t="shared" si="78"/>
        <v>-0.37000000000000099</v>
      </c>
      <c r="J3944" s="18">
        <f t="shared" si="79"/>
        <v>1.7246201174606179E-2</v>
      </c>
      <c r="K3944" s="18">
        <f t="shared" si="80"/>
        <v>0.41196979584226734</v>
      </c>
      <c r="L3944" s="154"/>
      <c r="M3944" s="154"/>
      <c r="N3944" s="154"/>
      <c r="O3944" s="154"/>
      <c r="P3944" s="154"/>
      <c r="Q3944" s="154"/>
      <c r="R3944" s="154"/>
      <c r="S3944" s="154"/>
      <c r="T3944" s="154"/>
      <c r="U3944" s="154"/>
      <c r="V3944" s="154"/>
      <c r="W3944" s="154"/>
      <c r="X3944" s="154"/>
      <c r="Y3944" s="154"/>
      <c r="Z3944" s="154"/>
      <c r="AA3944" s="154"/>
    </row>
    <row r="3945" spans="1:27" ht="15.75" customHeight="1">
      <c r="A3945" s="155"/>
      <c r="B3945" s="156">
        <v>45137</v>
      </c>
      <c r="C3945" s="158"/>
      <c r="D3945" s="158">
        <v>6618</v>
      </c>
      <c r="E3945" s="158">
        <v>22.212</v>
      </c>
      <c r="F3945" s="158">
        <v>21.835999999999999</v>
      </c>
      <c r="G3945" s="16">
        <f t="shared" si="81"/>
        <v>21.437999999999999</v>
      </c>
      <c r="H3945" s="17">
        <f t="shared" si="77"/>
        <v>1.2900000000000016</v>
      </c>
      <c r="I3945" s="17">
        <f t="shared" si="78"/>
        <v>-0.37600000000000122</v>
      </c>
      <c r="J3945" s="18">
        <f t="shared" si="79"/>
        <v>1.6927786781919738E-2</v>
      </c>
      <c r="K3945" s="18">
        <f t="shared" si="80"/>
        <v>0.41952998379254464</v>
      </c>
      <c r="L3945" s="154"/>
      <c r="M3945" s="154"/>
      <c r="N3945" s="154"/>
      <c r="O3945" s="154"/>
      <c r="P3945" s="154"/>
      <c r="Q3945" s="154"/>
      <c r="R3945" s="154"/>
      <c r="S3945" s="154"/>
      <c r="T3945" s="154"/>
      <c r="U3945" s="154"/>
      <c r="V3945" s="154"/>
      <c r="W3945" s="154"/>
      <c r="X3945" s="154"/>
      <c r="Y3945" s="154"/>
      <c r="Z3945" s="154"/>
      <c r="AA3945" s="154"/>
    </row>
    <row r="3946" spans="1:27" ht="15.75" customHeight="1">
      <c r="A3946" s="155"/>
      <c r="B3946" s="156">
        <v>45137</v>
      </c>
      <c r="C3946" s="158"/>
      <c r="D3946" s="158">
        <v>6618</v>
      </c>
      <c r="E3946" s="158">
        <v>23.064</v>
      </c>
      <c r="F3946" s="158">
        <v>22.677</v>
      </c>
      <c r="G3946" s="16">
        <f t="shared" si="81"/>
        <v>21.437999999999999</v>
      </c>
      <c r="H3946" s="17">
        <f t="shared" si="77"/>
        <v>2.7100000000000022</v>
      </c>
      <c r="I3946" s="17">
        <f t="shared" si="78"/>
        <v>-0.38700000000000045</v>
      </c>
      <c r="J3946" s="18">
        <f t="shared" si="79"/>
        <v>1.6779396462018752E-2</v>
      </c>
      <c r="K3946" s="18">
        <f t="shared" si="80"/>
        <v>0.44097294484911559</v>
      </c>
      <c r="L3946" s="154"/>
      <c r="M3946" s="154"/>
      <c r="N3946" s="154"/>
      <c r="O3946" s="154"/>
      <c r="P3946" s="154"/>
      <c r="Q3946" s="154"/>
      <c r="R3946" s="154"/>
      <c r="S3946" s="154"/>
      <c r="T3946" s="154"/>
      <c r="U3946" s="154"/>
      <c r="V3946" s="154"/>
      <c r="W3946" s="154"/>
      <c r="X3946" s="154"/>
      <c r="Y3946" s="154"/>
      <c r="Z3946" s="154"/>
      <c r="AA3946" s="154"/>
    </row>
    <row r="3947" spans="1:27" ht="15.75" customHeight="1">
      <c r="A3947" s="155"/>
      <c r="B3947" s="156">
        <v>45137</v>
      </c>
      <c r="C3947" s="158"/>
      <c r="D3947" s="158">
        <v>8128</v>
      </c>
      <c r="E3947" s="158">
        <v>21.343</v>
      </c>
      <c r="F3947" s="158">
        <v>21.207000000000001</v>
      </c>
      <c r="G3947" s="16">
        <f t="shared" si="81"/>
        <v>20.092045107828728</v>
      </c>
      <c r="H3947" s="17">
        <f t="shared" si="77"/>
        <v>2.0849248202854538</v>
      </c>
      <c r="I3947" s="17">
        <f t="shared" si="78"/>
        <v>-0.13599999999999923</v>
      </c>
      <c r="J3947" s="18">
        <f t="shared" si="79"/>
        <v>6.3721126364615676E-3</v>
      </c>
      <c r="K3947" s="18">
        <f t="shared" si="80"/>
        <v>0.33628055789937</v>
      </c>
      <c r="L3947" s="154"/>
      <c r="M3947" s="154"/>
      <c r="N3947" s="154"/>
      <c r="O3947" s="154"/>
      <c r="P3947" s="154"/>
      <c r="Q3947" s="154"/>
      <c r="R3947" s="154"/>
      <c r="S3947" s="154"/>
      <c r="T3947" s="154"/>
      <c r="U3947" s="154"/>
      <c r="V3947" s="154"/>
      <c r="W3947" s="154"/>
      <c r="X3947" s="154"/>
      <c r="Y3947" s="154"/>
      <c r="Z3947" s="154"/>
      <c r="AA3947" s="154"/>
    </row>
    <row r="3948" spans="1:27" ht="15.75" customHeight="1">
      <c r="A3948" s="155"/>
      <c r="B3948" s="156">
        <v>45137</v>
      </c>
      <c r="C3948" s="158"/>
      <c r="D3948" s="158">
        <v>8128</v>
      </c>
      <c r="E3948" s="158">
        <v>20.942</v>
      </c>
      <c r="F3948" s="158">
        <v>20.920999999999999</v>
      </c>
      <c r="G3948" s="16">
        <f t="shared" si="81"/>
        <v>20.092045107828728</v>
      </c>
      <c r="H3948" s="17">
        <f t="shared" si="77"/>
        <v>1.4165914869521206</v>
      </c>
      <c r="I3948" s="17">
        <f t="shared" si="78"/>
        <v>-2.1000000000000796E-2</v>
      </c>
      <c r="J3948" s="18">
        <f t="shared" si="79"/>
        <v>1.0027695540063412E-3</v>
      </c>
      <c r="K3948" s="18">
        <f t="shared" si="80"/>
        <v>0.32357157612674314</v>
      </c>
      <c r="L3948" s="154"/>
      <c r="M3948" s="154"/>
      <c r="N3948" s="154"/>
      <c r="O3948" s="154"/>
      <c r="P3948" s="154"/>
      <c r="Q3948" s="154"/>
      <c r="R3948" s="154"/>
      <c r="S3948" s="154"/>
      <c r="T3948" s="154"/>
      <c r="U3948" s="154"/>
      <c r="V3948" s="154"/>
      <c r="W3948" s="154"/>
      <c r="X3948" s="154"/>
      <c r="Y3948" s="154"/>
      <c r="Z3948" s="154"/>
      <c r="AA3948" s="154"/>
    </row>
    <row r="3949" spans="1:27" ht="15.75" customHeight="1">
      <c r="A3949" s="155"/>
      <c r="B3949" s="156">
        <v>45137</v>
      </c>
      <c r="C3949" s="158"/>
      <c r="D3949" s="158">
        <v>8128</v>
      </c>
      <c r="E3949" s="158">
        <v>22.148</v>
      </c>
      <c r="F3949" s="158">
        <v>22.120999999999999</v>
      </c>
      <c r="G3949" s="16">
        <f t="shared" si="81"/>
        <v>20.092045107828728</v>
      </c>
      <c r="H3949" s="17">
        <f t="shared" si="77"/>
        <v>3.4265914869521197</v>
      </c>
      <c r="I3949" s="17">
        <f t="shared" si="78"/>
        <v>-2.7000000000001023E-2</v>
      </c>
      <c r="J3949" s="18">
        <f t="shared" si="79"/>
        <v>1.2190716994762969E-3</v>
      </c>
      <c r="K3949" s="18">
        <f t="shared" si="80"/>
        <v>0.36040436821592264</v>
      </c>
      <c r="L3949" s="154"/>
      <c r="M3949" s="154"/>
      <c r="N3949" s="154"/>
      <c r="O3949" s="154"/>
      <c r="P3949" s="154"/>
      <c r="Q3949" s="154"/>
      <c r="R3949" s="154"/>
      <c r="S3949" s="154"/>
      <c r="T3949" s="154"/>
      <c r="U3949" s="154"/>
      <c r="V3949" s="154"/>
      <c r="W3949" s="154"/>
      <c r="X3949" s="154"/>
      <c r="Y3949" s="154"/>
      <c r="Z3949" s="154"/>
      <c r="AA3949" s="154"/>
    </row>
    <row r="3950" spans="1:27" ht="15.75" customHeight="1">
      <c r="A3950" s="155"/>
      <c r="B3950" s="156">
        <v>45137</v>
      </c>
      <c r="C3950" s="158"/>
      <c r="D3950" s="158">
        <v>8608</v>
      </c>
      <c r="E3950" s="158">
        <v>21.670999999999999</v>
      </c>
      <c r="F3950" s="158">
        <v>21.536999999999999</v>
      </c>
      <c r="G3950" s="16">
        <f t="shared" si="81"/>
        <v>22.02</v>
      </c>
      <c r="H3950" s="17">
        <f t="shared" si="77"/>
        <v>-0.581666666666667</v>
      </c>
      <c r="I3950" s="17">
        <f t="shared" si="78"/>
        <v>-0.13400000000000034</v>
      </c>
      <c r="J3950" s="18">
        <f t="shared" si="79"/>
        <v>6.1833787088736254E-3</v>
      </c>
      <c r="K3950" s="18">
        <f t="shared" si="80"/>
        <v>0.54289142171565685</v>
      </c>
      <c r="L3950" s="154"/>
      <c r="M3950" s="154"/>
      <c r="N3950" s="154"/>
      <c r="O3950" s="154"/>
      <c r="P3950" s="154"/>
      <c r="Q3950" s="154"/>
      <c r="R3950" s="154"/>
      <c r="S3950" s="154"/>
      <c r="T3950" s="154"/>
      <c r="U3950" s="154"/>
      <c r="V3950" s="154"/>
      <c r="W3950" s="154"/>
      <c r="X3950" s="154"/>
      <c r="Y3950" s="154"/>
      <c r="Z3950" s="154"/>
      <c r="AA3950" s="154"/>
    </row>
    <row r="3951" spans="1:27" ht="15.75" customHeight="1">
      <c r="A3951" s="155"/>
      <c r="B3951" s="156">
        <v>45137</v>
      </c>
      <c r="C3951" s="158"/>
      <c r="D3951" s="158">
        <v>8108</v>
      </c>
      <c r="E3951" s="158">
        <v>18.033000000000001</v>
      </c>
      <c r="F3951" s="158">
        <v>18.029</v>
      </c>
      <c r="G3951" s="16">
        <f t="shared" si="81"/>
        <v>18.363527102940179</v>
      </c>
      <c r="H3951" s="17">
        <f t="shared" si="77"/>
        <v>-0.55087850490029555</v>
      </c>
      <c r="I3951" s="17">
        <f t="shared" si="78"/>
        <v>-4.0000000000013358E-3</v>
      </c>
      <c r="J3951" s="18">
        <f t="shared" si="79"/>
        <v>2.2181556036163341E-4</v>
      </c>
      <c r="K3951" s="18">
        <f t="shared" si="80"/>
        <v>0.27980626232082412</v>
      </c>
      <c r="L3951" s="154"/>
      <c r="M3951" s="154"/>
      <c r="N3951" s="154"/>
      <c r="O3951" s="154"/>
      <c r="P3951" s="154"/>
      <c r="Q3951" s="154"/>
      <c r="R3951" s="154"/>
      <c r="S3951" s="154"/>
      <c r="T3951" s="154"/>
      <c r="U3951" s="154"/>
      <c r="V3951" s="154"/>
      <c r="W3951" s="154"/>
      <c r="X3951" s="154"/>
      <c r="Y3951" s="154"/>
      <c r="Z3951" s="154"/>
      <c r="AA3951" s="154"/>
    </row>
    <row r="3952" spans="1:27" ht="15.75" customHeight="1">
      <c r="A3952" s="155"/>
      <c r="B3952" s="156">
        <v>45137</v>
      </c>
      <c r="C3952" s="158"/>
      <c r="D3952" s="158">
        <v>8108</v>
      </c>
      <c r="E3952" s="158">
        <v>18.122</v>
      </c>
      <c r="F3952" s="158">
        <v>18.114999999999998</v>
      </c>
      <c r="G3952" s="16">
        <f t="shared" si="81"/>
        <v>18.363527102940179</v>
      </c>
      <c r="H3952" s="17">
        <f t="shared" si="77"/>
        <v>-0.40254517156696445</v>
      </c>
      <c r="I3952" s="17">
        <f t="shared" si="78"/>
        <v>-7.0000000000014495E-3</v>
      </c>
      <c r="J3952" s="18">
        <f t="shared" si="79"/>
        <v>3.862708310341822E-4</v>
      </c>
      <c r="K3952" s="18">
        <f t="shared" si="80"/>
        <v>0.28334324734750144</v>
      </c>
      <c r="L3952" s="154"/>
      <c r="M3952" s="154"/>
      <c r="N3952" s="154"/>
      <c r="O3952" s="154"/>
      <c r="P3952" s="154"/>
      <c r="Q3952" s="154"/>
      <c r="R3952" s="154"/>
      <c r="S3952" s="154"/>
      <c r="T3952" s="154"/>
      <c r="U3952" s="154"/>
      <c r="V3952" s="154"/>
      <c r="W3952" s="154"/>
      <c r="X3952" s="154"/>
      <c r="Y3952" s="154"/>
      <c r="Z3952" s="154"/>
      <c r="AA3952" s="154"/>
    </row>
    <row r="3953" spans="1:27" ht="15.75" customHeight="1">
      <c r="A3953" s="155"/>
      <c r="B3953" s="156">
        <v>45137</v>
      </c>
      <c r="C3953" s="158"/>
      <c r="D3953" s="158">
        <v>8108</v>
      </c>
      <c r="E3953" s="158">
        <v>18.486999999999998</v>
      </c>
      <c r="F3953" s="158">
        <v>18.477</v>
      </c>
      <c r="G3953" s="16">
        <f t="shared" si="81"/>
        <v>18.363527102940179</v>
      </c>
      <c r="H3953" s="17">
        <f t="shared" si="77"/>
        <v>0.20578816176636633</v>
      </c>
      <c r="I3953" s="17">
        <f t="shared" si="78"/>
        <v>-9.9999999999980105E-3</v>
      </c>
      <c r="J3953" s="18">
        <f t="shared" si="79"/>
        <v>5.4092064694098621E-4</v>
      </c>
      <c r="K3953" s="18">
        <f t="shared" si="80"/>
        <v>0.29749263419870287</v>
      </c>
      <c r="L3953" s="154"/>
      <c r="M3953" s="154"/>
      <c r="N3953" s="154"/>
      <c r="O3953" s="154"/>
      <c r="P3953" s="154"/>
      <c r="Q3953" s="154"/>
      <c r="R3953" s="154"/>
      <c r="S3953" s="154"/>
      <c r="T3953" s="154"/>
      <c r="U3953" s="154"/>
      <c r="V3953" s="154"/>
      <c r="W3953" s="154"/>
      <c r="X3953" s="154"/>
      <c r="Y3953" s="154"/>
      <c r="Z3953" s="154"/>
      <c r="AA3953" s="154"/>
    </row>
    <row r="3954" spans="1:27" ht="15.75" customHeight="1">
      <c r="A3954" s="155"/>
      <c r="B3954" s="156">
        <v>45138</v>
      </c>
      <c r="C3954" s="158"/>
      <c r="D3954" s="158">
        <v>6107</v>
      </c>
      <c r="E3954" s="158">
        <v>17.638000000000002</v>
      </c>
      <c r="F3954" s="158">
        <v>17.367000000000001</v>
      </c>
      <c r="G3954" s="16">
        <f t="shared" si="81"/>
        <v>17.032373496847189</v>
      </c>
      <c r="H3954" s="17">
        <f t="shared" si="77"/>
        <v>1.0093775052546881</v>
      </c>
      <c r="I3954" s="17">
        <f t="shared" si="78"/>
        <v>-0.2710000000000008</v>
      </c>
      <c r="J3954" s="18">
        <f t="shared" si="79"/>
        <v>1.5364553804286243E-2</v>
      </c>
      <c r="K3954" s="18">
        <f t="shared" si="80"/>
        <v>0.34309641656583678</v>
      </c>
      <c r="L3954" s="154"/>
      <c r="M3954" s="154"/>
      <c r="N3954" s="154"/>
      <c r="O3954" s="154"/>
      <c r="P3954" s="154"/>
      <c r="Q3954" s="154"/>
      <c r="R3954" s="154"/>
      <c r="S3954" s="154"/>
      <c r="T3954" s="154"/>
      <c r="U3954" s="154"/>
      <c r="V3954" s="154"/>
      <c r="W3954" s="154"/>
      <c r="X3954" s="154"/>
      <c r="Y3954" s="154"/>
      <c r="Z3954" s="154"/>
      <c r="AA3954" s="154"/>
    </row>
    <row r="3955" spans="1:27" ht="15.75" customHeight="1">
      <c r="A3955" s="155"/>
      <c r="B3955" s="156">
        <v>45138</v>
      </c>
      <c r="C3955" s="158"/>
      <c r="D3955" s="158">
        <v>6107</v>
      </c>
      <c r="E3955" s="158">
        <v>16.844000000000001</v>
      </c>
      <c r="F3955" s="158">
        <v>16.574999999999999</v>
      </c>
      <c r="G3955" s="16">
        <f t="shared" si="81"/>
        <v>17.032373496847189</v>
      </c>
      <c r="H3955" s="17">
        <f t="shared" si="77"/>
        <v>-0.31395582807864625</v>
      </c>
      <c r="I3955" s="17">
        <f t="shared" si="78"/>
        <v>-0.2690000000000019</v>
      </c>
      <c r="J3955" s="18">
        <f t="shared" si="79"/>
        <v>1.5970078366183915E-2</v>
      </c>
      <c r="K3955" s="18">
        <f t="shared" si="80"/>
        <v>0.31213100186346643</v>
      </c>
      <c r="L3955" s="154"/>
      <c r="M3955" s="154"/>
      <c r="N3955" s="154"/>
      <c r="O3955" s="154"/>
      <c r="P3955" s="154"/>
      <c r="Q3955" s="154"/>
      <c r="R3955" s="154"/>
      <c r="S3955" s="154"/>
      <c r="T3955" s="154"/>
      <c r="U3955" s="154"/>
      <c r="V3955" s="154"/>
      <c r="W3955" s="154"/>
      <c r="X3955" s="154"/>
      <c r="Y3955" s="154"/>
      <c r="Z3955" s="154"/>
      <c r="AA3955" s="154"/>
    </row>
    <row r="3956" spans="1:27" ht="15.75" customHeight="1">
      <c r="A3956" s="155"/>
      <c r="B3956" s="156">
        <v>45138</v>
      </c>
      <c r="C3956" s="158"/>
      <c r="D3956" s="158">
        <v>6107</v>
      </c>
      <c r="E3956" s="158">
        <v>16.885999999999999</v>
      </c>
      <c r="F3956" s="158">
        <v>16.646000000000001</v>
      </c>
      <c r="G3956" s="16">
        <f t="shared" si="81"/>
        <v>17.032373496847189</v>
      </c>
      <c r="H3956" s="17">
        <f t="shared" si="77"/>
        <v>-0.24395582807864952</v>
      </c>
      <c r="I3956" s="17">
        <f t="shared" si="78"/>
        <v>-0.23999999999999844</v>
      </c>
      <c r="J3956" s="18">
        <f t="shared" si="79"/>
        <v>1.4212957479568782E-2</v>
      </c>
      <c r="K3956" s="18">
        <f t="shared" si="80"/>
        <v>0.31384191610732132</v>
      </c>
      <c r="L3956" s="154"/>
      <c r="M3956" s="154"/>
      <c r="N3956" s="154"/>
      <c r="O3956" s="154"/>
      <c r="P3956" s="154"/>
      <c r="Q3956" s="154"/>
      <c r="R3956" s="154"/>
      <c r="S3956" s="154"/>
      <c r="T3956" s="154"/>
      <c r="U3956" s="154"/>
      <c r="V3956" s="154"/>
      <c r="W3956" s="154"/>
      <c r="X3956" s="154"/>
      <c r="Y3956" s="154"/>
      <c r="Z3956" s="154"/>
      <c r="AA3956" s="154"/>
    </row>
    <row r="3957" spans="1:27" ht="15.75" customHeight="1">
      <c r="A3957" s="155"/>
      <c r="B3957" s="156">
        <v>45138</v>
      </c>
      <c r="C3957" s="158"/>
      <c r="D3957" s="158">
        <v>1011</v>
      </c>
      <c r="E3957" s="158">
        <v>27.949000000000002</v>
      </c>
      <c r="F3957" s="158">
        <v>27.695</v>
      </c>
      <c r="G3957" s="16">
        <f t="shared" si="81"/>
        <v>27</v>
      </c>
      <c r="H3957" s="17">
        <f t="shared" si="77"/>
        <v>1.5816666666666694</v>
      </c>
      <c r="I3957" s="17">
        <f t="shared" si="78"/>
        <v>-0.25400000000000134</v>
      </c>
      <c r="J3957" s="18">
        <f t="shared" si="79"/>
        <v>9.0879816809188631E-3</v>
      </c>
      <c r="K3957" s="18">
        <f t="shared" si="80"/>
        <v>0.57064653475974103</v>
      </c>
      <c r="L3957" s="154"/>
      <c r="M3957" s="154"/>
      <c r="N3957" s="154"/>
      <c r="O3957" s="154"/>
      <c r="P3957" s="154"/>
      <c r="Q3957" s="154"/>
      <c r="R3957" s="154"/>
      <c r="S3957" s="154"/>
      <c r="T3957" s="154"/>
      <c r="U3957" s="154"/>
      <c r="V3957" s="154"/>
      <c r="W3957" s="154"/>
      <c r="X3957" s="154"/>
      <c r="Y3957" s="154"/>
      <c r="Z3957" s="154"/>
      <c r="AA3957" s="154"/>
    </row>
    <row r="3958" spans="1:27" ht="15.75" customHeight="1">
      <c r="A3958" s="155"/>
      <c r="B3958" s="156">
        <v>45138</v>
      </c>
      <c r="C3958" s="158"/>
      <c r="D3958" s="158">
        <v>1011</v>
      </c>
      <c r="E3958" s="158">
        <v>29.13</v>
      </c>
      <c r="F3958" s="158">
        <v>28.838000000000001</v>
      </c>
      <c r="G3958" s="16">
        <f t="shared" si="81"/>
        <v>27</v>
      </c>
      <c r="H3958" s="17">
        <f t="shared" si="77"/>
        <v>3.5499999999999985</v>
      </c>
      <c r="I3958" s="17">
        <f t="shared" si="78"/>
        <v>-0.29199999999999804</v>
      </c>
      <c r="J3958" s="18">
        <f t="shared" si="79"/>
        <v>1.0024030209406044E-2</v>
      </c>
      <c r="K3958" s="18">
        <f t="shared" si="80"/>
        <v>0.58805355303810503</v>
      </c>
      <c r="L3958" s="154"/>
      <c r="M3958" s="154"/>
      <c r="N3958" s="154"/>
      <c r="O3958" s="154"/>
      <c r="P3958" s="154"/>
      <c r="Q3958" s="154"/>
      <c r="R3958" s="154"/>
      <c r="S3958" s="154"/>
      <c r="T3958" s="154"/>
      <c r="U3958" s="154"/>
      <c r="V3958" s="154"/>
      <c r="W3958" s="154"/>
      <c r="X3958" s="154"/>
      <c r="Y3958" s="154"/>
      <c r="Z3958" s="154"/>
      <c r="AA3958" s="154"/>
    </row>
    <row r="3959" spans="1:27" ht="15.75" customHeight="1">
      <c r="A3959" s="155"/>
      <c r="B3959" s="156">
        <v>45138</v>
      </c>
      <c r="C3959" s="158"/>
      <c r="D3959" s="158">
        <v>6117</v>
      </c>
      <c r="E3959" s="158">
        <v>19.562999999999999</v>
      </c>
      <c r="F3959" s="158">
        <v>19.209</v>
      </c>
      <c r="G3959" s="16">
        <f t="shared" si="81"/>
        <v>19.9327573208373</v>
      </c>
      <c r="H3959" s="17">
        <f t="shared" si="77"/>
        <v>-0.61626220139550258</v>
      </c>
      <c r="I3959" s="17">
        <f t="shared" si="78"/>
        <v>-0.3539999999999992</v>
      </c>
      <c r="J3959" s="18">
        <f t="shared" si="79"/>
        <v>1.8095384143536227E-2</v>
      </c>
      <c r="K3959" s="18">
        <f t="shared" si="80"/>
        <v>0.30661049327608891</v>
      </c>
      <c r="L3959" s="154"/>
      <c r="M3959" s="154"/>
      <c r="N3959" s="154"/>
      <c r="O3959" s="154"/>
      <c r="P3959" s="154"/>
      <c r="Q3959" s="154"/>
      <c r="R3959" s="154"/>
      <c r="S3959" s="154"/>
      <c r="T3959" s="154"/>
      <c r="U3959" s="154"/>
      <c r="V3959" s="154"/>
      <c r="W3959" s="154"/>
      <c r="X3959" s="154"/>
      <c r="Y3959" s="154"/>
      <c r="Z3959" s="154"/>
      <c r="AA3959" s="154"/>
    </row>
    <row r="3960" spans="1:27" ht="15.75" customHeight="1">
      <c r="A3960" s="155"/>
      <c r="B3960" s="156">
        <v>45138</v>
      </c>
      <c r="C3960" s="158"/>
      <c r="D3960" s="158">
        <v>6117</v>
      </c>
      <c r="E3960" s="158">
        <v>19.247</v>
      </c>
      <c r="F3960" s="158">
        <v>18.925999999999998</v>
      </c>
      <c r="G3960" s="16">
        <f t="shared" si="81"/>
        <v>19.9327573208373</v>
      </c>
      <c r="H3960" s="17">
        <f t="shared" si="77"/>
        <v>-1.1429288680621674</v>
      </c>
      <c r="I3960" s="17">
        <f t="shared" si="78"/>
        <v>-0.32100000000000151</v>
      </c>
      <c r="J3960" s="18">
        <f t="shared" si="79"/>
        <v>1.667792383228563E-2</v>
      </c>
      <c r="K3960" s="18">
        <f t="shared" si="80"/>
        <v>0.29522632513950892</v>
      </c>
      <c r="L3960" s="154"/>
      <c r="M3960" s="154"/>
      <c r="N3960" s="154"/>
      <c r="O3960" s="154"/>
      <c r="P3960" s="154"/>
      <c r="Q3960" s="154"/>
      <c r="R3960" s="154"/>
      <c r="S3960" s="154"/>
      <c r="T3960" s="154"/>
      <c r="U3960" s="154"/>
      <c r="V3960" s="154"/>
      <c r="W3960" s="154"/>
      <c r="X3960" s="154"/>
      <c r="Y3960" s="154"/>
      <c r="Z3960" s="154"/>
      <c r="AA3960" s="154"/>
    </row>
    <row r="3961" spans="1:27" ht="15.75" customHeight="1">
      <c r="A3961" s="155"/>
      <c r="B3961" s="156">
        <v>45138</v>
      </c>
      <c r="C3961" s="158"/>
      <c r="D3961" s="158">
        <v>6117</v>
      </c>
      <c r="E3961" s="158">
        <v>20.183</v>
      </c>
      <c r="F3961" s="158">
        <v>19.812000000000001</v>
      </c>
      <c r="G3961" s="16">
        <f t="shared" si="81"/>
        <v>19.9327573208373</v>
      </c>
      <c r="H3961" s="17">
        <f t="shared" si="77"/>
        <v>0.41707113193783252</v>
      </c>
      <c r="I3961" s="17">
        <f t="shared" si="78"/>
        <v>-0.37099999999999866</v>
      </c>
      <c r="J3961" s="18">
        <f t="shared" si="79"/>
        <v>1.8381806470792184E-2</v>
      </c>
      <c r="K3961" s="18">
        <f t="shared" si="80"/>
        <v>0.32791067135510715</v>
      </c>
      <c r="L3961" s="154"/>
      <c r="M3961" s="154"/>
      <c r="N3961" s="154"/>
      <c r="O3961" s="154"/>
      <c r="P3961" s="154"/>
      <c r="Q3961" s="154"/>
      <c r="R3961" s="154"/>
      <c r="S3961" s="154"/>
      <c r="T3961" s="154"/>
      <c r="U3961" s="154"/>
      <c r="V3961" s="154"/>
      <c r="W3961" s="154"/>
      <c r="X3961" s="154"/>
      <c r="Y3961" s="154"/>
      <c r="Z3961" s="154"/>
      <c r="AA3961" s="154"/>
    </row>
    <row r="3962" spans="1:27" ht="15.75" customHeight="1">
      <c r="A3962" s="155"/>
      <c r="B3962" s="156">
        <v>45138</v>
      </c>
      <c r="C3962" s="158"/>
      <c r="D3962" s="158">
        <v>6117</v>
      </c>
      <c r="E3962" s="158">
        <v>21.361999999999998</v>
      </c>
      <c r="F3962" s="158">
        <v>20.962</v>
      </c>
      <c r="G3962" s="16">
        <f t="shared" si="81"/>
        <v>19.9327573208373</v>
      </c>
      <c r="H3962" s="17">
        <f t="shared" si="77"/>
        <v>2.3820711319378303</v>
      </c>
      <c r="I3962" s="17">
        <f t="shared" si="78"/>
        <v>-0.39999999999999858</v>
      </c>
      <c r="J3962" s="18">
        <f t="shared" si="79"/>
        <v>1.8724838498267886E-2</v>
      </c>
      <c r="K3962" s="18">
        <f t="shared" si="80"/>
        <v>0.36500426364385952</v>
      </c>
      <c r="L3962" s="154"/>
      <c r="M3962" s="154"/>
      <c r="N3962" s="154"/>
      <c r="O3962" s="154"/>
      <c r="P3962" s="154"/>
      <c r="Q3962" s="154"/>
      <c r="R3962" s="154"/>
      <c r="S3962" s="154"/>
      <c r="T3962" s="154"/>
      <c r="U3962" s="154"/>
      <c r="V3962" s="154"/>
      <c r="W3962" s="154"/>
      <c r="X3962" s="154"/>
      <c r="Y3962" s="154"/>
      <c r="Z3962" s="154"/>
      <c r="AA3962" s="154"/>
    </row>
    <row r="3963" spans="1:27" ht="15.75" customHeight="1">
      <c r="A3963" s="155"/>
      <c r="B3963" s="156">
        <v>45138</v>
      </c>
      <c r="C3963" s="158"/>
      <c r="D3963" s="158">
        <v>5169</v>
      </c>
      <c r="E3963" s="158">
        <v>24.613</v>
      </c>
      <c r="F3963" s="158">
        <v>24.553999999999998</v>
      </c>
      <c r="G3963" s="16">
        <f t="shared" si="81"/>
        <v>24.534583675052499</v>
      </c>
      <c r="H3963" s="17">
        <f t="shared" si="77"/>
        <v>0.13069387491250123</v>
      </c>
      <c r="I3963" s="17">
        <f t="shared" si="78"/>
        <v>-5.9000000000001052E-2</v>
      </c>
      <c r="J3963" s="18">
        <f t="shared" si="79"/>
        <v>2.3971072197619572E-3</v>
      </c>
      <c r="K3963" s="18">
        <f t="shared" si="80"/>
        <v>0.32020828390135969</v>
      </c>
      <c r="L3963" s="154"/>
      <c r="M3963" s="154"/>
      <c r="N3963" s="154"/>
      <c r="O3963" s="154"/>
      <c r="P3963" s="154"/>
      <c r="Q3963" s="154"/>
      <c r="R3963" s="154"/>
      <c r="S3963" s="154"/>
      <c r="T3963" s="154"/>
      <c r="U3963" s="154"/>
      <c r="V3963" s="154"/>
      <c r="W3963" s="154"/>
      <c r="X3963" s="154"/>
      <c r="Y3963" s="154"/>
      <c r="Z3963" s="154"/>
      <c r="AA3963" s="154"/>
    </row>
    <row r="3964" spans="1:27" ht="15.75" customHeight="1">
      <c r="A3964" s="155"/>
      <c r="B3964" s="156">
        <v>45138</v>
      </c>
      <c r="C3964" s="158">
        <v>59140</v>
      </c>
      <c r="D3964" s="158">
        <v>5169</v>
      </c>
      <c r="E3964" s="158">
        <v>25.138999999999999</v>
      </c>
      <c r="F3964" s="158">
        <v>25.068999999999999</v>
      </c>
      <c r="G3964" s="16">
        <f t="shared" si="81"/>
        <v>24.534583675052499</v>
      </c>
      <c r="H3964" s="17">
        <f t="shared" si="77"/>
        <v>1.0073605415791675</v>
      </c>
      <c r="I3964" s="17">
        <f t="shared" si="78"/>
        <v>-7.0000000000000284E-2</v>
      </c>
      <c r="J3964" s="18">
        <f t="shared" si="79"/>
        <v>2.784518079478113E-3</v>
      </c>
      <c r="K3964" s="18">
        <f t="shared" si="80"/>
        <v>0.33443201764844133</v>
      </c>
      <c r="L3964" s="154"/>
      <c r="M3964" s="154"/>
      <c r="N3964" s="154"/>
      <c r="O3964" s="154"/>
      <c r="P3964" s="154"/>
      <c r="Q3964" s="154"/>
      <c r="R3964" s="154"/>
      <c r="S3964" s="154"/>
      <c r="T3964" s="154"/>
      <c r="U3964" s="154"/>
      <c r="V3964" s="154"/>
      <c r="W3964" s="154"/>
      <c r="X3964" s="154"/>
      <c r="Y3964" s="154"/>
      <c r="Z3964" s="154"/>
      <c r="AA3964" s="154"/>
    </row>
    <row r="3965" spans="1:27" ht="15.75" customHeight="1">
      <c r="A3965" s="155"/>
      <c r="B3965" s="156">
        <v>45138</v>
      </c>
      <c r="C3965" s="158">
        <v>59140</v>
      </c>
      <c r="D3965" s="158">
        <v>5169</v>
      </c>
      <c r="E3965" s="158">
        <v>24.388000000000002</v>
      </c>
      <c r="F3965" s="158">
        <v>24.321000000000002</v>
      </c>
      <c r="G3965" s="16">
        <f t="shared" si="81"/>
        <v>24.534583675052499</v>
      </c>
      <c r="H3965" s="17">
        <f t="shared" si="77"/>
        <v>-0.24430612508749525</v>
      </c>
      <c r="I3965" s="17">
        <f t="shared" si="78"/>
        <v>-6.7000000000000171E-2</v>
      </c>
      <c r="J3965" s="18">
        <f t="shared" si="79"/>
        <v>2.747252747252754E-3</v>
      </c>
      <c r="K3965" s="18">
        <f t="shared" si="80"/>
        <v>0.31393662832803709</v>
      </c>
      <c r="L3965" s="154"/>
      <c r="M3965" s="154"/>
      <c r="N3965" s="154"/>
      <c r="O3965" s="154"/>
      <c r="P3965" s="154"/>
      <c r="Q3965" s="154"/>
      <c r="R3965" s="154"/>
      <c r="S3965" s="154"/>
      <c r="T3965" s="154"/>
      <c r="U3965" s="154"/>
      <c r="V3965" s="154"/>
      <c r="W3965" s="154"/>
      <c r="X3965" s="154"/>
      <c r="Y3965" s="154"/>
      <c r="Z3965" s="154"/>
      <c r="AA3965" s="154"/>
    </row>
    <row r="3966" spans="1:27" ht="15.75" customHeight="1">
      <c r="A3966" s="155"/>
      <c r="B3966" s="156">
        <v>45139</v>
      </c>
      <c r="C3966" s="158">
        <v>59174</v>
      </c>
      <c r="D3966" s="158">
        <v>5003</v>
      </c>
      <c r="E3966" s="158">
        <v>39.554000000000002</v>
      </c>
      <c r="F3966" s="158">
        <v>39.360999999999997</v>
      </c>
      <c r="G3966" s="16">
        <f t="shared" si="81"/>
        <v>38.4</v>
      </c>
      <c r="H3966" s="17">
        <f t="shared" si="77"/>
        <v>1.9233333333333391</v>
      </c>
      <c r="I3966" s="17">
        <f t="shared" si="78"/>
        <v>-0.19300000000000495</v>
      </c>
      <c r="J3966" s="18">
        <f t="shared" si="79"/>
        <v>4.8794053698742214E-3</v>
      </c>
      <c r="K3966" s="18">
        <f t="shared" si="80"/>
        <v>0.3932345654042575</v>
      </c>
      <c r="L3966" s="154"/>
      <c r="M3966" s="154"/>
      <c r="N3966" s="154"/>
      <c r="O3966" s="154"/>
      <c r="P3966" s="154"/>
      <c r="Q3966" s="154"/>
      <c r="R3966" s="154"/>
      <c r="S3966" s="154"/>
      <c r="T3966" s="154"/>
      <c r="U3966" s="154"/>
      <c r="V3966" s="154"/>
      <c r="W3966" s="154"/>
      <c r="X3966" s="154"/>
      <c r="Y3966" s="154"/>
      <c r="Z3966" s="154"/>
      <c r="AA3966" s="154"/>
    </row>
    <row r="3967" spans="1:27" ht="15.75" customHeight="1">
      <c r="A3967" s="155"/>
      <c r="B3967" s="156">
        <v>45139</v>
      </c>
      <c r="C3967" s="158"/>
      <c r="D3967" s="158">
        <v>5003</v>
      </c>
      <c r="E3967" s="158">
        <v>39.223999999999997</v>
      </c>
      <c r="F3967" s="158">
        <v>38.996000000000002</v>
      </c>
      <c r="G3967" s="16">
        <f t="shared" si="81"/>
        <v>38.4</v>
      </c>
      <c r="H3967" s="17">
        <f t="shared" si="77"/>
        <v>1.3733333333333302</v>
      </c>
      <c r="I3967" s="17">
        <f t="shared" si="78"/>
        <v>-0.22799999999999443</v>
      </c>
      <c r="J3967" s="18">
        <f t="shared" si="79"/>
        <v>5.8127676932488897E-3</v>
      </c>
      <c r="K3967" s="18">
        <f t="shared" si="80"/>
        <v>0.38812971650010192</v>
      </c>
      <c r="L3967" s="154"/>
      <c r="M3967" s="154"/>
      <c r="N3967" s="154"/>
      <c r="O3967" s="154"/>
      <c r="P3967" s="154"/>
      <c r="Q3967" s="154"/>
      <c r="R3967" s="154"/>
      <c r="S3967" s="154"/>
      <c r="T3967" s="154"/>
      <c r="U3967" s="154"/>
      <c r="V3967" s="154"/>
      <c r="W3967" s="154"/>
      <c r="X3967" s="154"/>
      <c r="Y3967" s="154"/>
      <c r="Z3967" s="154"/>
      <c r="AA3967" s="154"/>
    </row>
    <row r="3968" spans="1:27" ht="15.75" customHeight="1">
      <c r="A3968" s="155"/>
      <c r="B3968" s="156">
        <v>45139</v>
      </c>
      <c r="C3968" s="158"/>
      <c r="D3968" s="158">
        <v>5003</v>
      </c>
      <c r="E3968" s="158">
        <v>39.534999999999997</v>
      </c>
      <c r="F3968" s="158">
        <v>39.454999999999998</v>
      </c>
      <c r="G3968" s="16">
        <f t="shared" si="81"/>
        <v>38.4</v>
      </c>
      <c r="H3968" s="17">
        <f t="shared" si="77"/>
        <v>1.8916666666666635</v>
      </c>
      <c r="I3968" s="17">
        <f t="shared" si="78"/>
        <v>-7.9999999999998295E-2</v>
      </c>
      <c r="J3968" s="18">
        <f t="shared" si="79"/>
        <v>2.0235234602250739E-3</v>
      </c>
      <c r="K3968" s="18">
        <f t="shared" si="80"/>
        <v>0.39294296193246486</v>
      </c>
      <c r="L3968" s="154"/>
      <c r="M3968" s="154"/>
      <c r="N3968" s="154"/>
      <c r="O3968" s="154"/>
      <c r="P3968" s="154"/>
      <c r="Q3968" s="154"/>
      <c r="R3968" s="154"/>
      <c r="S3968" s="154"/>
      <c r="T3968" s="154"/>
      <c r="U3968" s="154"/>
      <c r="V3968" s="154"/>
      <c r="W3968" s="154"/>
      <c r="X3968" s="154"/>
      <c r="Y3968" s="154"/>
      <c r="Z3968" s="154"/>
      <c r="AA3968" s="154"/>
    </row>
    <row r="3969" spans="1:27" ht="15.75" customHeight="1">
      <c r="A3969" s="155"/>
      <c r="B3969" s="156">
        <v>45139</v>
      </c>
      <c r="C3969" s="158">
        <v>59142</v>
      </c>
      <c r="D3969" s="158">
        <v>5648</v>
      </c>
      <c r="E3969" s="158">
        <v>20.677</v>
      </c>
      <c r="F3969" s="158">
        <v>20.55</v>
      </c>
      <c r="G3969" s="16">
        <f t="shared" si="81"/>
        <v>19.240505739344663</v>
      </c>
      <c r="H3969" s="17">
        <f t="shared" si="77"/>
        <v>2.3941571010922287</v>
      </c>
      <c r="I3969" s="17">
        <f t="shared" si="78"/>
        <v>-0.12699999999999889</v>
      </c>
      <c r="J3969" s="18">
        <f t="shared" si="79"/>
        <v>6.1420902451999274E-3</v>
      </c>
      <c r="K3969" s="18">
        <f t="shared" si="80"/>
        <v>0.36308942303042019</v>
      </c>
      <c r="L3969" s="154"/>
      <c r="M3969" s="154"/>
      <c r="N3969" s="154"/>
      <c r="O3969" s="154"/>
      <c r="P3969" s="154"/>
      <c r="Q3969" s="154"/>
      <c r="R3969" s="154"/>
      <c r="S3969" s="154"/>
      <c r="T3969" s="154"/>
      <c r="U3969" s="154"/>
      <c r="V3969" s="154"/>
      <c r="W3969" s="154"/>
      <c r="X3969" s="154"/>
      <c r="Y3969" s="154"/>
      <c r="Z3969" s="154"/>
      <c r="AA3969" s="154"/>
    </row>
    <row r="3970" spans="1:27" ht="15.75" customHeight="1">
      <c r="A3970" s="155"/>
      <c r="B3970" s="156">
        <v>45139</v>
      </c>
      <c r="C3970" s="158"/>
      <c r="D3970" s="158">
        <v>5648</v>
      </c>
      <c r="E3970" s="158">
        <v>20.890999999999998</v>
      </c>
      <c r="F3970" s="158">
        <v>20.741</v>
      </c>
      <c r="G3970" s="16">
        <f t="shared" si="81"/>
        <v>19.240505739344663</v>
      </c>
      <c r="H3970" s="17">
        <f t="shared" si="77"/>
        <v>2.7508237677588929</v>
      </c>
      <c r="I3970" s="17">
        <f t="shared" si="78"/>
        <v>-0.14999999999999858</v>
      </c>
      <c r="J3970" s="18">
        <f t="shared" si="79"/>
        <v>7.1801254128571442E-3</v>
      </c>
      <c r="K3970" s="18">
        <f t="shared" si="80"/>
        <v>0.36961370925278819</v>
      </c>
      <c r="L3970" s="154"/>
      <c r="M3970" s="154"/>
      <c r="N3970" s="154"/>
      <c r="O3970" s="154"/>
      <c r="P3970" s="154"/>
      <c r="Q3970" s="154"/>
      <c r="R3970" s="154"/>
      <c r="S3970" s="154"/>
      <c r="T3970" s="154"/>
      <c r="U3970" s="154"/>
      <c r="V3970" s="154"/>
      <c r="W3970" s="154"/>
      <c r="X3970" s="154"/>
      <c r="Y3970" s="154"/>
      <c r="Z3970" s="154"/>
      <c r="AA3970" s="154"/>
    </row>
    <row r="3971" spans="1:27" ht="15.75" customHeight="1">
      <c r="A3971" s="155"/>
      <c r="B3971" s="156">
        <v>45139</v>
      </c>
      <c r="C3971" s="158"/>
      <c r="D3971" s="158">
        <v>5648</v>
      </c>
      <c r="E3971" s="158">
        <v>20.218</v>
      </c>
      <c r="F3971" s="158">
        <v>20.102</v>
      </c>
      <c r="G3971" s="16">
        <f t="shared" si="81"/>
        <v>19.240505739344663</v>
      </c>
      <c r="H3971" s="17">
        <f t="shared" si="77"/>
        <v>1.629157101092229</v>
      </c>
      <c r="I3971" s="17">
        <f t="shared" si="78"/>
        <v>-0.11599999999999966</v>
      </c>
      <c r="J3971" s="18">
        <f t="shared" si="79"/>
        <v>5.7374616678207372E-3</v>
      </c>
      <c r="K3971" s="18">
        <f t="shared" si="80"/>
        <v>0.34862993372242551</v>
      </c>
      <c r="L3971" s="154"/>
      <c r="M3971" s="154"/>
      <c r="N3971" s="154"/>
      <c r="O3971" s="154"/>
      <c r="P3971" s="154"/>
      <c r="Q3971" s="154"/>
      <c r="R3971" s="154"/>
      <c r="S3971" s="154"/>
      <c r="T3971" s="154"/>
      <c r="U3971" s="154"/>
      <c r="V3971" s="154"/>
      <c r="W3971" s="154"/>
      <c r="X3971" s="154"/>
      <c r="Y3971" s="154"/>
      <c r="Z3971" s="154"/>
      <c r="AA3971" s="154"/>
    </row>
    <row r="3972" spans="1:27" ht="15.75" customHeight="1">
      <c r="A3972" s="155"/>
      <c r="B3972" s="156">
        <v>45139</v>
      </c>
      <c r="C3972" s="158"/>
      <c r="D3972" s="158">
        <v>5648</v>
      </c>
      <c r="E3972" s="158">
        <v>20.195</v>
      </c>
      <c r="F3972" s="158">
        <v>20.018999999999998</v>
      </c>
      <c r="G3972" s="16">
        <f t="shared" si="81"/>
        <v>19.240505739344663</v>
      </c>
      <c r="H3972" s="17">
        <f t="shared" si="77"/>
        <v>1.5908237677588963</v>
      </c>
      <c r="I3972" s="17">
        <f t="shared" si="78"/>
        <v>-0.17600000000000193</v>
      </c>
      <c r="J3972" s="18">
        <f t="shared" si="79"/>
        <v>8.7150284723942519E-3</v>
      </c>
      <c r="K3972" s="18">
        <f t="shared" si="80"/>
        <v>0.34788809111166125</v>
      </c>
      <c r="L3972" s="154"/>
      <c r="M3972" s="154"/>
      <c r="N3972" s="154"/>
      <c r="O3972" s="154"/>
      <c r="P3972" s="154"/>
      <c r="Q3972" s="154"/>
      <c r="R3972" s="154"/>
      <c r="S3972" s="154"/>
      <c r="T3972" s="154"/>
      <c r="U3972" s="154"/>
      <c r="V3972" s="154"/>
      <c r="W3972" s="154"/>
      <c r="X3972" s="154"/>
      <c r="Y3972" s="154"/>
      <c r="Z3972" s="154"/>
      <c r="AA3972" s="154"/>
    </row>
    <row r="3973" spans="1:27" ht="15.75" customHeight="1">
      <c r="A3973" s="155"/>
      <c r="B3973" s="156">
        <v>45139</v>
      </c>
      <c r="C3973" s="158"/>
      <c r="D3973" s="158">
        <v>5648</v>
      </c>
      <c r="E3973" s="158">
        <v>19.788</v>
      </c>
      <c r="F3973" s="158">
        <v>19.666</v>
      </c>
      <c r="G3973" s="16">
        <f t="shared" si="81"/>
        <v>19.240505739344663</v>
      </c>
      <c r="H3973" s="17">
        <f t="shared" si="77"/>
        <v>0.91249043442556288</v>
      </c>
      <c r="I3973" s="17">
        <f t="shared" si="78"/>
        <v>-0.12199999999999989</v>
      </c>
      <c r="J3973" s="18">
        <f t="shared" si="79"/>
        <v>6.1653527390337524E-3</v>
      </c>
      <c r="K3973" s="18">
        <f t="shared" si="80"/>
        <v>0.33447543966040016</v>
      </c>
      <c r="L3973" s="154"/>
      <c r="M3973" s="154"/>
      <c r="N3973" s="154"/>
      <c r="O3973" s="154"/>
      <c r="P3973" s="154"/>
      <c r="Q3973" s="154"/>
      <c r="R3973" s="154"/>
      <c r="S3973" s="154"/>
      <c r="T3973" s="154"/>
      <c r="U3973" s="154"/>
      <c r="V3973" s="154"/>
      <c r="W3973" s="154"/>
      <c r="X3973" s="154"/>
      <c r="Y3973" s="154"/>
      <c r="Z3973" s="154"/>
      <c r="AA3973" s="154"/>
    </row>
    <row r="3974" spans="1:27" ht="15.75" customHeight="1">
      <c r="A3974" s="155"/>
      <c r="B3974" s="156">
        <v>45139</v>
      </c>
      <c r="C3974" s="158"/>
      <c r="D3974" s="158">
        <v>5148</v>
      </c>
      <c r="E3974" s="158">
        <v>22.277999999999999</v>
      </c>
      <c r="F3974" s="158">
        <v>22.186</v>
      </c>
      <c r="G3974" s="16">
        <f t="shared" si="81"/>
        <v>20.202531026311895</v>
      </c>
      <c r="H3974" s="17">
        <f t="shared" si="77"/>
        <v>3.4591149561468391</v>
      </c>
      <c r="I3974" s="17">
        <f t="shared" si="78"/>
        <v>-9.1999999999998749E-2</v>
      </c>
      <c r="J3974" s="18">
        <f t="shared" si="79"/>
        <v>4.1296346171109952E-3</v>
      </c>
      <c r="K3974" s="18">
        <f t="shared" si="80"/>
        <v>0.36567801028066993</v>
      </c>
      <c r="L3974" s="154"/>
      <c r="M3974" s="154"/>
      <c r="N3974" s="154"/>
      <c r="O3974" s="154"/>
      <c r="P3974" s="154"/>
      <c r="Q3974" s="154"/>
      <c r="R3974" s="154"/>
      <c r="S3974" s="154"/>
      <c r="T3974" s="154"/>
      <c r="U3974" s="154"/>
      <c r="V3974" s="154"/>
      <c r="W3974" s="154"/>
      <c r="X3974" s="154"/>
      <c r="Y3974" s="154"/>
      <c r="Z3974" s="154"/>
      <c r="AA3974" s="154"/>
    </row>
    <row r="3975" spans="1:27" ht="15.75" customHeight="1">
      <c r="A3975" s="155"/>
      <c r="B3975" s="156">
        <v>45139</v>
      </c>
      <c r="C3975" s="158"/>
      <c r="D3975" s="158">
        <v>5148</v>
      </c>
      <c r="E3975" s="158">
        <v>22.702000000000002</v>
      </c>
      <c r="F3975" s="158">
        <v>22.597000000000001</v>
      </c>
      <c r="G3975" s="16">
        <f t="shared" si="81"/>
        <v>20.202531026311895</v>
      </c>
      <c r="H3975" s="17">
        <f t="shared" si="77"/>
        <v>4.1657816228135109</v>
      </c>
      <c r="I3975" s="17">
        <f t="shared" si="78"/>
        <v>-0.10500000000000043</v>
      </c>
      <c r="J3975" s="18">
        <f t="shared" si="79"/>
        <v>4.6251431591930407E-3</v>
      </c>
      <c r="K3975" s="18">
        <f t="shared" si="80"/>
        <v>0.37752509527939243</v>
      </c>
      <c r="L3975" s="154"/>
      <c r="M3975" s="154"/>
      <c r="N3975" s="154"/>
      <c r="O3975" s="154"/>
      <c r="P3975" s="154"/>
      <c r="Q3975" s="154"/>
      <c r="R3975" s="154"/>
      <c r="S3975" s="154"/>
      <c r="T3975" s="154"/>
      <c r="U3975" s="154"/>
      <c r="V3975" s="154"/>
      <c r="W3975" s="154"/>
      <c r="X3975" s="154"/>
      <c r="Y3975" s="154"/>
      <c r="Z3975" s="154"/>
      <c r="AA3975" s="154"/>
    </row>
    <row r="3976" spans="1:27" ht="15.75" customHeight="1">
      <c r="A3976" s="155"/>
      <c r="B3976" s="156">
        <v>45139</v>
      </c>
      <c r="C3976" s="158"/>
      <c r="D3976" s="158">
        <v>7108</v>
      </c>
      <c r="E3976" s="158">
        <v>18.318000000000001</v>
      </c>
      <c r="F3976" s="158">
        <v>18.221</v>
      </c>
      <c r="G3976" s="16">
        <f t="shared" si="81"/>
        <v>18.039622077854567</v>
      </c>
      <c r="H3976" s="17">
        <f t="shared" si="77"/>
        <v>0.46396320357572429</v>
      </c>
      <c r="I3976" s="17">
        <f t="shared" si="78"/>
        <v>-9.7000000000001307E-2</v>
      </c>
      <c r="J3976" s="18">
        <f t="shared" si="79"/>
        <v>5.2953379189868595E-3</v>
      </c>
      <c r="K3976" s="18">
        <f t="shared" si="80"/>
        <v>0.36443773213478659</v>
      </c>
      <c r="L3976" s="154"/>
      <c r="M3976" s="154"/>
      <c r="N3976" s="154"/>
      <c r="O3976" s="154"/>
      <c r="P3976" s="154"/>
      <c r="Q3976" s="154"/>
      <c r="R3976" s="154"/>
      <c r="S3976" s="154"/>
      <c r="T3976" s="154"/>
      <c r="U3976" s="154"/>
      <c r="V3976" s="154"/>
      <c r="W3976" s="154"/>
      <c r="X3976" s="154"/>
      <c r="Y3976" s="154"/>
      <c r="Z3976" s="154"/>
      <c r="AA3976" s="154"/>
    </row>
    <row r="3977" spans="1:27" ht="15.75" customHeight="1">
      <c r="A3977" s="155"/>
      <c r="B3977" s="156">
        <v>45139</v>
      </c>
      <c r="C3977" s="158"/>
      <c r="D3977" s="158">
        <v>7108</v>
      </c>
      <c r="E3977" s="158">
        <v>18.248999999999999</v>
      </c>
      <c r="F3977" s="158">
        <v>18.146000000000001</v>
      </c>
      <c r="G3977" s="16">
        <f t="shared" si="81"/>
        <v>18.039622077854567</v>
      </c>
      <c r="H3977" s="17">
        <f t="shared" si="77"/>
        <v>0.34896320357571992</v>
      </c>
      <c r="I3977" s="17">
        <f t="shared" si="78"/>
        <v>-0.10299999999999798</v>
      </c>
      <c r="J3977" s="18">
        <f t="shared" si="79"/>
        <v>5.6441448846511035E-3</v>
      </c>
      <c r="K3977" s="18">
        <f t="shared" si="80"/>
        <v>0.36203465270672469</v>
      </c>
      <c r="L3977" s="154"/>
      <c r="M3977" s="154"/>
      <c r="N3977" s="154"/>
      <c r="O3977" s="154"/>
      <c r="P3977" s="154"/>
      <c r="Q3977" s="154"/>
      <c r="R3977" s="154"/>
      <c r="S3977" s="154"/>
      <c r="T3977" s="154"/>
      <c r="U3977" s="154"/>
      <c r="V3977" s="154"/>
      <c r="W3977" s="154"/>
      <c r="X3977" s="154"/>
      <c r="Y3977" s="154"/>
      <c r="Z3977" s="154"/>
      <c r="AA3977" s="154"/>
    </row>
    <row r="3978" spans="1:27" ht="15.75" customHeight="1">
      <c r="A3978" s="155"/>
      <c r="B3978" s="156">
        <v>45139</v>
      </c>
      <c r="C3978" s="158"/>
      <c r="D3978" s="158">
        <v>7108</v>
      </c>
      <c r="E3978" s="158">
        <v>17.742999999999999</v>
      </c>
      <c r="F3978" s="158">
        <v>17.658999999999999</v>
      </c>
      <c r="G3978" s="16">
        <f t="shared" si="81"/>
        <v>18.039622077854567</v>
      </c>
      <c r="H3978" s="17">
        <f t="shared" si="77"/>
        <v>-0.49437012975761385</v>
      </c>
      <c r="I3978" s="17">
        <f t="shared" si="78"/>
        <v>-8.3999999999999631E-2</v>
      </c>
      <c r="J3978" s="18">
        <f t="shared" si="79"/>
        <v>4.734261398861502E-3</v>
      </c>
      <c r="K3978" s="18">
        <f t="shared" si="80"/>
        <v>0.3438409726227255</v>
      </c>
      <c r="L3978" s="154"/>
      <c r="M3978" s="154"/>
      <c r="N3978" s="154"/>
      <c r="O3978" s="154"/>
      <c r="P3978" s="154"/>
      <c r="Q3978" s="154"/>
      <c r="R3978" s="154"/>
      <c r="S3978" s="154"/>
      <c r="T3978" s="154"/>
      <c r="U3978" s="154"/>
      <c r="V3978" s="154"/>
      <c r="W3978" s="154"/>
      <c r="X3978" s="154"/>
      <c r="Y3978" s="154"/>
      <c r="Z3978" s="154"/>
      <c r="AA3978" s="154"/>
    </row>
    <row r="3979" spans="1:27" ht="15.75" customHeight="1">
      <c r="A3979" s="155"/>
      <c r="B3979" s="156">
        <v>45139</v>
      </c>
      <c r="C3979" s="158"/>
      <c r="D3979" s="158">
        <v>6176</v>
      </c>
      <c r="E3979" s="158">
        <v>37.668999999999997</v>
      </c>
      <c r="F3979" s="158">
        <v>37.162999999999997</v>
      </c>
      <c r="G3979" s="16">
        <f t="shared" si="81"/>
        <v>36.028673497593743</v>
      </c>
      <c r="H3979" s="17">
        <f t="shared" si="77"/>
        <v>2.7338775040104224</v>
      </c>
      <c r="I3979" s="17">
        <f t="shared" si="78"/>
        <v>-0.50600000000000023</v>
      </c>
      <c r="J3979" s="18">
        <f t="shared" si="79"/>
        <v>1.343279619846559E-2</v>
      </c>
      <c r="K3979" s="18">
        <f t="shared" si="80"/>
        <v>0.36319915264718894</v>
      </c>
      <c r="L3979" s="154"/>
      <c r="M3979" s="154"/>
      <c r="N3979" s="154"/>
      <c r="O3979" s="154"/>
      <c r="P3979" s="154"/>
      <c r="Q3979" s="154"/>
      <c r="R3979" s="154"/>
      <c r="S3979" s="154"/>
      <c r="T3979" s="154"/>
      <c r="U3979" s="154"/>
      <c r="V3979" s="154"/>
      <c r="W3979" s="154"/>
      <c r="X3979" s="154"/>
      <c r="Y3979" s="154"/>
      <c r="Z3979" s="154"/>
      <c r="AA3979" s="154"/>
    </row>
    <row r="3980" spans="1:27" ht="15.75" customHeight="1">
      <c r="A3980" s="155"/>
      <c r="B3980" s="156">
        <v>45140</v>
      </c>
      <c r="C3980" s="158"/>
      <c r="D3980" s="158">
        <v>6176</v>
      </c>
      <c r="E3980" s="158">
        <v>37.518999999999998</v>
      </c>
      <c r="F3980" s="158">
        <v>36.859000000000002</v>
      </c>
      <c r="G3980" s="16">
        <f t="shared" si="81"/>
        <v>36.028673497593743</v>
      </c>
      <c r="H3980" s="17">
        <f t="shared" si="77"/>
        <v>2.4838775040104251</v>
      </c>
      <c r="I3980" s="17">
        <f t="shared" si="78"/>
        <v>-0.65999999999999659</v>
      </c>
      <c r="J3980" s="18">
        <f t="shared" si="79"/>
        <v>1.7591087182494112E-2</v>
      </c>
      <c r="K3980" s="18">
        <f t="shared" si="80"/>
        <v>0.36065323918726411</v>
      </c>
      <c r="L3980" s="154"/>
      <c r="M3980" s="154"/>
      <c r="N3980" s="154"/>
      <c r="O3980" s="154"/>
      <c r="P3980" s="154"/>
      <c r="Q3980" s="154"/>
      <c r="R3980" s="154"/>
      <c r="S3980" s="154"/>
      <c r="T3980" s="154"/>
      <c r="U3980" s="154"/>
      <c r="V3980" s="154"/>
      <c r="W3980" s="154"/>
      <c r="X3980" s="154"/>
      <c r="Y3980" s="154"/>
      <c r="Z3980" s="154"/>
      <c r="AA3980" s="154"/>
    </row>
    <row r="3981" spans="1:27" ht="15.75" customHeight="1">
      <c r="A3981" s="155"/>
      <c r="B3981" s="156">
        <v>45140</v>
      </c>
      <c r="C3981" s="158"/>
      <c r="D3981" s="158">
        <v>6617</v>
      </c>
      <c r="E3981" s="158">
        <v>21.577000000000002</v>
      </c>
      <c r="F3981" s="158">
        <v>21.146999999999998</v>
      </c>
      <c r="G3981" s="16">
        <f t="shared" si="81"/>
        <v>21.071999999999999</v>
      </c>
      <c r="H3981" s="17">
        <f t="shared" si="77"/>
        <v>0.841666666666671</v>
      </c>
      <c r="I3981" s="17">
        <f t="shared" si="78"/>
        <v>-0.43000000000000327</v>
      </c>
      <c r="J3981" s="18">
        <f t="shared" si="79"/>
        <v>1.9928627705427224E-2</v>
      </c>
      <c r="K3981" s="18">
        <f t="shared" si="80"/>
        <v>0.41532187051026576</v>
      </c>
      <c r="L3981" s="154"/>
      <c r="M3981" s="154"/>
      <c r="N3981" s="154"/>
      <c r="O3981" s="154"/>
      <c r="P3981" s="154"/>
      <c r="Q3981" s="154"/>
      <c r="R3981" s="154"/>
      <c r="S3981" s="154"/>
      <c r="T3981" s="154"/>
      <c r="U3981" s="154"/>
      <c r="V3981" s="154"/>
      <c r="W3981" s="154"/>
      <c r="X3981" s="154"/>
      <c r="Y3981" s="154"/>
      <c r="Z3981" s="154"/>
      <c r="AA3981" s="154"/>
    </row>
    <row r="3982" spans="1:27" ht="15.75" customHeight="1">
      <c r="A3982" s="155"/>
      <c r="B3982" s="156">
        <v>45140</v>
      </c>
      <c r="C3982" s="158"/>
      <c r="D3982" s="158">
        <v>6617</v>
      </c>
      <c r="E3982" s="158">
        <v>22.512</v>
      </c>
      <c r="F3982" s="158">
        <v>22.135999999999999</v>
      </c>
      <c r="G3982" s="16">
        <f t="shared" si="81"/>
        <v>21.071999999999999</v>
      </c>
      <c r="H3982" s="17">
        <f t="shared" si="77"/>
        <v>2.4000000000000021</v>
      </c>
      <c r="I3982" s="17">
        <f t="shared" si="78"/>
        <v>-0.37600000000000122</v>
      </c>
      <c r="J3982" s="18">
        <f t="shared" si="79"/>
        <v>1.6702203269367503E-2</v>
      </c>
      <c r="K3982" s="18">
        <f t="shared" si="80"/>
        <v>0.43960554371002147</v>
      </c>
      <c r="L3982" s="154"/>
      <c r="M3982" s="154"/>
      <c r="N3982" s="154"/>
      <c r="O3982" s="154"/>
      <c r="P3982" s="154"/>
      <c r="Q3982" s="154"/>
      <c r="R3982" s="154"/>
      <c r="S3982" s="154"/>
      <c r="T3982" s="154"/>
      <c r="U3982" s="154"/>
      <c r="V3982" s="154"/>
      <c r="W3982" s="154"/>
      <c r="X3982" s="154"/>
      <c r="Y3982" s="154"/>
      <c r="Z3982" s="154"/>
      <c r="AA3982" s="154"/>
    </row>
    <row r="3983" spans="1:27" ht="15.75" customHeight="1">
      <c r="A3983" s="155"/>
      <c r="B3983" s="156">
        <v>45140</v>
      </c>
      <c r="C3983" s="158"/>
      <c r="D3983" s="158">
        <v>6617</v>
      </c>
      <c r="E3983" s="158">
        <v>21.297000000000001</v>
      </c>
      <c r="F3983" s="158">
        <v>20.916</v>
      </c>
      <c r="G3983" s="16">
        <f t="shared" si="81"/>
        <v>21.071999999999999</v>
      </c>
      <c r="H3983" s="17">
        <f t="shared" si="77"/>
        <v>0.37500000000000239</v>
      </c>
      <c r="I3983" s="17">
        <f t="shared" si="78"/>
        <v>-0.38100000000000023</v>
      </c>
      <c r="J3983" s="18">
        <f t="shared" si="79"/>
        <v>1.7889843639949297E-2</v>
      </c>
      <c r="K3983" s="18">
        <f t="shared" si="80"/>
        <v>0.40763487815185251</v>
      </c>
      <c r="L3983" s="154"/>
      <c r="M3983" s="154"/>
      <c r="N3983" s="154"/>
      <c r="O3983" s="154"/>
      <c r="P3983" s="154"/>
      <c r="Q3983" s="154"/>
      <c r="R3983" s="154"/>
      <c r="S3983" s="154"/>
      <c r="T3983" s="154"/>
      <c r="U3983" s="154"/>
      <c r="V3983" s="154"/>
      <c r="W3983" s="154"/>
      <c r="X3983" s="154"/>
      <c r="Y3983" s="154"/>
      <c r="Z3983" s="154"/>
      <c r="AA3983" s="154"/>
    </row>
    <row r="3984" spans="1:27" ht="15.75" customHeight="1">
      <c r="A3984" s="155"/>
      <c r="B3984" s="156">
        <v>45140</v>
      </c>
      <c r="C3984" s="158"/>
      <c r="D3984" s="158">
        <v>515</v>
      </c>
      <c r="E3984" s="158">
        <v>16.468</v>
      </c>
      <c r="F3984" s="158">
        <v>16.376000000000001</v>
      </c>
      <c r="G3984" s="16">
        <f t="shared" si="81"/>
        <v>16.637999999999998</v>
      </c>
      <c r="H3984" s="17">
        <f t="shared" si="77"/>
        <v>-0.28333333333333027</v>
      </c>
      <c r="I3984" s="17">
        <f t="shared" si="78"/>
        <v>-9.1999999999998749E-2</v>
      </c>
      <c r="J3984" s="18">
        <f t="shared" si="79"/>
        <v>5.5865921787708736E-3</v>
      </c>
      <c r="K3984" s="18">
        <f t="shared" si="80"/>
        <v>0.49975710468787954</v>
      </c>
      <c r="L3984" s="154"/>
      <c r="M3984" s="154"/>
      <c r="N3984" s="154"/>
      <c r="O3984" s="154"/>
      <c r="P3984" s="154"/>
      <c r="Q3984" s="154"/>
      <c r="R3984" s="154"/>
      <c r="S3984" s="154"/>
      <c r="T3984" s="154"/>
      <c r="U3984" s="154"/>
      <c r="V3984" s="154"/>
      <c r="W3984" s="154"/>
      <c r="X3984" s="154"/>
      <c r="Y3984" s="154"/>
      <c r="Z3984" s="154"/>
      <c r="AA3984" s="154"/>
    </row>
    <row r="3985" spans="1:27" ht="15.75" customHeight="1">
      <c r="A3985" s="155"/>
      <c r="B3985" s="156">
        <v>45140</v>
      </c>
      <c r="C3985" s="158"/>
      <c r="D3985" s="158">
        <v>8107</v>
      </c>
      <c r="E3985" s="158">
        <v>17.559999999999999</v>
      </c>
      <c r="F3985" s="158">
        <v>17.489000000000001</v>
      </c>
      <c r="G3985" s="16">
        <f t="shared" si="81"/>
        <v>16.123457228651652</v>
      </c>
      <c r="H3985" s="17">
        <f t="shared" si="77"/>
        <v>2.3942379522472441</v>
      </c>
      <c r="I3985" s="17">
        <f t="shared" si="78"/>
        <v>-7.0999999999997954E-2</v>
      </c>
      <c r="J3985" s="18">
        <f t="shared" si="79"/>
        <v>4.04328018223223E-3</v>
      </c>
      <c r="K3985" s="18">
        <f t="shared" si="80"/>
        <v>0.35326972223491798</v>
      </c>
      <c r="L3985" s="154"/>
      <c r="M3985" s="154"/>
      <c r="N3985" s="154"/>
      <c r="O3985" s="154"/>
      <c r="P3985" s="154"/>
      <c r="Q3985" s="154"/>
      <c r="R3985" s="154"/>
      <c r="S3985" s="154"/>
      <c r="T3985" s="154"/>
      <c r="U3985" s="154"/>
      <c r="V3985" s="154"/>
      <c r="W3985" s="154"/>
      <c r="X3985" s="154"/>
      <c r="Y3985" s="154"/>
      <c r="Z3985" s="154"/>
      <c r="AA3985" s="154"/>
    </row>
    <row r="3986" spans="1:27" ht="15.75" customHeight="1">
      <c r="A3986" s="155"/>
      <c r="B3986" s="156">
        <v>45140</v>
      </c>
      <c r="C3986" s="158"/>
      <c r="D3986" s="158">
        <v>8107</v>
      </c>
      <c r="E3986" s="158">
        <v>17.942</v>
      </c>
      <c r="F3986" s="158">
        <v>17.885000000000002</v>
      </c>
      <c r="G3986" s="16">
        <f t="shared" si="81"/>
        <v>16.123457228651652</v>
      </c>
      <c r="H3986" s="17">
        <f t="shared" si="77"/>
        <v>3.0309046189139131</v>
      </c>
      <c r="I3986" s="17">
        <f t="shared" si="78"/>
        <v>-5.6999999999998607E-2</v>
      </c>
      <c r="J3986" s="18">
        <f t="shared" si="79"/>
        <v>3.1769033552557467E-3</v>
      </c>
      <c r="K3986" s="18">
        <f t="shared" si="80"/>
        <v>0.36703914404442989</v>
      </c>
      <c r="L3986" s="154"/>
      <c r="M3986" s="154"/>
      <c r="N3986" s="154"/>
      <c r="O3986" s="154"/>
      <c r="P3986" s="154"/>
      <c r="Q3986" s="154"/>
      <c r="R3986" s="154"/>
      <c r="S3986" s="154"/>
      <c r="T3986" s="154"/>
      <c r="U3986" s="154"/>
      <c r="V3986" s="154"/>
      <c r="W3986" s="154"/>
      <c r="X3986" s="154"/>
      <c r="Y3986" s="154"/>
      <c r="Z3986" s="154"/>
      <c r="AA3986" s="154"/>
    </row>
    <row r="3987" spans="1:27" ht="15.75" customHeight="1">
      <c r="A3987" s="155"/>
      <c r="B3987" s="156">
        <v>45140</v>
      </c>
      <c r="C3987" s="158"/>
      <c r="D3987" s="158">
        <v>8107</v>
      </c>
      <c r="E3987" s="158">
        <v>15.712999999999999</v>
      </c>
      <c r="F3987" s="158">
        <v>15.695</v>
      </c>
      <c r="G3987" s="16">
        <f t="shared" si="81"/>
        <v>16.123457228651652</v>
      </c>
      <c r="H3987" s="17">
        <f t="shared" si="77"/>
        <v>-0.68409538108608881</v>
      </c>
      <c r="I3987" s="17">
        <f t="shared" si="78"/>
        <v>-1.7999999999998906E-2</v>
      </c>
      <c r="J3987" s="18">
        <f t="shared" si="79"/>
        <v>1.1455482721312866E-3</v>
      </c>
      <c r="K3987" s="18">
        <f t="shared" si="80"/>
        <v>0.27724917727010501</v>
      </c>
      <c r="L3987" s="154"/>
      <c r="M3987" s="154"/>
      <c r="N3987" s="154"/>
      <c r="O3987" s="154"/>
      <c r="P3987" s="154"/>
      <c r="Q3987" s="154"/>
      <c r="R3987" s="154"/>
      <c r="S3987" s="154"/>
      <c r="T3987" s="154"/>
      <c r="U3987" s="154"/>
      <c r="V3987" s="154"/>
      <c r="W3987" s="154"/>
      <c r="X3987" s="154"/>
      <c r="Y3987" s="154"/>
      <c r="Z3987" s="154"/>
      <c r="AA3987" s="154"/>
    </row>
    <row r="3988" spans="1:27" ht="15.75" customHeight="1">
      <c r="A3988" s="155"/>
      <c r="B3988" s="156">
        <v>45140</v>
      </c>
      <c r="C3988" s="158"/>
      <c r="D3988" s="158">
        <v>8107</v>
      </c>
      <c r="E3988" s="158">
        <v>15.984999999999999</v>
      </c>
      <c r="F3988" s="158">
        <v>15.875999999999999</v>
      </c>
      <c r="G3988" s="16">
        <f t="shared" si="81"/>
        <v>16.123457228651652</v>
      </c>
      <c r="H3988" s="17">
        <f t="shared" si="77"/>
        <v>-0.230762047752755</v>
      </c>
      <c r="I3988" s="17">
        <f t="shared" si="78"/>
        <v>-0.10899999999999999</v>
      </c>
      <c r="J3988" s="18">
        <f t="shared" si="79"/>
        <v>6.8188927119174217E-3</v>
      </c>
      <c r="K3988" s="18">
        <f t="shared" si="80"/>
        <v>0.28954747090679761</v>
      </c>
      <c r="L3988" s="154"/>
      <c r="M3988" s="154"/>
      <c r="N3988" s="154"/>
      <c r="O3988" s="154"/>
      <c r="P3988" s="154"/>
      <c r="Q3988" s="154"/>
      <c r="R3988" s="154"/>
      <c r="S3988" s="154"/>
      <c r="T3988" s="154"/>
      <c r="U3988" s="154"/>
      <c r="V3988" s="154"/>
      <c r="W3988" s="154"/>
      <c r="X3988" s="154"/>
      <c r="Y3988" s="154"/>
      <c r="Z3988" s="154"/>
      <c r="AA3988" s="154"/>
    </row>
    <row r="3989" spans="1:27" ht="15.75" customHeight="1">
      <c r="A3989" s="155"/>
      <c r="B3989" s="156">
        <v>45140</v>
      </c>
      <c r="C3989" s="158"/>
      <c r="D3989" s="158">
        <v>8107</v>
      </c>
      <c r="E3989" s="158">
        <v>15.452999999999999</v>
      </c>
      <c r="F3989" s="158">
        <v>15.433999999999999</v>
      </c>
      <c r="G3989" s="16">
        <f t="shared" si="81"/>
        <v>16.123457228651652</v>
      </c>
      <c r="H3989" s="17">
        <f t="shared" si="77"/>
        <v>-1.1174287144194217</v>
      </c>
      <c r="I3989" s="17">
        <f t="shared" si="78"/>
        <v>-1.9000000000000128E-2</v>
      </c>
      <c r="J3989" s="18">
        <f t="shared" si="79"/>
        <v>1.2295347181777085E-3</v>
      </c>
      <c r="K3989" s="18">
        <f t="shared" si="80"/>
        <v>0.26508874150295475</v>
      </c>
      <c r="L3989" s="154"/>
      <c r="M3989" s="154"/>
      <c r="N3989" s="154"/>
      <c r="O3989" s="154"/>
      <c r="P3989" s="154"/>
      <c r="Q3989" s="154"/>
      <c r="R3989" s="154"/>
      <c r="S3989" s="154"/>
      <c r="T3989" s="154"/>
      <c r="U3989" s="154"/>
      <c r="V3989" s="154"/>
      <c r="W3989" s="154"/>
      <c r="X3989" s="154"/>
      <c r="Y3989" s="154"/>
      <c r="Z3989" s="154"/>
      <c r="AA3989" s="154"/>
    </row>
    <row r="3990" spans="1:27" ht="15.75" customHeight="1">
      <c r="A3990" s="155"/>
      <c r="B3990" s="156">
        <v>45140</v>
      </c>
      <c r="C3990" s="158"/>
      <c r="D3990" s="158">
        <v>8108</v>
      </c>
      <c r="E3990" s="158">
        <v>18.478999999999999</v>
      </c>
      <c r="F3990" s="158">
        <v>18.460999999999999</v>
      </c>
      <c r="G3990" s="16">
        <f t="shared" si="81"/>
        <v>18.363527102940179</v>
      </c>
      <c r="H3990" s="17">
        <f t="shared" si="77"/>
        <v>0.19245482843303446</v>
      </c>
      <c r="I3990" s="17">
        <f t="shared" si="78"/>
        <v>-1.8000000000000682E-2</v>
      </c>
      <c r="J3990" s="18">
        <f t="shared" si="79"/>
        <v>9.74078683911504E-4</v>
      </c>
      <c r="K3990" s="18">
        <f t="shared" si="80"/>
        <v>0.29718850199856162</v>
      </c>
      <c r="L3990" s="154"/>
      <c r="M3990" s="154"/>
      <c r="N3990" s="154"/>
      <c r="O3990" s="154"/>
      <c r="P3990" s="154"/>
      <c r="Q3990" s="154"/>
      <c r="R3990" s="154"/>
      <c r="S3990" s="154"/>
      <c r="T3990" s="154"/>
      <c r="U3990" s="154"/>
      <c r="V3990" s="154"/>
      <c r="W3990" s="154"/>
      <c r="X3990" s="154"/>
      <c r="Y3990" s="154"/>
      <c r="Z3990" s="154"/>
      <c r="AA3990" s="154"/>
    </row>
    <row r="3991" spans="1:27" ht="15.75" customHeight="1">
      <c r="A3991" s="155"/>
      <c r="B3991" s="156">
        <v>45140</v>
      </c>
      <c r="C3991" s="158"/>
      <c r="D3991" s="158">
        <v>8108</v>
      </c>
      <c r="E3991" s="158">
        <v>19.513000000000002</v>
      </c>
      <c r="F3991" s="158">
        <v>19.474</v>
      </c>
      <c r="G3991" s="16">
        <f t="shared" si="81"/>
        <v>18.363527102940179</v>
      </c>
      <c r="H3991" s="17">
        <f t="shared" si="77"/>
        <v>1.9157881617663719</v>
      </c>
      <c r="I3991" s="17">
        <f t="shared" si="78"/>
        <v>-3.9000000000001478E-2</v>
      </c>
      <c r="J3991" s="18">
        <f t="shared" si="79"/>
        <v>1.9986675549634333E-3</v>
      </c>
      <c r="K3991" s="18">
        <f t="shared" si="80"/>
        <v>0.33443070406556769</v>
      </c>
      <c r="L3991" s="154"/>
      <c r="M3991" s="154"/>
      <c r="N3991" s="154"/>
      <c r="O3991" s="154"/>
      <c r="P3991" s="154"/>
      <c r="Q3991" s="154"/>
      <c r="R3991" s="154"/>
      <c r="S3991" s="154"/>
      <c r="T3991" s="154"/>
      <c r="U3991" s="154"/>
      <c r="V3991" s="154"/>
      <c r="W3991" s="154"/>
      <c r="X3991" s="154"/>
      <c r="Y3991" s="154"/>
      <c r="Z3991" s="154"/>
      <c r="AA3991" s="154"/>
    </row>
    <row r="3992" spans="1:27" ht="15.75" customHeight="1">
      <c r="A3992" s="155"/>
      <c r="B3992" s="156">
        <v>45141</v>
      </c>
      <c r="C3992" s="158"/>
      <c r="D3992" s="158">
        <v>8128</v>
      </c>
      <c r="E3992" s="158">
        <v>20.908000000000001</v>
      </c>
      <c r="F3992" s="158">
        <v>20.85</v>
      </c>
      <c r="G3992" s="16">
        <f t="shared" si="81"/>
        <v>20.092045107828728</v>
      </c>
      <c r="H3992" s="17">
        <f t="shared" si="77"/>
        <v>1.3599248202854557</v>
      </c>
      <c r="I3992" s="17">
        <f t="shared" si="78"/>
        <v>-5.7999999999999829E-2</v>
      </c>
      <c r="J3992" s="18">
        <f t="shared" si="79"/>
        <v>2.7740577769274836E-3</v>
      </c>
      <c r="K3992" s="18">
        <f t="shared" si="80"/>
        <v>0.32247158729894082</v>
      </c>
      <c r="L3992" s="154"/>
      <c r="M3992" s="154"/>
      <c r="N3992" s="154"/>
      <c r="O3992" s="154"/>
      <c r="P3992" s="154"/>
      <c r="Q3992" s="154"/>
      <c r="R3992" s="154"/>
      <c r="S3992" s="154"/>
      <c r="T3992" s="154"/>
      <c r="U3992" s="154"/>
      <c r="V3992" s="154"/>
      <c r="W3992" s="154"/>
      <c r="X3992" s="154"/>
      <c r="Y3992" s="154"/>
      <c r="Z3992" s="154"/>
      <c r="AA3992" s="154"/>
    </row>
    <row r="3993" spans="1:27" ht="15.75" customHeight="1">
      <c r="A3993" s="155"/>
      <c r="B3993" s="156">
        <v>45141</v>
      </c>
      <c r="C3993" s="158"/>
      <c r="D3993" s="158">
        <v>8128</v>
      </c>
      <c r="E3993" s="158">
        <v>20.530999999999999</v>
      </c>
      <c r="F3993" s="158">
        <v>20.486000000000001</v>
      </c>
      <c r="G3993" s="16">
        <f t="shared" si="81"/>
        <v>20.092045107828728</v>
      </c>
      <c r="H3993" s="17">
        <f t="shared" si="77"/>
        <v>0.73159148695211829</v>
      </c>
      <c r="I3993" s="17">
        <f t="shared" si="78"/>
        <v>-4.4999999999998153E-2</v>
      </c>
      <c r="J3993" s="18">
        <f t="shared" si="79"/>
        <v>2.1918075105936464E-3</v>
      </c>
      <c r="K3993" s="18">
        <f t="shared" si="80"/>
        <v>0.31003048790834609</v>
      </c>
      <c r="L3993" s="154"/>
      <c r="M3993" s="154"/>
      <c r="N3993" s="154"/>
      <c r="O3993" s="154"/>
      <c r="P3993" s="154"/>
      <c r="Q3993" s="154"/>
      <c r="R3993" s="154"/>
      <c r="S3993" s="154"/>
      <c r="T3993" s="154"/>
      <c r="U3993" s="154"/>
      <c r="V3993" s="154"/>
      <c r="W3993" s="154"/>
      <c r="X3993" s="154"/>
      <c r="Y3993" s="154"/>
      <c r="Z3993" s="154"/>
      <c r="AA3993" s="154"/>
    </row>
    <row r="3994" spans="1:27" ht="15.75" customHeight="1">
      <c r="A3994" s="155"/>
      <c r="B3994" s="156">
        <v>45141</v>
      </c>
      <c r="C3994" s="158"/>
      <c r="D3994" s="158">
        <v>8128</v>
      </c>
      <c r="E3994" s="158">
        <v>19.753</v>
      </c>
      <c r="F3994" s="158">
        <v>19.670000000000002</v>
      </c>
      <c r="G3994" s="16">
        <f t="shared" si="81"/>
        <v>20.092045107828728</v>
      </c>
      <c r="H3994" s="17">
        <f t="shared" si="77"/>
        <v>-0.56507517971454635</v>
      </c>
      <c r="I3994" s="17">
        <f t="shared" si="78"/>
        <v>-8.2999999999998408E-2</v>
      </c>
      <c r="J3994" s="18">
        <f t="shared" si="79"/>
        <v>4.2018933832834709E-3</v>
      </c>
      <c r="K3994" s="18">
        <f t="shared" si="80"/>
        <v>0.28285505732021743</v>
      </c>
      <c r="L3994" s="154"/>
      <c r="M3994" s="154"/>
      <c r="N3994" s="154"/>
      <c r="O3994" s="154"/>
      <c r="P3994" s="154"/>
      <c r="Q3994" s="154"/>
      <c r="R3994" s="154"/>
      <c r="S3994" s="154"/>
      <c r="T3994" s="154"/>
      <c r="U3994" s="154"/>
      <c r="V3994" s="154"/>
      <c r="W3994" s="154"/>
      <c r="X3994" s="154"/>
      <c r="Y3994" s="154"/>
      <c r="Z3994" s="154"/>
      <c r="AA3994" s="154"/>
    </row>
    <row r="3995" spans="1:27" ht="15.75" customHeight="1">
      <c r="A3995" s="155"/>
      <c r="B3995" s="156">
        <v>45141</v>
      </c>
      <c r="C3995" s="158">
        <v>59763</v>
      </c>
      <c r="D3995" s="158">
        <v>7108</v>
      </c>
      <c r="E3995" s="158">
        <v>17.946000000000002</v>
      </c>
      <c r="F3995" s="158">
        <v>17.786999999999999</v>
      </c>
      <c r="G3995" s="16">
        <f t="shared" si="81"/>
        <v>18.039622077854567</v>
      </c>
      <c r="H3995" s="17">
        <f t="shared" si="77"/>
        <v>-0.15603679642427556</v>
      </c>
      <c r="I3995" s="17">
        <f t="shared" si="78"/>
        <v>-0.15900000000000247</v>
      </c>
      <c r="J3995" s="18">
        <f t="shared" si="79"/>
        <v>8.8599130725511236E-3</v>
      </c>
      <c r="K3995" s="18">
        <f t="shared" si="80"/>
        <v>0.35126325516800516</v>
      </c>
      <c r="L3995" s="154"/>
      <c r="M3995" s="154"/>
      <c r="N3995" s="154"/>
      <c r="O3995" s="154"/>
      <c r="P3995" s="154"/>
      <c r="Q3995" s="154"/>
      <c r="R3995" s="154"/>
      <c r="S3995" s="154"/>
      <c r="T3995" s="154"/>
      <c r="U3995" s="154"/>
      <c r="V3995" s="154"/>
      <c r="W3995" s="154"/>
      <c r="X3995" s="154"/>
      <c r="Y3995" s="154"/>
      <c r="Z3995" s="154"/>
      <c r="AA3995" s="154"/>
    </row>
    <row r="3996" spans="1:27" ht="15.75" customHeight="1">
      <c r="A3996" s="155"/>
      <c r="B3996" s="156">
        <v>45141</v>
      </c>
      <c r="C3996" s="158"/>
      <c r="D3996" s="158">
        <v>7108</v>
      </c>
      <c r="E3996" s="158">
        <v>17.893000000000001</v>
      </c>
      <c r="F3996" s="158">
        <v>17.754000000000001</v>
      </c>
      <c r="G3996" s="16">
        <f t="shared" si="81"/>
        <v>18.039622077854567</v>
      </c>
      <c r="H3996" s="17">
        <f t="shared" si="77"/>
        <v>-0.24437012975761027</v>
      </c>
      <c r="I3996" s="17">
        <f t="shared" si="78"/>
        <v>-0.13899999999999935</v>
      </c>
      <c r="J3996" s="18">
        <f t="shared" si="79"/>
        <v>7.7684010506901772E-3</v>
      </c>
      <c r="K3996" s="18">
        <f t="shared" si="80"/>
        <v>0.349341663066284</v>
      </c>
      <c r="L3996" s="154"/>
      <c r="M3996" s="154"/>
      <c r="N3996" s="154"/>
      <c r="O3996" s="154"/>
      <c r="P3996" s="154"/>
      <c r="Q3996" s="154"/>
      <c r="R3996" s="154"/>
      <c r="S3996" s="154"/>
      <c r="T3996" s="154"/>
      <c r="U3996" s="154"/>
      <c r="V3996" s="154"/>
      <c r="W3996" s="154"/>
      <c r="X3996" s="154"/>
      <c r="Y3996" s="154"/>
      <c r="Z3996" s="154"/>
      <c r="AA3996" s="154"/>
    </row>
    <row r="3997" spans="1:27" ht="15.75" customHeight="1">
      <c r="A3997" s="155"/>
      <c r="B3997" s="156">
        <v>45141</v>
      </c>
      <c r="C3997" s="158"/>
      <c r="D3997" s="158">
        <v>7108</v>
      </c>
      <c r="E3997" s="158">
        <v>17.695</v>
      </c>
      <c r="F3997" s="158">
        <v>17.556999999999999</v>
      </c>
      <c r="G3997" s="16">
        <f t="shared" si="81"/>
        <v>18.039622077854567</v>
      </c>
      <c r="H3997" s="17">
        <f t="shared" si="77"/>
        <v>-0.57437012975761093</v>
      </c>
      <c r="I3997" s="17">
        <f t="shared" si="78"/>
        <v>-0.13800000000000168</v>
      </c>
      <c r="J3997" s="18">
        <f t="shared" si="79"/>
        <v>7.7988132240746919E-3</v>
      </c>
      <c r="K3997" s="18">
        <f t="shared" si="80"/>
        <v>0.34206105550974963</v>
      </c>
      <c r="L3997" s="154"/>
      <c r="M3997" s="154"/>
      <c r="N3997" s="154"/>
      <c r="O3997" s="154"/>
      <c r="P3997" s="154"/>
      <c r="Q3997" s="154"/>
      <c r="R3997" s="154"/>
      <c r="S3997" s="154"/>
      <c r="T3997" s="154"/>
      <c r="U3997" s="154"/>
      <c r="V3997" s="154"/>
      <c r="W3997" s="154"/>
      <c r="X3997" s="154"/>
      <c r="Y3997" s="154"/>
      <c r="Z3997" s="154"/>
      <c r="AA3997" s="154"/>
    </row>
    <row r="3998" spans="1:27" ht="15.75" customHeight="1">
      <c r="A3998" s="155"/>
      <c r="B3998" s="156">
        <v>45141</v>
      </c>
      <c r="C3998" s="158"/>
      <c r="D3998" s="158">
        <v>7108</v>
      </c>
      <c r="E3998" s="158">
        <v>22.381</v>
      </c>
      <c r="F3998" s="158">
        <v>22.245999999999999</v>
      </c>
      <c r="G3998" s="16">
        <f t="shared" si="81"/>
        <v>18.039622077854567</v>
      </c>
      <c r="H3998" s="17">
        <f t="shared" si="77"/>
        <v>7.2356298702423896</v>
      </c>
      <c r="I3998" s="17">
        <f t="shared" si="78"/>
        <v>-0.13500000000000156</v>
      </c>
      <c r="J3998" s="18">
        <f t="shared" si="79"/>
        <v>6.0319020597829212E-3</v>
      </c>
      <c r="K3998" s="18">
        <f t="shared" si="80"/>
        <v>0.47981637894843931</v>
      </c>
      <c r="L3998" s="154"/>
      <c r="M3998" s="154"/>
      <c r="N3998" s="154"/>
      <c r="O3998" s="154"/>
      <c r="P3998" s="154"/>
      <c r="Q3998" s="154"/>
      <c r="R3998" s="154"/>
      <c r="S3998" s="154"/>
      <c r="T3998" s="154"/>
      <c r="U3998" s="154"/>
      <c r="V3998" s="154"/>
      <c r="W3998" s="154"/>
      <c r="X3998" s="154"/>
      <c r="Y3998" s="154"/>
      <c r="Z3998" s="154"/>
      <c r="AA3998" s="154"/>
    </row>
    <row r="3999" spans="1:27" ht="15.75" customHeight="1">
      <c r="A3999" s="155"/>
      <c r="B3999" s="156">
        <v>45141</v>
      </c>
      <c r="C3999" s="158"/>
      <c r="D3999" s="158">
        <v>7108</v>
      </c>
      <c r="E3999" s="158">
        <v>17.838999999999999</v>
      </c>
      <c r="F3999" s="158">
        <v>17.725000000000001</v>
      </c>
      <c r="G3999" s="16">
        <f t="shared" si="81"/>
        <v>18.039622077854567</v>
      </c>
      <c r="H3999" s="17">
        <f t="shared" si="77"/>
        <v>-0.33437012975761371</v>
      </c>
      <c r="I3999" s="17">
        <f t="shared" si="78"/>
        <v>-0.11399999999999721</v>
      </c>
      <c r="J3999" s="18">
        <f t="shared" si="79"/>
        <v>6.390492740624319E-3</v>
      </c>
      <c r="K3999" s="18">
        <f t="shared" si="80"/>
        <v>0.34737207115000945</v>
      </c>
      <c r="L3999" s="154"/>
      <c r="M3999" s="154"/>
      <c r="N3999" s="154"/>
      <c r="O3999" s="154"/>
      <c r="P3999" s="154"/>
      <c r="Q3999" s="154"/>
      <c r="R3999" s="154"/>
      <c r="S3999" s="154"/>
      <c r="T3999" s="154"/>
      <c r="U3999" s="154"/>
      <c r="V3999" s="154"/>
      <c r="W3999" s="154"/>
      <c r="X3999" s="154"/>
      <c r="Y3999" s="154"/>
      <c r="Z3999" s="154"/>
      <c r="AA3999" s="154"/>
    </row>
    <row r="4000" spans="1:27" ht="15.75" customHeight="1">
      <c r="A4000" s="155"/>
      <c r="B4000" s="156">
        <v>45141</v>
      </c>
      <c r="C4000" s="158">
        <v>59765</v>
      </c>
      <c r="D4000" s="158">
        <v>7148</v>
      </c>
      <c r="E4000" s="158">
        <v>18.166</v>
      </c>
      <c r="F4000" s="158">
        <v>17.736000000000001</v>
      </c>
      <c r="G4000" s="16">
        <f t="shared" si="81"/>
        <v>25.578129335331514</v>
      </c>
      <c r="H4000" s="17">
        <f t="shared" si="77"/>
        <v>-12.353548892219191</v>
      </c>
      <c r="I4000" s="17">
        <f t="shared" si="78"/>
        <v>-0.42999999999999972</v>
      </c>
      <c r="J4000" s="18">
        <f t="shared" si="79"/>
        <v>2.3670593416272142E-2</v>
      </c>
      <c r="K4000" s="18">
        <f t="shared" si="80"/>
        <v>0.10419431031458183</v>
      </c>
      <c r="L4000" s="154"/>
      <c r="M4000" s="154"/>
      <c r="N4000" s="154"/>
      <c r="O4000" s="154"/>
      <c r="P4000" s="154"/>
      <c r="Q4000" s="154"/>
      <c r="R4000" s="154"/>
      <c r="S4000" s="154"/>
      <c r="T4000" s="154"/>
      <c r="U4000" s="154"/>
      <c r="V4000" s="154"/>
      <c r="W4000" s="154"/>
      <c r="X4000" s="154"/>
      <c r="Y4000" s="154"/>
      <c r="Z4000" s="154"/>
      <c r="AA4000" s="154"/>
    </row>
    <row r="4001" spans="1:27" ht="15.75" customHeight="1">
      <c r="A4001" s="155"/>
      <c r="B4001" s="156">
        <v>45141</v>
      </c>
      <c r="C4001" s="158">
        <v>59780</v>
      </c>
      <c r="D4001" s="158">
        <v>6117</v>
      </c>
      <c r="E4001" s="158">
        <v>19.084</v>
      </c>
      <c r="F4001" s="158">
        <v>18.727</v>
      </c>
      <c r="G4001" s="16">
        <f t="shared" si="81"/>
        <v>19.9327573208373</v>
      </c>
      <c r="H4001" s="17">
        <f t="shared" si="77"/>
        <v>-1.4145955347288346</v>
      </c>
      <c r="I4001" s="17">
        <f t="shared" si="78"/>
        <v>-0.35699999999999932</v>
      </c>
      <c r="J4001" s="18">
        <f t="shared" si="79"/>
        <v>1.8706770069167853E-2</v>
      </c>
      <c r="K4001" s="18">
        <f t="shared" si="80"/>
        <v>0.28920672185915569</v>
      </c>
      <c r="L4001" s="154"/>
      <c r="M4001" s="154"/>
      <c r="N4001" s="154"/>
      <c r="O4001" s="154"/>
      <c r="P4001" s="154"/>
      <c r="Q4001" s="154"/>
      <c r="R4001" s="154"/>
      <c r="S4001" s="154"/>
      <c r="T4001" s="154"/>
      <c r="U4001" s="154"/>
      <c r="V4001" s="154"/>
      <c r="W4001" s="154"/>
      <c r="X4001" s="154"/>
      <c r="Y4001" s="154"/>
      <c r="Z4001" s="154"/>
      <c r="AA4001" s="154"/>
    </row>
    <row r="4002" spans="1:27" ht="15.75" customHeight="1">
      <c r="A4002" s="155"/>
      <c r="B4002" s="156">
        <v>45141</v>
      </c>
      <c r="C4002" s="158"/>
      <c r="D4002" s="158">
        <v>6117</v>
      </c>
      <c r="E4002" s="158">
        <v>19.283999999999999</v>
      </c>
      <c r="F4002" s="158">
        <v>18.925000000000001</v>
      </c>
      <c r="G4002" s="16">
        <f t="shared" si="81"/>
        <v>19.9327573208373</v>
      </c>
      <c r="H4002" s="17">
        <f t="shared" si="77"/>
        <v>-1.0812622013955024</v>
      </c>
      <c r="I4002" s="17">
        <f t="shared" si="78"/>
        <v>-0.35899999999999821</v>
      </c>
      <c r="J4002" s="18">
        <f t="shared" si="79"/>
        <v>1.8616469612113579E-2</v>
      </c>
      <c r="K4002" s="18">
        <f t="shared" si="80"/>
        <v>0.29657856668534155</v>
      </c>
      <c r="L4002" s="154"/>
      <c r="M4002" s="154"/>
      <c r="N4002" s="154"/>
      <c r="O4002" s="154"/>
      <c r="P4002" s="154"/>
      <c r="Q4002" s="154"/>
      <c r="R4002" s="154"/>
      <c r="S4002" s="154"/>
      <c r="T4002" s="154"/>
      <c r="U4002" s="154"/>
      <c r="V4002" s="154"/>
      <c r="W4002" s="154"/>
      <c r="X4002" s="154"/>
      <c r="Y4002" s="154"/>
      <c r="Z4002" s="154"/>
      <c r="AA4002" s="154"/>
    </row>
    <row r="4003" spans="1:27" ht="15.75" customHeight="1">
      <c r="A4003" s="155"/>
      <c r="B4003" s="156">
        <v>45141</v>
      </c>
      <c r="C4003" s="158"/>
      <c r="D4003" s="158">
        <v>6117</v>
      </c>
      <c r="E4003" s="158">
        <v>19.132999999999999</v>
      </c>
      <c r="F4003" s="158">
        <v>18.675999999999998</v>
      </c>
      <c r="G4003" s="16">
        <f t="shared" si="81"/>
        <v>19.9327573208373</v>
      </c>
      <c r="H4003" s="17">
        <f t="shared" si="77"/>
        <v>-1.3329288680621687</v>
      </c>
      <c r="I4003" s="17">
        <f t="shared" si="78"/>
        <v>-0.45700000000000074</v>
      </c>
      <c r="J4003" s="18">
        <f t="shared" si="79"/>
        <v>2.388543354413844E-2</v>
      </c>
      <c r="K4003" s="18">
        <f t="shared" si="80"/>
        <v>0.2910270778215715</v>
      </c>
      <c r="L4003" s="154"/>
      <c r="M4003" s="154"/>
      <c r="N4003" s="154"/>
      <c r="O4003" s="154"/>
      <c r="P4003" s="154"/>
      <c r="Q4003" s="154"/>
      <c r="R4003" s="154"/>
      <c r="S4003" s="154"/>
      <c r="T4003" s="154"/>
      <c r="U4003" s="154"/>
      <c r="V4003" s="154"/>
      <c r="W4003" s="154"/>
      <c r="X4003" s="154"/>
      <c r="Y4003" s="154"/>
      <c r="Z4003" s="154"/>
      <c r="AA4003" s="154"/>
    </row>
    <row r="4004" spans="1:27" ht="15.75" customHeight="1">
      <c r="A4004" s="155"/>
      <c r="B4004" s="156">
        <v>45141</v>
      </c>
      <c r="C4004" s="158"/>
      <c r="D4004" s="158">
        <v>6117</v>
      </c>
      <c r="E4004" s="158">
        <v>19.378</v>
      </c>
      <c r="F4004" s="158">
        <v>18.887</v>
      </c>
      <c r="G4004" s="16">
        <f t="shared" si="81"/>
        <v>19.9327573208373</v>
      </c>
      <c r="H4004" s="17">
        <f t="shared" si="77"/>
        <v>-0.92459553472883371</v>
      </c>
      <c r="I4004" s="17">
        <f t="shared" si="78"/>
        <v>-0.49099999999999966</v>
      </c>
      <c r="J4004" s="18">
        <f t="shared" si="79"/>
        <v>2.53380121787594E-2</v>
      </c>
      <c r="K4004" s="18">
        <f t="shared" si="80"/>
        <v>0.29999076684694642</v>
      </c>
      <c r="L4004" s="154"/>
      <c r="M4004" s="154"/>
      <c r="N4004" s="154"/>
      <c r="O4004" s="154"/>
      <c r="P4004" s="154"/>
      <c r="Q4004" s="154"/>
      <c r="R4004" s="154"/>
      <c r="S4004" s="154"/>
      <c r="T4004" s="154"/>
      <c r="U4004" s="154"/>
      <c r="V4004" s="154"/>
      <c r="W4004" s="154"/>
      <c r="X4004" s="154"/>
      <c r="Y4004" s="154"/>
      <c r="Z4004" s="154"/>
      <c r="AA4004" s="154"/>
    </row>
    <row r="4005" spans="1:27" ht="15.75" customHeight="1">
      <c r="A4005" s="155"/>
      <c r="B4005" s="156">
        <v>45142</v>
      </c>
      <c r="C4005" s="158">
        <v>59779</v>
      </c>
      <c r="D4005" s="158">
        <v>6117</v>
      </c>
      <c r="E4005" s="158">
        <v>19.821999999999999</v>
      </c>
      <c r="F4005" s="158">
        <v>19.411999999999999</v>
      </c>
      <c r="G4005" s="16">
        <f t="shared" si="81"/>
        <v>19.9327573208373</v>
      </c>
      <c r="H4005" s="17">
        <f t="shared" si="77"/>
        <v>-0.18459553472883528</v>
      </c>
      <c r="I4005" s="17">
        <f t="shared" si="78"/>
        <v>-0.41000000000000014</v>
      </c>
      <c r="J4005" s="18">
        <f t="shared" si="79"/>
        <v>2.0684088386641115E-2</v>
      </c>
      <c r="K4005" s="18">
        <f t="shared" si="80"/>
        <v>0.31567052164060777</v>
      </c>
      <c r="L4005" s="154"/>
      <c r="M4005" s="154"/>
      <c r="N4005" s="154"/>
      <c r="O4005" s="154"/>
      <c r="P4005" s="154"/>
      <c r="Q4005" s="154"/>
      <c r="R4005" s="154"/>
      <c r="S4005" s="154"/>
      <c r="T4005" s="154"/>
      <c r="U4005" s="154"/>
      <c r="V4005" s="154"/>
      <c r="W4005" s="154"/>
      <c r="X4005" s="154"/>
      <c r="Y4005" s="154"/>
      <c r="Z4005" s="154"/>
      <c r="AA4005" s="154"/>
    </row>
    <row r="4006" spans="1:27" ht="15.75" customHeight="1">
      <c r="A4006" s="155"/>
      <c r="B4006" s="156">
        <v>45142</v>
      </c>
      <c r="C4006" s="158"/>
      <c r="D4006" s="158">
        <v>6117</v>
      </c>
      <c r="E4006" s="158">
        <v>20.375</v>
      </c>
      <c r="F4006" s="158">
        <v>19.957999999999998</v>
      </c>
      <c r="G4006" s="16">
        <f t="shared" si="81"/>
        <v>19.9327573208373</v>
      </c>
      <c r="H4006" s="17">
        <f t="shared" si="77"/>
        <v>0.7370711319378328</v>
      </c>
      <c r="I4006" s="17">
        <f t="shared" si="78"/>
        <v>-0.41700000000000159</v>
      </c>
      <c r="J4006" s="18">
        <f t="shared" si="79"/>
        <v>2.0466257668711733E-2</v>
      </c>
      <c r="K4006" s="18">
        <f t="shared" si="80"/>
        <v>0.33424397938454614</v>
      </c>
      <c r="L4006" s="154"/>
      <c r="M4006" s="154"/>
      <c r="N4006" s="154"/>
      <c r="O4006" s="154"/>
      <c r="P4006" s="154"/>
      <c r="Q4006" s="154"/>
      <c r="R4006" s="154"/>
      <c r="S4006" s="154"/>
      <c r="T4006" s="154"/>
      <c r="U4006" s="154"/>
      <c r="V4006" s="154"/>
      <c r="W4006" s="154"/>
      <c r="X4006" s="154"/>
      <c r="Y4006" s="154"/>
      <c r="Z4006" s="154"/>
      <c r="AA4006" s="154"/>
    </row>
    <row r="4007" spans="1:27" ht="15.75" customHeight="1">
      <c r="A4007" s="155"/>
      <c r="B4007" s="156">
        <v>45142</v>
      </c>
      <c r="C4007" s="158">
        <v>59813</v>
      </c>
      <c r="D4007" s="158">
        <v>5148</v>
      </c>
      <c r="E4007" s="158">
        <v>20.584</v>
      </c>
      <c r="F4007" s="158">
        <v>20.443999999999999</v>
      </c>
      <c r="G4007" s="16">
        <f t="shared" si="81"/>
        <v>20.202531026311895</v>
      </c>
      <c r="H4007" s="17">
        <f t="shared" si="77"/>
        <v>0.63578162281350714</v>
      </c>
      <c r="I4007" s="17">
        <f t="shared" si="78"/>
        <v>-0.14000000000000057</v>
      </c>
      <c r="J4007" s="18">
        <f t="shared" si="79"/>
        <v>6.801399144966992E-3</v>
      </c>
      <c r="K4007" s="18">
        <f t="shared" si="80"/>
        <v>0.31347525811468935</v>
      </c>
      <c r="L4007" s="154"/>
      <c r="M4007" s="154"/>
      <c r="N4007" s="154"/>
      <c r="O4007" s="154"/>
      <c r="P4007" s="154"/>
      <c r="Q4007" s="154"/>
      <c r="R4007" s="154"/>
      <c r="S4007" s="154"/>
      <c r="T4007" s="154"/>
      <c r="U4007" s="154"/>
      <c r="V4007" s="154"/>
      <c r="W4007" s="154"/>
      <c r="X4007" s="154"/>
      <c r="Y4007" s="154"/>
      <c r="Z4007" s="154"/>
      <c r="AA4007" s="154"/>
    </row>
    <row r="4008" spans="1:27" ht="15.75" customHeight="1">
      <c r="A4008" s="155"/>
      <c r="B4008" s="156">
        <v>45142</v>
      </c>
      <c r="C4008" s="158"/>
      <c r="D4008" s="158">
        <v>5148</v>
      </c>
      <c r="E4008" s="158">
        <v>20.526</v>
      </c>
      <c r="F4008" s="158">
        <v>20.381</v>
      </c>
      <c r="G4008" s="16">
        <f t="shared" si="81"/>
        <v>20.202531026311895</v>
      </c>
      <c r="H4008" s="17">
        <f t="shared" si="77"/>
        <v>0.5391149561468408</v>
      </c>
      <c r="I4008" s="17">
        <f t="shared" si="78"/>
        <v>-0.14499999999999957</v>
      </c>
      <c r="J4008" s="18">
        <f t="shared" si="79"/>
        <v>7.064211244275532E-3</v>
      </c>
      <c r="K4008" s="18">
        <f t="shared" si="80"/>
        <v>0.31153535579424951</v>
      </c>
      <c r="L4008" s="154"/>
      <c r="M4008" s="154"/>
      <c r="N4008" s="154"/>
      <c r="O4008" s="154"/>
      <c r="P4008" s="154"/>
      <c r="Q4008" s="154"/>
      <c r="R4008" s="154"/>
      <c r="S4008" s="154"/>
      <c r="T4008" s="154"/>
      <c r="U4008" s="154"/>
      <c r="V4008" s="154"/>
      <c r="W4008" s="154"/>
      <c r="X4008" s="154"/>
      <c r="Y4008" s="154"/>
      <c r="Z4008" s="154"/>
      <c r="AA4008" s="154"/>
    </row>
    <row r="4009" spans="1:27" ht="15.75" customHeight="1">
      <c r="A4009" s="155"/>
      <c r="B4009" s="156">
        <v>45142</v>
      </c>
      <c r="C4009" s="158">
        <v>59753</v>
      </c>
      <c r="D4009" s="158">
        <v>6137</v>
      </c>
      <c r="E4009" s="158">
        <v>24.439</v>
      </c>
      <c r="F4009" s="158">
        <v>23.975000000000001</v>
      </c>
      <c r="G4009" s="16">
        <f t="shared" si="81"/>
        <v>24.625485865816515</v>
      </c>
      <c r="H4009" s="17">
        <f t="shared" si="77"/>
        <v>-0.31080977636085788</v>
      </c>
      <c r="I4009" s="17">
        <f t="shared" si="78"/>
        <v>-0.46399999999999864</v>
      </c>
      <c r="J4009" s="18">
        <f t="shared" si="79"/>
        <v>1.8986046892262312E-2</v>
      </c>
      <c r="K4009" s="18">
        <f t="shared" si="80"/>
        <v>0.31938941101982499</v>
      </c>
      <c r="L4009" s="154"/>
      <c r="M4009" s="154"/>
      <c r="N4009" s="154"/>
      <c r="O4009" s="154"/>
      <c r="P4009" s="154"/>
      <c r="Q4009" s="154"/>
      <c r="R4009" s="154"/>
      <c r="S4009" s="154"/>
      <c r="T4009" s="154"/>
      <c r="U4009" s="154"/>
      <c r="V4009" s="154"/>
      <c r="W4009" s="154"/>
      <c r="X4009" s="154"/>
      <c r="Y4009" s="154"/>
      <c r="Z4009" s="154"/>
      <c r="AA4009" s="154"/>
    </row>
    <row r="4010" spans="1:27" ht="15.75" customHeight="1">
      <c r="A4010" s="155"/>
      <c r="B4010" s="156">
        <v>45142</v>
      </c>
      <c r="C4010" s="158"/>
      <c r="D4010" s="158">
        <v>6137</v>
      </c>
      <c r="E4010" s="158">
        <v>24.347000000000001</v>
      </c>
      <c r="F4010" s="158">
        <v>23.946000000000002</v>
      </c>
      <c r="G4010" s="16">
        <f t="shared" si="81"/>
        <v>24.625485865816515</v>
      </c>
      <c r="H4010" s="17">
        <f t="shared" si="77"/>
        <v>-0.46414310969418915</v>
      </c>
      <c r="I4010" s="17">
        <f t="shared" si="78"/>
        <v>-0.4009999999999998</v>
      </c>
      <c r="J4010" s="18">
        <f t="shared" si="79"/>
        <v>1.6470201667556569E-2</v>
      </c>
      <c r="K4010" s="18">
        <f t="shared" si="80"/>
        <v>0.31681758803604154</v>
      </c>
      <c r="L4010" s="154"/>
      <c r="M4010" s="154"/>
      <c r="N4010" s="154"/>
      <c r="O4010" s="154"/>
      <c r="P4010" s="154"/>
      <c r="Q4010" s="154"/>
      <c r="R4010" s="154"/>
      <c r="S4010" s="154"/>
      <c r="T4010" s="154"/>
      <c r="U4010" s="154"/>
      <c r="V4010" s="154"/>
      <c r="W4010" s="154"/>
      <c r="X4010" s="154"/>
      <c r="Y4010" s="154"/>
      <c r="Z4010" s="154"/>
      <c r="AA4010" s="154"/>
    </row>
    <row r="4011" spans="1:27" ht="15.75" customHeight="1">
      <c r="A4011" s="155"/>
      <c r="B4011" s="156">
        <v>45142</v>
      </c>
      <c r="C4011" s="158"/>
      <c r="D4011" s="158">
        <v>6137</v>
      </c>
      <c r="E4011" s="158">
        <v>24.905000000000001</v>
      </c>
      <c r="F4011" s="158">
        <v>24.417000000000002</v>
      </c>
      <c r="G4011" s="16">
        <f t="shared" si="81"/>
        <v>24.625485865816515</v>
      </c>
      <c r="H4011" s="17">
        <f t="shared" si="77"/>
        <v>0.46585689030581062</v>
      </c>
      <c r="I4011" s="17">
        <f t="shared" si="78"/>
        <v>-0.48799999999999955</v>
      </c>
      <c r="J4011" s="18">
        <f t="shared" si="79"/>
        <v>1.9594458943987134E-2</v>
      </c>
      <c r="K4011" s="18">
        <f t="shared" si="80"/>
        <v>0.33212438530068272</v>
      </c>
      <c r="L4011" s="154"/>
      <c r="M4011" s="154"/>
      <c r="N4011" s="154"/>
      <c r="O4011" s="154"/>
      <c r="P4011" s="154"/>
      <c r="Q4011" s="154"/>
      <c r="R4011" s="154"/>
      <c r="S4011" s="154"/>
      <c r="T4011" s="154"/>
      <c r="U4011" s="154"/>
      <c r="V4011" s="154"/>
      <c r="W4011" s="154"/>
      <c r="X4011" s="154"/>
      <c r="Y4011" s="154"/>
      <c r="Z4011" s="154"/>
      <c r="AA4011" s="154"/>
    </row>
    <row r="4012" spans="1:27" ht="15.75" customHeight="1">
      <c r="A4012" s="155"/>
      <c r="B4012" s="156">
        <v>45142</v>
      </c>
      <c r="C4012" s="158"/>
      <c r="D4012" s="158">
        <v>6137</v>
      </c>
      <c r="E4012" s="158">
        <v>25.379000000000001</v>
      </c>
      <c r="F4012" s="158">
        <v>24.957999999999998</v>
      </c>
      <c r="G4012" s="16">
        <f t="shared" si="81"/>
        <v>24.625485865816515</v>
      </c>
      <c r="H4012" s="17">
        <f t="shared" si="77"/>
        <v>1.2558568903058109</v>
      </c>
      <c r="I4012" s="17">
        <f t="shared" si="78"/>
        <v>-0.42100000000000293</v>
      </c>
      <c r="J4012" s="18">
        <f t="shared" si="79"/>
        <v>1.6588518066117771E-2</v>
      </c>
      <c r="K4012" s="18">
        <f t="shared" si="80"/>
        <v>0.3445982038659326</v>
      </c>
      <c r="L4012" s="154"/>
      <c r="M4012" s="154"/>
      <c r="N4012" s="154"/>
      <c r="O4012" s="154"/>
      <c r="P4012" s="154"/>
      <c r="Q4012" s="154"/>
      <c r="R4012" s="154"/>
      <c r="S4012" s="154"/>
      <c r="T4012" s="154"/>
      <c r="U4012" s="154"/>
      <c r="V4012" s="154"/>
      <c r="W4012" s="154"/>
      <c r="X4012" s="154"/>
      <c r="Y4012" s="154"/>
      <c r="Z4012" s="154"/>
      <c r="AA4012" s="154"/>
    </row>
    <row r="4013" spans="1:27" ht="15.75" customHeight="1">
      <c r="A4013" s="155"/>
      <c r="B4013" s="156">
        <v>45142</v>
      </c>
      <c r="C4013" s="158">
        <v>59156</v>
      </c>
      <c r="D4013" s="158">
        <v>5000</v>
      </c>
      <c r="E4013" s="158">
        <v>38.906999999999996</v>
      </c>
      <c r="F4013" s="158">
        <v>38.698</v>
      </c>
      <c r="G4013" s="16">
        <f t="shared" si="81"/>
        <v>38.4</v>
      </c>
      <c r="H4013" s="17">
        <f t="shared" ref="H4013:H4267" si="82">(E4013-G4013)/$X$2</f>
        <v>0.84499999999999653</v>
      </c>
      <c r="I4013" s="17">
        <f t="shared" ref="I4013:I4267" si="83">F4013-E4013</f>
        <v>-0.20899999999999608</v>
      </c>
      <c r="J4013" s="18">
        <f t="shared" ref="J4013:J4267" si="84">-1*I4013/E4013</f>
        <v>5.3717839977380959E-3</v>
      </c>
      <c r="K4013" s="18">
        <f t="shared" ref="K4013:K4267" si="85">IF(D4013=$M$2,(E4013-$T$2)/E4013,IF(D4013=$M$3,(E4013-$T$3)/E4013,IF(D4013=$M$4,(E4013-$T$4)/E4013,IF(D4013=$M$5,(E4013-$T$5)/E4013,IF(D4013=$M$6,(E4013-$T$6)/E4013,IF(D4013=$M$7,(E4013-$T$7)/E4013,IF(D4013=$M$8,(E4013-$T$8)/E4013,IF(D4013=$M$9,(E4013-$T$9)/E4013,IF(D4013=$M$10,(E4013-$T$10)/E4013,IF(D4013=$M$11,(E4013-$T$11)/E4013,IF(D4013=$M$12,(E4013-$T$12)/E4013,IF(D4013=$M$13,(E4013-$T$13)/E4013,IF(D4013=$M$14,(E4013-$T$14)/E4013,IF(D4013=$M$15,(E4013-$T$15)/E4013,IF(D4013=$M$16,(E4013-$T$16)/E4013,IF(D4013=$M$17,(E4013-$T$17)/E4013,IF(D4013=$M$18,(E4013-$T$18)/E4013,IF(D4013=$M$19,(E4013-$T$19)/E4013,IF(D4013=$M$20,(E4013-$T$20)/E4013,IF(D4013=$M$21,(E4013-$T$21)/E4013,IF(D4013=$M$22,(E4013-$T$22)/E4013,IF(D4013=$M$23,(E4013-$T$23)/E4013,IF(D4013=$M$24,(E4013-$T$24)/E4013,IF(D4013=$M$25,(E4013-$T$25)/E4013,IF(D4013=$M$26,(E4013-$T$26)/E4013,IF(D4013=$M$27,(E4013-$T$27)/E4013,IF(D4013=$M$28,(E4013-$T$28)/E4013,IF(D4013=$M$29,(E4013-$T$29)/E4013,IF(D4013=$M$30,(E4013-$T$30)/E4013,IF(D4013=$M$31,(E4013-$T$31)/E4013,IF(D4013=$M$32,(E4013-$T$32)/E4013,IF(D4013=$M$33,(E4013-$T$33)/E4013,IF(D4013=$M$34,(E4013-$T$34)/E4013,IF(D4013=$M$35,(E4013-$T$35)/E4013,IF(D4013=$M$36,(E4013-$T$36)/E4013,IF(D4013=$M$37,(E4013-$T$37)/E4013,IF(D4013=$M$38,(E4013-$T$38)/E4013,IF(D4013=$M$39,(E4013-$T$39)/E4013,IF(D4013=$M$40,(E4013-$T$40)/E4013,IF(D4013=$M$41,(E4013-$T$41)/E4013,IF(D4013=$M$42,(E4013-$T$42)/E4013,IF(D4013=$M$43,(E4013-$T$43)/E4013,IF(D4013=$M$44,(E4013-$T$44)/E4013,IF(D4013=$M$45,(E4013-$T$45)/E4013,IF(D4013=$M$46,(E4013-$T$46)/E4013,IF(D4013=$M$47,(E4013-$T$47)/E4013,IF(D4013=$M$48,(E4013-$T$48)/E4013,IF(D4013=$M$49,(E4013-$T$49)/E4013,IF(D4013=$M$50,(E4013-$T$50)/E4013,IF(D4013=$M$51,(E4013-$T$51)/E4013,IF(D4013=$M$52,(E4013-$T$52)/E4013,IF(D4013=$M$53,(E4013-$T$53)/E4013,IF(D4013=$M$54,(E4013-$T$54)/E4013,IF(D4013=$M$55,(E4013-$T$55)/E4013,IF(D4013=$M$56,(E4013-$T$56)/E4013,IF(D4013=$M$57,(E4013-$T$57)/E4013,IF(D4013=$M$58,(E4013-$T$58)/E4013,IF(D4013=$M$59,(E4013-$T$59)/E4013,IF(D4013=$M$60,(E4013-$T$60)/E4013,IF(D4013=$M$61,(E4013-$T$61)/E4013,IF(D4013=$M$62,(E4013-$T$62)/E4013)))))))))))))))))))))))))))))))))))))))))))))))))))))))))))))</f>
        <v>0.38314442131236021</v>
      </c>
      <c r="L4013" s="154"/>
      <c r="M4013" s="154"/>
      <c r="N4013" s="154"/>
      <c r="O4013" s="154"/>
      <c r="P4013" s="154"/>
      <c r="Q4013" s="154"/>
      <c r="R4013" s="154"/>
      <c r="S4013" s="154"/>
      <c r="T4013" s="154"/>
      <c r="U4013" s="154"/>
      <c r="V4013" s="154"/>
      <c r="W4013" s="154"/>
      <c r="X4013" s="154"/>
      <c r="Y4013" s="154"/>
      <c r="Z4013" s="154"/>
      <c r="AA4013" s="154"/>
    </row>
    <row r="4014" spans="1:27" ht="15.75" customHeight="1">
      <c r="A4014" s="155"/>
      <c r="B4014" s="158"/>
      <c r="C4014" s="158"/>
      <c r="D4014" s="158">
        <v>5000</v>
      </c>
      <c r="E4014" s="158">
        <v>38.165999999999997</v>
      </c>
      <c r="F4014" s="158">
        <v>37.938000000000002</v>
      </c>
      <c r="G4014" s="16">
        <f t="shared" si="81"/>
        <v>38.4</v>
      </c>
      <c r="H4014" s="17">
        <f t="shared" si="82"/>
        <v>-0.39000000000000296</v>
      </c>
      <c r="I4014" s="17">
        <f t="shared" si="83"/>
        <v>-0.22799999999999443</v>
      </c>
      <c r="J4014" s="18">
        <f t="shared" si="84"/>
        <v>5.9739034742963487E-3</v>
      </c>
      <c r="K4014" s="18">
        <f t="shared" si="85"/>
        <v>0.37116805533721109</v>
      </c>
      <c r="L4014" s="154"/>
      <c r="M4014" s="154"/>
      <c r="N4014" s="154"/>
      <c r="O4014" s="154"/>
      <c r="P4014" s="154"/>
      <c r="Q4014" s="154"/>
      <c r="R4014" s="154"/>
      <c r="S4014" s="154"/>
      <c r="T4014" s="154"/>
      <c r="U4014" s="154"/>
      <c r="V4014" s="154"/>
      <c r="W4014" s="154"/>
      <c r="X4014" s="154"/>
      <c r="Y4014" s="154"/>
      <c r="Z4014" s="154"/>
      <c r="AA4014" s="154"/>
    </row>
    <row r="4015" spans="1:27" ht="15.75" customHeight="1">
      <c r="A4015" s="155"/>
      <c r="B4015" s="158"/>
      <c r="C4015" s="158"/>
      <c r="D4015" s="158">
        <v>5000</v>
      </c>
      <c r="E4015" s="158">
        <v>39.265999999999998</v>
      </c>
      <c r="F4015" s="158">
        <v>39.079000000000001</v>
      </c>
      <c r="G4015" s="16">
        <f t="shared" si="81"/>
        <v>38.4</v>
      </c>
      <c r="H4015" s="17">
        <f t="shared" si="82"/>
        <v>1.4433333333333329</v>
      </c>
      <c r="I4015" s="17">
        <f t="shared" si="83"/>
        <v>-0.18699999999999761</v>
      </c>
      <c r="J4015" s="18">
        <f t="shared" si="84"/>
        <v>4.7623898538174912E-3</v>
      </c>
      <c r="K4015" s="18">
        <f t="shared" si="85"/>
        <v>0.3887841898843783</v>
      </c>
      <c r="L4015" s="154"/>
      <c r="M4015" s="154"/>
      <c r="N4015" s="154"/>
      <c r="O4015" s="154"/>
      <c r="P4015" s="154"/>
      <c r="Q4015" s="154"/>
      <c r="R4015" s="154"/>
      <c r="S4015" s="154"/>
      <c r="T4015" s="154"/>
      <c r="U4015" s="154"/>
      <c r="V4015" s="154"/>
      <c r="W4015" s="154"/>
      <c r="X4015" s="154"/>
      <c r="Y4015" s="154"/>
      <c r="Z4015" s="154"/>
      <c r="AA4015" s="154"/>
    </row>
    <row r="4016" spans="1:27" ht="15.75" customHeight="1">
      <c r="A4016" s="155"/>
      <c r="B4016" s="156">
        <v>45142</v>
      </c>
      <c r="C4016" s="158">
        <v>60338</v>
      </c>
      <c r="D4016" s="158">
        <v>6107</v>
      </c>
      <c r="E4016" s="158">
        <v>18.36</v>
      </c>
      <c r="F4016" s="158">
        <v>18.05</v>
      </c>
      <c r="G4016" s="16">
        <f t="shared" si="81"/>
        <v>17.032373496847189</v>
      </c>
      <c r="H4016" s="17">
        <f t="shared" si="82"/>
        <v>2.2127108385880176</v>
      </c>
      <c r="I4016" s="17">
        <f t="shared" si="83"/>
        <v>-0.30999999999999872</v>
      </c>
      <c r="J4016" s="18">
        <f t="shared" si="84"/>
        <v>1.6884531590413875E-2</v>
      </c>
      <c r="K4016" s="18">
        <f t="shared" si="85"/>
        <v>0.36892889953094921</v>
      </c>
      <c r="L4016" s="154"/>
      <c r="M4016" s="154"/>
      <c r="N4016" s="154"/>
      <c r="O4016" s="154"/>
      <c r="P4016" s="154"/>
      <c r="Q4016" s="154"/>
      <c r="R4016" s="154"/>
      <c r="S4016" s="154"/>
      <c r="T4016" s="154"/>
      <c r="U4016" s="154"/>
      <c r="V4016" s="154"/>
      <c r="W4016" s="154"/>
      <c r="X4016" s="154"/>
      <c r="Y4016" s="154"/>
      <c r="Z4016" s="154"/>
      <c r="AA4016" s="154"/>
    </row>
    <row r="4017" spans="1:27" ht="15.75" customHeight="1">
      <c r="A4017" s="155"/>
      <c r="B4017" s="158"/>
      <c r="C4017" s="158"/>
      <c r="D4017" s="158">
        <v>6107</v>
      </c>
      <c r="E4017" s="158">
        <v>18.484999999999999</v>
      </c>
      <c r="F4017" s="158">
        <v>18.178999999999998</v>
      </c>
      <c r="G4017" s="16">
        <f t="shared" si="81"/>
        <v>17.032373496847189</v>
      </c>
      <c r="H4017" s="17">
        <f t="shared" si="82"/>
        <v>2.4210441719213511</v>
      </c>
      <c r="I4017" s="17">
        <f t="shared" si="83"/>
        <v>-0.30600000000000094</v>
      </c>
      <c r="J4017" s="18">
        <f t="shared" si="84"/>
        <v>1.6553962672437163E-2</v>
      </c>
      <c r="K4017" s="18">
        <f t="shared" si="85"/>
        <v>0.37319635355089142</v>
      </c>
      <c r="L4017" s="154"/>
      <c r="M4017" s="154"/>
      <c r="N4017" s="154"/>
      <c r="O4017" s="154"/>
      <c r="P4017" s="154"/>
      <c r="Q4017" s="154"/>
      <c r="R4017" s="154"/>
      <c r="S4017" s="154"/>
      <c r="T4017" s="154"/>
      <c r="U4017" s="154"/>
      <c r="V4017" s="154"/>
      <c r="W4017" s="154"/>
      <c r="X4017" s="154"/>
      <c r="Y4017" s="154"/>
      <c r="Z4017" s="154"/>
      <c r="AA4017" s="154"/>
    </row>
    <row r="4018" spans="1:27" ht="15.75" customHeight="1">
      <c r="A4018" s="155"/>
      <c r="B4018" s="156">
        <v>45143</v>
      </c>
      <c r="C4018" s="158"/>
      <c r="D4018" s="158">
        <v>6107</v>
      </c>
      <c r="E4018" s="158">
        <v>17.135999999999999</v>
      </c>
      <c r="F4018" s="158">
        <v>16.905999999999999</v>
      </c>
      <c r="G4018" s="16">
        <f t="shared" si="81"/>
        <v>17.032373496847189</v>
      </c>
      <c r="H4018" s="17">
        <f t="shared" si="82"/>
        <v>0.17271083858801717</v>
      </c>
      <c r="I4018" s="17">
        <f t="shared" si="83"/>
        <v>-0.23000000000000043</v>
      </c>
      <c r="J4018" s="18">
        <f t="shared" si="84"/>
        <v>1.3422035480859035E-2</v>
      </c>
      <c r="K4018" s="18">
        <f t="shared" si="85"/>
        <v>0.32385239235458846</v>
      </c>
      <c r="L4018" s="154"/>
      <c r="M4018" s="154"/>
      <c r="N4018" s="154"/>
      <c r="O4018" s="154"/>
      <c r="P4018" s="154"/>
      <c r="Q4018" s="154"/>
      <c r="R4018" s="154"/>
      <c r="S4018" s="154"/>
      <c r="T4018" s="154"/>
      <c r="U4018" s="154"/>
      <c r="V4018" s="154"/>
      <c r="W4018" s="154"/>
      <c r="X4018" s="154"/>
      <c r="Y4018" s="154"/>
      <c r="Z4018" s="154"/>
      <c r="AA4018" s="154"/>
    </row>
    <row r="4019" spans="1:27" ht="15.75" customHeight="1">
      <c r="A4019" s="155"/>
      <c r="B4019" s="158"/>
      <c r="C4019" s="158"/>
      <c r="D4019" s="158">
        <v>6107</v>
      </c>
      <c r="E4019" s="158">
        <v>17.305</v>
      </c>
      <c r="F4019" s="158">
        <v>17.079000000000001</v>
      </c>
      <c r="G4019" s="16">
        <f t="shared" si="81"/>
        <v>17.032373496847189</v>
      </c>
      <c r="H4019" s="17">
        <f t="shared" si="82"/>
        <v>0.45437750525468468</v>
      </c>
      <c r="I4019" s="17">
        <f t="shared" si="83"/>
        <v>-0.22599999999999909</v>
      </c>
      <c r="J4019" s="18">
        <f t="shared" si="84"/>
        <v>1.3059809303669408E-2</v>
      </c>
      <c r="K4019" s="18">
        <f t="shared" si="85"/>
        <v>0.33045562527525152</v>
      </c>
      <c r="L4019" s="154"/>
      <c r="M4019" s="154"/>
      <c r="N4019" s="154"/>
      <c r="O4019" s="154"/>
      <c r="P4019" s="154"/>
      <c r="Q4019" s="154"/>
      <c r="R4019" s="154"/>
      <c r="S4019" s="154"/>
      <c r="T4019" s="154"/>
      <c r="U4019" s="154"/>
      <c r="V4019" s="154"/>
      <c r="W4019" s="154"/>
      <c r="X4019" s="154"/>
      <c r="Y4019" s="154"/>
      <c r="Z4019" s="154"/>
      <c r="AA4019" s="154"/>
    </row>
    <row r="4020" spans="1:27" ht="15.75" customHeight="1">
      <c r="A4020" s="155"/>
      <c r="B4020" s="158"/>
      <c r="C4020" s="158"/>
      <c r="D4020" s="158">
        <v>6107</v>
      </c>
      <c r="E4020" s="158">
        <v>17.666</v>
      </c>
      <c r="F4020" s="158">
        <v>17.446000000000002</v>
      </c>
      <c r="G4020" s="16">
        <f t="shared" si="81"/>
        <v>17.032373496847189</v>
      </c>
      <c r="H4020" s="17">
        <f t="shared" si="82"/>
        <v>1.0560441719213525</v>
      </c>
      <c r="I4020" s="17">
        <f t="shared" si="83"/>
        <v>-0.21999999999999886</v>
      </c>
      <c r="J4020" s="18">
        <f t="shared" si="84"/>
        <v>1.2453300124532937E-2</v>
      </c>
      <c r="K4020" s="18">
        <f t="shared" si="85"/>
        <v>0.34413758606295869</v>
      </c>
      <c r="L4020" s="154"/>
      <c r="M4020" s="154"/>
      <c r="N4020" s="154"/>
      <c r="O4020" s="154"/>
      <c r="P4020" s="154"/>
      <c r="Q4020" s="154"/>
      <c r="R4020" s="154"/>
      <c r="S4020" s="154"/>
      <c r="T4020" s="154"/>
      <c r="U4020" s="154"/>
      <c r="V4020" s="154"/>
      <c r="W4020" s="154"/>
      <c r="X4020" s="154"/>
      <c r="Y4020" s="154"/>
      <c r="Z4020" s="154"/>
      <c r="AA4020" s="154"/>
    </row>
    <row r="4021" spans="1:27" ht="15.75" customHeight="1">
      <c r="A4021" s="155"/>
      <c r="B4021" s="156">
        <v>45143</v>
      </c>
      <c r="C4021" s="158">
        <v>59180</v>
      </c>
      <c r="D4021" s="158">
        <v>5001</v>
      </c>
      <c r="E4021" s="158">
        <v>39.357999999999997</v>
      </c>
      <c r="F4021" s="158">
        <v>39.069000000000003</v>
      </c>
      <c r="G4021" s="16">
        <f t="shared" si="81"/>
        <v>38.4</v>
      </c>
      <c r="H4021" s="17">
        <f t="shared" si="82"/>
        <v>1.596666666666664</v>
      </c>
      <c r="I4021" s="17">
        <f t="shared" si="83"/>
        <v>-0.28899999999999437</v>
      </c>
      <c r="J4021" s="18">
        <f t="shared" si="84"/>
        <v>7.3428527872349816E-3</v>
      </c>
      <c r="K4021" s="18">
        <f t="shared" si="85"/>
        <v>0.39021291732303465</v>
      </c>
      <c r="L4021" s="154"/>
      <c r="M4021" s="154"/>
      <c r="N4021" s="154"/>
      <c r="O4021" s="154"/>
      <c r="P4021" s="154"/>
      <c r="Q4021" s="154"/>
      <c r="R4021" s="154"/>
      <c r="S4021" s="154"/>
      <c r="T4021" s="154"/>
      <c r="U4021" s="154"/>
      <c r="V4021" s="154"/>
      <c r="W4021" s="154"/>
      <c r="X4021" s="154"/>
      <c r="Y4021" s="154"/>
      <c r="Z4021" s="154"/>
      <c r="AA4021" s="154"/>
    </row>
    <row r="4022" spans="1:27" ht="15.75" customHeight="1">
      <c r="A4022" s="155"/>
      <c r="B4022" s="158"/>
      <c r="C4022" s="158"/>
      <c r="D4022" s="158">
        <v>5001</v>
      </c>
      <c r="E4022" s="158">
        <v>40.594000000000001</v>
      </c>
      <c r="F4022" s="158">
        <v>40.523000000000003</v>
      </c>
      <c r="G4022" s="16">
        <f t="shared" si="81"/>
        <v>38.4</v>
      </c>
      <c r="H4022" s="17">
        <f t="shared" si="82"/>
        <v>3.6566666666666712</v>
      </c>
      <c r="I4022" s="17">
        <f t="shared" si="83"/>
        <v>-7.0999999999997954E-2</v>
      </c>
      <c r="J4022" s="18">
        <f t="shared" si="84"/>
        <v>1.7490269497954858E-3</v>
      </c>
      <c r="K4022" s="18">
        <f t="shared" si="85"/>
        <v>0.40877962260432577</v>
      </c>
      <c r="L4022" s="154"/>
      <c r="M4022" s="154"/>
      <c r="N4022" s="154"/>
      <c r="O4022" s="154"/>
      <c r="P4022" s="154"/>
      <c r="Q4022" s="154"/>
      <c r="R4022" s="154"/>
      <c r="S4022" s="154"/>
      <c r="T4022" s="154"/>
      <c r="U4022" s="154"/>
      <c r="V4022" s="154"/>
      <c r="W4022" s="154"/>
      <c r="X4022" s="154"/>
      <c r="Y4022" s="154"/>
      <c r="Z4022" s="154"/>
      <c r="AA4022" s="154"/>
    </row>
    <row r="4023" spans="1:27" ht="15.75" customHeight="1">
      <c r="A4023" s="155"/>
      <c r="B4023" s="156">
        <v>45143</v>
      </c>
      <c r="C4023" s="158">
        <v>60495</v>
      </c>
      <c r="D4023" s="158">
        <v>8107</v>
      </c>
      <c r="E4023" s="158">
        <v>16.885999999999999</v>
      </c>
      <c r="F4023" s="158">
        <v>16.856999999999999</v>
      </c>
      <c r="G4023" s="16">
        <f t="shared" si="81"/>
        <v>16.123457228651652</v>
      </c>
      <c r="H4023" s="17">
        <f t="shared" si="82"/>
        <v>1.2709046189139115</v>
      </c>
      <c r="I4023" s="17">
        <f t="shared" si="83"/>
        <v>-2.8999999999999915E-2</v>
      </c>
      <c r="J4023" s="18">
        <f t="shared" si="84"/>
        <v>1.717399028781234E-3</v>
      </c>
      <c r="K4023" s="18">
        <f t="shared" si="85"/>
        <v>0.32745566282394645</v>
      </c>
      <c r="L4023" s="154"/>
      <c r="M4023" s="154"/>
      <c r="N4023" s="154"/>
      <c r="O4023" s="154"/>
      <c r="P4023" s="154"/>
      <c r="Q4023" s="154"/>
      <c r="R4023" s="154"/>
      <c r="S4023" s="154"/>
      <c r="T4023" s="154"/>
      <c r="U4023" s="154"/>
      <c r="V4023" s="154"/>
      <c r="W4023" s="154"/>
      <c r="X4023" s="154"/>
      <c r="Y4023" s="154"/>
      <c r="Z4023" s="154"/>
      <c r="AA4023" s="154"/>
    </row>
    <row r="4024" spans="1:27" ht="15.75" customHeight="1">
      <c r="A4024" s="155"/>
      <c r="B4024" s="158"/>
      <c r="C4024" s="158"/>
      <c r="D4024" s="158">
        <v>8107</v>
      </c>
      <c r="E4024" s="158">
        <v>16.204000000000001</v>
      </c>
      <c r="F4024" s="158">
        <v>16.170999999999999</v>
      </c>
      <c r="G4024" s="16">
        <f t="shared" si="81"/>
        <v>16.123457228651652</v>
      </c>
      <c r="H4024" s="17">
        <f t="shared" si="82"/>
        <v>0.13423795224724699</v>
      </c>
      <c r="I4024" s="17">
        <f t="shared" si="83"/>
        <v>-3.3000000000001251E-2</v>
      </c>
      <c r="J4024" s="18">
        <f t="shared" si="84"/>
        <v>2.0365341890891909E-3</v>
      </c>
      <c r="K4024" s="18">
        <f t="shared" si="85"/>
        <v>0.29914936573964213</v>
      </c>
      <c r="L4024" s="154"/>
      <c r="M4024" s="154"/>
      <c r="N4024" s="154"/>
      <c r="O4024" s="154"/>
      <c r="P4024" s="154"/>
      <c r="Q4024" s="154"/>
      <c r="R4024" s="154"/>
      <c r="S4024" s="154"/>
      <c r="T4024" s="154"/>
      <c r="U4024" s="154"/>
      <c r="V4024" s="154"/>
      <c r="W4024" s="154"/>
      <c r="X4024" s="154"/>
      <c r="Y4024" s="154"/>
      <c r="Z4024" s="154"/>
      <c r="AA4024" s="154"/>
    </row>
    <row r="4025" spans="1:27" ht="15.75" customHeight="1">
      <c r="A4025" s="155"/>
      <c r="B4025" s="158"/>
      <c r="C4025" s="158"/>
      <c r="D4025" s="158">
        <v>8107</v>
      </c>
      <c r="E4025" s="158">
        <v>16.190000000000001</v>
      </c>
      <c r="F4025" s="158">
        <v>16.151</v>
      </c>
      <c r="G4025" s="16">
        <f t="shared" si="81"/>
        <v>16.123457228651652</v>
      </c>
      <c r="H4025" s="17">
        <f t="shared" si="82"/>
        <v>0.11090461891391476</v>
      </c>
      <c r="I4025" s="17">
        <f t="shared" si="83"/>
        <v>-3.9000000000001478E-2</v>
      </c>
      <c r="J4025" s="18">
        <f t="shared" si="84"/>
        <v>2.4088943792465395E-3</v>
      </c>
      <c r="K4025" s="18">
        <f t="shared" si="85"/>
        <v>0.29854331824862024</v>
      </c>
      <c r="L4025" s="154"/>
      <c r="M4025" s="154"/>
      <c r="N4025" s="154"/>
      <c r="O4025" s="154"/>
      <c r="P4025" s="154"/>
      <c r="Q4025" s="154"/>
      <c r="R4025" s="154"/>
      <c r="S4025" s="154"/>
      <c r="T4025" s="154"/>
      <c r="U4025" s="154"/>
      <c r="V4025" s="154"/>
      <c r="W4025" s="154"/>
      <c r="X4025" s="154"/>
      <c r="Y4025" s="154"/>
      <c r="Z4025" s="154"/>
      <c r="AA4025" s="154"/>
    </row>
    <row r="4026" spans="1:27" ht="15.75" customHeight="1">
      <c r="A4026" s="155"/>
      <c r="B4026" s="156">
        <v>45143</v>
      </c>
      <c r="C4026" s="158"/>
      <c r="D4026" s="158">
        <v>8107</v>
      </c>
      <c r="E4026" s="158">
        <v>16.196000000000002</v>
      </c>
      <c r="F4026" s="158">
        <v>16.169</v>
      </c>
      <c r="G4026" s="16">
        <f t="shared" si="81"/>
        <v>16.123457228651652</v>
      </c>
      <c r="H4026" s="17">
        <f t="shared" si="82"/>
        <v>0.12090461891391513</v>
      </c>
      <c r="I4026" s="17">
        <f t="shared" si="83"/>
        <v>-2.7000000000001023E-2</v>
      </c>
      <c r="J4026" s="18">
        <f t="shared" si="84"/>
        <v>1.6670782909360966E-3</v>
      </c>
      <c r="K4026" s="18">
        <f t="shared" si="85"/>
        <v>0.29880318118332683</v>
      </c>
      <c r="L4026" s="154"/>
      <c r="M4026" s="154"/>
      <c r="N4026" s="154"/>
      <c r="O4026" s="154"/>
      <c r="P4026" s="154"/>
      <c r="Q4026" s="154"/>
      <c r="R4026" s="154"/>
      <c r="S4026" s="154"/>
      <c r="T4026" s="154"/>
      <c r="U4026" s="154"/>
      <c r="V4026" s="154"/>
      <c r="W4026" s="154"/>
      <c r="X4026" s="154"/>
      <c r="Y4026" s="154"/>
      <c r="Z4026" s="154"/>
      <c r="AA4026" s="154"/>
    </row>
    <row r="4027" spans="1:27" ht="15.75" customHeight="1">
      <c r="A4027" s="155"/>
      <c r="B4027" s="158"/>
      <c r="C4027" s="158"/>
      <c r="D4027" s="158">
        <v>8107</v>
      </c>
      <c r="E4027" s="158">
        <v>16.195</v>
      </c>
      <c r="F4027" s="158">
        <v>16.114999999999998</v>
      </c>
      <c r="G4027" s="16">
        <f t="shared" si="81"/>
        <v>16.123457228651652</v>
      </c>
      <c r="H4027" s="17">
        <f t="shared" si="82"/>
        <v>0.11923795224724643</v>
      </c>
      <c r="I4027" s="17">
        <f t="shared" si="83"/>
        <v>-8.0000000000001847E-2</v>
      </c>
      <c r="J4027" s="18">
        <f t="shared" si="84"/>
        <v>4.9397962334054857E-3</v>
      </c>
      <c r="K4027" s="18">
        <f t="shared" si="85"/>
        <v>0.29875988406577098</v>
      </c>
      <c r="L4027" s="154"/>
      <c r="M4027" s="154"/>
      <c r="N4027" s="154"/>
      <c r="O4027" s="154"/>
      <c r="P4027" s="154"/>
      <c r="Q4027" s="154"/>
      <c r="R4027" s="154"/>
      <c r="S4027" s="154"/>
      <c r="T4027" s="154"/>
      <c r="U4027" s="154"/>
      <c r="V4027" s="154"/>
      <c r="W4027" s="154"/>
      <c r="X4027" s="154"/>
      <c r="Y4027" s="154"/>
      <c r="Z4027" s="154"/>
      <c r="AA4027" s="154"/>
    </row>
    <row r="4028" spans="1:27" ht="15.75" customHeight="1">
      <c r="A4028" s="155"/>
      <c r="B4028" s="158"/>
      <c r="C4028" s="158"/>
      <c r="D4028" s="158">
        <v>6617</v>
      </c>
      <c r="E4028" s="158">
        <v>22.332999999999998</v>
      </c>
      <c r="F4028" s="158">
        <v>22.055</v>
      </c>
      <c r="G4028" s="16">
        <f t="shared" si="81"/>
        <v>21.071999999999999</v>
      </c>
      <c r="H4028" s="17">
        <f t="shared" si="82"/>
        <v>2.1016666666666657</v>
      </c>
      <c r="I4028" s="17">
        <f t="shared" si="83"/>
        <v>-0.27799999999999869</v>
      </c>
      <c r="J4028" s="18">
        <f t="shared" si="84"/>
        <v>1.244794698428329E-2</v>
      </c>
      <c r="K4028" s="18">
        <f t="shared" si="85"/>
        <v>0.43511395692473032</v>
      </c>
      <c r="L4028" s="154"/>
      <c r="M4028" s="154"/>
      <c r="N4028" s="154"/>
      <c r="O4028" s="154"/>
      <c r="P4028" s="154"/>
      <c r="Q4028" s="154"/>
      <c r="R4028" s="154"/>
      <c r="S4028" s="154"/>
      <c r="T4028" s="154"/>
      <c r="U4028" s="154"/>
      <c r="V4028" s="154"/>
      <c r="W4028" s="154"/>
      <c r="X4028" s="154"/>
      <c r="Y4028" s="154"/>
      <c r="Z4028" s="154"/>
      <c r="AA4028" s="154"/>
    </row>
    <row r="4029" spans="1:27" ht="15.75" customHeight="1">
      <c r="A4029" s="155"/>
      <c r="B4029" s="158"/>
      <c r="C4029" s="158"/>
      <c r="D4029" s="158">
        <v>6617</v>
      </c>
      <c r="E4029" s="158">
        <v>22.31</v>
      </c>
      <c r="F4029" s="158">
        <v>22.09</v>
      </c>
      <c r="G4029" s="16">
        <f t="shared" si="81"/>
        <v>21.071999999999999</v>
      </c>
      <c r="H4029" s="17">
        <f t="shared" si="82"/>
        <v>2.0633333333333326</v>
      </c>
      <c r="I4029" s="17">
        <f t="shared" si="83"/>
        <v>-0.21999999999999886</v>
      </c>
      <c r="J4029" s="18">
        <f t="shared" si="84"/>
        <v>9.8610488570147412E-3</v>
      </c>
      <c r="K4029" s="18">
        <f t="shared" si="85"/>
        <v>0.43453160017929188</v>
      </c>
      <c r="L4029" s="154"/>
      <c r="M4029" s="154"/>
      <c r="N4029" s="154"/>
      <c r="O4029" s="154"/>
      <c r="P4029" s="154"/>
      <c r="Q4029" s="154"/>
      <c r="R4029" s="154"/>
      <c r="S4029" s="154"/>
      <c r="T4029" s="154"/>
      <c r="U4029" s="154"/>
      <c r="V4029" s="154"/>
      <c r="W4029" s="154"/>
      <c r="X4029" s="154"/>
      <c r="Y4029" s="154"/>
      <c r="Z4029" s="154"/>
      <c r="AA4029" s="154"/>
    </row>
    <row r="4030" spans="1:27" ht="15.75" customHeight="1">
      <c r="A4030" s="155"/>
      <c r="B4030" s="156">
        <v>45144</v>
      </c>
      <c r="C4030" s="158">
        <v>60869</v>
      </c>
      <c r="D4030" s="158">
        <v>5648</v>
      </c>
      <c r="E4030" s="158">
        <v>21.106000000000002</v>
      </c>
      <c r="F4030" s="158">
        <v>20.940999999999999</v>
      </c>
      <c r="G4030" s="16">
        <f t="shared" si="81"/>
        <v>19.240505739344663</v>
      </c>
      <c r="H4030" s="17">
        <f t="shared" si="82"/>
        <v>3.1091571010922321</v>
      </c>
      <c r="I4030" s="17">
        <f t="shared" si="83"/>
        <v>-0.1650000000000027</v>
      </c>
      <c r="J4030" s="18">
        <f t="shared" si="84"/>
        <v>7.8176821756847665E-3</v>
      </c>
      <c r="K4030" s="18">
        <f t="shared" si="85"/>
        <v>0.3760352506396285</v>
      </c>
      <c r="L4030" s="154"/>
      <c r="M4030" s="154"/>
      <c r="N4030" s="154"/>
      <c r="O4030" s="154"/>
      <c r="P4030" s="154"/>
      <c r="Q4030" s="154"/>
      <c r="R4030" s="154"/>
      <c r="S4030" s="154"/>
      <c r="T4030" s="154"/>
      <c r="U4030" s="154"/>
      <c r="V4030" s="154"/>
      <c r="W4030" s="154"/>
      <c r="X4030" s="154"/>
      <c r="Y4030" s="154"/>
      <c r="Z4030" s="154"/>
      <c r="AA4030" s="154"/>
    </row>
    <row r="4031" spans="1:27" ht="15.75" customHeight="1">
      <c r="A4031" s="155"/>
      <c r="B4031" s="158"/>
      <c r="C4031" s="158"/>
      <c r="D4031" s="158">
        <v>5648</v>
      </c>
      <c r="E4031" s="158">
        <v>20.881</v>
      </c>
      <c r="F4031" s="158">
        <v>20.722000000000001</v>
      </c>
      <c r="G4031" s="16">
        <f t="shared" si="81"/>
        <v>19.240505739344663</v>
      </c>
      <c r="H4031" s="17">
        <f t="shared" si="82"/>
        <v>2.7341571010922294</v>
      </c>
      <c r="I4031" s="17">
        <f t="shared" si="83"/>
        <v>-0.15899999999999892</v>
      </c>
      <c r="J4031" s="18">
        <f t="shared" si="84"/>
        <v>7.6145778458885554E-3</v>
      </c>
      <c r="K4031" s="18">
        <f t="shared" si="85"/>
        <v>0.36931181456826773</v>
      </c>
      <c r="L4031" s="154"/>
      <c r="M4031" s="154"/>
      <c r="N4031" s="154"/>
      <c r="O4031" s="154"/>
      <c r="P4031" s="154"/>
      <c r="Q4031" s="154"/>
      <c r="R4031" s="154"/>
      <c r="S4031" s="154"/>
      <c r="T4031" s="154"/>
      <c r="U4031" s="154"/>
      <c r="V4031" s="154"/>
      <c r="W4031" s="154"/>
      <c r="X4031" s="154"/>
      <c r="Y4031" s="154"/>
      <c r="Z4031" s="154"/>
      <c r="AA4031" s="154"/>
    </row>
    <row r="4032" spans="1:27" ht="15.75" customHeight="1">
      <c r="A4032" s="155"/>
      <c r="B4032" s="156">
        <v>45144</v>
      </c>
      <c r="C4032" s="158">
        <v>60871</v>
      </c>
      <c r="D4032" s="158">
        <v>1011</v>
      </c>
      <c r="E4032" s="158">
        <v>26.786000000000001</v>
      </c>
      <c r="F4032" s="158">
        <v>26.606999999999999</v>
      </c>
      <c r="G4032" s="16">
        <f t="shared" si="81"/>
        <v>27</v>
      </c>
      <c r="H4032" s="17">
        <f t="shared" si="82"/>
        <v>-0.35666666666666441</v>
      </c>
      <c r="I4032" s="17">
        <f t="shared" si="83"/>
        <v>-0.17900000000000205</v>
      </c>
      <c r="J4032" s="18">
        <f t="shared" si="84"/>
        <v>6.6825953856492959E-3</v>
      </c>
      <c r="K4032" s="18">
        <f t="shared" si="85"/>
        <v>0.55200477861569475</v>
      </c>
      <c r="L4032" s="154"/>
      <c r="M4032" s="154"/>
      <c r="N4032" s="154"/>
      <c r="O4032" s="154"/>
      <c r="P4032" s="154"/>
      <c r="Q4032" s="154"/>
      <c r="R4032" s="154"/>
      <c r="S4032" s="154"/>
      <c r="T4032" s="154"/>
      <c r="U4032" s="154"/>
      <c r="V4032" s="154"/>
      <c r="W4032" s="154"/>
      <c r="X4032" s="154"/>
      <c r="Y4032" s="154"/>
      <c r="Z4032" s="154"/>
      <c r="AA4032" s="154"/>
    </row>
    <row r="4033" spans="1:27" ht="15.75" customHeight="1">
      <c r="A4033" s="155"/>
      <c r="B4033" s="158"/>
      <c r="C4033" s="158"/>
      <c r="D4033" s="158">
        <v>1011</v>
      </c>
      <c r="E4033" s="158">
        <v>27.6</v>
      </c>
      <c r="F4033" s="158">
        <v>27.413</v>
      </c>
      <c r="G4033" s="16">
        <f t="shared" si="81"/>
        <v>27</v>
      </c>
      <c r="H4033" s="17">
        <f t="shared" si="82"/>
        <v>1.0000000000000024</v>
      </c>
      <c r="I4033" s="17">
        <f t="shared" si="83"/>
        <v>-0.18700000000000117</v>
      </c>
      <c r="J4033" s="18">
        <f t="shared" si="84"/>
        <v>6.7753623188406215E-3</v>
      </c>
      <c r="K4033" s="18">
        <f t="shared" si="85"/>
        <v>0.56521739130434789</v>
      </c>
      <c r="L4033" s="154"/>
      <c r="M4033" s="154"/>
      <c r="N4033" s="154"/>
      <c r="O4033" s="154"/>
      <c r="P4033" s="154"/>
      <c r="Q4033" s="154"/>
      <c r="R4033" s="154"/>
      <c r="S4033" s="154"/>
      <c r="T4033" s="154"/>
      <c r="U4033" s="154"/>
      <c r="V4033" s="154"/>
      <c r="W4033" s="154"/>
      <c r="X4033" s="154"/>
      <c r="Y4033" s="154"/>
      <c r="Z4033" s="154"/>
      <c r="AA4033" s="154"/>
    </row>
    <row r="4034" spans="1:27" ht="15.75" customHeight="1">
      <c r="A4034" s="155"/>
      <c r="B4034" s="156">
        <v>45144</v>
      </c>
      <c r="C4034" s="158">
        <v>60873</v>
      </c>
      <c r="D4034" s="158">
        <v>6176</v>
      </c>
      <c r="E4034" s="158">
        <v>36.085999999999999</v>
      </c>
      <c r="F4034" s="158">
        <v>35.494</v>
      </c>
      <c r="G4034" s="16">
        <f t="shared" si="81"/>
        <v>36.028673497593743</v>
      </c>
      <c r="H4034" s="17">
        <f t="shared" si="82"/>
        <v>9.5544170677091728E-2</v>
      </c>
      <c r="I4034" s="17">
        <f t="shared" si="83"/>
        <v>-0.59199999999999875</v>
      </c>
      <c r="J4034" s="18">
        <f t="shared" si="84"/>
        <v>1.6405254115169285E-2</v>
      </c>
      <c r="K4034" s="18">
        <f t="shared" si="85"/>
        <v>0.33526433744573969</v>
      </c>
      <c r="L4034" s="154"/>
      <c r="M4034" s="154"/>
      <c r="N4034" s="154"/>
      <c r="O4034" s="154"/>
      <c r="P4034" s="154"/>
      <c r="Q4034" s="154"/>
      <c r="R4034" s="154"/>
      <c r="S4034" s="154"/>
      <c r="T4034" s="154"/>
      <c r="U4034" s="154"/>
      <c r="V4034" s="154"/>
      <c r="W4034" s="154"/>
      <c r="X4034" s="154"/>
      <c r="Y4034" s="154"/>
      <c r="Z4034" s="154"/>
      <c r="AA4034" s="154"/>
    </row>
    <row r="4035" spans="1:27" ht="15.75" customHeight="1">
      <c r="A4035" s="155"/>
      <c r="B4035" s="158"/>
      <c r="C4035" s="158"/>
      <c r="D4035" s="158">
        <v>6176</v>
      </c>
      <c r="E4035" s="158">
        <v>37.11</v>
      </c>
      <c r="F4035" s="158">
        <v>36.494999999999997</v>
      </c>
      <c r="G4035" s="16">
        <f t="shared" si="81"/>
        <v>36.028673497593743</v>
      </c>
      <c r="H4035" s="17">
        <f t="shared" si="82"/>
        <v>1.80221083734376</v>
      </c>
      <c r="I4035" s="17">
        <f t="shared" si="83"/>
        <v>-0.61500000000000199</v>
      </c>
      <c r="J4035" s="18">
        <f t="shared" si="84"/>
        <v>1.6572352465642738E-2</v>
      </c>
      <c r="K4035" s="18">
        <f t="shared" si="85"/>
        <v>0.35360681436450991</v>
      </c>
      <c r="L4035" s="154"/>
      <c r="M4035" s="154"/>
      <c r="N4035" s="154"/>
      <c r="O4035" s="154"/>
      <c r="P4035" s="154"/>
      <c r="Q4035" s="154"/>
      <c r="R4035" s="154"/>
      <c r="S4035" s="154"/>
      <c r="T4035" s="154"/>
      <c r="U4035" s="154"/>
      <c r="V4035" s="154"/>
      <c r="W4035" s="154"/>
      <c r="X4035" s="154"/>
      <c r="Y4035" s="154"/>
      <c r="Z4035" s="154"/>
      <c r="AA4035" s="154"/>
    </row>
    <row r="4036" spans="1:27" ht="15.75" customHeight="1">
      <c r="A4036" s="155"/>
      <c r="B4036" s="158"/>
      <c r="C4036" s="158"/>
      <c r="D4036" s="158">
        <v>6176</v>
      </c>
      <c r="E4036" s="158">
        <v>37.631999999999998</v>
      </c>
      <c r="F4036" s="158">
        <v>36.854999999999997</v>
      </c>
      <c r="G4036" s="16">
        <f t="shared" si="81"/>
        <v>36.028673497593743</v>
      </c>
      <c r="H4036" s="17">
        <f t="shared" si="82"/>
        <v>2.6722108373437576</v>
      </c>
      <c r="I4036" s="17">
        <f t="shared" si="83"/>
        <v>-0.77700000000000102</v>
      </c>
      <c r="J4036" s="18">
        <f t="shared" si="84"/>
        <v>2.0647321428571456E-2</v>
      </c>
      <c r="K4036" s="18">
        <f t="shared" si="85"/>
        <v>0.36257304637188992</v>
      </c>
      <c r="L4036" s="154"/>
      <c r="M4036" s="154"/>
      <c r="N4036" s="154"/>
      <c r="O4036" s="154"/>
      <c r="P4036" s="154"/>
      <c r="Q4036" s="154"/>
      <c r="R4036" s="154"/>
      <c r="S4036" s="154"/>
      <c r="T4036" s="154"/>
      <c r="U4036" s="154"/>
      <c r="V4036" s="154"/>
      <c r="W4036" s="154"/>
      <c r="X4036" s="154"/>
      <c r="Y4036" s="154"/>
      <c r="Z4036" s="154"/>
      <c r="AA4036" s="154"/>
    </row>
    <row r="4037" spans="1:27" ht="15.75" customHeight="1">
      <c r="A4037" s="155"/>
      <c r="B4037" s="156">
        <v>45144</v>
      </c>
      <c r="C4037" s="158">
        <v>60875</v>
      </c>
      <c r="D4037" s="158">
        <v>6157</v>
      </c>
      <c r="E4037" s="158">
        <v>32.567</v>
      </c>
      <c r="F4037" s="158">
        <v>32.006</v>
      </c>
      <c r="G4037" s="16">
        <f t="shared" si="81"/>
        <v>30.17176486559946</v>
      </c>
      <c r="H4037" s="17">
        <f t="shared" si="82"/>
        <v>3.9920585573342335</v>
      </c>
      <c r="I4037" s="17">
        <f t="shared" si="83"/>
        <v>-0.56099999999999994</v>
      </c>
      <c r="J4037" s="18">
        <f t="shared" si="84"/>
        <v>1.7226026345687349E-2</v>
      </c>
      <c r="K4037" s="18">
        <f t="shared" si="85"/>
        <v>0.37493319286745197</v>
      </c>
      <c r="L4037" s="154"/>
      <c r="M4037" s="154"/>
      <c r="N4037" s="154"/>
      <c r="O4037" s="154"/>
      <c r="P4037" s="154"/>
      <c r="Q4037" s="154"/>
      <c r="R4037" s="154"/>
      <c r="S4037" s="154"/>
      <c r="T4037" s="154"/>
      <c r="U4037" s="154"/>
      <c r="V4037" s="154"/>
      <c r="W4037" s="154"/>
      <c r="X4037" s="154"/>
      <c r="Y4037" s="154"/>
      <c r="Z4037" s="154"/>
      <c r="AA4037" s="154"/>
    </row>
    <row r="4038" spans="1:27" ht="15.75" customHeight="1">
      <c r="A4038" s="155"/>
      <c r="B4038" s="158"/>
      <c r="C4038" s="158"/>
      <c r="D4038" s="158">
        <v>6157</v>
      </c>
      <c r="E4038" s="158">
        <v>31.045999999999999</v>
      </c>
      <c r="F4038" s="158">
        <v>30.460999999999999</v>
      </c>
      <c r="G4038" s="16">
        <f t="shared" si="81"/>
        <v>30.17176486559946</v>
      </c>
      <c r="H4038" s="17">
        <f t="shared" si="82"/>
        <v>1.4570585573342321</v>
      </c>
      <c r="I4038" s="17">
        <f t="shared" si="83"/>
        <v>-0.58500000000000085</v>
      </c>
      <c r="J4038" s="18">
        <f t="shared" si="84"/>
        <v>1.8843007150679665E-2</v>
      </c>
      <c r="K4038" s="18">
        <f t="shared" si="85"/>
        <v>0.34431003324467913</v>
      </c>
      <c r="L4038" s="154"/>
      <c r="M4038" s="154"/>
      <c r="N4038" s="154"/>
      <c r="O4038" s="154"/>
      <c r="P4038" s="154"/>
      <c r="Q4038" s="154"/>
      <c r="R4038" s="154"/>
      <c r="S4038" s="154"/>
      <c r="T4038" s="154"/>
      <c r="U4038" s="154"/>
      <c r="V4038" s="154"/>
      <c r="W4038" s="154"/>
      <c r="X4038" s="154"/>
      <c r="Y4038" s="154"/>
      <c r="Z4038" s="154"/>
      <c r="AA4038" s="154"/>
    </row>
    <row r="4039" spans="1:27" ht="15.75" customHeight="1">
      <c r="A4039" s="155"/>
      <c r="B4039" s="156">
        <v>45144</v>
      </c>
      <c r="C4039" s="158">
        <v>59781</v>
      </c>
      <c r="D4039" s="158">
        <v>5003</v>
      </c>
      <c r="E4039" s="158">
        <v>39.792000000000002</v>
      </c>
      <c r="F4039" s="158">
        <v>39.323</v>
      </c>
      <c r="G4039" s="16">
        <f t="shared" si="81"/>
        <v>38.4</v>
      </c>
      <c r="H4039" s="17">
        <f t="shared" si="82"/>
        <v>2.3200000000000052</v>
      </c>
      <c r="I4039" s="17">
        <f t="shared" si="83"/>
        <v>-0.46900000000000119</v>
      </c>
      <c r="J4039" s="18">
        <f t="shared" si="84"/>
        <v>1.1786288701246511E-2</v>
      </c>
      <c r="K4039" s="18">
        <f t="shared" si="85"/>
        <v>0.39686369119420989</v>
      </c>
      <c r="L4039" s="154"/>
      <c r="M4039" s="154"/>
      <c r="N4039" s="154"/>
      <c r="O4039" s="154"/>
      <c r="P4039" s="154"/>
      <c r="Q4039" s="154"/>
      <c r="R4039" s="154"/>
      <c r="S4039" s="154"/>
      <c r="T4039" s="154"/>
      <c r="U4039" s="154"/>
      <c r="V4039" s="154"/>
      <c r="W4039" s="154"/>
      <c r="X4039" s="154"/>
      <c r="Y4039" s="154"/>
      <c r="Z4039" s="154"/>
      <c r="AA4039" s="154"/>
    </row>
    <row r="4040" spans="1:27" ht="15.75" customHeight="1">
      <c r="A4040" s="155"/>
      <c r="B4040" s="158"/>
      <c r="C4040" s="158"/>
      <c r="D4040" s="158">
        <v>5003</v>
      </c>
      <c r="E4040" s="158">
        <v>38.713999999999999</v>
      </c>
      <c r="F4040" s="158">
        <v>38.445999999999998</v>
      </c>
      <c r="G4040" s="16">
        <f t="shared" si="81"/>
        <v>38.4</v>
      </c>
      <c r="H4040" s="17">
        <f t="shared" si="82"/>
        <v>0.52333333333333343</v>
      </c>
      <c r="I4040" s="17">
        <f t="shared" si="83"/>
        <v>-0.26800000000000068</v>
      </c>
      <c r="J4040" s="18">
        <f t="shared" si="84"/>
        <v>6.9225603140982772E-3</v>
      </c>
      <c r="K4040" s="18">
        <f t="shared" si="85"/>
        <v>0.38006922560314094</v>
      </c>
      <c r="L4040" s="154"/>
      <c r="M4040" s="154"/>
      <c r="N4040" s="154"/>
      <c r="O4040" s="154"/>
      <c r="P4040" s="154"/>
      <c r="Q4040" s="154"/>
      <c r="R4040" s="154"/>
      <c r="S4040" s="154"/>
      <c r="T4040" s="154"/>
      <c r="U4040" s="154"/>
      <c r="V4040" s="154"/>
      <c r="W4040" s="154"/>
      <c r="X4040" s="154"/>
      <c r="Y4040" s="154"/>
      <c r="Z4040" s="154"/>
      <c r="AA4040" s="154"/>
    </row>
    <row r="4041" spans="1:27" ht="15.75" customHeight="1">
      <c r="A4041" s="155"/>
      <c r="B4041" s="158"/>
      <c r="C4041" s="158"/>
      <c r="D4041" s="158">
        <v>5003</v>
      </c>
      <c r="E4041" s="158">
        <v>39.593000000000004</v>
      </c>
      <c r="F4041" s="158">
        <v>39.340000000000003</v>
      </c>
      <c r="G4041" s="16">
        <f t="shared" si="81"/>
        <v>38.4</v>
      </c>
      <c r="H4041" s="17">
        <f t="shared" si="82"/>
        <v>1.9883333333333417</v>
      </c>
      <c r="I4041" s="17">
        <f t="shared" si="83"/>
        <v>-0.25300000000000011</v>
      </c>
      <c r="J4041" s="18">
        <f t="shared" si="84"/>
        <v>6.3900184376026086E-3</v>
      </c>
      <c r="K4041" s="18">
        <f t="shared" si="85"/>
        <v>0.39383224307327058</v>
      </c>
      <c r="L4041" s="154"/>
      <c r="M4041" s="154"/>
      <c r="N4041" s="154"/>
      <c r="O4041" s="154"/>
      <c r="P4041" s="154"/>
      <c r="Q4041" s="154"/>
      <c r="R4041" s="154"/>
      <c r="S4041" s="154"/>
      <c r="T4041" s="154"/>
      <c r="U4041" s="154"/>
      <c r="V4041" s="154"/>
      <c r="W4041" s="154"/>
      <c r="X4041" s="154"/>
      <c r="Y4041" s="154"/>
      <c r="Z4041" s="154"/>
      <c r="AA4041" s="154"/>
    </row>
    <row r="4042" spans="1:27" ht="15.75" customHeight="1">
      <c r="A4042" s="155"/>
      <c r="B4042" s="156">
        <v>45145</v>
      </c>
      <c r="C4042" s="158">
        <v>60877</v>
      </c>
      <c r="D4042" s="158">
        <v>5169</v>
      </c>
      <c r="E4042" s="158">
        <v>24.113</v>
      </c>
      <c r="F4042" s="158">
        <v>24.056000000000001</v>
      </c>
      <c r="G4042" s="16">
        <f t="shared" si="81"/>
        <v>24.534583675052499</v>
      </c>
      <c r="H4042" s="17">
        <f t="shared" si="82"/>
        <v>-0.7026394584208322</v>
      </c>
      <c r="I4042" s="17">
        <f t="shared" si="83"/>
        <v>-5.6999999999998607E-2</v>
      </c>
      <c r="J4042" s="18">
        <f t="shared" si="84"/>
        <v>2.3638701115580229E-3</v>
      </c>
      <c r="K4042" s="18">
        <f t="shared" si="85"/>
        <v>0.30611232495600577</v>
      </c>
      <c r="L4042" s="154"/>
      <c r="M4042" s="154"/>
      <c r="N4042" s="154"/>
      <c r="O4042" s="154"/>
      <c r="P4042" s="154"/>
      <c r="Q4042" s="154"/>
      <c r="R4042" s="154"/>
      <c r="S4042" s="154"/>
      <c r="T4042" s="154"/>
      <c r="U4042" s="154"/>
      <c r="V4042" s="154"/>
      <c r="W4042" s="154"/>
      <c r="X4042" s="154"/>
      <c r="Y4042" s="154"/>
      <c r="Z4042" s="154"/>
      <c r="AA4042" s="154"/>
    </row>
    <row r="4043" spans="1:27" ht="15.75" customHeight="1">
      <c r="A4043" s="155"/>
      <c r="B4043" s="158"/>
      <c r="C4043" s="158"/>
      <c r="D4043" s="158">
        <v>5169</v>
      </c>
      <c r="E4043" s="158">
        <v>24.776</v>
      </c>
      <c r="F4043" s="158">
        <v>24.715</v>
      </c>
      <c r="G4043" s="16">
        <f t="shared" si="81"/>
        <v>24.534583675052499</v>
      </c>
      <c r="H4043" s="17">
        <f t="shared" si="82"/>
        <v>0.40236054157916834</v>
      </c>
      <c r="I4043" s="17">
        <f t="shared" si="83"/>
        <v>-6.0999999999999943E-2</v>
      </c>
      <c r="J4043" s="18">
        <f t="shared" si="84"/>
        <v>2.4620600581207598E-3</v>
      </c>
      <c r="K4043" s="18">
        <f t="shared" si="85"/>
        <v>0.3246805978230613</v>
      </c>
      <c r="L4043" s="154"/>
      <c r="M4043" s="154"/>
      <c r="N4043" s="154"/>
      <c r="O4043" s="154"/>
      <c r="P4043" s="154"/>
      <c r="Q4043" s="154"/>
      <c r="R4043" s="154"/>
      <c r="S4043" s="154"/>
      <c r="T4043" s="154"/>
      <c r="U4043" s="154"/>
      <c r="V4043" s="154"/>
      <c r="W4043" s="154"/>
      <c r="X4043" s="154"/>
      <c r="Y4043" s="154"/>
      <c r="Z4043" s="154"/>
      <c r="AA4043" s="154"/>
    </row>
    <row r="4044" spans="1:27" ht="15.75" customHeight="1">
      <c r="A4044" s="155"/>
      <c r="B4044" s="158"/>
      <c r="C4044" s="158"/>
      <c r="D4044" s="158">
        <v>5169</v>
      </c>
      <c r="E4044" s="158">
        <v>25.219000000000001</v>
      </c>
      <c r="F4044" s="158">
        <v>25.152999999999999</v>
      </c>
      <c r="G4044" s="16">
        <f t="shared" si="81"/>
        <v>24.534583675052499</v>
      </c>
      <c r="H4044" s="17">
        <f t="shared" si="82"/>
        <v>1.140693874912504</v>
      </c>
      <c r="I4044" s="17">
        <f t="shared" si="83"/>
        <v>-6.6000000000002501E-2</v>
      </c>
      <c r="J4044" s="18">
        <f t="shared" si="84"/>
        <v>2.6170744280107259E-3</v>
      </c>
      <c r="K4044" s="18">
        <f t="shared" si="85"/>
        <v>0.33654334000809577</v>
      </c>
      <c r="L4044" s="154"/>
      <c r="M4044" s="154"/>
      <c r="N4044" s="154"/>
      <c r="O4044" s="154"/>
      <c r="P4044" s="154"/>
      <c r="Q4044" s="154"/>
      <c r="R4044" s="154"/>
      <c r="S4044" s="154"/>
      <c r="T4044" s="154"/>
      <c r="U4044" s="154"/>
      <c r="V4044" s="154"/>
      <c r="W4044" s="154"/>
      <c r="X4044" s="154"/>
      <c r="Y4044" s="154"/>
      <c r="Z4044" s="154"/>
      <c r="AA4044" s="154"/>
    </row>
    <row r="4045" spans="1:27" ht="15.75" customHeight="1">
      <c r="A4045" s="155"/>
      <c r="B4045" s="156">
        <v>45145</v>
      </c>
      <c r="C4045" s="158" t="s">
        <v>1804</v>
      </c>
      <c r="D4045" s="158">
        <v>6107</v>
      </c>
      <c r="E4045" s="158">
        <v>16.460999999999999</v>
      </c>
      <c r="F4045" s="158">
        <v>16.204000000000001</v>
      </c>
      <c r="G4045" s="16">
        <f t="shared" si="81"/>
        <v>17.032373496847189</v>
      </c>
      <c r="H4045" s="17">
        <f t="shared" si="82"/>
        <v>-0.95228916141198405</v>
      </c>
      <c r="I4045" s="17">
        <f t="shared" si="83"/>
        <v>-0.2569999999999979</v>
      </c>
      <c r="J4045" s="18">
        <f t="shared" si="84"/>
        <v>1.5612660227203567E-2</v>
      </c>
      <c r="K4045" s="18">
        <f t="shared" si="85"/>
        <v>0.29612627394375962</v>
      </c>
      <c r="L4045" s="154"/>
      <c r="M4045" s="154"/>
      <c r="N4045" s="154"/>
      <c r="O4045" s="154"/>
      <c r="P4045" s="154"/>
      <c r="Q4045" s="154"/>
      <c r="R4045" s="154"/>
      <c r="S4045" s="154"/>
      <c r="T4045" s="154"/>
      <c r="U4045" s="154"/>
      <c r="V4045" s="154"/>
      <c r="W4045" s="154"/>
      <c r="X4045" s="154"/>
      <c r="Y4045" s="154"/>
      <c r="Z4045" s="154"/>
      <c r="AA4045" s="154"/>
    </row>
    <row r="4046" spans="1:27" ht="15.75" customHeight="1">
      <c r="A4046" s="155"/>
      <c r="B4046" s="156">
        <v>45145</v>
      </c>
      <c r="C4046" s="158" t="s">
        <v>1805</v>
      </c>
      <c r="D4046" s="158">
        <v>8107</v>
      </c>
      <c r="E4046" s="158">
        <v>16.265000000000001</v>
      </c>
      <c r="F4046" s="158">
        <v>16.222000000000001</v>
      </c>
      <c r="G4046" s="16">
        <f t="shared" si="81"/>
        <v>16.123457228651652</v>
      </c>
      <c r="H4046" s="17">
        <f t="shared" si="82"/>
        <v>0.23590461891391357</v>
      </c>
      <c r="I4046" s="17">
        <f t="shared" si="83"/>
        <v>-4.2999999999999261E-2</v>
      </c>
      <c r="J4046" s="18">
        <f t="shared" si="84"/>
        <v>2.6437134952351218E-3</v>
      </c>
      <c r="K4046" s="18">
        <f t="shared" si="85"/>
        <v>0.30177782492746147</v>
      </c>
      <c r="L4046" s="154"/>
      <c r="M4046" s="154"/>
      <c r="N4046" s="154"/>
      <c r="O4046" s="154"/>
      <c r="P4046" s="154"/>
      <c r="Q4046" s="154"/>
      <c r="R4046" s="154"/>
      <c r="S4046" s="154"/>
      <c r="T4046" s="154"/>
      <c r="U4046" s="154"/>
      <c r="V4046" s="154"/>
      <c r="W4046" s="154"/>
      <c r="X4046" s="154"/>
      <c r="Y4046" s="154"/>
      <c r="Z4046" s="154"/>
      <c r="AA4046" s="154"/>
    </row>
    <row r="4047" spans="1:27" ht="15.75" customHeight="1">
      <c r="A4047" s="155"/>
      <c r="B4047" s="156">
        <v>45145</v>
      </c>
      <c r="C4047" s="158" t="s">
        <v>1806</v>
      </c>
      <c r="D4047" s="158">
        <v>6117</v>
      </c>
      <c r="E4047" s="158">
        <v>20.091000000000001</v>
      </c>
      <c r="F4047" s="158">
        <v>19.716999999999999</v>
      </c>
      <c r="G4047" s="16">
        <f t="shared" si="81"/>
        <v>19.9327573208373</v>
      </c>
      <c r="H4047" s="17">
        <f t="shared" si="82"/>
        <v>0.26373779860450125</v>
      </c>
      <c r="I4047" s="17">
        <f t="shared" si="83"/>
        <v>-0.37400000000000233</v>
      </c>
      <c r="J4047" s="18">
        <f t="shared" si="84"/>
        <v>1.86153003832563E-2</v>
      </c>
      <c r="K4047" s="18">
        <f t="shared" si="85"/>
        <v>0.32483306355881381</v>
      </c>
      <c r="L4047" s="154"/>
      <c r="M4047" s="154"/>
      <c r="N4047" s="154"/>
      <c r="O4047" s="154"/>
      <c r="P4047" s="154"/>
      <c r="Q4047" s="154"/>
      <c r="R4047" s="154"/>
      <c r="S4047" s="154"/>
      <c r="T4047" s="154"/>
      <c r="U4047" s="154"/>
      <c r="V4047" s="154"/>
      <c r="W4047" s="154"/>
      <c r="X4047" s="154"/>
      <c r="Y4047" s="154"/>
      <c r="Z4047" s="154"/>
      <c r="AA4047" s="154"/>
    </row>
    <row r="4048" spans="1:27" ht="15.75" customHeight="1">
      <c r="A4048" s="155"/>
      <c r="B4048" s="156">
        <v>45145</v>
      </c>
      <c r="C4048" s="158"/>
      <c r="D4048" s="158">
        <v>5148</v>
      </c>
      <c r="E4048" s="158">
        <v>21.893000000000001</v>
      </c>
      <c r="F4048" s="158">
        <v>21.733000000000001</v>
      </c>
      <c r="G4048" s="16">
        <f t="shared" si="81"/>
        <v>20.202531026311895</v>
      </c>
      <c r="H4048" s="17">
        <f t="shared" si="82"/>
        <v>2.8174482894801756</v>
      </c>
      <c r="I4048" s="17">
        <f t="shared" si="83"/>
        <v>-0.16000000000000014</v>
      </c>
      <c r="J4048" s="18">
        <f t="shared" si="84"/>
        <v>7.3082720504270837E-3</v>
      </c>
      <c r="K4048" s="18">
        <f t="shared" si="85"/>
        <v>0.3545231221409933</v>
      </c>
      <c r="L4048" s="154"/>
      <c r="M4048" s="154"/>
      <c r="N4048" s="154"/>
      <c r="O4048" s="154"/>
      <c r="P4048" s="154"/>
      <c r="Q4048" s="154"/>
      <c r="R4048" s="154"/>
      <c r="S4048" s="154"/>
      <c r="T4048" s="154"/>
      <c r="U4048" s="154"/>
      <c r="V4048" s="154"/>
      <c r="W4048" s="154"/>
      <c r="X4048" s="154"/>
      <c r="Y4048" s="154"/>
      <c r="Z4048" s="154"/>
      <c r="AA4048" s="154"/>
    </row>
    <row r="4049" spans="1:27" ht="15.75" customHeight="1">
      <c r="A4049" s="155"/>
      <c r="B4049" s="156">
        <v>45145</v>
      </c>
      <c r="C4049" s="158"/>
      <c r="D4049" s="158" t="s">
        <v>22</v>
      </c>
      <c r="E4049" s="158">
        <v>24.359000000000002</v>
      </c>
      <c r="F4049" s="158">
        <v>23.946999999999999</v>
      </c>
      <c r="G4049" s="16">
        <f t="shared" si="81"/>
        <v>24.625485865816515</v>
      </c>
      <c r="H4049" s="17">
        <f t="shared" si="82"/>
        <v>-0.44414310969418835</v>
      </c>
      <c r="I4049" s="17">
        <f t="shared" si="83"/>
        <v>-0.41200000000000259</v>
      </c>
      <c r="J4049" s="18">
        <f t="shared" si="84"/>
        <v>1.6913666406667045E-2</v>
      </c>
      <c r="K4049" s="18">
        <f t="shared" si="85"/>
        <v>0.31715414491208604</v>
      </c>
      <c r="L4049" s="154"/>
      <c r="M4049" s="154"/>
      <c r="N4049" s="154"/>
      <c r="O4049" s="154"/>
      <c r="P4049" s="154"/>
      <c r="Q4049" s="154"/>
      <c r="R4049" s="154"/>
      <c r="S4049" s="154"/>
      <c r="T4049" s="154"/>
      <c r="U4049" s="154"/>
      <c r="V4049" s="154"/>
      <c r="W4049" s="154"/>
      <c r="X4049" s="154"/>
      <c r="Y4049" s="154"/>
      <c r="Z4049" s="154"/>
      <c r="AA4049" s="154"/>
    </row>
    <row r="4050" spans="1:27" ht="15.75" customHeight="1">
      <c r="A4050" s="155"/>
      <c r="B4050" s="156">
        <v>45145</v>
      </c>
      <c r="C4050" s="158"/>
      <c r="D4050" s="158" t="s">
        <v>22</v>
      </c>
      <c r="E4050" s="158">
        <v>25.77</v>
      </c>
      <c r="F4050" s="158">
        <v>25.295999999999999</v>
      </c>
      <c r="G4050" s="16">
        <f t="shared" si="81"/>
        <v>24.625485865816515</v>
      </c>
      <c r="H4050" s="17">
        <f t="shared" si="82"/>
        <v>1.9075235569724747</v>
      </c>
      <c r="I4050" s="17">
        <f t="shared" si="83"/>
        <v>-0.4740000000000002</v>
      </c>
      <c r="J4050" s="18">
        <f t="shared" si="84"/>
        <v>1.8393480791618167E-2</v>
      </c>
      <c r="K4050" s="18">
        <f t="shared" si="85"/>
        <v>0.35454240651585184</v>
      </c>
      <c r="L4050" s="154"/>
      <c r="M4050" s="154"/>
      <c r="N4050" s="154"/>
      <c r="O4050" s="154"/>
      <c r="P4050" s="154"/>
      <c r="Q4050" s="154"/>
      <c r="R4050" s="154"/>
      <c r="S4050" s="154"/>
      <c r="T4050" s="154"/>
      <c r="U4050" s="154"/>
      <c r="V4050" s="154"/>
      <c r="W4050" s="154"/>
      <c r="X4050" s="154"/>
      <c r="Y4050" s="154"/>
      <c r="Z4050" s="154"/>
      <c r="AA4050" s="154"/>
    </row>
    <row r="4051" spans="1:27" ht="15.75" customHeight="1">
      <c r="A4051" s="155"/>
      <c r="B4051" s="156">
        <v>45145</v>
      </c>
      <c r="C4051" s="158"/>
      <c r="D4051" s="158" t="s">
        <v>21</v>
      </c>
      <c r="E4051" s="158">
        <v>20.856999999999999</v>
      </c>
      <c r="F4051" s="158">
        <v>20.484999999999999</v>
      </c>
      <c r="G4051" s="16">
        <f t="shared" si="81"/>
        <v>19.9327573208373</v>
      </c>
      <c r="H4051" s="17">
        <f t="shared" si="82"/>
        <v>1.540404465271165</v>
      </c>
      <c r="I4051" s="17">
        <f t="shared" si="83"/>
        <v>-0.37199999999999989</v>
      </c>
      <c r="J4051" s="18">
        <f t="shared" si="84"/>
        <v>1.7835738600949318E-2</v>
      </c>
      <c r="K4051" s="18">
        <f t="shared" si="85"/>
        <v>0.34962943280242254</v>
      </c>
      <c r="L4051" s="154"/>
      <c r="M4051" s="154"/>
      <c r="N4051" s="154"/>
      <c r="O4051" s="154"/>
      <c r="P4051" s="154"/>
      <c r="Q4051" s="154"/>
      <c r="R4051" s="154"/>
      <c r="S4051" s="154"/>
      <c r="T4051" s="154"/>
      <c r="U4051" s="154"/>
      <c r="V4051" s="154"/>
      <c r="W4051" s="154"/>
      <c r="X4051" s="154"/>
      <c r="Y4051" s="154"/>
      <c r="Z4051" s="154"/>
      <c r="AA4051" s="154"/>
    </row>
    <row r="4052" spans="1:27" ht="15.75" customHeight="1">
      <c r="A4052" s="155"/>
      <c r="B4052" s="156">
        <v>45145</v>
      </c>
      <c r="C4052" s="158"/>
      <c r="D4052" s="158" t="s">
        <v>25</v>
      </c>
      <c r="E4052" s="158">
        <v>17.547000000000001</v>
      </c>
      <c r="F4052" s="158">
        <v>17.428000000000001</v>
      </c>
      <c r="G4052" s="16">
        <f t="shared" si="81"/>
        <v>18.039622077854567</v>
      </c>
      <c r="H4052" s="17">
        <f t="shared" si="82"/>
        <v>-0.82103679642427707</v>
      </c>
      <c r="I4052" s="17">
        <f t="shared" si="83"/>
        <v>-0.11899999999999977</v>
      </c>
      <c r="J4052" s="18">
        <f t="shared" si="84"/>
        <v>6.7817860602951939E-3</v>
      </c>
      <c r="K4052" s="18">
        <f t="shared" si="85"/>
        <v>0.3365116759129777</v>
      </c>
      <c r="L4052" s="154"/>
      <c r="M4052" s="154"/>
      <c r="N4052" s="154"/>
      <c r="O4052" s="154"/>
      <c r="P4052" s="154"/>
      <c r="Q4052" s="154"/>
      <c r="R4052" s="154"/>
      <c r="S4052" s="154"/>
      <c r="T4052" s="154"/>
      <c r="U4052" s="154"/>
      <c r="V4052" s="154"/>
      <c r="W4052" s="154"/>
      <c r="X4052" s="154"/>
      <c r="Y4052" s="154"/>
      <c r="Z4052" s="154"/>
      <c r="AA4052" s="154"/>
    </row>
    <row r="4053" spans="1:27" ht="15.75" customHeight="1">
      <c r="A4053" s="155"/>
      <c r="B4053" s="156">
        <v>45145</v>
      </c>
      <c r="C4053" s="158"/>
      <c r="D4053" s="158">
        <v>535</v>
      </c>
      <c r="E4053" s="158">
        <v>17.859000000000002</v>
      </c>
      <c r="F4053" s="158">
        <v>17.771000000000001</v>
      </c>
      <c r="G4053" s="16">
        <f t="shared" si="81"/>
        <v>16.637999999999998</v>
      </c>
      <c r="H4053" s="17">
        <f t="shared" si="82"/>
        <v>2.0350000000000064</v>
      </c>
      <c r="I4053" s="17">
        <f t="shared" si="83"/>
        <v>-8.8000000000000966E-2</v>
      </c>
      <c r="J4053" s="18">
        <f t="shared" si="84"/>
        <v>4.9274875412957586E-3</v>
      </c>
      <c r="K4053" s="18">
        <f t="shared" si="85"/>
        <v>0.53871997312279529</v>
      </c>
      <c r="L4053" s="154"/>
      <c r="M4053" s="154"/>
      <c r="N4053" s="154"/>
      <c r="O4053" s="154"/>
      <c r="P4053" s="154"/>
      <c r="Q4053" s="154"/>
      <c r="R4053" s="154"/>
      <c r="S4053" s="154"/>
      <c r="T4053" s="154"/>
      <c r="U4053" s="154"/>
      <c r="V4053" s="154"/>
      <c r="W4053" s="154"/>
      <c r="X4053" s="154"/>
      <c r="Y4053" s="154"/>
      <c r="Z4053" s="154"/>
      <c r="AA4053" s="154"/>
    </row>
    <row r="4054" spans="1:27" ht="15.75" customHeight="1">
      <c r="A4054" s="155"/>
      <c r="B4054" s="156">
        <v>45145</v>
      </c>
      <c r="C4054" s="158"/>
      <c r="D4054" s="158">
        <v>5001</v>
      </c>
      <c r="E4054" s="158">
        <v>39.789000000000001</v>
      </c>
      <c r="F4054" s="158">
        <v>39.496000000000002</v>
      </c>
      <c r="G4054" s="16">
        <f t="shared" si="81"/>
        <v>38.4</v>
      </c>
      <c r="H4054" s="17">
        <f t="shared" si="82"/>
        <v>2.3150000000000048</v>
      </c>
      <c r="I4054" s="17">
        <f t="shared" si="83"/>
        <v>-0.29299999999999926</v>
      </c>
      <c r="J4054" s="18">
        <f t="shared" si="84"/>
        <v>7.3638442785694353E-3</v>
      </c>
      <c r="K4054" s="18">
        <f t="shared" si="85"/>
        <v>0.39681821608987411</v>
      </c>
      <c r="L4054" s="154"/>
      <c r="M4054" s="154"/>
      <c r="N4054" s="154"/>
      <c r="O4054" s="154"/>
      <c r="P4054" s="154"/>
      <c r="Q4054" s="154"/>
      <c r="R4054" s="154"/>
      <c r="S4054" s="154"/>
      <c r="T4054" s="154"/>
      <c r="U4054" s="154"/>
      <c r="V4054" s="154"/>
      <c r="W4054" s="154"/>
      <c r="X4054" s="154"/>
      <c r="Y4054" s="154"/>
      <c r="Z4054" s="154"/>
      <c r="AA4054" s="154"/>
    </row>
    <row r="4055" spans="1:27" ht="15.75" customHeight="1">
      <c r="A4055" s="155"/>
      <c r="B4055" s="156">
        <v>45146</v>
      </c>
      <c r="C4055" s="158"/>
      <c r="D4055" s="158">
        <v>5001</v>
      </c>
      <c r="E4055" s="158">
        <v>39.69</v>
      </c>
      <c r="F4055" s="158">
        <v>39.365000000000002</v>
      </c>
      <c r="G4055" s="16">
        <f t="shared" si="81"/>
        <v>38.4</v>
      </c>
      <c r="H4055" s="17">
        <f t="shared" si="82"/>
        <v>2.1499999999999986</v>
      </c>
      <c r="I4055" s="17">
        <f t="shared" si="83"/>
        <v>-0.32499999999999574</v>
      </c>
      <c r="J4055" s="18">
        <f t="shared" si="84"/>
        <v>8.1884605694128431E-3</v>
      </c>
      <c r="K4055" s="18">
        <f t="shared" si="85"/>
        <v>0.39531368102796671</v>
      </c>
      <c r="L4055" s="154"/>
      <c r="M4055" s="154"/>
      <c r="N4055" s="154"/>
      <c r="O4055" s="154"/>
      <c r="P4055" s="154"/>
      <c r="Q4055" s="154"/>
      <c r="R4055" s="154"/>
      <c r="S4055" s="154"/>
      <c r="T4055" s="154"/>
      <c r="U4055" s="154"/>
      <c r="V4055" s="154"/>
      <c r="W4055" s="154"/>
      <c r="X4055" s="154"/>
      <c r="Y4055" s="154"/>
      <c r="Z4055" s="154"/>
      <c r="AA4055" s="154"/>
    </row>
    <row r="4056" spans="1:27" ht="15.75" customHeight="1">
      <c r="A4056" s="155"/>
      <c r="B4056" s="156">
        <v>45146</v>
      </c>
      <c r="C4056" s="158"/>
      <c r="D4056" s="158">
        <v>5648</v>
      </c>
      <c r="E4056" s="158">
        <v>19.646999999999998</v>
      </c>
      <c r="F4056" s="158">
        <v>19.495000000000001</v>
      </c>
      <c r="G4056" s="16">
        <f t="shared" si="81"/>
        <v>19.240505739344663</v>
      </c>
      <c r="H4056" s="17">
        <f t="shared" si="82"/>
        <v>0.6774904344255599</v>
      </c>
      <c r="I4056" s="17">
        <f t="shared" si="83"/>
        <v>-0.15199999999999747</v>
      </c>
      <c r="J4056" s="18">
        <f t="shared" si="84"/>
        <v>7.7365501094313373E-3</v>
      </c>
      <c r="K4056" s="18">
        <f t="shared" si="85"/>
        <v>0.32969919071613973</v>
      </c>
      <c r="L4056" s="154"/>
      <c r="M4056" s="154"/>
      <c r="N4056" s="154"/>
      <c r="O4056" s="154"/>
      <c r="P4056" s="154"/>
      <c r="Q4056" s="154"/>
      <c r="R4056" s="154"/>
      <c r="S4056" s="154"/>
      <c r="T4056" s="154"/>
      <c r="U4056" s="154"/>
      <c r="V4056" s="154"/>
      <c r="W4056" s="154"/>
      <c r="X4056" s="154"/>
      <c r="Y4056" s="154"/>
      <c r="Z4056" s="154"/>
      <c r="AA4056" s="154"/>
    </row>
    <row r="4057" spans="1:27" ht="15.75" customHeight="1">
      <c r="A4057" s="155"/>
      <c r="B4057" s="156">
        <v>45146</v>
      </c>
      <c r="C4057" s="158"/>
      <c r="D4057" s="158">
        <v>5648</v>
      </c>
      <c r="E4057" s="158">
        <v>20.379000000000001</v>
      </c>
      <c r="F4057" s="158">
        <v>20.225000000000001</v>
      </c>
      <c r="G4057" s="16">
        <f t="shared" si="81"/>
        <v>19.240505739344663</v>
      </c>
      <c r="H4057" s="17">
        <f t="shared" si="82"/>
        <v>1.8974904344255648</v>
      </c>
      <c r="I4057" s="17">
        <f t="shared" si="83"/>
        <v>-0.15399999999999991</v>
      </c>
      <c r="J4057" s="18">
        <f t="shared" si="84"/>
        <v>7.5567986652926985E-3</v>
      </c>
      <c r="K4057" s="18">
        <f t="shared" si="85"/>
        <v>0.35377594582658617</v>
      </c>
      <c r="L4057" s="154"/>
      <c r="M4057" s="154"/>
      <c r="N4057" s="154"/>
      <c r="O4057" s="154"/>
      <c r="P4057" s="154"/>
      <c r="Q4057" s="154"/>
      <c r="R4057" s="154"/>
      <c r="S4057" s="154"/>
      <c r="T4057" s="154"/>
      <c r="U4057" s="154"/>
      <c r="V4057" s="154"/>
      <c r="W4057" s="154"/>
      <c r="X4057" s="154"/>
      <c r="Y4057" s="154"/>
      <c r="Z4057" s="154"/>
      <c r="AA4057" s="154"/>
    </row>
    <row r="4058" spans="1:27" ht="15.75" customHeight="1">
      <c r="A4058" s="155"/>
      <c r="B4058" s="156">
        <v>45146</v>
      </c>
      <c r="C4058" s="158">
        <v>60894</v>
      </c>
      <c r="D4058" s="158">
        <v>5648</v>
      </c>
      <c r="E4058" s="158">
        <v>20.916</v>
      </c>
      <c r="F4058" s="158">
        <v>20.736999999999998</v>
      </c>
      <c r="G4058" s="16">
        <f t="shared" si="81"/>
        <v>19.240505739344663</v>
      </c>
      <c r="H4058" s="17">
        <f t="shared" si="82"/>
        <v>2.792490434425563</v>
      </c>
      <c r="I4058" s="17">
        <f t="shared" si="83"/>
        <v>-0.17900000000000205</v>
      </c>
      <c r="J4058" s="18">
        <f t="shared" si="84"/>
        <v>8.5580416905719093E-3</v>
      </c>
      <c r="K4058" s="18">
        <f t="shared" si="85"/>
        <v>0.37036718301778537</v>
      </c>
      <c r="L4058" s="154"/>
      <c r="M4058" s="154"/>
      <c r="N4058" s="154"/>
      <c r="O4058" s="154"/>
      <c r="P4058" s="154"/>
      <c r="Q4058" s="154"/>
      <c r="R4058" s="154"/>
      <c r="S4058" s="154"/>
      <c r="T4058" s="154"/>
      <c r="U4058" s="154"/>
      <c r="V4058" s="154"/>
      <c r="W4058" s="154"/>
      <c r="X4058" s="154"/>
      <c r="Y4058" s="154"/>
      <c r="Z4058" s="154"/>
      <c r="AA4058" s="154"/>
    </row>
    <row r="4059" spans="1:27" ht="15.75" customHeight="1">
      <c r="A4059" s="155"/>
      <c r="B4059" s="156">
        <v>45146</v>
      </c>
      <c r="C4059" s="158"/>
      <c r="D4059" s="158">
        <v>5648</v>
      </c>
      <c r="E4059" s="158">
        <v>20.812000000000001</v>
      </c>
      <c r="F4059" s="158">
        <v>20.640999999999998</v>
      </c>
      <c r="G4059" s="16">
        <f t="shared" si="81"/>
        <v>19.240505739344663</v>
      </c>
      <c r="H4059" s="17">
        <f t="shared" si="82"/>
        <v>2.619157101092231</v>
      </c>
      <c r="I4059" s="17">
        <f t="shared" si="83"/>
        <v>-0.17100000000000293</v>
      </c>
      <c r="J4059" s="18">
        <f t="shared" si="84"/>
        <v>8.2164136075342543E-3</v>
      </c>
      <c r="K4059" s="18">
        <f t="shared" si="85"/>
        <v>0.36722083413415335</v>
      </c>
      <c r="L4059" s="154"/>
      <c r="M4059" s="154"/>
      <c r="N4059" s="154"/>
      <c r="O4059" s="154"/>
      <c r="P4059" s="154"/>
      <c r="Q4059" s="154"/>
      <c r="R4059" s="154"/>
      <c r="S4059" s="154"/>
      <c r="T4059" s="154"/>
      <c r="U4059" s="154"/>
      <c r="V4059" s="154"/>
      <c r="W4059" s="154"/>
      <c r="X4059" s="154"/>
      <c r="Y4059" s="154"/>
      <c r="Z4059" s="154"/>
      <c r="AA4059" s="154"/>
    </row>
    <row r="4060" spans="1:27" ht="15.75" customHeight="1">
      <c r="A4060" s="155"/>
      <c r="B4060" s="156">
        <v>45146</v>
      </c>
      <c r="C4060" s="158"/>
      <c r="D4060" s="158">
        <v>5648</v>
      </c>
      <c r="E4060" s="158">
        <v>21.965</v>
      </c>
      <c r="F4060" s="158">
        <v>21.591999999999999</v>
      </c>
      <c r="G4060" s="16">
        <f t="shared" si="81"/>
        <v>19.240505739344663</v>
      </c>
      <c r="H4060" s="17">
        <f t="shared" si="82"/>
        <v>4.5408237677588961</v>
      </c>
      <c r="I4060" s="17">
        <f t="shared" si="83"/>
        <v>-0.37300000000000111</v>
      </c>
      <c r="J4060" s="18">
        <f t="shared" si="84"/>
        <v>1.6981561575233377E-2</v>
      </c>
      <c r="K4060" s="18">
        <f t="shared" si="85"/>
        <v>0.4004370589574322</v>
      </c>
      <c r="L4060" s="154"/>
      <c r="M4060" s="154"/>
      <c r="N4060" s="154"/>
      <c r="O4060" s="154"/>
      <c r="P4060" s="154"/>
      <c r="Q4060" s="154"/>
      <c r="R4060" s="154"/>
      <c r="S4060" s="154"/>
      <c r="T4060" s="154"/>
      <c r="U4060" s="154"/>
      <c r="V4060" s="154"/>
      <c r="W4060" s="154"/>
      <c r="X4060" s="154"/>
      <c r="Y4060" s="154"/>
      <c r="Z4060" s="154"/>
      <c r="AA4060" s="154"/>
    </row>
    <row r="4061" spans="1:27" ht="15.75" customHeight="1">
      <c r="A4061" s="155"/>
      <c r="B4061" s="156">
        <v>45146</v>
      </c>
      <c r="C4061" s="158"/>
      <c r="D4061" s="158">
        <v>5148</v>
      </c>
      <c r="E4061" s="158">
        <v>21.173999999999999</v>
      </c>
      <c r="F4061" s="158">
        <v>21.077000000000002</v>
      </c>
      <c r="G4061" s="16">
        <f t="shared" ref="G4061:G4315" si="86">IF(D4061=$M$2,$P$2,IF(D4061=$M$3,$P$3,IF(D4061=$M$4,$P$4,IF(D4061=$M$5,$P$5,IF(D4061=$M$6,$P$6,IF(D4061=$M$7,$P$7,IF(D4061=$M$8,$P$8,IF(D4061=$M$9,$P$9,IF(D4061=$M$10,$P$10,IF(D4061=$M$11,$P$11,IF(D4061=$M$12,$P$12,IF(D4061=$M$13,$P$13,IF(D4061=$M$14,$P$14,IF(D4061=$M$15,$P$15,IF(D4061=$M$16,$P$16,IF(D4061=$M$17,$P$17,IF(D4061=$M$18,$P$18,IF(D4061=$M$19,$P$19,IF(D4061=$M$20,$P$20,IF(D4061=$M$21,$P$21,IF(D4061=$M$22,$P$22,IF(D4061=$M$23,$P$23,IF(D4061=$M$24,$P$24,IF(D4061=$M$25,$P$25,IF(D4061=$M$26,$P$26,IF(D4061=$M$27,$P$27,IF(D4061=$M$28,$P$28,IF(D4061=$M$29,$P$29,IF(D4061=$M$30,$P$30,IF(D4061=$M$31,$P$31,IF(D4061=$M$32,$P$32,IF(D4061=$M$33,$P$33,IF(D4061=$M$34,$P$34,IF(D4061=$M$35,$P$35,IF(D4061=$M$36,$P$36,IF(D4061=$M$37,$P$37,IF(D4061=$M$38,$P$38,IF(D4061=$M$39,$P$39,IF(D4061=$M$40,$P$40,IF(D4061=$M$41,$P$41,IF(D4061=$M$42,$P$42,IF(D4061=$M$43,$P$43,IF(D4061=$M$44,$P$44,IF(D4061=$M$45,$P$45,IF(D4061=$M$46,$P$46,IF(D4061=$M$47,$P$47,IF(D4061=$M$48,$P$48,IF(D4061=$M$49,$P$49,IF(D4061=$M$50,$P$50,IF(D4061=$M$51,$P$51,IF(D4061=$M$52,$P$52,IF(D4061=$M$53,$P$53,IF(D4061=$M$54,$P$54,IF(D4061=$M$55,$P$55,IF(D4061=$M$56,$P$56,IF(D4061=$M$57,$P$57,IF(D4061=$M$58,$P$58,IF(D4061=$M$59,$P$59,IF(D4061=$M$60,$P$60,IF(D4061=$M$61,$P$61,IF(D4061=$M$62,$P$62)))))))))))))))))))))))))))))))))))))))))))))))))))))))))))))</f>
        <v>20.202531026311895</v>
      </c>
      <c r="H4061" s="17">
        <f t="shared" si="82"/>
        <v>1.6191149561468403</v>
      </c>
      <c r="I4061" s="17">
        <f t="shared" si="83"/>
        <v>-9.6999999999997755E-2</v>
      </c>
      <c r="J4061" s="18">
        <f t="shared" si="84"/>
        <v>4.5810900160573233E-3</v>
      </c>
      <c r="K4061" s="18">
        <f t="shared" si="85"/>
        <v>0.33260483201250429</v>
      </c>
      <c r="L4061" s="154"/>
      <c r="M4061" s="154"/>
      <c r="N4061" s="154"/>
      <c r="O4061" s="154"/>
      <c r="P4061" s="154"/>
      <c r="Q4061" s="154"/>
      <c r="R4061" s="154"/>
      <c r="S4061" s="154"/>
      <c r="T4061" s="154"/>
      <c r="U4061" s="154"/>
      <c r="V4061" s="154"/>
      <c r="W4061" s="154"/>
      <c r="X4061" s="154"/>
      <c r="Y4061" s="154"/>
      <c r="Z4061" s="154"/>
      <c r="AA4061" s="154"/>
    </row>
    <row r="4062" spans="1:27" ht="15.75" customHeight="1">
      <c r="A4062" s="155"/>
      <c r="B4062" s="156">
        <v>45146</v>
      </c>
      <c r="C4062" s="158">
        <v>61085</v>
      </c>
      <c r="D4062" s="158">
        <v>5148</v>
      </c>
      <c r="E4062" s="158">
        <v>21.283000000000001</v>
      </c>
      <c r="F4062" s="158">
        <v>21.132000000000001</v>
      </c>
      <c r="G4062" s="16">
        <f t="shared" si="86"/>
        <v>20.202531026311895</v>
      </c>
      <c r="H4062" s="17">
        <f t="shared" si="82"/>
        <v>1.8007816228135098</v>
      </c>
      <c r="I4062" s="17">
        <f t="shared" si="83"/>
        <v>-0.1509999999999998</v>
      </c>
      <c r="J4062" s="18">
        <f t="shared" si="84"/>
        <v>7.0948644458018037E-3</v>
      </c>
      <c r="K4062" s="18">
        <f t="shared" si="85"/>
        <v>0.3360228686290827</v>
      </c>
      <c r="L4062" s="154"/>
      <c r="M4062" s="154"/>
      <c r="N4062" s="154"/>
      <c r="O4062" s="154"/>
      <c r="P4062" s="154"/>
      <c r="Q4062" s="154"/>
      <c r="R4062" s="154"/>
      <c r="S4062" s="154"/>
      <c r="T4062" s="154"/>
      <c r="U4062" s="154"/>
      <c r="V4062" s="154"/>
      <c r="W4062" s="154"/>
      <c r="X4062" s="154"/>
      <c r="Y4062" s="154"/>
      <c r="Z4062" s="154"/>
      <c r="AA4062" s="154"/>
    </row>
    <row r="4063" spans="1:27" ht="15.75" customHeight="1">
      <c r="A4063" s="155"/>
      <c r="B4063" s="156">
        <v>45146</v>
      </c>
      <c r="C4063" s="158"/>
      <c r="D4063" s="158">
        <v>5148</v>
      </c>
      <c r="E4063" s="158">
        <v>21.992999999999999</v>
      </c>
      <c r="F4063" s="158">
        <v>21.881</v>
      </c>
      <c r="G4063" s="16">
        <f t="shared" si="86"/>
        <v>20.202531026311895</v>
      </c>
      <c r="H4063" s="17">
        <f t="shared" si="82"/>
        <v>2.984114956146839</v>
      </c>
      <c r="I4063" s="17">
        <f t="shared" si="83"/>
        <v>-0.11199999999999832</v>
      </c>
      <c r="J4063" s="18">
        <f t="shared" si="84"/>
        <v>5.0925294411857556E-3</v>
      </c>
      <c r="K4063" s="18">
        <f t="shared" si="85"/>
        <v>0.35745804178751261</v>
      </c>
      <c r="L4063" s="154"/>
      <c r="M4063" s="154"/>
      <c r="N4063" s="154"/>
      <c r="O4063" s="154"/>
      <c r="P4063" s="154"/>
      <c r="Q4063" s="154"/>
      <c r="R4063" s="154"/>
      <c r="S4063" s="154"/>
      <c r="T4063" s="154"/>
      <c r="U4063" s="154"/>
      <c r="V4063" s="154"/>
      <c r="W4063" s="154"/>
      <c r="X4063" s="154"/>
      <c r="Y4063" s="154"/>
      <c r="Z4063" s="154"/>
      <c r="AA4063" s="154"/>
    </row>
    <row r="4064" spans="1:27" ht="15.75" customHeight="1">
      <c r="A4064" s="155"/>
      <c r="B4064" s="156">
        <v>45146</v>
      </c>
      <c r="C4064" s="158"/>
      <c r="D4064" s="158">
        <v>5148</v>
      </c>
      <c r="E4064" s="158">
        <v>20.238</v>
      </c>
      <c r="F4064" s="158">
        <v>20.138999999999999</v>
      </c>
      <c r="G4064" s="16">
        <f t="shared" si="86"/>
        <v>20.202531026311895</v>
      </c>
      <c r="H4064" s="17">
        <f t="shared" si="82"/>
        <v>5.9114956146840335E-2</v>
      </c>
      <c r="I4064" s="17">
        <f t="shared" si="83"/>
        <v>-9.9000000000000199E-2</v>
      </c>
      <c r="J4064" s="18">
        <f t="shared" si="84"/>
        <v>4.891787726059897E-3</v>
      </c>
      <c r="K4064" s="18">
        <f t="shared" si="85"/>
        <v>0.30173805282304406</v>
      </c>
      <c r="L4064" s="154"/>
      <c r="M4064" s="154"/>
      <c r="N4064" s="154"/>
      <c r="O4064" s="154"/>
      <c r="P4064" s="154"/>
      <c r="Q4064" s="154"/>
      <c r="R4064" s="154"/>
      <c r="S4064" s="154"/>
      <c r="T4064" s="154"/>
      <c r="U4064" s="154"/>
      <c r="V4064" s="154"/>
      <c r="W4064" s="154"/>
      <c r="X4064" s="154"/>
      <c r="Y4064" s="154"/>
      <c r="Z4064" s="154"/>
      <c r="AA4064" s="154"/>
    </row>
    <row r="4065" spans="1:27" ht="15.75" customHeight="1">
      <c r="A4065" s="155"/>
      <c r="B4065" s="156">
        <v>45146</v>
      </c>
      <c r="C4065" s="158">
        <v>61118</v>
      </c>
      <c r="D4065" s="158">
        <v>6107</v>
      </c>
      <c r="E4065" s="158">
        <v>16.602</v>
      </c>
      <c r="F4065" s="158">
        <v>16.420999999999999</v>
      </c>
      <c r="G4065" s="16">
        <f t="shared" si="86"/>
        <v>17.032373496847189</v>
      </c>
      <c r="H4065" s="17">
        <f t="shared" si="82"/>
        <v>-0.71728916141198107</v>
      </c>
      <c r="I4065" s="17">
        <f t="shared" si="83"/>
        <v>-0.18100000000000094</v>
      </c>
      <c r="J4065" s="18">
        <f t="shared" si="84"/>
        <v>1.090230092759914E-2</v>
      </c>
      <c r="K4065" s="18">
        <f t="shared" si="85"/>
        <v>0.30210424017517334</v>
      </c>
      <c r="L4065" s="154"/>
      <c r="M4065" s="154"/>
      <c r="N4065" s="154"/>
      <c r="O4065" s="154"/>
      <c r="P4065" s="154"/>
      <c r="Q4065" s="154"/>
      <c r="R4065" s="154"/>
      <c r="S4065" s="154"/>
      <c r="T4065" s="154"/>
      <c r="U4065" s="154"/>
      <c r="V4065" s="154"/>
      <c r="W4065" s="154"/>
      <c r="X4065" s="154"/>
      <c r="Y4065" s="154"/>
      <c r="Z4065" s="154"/>
      <c r="AA4065" s="154"/>
    </row>
    <row r="4066" spans="1:27" ht="15.75" customHeight="1">
      <c r="A4066" s="155"/>
      <c r="B4066" s="156">
        <v>45146</v>
      </c>
      <c r="C4066" s="158"/>
      <c r="D4066" s="158">
        <v>6107</v>
      </c>
      <c r="E4066" s="158">
        <v>16.826000000000001</v>
      </c>
      <c r="F4066" s="158">
        <v>16.655999999999999</v>
      </c>
      <c r="G4066" s="16">
        <f t="shared" si="86"/>
        <v>17.032373496847189</v>
      </c>
      <c r="H4066" s="17">
        <f t="shared" si="82"/>
        <v>-0.34395582807864739</v>
      </c>
      <c r="I4066" s="17">
        <f t="shared" si="83"/>
        <v>-0.17000000000000171</v>
      </c>
      <c r="J4066" s="18">
        <f t="shared" si="84"/>
        <v>1.0103411387139053E-2</v>
      </c>
      <c r="K4066" s="18">
        <f t="shared" si="85"/>
        <v>0.31139513820208181</v>
      </c>
      <c r="L4066" s="154"/>
      <c r="M4066" s="154"/>
      <c r="N4066" s="154"/>
      <c r="O4066" s="154"/>
      <c r="P4066" s="154"/>
      <c r="Q4066" s="154"/>
      <c r="R4066" s="154"/>
      <c r="S4066" s="154"/>
      <c r="T4066" s="154"/>
      <c r="U4066" s="154"/>
      <c r="V4066" s="154"/>
      <c r="W4066" s="154"/>
      <c r="X4066" s="154"/>
      <c r="Y4066" s="154"/>
      <c r="Z4066" s="154"/>
      <c r="AA4066" s="154"/>
    </row>
    <row r="4067" spans="1:27" ht="15.75" customHeight="1">
      <c r="A4067" s="155"/>
      <c r="B4067" s="156">
        <v>45146</v>
      </c>
      <c r="C4067" s="158"/>
      <c r="D4067" s="158">
        <v>6107</v>
      </c>
      <c r="E4067" s="158">
        <v>16.856999999999999</v>
      </c>
      <c r="F4067" s="158">
        <v>16.718</v>
      </c>
      <c r="G4067" s="16">
        <f t="shared" si="86"/>
        <v>17.032373496847189</v>
      </c>
      <c r="H4067" s="17">
        <f t="shared" si="82"/>
        <v>-0.29228916141198269</v>
      </c>
      <c r="I4067" s="17">
        <f t="shared" si="83"/>
        <v>-0.13899999999999935</v>
      </c>
      <c r="J4067" s="18">
        <f t="shared" si="84"/>
        <v>8.2458325918015867E-3</v>
      </c>
      <c r="K4067" s="18">
        <f t="shared" si="85"/>
        <v>0.31266148160338303</v>
      </c>
      <c r="L4067" s="154"/>
      <c r="M4067" s="154"/>
      <c r="N4067" s="154"/>
      <c r="O4067" s="154"/>
      <c r="P4067" s="154"/>
      <c r="Q4067" s="154"/>
      <c r="R4067" s="154"/>
      <c r="S4067" s="154"/>
      <c r="T4067" s="154"/>
      <c r="U4067" s="154"/>
      <c r="V4067" s="154"/>
      <c r="W4067" s="154"/>
      <c r="X4067" s="154"/>
      <c r="Y4067" s="154"/>
      <c r="Z4067" s="154"/>
      <c r="AA4067" s="154"/>
    </row>
    <row r="4068" spans="1:27" ht="15.75" customHeight="1">
      <c r="A4068" s="155"/>
      <c r="B4068" s="156">
        <v>45146</v>
      </c>
      <c r="C4068" s="158"/>
      <c r="D4068" s="158">
        <v>6107</v>
      </c>
      <c r="E4068" s="158">
        <v>16.925999999999998</v>
      </c>
      <c r="F4068" s="158">
        <v>16.724</v>
      </c>
      <c r="G4068" s="16">
        <f t="shared" si="86"/>
        <v>17.032373496847189</v>
      </c>
      <c r="H4068" s="17">
        <f t="shared" si="82"/>
        <v>-0.17728916141198425</v>
      </c>
      <c r="I4068" s="17">
        <f t="shared" si="83"/>
        <v>-0.20199999999999818</v>
      </c>
      <c r="J4068" s="18">
        <f t="shared" si="84"/>
        <v>1.1934302256882795E-2</v>
      </c>
      <c r="K4068" s="18">
        <f t="shared" si="85"/>
        <v>0.31546346422002997</v>
      </c>
      <c r="L4068" s="154"/>
      <c r="M4068" s="154"/>
      <c r="N4068" s="154"/>
      <c r="O4068" s="154"/>
      <c r="P4068" s="154"/>
      <c r="Q4068" s="154"/>
      <c r="R4068" s="154"/>
      <c r="S4068" s="154"/>
      <c r="T4068" s="154"/>
      <c r="U4068" s="154"/>
      <c r="V4068" s="154"/>
      <c r="W4068" s="154"/>
      <c r="X4068" s="154"/>
      <c r="Y4068" s="154"/>
      <c r="Z4068" s="154"/>
      <c r="AA4068" s="154"/>
    </row>
    <row r="4069" spans="1:27" ht="15.75" customHeight="1">
      <c r="A4069" s="155"/>
      <c r="B4069" s="176">
        <v>45146</v>
      </c>
      <c r="C4069" s="158"/>
      <c r="D4069" s="158">
        <v>6107</v>
      </c>
      <c r="E4069" s="158">
        <v>17.591000000000001</v>
      </c>
      <c r="F4069" s="158">
        <v>17.366</v>
      </c>
      <c r="G4069" s="16">
        <f t="shared" si="86"/>
        <v>17.032373496847189</v>
      </c>
      <c r="H4069" s="17">
        <f t="shared" si="82"/>
        <v>0.93104417192135358</v>
      </c>
      <c r="I4069" s="17">
        <f t="shared" si="83"/>
        <v>-0.22500000000000142</v>
      </c>
      <c r="J4069" s="18">
        <f t="shared" si="84"/>
        <v>1.2790631572963528E-2</v>
      </c>
      <c r="K4069" s="18">
        <f t="shared" si="85"/>
        <v>0.34134128789655099</v>
      </c>
      <c r="L4069" s="154"/>
      <c r="M4069" s="154"/>
      <c r="N4069" s="154"/>
      <c r="O4069" s="154"/>
      <c r="P4069" s="154"/>
      <c r="Q4069" s="154"/>
      <c r="R4069" s="154"/>
      <c r="S4069" s="154"/>
      <c r="T4069" s="154"/>
      <c r="U4069" s="154"/>
      <c r="V4069" s="154"/>
      <c r="W4069" s="154"/>
      <c r="X4069" s="154"/>
      <c r="Y4069" s="154"/>
      <c r="Z4069" s="154"/>
      <c r="AA4069" s="154"/>
    </row>
    <row r="4070" spans="1:27" ht="15.75" customHeight="1">
      <c r="A4070" s="155"/>
      <c r="B4070" s="156">
        <v>45147</v>
      </c>
      <c r="C4070" s="158">
        <v>61122</v>
      </c>
      <c r="D4070" s="158">
        <v>5648</v>
      </c>
      <c r="E4070" s="158">
        <v>20.074000000000002</v>
      </c>
      <c r="F4070" s="158">
        <v>19.988</v>
      </c>
      <c r="G4070" s="16">
        <f t="shared" si="86"/>
        <v>19.240505739344663</v>
      </c>
      <c r="H4070" s="17">
        <f t="shared" si="82"/>
        <v>1.3891571010922319</v>
      </c>
      <c r="I4070" s="17">
        <f t="shared" si="83"/>
        <v>-8.6000000000002075E-2</v>
      </c>
      <c r="J4070" s="18">
        <f t="shared" si="84"/>
        <v>4.2841486499951217E-3</v>
      </c>
      <c r="K4070" s="18">
        <f t="shared" si="85"/>
        <v>0.34395735777622793</v>
      </c>
      <c r="L4070" s="154"/>
      <c r="M4070" s="154"/>
      <c r="N4070" s="154"/>
      <c r="O4070" s="154"/>
      <c r="P4070" s="154"/>
      <c r="Q4070" s="154"/>
      <c r="R4070" s="154"/>
      <c r="S4070" s="154"/>
      <c r="T4070" s="154"/>
      <c r="U4070" s="154"/>
      <c r="V4070" s="154"/>
      <c r="W4070" s="154"/>
      <c r="X4070" s="154"/>
      <c r="Y4070" s="154"/>
      <c r="Z4070" s="154"/>
      <c r="AA4070" s="154"/>
    </row>
    <row r="4071" spans="1:27" ht="15.75" customHeight="1">
      <c r="A4071" s="155"/>
      <c r="B4071" s="156">
        <v>45147</v>
      </c>
      <c r="C4071" s="158"/>
      <c r="D4071" s="158">
        <v>5648</v>
      </c>
      <c r="E4071" s="158">
        <v>20.013999999999999</v>
      </c>
      <c r="F4071" s="158">
        <v>19.933</v>
      </c>
      <c r="G4071" s="16">
        <f t="shared" si="86"/>
        <v>19.240505739344663</v>
      </c>
      <c r="H4071" s="17">
        <f t="shared" si="82"/>
        <v>1.289157101092228</v>
      </c>
      <c r="I4071" s="17">
        <f t="shared" si="83"/>
        <v>-8.0999999999999517E-2</v>
      </c>
      <c r="J4071" s="18">
        <f t="shared" si="84"/>
        <v>4.0471669831117973E-3</v>
      </c>
      <c r="K4071" s="18">
        <f t="shared" si="85"/>
        <v>0.34199060657539715</v>
      </c>
      <c r="L4071" s="154"/>
      <c r="M4071" s="154"/>
      <c r="N4071" s="154"/>
      <c r="O4071" s="154"/>
      <c r="P4071" s="154"/>
      <c r="Q4071" s="154"/>
      <c r="R4071" s="154"/>
      <c r="S4071" s="154"/>
      <c r="T4071" s="154"/>
      <c r="U4071" s="154"/>
      <c r="V4071" s="154"/>
      <c r="W4071" s="154"/>
      <c r="X4071" s="154"/>
      <c r="Y4071" s="154"/>
      <c r="Z4071" s="154"/>
      <c r="AA4071" s="154"/>
    </row>
    <row r="4072" spans="1:27" ht="15.75" customHeight="1">
      <c r="A4072" s="155"/>
      <c r="B4072" s="156">
        <v>45147</v>
      </c>
      <c r="C4072" s="158">
        <v>61122</v>
      </c>
      <c r="D4072" s="158">
        <v>5648</v>
      </c>
      <c r="E4072" s="158">
        <v>20.2</v>
      </c>
      <c r="F4072" s="158">
        <v>20.126000000000001</v>
      </c>
      <c r="G4072" s="16">
        <f t="shared" si="86"/>
        <v>19.240505739344663</v>
      </c>
      <c r="H4072" s="17">
        <f t="shared" si="82"/>
        <v>1.5991571010922279</v>
      </c>
      <c r="I4072" s="17">
        <f t="shared" si="83"/>
        <v>-7.3999999999998067E-2</v>
      </c>
      <c r="J4072" s="18">
        <f t="shared" si="84"/>
        <v>3.6633663366335677E-3</v>
      </c>
      <c r="K4072" s="18">
        <f t="shared" si="85"/>
        <v>0.34804950495049497</v>
      </c>
      <c r="L4072" s="154"/>
      <c r="M4072" s="154"/>
      <c r="N4072" s="154"/>
      <c r="O4072" s="154"/>
      <c r="P4072" s="154"/>
      <c r="Q4072" s="154"/>
      <c r="R4072" s="154"/>
      <c r="S4072" s="154"/>
      <c r="T4072" s="154"/>
      <c r="U4072" s="154"/>
      <c r="V4072" s="154"/>
      <c r="W4072" s="154"/>
      <c r="X4072" s="154"/>
      <c r="Y4072" s="154"/>
      <c r="Z4072" s="154"/>
      <c r="AA4072" s="154"/>
    </row>
    <row r="4073" spans="1:27" ht="15.75" customHeight="1">
      <c r="A4073" s="155"/>
      <c r="B4073" s="156">
        <v>45147</v>
      </c>
      <c r="C4073" s="158">
        <v>61120</v>
      </c>
      <c r="D4073" s="158">
        <v>5148</v>
      </c>
      <c r="E4073" s="158">
        <v>21.951000000000001</v>
      </c>
      <c r="F4073" s="158">
        <v>21.832999999999998</v>
      </c>
      <c r="G4073" s="16">
        <f t="shared" si="86"/>
        <v>20.202531026311895</v>
      </c>
      <c r="H4073" s="17">
        <f t="shared" si="82"/>
        <v>2.9141149561468422</v>
      </c>
      <c r="I4073" s="17">
        <f t="shared" si="83"/>
        <v>-0.1180000000000021</v>
      </c>
      <c r="J4073" s="18">
        <f t="shared" si="84"/>
        <v>5.3756093116487675E-3</v>
      </c>
      <c r="K4073" s="18">
        <f t="shared" si="85"/>
        <v>0.35622863254670706</v>
      </c>
      <c r="L4073" s="154"/>
      <c r="M4073" s="154"/>
      <c r="N4073" s="154"/>
      <c r="O4073" s="154"/>
      <c r="P4073" s="154"/>
      <c r="Q4073" s="154"/>
      <c r="R4073" s="154"/>
      <c r="S4073" s="154"/>
      <c r="T4073" s="154"/>
      <c r="U4073" s="154"/>
      <c r="V4073" s="154"/>
      <c r="W4073" s="154"/>
      <c r="X4073" s="154"/>
      <c r="Y4073" s="154"/>
      <c r="Z4073" s="154"/>
      <c r="AA4073" s="154"/>
    </row>
    <row r="4074" spans="1:27" ht="15.75" customHeight="1">
      <c r="A4074" s="155"/>
      <c r="B4074" s="156">
        <v>45147</v>
      </c>
      <c r="C4074" s="158"/>
      <c r="D4074" s="158">
        <v>5148</v>
      </c>
      <c r="E4074" s="158">
        <v>20.626999999999999</v>
      </c>
      <c r="F4074" s="158">
        <v>20.532</v>
      </c>
      <c r="G4074" s="16">
        <f t="shared" si="86"/>
        <v>20.202531026311895</v>
      </c>
      <c r="H4074" s="17">
        <f t="shared" si="82"/>
        <v>0.70744828948017258</v>
      </c>
      <c r="I4074" s="17">
        <f t="shared" si="83"/>
        <v>-9.4999999999998863E-2</v>
      </c>
      <c r="J4074" s="18">
        <f t="shared" si="84"/>
        <v>4.6056140010665081E-3</v>
      </c>
      <c r="K4074" s="18">
        <f t="shared" si="85"/>
        <v>0.31490641940334346</v>
      </c>
      <c r="L4074" s="154"/>
      <c r="M4074" s="154"/>
      <c r="N4074" s="154"/>
      <c r="O4074" s="154"/>
      <c r="P4074" s="154"/>
      <c r="Q4074" s="154"/>
      <c r="R4074" s="154"/>
      <c r="S4074" s="154"/>
      <c r="T4074" s="154"/>
      <c r="U4074" s="154"/>
      <c r="V4074" s="154"/>
      <c r="W4074" s="154"/>
      <c r="X4074" s="154"/>
      <c r="Y4074" s="154"/>
      <c r="Z4074" s="154"/>
      <c r="AA4074" s="154"/>
    </row>
    <row r="4075" spans="1:27" ht="15.75" customHeight="1">
      <c r="A4075" s="155"/>
      <c r="B4075" s="156">
        <v>45147</v>
      </c>
      <c r="C4075" s="158"/>
      <c r="D4075" s="158">
        <v>5148</v>
      </c>
      <c r="E4075" s="158">
        <v>20.507999999999999</v>
      </c>
      <c r="F4075" s="158">
        <v>20.420999999999999</v>
      </c>
      <c r="G4075" s="16">
        <f t="shared" si="86"/>
        <v>20.202531026311895</v>
      </c>
      <c r="H4075" s="17">
        <f t="shared" si="82"/>
        <v>0.50911495614683966</v>
      </c>
      <c r="I4075" s="17">
        <f t="shared" si="83"/>
        <v>-8.6999999999999744E-2</v>
      </c>
      <c r="J4075" s="18">
        <f t="shared" si="84"/>
        <v>4.2422469280280744E-3</v>
      </c>
      <c r="K4075" s="18">
        <f t="shared" si="85"/>
        <v>0.31093108606557274</v>
      </c>
      <c r="L4075" s="154"/>
      <c r="M4075" s="154"/>
      <c r="N4075" s="154"/>
      <c r="O4075" s="154"/>
      <c r="P4075" s="154"/>
      <c r="Q4075" s="154"/>
      <c r="R4075" s="154"/>
      <c r="S4075" s="154"/>
      <c r="T4075" s="154"/>
      <c r="U4075" s="154"/>
      <c r="V4075" s="154"/>
      <c r="W4075" s="154"/>
      <c r="X4075" s="154"/>
      <c r="Y4075" s="154"/>
      <c r="Z4075" s="154"/>
      <c r="AA4075" s="154"/>
    </row>
    <row r="4076" spans="1:27" ht="15.75" customHeight="1">
      <c r="A4076" s="155"/>
      <c r="B4076" s="156">
        <v>45147</v>
      </c>
      <c r="C4076" s="158">
        <v>61120</v>
      </c>
      <c r="D4076" s="158">
        <v>5148</v>
      </c>
      <c r="E4076" s="158">
        <v>20.669</v>
      </c>
      <c r="F4076" s="158">
        <v>20.582000000000001</v>
      </c>
      <c r="G4076" s="16">
        <f t="shared" si="86"/>
        <v>20.202531026311895</v>
      </c>
      <c r="H4076" s="17">
        <f t="shared" si="82"/>
        <v>0.7774482894801753</v>
      </c>
      <c r="I4076" s="17">
        <f t="shared" si="83"/>
        <v>-8.6999999999999744E-2</v>
      </c>
      <c r="J4076" s="18">
        <f t="shared" si="84"/>
        <v>4.2092021868498589E-3</v>
      </c>
      <c r="K4076" s="18">
        <f t="shared" si="85"/>
        <v>0.31629854918151656</v>
      </c>
      <c r="L4076" s="154"/>
      <c r="M4076" s="154"/>
      <c r="N4076" s="154"/>
      <c r="O4076" s="154"/>
      <c r="P4076" s="154"/>
      <c r="Q4076" s="154"/>
      <c r="R4076" s="154"/>
      <c r="S4076" s="154"/>
      <c r="T4076" s="154"/>
      <c r="U4076" s="154"/>
      <c r="V4076" s="154"/>
      <c r="W4076" s="154"/>
      <c r="X4076" s="154"/>
      <c r="Y4076" s="154"/>
      <c r="Z4076" s="154"/>
      <c r="AA4076" s="154"/>
    </row>
    <row r="4077" spans="1:27" ht="15.75" customHeight="1">
      <c r="A4077" s="155"/>
      <c r="B4077" s="156">
        <v>45147</v>
      </c>
      <c r="C4077" s="158"/>
      <c r="D4077" s="158">
        <v>8608</v>
      </c>
      <c r="E4077" s="158">
        <v>21.384</v>
      </c>
      <c r="F4077" s="158">
        <v>21.297999999999998</v>
      </c>
      <c r="G4077" s="16">
        <f t="shared" si="86"/>
        <v>22.02</v>
      </c>
      <c r="H4077" s="17">
        <f t="shared" si="82"/>
        <v>-1.0599999999999987</v>
      </c>
      <c r="I4077" s="17">
        <f t="shared" si="83"/>
        <v>-8.6000000000002075E-2</v>
      </c>
      <c r="J4077" s="18">
        <f t="shared" si="84"/>
        <v>4.0216984661430076E-3</v>
      </c>
      <c r="K4077" s="18">
        <f t="shared" si="85"/>
        <v>0.53675645342312006</v>
      </c>
      <c r="L4077" s="154"/>
      <c r="M4077" s="154"/>
      <c r="N4077" s="154"/>
      <c r="O4077" s="154"/>
      <c r="P4077" s="154"/>
      <c r="Q4077" s="154"/>
      <c r="R4077" s="154"/>
      <c r="S4077" s="154"/>
      <c r="T4077" s="154"/>
      <c r="U4077" s="154"/>
      <c r="V4077" s="154"/>
      <c r="W4077" s="154"/>
      <c r="X4077" s="154"/>
      <c r="Y4077" s="154"/>
      <c r="Z4077" s="154"/>
      <c r="AA4077" s="154"/>
    </row>
    <row r="4078" spans="1:27" ht="15.75" customHeight="1">
      <c r="A4078" s="155"/>
      <c r="B4078" s="158"/>
      <c r="C4078" s="158"/>
      <c r="D4078" s="158">
        <v>8608</v>
      </c>
      <c r="E4078" s="158">
        <v>18.547000000000001</v>
      </c>
      <c r="F4078" s="158">
        <v>18.504999999999999</v>
      </c>
      <c r="G4078" s="16">
        <f t="shared" si="86"/>
        <v>22.02</v>
      </c>
      <c r="H4078" s="17">
        <f t="shared" si="82"/>
        <v>-5.7883333333333322</v>
      </c>
      <c r="I4078" s="17">
        <f t="shared" si="83"/>
        <v>-4.2000000000001592E-2</v>
      </c>
      <c r="J4078" s="18">
        <f t="shared" si="84"/>
        <v>2.2645171725886445E-3</v>
      </c>
      <c r="K4078" s="18">
        <f t="shared" si="85"/>
        <v>0.46589744972232705</v>
      </c>
      <c r="L4078" s="154"/>
      <c r="M4078" s="154"/>
      <c r="N4078" s="154"/>
      <c r="O4078" s="154"/>
      <c r="P4078" s="154"/>
      <c r="Q4078" s="154"/>
      <c r="R4078" s="154"/>
      <c r="S4078" s="154"/>
      <c r="T4078" s="154"/>
      <c r="U4078" s="154"/>
      <c r="V4078" s="154"/>
      <c r="W4078" s="154"/>
      <c r="X4078" s="154"/>
      <c r="Y4078" s="154"/>
      <c r="Z4078" s="154"/>
      <c r="AA4078" s="154"/>
    </row>
    <row r="4079" spans="1:27" ht="15.75" customHeight="1">
      <c r="A4079" s="155"/>
      <c r="B4079" s="156">
        <v>45147</v>
      </c>
      <c r="C4079" s="158"/>
      <c r="D4079" s="158">
        <v>6618</v>
      </c>
      <c r="E4079" s="158">
        <v>23.064</v>
      </c>
      <c r="F4079" s="158">
        <v>22.245999999999999</v>
      </c>
      <c r="G4079" s="16">
        <f t="shared" si="86"/>
        <v>21.437999999999999</v>
      </c>
      <c r="H4079" s="17">
        <f t="shared" si="82"/>
        <v>2.7100000000000022</v>
      </c>
      <c r="I4079" s="17">
        <f t="shared" si="83"/>
        <v>-0.81800000000000139</v>
      </c>
      <c r="J4079" s="18">
        <f t="shared" si="84"/>
        <v>3.5466527922303218E-2</v>
      </c>
      <c r="K4079" s="18">
        <f t="shared" si="85"/>
        <v>0.44097294484911559</v>
      </c>
      <c r="L4079" s="154"/>
      <c r="M4079" s="154"/>
      <c r="N4079" s="154"/>
      <c r="O4079" s="154"/>
      <c r="P4079" s="154"/>
      <c r="Q4079" s="154"/>
      <c r="R4079" s="154"/>
      <c r="S4079" s="154"/>
      <c r="T4079" s="154"/>
      <c r="U4079" s="154"/>
      <c r="V4079" s="154"/>
      <c r="W4079" s="154"/>
      <c r="X4079" s="154"/>
      <c r="Y4079" s="154"/>
      <c r="Z4079" s="154"/>
      <c r="AA4079" s="154"/>
    </row>
    <row r="4080" spans="1:27" ht="15.75" customHeight="1">
      <c r="A4080" s="155"/>
      <c r="B4080" s="158"/>
      <c r="C4080" s="158"/>
      <c r="D4080" s="158">
        <v>6618</v>
      </c>
      <c r="E4080" s="158">
        <v>23.948</v>
      </c>
      <c r="F4080" s="158">
        <v>23.495999999999999</v>
      </c>
      <c r="G4080" s="16">
        <f t="shared" si="86"/>
        <v>21.437999999999999</v>
      </c>
      <c r="H4080" s="17">
        <f t="shared" si="82"/>
        <v>4.1833333333333362</v>
      </c>
      <c r="I4080" s="17">
        <f t="shared" si="83"/>
        <v>-0.45200000000000173</v>
      </c>
      <c r="J4080" s="18">
        <f t="shared" si="84"/>
        <v>1.8874227492901359E-2</v>
      </c>
      <c r="K4080" s="18">
        <f t="shared" si="85"/>
        <v>0.46160848505094382</v>
      </c>
      <c r="L4080" s="154"/>
      <c r="M4080" s="154"/>
      <c r="N4080" s="154"/>
      <c r="O4080" s="154"/>
      <c r="P4080" s="154"/>
      <c r="Q4080" s="154"/>
      <c r="R4080" s="154"/>
      <c r="S4080" s="154"/>
      <c r="T4080" s="154"/>
      <c r="U4080" s="154"/>
      <c r="V4080" s="154"/>
      <c r="W4080" s="154"/>
      <c r="X4080" s="154"/>
      <c r="Y4080" s="154"/>
      <c r="Z4080" s="154"/>
      <c r="AA4080" s="154"/>
    </row>
    <row r="4081" spans="1:27" ht="15.75" customHeight="1">
      <c r="A4081" s="155"/>
      <c r="B4081" s="156">
        <v>45147</v>
      </c>
      <c r="C4081" s="158"/>
      <c r="D4081" s="158">
        <v>6117</v>
      </c>
      <c r="E4081" s="158">
        <v>20.231000000000002</v>
      </c>
      <c r="F4081" s="158">
        <v>19.878</v>
      </c>
      <c r="G4081" s="16">
        <f t="shared" si="86"/>
        <v>19.9327573208373</v>
      </c>
      <c r="H4081" s="17">
        <f t="shared" si="82"/>
        <v>0.49707113193783553</v>
      </c>
      <c r="I4081" s="17">
        <f t="shared" si="83"/>
        <v>-0.35300000000000153</v>
      </c>
      <c r="J4081" s="18">
        <f t="shared" si="84"/>
        <v>1.7448470169541867E-2</v>
      </c>
      <c r="K4081" s="18">
        <f t="shared" si="85"/>
        <v>0.32950526815086395</v>
      </c>
      <c r="L4081" s="154"/>
      <c r="M4081" s="154"/>
      <c r="N4081" s="154"/>
      <c r="O4081" s="154"/>
      <c r="P4081" s="154"/>
      <c r="Q4081" s="154"/>
      <c r="R4081" s="154"/>
      <c r="S4081" s="154"/>
      <c r="T4081" s="154"/>
      <c r="U4081" s="154"/>
      <c r="V4081" s="154"/>
      <c r="W4081" s="154"/>
      <c r="X4081" s="154"/>
      <c r="Y4081" s="154"/>
      <c r="Z4081" s="154"/>
      <c r="AA4081" s="154"/>
    </row>
    <row r="4082" spans="1:27" ht="15.75" customHeight="1">
      <c r="A4082" s="155"/>
      <c r="B4082" s="156">
        <v>45148</v>
      </c>
      <c r="C4082" s="158">
        <v>61287</v>
      </c>
      <c r="D4082" s="158">
        <v>6117</v>
      </c>
      <c r="E4082" s="158">
        <v>18.713000000000001</v>
      </c>
      <c r="F4082" s="158">
        <v>18.395</v>
      </c>
      <c r="G4082" s="16">
        <f t="shared" si="86"/>
        <v>19.9327573208373</v>
      </c>
      <c r="H4082" s="17">
        <f t="shared" si="82"/>
        <v>-2.0329288680621658</v>
      </c>
      <c r="I4082" s="17">
        <f t="shared" si="83"/>
        <v>-0.31800000000000139</v>
      </c>
      <c r="J4082" s="18">
        <f t="shared" si="84"/>
        <v>1.6993533906909709E-2</v>
      </c>
      <c r="K4082" s="18">
        <f t="shared" si="85"/>
        <v>0.27511468390745086</v>
      </c>
      <c r="L4082" s="154"/>
      <c r="M4082" s="154"/>
      <c r="N4082" s="154"/>
      <c r="O4082" s="154"/>
      <c r="P4082" s="154"/>
      <c r="Q4082" s="154"/>
      <c r="R4082" s="154"/>
      <c r="S4082" s="154"/>
      <c r="T4082" s="154"/>
      <c r="U4082" s="154"/>
      <c r="V4082" s="154"/>
      <c r="W4082" s="154"/>
      <c r="X4082" s="154"/>
      <c r="Y4082" s="154"/>
      <c r="Z4082" s="154"/>
      <c r="AA4082" s="154"/>
    </row>
    <row r="4083" spans="1:27" ht="15.75" customHeight="1">
      <c r="A4083" s="155"/>
      <c r="B4083" s="156">
        <v>45148</v>
      </c>
      <c r="C4083" s="158"/>
      <c r="D4083" s="158">
        <v>6117</v>
      </c>
      <c r="E4083" s="158">
        <v>19.797000000000001</v>
      </c>
      <c r="F4083" s="158">
        <v>19.478000000000002</v>
      </c>
      <c r="G4083" s="16">
        <f t="shared" si="86"/>
        <v>19.9327573208373</v>
      </c>
      <c r="H4083" s="17">
        <f t="shared" si="82"/>
        <v>-0.22626220139549957</v>
      </c>
      <c r="I4083" s="17">
        <f t="shared" si="83"/>
        <v>-0.31899999999999906</v>
      </c>
      <c r="J4083" s="18">
        <f t="shared" si="84"/>
        <v>1.6113552558468407E-2</v>
      </c>
      <c r="K4083" s="18">
        <f t="shared" si="85"/>
        <v>0.314806338332077</v>
      </c>
      <c r="L4083" s="154"/>
      <c r="M4083" s="154"/>
      <c r="N4083" s="154"/>
      <c r="O4083" s="154"/>
      <c r="P4083" s="154"/>
      <c r="Q4083" s="154"/>
      <c r="R4083" s="154"/>
      <c r="S4083" s="154"/>
      <c r="T4083" s="154"/>
      <c r="U4083" s="154"/>
      <c r="V4083" s="154"/>
      <c r="W4083" s="154"/>
      <c r="X4083" s="154"/>
      <c r="Y4083" s="154"/>
      <c r="Z4083" s="154"/>
      <c r="AA4083" s="154"/>
    </row>
    <row r="4084" spans="1:27" ht="15.75" customHeight="1">
      <c r="A4084" s="155"/>
      <c r="B4084" s="156">
        <v>45148</v>
      </c>
      <c r="C4084" s="158"/>
      <c r="D4084" s="158">
        <v>6117</v>
      </c>
      <c r="E4084" s="158">
        <v>19.312999999999999</v>
      </c>
      <c r="F4084" s="158">
        <v>18.966000000000001</v>
      </c>
      <c r="G4084" s="16">
        <f t="shared" si="86"/>
        <v>19.9327573208373</v>
      </c>
      <c r="H4084" s="17">
        <f t="shared" si="82"/>
        <v>-1.0329288680621693</v>
      </c>
      <c r="I4084" s="17">
        <f t="shared" si="83"/>
        <v>-0.34699999999999775</v>
      </c>
      <c r="J4084" s="18">
        <f t="shared" si="84"/>
        <v>1.7967172370941739E-2</v>
      </c>
      <c r="K4084" s="18">
        <f t="shared" si="85"/>
        <v>0.29763480971159978</v>
      </c>
      <c r="L4084" s="154"/>
      <c r="M4084" s="154"/>
      <c r="N4084" s="154"/>
      <c r="O4084" s="154"/>
      <c r="P4084" s="154"/>
      <c r="Q4084" s="154"/>
      <c r="R4084" s="154"/>
      <c r="S4084" s="154"/>
      <c r="T4084" s="154"/>
      <c r="U4084" s="154"/>
      <c r="V4084" s="154"/>
      <c r="W4084" s="154"/>
      <c r="X4084" s="154"/>
      <c r="Y4084" s="154"/>
      <c r="Z4084" s="154"/>
      <c r="AA4084" s="154"/>
    </row>
    <row r="4085" spans="1:27" ht="15.75" customHeight="1">
      <c r="A4085" s="155"/>
      <c r="B4085" s="156">
        <v>45148</v>
      </c>
      <c r="C4085" s="158">
        <v>61287</v>
      </c>
      <c r="D4085" s="158">
        <v>6107</v>
      </c>
      <c r="E4085" s="158">
        <v>17.027000000000001</v>
      </c>
      <c r="F4085" s="158">
        <v>16.8</v>
      </c>
      <c r="G4085" s="16">
        <f t="shared" si="86"/>
        <v>17.032373496847189</v>
      </c>
      <c r="H4085" s="17">
        <f t="shared" si="82"/>
        <v>-8.9558280786465154E-3</v>
      </c>
      <c r="I4085" s="17">
        <f t="shared" si="83"/>
        <v>-0.22700000000000031</v>
      </c>
      <c r="J4085" s="18">
        <f t="shared" si="84"/>
        <v>1.3331767193281276E-2</v>
      </c>
      <c r="K4085" s="18">
        <f t="shared" si="85"/>
        <v>0.31952396754497142</v>
      </c>
      <c r="L4085" s="154"/>
      <c r="M4085" s="154"/>
      <c r="N4085" s="154"/>
      <c r="O4085" s="154"/>
      <c r="P4085" s="154"/>
      <c r="Q4085" s="154"/>
      <c r="R4085" s="154"/>
      <c r="S4085" s="154"/>
      <c r="T4085" s="154"/>
      <c r="U4085" s="154"/>
      <c r="V4085" s="154"/>
      <c r="W4085" s="154"/>
      <c r="X4085" s="154"/>
      <c r="Y4085" s="154"/>
      <c r="Z4085" s="154"/>
      <c r="AA4085" s="154"/>
    </row>
    <row r="4086" spans="1:27" ht="15.75" customHeight="1">
      <c r="A4086" s="155"/>
      <c r="B4086" s="158"/>
      <c r="C4086" s="158"/>
      <c r="D4086" s="158">
        <v>6107</v>
      </c>
      <c r="E4086" s="158">
        <v>17.738</v>
      </c>
      <c r="F4086" s="158">
        <v>17.501999999999999</v>
      </c>
      <c r="G4086" s="16">
        <f t="shared" si="86"/>
        <v>17.032373496847189</v>
      </c>
      <c r="H4086" s="17">
        <f t="shared" si="82"/>
        <v>1.176044171921351</v>
      </c>
      <c r="I4086" s="17">
        <f t="shared" si="83"/>
        <v>-0.23600000000000065</v>
      </c>
      <c r="J4086" s="18">
        <f t="shared" si="84"/>
        <v>1.3304769421580823E-2</v>
      </c>
      <c r="K4086" s="18">
        <f t="shared" si="85"/>
        <v>0.34679978551066792</v>
      </c>
      <c r="L4086" s="154"/>
      <c r="M4086" s="154"/>
      <c r="N4086" s="154"/>
      <c r="O4086" s="154"/>
      <c r="P4086" s="154"/>
      <c r="Q4086" s="154"/>
      <c r="R4086" s="154"/>
      <c r="S4086" s="154"/>
      <c r="T4086" s="154"/>
      <c r="U4086" s="154"/>
      <c r="V4086" s="154"/>
      <c r="W4086" s="154"/>
      <c r="X4086" s="154"/>
      <c r="Y4086" s="154"/>
      <c r="Z4086" s="154"/>
      <c r="AA4086" s="154"/>
    </row>
    <row r="4087" spans="1:27" ht="15.75" customHeight="1">
      <c r="A4087" s="155"/>
      <c r="B4087" s="156">
        <v>45148</v>
      </c>
      <c r="C4087" s="158">
        <v>61295</v>
      </c>
      <c r="D4087" s="158">
        <v>6107</v>
      </c>
      <c r="E4087" s="158">
        <v>18.706</v>
      </c>
      <c r="F4087" s="158">
        <v>18.405000000000001</v>
      </c>
      <c r="G4087" s="16">
        <f t="shared" si="86"/>
        <v>17.032373496847189</v>
      </c>
      <c r="H4087" s="17">
        <f t="shared" si="82"/>
        <v>2.7893775052546843</v>
      </c>
      <c r="I4087" s="17">
        <f t="shared" si="83"/>
        <v>-0.30099999999999838</v>
      </c>
      <c r="J4087" s="18">
        <f t="shared" si="84"/>
        <v>1.6091093766705783E-2</v>
      </c>
      <c r="K4087" s="18">
        <f t="shared" si="85"/>
        <v>0.38060165697574189</v>
      </c>
      <c r="L4087" s="154"/>
      <c r="M4087" s="154"/>
      <c r="N4087" s="154"/>
      <c r="O4087" s="154"/>
      <c r="P4087" s="154"/>
      <c r="Q4087" s="154"/>
      <c r="R4087" s="154"/>
      <c r="S4087" s="154"/>
      <c r="T4087" s="154"/>
      <c r="U4087" s="154"/>
      <c r="V4087" s="154"/>
      <c r="W4087" s="154"/>
      <c r="X4087" s="154"/>
      <c r="Y4087" s="154"/>
      <c r="Z4087" s="154"/>
      <c r="AA4087" s="154"/>
    </row>
    <row r="4088" spans="1:27" ht="15.75" customHeight="1">
      <c r="A4088" s="155"/>
      <c r="B4088" s="156">
        <v>45148</v>
      </c>
      <c r="C4088" s="158">
        <v>61297</v>
      </c>
      <c r="D4088" s="158">
        <v>5003</v>
      </c>
      <c r="E4088" s="158">
        <v>39.698</v>
      </c>
      <c r="F4088" s="158">
        <v>39.423999999999999</v>
      </c>
      <c r="G4088" s="16">
        <f t="shared" si="86"/>
        <v>38.4</v>
      </c>
      <c r="H4088" s="17">
        <f t="shared" si="82"/>
        <v>2.1633333333333367</v>
      </c>
      <c r="I4088" s="17">
        <f t="shared" si="83"/>
        <v>-0.27400000000000091</v>
      </c>
      <c r="J4088" s="18">
        <f t="shared" si="84"/>
        <v>6.9021109375787424E-3</v>
      </c>
      <c r="K4088" s="18">
        <f t="shared" si="85"/>
        <v>0.39543553831427275</v>
      </c>
      <c r="L4088" s="154"/>
      <c r="M4088" s="154"/>
      <c r="N4088" s="154"/>
      <c r="O4088" s="154"/>
      <c r="P4088" s="154"/>
      <c r="Q4088" s="154"/>
      <c r="R4088" s="154"/>
      <c r="S4088" s="154"/>
      <c r="T4088" s="154"/>
      <c r="U4088" s="154"/>
      <c r="V4088" s="154"/>
      <c r="W4088" s="154"/>
      <c r="X4088" s="154"/>
      <c r="Y4088" s="154"/>
      <c r="Z4088" s="154"/>
      <c r="AA4088" s="154"/>
    </row>
    <row r="4089" spans="1:27" ht="15.75" customHeight="1">
      <c r="A4089" s="155"/>
      <c r="B4089" s="156"/>
      <c r="C4089" s="158"/>
      <c r="D4089" s="158">
        <v>5003</v>
      </c>
      <c r="E4089" s="158">
        <v>42.365000000000002</v>
      </c>
      <c r="F4089" s="158">
        <v>42.039000000000001</v>
      </c>
      <c r="G4089" s="16">
        <f t="shared" si="86"/>
        <v>38.4</v>
      </c>
      <c r="H4089" s="17">
        <f t="shared" si="82"/>
        <v>6.6083333333333396</v>
      </c>
      <c r="I4089" s="17">
        <f t="shared" si="83"/>
        <v>-0.32600000000000051</v>
      </c>
      <c r="J4089" s="18">
        <f t="shared" si="84"/>
        <v>7.695031275817314E-3</v>
      </c>
      <c r="K4089" s="18">
        <f t="shared" si="85"/>
        <v>0.43349463000118027</v>
      </c>
      <c r="L4089" s="154"/>
      <c r="M4089" s="154"/>
      <c r="N4089" s="154"/>
      <c r="O4089" s="154"/>
      <c r="P4089" s="154"/>
      <c r="Q4089" s="154"/>
      <c r="R4089" s="154"/>
      <c r="S4089" s="154"/>
      <c r="T4089" s="154"/>
      <c r="U4089" s="154"/>
      <c r="V4089" s="154"/>
      <c r="W4089" s="154"/>
      <c r="X4089" s="154"/>
      <c r="Y4089" s="154"/>
      <c r="Z4089" s="154"/>
      <c r="AA4089" s="154"/>
    </row>
    <row r="4090" spans="1:27" ht="15.75" customHeight="1">
      <c r="A4090" s="155"/>
      <c r="B4090" s="156">
        <v>45149</v>
      </c>
      <c r="C4090" s="158">
        <v>61299</v>
      </c>
      <c r="D4090" s="158">
        <v>5120</v>
      </c>
      <c r="E4090" s="158">
        <v>21.584</v>
      </c>
      <c r="F4090" s="158">
        <v>21.536000000000001</v>
      </c>
      <c r="G4090" s="16">
        <f t="shared" si="86"/>
        <v>22.870927068045674</v>
      </c>
      <c r="H4090" s="17">
        <f t="shared" si="82"/>
        <v>-2.1448784467427906</v>
      </c>
      <c r="I4090" s="17">
        <f t="shared" si="83"/>
        <v>-4.7999999999998266E-2</v>
      </c>
      <c r="J4090" s="18">
        <f t="shared" si="84"/>
        <v>2.2238695329873178E-3</v>
      </c>
      <c r="K4090" s="18">
        <f t="shared" si="85"/>
        <v>0.26342236076978165</v>
      </c>
      <c r="L4090" s="154"/>
      <c r="M4090" s="154"/>
      <c r="N4090" s="154"/>
      <c r="O4090" s="154"/>
      <c r="P4090" s="154"/>
      <c r="Q4090" s="154"/>
      <c r="R4090" s="154"/>
      <c r="S4090" s="154"/>
      <c r="T4090" s="154"/>
      <c r="U4090" s="154"/>
      <c r="V4090" s="154"/>
      <c r="W4090" s="154"/>
      <c r="X4090" s="154"/>
      <c r="Y4090" s="154"/>
      <c r="Z4090" s="154"/>
      <c r="AA4090" s="154"/>
    </row>
    <row r="4091" spans="1:27" ht="15.75" customHeight="1">
      <c r="A4091" s="155"/>
      <c r="B4091" s="158"/>
      <c r="C4091" s="158"/>
      <c r="D4091" s="158">
        <v>5120</v>
      </c>
      <c r="E4091" s="158">
        <v>21.588000000000001</v>
      </c>
      <c r="F4091" s="158">
        <v>21.542000000000002</v>
      </c>
      <c r="G4091" s="16">
        <f t="shared" si="86"/>
        <v>22.870927068045674</v>
      </c>
      <c r="H4091" s="17">
        <f t="shared" si="82"/>
        <v>-2.138211780076122</v>
      </c>
      <c r="I4091" s="17">
        <f t="shared" si="83"/>
        <v>-4.5999999999999375E-2</v>
      </c>
      <c r="J4091" s="18">
        <f t="shared" si="84"/>
        <v>2.1308134148600782E-3</v>
      </c>
      <c r="K4091" s="18">
        <f t="shared" si="85"/>
        <v>0.26355883985802153</v>
      </c>
      <c r="L4091" s="154"/>
      <c r="M4091" s="154"/>
      <c r="N4091" s="154"/>
      <c r="O4091" s="154"/>
      <c r="P4091" s="154"/>
      <c r="Q4091" s="154"/>
      <c r="R4091" s="154"/>
      <c r="S4091" s="154"/>
      <c r="T4091" s="154"/>
      <c r="U4091" s="154"/>
      <c r="V4091" s="154"/>
      <c r="W4091" s="154"/>
      <c r="X4091" s="154"/>
      <c r="Y4091" s="154"/>
      <c r="Z4091" s="154"/>
      <c r="AA4091" s="154"/>
    </row>
    <row r="4092" spans="1:27" ht="15.75" customHeight="1">
      <c r="A4092" s="155"/>
      <c r="B4092" s="158"/>
      <c r="C4092" s="158"/>
      <c r="D4092" s="158">
        <v>5120</v>
      </c>
      <c r="E4092" s="158">
        <v>24.01</v>
      </c>
      <c r="F4092" s="158">
        <v>23.960999999999999</v>
      </c>
      <c r="G4092" s="16">
        <f t="shared" si="86"/>
        <v>22.870927068045674</v>
      </c>
      <c r="H4092" s="17">
        <f t="shared" si="82"/>
        <v>1.898454886590546</v>
      </c>
      <c r="I4092" s="17">
        <f t="shared" si="83"/>
        <v>-4.9000000000003041E-2</v>
      </c>
      <c r="J4092" s="18">
        <f t="shared" si="84"/>
        <v>2.0408163265307386E-3</v>
      </c>
      <c r="K4092" s="18">
        <f t="shared" si="85"/>
        <v>0.3378470735049966</v>
      </c>
      <c r="L4092" s="154"/>
      <c r="M4092" s="154"/>
      <c r="N4092" s="154"/>
      <c r="O4092" s="154"/>
      <c r="P4092" s="154"/>
      <c r="Q4092" s="154"/>
      <c r="R4092" s="154"/>
      <c r="S4092" s="154"/>
      <c r="T4092" s="154"/>
      <c r="U4092" s="154"/>
      <c r="V4092" s="154"/>
      <c r="W4092" s="154"/>
      <c r="X4092" s="154"/>
      <c r="Y4092" s="154"/>
      <c r="Z4092" s="154"/>
      <c r="AA4092" s="154"/>
    </row>
    <row r="4093" spans="1:27" ht="15.75" customHeight="1">
      <c r="A4093" s="155"/>
      <c r="B4093" s="158"/>
      <c r="C4093" s="158"/>
      <c r="D4093" s="158">
        <v>5120</v>
      </c>
      <c r="E4093" s="158">
        <v>25.108000000000001</v>
      </c>
      <c r="F4093" s="158">
        <v>25.065000000000001</v>
      </c>
      <c r="G4093" s="16">
        <f t="shared" si="86"/>
        <v>22.870927068045674</v>
      </c>
      <c r="H4093" s="17">
        <f t="shared" si="82"/>
        <v>3.7284548865905442</v>
      </c>
      <c r="I4093" s="17">
        <f t="shared" si="83"/>
        <v>-4.2999999999999261E-2</v>
      </c>
      <c r="J4093" s="18">
        <f t="shared" si="84"/>
        <v>1.7126015612553473E-3</v>
      </c>
      <c r="K4093" s="18">
        <f t="shared" si="85"/>
        <v>0.36680373724928184</v>
      </c>
      <c r="L4093" s="154"/>
      <c r="M4093" s="154"/>
      <c r="N4093" s="154"/>
      <c r="O4093" s="154"/>
      <c r="P4093" s="154"/>
      <c r="Q4093" s="154"/>
      <c r="R4093" s="154"/>
      <c r="S4093" s="154"/>
      <c r="T4093" s="154"/>
      <c r="U4093" s="154"/>
      <c r="V4093" s="154"/>
      <c r="W4093" s="154"/>
      <c r="X4093" s="154"/>
      <c r="Y4093" s="154"/>
      <c r="Z4093" s="154"/>
      <c r="AA4093" s="154"/>
    </row>
    <row r="4094" spans="1:27" ht="15.75" customHeight="1">
      <c r="A4094" s="155"/>
      <c r="B4094" s="156">
        <v>45149</v>
      </c>
      <c r="C4094" s="158">
        <v>61301</v>
      </c>
      <c r="D4094" s="158">
        <v>5621</v>
      </c>
      <c r="E4094" s="158">
        <v>23.167000000000002</v>
      </c>
      <c r="F4094" s="158">
        <v>23.11</v>
      </c>
      <c r="G4094" s="16">
        <f t="shared" si="86"/>
        <v>22.870927068045674</v>
      </c>
      <c r="H4094" s="17">
        <f t="shared" si="82"/>
        <v>0.49345488659054604</v>
      </c>
      <c r="I4094" s="17">
        <f t="shared" si="83"/>
        <v>-5.700000000000216E-2</v>
      </c>
      <c r="J4094" s="18">
        <f t="shared" si="84"/>
        <v>2.4603962532914127E-3</v>
      </c>
      <c r="K4094" s="18">
        <f t="shared" si="85"/>
        <v>0.31375267556675307</v>
      </c>
      <c r="L4094" s="154"/>
      <c r="M4094" s="154"/>
      <c r="N4094" s="154"/>
      <c r="O4094" s="154"/>
      <c r="P4094" s="154"/>
      <c r="Q4094" s="154"/>
      <c r="R4094" s="154"/>
      <c r="S4094" s="154"/>
      <c r="T4094" s="154"/>
      <c r="U4094" s="154"/>
      <c r="V4094" s="154"/>
      <c r="W4094" s="154"/>
      <c r="X4094" s="154"/>
      <c r="Y4094" s="154"/>
      <c r="Z4094" s="154"/>
      <c r="AA4094" s="154"/>
    </row>
    <row r="4095" spans="1:27" ht="15.75" customHeight="1">
      <c r="A4095" s="155"/>
      <c r="B4095" s="158"/>
      <c r="C4095" s="158"/>
      <c r="D4095" s="158">
        <v>5621</v>
      </c>
      <c r="E4095" s="158">
        <v>23.995000000000001</v>
      </c>
      <c r="F4095" s="158">
        <v>23.940999999999999</v>
      </c>
      <c r="G4095" s="16">
        <f t="shared" si="86"/>
        <v>22.870927068045674</v>
      </c>
      <c r="H4095" s="17">
        <f t="shared" si="82"/>
        <v>1.8734548865905452</v>
      </c>
      <c r="I4095" s="17">
        <f t="shared" si="83"/>
        <v>-5.4000000000002046E-2</v>
      </c>
      <c r="J4095" s="18">
        <f t="shared" si="84"/>
        <v>2.2504688476766843E-3</v>
      </c>
      <c r="K4095" s="18">
        <f t="shared" si="85"/>
        <v>0.33743314169014249</v>
      </c>
      <c r="L4095" s="154"/>
      <c r="M4095" s="154"/>
      <c r="N4095" s="154"/>
      <c r="O4095" s="154"/>
      <c r="P4095" s="154"/>
      <c r="Q4095" s="154"/>
      <c r="R4095" s="154"/>
      <c r="S4095" s="154"/>
      <c r="T4095" s="154"/>
      <c r="U4095" s="154"/>
      <c r="V4095" s="154"/>
      <c r="W4095" s="154"/>
      <c r="X4095" s="154"/>
      <c r="Y4095" s="154"/>
      <c r="Z4095" s="154"/>
      <c r="AA4095" s="154"/>
    </row>
    <row r="4096" spans="1:27" ht="15.75" customHeight="1">
      <c r="A4096" s="155"/>
      <c r="B4096" s="158"/>
      <c r="C4096" s="158"/>
      <c r="D4096" s="158">
        <v>5621</v>
      </c>
      <c r="E4096" s="158">
        <v>23.463999999999999</v>
      </c>
      <c r="F4096" s="158">
        <v>23.433</v>
      </c>
      <c r="G4096" s="16">
        <f t="shared" si="86"/>
        <v>22.870927068045674</v>
      </c>
      <c r="H4096" s="17">
        <f t="shared" si="82"/>
        <v>0.98845488659054115</v>
      </c>
      <c r="I4096" s="17">
        <f t="shared" si="83"/>
        <v>-3.0999999999998806E-2</v>
      </c>
      <c r="J4096" s="18">
        <f t="shared" si="84"/>
        <v>1.3211728605522846E-3</v>
      </c>
      <c r="K4096" s="18">
        <f t="shared" si="85"/>
        <v>0.32243898034669993</v>
      </c>
      <c r="L4096" s="154"/>
      <c r="M4096" s="154"/>
      <c r="N4096" s="154"/>
      <c r="O4096" s="154"/>
      <c r="P4096" s="154"/>
      <c r="Q4096" s="154"/>
      <c r="R4096" s="154"/>
      <c r="S4096" s="154"/>
      <c r="T4096" s="154"/>
      <c r="U4096" s="154"/>
      <c r="V4096" s="154"/>
      <c r="W4096" s="154"/>
      <c r="X4096" s="154"/>
      <c r="Y4096" s="154"/>
      <c r="Z4096" s="154"/>
      <c r="AA4096" s="154"/>
    </row>
    <row r="4097" spans="1:27" ht="15.75" customHeight="1">
      <c r="A4097" s="155"/>
      <c r="B4097" s="156">
        <v>45149</v>
      </c>
      <c r="C4097" s="158"/>
      <c r="D4097" s="158">
        <v>7108</v>
      </c>
      <c r="E4097" s="158">
        <v>19.457000000000001</v>
      </c>
      <c r="F4097" s="158">
        <v>19.338000000000001</v>
      </c>
      <c r="G4097" s="16">
        <f t="shared" si="86"/>
        <v>18.039622077854567</v>
      </c>
      <c r="H4097" s="17">
        <f t="shared" si="82"/>
        <v>2.3622965369090565</v>
      </c>
      <c r="I4097" s="17">
        <f t="shared" si="83"/>
        <v>-0.11899999999999977</v>
      </c>
      <c r="J4097" s="18">
        <f t="shared" si="84"/>
        <v>6.1160507786400661E-3</v>
      </c>
      <c r="K4097" s="18">
        <f t="shared" si="85"/>
        <v>0.40164312983733463</v>
      </c>
      <c r="L4097" s="154"/>
      <c r="M4097" s="154"/>
      <c r="N4097" s="154"/>
      <c r="O4097" s="154"/>
      <c r="P4097" s="154"/>
      <c r="Q4097" s="154"/>
      <c r="R4097" s="154"/>
      <c r="S4097" s="154"/>
      <c r="T4097" s="154"/>
      <c r="U4097" s="154"/>
      <c r="V4097" s="154"/>
      <c r="W4097" s="154"/>
      <c r="X4097" s="154"/>
      <c r="Y4097" s="154"/>
      <c r="Z4097" s="154"/>
      <c r="AA4097" s="154"/>
    </row>
    <row r="4098" spans="1:27" ht="15.75" customHeight="1">
      <c r="A4098" s="155"/>
      <c r="B4098" s="158"/>
      <c r="C4098" s="158"/>
      <c r="D4098" s="158">
        <v>7108</v>
      </c>
      <c r="E4098" s="158">
        <v>19.193999999999999</v>
      </c>
      <c r="F4098" s="158">
        <v>19.081</v>
      </c>
      <c r="G4098" s="16">
        <f t="shared" si="86"/>
        <v>18.039622077854567</v>
      </c>
      <c r="H4098" s="17">
        <f t="shared" si="82"/>
        <v>1.9239632035757204</v>
      </c>
      <c r="I4098" s="17">
        <f t="shared" si="83"/>
        <v>-0.11299999999999955</v>
      </c>
      <c r="J4098" s="18">
        <f t="shared" si="84"/>
        <v>5.8872564343023627E-3</v>
      </c>
      <c r="K4098" s="18">
        <f t="shared" si="85"/>
        <v>0.39344432516645927</v>
      </c>
      <c r="L4098" s="154"/>
      <c r="M4098" s="154"/>
      <c r="N4098" s="154"/>
      <c r="O4098" s="154"/>
      <c r="P4098" s="154"/>
      <c r="Q4098" s="154"/>
      <c r="R4098" s="154"/>
      <c r="S4098" s="154"/>
      <c r="T4098" s="154"/>
      <c r="U4098" s="154"/>
      <c r="V4098" s="154"/>
      <c r="W4098" s="154"/>
      <c r="X4098" s="154"/>
      <c r="Y4098" s="154"/>
      <c r="Z4098" s="154"/>
      <c r="AA4098" s="154"/>
    </row>
    <row r="4099" spans="1:27" ht="15.75" customHeight="1">
      <c r="A4099" s="155"/>
      <c r="B4099" s="158"/>
      <c r="C4099" s="158"/>
      <c r="D4099" s="158">
        <v>7108</v>
      </c>
      <c r="E4099" s="158">
        <v>18.495000000000001</v>
      </c>
      <c r="F4099" s="158">
        <v>18.373999999999999</v>
      </c>
      <c r="G4099" s="16">
        <f t="shared" si="86"/>
        <v>18.039622077854567</v>
      </c>
      <c r="H4099" s="17">
        <f t="shared" si="82"/>
        <v>0.75896320357572367</v>
      </c>
      <c r="I4099" s="17">
        <f t="shared" si="83"/>
        <v>-0.12100000000000222</v>
      </c>
      <c r="J4099" s="18">
        <f t="shared" si="84"/>
        <v>6.5423087320898732E-3</v>
      </c>
      <c r="K4099" s="18">
        <f t="shared" si="85"/>
        <v>0.3705201609756702</v>
      </c>
      <c r="L4099" s="154"/>
      <c r="M4099" s="154"/>
      <c r="N4099" s="154"/>
      <c r="O4099" s="154"/>
      <c r="P4099" s="154"/>
      <c r="Q4099" s="154"/>
      <c r="R4099" s="154"/>
      <c r="S4099" s="154"/>
      <c r="T4099" s="154"/>
      <c r="U4099" s="154"/>
      <c r="V4099" s="154"/>
      <c r="W4099" s="154"/>
      <c r="X4099" s="154"/>
      <c r="Y4099" s="154"/>
      <c r="Z4099" s="154"/>
      <c r="AA4099" s="154"/>
    </row>
    <row r="4100" spans="1:27" ht="15.75" customHeight="1">
      <c r="A4100" s="155"/>
      <c r="B4100" s="158"/>
      <c r="C4100" s="158"/>
      <c r="D4100" s="158">
        <v>7108</v>
      </c>
      <c r="E4100" s="158">
        <v>19.841000000000001</v>
      </c>
      <c r="F4100" s="158">
        <v>19.724</v>
      </c>
      <c r="G4100" s="16">
        <f t="shared" si="86"/>
        <v>18.039622077854567</v>
      </c>
      <c r="H4100" s="17">
        <f t="shared" si="82"/>
        <v>3.0022965369090571</v>
      </c>
      <c r="I4100" s="17">
        <f t="shared" si="83"/>
        <v>-0.11700000000000088</v>
      </c>
      <c r="J4100" s="18">
        <f t="shared" si="84"/>
        <v>5.8968801975707308E-3</v>
      </c>
      <c r="K4100" s="18">
        <f t="shared" si="85"/>
        <v>0.41322364685474622</v>
      </c>
      <c r="L4100" s="154"/>
      <c r="M4100" s="154"/>
      <c r="N4100" s="154"/>
      <c r="O4100" s="154"/>
      <c r="P4100" s="154"/>
      <c r="Q4100" s="154"/>
      <c r="R4100" s="154"/>
      <c r="S4100" s="154"/>
      <c r="T4100" s="154"/>
      <c r="U4100" s="154"/>
      <c r="V4100" s="154"/>
      <c r="W4100" s="154"/>
      <c r="X4100" s="154"/>
      <c r="Y4100" s="154"/>
      <c r="Z4100" s="154"/>
      <c r="AA4100" s="154"/>
    </row>
    <row r="4101" spans="1:27" ht="15.75" customHeight="1">
      <c r="A4101" s="155"/>
      <c r="B4101" s="156">
        <v>45149</v>
      </c>
      <c r="C4101" s="158"/>
      <c r="D4101" s="158">
        <v>6607</v>
      </c>
      <c r="E4101" s="158">
        <v>19.491</v>
      </c>
      <c r="F4101" s="158">
        <v>19.099</v>
      </c>
      <c r="G4101" s="16">
        <f t="shared" si="86"/>
        <v>17.912399999999998</v>
      </c>
      <c r="H4101" s="17">
        <f t="shared" si="82"/>
        <v>2.6310000000000029</v>
      </c>
      <c r="I4101" s="17">
        <f t="shared" si="83"/>
        <v>-0.39199999999999946</v>
      </c>
      <c r="J4101" s="18">
        <f t="shared" si="84"/>
        <v>2.0111846493253271E-2</v>
      </c>
      <c r="K4101" s="18">
        <f t="shared" si="85"/>
        <v>0.44716022779744502</v>
      </c>
      <c r="L4101" s="154"/>
      <c r="M4101" s="154"/>
      <c r="N4101" s="154"/>
      <c r="O4101" s="154"/>
      <c r="P4101" s="154"/>
      <c r="Q4101" s="154"/>
      <c r="R4101" s="154"/>
      <c r="S4101" s="154"/>
      <c r="T4101" s="154"/>
      <c r="U4101" s="154"/>
      <c r="V4101" s="154"/>
      <c r="W4101" s="154"/>
      <c r="X4101" s="154"/>
      <c r="Y4101" s="154"/>
      <c r="Z4101" s="154"/>
      <c r="AA4101" s="154"/>
    </row>
    <row r="4102" spans="1:27" ht="15.75" customHeight="1">
      <c r="A4102" s="155"/>
      <c r="B4102" s="156">
        <v>45149</v>
      </c>
      <c r="C4102" s="158"/>
      <c r="D4102" s="158">
        <v>515</v>
      </c>
      <c r="E4102" s="158">
        <v>16.600999999999999</v>
      </c>
      <c r="F4102" s="158">
        <v>16.529</v>
      </c>
      <c r="G4102" s="16">
        <f t="shared" si="86"/>
        <v>16.637999999999998</v>
      </c>
      <c r="H4102" s="17">
        <f t="shared" si="82"/>
        <v>-6.1666666666665058E-2</v>
      </c>
      <c r="I4102" s="17">
        <f t="shared" si="83"/>
        <v>-7.1999999999999176E-2</v>
      </c>
      <c r="J4102" s="18">
        <f t="shared" si="84"/>
        <v>4.3370881272212026E-3</v>
      </c>
      <c r="K4102" s="18">
        <f t="shared" si="85"/>
        <v>0.50376483344376843</v>
      </c>
      <c r="L4102" s="154"/>
      <c r="M4102" s="154"/>
      <c r="N4102" s="154"/>
      <c r="O4102" s="154"/>
      <c r="P4102" s="154"/>
      <c r="Q4102" s="154"/>
      <c r="R4102" s="154"/>
      <c r="S4102" s="154"/>
      <c r="T4102" s="154"/>
      <c r="U4102" s="154"/>
      <c r="V4102" s="154"/>
      <c r="W4102" s="154"/>
      <c r="X4102" s="154"/>
      <c r="Y4102" s="154"/>
      <c r="Z4102" s="154"/>
      <c r="AA4102" s="154"/>
    </row>
    <row r="4103" spans="1:27" ht="15.75" customHeight="1">
      <c r="A4103" s="155"/>
      <c r="B4103" s="158"/>
      <c r="C4103" s="158"/>
      <c r="D4103" s="158">
        <v>515</v>
      </c>
      <c r="E4103" s="158">
        <v>17.158999999999999</v>
      </c>
      <c r="F4103" s="158">
        <v>17.073</v>
      </c>
      <c r="G4103" s="16">
        <f t="shared" si="86"/>
        <v>16.637999999999998</v>
      </c>
      <c r="H4103" s="17">
        <f t="shared" si="82"/>
        <v>0.86833333333333473</v>
      </c>
      <c r="I4103" s="17">
        <f t="shared" si="83"/>
        <v>-8.5999999999998522E-2</v>
      </c>
      <c r="J4103" s="18">
        <f t="shared" si="84"/>
        <v>5.0119470831632689E-3</v>
      </c>
      <c r="K4103" s="18">
        <f t="shared" si="85"/>
        <v>0.51990209219651495</v>
      </c>
      <c r="L4103" s="154"/>
      <c r="M4103" s="154"/>
      <c r="N4103" s="154"/>
      <c r="O4103" s="154"/>
      <c r="P4103" s="154"/>
      <c r="Q4103" s="154"/>
      <c r="R4103" s="154"/>
      <c r="S4103" s="154"/>
      <c r="T4103" s="154"/>
      <c r="U4103" s="154"/>
      <c r="V4103" s="154"/>
      <c r="W4103" s="154"/>
      <c r="X4103" s="154"/>
      <c r="Y4103" s="154"/>
      <c r="Z4103" s="154"/>
      <c r="AA4103" s="154"/>
    </row>
    <row r="4104" spans="1:27" ht="15.75" customHeight="1">
      <c r="A4104" s="155"/>
      <c r="B4104" s="158"/>
      <c r="C4104" s="158"/>
      <c r="D4104" s="158">
        <v>515</v>
      </c>
      <c r="E4104" s="158">
        <v>16.596</v>
      </c>
      <c r="F4104" s="158">
        <v>16.533999999999999</v>
      </c>
      <c r="G4104" s="16">
        <f t="shared" si="86"/>
        <v>16.637999999999998</v>
      </c>
      <c r="H4104" s="17">
        <f t="shared" si="82"/>
        <v>-6.9999999999996732E-2</v>
      </c>
      <c r="I4104" s="17">
        <f t="shared" si="83"/>
        <v>-6.2000000000001165E-2</v>
      </c>
      <c r="J4104" s="18">
        <f t="shared" si="84"/>
        <v>3.7358399614365609E-3</v>
      </c>
      <c r="K4104" s="18">
        <f t="shared" si="85"/>
        <v>0.50361532899493855</v>
      </c>
      <c r="L4104" s="154"/>
      <c r="M4104" s="154"/>
      <c r="N4104" s="154"/>
      <c r="O4104" s="154"/>
      <c r="P4104" s="154"/>
      <c r="Q4104" s="154"/>
      <c r="R4104" s="154"/>
      <c r="S4104" s="154"/>
      <c r="T4104" s="154"/>
      <c r="U4104" s="154"/>
      <c r="V4104" s="154"/>
      <c r="W4104" s="154"/>
      <c r="X4104" s="154"/>
      <c r="Y4104" s="154"/>
      <c r="Z4104" s="154"/>
      <c r="AA4104" s="154"/>
    </row>
    <row r="4105" spans="1:27" ht="15.75" customHeight="1">
      <c r="A4105" s="155"/>
      <c r="B4105" s="156">
        <v>45149</v>
      </c>
      <c r="C4105" s="158"/>
      <c r="D4105" s="158">
        <v>5001</v>
      </c>
      <c r="E4105" s="158">
        <v>39.188000000000002</v>
      </c>
      <c r="F4105" s="158">
        <v>38.972999999999999</v>
      </c>
      <c r="G4105" s="16">
        <f t="shared" si="86"/>
        <v>38.4</v>
      </c>
      <c r="H4105" s="17">
        <f t="shared" si="82"/>
        <v>1.3133333333333397</v>
      </c>
      <c r="I4105" s="17">
        <f t="shared" si="83"/>
        <v>-0.21500000000000341</v>
      </c>
      <c r="J4105" s="18">
        <f t="shared" si="84"/>
        <v>5.4863733796060889E-3</v>
      </c>
      <c r="K4105" s="18">
        <f t="shared" si="85"/>
        <v>0.38756762274165563</v>
      </c>
      <c r="L4105" s="154"/>
      <c r="M4105" s="154"/>
      <c r="N4105" s="154"/>
      <c r="O4105" s="154"/>
      <c r="P4105" s="154"/>
      <c r="Q4105" s="154"/>
      <c r="R4105" s="154"/>
      <c r="S4105" s="154"/>
      <c r="T4105" s="154"/>
      <c r="U4105" s="154"/>
      <c r="V4105" s="154"/>
      <c r="W4105" s="154"/>
      <c r="X4105" s="154"/>
      <c r="Y4105" s="154"/>
      <c r="Z4105" s="154"/>
      <c r="AA4105" s="154"/>
    </row>
    <row r="4106" spans="1:27" ht="15.75" customHeight="1">
      <c r="A4106" s="155"/>
      <c r="B4106" s="158"/>
      <c r="C4106" s="158"/>
      <c r="D4106" s="158">
        <v>5001</v>
      </c>
      <c r="E4106" s="158">
        <v>38.875</v>
      </c>
      <c r="F4106" s="158">
        <v>38.648000000000003</v>
      </c>
      <c r="G4106" s="16">
        <f t="shared" si="86"/>
        <v>38.4</v>
      </c>
      <c r="H4106" s="17">
        <f t="shared" si="82"/>
        <v>0.79166666666666907</v>
      </c>
      <c r="I4106" s="17">
        <f t="shared" si="83"/>
        <v>-0.22699999999999676</v>
      </c>
      <c r="J4106" s="18">
        <f t="shared" si="84"/>
        <v>5.8392282958198522E-3</v>
      </c>
      <c r="K4106" s="18">
        <f t="shared" si="85"/>
        <v>0.38263665594855306</v>
      </c>
      <c r="L4106" s="154"/>
      <c r="M4106" s="154"/>
      <c r="N4106" s="154"/>
      <c r="O4106" s="154"/>
      <c r="P4106" s="154"/>
      <c r="Q4106" s="154"/>
      <c r="R4106" s="154"/>
      <c r="S4106" s="154"/>
      <c r="T4106" s="154"/>
      <c r="U4106" s="154"/>
      <c r="V4106" s="154"/>
      <c r="W4106" s="154"/>
      <c r="X4106" s="154"/>
      <c r="Y4106" s="154"/>
      <c r="Z4106" s="154"/>
      <c r="AA4106" s="154"/>
    </row>
    <row r="4107" spans="1:27" ht="15.75" customHeight="1">
      <c r="A4107" s="155"/>
      <c r="B4107" s="156">
        <v>45150</v>
      </c>
      <c r="C4107" s="158"/>
      <c r="D4107" s="158">
        <v>6617</v>
      </c>
      <c r="E4107" s="158">
        <v>23.158000000000001</v>
      </c>
      <c r="F4107" s="158">
        <v>22.727</v>
      </c>
      <c r="G4107" s="16">
        <f t="shared" si="86"/>
        <v>21.071999999999999</v>
      </c>
      <c r="H4107" s="17">
        <f t="shared" si="82"/>
        <v>3.4766666666666701</v>
      </c>
      <c r="I4107" s="17">
        <f t="shared" si="83"/>
        <v>-0.43100000000000094</v>
      </c>
      <c r="J4107" s="18">
        <f t="shared" si="84"/>
        <v>1.8611279039640768E-2</v>
      </c>
      <c r="K4107" s="18">
        <f t="shared" si="85"/>
        <v>0.45523793073667862</v>
      </c>
      <c r="L4107" s="154"/>
      <c r="M4107" s="154"/>
      <c r="N4107" s="154"/>
      <c r="O4107" s="154"/>
      <c r="P4107" s="154"/>
      <c r="Q4107" s="154"/>
      <c r="R4107" s="154"/>
      <c r="S4107" s="154"/>
      <c r="T4107" s="154"/>
      <c r="U4107" s="154"/>
      <c r="V4107" s="154"/>
      <c r="W4107" s="154"/>
      <c r="X4107" s="154"/>
      <c r="Y4107" s="154"/>
      <c r="Z4107" s="154"/>
      <c r="AA4107" s="154"/>
    </row>
    <row r="4108" spans="1:27" ht="15.75" customHeight="1">
      <c r="A4108" s="155"/>
      <c r="B4108" s="158"/>
      <c r="C4108" s="158"/>
      <c r="D4108" s="158">
        <v>6617</v>
      </c>
      <c r="E4108" s="158">
        <v>20.891999999999999</v>
      </c>
      <c r="F4108" s="158">
        <v>20.49</v>
      </c>
      <c r="G4108" s="16">
        <f t="shared" si="86"/>
        <v>21.071999999999999</v>
      </c>
      <c r="H4108" s="17">
        <f t="shared" si="82"/>
        <v>-0.29999999999999954</v>
      </c>
      <c r="I4108" s="17">
        <f t="shared" si="83"/>
        <v>-0.40200000000000102</v>
      </c>
      <c r="J4108" s="18">
        <f t="shared" si="84"/>
        <v>1.9241815048822566E-2</v>
      </c>
      <c r="K4108" s="18">
        <f t="shared" si="85"/>
        <v>0.39615163699023564</v>
      </c>
      <c r="L4108" s="154"/>
      <c r="M4108" s="154"/>
      <c r="N4108" s="154"/>
      <c r="O4108" s="154"/>
      <c r="P4108" s="154"/>
      <c r="Q4108" s="154"/>
      <c r="R4108" s="154"/>
      <c r="S4108" s="154"/>
      <c r="T4108" s="154"/>
      <c r="U4108" s="154"/>
      <c r="V4108" s="154"/>
      <c r="W4108" s="154"/>
      <c r="X4108" s="154"/>
      <c r="Y4108" s="154"/>
      <c r="Z4108" s="154"/>
      <c r="AA4108" s="154"/>
    </row>
    <row r="4109" spans="1:27" ht="15.75" customHeight="1">
      <c r="A4109" s="155"/>
      <c r="B4109" s="156">
        <v>45150</v>
      </c>
      <c r="C4109" s="158"/>
      <c r="D4109" s="158">
        <v>8127</v>
      </c>
      <c r="E4109" s="158">
        <v>21.745999999999999</v>
      </c>
      <c r="F4109" s="158">
        <v>21.689</v>
      </c>
      <c r="G4109" s="16">
        <f t="shared" si="86"/>
        <v>19.906047079520491</v>
      </c>
      <c r="H4109" s="17">
        <f t="shared" si="82"/>
        <v>3.0665882007991803</v>
      </c>
      <c r="I4109" s="17">
        <f t="shared" si="83"/>
        <v>-5.6999999999998607E-2</v>
      </c>
      <c r="J4109" s="18">
        <f t="shared" si="84"/>
        <v>2.6211717097396584E-3</v>
      </c>
      <c r="K4109" s="18">
        <f t="shared" si="85"/>
        <v>0.36087983979643656</v>
      </c>
      <c r="L4109" s="154"/>
      <c r="M4109" s="154"/>
      <c r="N4109" s="154"/>
      <c r="O4109" s="154"/>
      <c r="P4109" s="154"/>
      <c r="Q4109" s="154"/>
      <c r="R4109" s="154"/>
      <c r="S4109" s="154"/>
      <c r="T4109" s="154"/>
      <c r="U4109" s="154"/>
      <c r="V4109" s="154"/>
      <c r="W4109" s="154"/>
      <c r="X4109" s="154"/>
      <c r="Y4109" s="154"/>
      <c r="Z4109" s="154"/>
      <c r="AA4109" s="154"/>
    </row>
    <row r="4110" spans="1:27" ht="15.75" customHeight="1">
      <c r="A4110" s="155"/>
      <c r="B4110" s="158"/>
      <c r="C4110" s="158"/>
      <c r="D4110" s="158">
        <v>8127</v>
      </c>
      <c r="E4110" s="158">
        <v>21.573</v>
      </c>
      <c r="F4110" s="158">
        <v>21.526</v>
      </c>
      <c r="G4110" s="16">
        <f t="shared" si="86"/>
        <v>19.906047079520491</v>
      </c>
      <c r="H4110" s="17">
        <f t="shared" si="82"/>
        <v>2.7782548674658498</v>
      </c>
      <c r="I4110" s="17">
        <f t="shared" si="83"/>
        <v>-4.7000000000000597E-2</v>
      </c>
      <c r="J4110" s="18">
        <f t="shared" si="84"/>
        <v>2.1786492374727944E-3</v>
      </c>
      <c r="K4110" s="18">
        <f t="shared" si="85"/>
        <v>0.35575455412846202</v>
      </c>
      <c r="L4110" s="154"/>
      <c r="M4110" s="154"/>
      <c r="N4110" s="154"/>
      <c r="O4110" s="154"/>
      <c r="P4110" s="154"/>
      <c r="Q4110" s="154"/>
      <c r="R4110" s="154"/>
      <c r="S4110" s="154"/>
      <c r="T4110" s="154"/>
      <c r="U4110" s="154"/>
      <c r="V4110" s="154"/>
      <c r="W4110" s="154"/>
      <c r="X4110" s="154"/>
      <c r="Y4110" s="154"/>
      <c r="Z4110" s="154"/>
      <c r="AA4110" s="154"/>
    </row>
    <row r="4111" spans="1:27" ht="15.75" customHeight="1">
      <c r="A4111" s="155"/>
      <c r="B4111" s="158"/>
      <c r="C4111" s="158"/>
      <c r="D4111" s="158">
        <v>8127</v>
      </c>
      <c r="E4111" s="158">
        <v>20.466000000000001</v>
      </c>
      <c r="F4111" s="158">
        <v>20.413</v>
      </c>
      <c r="G4111" s="16">
        <f t="shared" si="86"/>
        <v>19.906047079520491</v>
      </c>
      <c r="H4111" s="17">
        <f t="shared" si="82"/>
        <v>0.93325486746585073</v>
      </c>
      <c r="I4111" s="17">
        <f t="shared" si="83"/>
        <v>-5.3000000000000824E-2</v>
      </c>
      <c r="J4111" s="18">
        <f t="shared" si="84"/>
        <v>2.5896609010065876E-3</v>
      </c>
      <c r="K4111" s="18">
        <f t="shared" si="85"/>
        <v>0.32090750494543691</v>
      </c>
      <c r="L4111" s="154"/>
      <c r="M4111" s="154"/>
      <c r="N4111" s="154"/>
      <c r="O4111" s="154"/>
      <c r="P4111" s="154"/>
      <c r="Q4111" s="154"/>
      <c r="R4111" s="154"/>
      <c r="S4111" s="154"/>
      <c r="T4111" s="154"/>
      <c r="U4111" s="154"/>
      <c r="V4111" s="154"/>
      <c r="W4111" s="154"/>
      <c r="X4111" s="154"/>
      <c r="Y4111" s="154"/>
      <c r="Z4111" s="154"/>
      <c r="AA4111" s="154"/>
    </row>
    <row r="4112" spans="1:27" ht="15.75" customHeight="1">
      <c r="A4112" s="155"/>
      <c r="B4112" s="156"/>
      <c r="C4112" s="158"/>
      <c r="D4112" s="158">
        <v>8127</v>
      </c>
      <c r="E4112" s="158">
        <v>20.484000000000002</v>
      </c>
      <c r="F4112" s="158">
        <v>20.454999999999998</v>
      </c>
      <c r="G4112" s="16">
        <f t="shared" si="86"/>
        <v>19.906047079520491</v>
      </c>
      <c r="H4112" s="17">
        <f t="shared" si="82"/>
        <v>0.96325486746585187</v>
      </c>
      <c r="I4112" s="17">
        <f t="shared" si="83"/>
        <v>-2.9000000000003467E-2</v>
      </c>
      <c r="J4112" s="18">
        <f t="shared" si="84"/>
        <v>1.4157391134545726E-3</v>
      </c>
      <c r="K4112" s="18">
        <f t="shared" si="85"/>
        <v>0.3215042470324796</v>
      </c>
      <c r="L4112" s="154"/>
      <c r="M4112" s="154"/>
      <c r="N4112" s="154"/>
      <c r="O4112" s="154"/>
      <c r="P4112" s="154"/>
      <c r="Q4112" s="154"/>
      <c r="R4112" s="154"/>
      <c r="S4112" s="154"/>
      <c r="T4112" s="154"/>
      <c r="U4112" s="154"/>
      <c r="V4112" s="154"/>
      <c r="W4112" s="154"/>
      <c r="X4112" s="154"/>
      <c r="Y4112" s="154"/>
      <c r="Z4112" s="154"/>
      <c r="AA4112" s="154"/>
    </row>
    <row r="4113" spans="1:27" ht="15.75" customHeight="1">
      <c r="A4113" s="155"/>
      <c r="B4113" s="156">
        <v>45150</v>
      </c>
      <c r="C4113" s="158"/>
      <c r="D4113" s="158">
        <v>8107</v>
      </c>
      <c r="E4113" s="158">
        <v>17.14</v>
      </c>
      <c r="F4113" s="158">
        <v>17.077999999999999</v>
      </c>
      <c r="G4113" s="16">
        <f t="shared" si="86"/>
        <v>16.123457228651652</v>
      </c>
      <c r="H4113" s="17">
        <f t="shared" si="82"/>
        <v>1.694237952247247</v>
      </c>
      <c r="I4113" s="17">
        <f t="shared" si="83"/>
        <v>-6.2000000000001165E-2</v>
      </c>
      <c r="J4113" s="18">
        <f t="shared" si="84"/>
        <v>3.6172695449242218E-3</v>
      </c>
      <c r="K4113" s="18">
        <f t="shared" si="85"/>
        <v>0.33742218917416339</v>
      </c>
      <c r="L4113" s="154"/>
      <c r="M4113" s="154"/>
      <c r="N4113" s="154"/>
      <c r="O4113" s="154"/>
      <c r="P4113" s="154"/>
      <c r="Q4113" s="154"/>
      <c r="R4113" s="154"/>
      <c r="S4113" s="154"/>
      <c r="T4113" s="154"/>
      <c r="U4113" s="154"/>
      <c r="V4113" s="154"/>
      <c r="W4113" s="154"/>
      <c r="X4113" s="154"/>
      <c r="Y4113" s="154"/>
      <c r="Z4113" s="154"/>
      <c r="AA4113" s="154"/>
    </row>
    <row r="4114" spans="1:27" ht="15.75" customHeight="1">
      <c r="A4114" s="155"/>
      <c r="B4114" s="158"/>
      <c r="C4114" s="158"/>
      <c r="D4114" s="158">
        <v>8107</v>
      </c>
      <c r="E4114" s="158">
        <v>16.661999999999999</v>
      </c>
      <c r="F4114" s="158">
        <v>16.641999999999999</v>
      </c>
      <c r="G4114" s="16">
        <f t="shared" si="86"/>
        <v>16.123457228651652</v>
      </c>
      <c r="H4114" s="17">
        <f t="shared" si="82"/>
        <v>0.89757128558057775</v>
      </c>
      <c r="I4114" s="17">
        <f t="shared" si="83"/>
        <v>-1.9999999999999574E-2</v>
      </c>
      <c r="J4114" s="18">
        <f t="shared" si="84"/>
        <v>1.2003360941063243E-3</v>
      </c>
      <c r="K4114" s="18">
        <f t="shared" si="85"/>
        <v>0.31841413530459489</v>
      </c>
      <c r="L4114" s="154"/>
      <c r="M4114" s="154"/>
      <c r="N4114" s="154"/>
      <c r="O4114" s="154"/>
      <c r="P4114" s="154"/>
      <c r="Q4114" s="154"/>
      <c r="R4114" s="154"/>
      <c r="S4114" s="154"/>
      <c r="T4114" s="154"/>
      <c r="U4114" s="154"/>
      <c r="V4114" s="154"/>
      <c r="W4114" s="154"/>
      <c r="X4114" s="154"/>
      <c r="Y4114" s="154"/>
      <c r="Z4114" s="154"/>
      <c r="AA4114" s="154"/>
    </row>
    <row r="4115" spans="1:27" ht="15.75" customHeight="1">
      <c r="A4115" s="155"/>
      <c r="B4115" s="158"/>
      <c r="C4115" s="158"/>
      <c r="D4115" s="158">
        <v>8107</v>
      </c>
      <c r="E4115" s="158">
        <v>17.135000000000002</v>
      </c>
      <c r="F4115" s="158">
        <v>17.111000000000001</v>
      </c>
      <c r="G4115" s="16">
        <f t="shared" si="86"/>
        <v>16.123457228651652</v>
      </c>
      <c r="H4115" s="17">
        <f t="shared" si="82"/>
        <v>1.6859046189139153</v>
      </c>
      <c r="I4115" s="17">
        <f t="shared" si="83"/>
        <v>-2.4000000000000909E-2</v>
      </c>
      <c r="J4115" s="18">
        <f t="shared" si="84"/>
        <v>1.4006419608987982E-3</v>
      </c>
      <c r="K4115" s="18">
        <f t="shared" si="85"/>
        <v>0.33722884869828779</v>
      </c>
      <c r="L4115" s="154"/>
      <c r="M4115" s="154"/>
      <c r="N4115" s="154"/>
      <c r="O4115" s="154"/>
      <c r="P4115" s="154"/>
      <c r="Q4115" s="154"/>
      <c r="R4115" s="154"/>
      <c r="S4115" s="154"/>
      <c r="T4115" s="154"/>
      <c r="U4115" s="154"/>
      <c r="V4115" s="154"/>
      <c r="W4115" s="154"/>
      <c r="X4115" s="154"/>
      <c r="Y4115" s="154"/>
      <c r="Z4115" s="154"/>
      <c r="AA4115" s="154"/>
    </row>
    <row r="4116" spans="1:27" ht="15.75" customHeight="1">
      <c r="A4116" s="155"/>
      <c r="B4116" s="156">
        <v>45150</v>
      </c>
      <c r="C4116" s="158">
        <v>61593</v>
      </c>
      <c r="D4116" s="158">
        <v>5148</v>
      </c>
      <c r="E4116" s="158">
        <v>21.274999999999999</v>
      </c>
      <c r="F4116" s="158">
        <v>21.096</v>
      </c>
      <c r="G4116" s="16">
        <f t="shared" si="86"/>
        <v>20.202531026311895</v>
      </c>
      <c r="H4116" s="17">
        <f t="shared" si="82"/>
        <v>1.7874482894801722</v>
      </c>
      <c r="I4116" s="17">
        <f t="shared" si="83"/>
        <v>-0.17899999999999849</v>
      </c>
      <c r="J4116" s="18">
        <f t="shared" si="84"/>
        <v>8.4136310223266036E-3</v>
      </c>
      <c r="K4116" s="18">
        <f t="shared" si="85"/>
        <v>0.33577319450212761</v>
      </c>
      <c r="L4116" s="154"/>
      <c r="M4116" s="154"/>
      <c r="N4116" s="154"/>
      <c r="O4116" s="154"/>
      <c r="P4116" s="154"/>
      <c r="Q4116" s="154"/>
      <c r="R4116" s="154"/>
      <c r="S4116" s="154"/>
      <c r="T4116" s="154"/>
      <c r="U4116" s="154"/>
      <c r="V4116" s="154"/>
      <c r="W4116" s="154"/>
      <c r="X4116" s="154"/>
      <c r="Y4116" s="154"/>
      <c r="Z4116" s="154"/>
      <c r="AA4116" s="154"/>
    </row>
    <row r="4117" spans="1:27" ht="15.75" customHeight="1">
      <c r="A4117" s="155"/>
      <c r="B4117" s="156">
        <v>45152</v>
      </c>
      <c r="C4117" s="158">
        <v>61595</v>
      </c>
      <c r="D4117" s="158">
        <v>5120</v>
      </c>
      <c r="E4117" s="158">
        <v>23.62</v>
      </c>
      <c r="F4117" s="158">
        <v>23.567</v>
      </c>
      <c r="G4117" s="16">
        <f t="shared" si="86"/>
        <v>22.870927068045674</v>
      </c>
      <c r="H4117" s="17">
        <f t="shared" si="82"/>
        <v>1.2484548865905452</v>
      </c>
      <c r="I4117" s="17">
        <f t="shared" si="83"/>
        <v>-5.3000000000000824E-2</v>
      </c>
      <c r="J4117" s="18">
        <f t="shared" si="84"/>
        <v>2.2438611346317027E-3</v>
      </c>
      <c r="K4117" s="18">
        <f t="shared" si="85"/>
        <v>0.3269139811538937</v>
      </c>
      <c r="L4117" s="154"/>
      <c r="M4117" s="154"/>
      <c r="N4117" s="154"/>
      <c r="O4117" s="154"/>
      <c r="P4117" s="154"/>
      <c r="Q4117" s="154"/>
      <c r="R4117" s="154"/>
      <c r="S4117" s="154"/>
      <c r="T4117" s="154"/>
      <c r="U4117" s="154"/>
      <c r="V4117" s="154"/>
      <c r="W4117" s="154"/>
      <c r="X4117" s="154"/>
      <c r="Y4117" s="154"/>
      <c r="Z4117" s="154"/>
      <c r="AA4117" s="154"/>
    </row>
    <row r="4118" spans="1:27" ht="15.75" customHeight="1">
      <c r="A4118" s="155"/>
      <c r="B4118" s="158"/>
      <c r="C4118" s="158"/>
      <c r="D4118" s="158">
        <v>5120</v>
      </c>
      <c r="E4118" s="158">
        <v>27.338999999999999</v>
      </c>
      <c r="F4118" s="158">
        <v>27.263000000000002</v>
      </c>
      <c r="G4118" s="16">
        <f t="shared" si="86"/>
        <v>22.870927068045674</v>
      </c>
      <c r="H4118" s="17">
        <f t="shared" si="82"/>
        <v>7.4467882199238744</v>
      </c>
      <c r="I4118" s="17">
        <f t="shared" si="83"/>
        <v>-7.5999999999996959E-2</v>
      </c>
      <c r="J4118" s="18">
        <f t="shared" si="84"/>
        <v>2.7799114817658641E-3</v>
      </c>
      <c r="K4118" s="18">
        <f t="shared" si="85"/>
        <v>0.41847573923168246</v>
      </c>
      <c r="L4118" s="154"/>
      <c r="M4118" s="154"/>
      <c r="N4118" s="154"/>
      <c r="O4118" s="154"/>
      <c r="P4118" s="154"/>
      <c r="Q4118" s="154"/>
      <c r="R4118" s="154"/>
      <c r="S4118" s="154"/>
      <c r="T4118" s="154"/>
      <c r="U4118" s="154"/>
      <c r="V4118" s="154"/>
      <c r="W4118" s="154"/>
      <c r="X4118" s="154"/>
      <c r="Y4118" s="154"/>
      <c r="Z4118" s="154"/>
      <c r="AA4118" s="154"/>
    </row>
    <row r="4119" spans="1:27" ht="15.75" customHeight="1">
      <c r="A4119" s="155"/>
      <c r="B4119" s="158"/>
      <c r="C4119" s="158"/>
      <c r="D4119" s="158">
        <v>5120</v>
      </c>
      <c r="E4119" s="158">
        <v>22.878</v>
      </c>
      <c r="F4119" s="158">
        <v>22.823</v>
      </c>
      <c r="G4119" s="16">
        <f t="shared" si="86"/>
        <v>22.870927068045674</v>
      </c>
      <c r="H4119" s="17">
        <f t="shared" si="82"/>
        <v>1.1788219923876872E-2</v>
      </c>
      <c r="I4119" s="17">
        <f t="shared" si="83"/>
        <v>-5.4999999999999716E-2</v>
      </c>
      <c r="J4119" s="18">
        <f t="shared" si="84"/>
        <v>2.4040562986274898E-3</v>
      </c>
      <c r="K4119" s="18">
        <f t="shared" si="85"/>
        <v>0.30508384626518786</v>
      </c>
      <c r="L4119" s="154"/>
      <c r="M4119" s="154"/>
      <c r="N4119" s="154"/>
      <c r="O4119" s="154"/>
      <c r="P4119" s="154"/>
      <c r="Q4119" s="154"/>
      <c r="R4119" s="154"/>
      <c r="S4119" s="154"/>
      <c r="T4119" s="154"/>
      <c r="U4119" s="154"/>
      <c r="V4119" s="154"/>
      <c r="W4119" s="154"/>
      <c r="X4119" s="154"/>
      <c r="Y4119" s="154"/>
      <c r="Z4119" s="154"/>
      <c r="AA4119" s="154"/>
    </row>
    <row r="4120" spans="1:27" ht="15.75" customHeight="1">
      <c r="A4120" s="155"/>
      <c r="B4120" s="156">
        <v>45152</v>
      </c>
      <c r="C4120" s="158">
        <v>61597</v>
      </c>
      <c r="D4120" s="158">
        <v>6117</v>
      </c>
      <c r="E4120" s="158">
        <v>19.507999999999999</v>
      </c>
      <c r="F4120" s="158">
        <v>19.21</v>
      </c>
      <c r="G4120" s="16">
        <f t="shared" si="86"/>
        <v>19.9327573208373</v>
      </c>
      <c r="H4120" s="17">
        <f t="shared" si="82"/>
        <v>-0.7079288680621687</v>
      </c>
      <c r="I4120" s="17">
        <f t="shared" si="83"/>
        <v>-0.29799999999999827</v>
      </c>
      <c r="J4120" s="18">
        <f t="shared" si="84"/>
        <v>1.5275784293623041E-2</v>
      </c>
      <c r="K4120" s="18">
        <f t="shared" si="85"/>
        <v>0.30465558129793557</v>
      </c>
      <c r="L4120" s="154"/>
      <c r="M4120" s="154"/>
      <c r="N4120" s="154"/>
      <c r="O4120" s="154"/>
      <c r="P4120" s="154"/>
      <c r="Q4120" s="154"/>
      <c r="R4120" s="154"/>
      <c r="S4120" s="154"/>
      <c r="T4120" s="154"/>
      <c r="U4120" s="154"/>
      <c r="V4120" s="154"/>
      <c r="W4120" s="154"/>
      <c r="X4120" s="154"/>
      <c r="Y4120" s="154"/>
      <c r="Z4120" s="154"/>
      <c r="AA4120" s="154"/>
    </row>
    <row r="4121" spans="1:27" ht="15.75" customHeight="1">
      <c r="A4121" s="155"/>
      <c r="B4121" s="158"/>
      <c r="C4121" s="158"/>
      <c r="D4121" s="158">
        <v>6117</v>
      </c>
      <c r="E4121" s="158">
        <v>19.568000000000001</v>
      </c>
      <c r="F4121" s="158">
        <v>19.225000000000001</v>
      </c>
      <c r="G4121" s="16">
        <f t="shared" si="86"/>
        <v>19.9327573208373</v>
      </c>
      <c r="H4121" s="17">
        <f t="shared" si="82"/>
        <v>-0.60792886806216495</v>
      </c>
      <c r="I4121" s="17">
        <f t="shared" si="83"/>
        <v>-0.34299999999999997</v>
      </c>
      <c r="J4121" s="18">
        <f t="shared" si="84"/>
        <v>1.7528618152085035E-2</v>
      </c>
      <c r="K4121" s="18">
        <f t="shared" si="85"/>
        <v>0.30678766761856752</v>
      </c>
      <c r="L4121" s="154"/>
      <c r="M4121" s="154"/>
      <c r="N4121" s="154"/>
      <c r="O4121" s="154"/>
      <c r="P4121" s="154"/>
      <c r="Q4121" s="154"/>
      <c r="R4121" s="154"/>
      <c r="S4121" s="154"/>
      <c r="T4121" s="154"/>
      <c r="U4121" s="154"/>
      <c r="V4121" s="154"/>
      <c r="W4121" s="154"/>
      <c r="X4121" s="154"/>
      <c r="Y4121" s="154"/>
      <c r="Z4121" s="154"/>
      <c r="AA4121" s="154"/>
    </row>
    <row r="4122" spans="1:27" ht="15.75" customHeight="1">
      <c r="A4122" s="155"/>
      <c r="B4122" s="158"/>
      <c r="C4122" s="158"/>
      <c r="D4122" s="158">
        <v>6117</v>
      </c>
      <c r="E4122" s="158">
        <v>20.428999999999998</v>
      </c>
      <c r="F4122" s="158">
        <v>20.061</v>
      </c>
      <c r="G4122" s="16">
        <f t="shared" si="86"/>
        <v>19.9327573208373</v>
      </c>
      <c r="H4122" s="17">
        <f t="shared" si="82"/>
        <v>0.82707113193783033</v>
      </c>
      <c r="I4122" s="17">
        <f t="shared" si="83"/>
        <v>-0.36799999999999855</v>
      </c>
      <c r="J4122" s="18">
        <f t="shared" si="84"/>
        <v>1.8013608106123579E-2</v>
      </c>
      <c r="K4122" s="18">
        <f t="shared" si="85"/>
        <v>0.33600377306574608</v>
      </c>
      <c r="L4122" s="154"/>
      <c r="M4122" s="154"/>
      <c r="N4122" s="154"/>
      <c r="O4122" s="154"/>
      <c r="P4122" s="154"/>
      <c r="Q4122" s="154"/>
      <c r="R4122" s="154"/>
      <c r="S4122" s="154"/>
      <c r="T4122" s="154"/>
      <c r="U4122" s="154"/>
      <c r="V4122" s="154"/>
      <c r="W4122" s="154"/>
      <c r="X4122" s="154"/>
      <c r="Y4122" s="154"/>
      <c r="Z4122" s="154"/>
      <c r="AA4122" s="154"/>
    </row>
    <row r="4123" spans="1:27" ht="15.75" customHeight="1">
      <c r="A4123" s="155"/>
      <c r="B4123" s="156">
        <v>45152</v>
      </c>
      <c r="C4123" s="158"/>
      <c r="D4123" s="158">
        <v>5000</v>
      </c>
      <c r="E4123" s="158">
        <v>39.954000000000001</v>
      </c>
      <c r="F4123" s="158">
        <v>39.609000000000002</v>
      </c>
      <c r="G4123" s="16">
        <f t="shared" si="86"/>
        <v>38.4</v>
      </c>
      <c r="H4123" s="17">
        <f t="shared" si="82"/>
        <v>2.5900000000000034</v>
      </c>
      <c r="I4123" s="17">
        <f t="shared" si="83"/>
        <v>-0.34499999999999886</v>
      </c>
      <c r="J4123" s="18">
        <f t="shared" si="84"/>
        <v>8.6349301696951215E-3</v>
      </c>
      <c r="K4123" s="18">
        <f t="shared" si="85"/>
        <v>0.39930920558642441</v>
      </c>
      <c r="L4123" s="154"/>
      <c r="M4123" s="154"/>
      <c r="N4123" s="154"/>
      <c r="O4123" s="154"/>
      <c r="P4123" s="154"/>
      <c r="Q4123" s="154"/>
      <c r="R4123" s="154"/>
      <c r="S4123" s="154"/>
      <c r="T4123" s="154"/>
      <c r="U4123" s="154"/>
      <c r="V4123" s="154"/>
      <c r="W4123" s="154"/>
      <c r="X4123" s="154"/>
      <c r="Y4123" s="154"/>
      <c r="Z4123" s="154"/>
      <c r="AA4123" s="154"/>
    </row>
    <row r="4124" spans="1:27" ht="15.75" customHeight="1">
      <c r="A4124" s="155"/>
      <c r="B4124" s="158"/>
      <c r="C4124" s="158"/>
      <c r="D4124" s="158">
        <v>5000</v>
      </c>
      <c r="E4124" s="158">
        <v>39.939</v>
      </c>
      <c r="F4124" s="158">
        <v>39.646999999999998</v>
      </c>
      <c r="G4124" s="16">
        <f t="shared" si="86"/>
        <v>38.4</v>
      </c>
      <c r="H4124" s="17">
        <f t="shared" si="82"/>
        <v>2.5650000000000026</v>
      </c>
      <c r="I4124" s="17">
        <f t="shared" si="83"/>
        <v>-0.29200000000000159</v>
      </c>
      <c r="J4124" s="18">
        <f t="shared" si="84"/>
        <v>7.3111495029921031E-3</v>
      </c>
      <c r="K4124" s="18">
        <f t="shared" si="85"/>
        <v>0.39908360249380304</v>
      </c>
      <c r="L4124" s="154"/>
      <c r="M4124" s="154"/>
      <c r="N4124" s="154"/>
      <c r="O4124" s="154"/>
      <c r="P4124" s="154"/>
      <c r="Q4124" s="154"/>
      <c r="R4124" s="154"/>
      <c r="S4124" s="154"/>
      <c r="T4124" s="154"/>
      <c r="U4124" s="154"/>
      <c r="V4124" s="154"/>
      <c r="W4124" s="154"/>
      <c r="X4124" s="154"/>
      <c r="Y4124" s="154"/>
      <c r="Z4124" s="154"/>
      <c r="AA4124" s="154"/>
    </row>
    <row r="4125" spans="1:27" ht="15.75" customHeight="1">
      <c r="A4125" s="155"/>
      <c r="B4125" s="156"/>
      <c r="C4125" s="158"/>
      <c r="D4125" s="158">
        <v>5000</v>
      </c>
      <c r="E4125" s="158">
        <v>39.421999999999997</v>
      </c>
      <c r="F4125" s="158">
        <v>39.173000000000002</v>
      </c>
      <c r="G4125" s="16">
        <f t="shared" si="86"/>
        <v>38.4</v>
      </c>
      <c r="H4125" s="17">
        <f t="shared" si="82"/>
        <v>1.7033333333333309</v>
      </c>
      <c r="I4125" s="17">
        <f t="shared" si="83"/>
        <v>-0.24899999999999523</v>
      </c>
      <c r="J4125" s="18">
        <f t="shared" si="84"/>
        <v>6.3162701029880588E-3</v>
      </c>
      <c r="K4125" s="18">
        <f t="shared" si="85"/>
        <v>0.39120288163969352</v>
      </c>
      <c r="L4125" s="154"/>
      <c r="M4125" s="154"/>
      <c r="N4125" s="154"/>
      <c r="O4125" s="154"/>
      <c r="P4125" s="154"/>
      <c r="Q4125" s="154"/>
      <c r="R4125" s="154"/>
      <c r="S4125" s="154"/>
      <c r="T4125" s="154"/>
      <c r="U4125" s="154"/>
      <c r="V4125" s="154"/>
      <c r="W4125" s="154"/>
      <c r="X4125" s="154"/>
      <c r="Y4125" s="154"/>
      <c r="Z4125" s="154"/>
      <c r="AA4125" s="154"/>
    </row>
    <row r="4126" spans="1:27" ht="15.75" customHeight="1">
      <c r="A4126" s="155"/>
      <c r="B4126" s="156">
        <v>45152</v>
      </c>
      <c r="C4126" s="158">
        <v>61436</v>
      </c>
      <c r="D4126" s="158">
        <v>505</v>
      </c>
      <c r="E4126" s="158">
        <v>17.466000000000001</v>
      </c>
      <c r="F4126" s="158">
        <v>17.309000000000001</v>
      </c>
      <c r="G4126" s="16">
        <f t="shared" si="86"/>
        <v>16.637999999999998</v>
      </c>
      <c r="H4126" s="17">
        <f t="shared" si="82"/>
        <v>1.380000000000005</v>
      </c>
      <c r="I4126" s="17">
        <f t="shared" si="83"/>
        <v>-0.15700000000000003</v>
      </c>
      <c r="J4126" s="18">
        <f t="shared" si="84"/>
        <v>8.9888927058284687E-3</v>
      </c>
      <c r="K4126" s="18">
        <f t="shared" si="85"/>
        <v>0.52834077636551013</v>
      </c>
      <c r="L4126" s="154"/>
      <c r="M4126" s="154"/>
      <c r="N4126" s="154"/>
      <c r="O4126" s="154"/>
      <c r="P4126" s="154"/>
      <c r="Q4126" s="154"/>
      <c r="R4126" s="154"/>
      <c r="S4126" s="154"/>
      <c r="T4126" s="154"/>
      <c r="U4126" s="154"/>
      <c r="V4126" s="154"/>
      <c r="W4126" s="154"/>
      <c r="X4126" s="154"/>
      <c r="Y4126" s="154"/>
      <c r="Z4126" s="154"/>
      <c r="AA4126" s="154"/>
    </row>
    <row r="4127" spans="1:27" ht="15.75" customHeight="1">
      <c r="A4127" s="155"/>
      <c r="B4127" s="156">
        <v>45152</v>
      </c>
      <c r="C4127" s="158">
        <v>61430</v>
      </c>
      <c r="D4127" s="158">
        <v>6107</v>
      </c>
      <c r="E4127" s="158">
        <v>17.195</v>
      </c>
      <c r="F4127" s="158">
        <v>16.928999999999998</v>
      </c>
      <c r="G4127" s="16">
        <f t="shared" si="86"/>
        <v>17.032373496847189</v>
      </c>
      <c r="H4127" s="17">
        <f t="shared" si="82"/>
        <v>0.27104417192135227</v>
      </c>
      <c r="I4127" s="17">
        <f t="shared" si="83"/>
        <v>-0.26600000000000179</v>
      </c>
      <c r="J4127" s="18">
        <f t="shared" si="84"/>
        <v>1.5469613259668611E-2</v>
      </c>
      <c r="K4127" s="18">
        <f t="shared" si="85"/>
        <v>0.32617241031626798</v>
      </c>
      <c r="L4127" s="154"/>
      <c r="M4127" s="154"/>
      <c r="N4127" s="154"/>
      <c r="O4127" s="154"/>
      <c r="P4127" s="154"/>
      <c r="Q4127" s="154"/>
      <c r="R4127" s="154"/>
      <c r="S4127" s="154"/>
      <c r="T4127" s="154"/>
      <c r="U4127" s="154"/>
      <c r="V4127" s="154"/>
      <c r="W4127" s="154"/>
      <c r="X4127" s="154"/>
      <c r="Y4127" s="154"/>
      <c r="Z4127" s="154"/>
      <c r="AA4127" s="154"/>
    </row>
    <row r="4128" spans="1:27" ht="15.75" customHeight="1">
      <c r="A4128" s="155"/>
      <c r="B4128" s="158"/>
      <c r="C4128" s="158"/>
      <c r="D4128" s="158">
        <v>6107</v>
      </c>
      <c r="E4128" s="158">
        <v>17.195</v>
      </c>
      <c r="F4128" s="158">
        <v>16.928999999999998</v>
      </c>
      <c r="G4128" s="16">
        <f t="shared" si="86"/>
        <v>17.032373496847189</v>
      </c>
      <c r="H4128" s="17">
        <f t="shared" si="82"/>
        <v>0.27104417192135227</v>
      </c>
      <c r="I4128" s="17">
        <f t="shared" si="83"/>
        <v>-0.26600000000000179</v>
      </c>
      <c r="J4128" s="18">
        <f t="shared" si="84"/>
        <v>1.5469613259668611E-2</v>
      </c>
      <c r="K4128" s="18">
        <f t="shared" si="85"/>
        <v>0.32617241031626798</v>
      </c>
      <c r="L4128" s="154"/>
      <c r="M4128" s="154"/>
      <c r="N4128" s="154"/>
      <c r="O4128" s="154"/>
      <c r="P4128" s="154"/>
      <c r="Q4128" s="154"/>
      <c r="R4128" s="154"/>
      <c r="S4128" s="154"/>
      <c r="T4128" s="154"/>
      <c r="U4128" s="154"/>
      <c r="V4128" s="154"/>
      <c r="W4128" s="154"/>
      <c r="X4128" s="154"/>
      <c r="Y4128" s="154"/>
      <c r="Z4128" s="154"/>
      <c r="AA4128" s="154"/>
    </row>
    <row r="4129" spans="1:27" ht="15.75" customHeight="1">
      <c r="A4129" s="155"/>
      <c r="B4129" s="158"/>
      <c r="C4129" s="158"/>
      <c r="D4129" s="158">
        <v>6107</v>
      </c>
      <c r="E4129" s="158">
        <v>17.018999999999998</v>
      </c>
      <c r="F4129" s="158">
        <v>16.78</v>
      </c>
      <c r="G4129" s="16">
        <f t="shared" si="86"/>
        <v>17.032373496847189</v>
      </c>
      <c r="H4129" s="17">
        <f t="shared" si="82"/>
        <v>-2.2289161411984303E-2</v>
      </c>
      <c r="I4129" s="17">
        <f t="shared" si="83"/>
        <v>-0.23899999999999721</v>
      </c>
      <c r="J4129" s="18">
        <f t="shared" si="84"/>
        <v>1.4043128268405737E-2</v>
      </c>
      <c r="K4129" s="18">
        <f t="shared" si="85"/>
        <v>0.31920410102757074</v>
      </c>
      <c r="L4129" s="154"/>
      <c r="M4129" s="154"/>
      <c r="N4129" s="154"/>
      <c r="O4129" s="154"/>
      <c r="P4129" s="154"/>
      <c r="Q4129" s="154"/>
      <c r="R4129" s="154"/>
      <c r="S4129" s="154"/>
      <c r="T4129" s="154"/>
      <c r="U4129" s="154"/>
      <c r="V4129" s="154"/>
      <c r="W4129" s="154"/>
      <c r="X4129" s="154"/>
      <c r="Y4129" s="154"/>
      <c r="Z4129" s="154"/>
      <c r="AA4129" s="154"/>
    </row>
    <row r="4130" spans="1:27" ht="15.75" customHeight="1">
      <c r="A4130" s="155"/>
      <c r="B4130" s="156"/>
      <c r="C4130" s="158"/>
      <c r="D4130" s="158">
        <v>6107</v>
      </c>
      <c r="E4130" s="158">
        <v>16.867999999999999</v>
      </c>
      <c r="F4130" s="158">
        <v>16.635000000000002</v>
      </c>
      <c r="G4130" s="16">
        <f t="shared" si="86"/>
        <v>17.032373496847189</v>
      </c>
      <c r="H4130" s="17">
        <f t="shared" si="82"/>
        <v>-0.27395582807865065</v>
      </c>
      <c r="I4130" s="17">
        <f t="shared" si="83"/>
        <v>-0.23299999999999699</v>
      </c>
      <c r="J4130" s="18">
        <f t="shared" si="84"/>
        <v>1.3813137301398921E-2</v>
      </c>
      <c r="K4130" s="18">
        <f t="shared" si="85"/>
        <v>0.31310971042140306</v>
      </c>
      <c r="L4130" s="154"/>
      <c r="M4130" s="154"/>
      <c r="N4130" s="154"/>
      <c r="O4130" s="154"/>
      <c r="P4130" s="154"/>
      <c r="Q4130" s="154"/>
      <c r="R4130" s="154"/>
      <c r="S4130" s="154"/>
      <c r="T4130" s="154"/>
      <c r="U4130" s="154"/>
      <c r="V4130" s="154"/>
      <c r="W4130" s="154"/>
      <c r="X4130" s="154"/>
      <c r="Y4130" s="154"/>
      <c r="Z4130" s="154"/>
      <c r="AA4130" s="154"/>
    </row>
    <row r="4131" spans="1:27" ht="15.75" customHeight="1">
      <c r="A4131" s="155"/>
      <c r="B4131" s="156"/>
      <c r="C4131" s="158"/>
      <c r="D4131" s="158">
        <v>6107</v>
      </c>
      <c r="E4131" s="158">
        <v>17.960999999999999</v>
      </c>
      <c r="F4131" s="158">
        <v>17.716000000000001</v>
      </c>
      <c r="G4131" s="16">
        <f t="shared" si="86"/>
        <v>17.032373496847189</v>
      </c>
      <c r="H4131" s="17">
        <f t="shared" si="82"/>
        <v>1.5477108385880161</v>
      </c>
      <c r="I4131" s="17">
        <f t="shared" si="83"/>
        <v>-0.24499999999999744</v>
      </c>
      <c r="J4131" s="18">
        <f t="shared" si="84"/>
        <v>1.3640665887199904E-2</v>
      </c>
      <c r="K4131" s="18">
        <f t="shared" si="85"/>
        <v>0.35490978204934176</v>
      </c>
      <c r="L4131" s="154"/>
      <c r="M4131" s="154"/>
      <c r="N4131" s="154"/>
      <c r="O4131" s="154"/>
      <c r="P4131" s="154"/>
      <c r="Q4131" s="154"/>
      <c r="R4131" s="154"/>
      <c r="S4131" s="154"/>
      <c r="T4131" s="154"/>
      <c r="U4131" s="154"/>
      <c r="V4131" s="154"/>
      <c r="W4131" s="154"/>
      <c r="X4131" s="154"/>
      <c r="Y4131" s="154"/>
      <c r="Z4131" s="154"/>
      <c r="AA4131" s="154"/>
    </row>
    <row r="4132" spans="1:27" ht="15.75" customHeight="1">
      <c r="A4132" s="155"/>
      <c r="B4132" s="156"/>
      <c r="C4132" s="158"/>
      <c r="D4132" s="158">
        <v>6107</v>
      </c>
      <c r="E4132" s="158">
        <v>17.312000000000001</v>
      </c>
      <c r="F4132" s="158">
        <v>17.087</v>
      </c>
      <c r="G4132" s="16">
        <f t="shared" si="86"/>
        <v>17.032373496847189</v>
      </c>
      <c r="H4132" s="17">
        <f t="shared" si="82"/>
        <v>0.46604417192135372</v>
      </c>
      <c r="I4132" s="17">
        <f t="shared" si="83"/>
        <v>-0.22500000000000142</v>
      </c>
      <c r="J4132" s="18">
        <f t="shared" si="84"/>
        <v>1.2996765249537974E-2</v>
      </c>
      <c r="K4132" s="18">
        <f t="shared" si="85"/>
        <v>0.33072635139719436</v>
      </c>
      <c r="L4132" s="154"/>
      <c r="M4132" s="154"/>
      <c r="N4132" s="154"/>
      <c r="O4132" s="154"/>
      <c r="P4132" s="154"/>
      <c r="Q4132" s="154"/>
      <c r="R4132" s="154"/>
      <c r="S4132" s="154"/>
      <c r="T4132" s="154"/>
      <c r="U4132" s="154"/>
      <c r="V4132" s="154"/>
      <c r="W4132" s="154"/>
      <c r="X4132" s="154"/>
      <c r="Y4132" s="154"/>
      <c r="Z4132" s="154"/>
      <c r="AA4132" s="154"/>
    </row>
    <row r="4133" spans="1:27" ht="15.75" customHeight="1">
      <c r="A4133" s="155"/>
      <c r="B4133" s="156">
        <v>45153</v>
      </c>
      <c r="C4133" s="158">
        <v>61902</v>
      </c>
      <c r="D4133" s="158">
        <v>6176</v>
      </c>
      <c r="E4133" s="158">
        <v>35.24</v>
      </c>
      <c r="F4133" s="158">
        <v>34.792999999999999</v>
      </c>
      <c r="G4133" s="16">
        <f t="shared" si="86"/>
        <v>36.028673497593743</v>
      </c>
      <c r="H4133" s="17">
        <f t="shared" si="82"/>
        <v>-1.3144558293229025</v>
      </c>
      <c r="I4133" s="17">
        <f t="shared" si="83"/>
        <v>-0.44700000000000273</v>
      </c>
      <c r="J4133" s="18">
        <f t="shared" si="84"/>
        <v>1.2684449489216876E-2</v>
      </c>
      <c r="K4133" s="18">
        <f t="shared" si="85"/>
        <v>0.31930615440031113</v>
      </c>
      <c r="L4133" s="154"/>
      <c r="M4133" s="154"/>
      <c r="N4133" s="154"/>
      <c r="O4133" s="154"/>
      <c r="P4133" s="154"/>
      <c r="Q4133" s="154"/>
      <c r="R4133" s="154"/>
      <c r="S4133" s="154"/>
      <c r="T4133" s="154"/>
      <c r="U4133" s="154"/>
      <c r="V4133" s="154"/>
      <c r="W4133" s="154"/>
      <c r="X4133" s="154"/>
      <c r="Y4133" s="154"/>
      <c r="Z4133" s="154"/>
      <c r="AA4133" s="154"/>
    </row>
    <row r="4134" spans="1:27" ht="15.75" customHeight="1">
      <c r="A4134" s="155"/>
      <c r="B4134" s="158"/>
      <c r="C4134" s="158"/>
      <c r="D4134" s="158">
        <v>6176</v>
      </c>
      <c r="E4134" s="158">
        <v>36.466000000000001</v>
      </c>
      <c r="F4134" s="158">
        <v>36.015999999999998</v>
      </c>
      <c r="G4134" s="16">
        <f t="shared" si="86"/>
        <v>36.028673497593743</v>
      </c>
      <c r="H4134" s="17">
        <f t="shared" si="82"/>
        <v>0.72887750401042939</v>
      </c>
      <c r="I4134" s="17">
        <f t="shared" si="83"/>
        <v>-0.45000000000000284</v>
      </c>
      <c r="J4134" s="18">
        <f t="shared" si="84"/>
        <v>1.2340262162014008E-2</v>
      </c>
      <c r="K4134" s="18">
        <f t="shared" si="85"/>
        <v>0.34219132564764337</v>
      </c>
      <c r="L4134" s="154"/>
      <c r="M4134" s="154"/>
      <c r="N4134" s="154"/>
      <c r="O4134" s="154"/>
      <c r="P4134" s="154"/>
      <c r="Q4134" s="154"/>
      <c r="R4134" s="154"/>
      <c r="S4134" s="154"/>
      <c r="T4134" s="154"/>
      <c r="U4134" s="154"/>
      <c r="V4134" s="154"/>
      <c r="W4134" s="154"/>
      <c r="X4134" s="154"/>
      <c r="Y4134" s="154"/>
      <c r="Z4134" s="154"/>
      <c r="AA4134" s="154"/>
    </row>
    <row r="4135" spans="1:27" ht="15.75" customHeight="1">
      <c r="A4135" s="155"/>
      <c r="B4135" s="156">
        <v>45153</v>
      </c>
      <c r="C4135" s="158">
        <v>61903</v>
      </c>
      <c r="D4135" s="158">
        <v>5003</v>
      </c>
      <c r="E4135" s="158">
        <v>39.649000000000001</v>
      </c>
      <c r="F4135" s="158">
        <v>39.432000000000002</v>
      </c>
      <c r="G4135" s="16">
        <f t="shared" si="86"/>
        <v>38.4</v>
      </c>
      <c r="H4135" s="17">
        <f t="shared" si="82"/>
        <v>2.0816666666666706</v>
      </c>
      <c r="I4135" s="17">
        <f t="shared" si="83"/>
        <v>-0.21699999999999875</v>
      </c>
      <c r="J4135" s="18">
        <f t="shared" si="84"/>
        <v>5.4730258014073175E-3</v>
      </c>
      <c r="K4135" s="18">
        <f t="shared" si="85"/>
        <v>0.39468839062775862</v>
      </c>
      <c r="L4135" s="154"/>
      <c r="M4135" s="154"/>
      <c r="N4135" s="154"/>
      <c r="O4135" s="154"/>
      <c r="P4135" s="154"/>
      <c r="Q4135" s="154"/>
      <c r="R4135" s="154"/>
      <c r="S4135" s="154"/>
      <c r="T4135" s="154"/>
      <c r="U4135" s="154"/>
      <c r="V4135" s="154"/>
      <c r="W4135" s="154"/>
      <c r="X4135" s="154"/>
      <c r="Y4135" s="154"/>
      <c r="Z4135" s="154"/>
      <c r="AA4135" s="154"/>
    </row>
    <row r="4136" spans="1:27" ht="15.75" customHeight="1">
      <c r="A4136" s="155"/>
      <c r="B4136" s="158"/>
      <c r="C4136" s="158"/>
      <c r="D4136" s="158">
        <v>5003</v>
      </c>
      <c r="E4136" s="158">
        <v>39.049999999999997</v>
      </c>
      <c r="F4136" s="158">
        <v>38.85</v>
      </c>
      <c r="G4136" s="16">
        <f t="shared" si="86"/>
        <v>38.4</v>
      </c>
      <c r="H4136" s="17">
        <f t="shared" si="82"/>
        <v>1.083333333333331</v>
      </c>
      <c r="I4136" s="17">
        <f t="shared" si="83"/>
        <v>-0.19999999999999574</v>
      </c>
      <c r="J4136" s="18">
        <f t="shared" si="84"/>
        <v>5.1216389244557172E-3</v>
      </c>
      <c r="K4136" s="18">
        <f t="shared" si="85"/>
        <v>0.38540332906530084</v>
      </c>
      <c r="L4136" s="154"/>
      <c r="M4136" s="154"/>
      <c r="N4136" s="154"/>
      <c r="O4136" s="154"/>
      <c r="P4136" s="154"/>
      <c r="Q4136" s="154"/>
      <c r="R4136" s="154"/>
      <c r="S4136" s="154"/>
      <c r="T4136" s="154"/>
      <c r="U4136" s="154"/>
      <c r="V4136" s="154"/>
      <c r="W4136" s="154"/>
      <c r="X4136" s="154"/>
      <c r="Y4136" s="154"/>
      <c r="Z4136" s="154"/>
      <c r="AA4136" s="154"/>
    </row>
    <row r="4137" spans="1:27" ht="15.75" customHeight="1">
      <c r="A4137" s="155"/>
      <c r="B4137" s="158"/>
      <c r="C4137" s="158"/>
      <c r="D4137" s="158">
        <v>5003</v>
      </c>
      <c r="E4137" s="158">
        <v>38.122</v>
      </c>
      <c r="F4137" s="158">
        <v>37.920999999999999</v>
      </c>
      <c r="G4137" s="16">
        <f t="shared" si="86"/>
        <v>38.4</v>
      </c>
      <c r="H4137" s="17">
        <f t="shared" si="82"/>
        <v>-0.46333333333333115</v>
      </c>
      <c r="I4137" s="17">
        <f t="shared" si="83"/>
        <v>-0.20100000000000051</v>
      </c>
      <c r="J4137" s="18">
        <f t="shared" si="84"/>
        <v>5.2725460364094357E-3</v>
      </c>
      <c r="K4137" s="18">
        <f t="shared" si="85"/>
        <v>0.3704422643093227</v>
      </c>
      <c r="L4137" s="154"/>
      <c r="M4137" s="154"/>
      <c r="N4137" s="154"/>
      <c r="O4137" s="154"/>
      <c r="P4137" s="154"/>
      <c r="Q4137" s="154"/>
      <c r="R4137" s="154"/>
      <c r="S4137" s="154"/>
      <c r="T4137" s="154"/>
      <c r="U4137" s="154"/>
      <c r="V4137" s="154"/>
      <c r="W4137" s="154"/>
      <c r="X4137" s="154"/>
      <c r="Y4137" s="154"/>
      <c r="Z4137" s="154"/>
      <c r="AA4137" s="154"/>
    </row>
    <row r="4138" spans="1:27" ht="15.75" customHeight="1">
      <c r="A4138" s="155"/>
      <c r="B4138" s="156">
        <v>45153</v>
      </c>
      <c r="C4138" s="158"/>
      <c r="D4138" s="158">
        <v>5169</v>
      </c>
      <c r="E4138" s="158">
        <v>25.416</v>
      </c>
      <c r="F4138" s="158">
        <v>25.356999999999999</v>
      </c>
      <c r="G4138" s="16">
        <f t="shared" si="86"/>
        <v>24.534583675052499</v>
      </c>
      <c r="H4138" s="17">
        <f t="shared" si="82"/>
        <v>1.469027208245836</v>
      </c>
      <c r="I4138" s="17">
        <f t="shared" si="83"/>
        <v>-5.9000000000001052E-2</v>
      </c>
      <c r="J4138" s="18">
        <f t="shared" si="84"/>
        <v>2.3213723638653232E-3</v>
      </c>
      <c r="K4138" s="18">
        <f t="shared" si="85"/>
        <v>0.34168580782436919</v>
      </c>
      <c r="L4138" s="154"/>
      <c r="M4138" s="154"/>
      <c r="N4138" s="154"/>
      <c r="O4138" s="154"/>
      <c r="P4138" s="154"/>
      <c r="Q4138" s="154"/>
      <c r="R4138" s="154"/>
      <c r="S4138" s="154"/>
      <c r="T4138" s="154"/>
      <c r="U4138" s="154"/>
      <c r="V4138" s="154"/>
      <c r="W4138" s="154"/>
      <c r="X4138" s="154"/>
      <c r="Y4138" s="154"/>
      <c r="Z4138" s="154"/>
      <c r="AA4138" s="154"/>
    </row>
    <row r="4139" spans="1:27" ht="15.75" customHeight="1">
      <c r="A4139" s="155"/>
      <c r="B4139" s="158"/>
      <c r="C4139" s="158"/>
      <c r="D4139" s="158">
        <v>5169</v>
      </c>
      <c r="E4139" s="158">
        <v>25.899000000000001</v>
      </c>
      <c r="F4139" s="158">
        <v>25.056999999999999</v>
      </c>
      <c r="G4139" s="16">
        <f t="shared" si="86"/>
        <v>24.534583675052499</v>
      </c>
      <c r="H4139" s="17">
        <f t="shared" si="82"/>
        <v>2.2740272082458368</v>
      </c>
      <c r="I4139" s="17">
        <f t="shared" si="83"/>
        <v>-0.8420000000000023</v>
      </c>
      <c r="J4139" s="18">
        <f t="shared" si="84"/>
        <v>3.2510907757056347E-2</v>
      </c>
      <c r="K4139" s="18">
        <f t="shared" si="85"/>
        <v>0.35396295191567889</v>
      </c>
      <c r="L4139" s="154"/>
      <c r="M4139" s="154"/>
      <c r="N4139" s="154"/>
      <c r="O4139" s="154"/>
      <c r="P4139" s="154"/>
      <c r="Q4139" s="154"/>
      <c r="R4139" s="154"/>
      <c r="S4139" s="154"/>
      <c r="T4139" s="154"/>
      <c r="U4139" s="154"/>
      <c r="V4139" s="154"/>
      <c r="W4139" s="154"/>
      <c r="X4139" s="154"/>
      <c r="Y4139" s="154"/>
      <c r="Z4139" s="154"/>
      <c r="AA4139" s="154"/>
    </row>
    <row r="4140" spans="1:27" ht="15.75" customHeight="1">
      <c r="A4140" s="155"/>
      <c r="B4140" s="158"/>
      <c r="C4140" s="158"/>
      <c r="D4140" s="158">
        <v>5169</v>
      </c>
      <c r="E4140" s="158">
        <v>27.164000000000001</v>
      </c>
      <c r="F4140" s="158">
        <v>27.099</v>
      </c>
      <c r="G4140" s="16">
        <f t="shared" si="86"/>
        <v>24.534583675052499</v>
      </c>
      <c r="H4140" s="17">
        <f t="shared" si="82"/>
        <v>4.3823605415791711</v>
      </c>
      <c r="I4140" s="17">
        <f t="shared" si="83"/>
        <v>-6.5000000000001279E-2</v>
      </c>
      <c r="J4140" s="18">
        <f t="shared" si="84"/>
        <v>2.3928729200412779E-3</v>
      </c>
      <c r="K4140" s="18">
        <f t="shared" si="85"/>
        <v>0.38404824369254043</v>
      </c>
      <c r="L4140" s="154"/>
      <c r="M4140" s="154"/>
      <c r="N4140" s="154"/>
      <c r="O4140" s="154"/>
      <c r="P4140" s="154"/>
      <c r="Q4140" s="154"/>
      <c r="R4140" s="154"/>
      <c r="S4140" s="154"/>
      <c r="T4140" s="154"/>
      <c r="U4140" s="154"/>
      <c r="V4140" s="154"/>
      <c r="W4140" s="154"/>
      <c r="X4140" s="154"/>
      <c r="Y4140" s="154"/>
      <c r="Z4140" s="154"/>
      <c r="AA4140" s="154"/>
    </row>
    <row r="4141" spans="1:27" ht="15.75" customHeight="1">
      <c r="A4141" s="155"/>
      <c r="B4141" s="156">
        <v>45153</v>
      </c>
      <c r="C4141" s="158">
        <v>61908</v>
      </c>
      <c r="D4141" s="158">
        <v>5648</v>
      </c>
      <c r="E4141" s="158">
        <v>18.535</v>
      </c>
      <c r="F4141" s="158">
        <v>18.66</v>
      </c>
      <c r="G4141" s="16">
        <f t="shared" si="86"/>
        <v>19.240505739344663</v>
      </c>
      <c r="H4141" s="17">
        <f t="shared" si="82"/>
        <v>-1.1758428989077707</v>
      </c>
      <c r="I4141" s="17">
        <f t="shared" si="83"/>
        <v>0.125</v>
      </c>
      <c r="J4141" s="18">
        <f t="shared" si="84"/>
        <v>-6.7439978419206901E-3</v>
      </c>
      <c r="K4141" s="18">
        <f t="shared" si="85"/>
        <v>0.28948475856487721</v>
      </c>
      <c r="L4141" s="154"/>
      <c r="M4141" s="154"/>
      <c r="N4141" s="154"/>
      <c r="O4141" s="154"/>
      <c r="P4141" s="154"/>
      <c r="Q4141" s="154"/>
      <c r="R4141" s="154"/>
      <c r="S4141" s="154"/>
      <c r="T4141" s="154"/>
      <c r="U4141" s="154"/>
      <c r="V4141" s="154"/>
      <c r="W4141" s="154"/>
      <c r="X4141" s="154"/>
      <c r="Y4141" s="154"/>
      <c r="Z4141" s="154"/>
      <c r="AA4141" s="154"/>
    </row>
    <row r="4142" spans="1:27" ht="15.75" customHeight="1">
      <c r="A4142" s="155"/>
      <c r="B4142" s="158"/>
      <c r="C4142" s="158"/>
      <c r="D4142" s="158">
        <v>5648</v>
      </c>
      <c r="E4142" s="158">
        <v>19.344999999999999</v>
      </c>
      <c r="F4142" s="158">
        <v>19.170999999999999</v>
      </c>
      <c r="G4142" s="16">
        <f t="shared" si="86"/>
        <v>19.240505739344663</v>
      </c>
      <c r="H4142" s="17">
        <f t="shared" si="82"/>
        <v>0.17415710109222715</v>
      </c>
      <c r="I4142" s="17">
        <f t="shared" si="83"/>
        <v>-0.17399999999999949</v>
      </c>
      <c r="J4142" s="18">
        <f t="shared" si="84"/>
        <v>8.9945722408890927E-3</v>
      </c>
      <c r="K4142" s="18">
        <f t="shared" si="85"/>
        <v>0.31923494443008521</v>
      </c>
      <c r="L4142" s="154"/>
      <c r="M4142" s="154"/>
      <c r="N4142" s="154"/>
      <c r="O4142" s="154"/>
      <c r="P4142" s="154"/>
      <c r="Q4142" s="154"/>
      <c r="R4142" s="154"/>
      <c r="S4142" s="154"/>
      <c r="T4142" s="154"/>
      <c r="U4142" s="154"/>
      <c r="V4142" s="154"/>
      <c r="W4142" s="154"/>
      <c r="X4142" s="154"/>
      <c r="Y4142" s="154"/>
      <c r="Z4142" s="154"/>
      <c r="AA4142" s="154"/>
    </row>
    <row r="4143" spans="1:27" ht="15.75" customHeight="1">
      <c r="A4143" s="155"/>
      <c r="B4143" s="158"/>
      <c r="C4143" s="158"/>
      <c r="D4143" s="158">
        <v>5648</v>
      </c>
      <c r="E4143" s="158">
        <v>20.645</v>
      </c>
      <c r="F4143" s="158">
        <v>20.521999999999998</v>
      </c>
      <c r="G4143" s="16">
        <f t="shared" si="86"/>
        <v>19.240505739344663</v>
      </c>
      <c r="H4143" s="17">
        <f t="shared" si="82"/>
        <v>2.340823767758895</v>
      </c>
      <c r="I4143" s="17">
        <f t="shared" si="83"/>
        <v>-0.12300000000000111</v>
      </c>
      <c r="J4143" s="18">
        <f t="shared" si="84"/>
        <v>5.9578590457738485E-3</v>
      </c>
      <c r="K4143" s="18">
        <f t="shared" si="85"/>
        <v>0.36210220392346809</v>
      </c>
      <c r="L4143" s="154"/>
      <c r="M4143" s="154"/>
      <c r="N4143" s="154"/>
      <c r="O4143" s="154"/>
      <c r="P4143" s="154"/>
      <c r="Q4143" s="154"/>
      <c r="R4143" s="154"/>
      <c r="S4143" s="154"/>
      <c r="T4143" s="154"/>
      <c r="U4143" s="154"/>
      <c r="V4143" s="154"/>
      <c r="W4143" s="154"/>
      <c r="X4143" s="154"/>
      <c r="Y4143" s="154"/>
      <c r="Z4143" s="154"/>
      <c r="AA4143" s="154"/>
    </row>
    <row r="4144" spans="1:27" ht="15.75" customHeight="1">
      <c r="A4144" s="155"/>
      <c r="B4144" s="156">
        <v>45154</v>
      </c>
      <c r="C4144" s="158">
        <v>61857</v>
      </c>
      <c r="D4144" s="158">
        <v>5601</v>
      </c>
      <c r="E4144" s="158">
        <v>19.507000000000001</v>
      </c>
      <c r="F4144" s="158">
        <v>19.457000000000001</v>
      </c>
      <c r="G4144" s="16">
        <f t="shared" si="86"/>
        <v>17.867073881460978</v>
      </c>
      <c r="H4144" s="17">
        <f t="shared" si="82"/>
        <v>2.7332101975650387</v>
      </c>
      <c r="I4144" s="17">
        <f t="shared" si="83"/>
        <v>-5.0000000000000711E-2</v>
      </c>
      <c r="J4144" s="18">
        <f t="shared" si="84"/>
        <v>2.5631824473266369E-3</v>
      </c>
      <c r="K4144" s="18">
        <f t="shared" si="85"/>
        <v>0.35832198482727584</v>
      </c>
      <c r="L4144" s="154"/>
      <c r="M4144" s="154"/>
      <c r="N4144" s="154"/>
      <c r="O4144" s="154"/>
      <c r="P4144" s="154"/>
      <c r="Q4144" s="154"/>
      <c r="R4144" s="154"/>
      <c r="S4144" s="154"/>
      <c r="T4144" s="154"/>
      <c r="U4144" s="154"/>
      <c r="V4144" s="154"/>
      <c r="W4144" s="154"/>
      <c r="X4144" s="154"/>
      <c r="Y4144" s="154"/>
      <c r="Z4144" s="154"/>
      <c r="AA4144" s="154"/>
    </row>
    <row r="4145" spans="1:27" ht="15.75" customHeight="1">
      <c r="A4145" s="155"/>
      <c r="B4145" s="156">
        <v>45154</v>
      </c>
      <c r="C4145" s="158">
        <v>61991</v>
      </c>
      <c r="D4145" s="158">
        <v>7108</v>
      </c>
      <c r="E4145" s="158">
        <v>18.206</v>
      </c>
      <c r="F4145" s="158">
        <v>18.062999999999999</v>
      </c>
      <c r="G4145" s="16">
        <f t="shared" si="86"/>
        <v>18.039622077854567</v>
      </c>
      <c r="H4145" s="17">
        <f t="shared" si="82"/>
        <v>0.27729653690905448</v>
      </c>
      <c r="I4145" s="17">
        <f t="shared" si="83"/>
        <v>-0.14300000000000068</v>
      </c>
      <c r="J4145" s="18">
        <f t="shared" si="84"/>
        <v>7.8545534439196252E-3</v>
      </c>
      <c r="K4145" s="18">
        <f t="shared" si="85"/>
        <v>0.36052786868312753</v>
      </c>
      <c r="L4145" s="154"/>
      <c r="M4145" s="154"/>
      <c r="N4145" s="154"/>
      <c r="O4145" s="154"/>
      <c r="P4145" s="154"/>
      <c r="Q4145" s="154"/>
      <c r="R4145" s="154"/>
      <c r="S4145" s="154"/>
      <c r="T4145" s="154"/>
      <c r="U4145" s="154"/>
      <c r="V4145" s="154"/>
      <c r="W4145" s="154"/>
      <c r="X4145" s="154"/>
      <c r="Y4145" s="154"/>
      <c r="Z4145" s="154"/>
      <c r="AA4145" s="154"/>
    </row>
    <row r="4146" spans="1:27" ht="15.75" customHeight="1">
      <c r="A4146" s="155"/>
      <c r="B4146" s="158"/>
      <c r="C4146" s="158"/>
      <c r="D4146" s="158">
        <v>7108</v>
      </c>
      <c r="E4146" s="158">
        <v>17.986999999999998</v>
      </c>
      <c r="F4146" s="158">
        <v>17.884</v>
      </c>
      <c r="G4146" s="16">
        <f t="shared" si="86"/>
        <v>18.039622077854567</v>
      </c>
      <c r="H4146" s="17">
        <f t="shared" si="82"/>
        <v>-8.7703463090947537E-2</v>
      </c>
      <c r="I4146" s="17">
        <f t="shared" si="83"/>
        <v>-0.10299999999999798</v>
      </c>
      <c r="J4146" s="18">
        <f t="shared" si="84"/>
        <v>5.726357925168065E-3</v>
      </c>
      <c r="K4146" s="18">
        <f t="shared" si="85"/>
        <v>0.35274200129232325</v>
      </c>
      <c r="L4146" s="154"/>
      <c r="M4146" s="154"/>
      <c r="N4146" s="154"/>
      <c r="O4146" s="154"/>
      <c r="P4146" s="154"/>
      <c r="Q4146" s="154"/>
      <c r="R4146" s="154"/>
      <c r="S4146" s="154"/>
      <c r="T4146" s="154"/>
      <c r="U4146" s="154"/>
      <c r="V4146" s="154"/>
      <c r="W4146" s="154"/>
      <c r="X4146" s="154"/>
      <c r="Y4146" s="154"/>
      <c r="Z4146" s="154"/>
      <c r="AA4146" s="154"/>
    </row>
    <row r="4147" spans="1:27" ht="15.75" customHeight="1">
      <c r="A4147" s="155"/>
      <c r="B4147" s="158"/>
      <c r="C4147" s="158"/>
      <c r="D4147" s="158">
        <v>7108</v>
      </c>
      <c r="E4147" s="158">
        <v>18.308</v>
      </c>
      <c r="F4147" s="158">
        <v>18.204000000000001</v>
      </c>
      <c r="G4147" s="16">
        <f t="shared" si="86"/>
        <v>18.039622077854567</v>
      </c>
      <c r="H4147" s="17">
        <f t="shared" si="82"/>
        <v>0.44729653690905502</v>
      </c>
      <c r="I4147" s="17">
        <f t="shared" si="83"/>
        <v>-0.1039999999999992</v>
      </c>
      <c r="J4147" s="18">
        <f t="shared" si="84"/>
        <v>5.6805767970285782E-3</v>
      </c>
      <c r="K4147" s="18">
        <f t="shared" si="85"/>
        <v>0.36409058210864209</v>
      </c>
      <c r="L4147" s="154"/>
      <c r="M4147" s="154"/>
      <c r="N4147" s="154"/>
      <c r="O4147" s="154"/>
      <c r="P4147" s="154"/>
      <c r="Q4147" s="154"/>
      <c r="R4147" s="154"/>
      <c r="S4147" s="154"/>
      <c r="T4147" s="154"/>
      <c r="U4147" s="154"/>
      <c r="V4147" s="154"/>
      <c r="W4147" s="154"/>
      <c r="X4147" s="154"/>
      <c r="Y4147" s="154"/>
      <c r="Z4147" s="154"/>
      <c r="AA4147" s="154"/>
    </row>
    <row r="4148" spans="1:27" ht="15.75" customHeight="1">
      <c r="A4148" s="155"/>
      <c r="B4148" s="158"/>
      <c r="C4148" s="158"/>
      <c r="D4148" s="158">
        <v>7108</v>
      </c>
      <c r="E4148" s="158">
        <v>18.34</v>
      </c>
      <c r="F4148" s="158">
        <v>18.274000000000001</v>
      </c>
      <c r="G4148" s="16">
        <f t="shared" si="86"/>
        <v>18.039622077854567</v>
      </c>
      <c r="H4148" s="17">
        <f t="shared" si="82"/>
        <v>0.50062987024238836</v>
      </c>
      <c r="I4148" s="17">
        <f t="shared" si="83"/>
        <v>-6.5999999999998948E-2</v>
      </c>
      <c r="J4148" s="18">
        <f t="shared" si="84"/>
        <v>3.5986913849508696E-3</v>
      </c>
      <c r="K4148" s="18">
        <f t="shared" si="85"/>
        <v>0.3652001296207753</v>
      </c>
      <c r="L4148" s="154"/>
      <c r="M4148" s="154"/>
      <c r="N4148" s="154"/>
      <c r="O4148" s="154"/>
      <c r="P4148" s="154"/>
      <c r="Q4148" s="154"/>
      <c r="R4148" s="154"/>
      <c r="S4148" s="154"/>
      <c r="T4148" s="154"/>
      <c r="U4148" s="154"/>
      <c r="V4148" s="154"/>
      <c r="W4148" s="154"/>
      <c r="X4148" s="154"/>
      <c r="Y4148" s="154"/>
      <c r="Z4148" s="154"/>
      <c r="AA4148" s="154"/>
    </row>
    <row r="4149" spans="1:27" ht="15.75" customHeight="1">
      <c r="A4149" s="155"/>
      <c r="B4149" s="156">
        <v>45154</v>
      </c>
      <c r="C4149" s="158">
        <v>61989</v>
      </c>
      <c r="D4149" s="158">
        <v>8608</v>
      </c>
      <c r="E4149" s="158">
        <v>22.995000000000001</v>
      </c>
      <c r="F4149" s="158">
        <v>22.795000000000002</v>
      </c>
      <c r="G4149" s="16">
        <f t="shared" si="86"/>
        <v>22.02</v>
      </c>
      <c r="H4149" s="17">
        <f t="shared" si="82"/>
        <v>1.6250000000000024</v>
      </c>
      <c r="I4149" s="17">
        <f t="shared" si="83"/>
        <v>-0.19999999999999929</v>
      </c>
      <c r="J4149" s="18">
        <f t="shared" si="84"/>
        <v>8.6975429441182549E-3</v>
      </c>
      <c r="K4149" s="18">
        <f t="shared" si="85"/>
        <v>0.56921069797782131</v>
      </c>
      <c r="L4149" s="154"/>
      <c r="M4149" s="154"/>
      <c r="N4149" s="154"/>
      <c r="O4149" s="154"/>
      <c r="P4149" s="154"/>
      <c r="Q4149" s="154"/>
      <c r="R4149" s="154"/>
      <c r="S4149" s="154"/>
      <c r="T4149" s="154"/>
      <c r="U4149" s="154"/>
      <c r="V4149" s="154"/>
      <c r="W4149" s="154"/>
      <c r="X4149" s="154"/>
      <c r="Y4149" s="154"/>
      <c r="Z4149" s="154"/>
      <c r="AA4149" s="154"/>
    </row>
    <row r="4150" spans="1:27" ht="15.75" customHeight="1">
      <c r="A4150" s="155"/>
      <c r="B4150" s="158"/>
      <c r="C4150" s="158"/>
      <c r="D4150" s="158">
        <v>8608</v>
      </c>
      <c r="E4150" s="158">
        <v>20.858000000000001</v>
      </c>
      <c r="F4150" s="158">
        <v>20.771999999999998</v>
      </c>
      <c r="G4150" s="16">
        <f t="shared" si="86"/>
        <v>22.02</v>
      </c>
      <c r="H4150" s="17">
        <f t="shared" si="82"/>
        <v>-1.9366666666666652</v>
      </c>
      <c r="I4150" s="17">
        <f t="shared" si="83"/>
        <v>-8.6000000000002075E-2</v>
      </c>
      <c r="J4150" s="18">
        <f t="shared" si="84"/>
        <v>4.1231182280181264E-3</v>
      </c>
      <c r="K4150" s="18">
        <f t="shared" si="85"/>
        <v>0.52507431201457477</v>
      </c>
      <c r="L4150" s="154"/>
      <c r="M4150" s="154"/>
      <c r="N4150" s="154"/>
      <c r="O4150" s="154"/>
      <c r="P4150" s="154"/>
      <c r="Q4150" s="154"/>
      <c r="R4150" s="154"/>
      <c r="S4150" s="154"/>
      <c r="T4150" s="154"/>
      <c r="U4150" s="154"/>
      <c r="V4150" s="154"/>
      <c r="W4150" s="154"/>
      <c r="X4150" s="154"/>
      <c r="Y4150" s="154"/>
      <c r="Z4150" s="154"/>
      <c r="AA4150" s="154"/>
    </row>
    <row r="4151" spans="1:27" ht="15.75" customHeight="1">
      <c r="A4151" s="155"/>
      <c r="B4151" s="158"/>
      <c r="C4151" s="158"/>
      <c r="D4151" s="158">
        <v>8608</v>
      </c>
      <c r="E4151" s="158">
        <v>23.727</v>
      </c>
      <c r="F4151" s="158">
        <v>23.684999999999999</v>
      </c>
      <c r="G4151" s="16">
        <f t="shared" si="86"/>
        <v>22.02</v>
      </c>
      <c r="H4151" s="17">
        <f t="shared" si="82"/>
        <v>2.8450000000000015</v>
      </c>
      <c r="I4151" s="17">
        <f t="shared" si="83"/>
        <v>-4.2000000000001592E-2</v>
      </c>
      <c r="J4151" s="18">
        <f t="shared" si="84"/>
        <v>1.7701352889114338E-3</v>
      </c>
      <c r="K4151" s="18">
        <f t="shared" si="85"/>
        <v>0.58250094828676191</v>
      </c>
      <c r="L4151" s="154"/>
      <c r="M4151" s="154"/>
      <c r="N4151" s="154"/>
      <c r="O4151" s="154"/>
      <c r="P4151" s="154"/>
      <c r="Q4151" s="154"/>
      <c r="R4151" s="154"/>
      <c r="S4151" s="154"/>
      <c r="T4151" s="154"/>
      <c r="U4151" s="154"/>
      <c r="V4151" s="154"/>
      <c r="W4151" s="154"/>
      <c r="X4151" s="154"/>
      <c r="Y4151" s="154"/>
      <c r="Z4151" s="154"/>
      <c r="AA4151" s="154"/>
    </row>
    <row r="4152" spans="1:27" ht="15.75" customHeight="1">
      <c r="A4152" s="155"/>
      <c r="B4152" s="158"/>
      <c r="C4152" s="158"/>
      <c r="D4152" s="158">
        <v>8608</v>
      </c>
      <c r="E4152" s="158">
        <v>24.704000000000001</v>
      </c>
      <c r="F4152" s="158">
        <v>24.530999999999999</v>
      </c>
      <c r="G4152" s="16">
        <f t="shared" si="86"/>
        <v>22.02</v>
      </c>
      <c r="H4152" s="17">
        <f t="shared" si="82"/>
        <v>4.4733333333333354</v>
      </c>
      <c r="I4152" s="17">
        <f t="shared" si="83"/>
        <v>-0.17300000000000182</v>
      </c>
      <c r="J4152" s="18">
        <f t="shared" si="84"/>
        <v>7.0029145077720942E-3</v>
      </c>
      <c r="K4152" s="18">
        <f t="shared" si="85"/>
        <v>0.59901230569948183</v>
      </c>
      <c r="L4152" s="154"/>
      <c r="M4152" s="154"/>
      <c r="N4152" s="154"/>
      <c r="O4152" s="154"/>
      <c r="P4152" s="154"/>
      <c r="Q4152" s="154"/>
      <c r="R4152" s="154"/>
      <c r="S4152" s="154"/>
      <c r="T4152" s="154"/>
      <c r="U4152" s="154"/>
      <c r="V4152" s="154"/>
      <c r="W4152" s="154"/>
      <c r="X4152" s="154"/>
      <c r="Y4152" s="154"/>
      <c r="Z4152" s="154"/>
      <c r="AA4152" s="154"/>
    </row>
    <row r="4153" spans="1:27" ht="15.75" customHeight="1">
      <c r="A4153" s="155"/>
      <c r="B4153" s="156">
        <v>45154</v>
      </c>
      <c r="C4153" s="158">
        <v>61993</v>
      </c>
      <c r="D4153" s="158">
        <v>6617</v>
      </c>
      <c r="E4153" s="158">
        <v>20.771999999999998</v>
      </c>
      <c r="F4153" s="158">
        <v>19.893999999999998</v>
      </c>
      <c r="G4153" s="16">
        <f t="shared" si="86"/>
        <v>21.071999999999999</v>
      </c>
      <c r="H4153" s="17">
        <f t="shared" si="82"/>
        <v>-0.50000000000000122</v>
      </c>
      <c r="I4153" s="17">
        <f t="shared" si="83"/>
        <v>-0.87800000000000011</v>
      </c>
      <c r="J4153" s="18">
        <f t="shared" si="84"/>
        <v>4.226843828230311E-2</v>
      </c>
      <c r="K4153" s="18">
        <f t="shared" si="85"/>
        <v>0.39266320046216069</v>
      </c>
      <c r="L4153" s="154"/>
      <c r="M4153" s="154"/>
      <c r="N4153" s="154"/>
      <c r="O4153" s="154"/>
      <c r="P4153" s="154"/>
      <c r="Q4153" s="154"/>
      <c r="R4153" s="154"/>
      <c r="S4153" s="154"/>
      <c r="T4153" s="154"/>
      <c r="U4153" s="154"/>
      <c r="V4153" s="154"/>
      <c r="W4153" s="154"/>
      <c r="X4153" s="154"/>
      <c r="Y4153" s="154"/>
      <c r="Z4153" s="154"/>
      <c r="AA4153" s="154"/>
    </row>
    <row r="4154" spans="1:27" ht="15.75" customHeight="1">
      <c r="A4154" s="155"/>
      <c r="B4154" s="158"/>
      <c r="C4154" s="158"/>
      <c r="D4154" s="158">
        <v>6617</v>
      </c>
      <c r="E4154" s="158">
        <v>21.686</v>
      </c>
      <c r="F4154" s="158">
        <v>21.265000000000001</v>
      </c>
      <c r="G4154" s="16">
        <f t="shared" si="86"/>
        <v>21.071999999999999</v>
      </c>
      <c r="H4154" s="17">
        <f t="shared" si="82"/>
        <v>1.0233333333333348</v>
      </c>
      <c r="I4154" s="17">
        <f t="shared" si="83"/>
        <v>-0.42099999999999937</v>
      </c>
      <c r="J4154" s="18">
        <f t="shared" si="84"/>
        <v>1.9413446463155924E-2</v>
      </c>
      <c r="K4154" s="18">
        <f t="shared" si="85"/>
        <v>0.41826062897722044</v>
      </c>
      <c r="L4154" s="154"/>
      <c r="M4154" s="154"/>
      <c r="N4154" s="154"/>
      <c r="O4154" s="154"/>
      <c r="P4154" s="154"/>
      <c r="Q4154" s="154"/>
      <c r="R4154" s="154"/>
      <c r="S4154" s="154"/>
      <c r="T4154" s="154"/>
      <c r="U4154" s="154"/>
      <c r="V4154" s="154"/>
      <c r="W4154" s="154"/>
      <c r="X4154" s="154"/>
      <c r="Y4154" s="154"/>
      <c r="Z4154" s="154"/>
      <c r="AA4154" s="154"/>
    </row>
    <row r="4155" spans="1:27" ht="15.75" customHeight="1">
      <c r="A4155" s="155"/>
      <c r="B4155" s="158"/>
      <c r="C4155" s="158"/>
      <c r="D4155" s="158">
        <v>6617</v>
      </c>
      <c r="E4155" s="158">
        <v>20.821000000000002</v>
      </c>
      <c r="F4155" s="158">
        <v>20.475000000000001</v>
      </c>
      <c r="G4155" s="16">
        <f t="shared" si="86"/>
        <v>21.071999999999999</v>
      </c>
      <c r="H4155" s="17">
        <f t="shared" si="82"/>
        <v>-0.41833333333332945</v>
      </c>
      <c r="I4155" s="17">
        <f t="shared" si="83"/>
        <v>-0.34600000000000009</v>
      </c>
      <c r="J4155" s="18">
        <f t="shared" si="84"/>
        <v>1.6617837759953895E-2</v>
      </c>
      <c r="K4155" s="18">
        <f t="shared" si="85"/>
        <v>0.3940925027616351</v>
      </c>
      <c r="L4155" s="154"/>
      <c r="M4155" s="154"/>
      <c r="N4155" s="154"/>
      <c r="O4155" s="154"/>
      <c r="P4155" s="154"/>
      <c r="Q4155" s="154"/>
      <c r="R4155" s="154"/>
      <c r="S4155" s="154"/>
      <c r="T4155" s="154"/>
      <c r="U4155" s="154"/>
      <c r="V4155" s="154"/>
      <c r="W4155" s="154"/>
      <c r="X4155" s="154"/>
      <c r="Y4155" s="154"/>
      <c r="Z4155" s="154"/>
      <c r="AA4155" s="154"/>
    </row>
    <row r="4156" spans="1:27" ht="15.75" customHeight="1">
      <c r="A4156" s="155"/>
      <c r="B4156" s="156">
        <v>45154</v>
      </c>
      <c r="C4156" s="158">
        <v>62186</v>
      </c>
      <c r="D4156" s="158">
        <v>6117</v>
      </c>
      <c r="E4156" s="158">
        <v>20.018000000000001</v>
      </c>
      <c r="F4156" s="158">
        <v>19.613</v>
      </c>
      <c r="G4156" s="16">
        <f t="shared" si="86"/>
        <v>19.9327573208373</v>
      </c>
      <c r="H4156" s="17">
        <f t="shared" si="82"/>
        <v>0.14207113193783391</v>
      </c>
      <c r="I4156" s="17">
        <f t="shared" si="83"/>
        <v>-0.40500000000000114</v>
      </c>
      <c r="J4156" s="18">
        <f t="shared" si="84"/>
        <v>2.023179138775108E-2</v>
      </c>
      <c r="K4156" s="18">
        <f t="shared" si="85"/>
        <v>0.32237092016985353</v>
      </c>
      <c r="L4156" s="154"/>
      <c r="M4156" s="154"/>
      <c r="N4156" s="154"/>
      <c r="O4156" s="154"/>
      <c r="P4156" s="154"/>
      <c r="Q4156" s="154"/>
      <c r="R4156" s="154"/>
      <c r="S4156" s="154"/>
      <c r="T4156" s="154"/>
      <c r="U4156" s="154"/>
      <c r="V4156" s="154"/>
      <c r="W4156" s="154"/>
      <c r="X4156" s="154"/>
      <c r="Y4156" s="154"/>
      <c r="Z4156" s="154"/>
      <c r="AA4156" s="154"/>
    </row>
    <row r="4157" spans="1:27" ht="15.75" customHeight="1">
      <c r="A4157" s="155"/>
      <c r="B4157" s="158"/>
      <c r="C4157" s="158"/>
      <c r="D4157" s="158">
        <v>6117</v>
      </c>
      <c r="E4157" s="158">
        <v>19.338000000000001</v>
      </c>
      <c r="F4157" s="158">
        <v>19.033999999999999</v>
      </c>
      <c r="G4157" s="16">
        <f t="shared" si="86"/>
        <v>19.9327573208373</v>
      </c>
      <c r="H4157" s="17">
        <f t="shared" si="82"/>
        <v>-0.99126220139549903</v>
      </c>
      <c r="I4157" s="17">
        <f t="shared" si="83"/>
        <v>-0.30400000000000205</v>
      </c>
      <c r="J4157" s="18">
        <f t="shared" si="84"/>
        <v>1.5720343365394664E-2</v>
      </c>
      <c r="K4157" s="18">
        <f t="shared" si="85"/>
        <v>0.29854282138587901</v>
      </c>
      <c r="L4157" s="154"/>
      <c r="M4157" s="154"/>
      <c r="N4157" s="154"/>
      <c r="O4157" s="154"/>
      <c r="P4157" s="154"/>
      <c r="Q4157" s="154"/>
      <c r="R4157" s="154"/>
      <c r="S4157" s="154"/>
      <c r="T4157" s="154"/>
      <c r="U4157" s="154"/>
      <c r="V4157" s="154"/>
      <c r="W4157" s="154"/>
      <c r="X4157" s="154"/>
      <c r="Y4157" s="154"/>
      <c r="Z4157" s="154"/>
      <c r="AA4157" s="154"/>
    </row>
    <row r="4158" spans="1:27" ht="15.75" customHeight="1">
      <c r="A4158" s="155"/>
      <c r="B4158" s="158"/>
      <c r="C4158" s="158"/>
      <c r="D4158" s="158">
        <v>6117</v>
      </c>
      <c r="E4158" s="158">
        <v>19.597999999999999</v>
      </c>
      <c r="F4158" s="158">
        <v>19.28</v>
      </c>
      <c r="G4158" s="16">
        <f t="shared" si="86"/>
        <v>19.9327573208373</v>
      </c>
      <c r="H4158" s="17">
        <f t="shared" si="82"/>
        <v>-0.55792886806216901</v>
      </c>
      <c r="I4158" s="17">
        <f t="shared" si="83"/>
        <v>-0.31799999999999784</v>
      </c>
      <c r="J4158" s="18">
        <f t="shared" si="84"/>
        <v>1.6226145525053467E-2</v>
      </c>
      <c r="K4158" s="18">
        <f t="shared" si="85"/>
        <v>0.30784881518318846</v>
      </c>
      <c r="L4158" s="154"/>
      <c r="M4158" s="154"/>
      <c r="N4158" s="154"/>
      <c r="O4158" s="154"/>
      <c r="P4158" s="154"/>
      <c r="Q4158" s="154"/>
      <c r="R4158" s="154"/>
      <c r="S4158" s="154"/>
      <c r="T4158" s="154"/>
      <c r="U4158" s="154"/>
      <c r="V4158" s="154"/>
      <c r="W4158" s="154"/>
      <c r="X4158" s="154"/>
      <c r="Y4158" s="154"/>
      <c r="Z4158" s="154"/>
      <c r="AA4158" s="154"/>
    </row>
    <row r="4159" spans="1:27" ht="15.75" customHeight="1">
      <c r="A4159" s="155"/>
      <c r="B4159" s="158"/>
      <c r="C4159" s="158"/>
      <c r="D4159" s="158">
        <v>6117</v>
      </c>
      <c r="E4159" s="158">
        <v>19.407</v>
      </c>
      <c r="F4159" s="158">
        <v>19.129000000000001</v>
      </c>
      <c r="G4159" s="16">
        <f t="shared" si="86"/>
        <v>19.9327573208373</v>
      </c>
      <c r="H4159" s="17">
        <f t="shared" si="82"/>
        <v>-0.8762622013955006</v>
      </c>
      <c r="I4159" s="17">
        <f t="shared" si="83"/>
        <v>-0.27799999999999869</v>
      </c>
      <c r="J4159" s="18">
        <f t="shared" si="84"/>
        <v>1.4324728190858902E-2</v>
      </c>
      <c r="K4159" s="18">
        <f t="shared" si="85"/>
        <v>0.30103679496883229</v>
      </c>
      <c r="L4159" s="154"/>
      <c r="M4159" s="154"/>
      <c r="N4159" s="154"/>
      <c r="O4159" s="154"/>
      <c r="P4159" s="154"/>
      <c r="Q4159" s="154"/>
      <c r="R4159" s="154"/>
      <c r="S4159" s="154"/>
      <c r="T4159" s="154"/>
      <c r="U4159" s="154"/>
      <c r="V4159" s="154"/>
      <c r="W4159" s="154"/>
      <c r="X4159" s="154"/>
      <c r="Y4159" s="154"/>
      <c r="Z4159" s="154"/>
      <c r="AA4159" s="154"/>
    </row>
    <row r="4160" spans="1:27" ht="15.75" customHeight="1">
      <c r="A4160" s="155"/>
      <c r="B4160" s="158"/>
      <c r="C4160" s="158"/>
      <c r="D4160" s="158">
        <v>6117</v>
      </c>
      <c r="E4160" s="158">
        <v>21.981999999999999</v>
      </c>
      <c r="F4160" s="158">
        <v>21.655999999999999</v>
      </c>
      <c r="G4160" s="16">
        <f t="shared" si="86"/>
        <v>19.9327573208373</v>
      </c>
      <c r="H4160" s="17">
        <f t="shared" si="82"/>
        <v>3.4154044652711653</v>
      </c>
      <c r="I4160" s="17">
        <f t="shared" si="83"/>
        <v>-0.32600000000000051</v>
      </c>
      <c r="J4160" s="18">
        <f t="shared" si="84"/>
        <v>1.4830315712855997E-2</v>
      </c>
      <c r="K4160" s="18">
        <f t="shared" si="85"/>
        <v>0.38291425165863557</v>
      </c>
      <c r="L4160" s="154"/>
      <c r="M4160" s="154"/>
      <c r="N4160" s="154"/>
      <c r="O4160" s="154"/>
      <c r="P4160" s="154"/>
      <c r="Q4160" s="154"/>
      <c r="R4160" s="154"/>
      <c r="S4160" s="154"/>
      <c r="T4160" s="154"/>
      <c r="U4160" s="154"/>
      <c r="V4160" s="154"/>
      <c r="W4160" s="154"/>
      <c r="X4160" s="154"/>
      <c r="Y4160" s="154"/>
      <c r="Z4160" s="154"/>
      <c r="AA4160" s="154"/>
    </row>
    <row r="4161" spans="1:27" ht="15.75" customHeight="1">
      <c r="A4161" s="155"/>
      <c r="B4161" s="156">
        <v>45155</v>
      </c>
      <c r="C4161" s="158"/>
      <c r="D4161" s="158">
        <v>7148</v>
      </c>
      <c r="E4161" s="158">
        <v>24.013999999999999</v>
      </c>
      <c r="F4161" s="158">
        <v>23.872</v>
      </c>
      <c r="G4161" s="16">
        <f t="shared" si="86"/>
        <v>25.578129335331514</v>
      </c>
      <c r="H4161" s="17">
        <f t="shared" si="82"/>
        <v>-2.6068822255525248</v>
      </c>
      <c r="I4161" s="17">
        <f t="shared" si="83"/>
        <v>-0.14199999999999946</v>
      </c>
      <c r="J4161" s="18">
        <f t="shared" si="84"/>
        <v>5.9132172899141943E-3</v>
      </c>
      <c r="K4161" s="18">
        <f t="shared" si="85"/>
        <v>0.32234504210771603</v>
      </c>
      <c r="L4161" s="154"/>
      <c r="M4161" s="154"/>
      <c r="N4161" s="154"/>
      <c r="O4161" s="154"/>
      <c r="P4161" s="154"/>
      <c r="Q4161" s="154"/>
      <c r="R4161" s="154"/>
      <c r="S4161" s="154"/>
      <c r="T4161" s="154"/>
      <c r="U4161" s="154"/>
      <c r="V4161" s="154"/>
      <c r="W4161" s="154"/>
      <c r="X4161" s="154"/>
      <c r="Y4161" s="154"/>
      <c r="Z4161" s="154"/>
      <c r="AA4161" s="154"/>
    </row>
    <row r="4162" spans="1:27" ht="15.75" customHeight="1">
      <c r="A4162" s="155"/>
      <c r="B4162" s="156">
        <v>45155</v>
      </c>
      <c r="C4162" s="158"/>
      <c r="D4162" s="158">
        <v>5001</v>
      </c>
      <c r="E4162" s="158">
        <v>40.841000000000001</v>
      </c>
      <c r="F4162" s="158">
        <v>40.466000000000001</v>
      </c>
      <c r="G4162" s="16">
        <f t="shared" si="86"/>
        <v>38.4</v>
      </c>
      <c r="H4162" s="17">
        <f t="shared" si="82"/>
        <v>4.0683333333333378</v>
      </c>
      <c r="I4162" s="17">
        <f t="shared" si="83"/>
        <v>-0.375</v>
      </c>
      <c r="J4162" s="18">
        <f t="shared" si="84"/>
        <v>9.1819495115202862E-3</v>
      </c>
      <c r="K4162" s="18">
        <f t="shared" si="85"/>
        <v>0.41235523126270174</v>
      </c>
      <c r="L4162" s="154"/>
      <c r="M4162" s="154"/>
      <c r="N4162" s="154"/>
      <c r="O4162" s="154"/>
      <c r="P4162" s="154"/>
      <c r="Q4162" s="154"/>
      <c r="R4162" s="154"/>
      <c r="S4162" s="154"/>
      <c r="T4162" s="154"/>
      <c r="U4162" s="154"/>
      <c r="V4162" s="154"/>
      <c r="W4162" s="154"/>
      <c r="X4162" s="154"/>
      <c r="Y4162" s="154"/>
      <c r="Z4162" s="154"/>
      <c r="AA4162" s="154"/>
    </row>
    <row r="4163" spans="1:27" ht="15.75" customHeight="1">
      <c r="A4163" s="155"/>
      <c r="B4163" s="158"/>
      <c r="C4163" s="158"/>
      <c r="D4163" s="158">
        <v>5001</v>
      </c>
      <c r="E4163" s="158">
        <v>40.584000000000003</v>
      </c>
      <c r="F4163" s="158">
        <v>40.241999999999997</v>
      </c>
      <c r="G4163" s="16">
        <f t="shared" si="86"/>
        <v>38.4</v>
      </c>
      <c r="H4163" s="17">
        <f t="shared" si="82"/>
        <v>3.6400000000000077</v>
      </c>
      <c r="I4163" s="17">
        <f t="shared" si="83"/>
        <v>-0.34200000000000585</v>
      </c>
      <c r="J4163" s="18">
        <f t="shared" si="84"/>
        <v>8.4269662921349752E-3</v>
      </c>
      <c r="K4163" s="18">
        <f t="shared" si="85"/>
        <v>0.40863394441159084</v>
      </c>
      <c r="L4163" s="154"/>
      <c r="M4163" s="154"/>
      <c r="N4163" s="154"/>
      <c r="O4163" s="154"/>
      <c r="P4163" s="154"/>
      <c r="Q4163" s="154"/>
      <c r="R4163" s="154"/>
      <c r="S4163" s="154"/>
      <c r="T4163" s="154"/>
      <c r="U4163" s="154"/>
      <c r="V4163" s="154"/>
      <c r="W4163" s="154"/>
      <c r="X4163" s="154"/>
      <c r="Y4163" s="154"/>
      <c r="Z4163" s="154"/>
      <c r="AA4163" s="154"/>
    </row>
    <row r="4164" spans="1:27" ht="15.75" customHeight="1">
      <c r="A4164" s="155"/>
      <c r="B4164" s="156">
        <v>45155</v>
      </c>
      <c r="C4164" s="158">
        <v>62245</v>
      </c>
      <c r="D4164" s="158">
        <v>5148</v>
      </c>
      <c r="E4164" s="158">
        <v>21.236000000000001</v>
      </c>
      <c r="F4164" s="158">
        <v>21.164000000000001</v>
      </c>
      <c r="G4164" s="16">
        <f t="shared" si="86"/>
        <v>20.202531026311895</v>
      </c>
      <c r="H4164" s="17">
        <f t="shared" si="82"/>
        <v>1.7224482894801756</v>
      </c>
      <c r="I4164" s="17">
        <f t="shared" si="83"/>
        <v>-7.1999999999999176E-2</v>
      </c>
      <c r="J4164" s="18">
        <f t="shared" si="84"/>
        <v>3.3904690148803527E-3</v>
      </c>
      <c r="K4164" s="18">
        <f t="shared" si="85"/>
        <v>0.33455333928389369</v>
      </c>
      <c r="L4164" s="154"/>
      <c r="M4164" s="154"/>
      <c r="N4164" s="154"/>
      <c r="O4164" s="154"/>
      <c r="P4164" s="154"/>
      <c r="Q4164" s="154"/>
      <c r="R4164" s="154"/>
      <c r="S4164" s="154"/>
      <c r="T4164" s="154"/>
      <c r="U4164" s="154"/>
      <c r="V4164" s="154"/>
      <c r="W4164" s="154"/>
      <c r="X4164" s="154"/>
      <c r="Y4164" s="154"/>
      <c r="Z4164" s="154"/>
      <c r="AA4164" s="154"/>
    </row>
    <row r="4165" spans="1:27" ht="15.75" customHeight="1">
      <c r="A4165" s="155"/>
      <c r="B4165" s="158"/>
      <c r="C4165" s="158"/>
      <c r="D4165" s="158">
        <v>5148</v>
      </c>
      <c r="E4165" s="158">
        <v>21.774999999999999</v>
      </c>
      <c r="F4165" s="158">
        <v>21.635000000000002</v>
      </c>
      <c r="G4165" s="16">
        <f t="shared" si="86"/>
        <v>20.202531026311895</v>
      </c>
      <c r="H4165" s="17">
        <f t="shared" si="82"/>
        <v>2.6207816228135057</v>
      </c>
      <c r="I4165" s="17">
        <f t="shared" si="83"/>
        <v>-0.13999999999999702</v>
      </c>
      <c r="J4165" s="18">
        <f t="shared" si="84"/>
        <v>6.429391504018233E-3</v>
      </c>
      <c r="K4165" s="18">
        <f t="shared" si="85"/>
        <v>0.35102524514501793</v>
      </c>
      <c r="L4165" s="154"/>
      <c r="M4165" s="154"/>
      <c r="N4165" s="154"/>
      <c r="O4165" s="154"/>
      <c r="P4165" s="154"/>
      <c r="Q4165" s="154"/>
      <c r="R4165" s="154"/>
      <c r="S4165" s="154"/>
      <c r="T4165" s="154"/>
      <c r="U4165" s="154"/>
      <c r="V4165" s="154"/>
      <c r="W4165" s="154"/>
      <c r="X4165" s="154"/>
      <c r="Y4165" s="154"/>
      <c r="Z4165" s="154"/>
      <c r="AA4165" s="154"/>
    </row>
    <row r="4166" spans="1:27" ht="15.75" customHeight="1">
      <c r="A4166" s="155"/>
      <c r="B4166" s="158"/>
      <c r="C4166" s="158"/>
      <c r="D4166" s="158">
        <v>5148</v>
      </c>
      <c r="E4166" s="158">
        <v>21.832999999999998</v>
      </c>
      <c r="F4166" s="158">
        <v>21.716999999999999</v>
      </c>
      <c r="G4166" s="16">
        <f t="shared" si="86"/>
        <v>20.202531026311895</v>
      </c>
      <c r="H4166" s="17">
        <f t="shared" si="82"/>
        <v>2.7174482894801719</v>
      </c>
      <c r="I4166" s="17">
        <f t="shared" si="83"/>
        <v>-0.11599999999999966</v>
      </c>
      <c r="J4166" s="18">
        <f t="shared" si="84"/>
        <v>5.3130582146292162E-3</v>
      </c>
      <c r="K4166" s="18">
        <f t="shared" si="85"/>
        <v>0.35274926547120256</v>
      </c>
      <c r="L4166" s="154"/>
      <c r="M4166" s="154"/>
      <c r="N4166" s="154"/>
      <c r="O4166" s="154"/>
      <c r="P4166" s="154"/>
      <c r="Q4166" s="154"/>
      <c r="R4166" s="154"/>
      <c r="S4166" s="154"/>
      <c r="T4166" s="154"/>
      <c r="U4166" s="154"/>
      <c r="V4166" s="154"/>
      <c r="W4166" s="154"/>
      <c r="X4166" s="154"/>
      <c r="Y4166" s="154"/>
      <c r="Z4166" s="154"/>
      <c r="AA4166" s="154"/>
    </row>
    <row r="4167" spans="1:27" ht="15.75" customHeight="1">
      <c r="A4167" s="155"/>
      <c r="B4167" s="158"/>
      <c r="C4167" s="158"/>
      <c r="D4167" s="158">
        <v>5120</v>
      </c>
      <c r="E4167" s="158">
        <v>23.809000000000001</v>
      </c>
      <c r="F4167" s="158">
        <v>23.184000000000001</v>
      </c>
      <c r="G4167" s="16">
        <f t="shared" si="86"/>
        <v>22.870927068045674</v>
      </c>
      <c r="H4167" s="17">
        <f t="shared" si="82"/>
        <v>1.5634548865905451</v>
      </c>
      <c r="I4167" s="17">
        <f t="shared" si="83"/>
        <v>-0.625</v>
      </c>
      <c r="J4167" s="18">
        <f t="shared" si="84"/>
        <v>2.6250577512705278E-2</v>
      </c>
      <c r="K4167" s="18">
        <f t="shared" si="85"/>
        <v>0.3322570555191301</v>
      </c>
      <c r="L4167" s="154"/>
      <c r="M4167" s="154"/>
      <c r="N4167" s="154"/>
      <c r="O4167" s="154"/>
      <c r="P4167" s="154"/>
      <c r="Q4167" s="154"/>
      <c r="R4167" s="154"/>
      <c r="S4167" s="154"/>
      <c r="T4167" s="154"/>
      <c r="U4167" s="154"/>
      <c r="V4167" s="154"/>
      <c r="W4167" s="154"/>
      <c r="X4167" s="154"/>
      <c r="Y4167" s="154"/>
      <c r="Z4167" s="154"/>
      <c r="AA4167" s="154"/>
    </row>
    <row r="4168" spans="1:27" ht="15.75" customHeight="1">
      <c r="A4168" s="155"/>
      <c r="B4168" s="158"/>
      <c r="C4168" s="158"/>
      <c r="D4168" s="158">
        <v>5120</v>
      </c>
      <c r="E4168" s="158">
        <v>23.721</v>
      </c>
      <c r="F4168" s="158">
        <v>23.681000000000001</v>
      </c>
      <c r="G4168" s="16">
        <f t="shared" si="86"/>
        <v>22.870927068045674</v>
      </c>
      <c r="H4168" s="17">
        <f t="shared" si="82"/>
        <v>1.4167882199238768</v>
      </c>
      <c r="I4168" s="17">
        <f t="shared" si="83"/>
        <v>-3.9999999999999147E-2</v>
      </c>
      <c r="J4168" s="18">
        <f t="shared" si="84"/>
        <v>1.6862695501875615E-3</v>
      </c>
      <c r="K4168" s="18">
        <f t="shared" si="85"/>
        <v>0.32977986741094256</v>
      </c>
      <c r="L4168" s="154"/>
      <c r="M4168" s="154"/>
      <c r="N4168" s="154"/>
      <c r="O4168" s="154"/>
      <c r="P4168" s="154"/>
      <c r="Q4168" s="154"/>
      <c r="R4168" s="154"/>
      <c r="S4168" s="154"/>
      <c r="T4168" s="154"/>
      <c r="U4168" s="154"/>
      <c r="V4168" s="154"/>
      <c r="W4168" s="154"/>
      <c r="X4168" s="154"/>
      <c r="Y4168" s="154"/>
      <c r="Z4168" s="154"/>
      <c r="AA4168" s="154"/>
    </row>
    <row r="4169" spans="1:27" ht="15.75" customHeight="1">
      <c r="A4169" s="155"/>
      <c r="B4169" s="158"/>
      <c r="C4169" s="158"/>
      <c r="D4169" s="158">
        <v>5120</v>
      </c>
      <c r="E4169" s="158">
        <v>23.989000000000001</v>
      </c>
      <c r="F4169" s="158">
        <v>23.946000000000002</v>
      </c>
      <c r="G4169" s="16">
        <f t="shared" si="86"/>
        <v>22.870927068045674</v>
      </c>
      <c r="H4169" s="17">
        <f t="shared" si="82"/>
        <v>1.8634548865905447</v>
      </c>
      <c r="I4169" s="17">
        <f t="shared" si="83"/>
        <v>-4.2999999999999261E-2</v>
      </c>
      <c r="J4169" s="18">
        <f t="shared" si="84"/>
        <v>1.7924882237691966E-3</v>
      </c>
      <c r="K4169" s="18">
        <f t="shared" si="85"/>
        <v>0.33726742402163362</v>
      </c>
      <c r="L4169" s="154"/>
      <c r="M4169" s="154"/>
      <c r="N4169" s="154"/>
      <c r="O4169" s="154"/>
      <c r="P4169" s="154"/>
      <c r="Q4169" s="154"/>
      <c r="R4169" s="154"/>
      <c r="S4169" s="154"/>
      <c r="T4169" s="154"/>
      <c r="U4169" s="154"/>
      <c r="V4169" s="154"/>
      <c r="W4169" s="154"/>
      <c r="X4169" s="154"/>
      <c r="Y4169" s="154"/>
      <c r="Z4169" s="154"/>
      <c r="AA4169" s="154"/>
    </row>
    <row r="4170" spans="1:27" ht="15.75" customHeight="1">
      <c r="A4170" s="155"/>
      <c r="B4170" s="158"/>
      <c r="C4170" s="158"/>
      <c r="D4170" s="158">
        <v>5120</v>
      </c>
      <c r="E4170" s="158">
        <v>22.919</v>
      </c>
      <c r="F4170" s="158">
        <v>22.879000000000001</v>
      </c>
      <c r="G4170" s="16">
        <f t="shared" si="86"/>
        <v>22.870927068045674</v>
      </c>
      <c r="H4170" s="17">
        <f t="shared" si="82"/>
        <v>8.012155325721082E-2</v>
      </c>
      <c r="I4170" s="17">
        <f t="shared" si="83"/>
        <v>-3.9999999999999147E-2</v>
      </c>
      <c r="J4170" s="18">
        <f t="shared" si="84"/>
        <v>1.7452768445394278E-3</v>
      </c>
      <c r="K4170" s="18">
        <f t="shared" si="85"/>
        <v>0.30632698786399792</v>
      </c>
      <c r="L4170" s="154"/>
      <c r="M4170" s="154"/>
      <c r="N4170" s="154"/>
      <c r="O4170" s="154"/>
      <c r="P4170" s="154"/>
      <c r="Q4170" s="154"/>
      <c r="R4170" s="154"/>
      <c r="S4170" s="154"/>
      <c r="T4170" s="154"/>
      <c r="U4170" s="154"/>
      <c r="V4170" s="154"/>
      <c r="W4170" s="154"/>
      <c r="X4170" s="154"/>
      <c r="Y4170" s="154"/>
      <c r="Z4170" s="154"/>
      <c r="AA4170" s="154"/>
    </row>
    <row r="4171" spans="1:27" ht="15.75" customHeight="1">
      <c r="A4171" s="155"/>
      <c r="B4171" s="158"/>
      <c r="C4171" s="158"/>
      <c r="D4171" s="158">
        <v>5623</v>
      </c>
      <c r="E4171" s="158">
        <v>23.809000000000001</v>
      </c>
      <c r="F4171" s="158">
        <v>23.77</v>
      </c>
      <c r="G4171" s="16">
        <f t="shared" si="86"/>
        <v>22.870927068045674</v>
      </c>
      <c r="H4171" s="17">
        <f t="shared" si="82"/>
        <v>1.5634548865905451</v>
      </c>
      <c r="I4171" s="17">
        <f t="shared" si="83"/>
        <v>-3.9000000000001478E-2</v>
      </c>
      <c r="J4171" s="18">
        <f t="shared" si="84"/>
        <v>1.6380360367928715E-3</v>
      </c>
      <c r="K4171" s="18">
        <f t="shared" si="85"/>
        <v>0.3322570555191301</v>
      </c>
      <c r="L4171" s="154"/>
      <c r="M4171" s="154"/>
      <c r="N4171" s="154"/>
      <c r="O4171" s="154"/>
      <c r="P4171" s="154"/>
      <c r="Q4171" s="154"/>
      <c r="R4171" s="154"/>
      <c r="S4171" s="154"/>
      <c r="T4171" s="154"/>
      <c r="U4171" s="154"/>
      <c r="V4171" s="154"/>
      <c r="W4171" s="154"/>
      <c r="X4171" s="154"/>
      <c r="Y4171" s="154"/>
      <c r="Z4171" s="154"/>
      <c r="AA4171" s="154"/>
    </row>
    <row r="4172" spans="1:27" ht="15.75" customHeight="1">
      <c r="A4172" s="155"/>
      <c r="B4172" s="156">
        <v>45158</v>
      </c>
      <c r="C4172" s="158">
        <v>62784</v>
      </c>
      <c r="D4172" s="158">
        <v>6107</v>
      </c>
      <c r="E4172" s="158">
        <v>18.170999999999999</v>
      </c>
      <c r="F4172" s="158">
        <v>17.896999999999998</v>
      </c>
      <c r="G4172" s="16">
        <f t="shared" si="86"/>
        <v>17.032373496847189</v>
      </c>
      <c r="H4172" s="17">
        <f t="shared" si="82"/>
        <v>1.8977108385880175</v>
      </c>
      <c r="I4172" s="17">
        <f t="shared" si="83"/>
        <v>-0.27400000000000091</v>
      </c>
      <c r="J4172" s="18">
        <f t="shared" si="84"/>
        <v>1.5078971988333108E-2</v>
      </c>
      <c r="K4172" s="18">
        <f t="shared" si="85"/>
        <v>0.36236500992725923</v>
      </c>
      <c r="L4172" s="154"/>
      <c r="M4172" s="154"/>
      <c r="N4172" s="154"/>
      <c r="O4172" s="154"/>
      <c r="P4172" s="154"/>
      <c r="Q4172" s="154"/>
      <c r="R4172" s="154"/>
      <c r="S4172" s="154"/>
      <c r="T4172" s="154"/>
      <c r="U4172" s="154"/>
      <c r="V4172" s="154"/>
      <c r="W4172" s="154"/>
      <c r="X4172" s="154"/>
      <c r="Y4172" s="154"/>
      <c r="Z4172" s="154"/>
      <c r="AA4172" s="154"/>
    </row>
    <row r="4173" spans="1:27" ht="15.75" customHeight="1">
      <c r="A4173" s="155"/>
      <c r="B4173" s="158"/>
      <c r="C4173" s="158"/>
      <c r="D4173" s="158">
        <v>6107</v>
      </c>
      <c r="E4173" s="158">
        <v>17.093</v>
      </c>
      <c r="F4173" s="158">
        <v>16.879000000000001</v>
      </c>
      <c r="G4173" s="16">
        <f t="shared" si="86"/>
        <v>17.032373496847189</v>
      </c>
      <c r="H4173" s="17">
        <f t="shared" si="82"/>
        <v>0.10104417192135173</v>
      </c>
      <c r="I4173" s="17">
        <f t="shared" si="83"/>
        <v>-0.21399999999999864</v>
      </c>
      <c r="J4173" s="18">
        <f t="shared" si="84"/>
        <v>1.2519744924822947E-2</v>
      </c>
      <c r="K4173" s="18">
        <f t="shared" si="85"/>
        <v>0.32215144184100086</v>
      </c>
      <c r="L4173" s="154"/>
      <c r="M4173" s="154"/>
      <c r="N4173" s="154"/>
      <c r="O4173" s="154"/>
      <c r="P4173" s="154"/>
      <c r="Q4173" s="154"/>
      <c r="R4173" s="154"/>
      <c r="S4173" s="154"/>
      <c r="T4173" s="154"/>
      <c r="U4173" s="154"/>
      <c r="V4173" s="154"/>
      <c r="W4173" s="154"/>
      <c r="X4173" s="154"/>
      <c r="Y4173" s="154"/>
      <c r="Z4173" s="154"/>
      <c r="AA4173" s="154"/>
    </row>
    <row r="4174" spans="1:27" ht="15.75" customHeight="1">
      <c r="A4174" s="155"/>
      <c r="B4174" s="158"/>
      <c r="C4174" s="158"/>
      <c r="D4174" s="158">
        <v>6107</v>
      </c>
      <c r="E4174" s="158">
        <v>16.602</v>
      </c>
      <c r="F4174" s="158">
        <v>16.373000000000001</v>
      </c>
      <c r="G4174" s="16">
        <f t="shared" si="86"/>
        <v>17.032373496847189</v>
      </c>
      <c r="H4174" s="17">
        <f t="shared" si="82"/>
        <v>-0.71728916141198107</v>
      </c>
      <c r="I4174" s="17">
        <f t="shared" si="83"/>
        <v>-0.2289999999999992</v>
      </c>
      <c r="J4174" s="18">
        <f t="shared" si="84"/>
        <v>1.3793518853150175E-2</v>
      </c>
      <c r="K4174" s="18">
        <f t="shared" si="85"/>
        <v>0.30210424017517334</v>
      </c>
      <c r="L4174" s="154"/>
      <c r="M4174" s="154"/>
      <c r="N4174" s="154"/>
      <c r="O4174" s="154"/>
      <c r="P4174" s="154"/>
      <c r="Q4174" s="154"/>
      <c r="R4174" s="154"/>
      <c r="S4174" s="154"/>
      <c r="T4174" s="154"/>
      <c r="U4174" s="154"/>
      <c r="V4174" s="154"/>
      <c r="W4174" s="154"/>
      <c r="X4174" s="154"/>
      <c r="Y4174" s="154"/>
      <c r="Z4174" s="154"/>
      <c r="AA4174" s="154"/>
    </row>
    <row r="4175" spans="1:27" ht="15.75" customHeight="1">
      <c r="A4175" s="155"/>
      <c r="B4175" s="158"/>
      <c r="C4175" s="158"/>
      <c r="D4175" s="158">
        <v>6107</v>
      </c>
      <c r="E4175" s="158">
        <v>16.510999999999999</v>
      </c>
      <c r="F4175" s="158">
        <v>16.274000000000001</v>
      </c>
      <c r="G4175" s="16">
        <f t="shared" si="86"/>
        <v>17.032373496847189</v>
      </c>
      <c r="H4175" s="17">
        <f t="shared" si="82"/>
        <v>-0.86895582807864957</v>
      </c>
      <c r="I4175" s="17">
        <f t="shared" si="83"/>
        <v>-0.23699999999999832</v>
      </c>
      <c r="J4175" s="18">
        <f t="shared" si="84"/>
        <v>1.4354066985645833E-2</v>
      </c>
      <c r="K4175" s="18">
        <f t="shared" si="85"/>
        <v>0.29825780360900173</v>
      </c>
      <c r="L4175" s="154"/>
      <c r="M4175" s="154"/>
      <c r="N4175" s="154"/>
      <c r="O4175" s="154"/>
      <c r="P4175" s="154"/>
      <c r="Q4175" s="154"/>
      <c r="R4175" s="154"/>
      <c r="S4175" s="154"/>
      <c r="T4175" s="154"/>
      <c r="U4175" s="154"/>
      <c r="V4175" s="154"/>
      <c r="W4175" s="154"/>
      <c r="X4175" s="154"/>
      <c r="Y4175" s="154"/>
      <c r="Z4175" s="154"/>
      <c r="AA4175" s="154"/>
    </row>
    <row r="4176" spans="1:27" ht="15.75" customHeight="1">
      <c r="A4176" s="155"/>
      <c r="B4176" s="156">
        <v>45158</v>
      </c>
      <c r="C4176" s="158">
        <v>62786</v>
      </c>
      <c r="D4176" s="158">
        <v>7108</v>
      </c>
      <c r="E4176" s="158">
        <v>18.640999999999998</v>
      </c>
      <c r="F4176" s="158">
        <v>18.506</v>
      </c>
      <c r="G4176" s="16">
        <f t="shared" si="86"/>
        <v>18.039622077854567</v>
      </c>
      <c r="H4176" s="17">
        <f t="shared" si="82"/>
        <v>1.0022965369090524</v>
      </c>
      <c r="I4176" s="17">
        <f t="shared" si="83"/>
        <v>-0.13499999999999801</v>
      </c>
      <c r="J4176" s="18">
        <f t="shared" si="84"/>
        <v>7.2421007456680451E-3</v>
      </c>
      <c r="K4176" s="18">
        <f t="shared" si="85"/>
        <v>0.37545037161338013</v>
      </c>
      <c r="L4176" s="154"/>
      <c r="M4176" s="154"/>
      <c r="N4176" s="154"/>
      <c r="O4176" s="154"/>
      <c r="P4176" s="154"/>
      <c r="Q4176" s="154"/>
      <c r="R4176" s="154"/>
      <c r="S4176" s="154"/>
      <c r="T4176" s="154"/>
      <c r="U4176" s="154"/>
      <c r="V4176" s="154"/>
      <c r="W4176" s="154"/>
      <c r="X4176" s="154"/>
      <c r="Y4176" s="154"/>
      <c r="Z4176" s="154"/>
      <c r="AA4176" s="154"/>
    </row>
    <row r="4177" spans="1:27" ht="15.75" customHeight="1">
      <c r="A4177" s="155"/>
      <c r="B4177" s="158"/>
      <c r="C4177" s="158"/>
      <c r="D4177" s="158">
        <v>7108</v>
      </c>
      <c r="E4177" s="158">
        <v>19.178999999999998</v>
      </c>
      <c r="F4177" s="158">
        <v>19.042999999999999</v>
      </c>
      <c r="G4177" s="16">
        <f t="shared" si="86"/>
        <v>18.039622077854567</v>
      </c>
      <c r="H4177" s="17">
        <f t="shared" si="82"/>
        <v>1.8989632035757196</v>
      </c>
      <c r="I4177" s="17">
        <f t="shared" si="83"/>
        <v>-0.13599999999999923</v>
      </c>
      <c r="J4177" s="18">
        <f t="shared" si="84"/>
        <v>7.0910892121590933E-3</v>
      </c>
      <c r="K4177" s="18">
        <f t="shared" si="85"/>
        <v>0.39296993468090197</v>
      </c>
      <c r="L4177" s="154"/>
      <c r="M4177" s="154"/>
      <c r="N4177" s="154"/>
      <c r="O4177" s="154"/>
      <c r="P4177" s="154"/>
      <c r="Q4177" s="154"/>
      <c r="R4177" s="154"/>
      <c r="S4177" s="154"/>
      <c r="T4177" s="154"/>
      <c r="U4177" s="154"/>
      <c r="V4177" s="154"/>
      <c r="W4177" s="154"/>
      <c r="X4177" s="154"/>
      <c r="Y4177" s="154"/>
      <c r="Z4177" s="154"/>
      <c r="AA4177" s="154"/>
    </row>
    <row r="4178" spans="1:27" ht="15.75" customHeight="1">
      <c r="A4178" s="155"/>
      <c r="B4178" s="158"/>
      <c r="C4178" s="158"/>
      <c r="D4178" s="158">
        <v>7108</v>
      </c>
      <c r="E4178" s="158">
        <v>18.045999999999999</v>
      </c>
      <c r="F4178" s="158">
        <v>17.952999999999999</v>
      </c>
      <c r="G4178" s="16">
        <f t="shared" si="86"/>
        <v>18.039622077854567</v>
      </c>
      <c r="H4178" s="17">
        <f t="shared" si="82"/>
        <v>1.0629870242387559E-2</v>
      </c>
      <c r="I4178" s="17">
        <f t="shared" si="83"/>
        <v>-9.2999999999999972E-2</v>
      </c>
      <c r="J4178" s="18">
        <f t="shared" si="84"/>
        <v>5.1534966197495273E-3</v>
      </c>
      <c r="K4178" s="18">
        <f t="shared" si="85"/>
        <v>0.35485816121273517</v>
      </c>
      <c r="L4178" s="154"/>
      <c r="M4178" s="154"/>
      <c r="N4178" s="154"/>
      <c r="O4178" s="154"/>
      <c r="P4178" s="154"/>
      <c r="Q4178" s="154"/>
      <c r="R4178" s="154"/>
      <c r="S4178" s="154"/>
      <c r="T4178" s="154"/>
      <c r="U4178" s="154"/>
      <c r="V4178" s="154"/>
      <c r="W4178" s="154"/>
      <c r="X4178" s="154"/>
      <c r="Y4178" s="154"/>
      <c r="Z4178" s="154"/>
      <c r="AA4178" s="154"/>
    </row>
    <row r="4179" spans="1:27" ht="15.75" customHeight="1">
      <c r="A4179" s="155"/>
      <c r="B4179" s="158"/>
      <c r="C4179" s="158"/>
      <c r="D4179" s="158">
        <v>7108</v>
      </c>
      <c r="E4179" s="158">
        <v>17.039000000000001</v>
      </c>
      <c r="F4179" s="158">
        <v>16.952999999999999</v>
      </c>
      <c r="G4179" s="16">
        <f t="shared" si="86"/>
        <v>18.039622077854567</v>
      </c>
      <c r="H4179" s="17">
        <f t="shared" si="82"/>
        <v>-1.6677034630909424</v>
      </c>
      <c r="I4179" s="17">
        <f t="shared" si="83"/>
        <v>-8.6000000000002075E-2</v>
      </c>
      <c r="J4179" s="18">
        <f t="shared" si="84"/>
        <v>5.0472445566055561E-3</v>
      </c>
      <c r="K4179" s="18">
        <f t="shared" si="85"/>
        <v>0.31673046406743477</v>
      </c>
      <c r="L4179" s="154"/>
      <c r="M4179" s="154"/>
      <c r="N4179" s="154"/>
      <c r="O4179" s="154"/>
      <c r="P4179" s="154"/>
      <c r="Q4179" s="154"/>
      <c r="R4179" s="154"/>
      <c r="S4179" s="154"/>
      <c r="T4179" s="154"/>
      <c r="U4179" s="154"/>
      <c r="V4179" s="154"/>
      <c r="W4179" s="154"/>
      <c r="X4179" s="154"/>
      <c r="Y4179" s="154"/>
      <c r="Z4179" s="154"/>
      <c r="AA4179" s="154"/>
    </row>
    <row r="4180" spans="1:27" ht="15.75" customHeight="1">
      <c r="A4180" s="155"/>
      <c r="B4180" s="158"/>
      <c r="C4180" s="158"/>
      <c r="D4180" s="158">
        <v>7108</v>
      </c>
      <c r="E4180" s="158">
        <v>17.689</v>
      </c>
      <c r="F4180" s="158">
        <v>17.597999999999999</v>
      </c>
      <c r="G4180" s="16">
        <f t="shared" si="86"/>
        <v>18.039622077854567</v>
      </c>
      <c r="H4180" s="17">
        <f t="shared" si="82"/>
        <v>-0.58437012975761138</v>
      </c>
      <c r="I4180" s="17">
        <f t="shared" si="83"/>
        <v>-9.100000000000108E-2</v>
      </c>
      <c r="J4180" s="18">
        <f t="shared" si="84"/>
        <v>5.1444400474872001E-3</v>
      </c>
      <c r="K4180" s="18">
        <f t="shared" si="85"/>
        <v>0.34183788666657355</v>
      </c>
      <c r="L4180" s="154"/>
      <c r="M4180" s="154"/>
      <c r="N4180" s="154"/>
      <c r="O4180" s="154"/>
      <c r="P4180" s="154"/>
      <c r="Q4180" s="154"/>
      <c r="R4180" s="154"/>
      <c r="S4180" s="154"/>
      <c r="T4180" s="154"/>
      <c r="U4180" s="154"/>
      <c r="V4180" s="154"/>
      <c r="W4180" s="154"/>
      <c r="X4180" s="154"/>
      <c r="Y4180" s="154"/>
      <c r="Z4180" s="154"/>
      <c r="AA4180" s="154"/>
    </row>
    <row r="4181" spans="1:27" ht="15.75" customHeight="1">
      <c r="A4181" s="155"/>
      <c r="B4181" s="158"/>
      <c r="C4181" s="158"/>
      <c r="D4181" s="158">
        <v>7108</v>
      </c>
      <c r="E4181" s="158">
        <v>18.678000000000001</v>
      </c>
      <c r="F4181" s="158">
        <v>18.565000000000001</v>
      </c>
      <c r="G4181" s="16">
        <f t="shared" si="86"/>
        <v>18.039622077854567</v>
      </c>
      <c r="H4181" s="17">
        <f t="shared" si="82"/>
        <v>1.0639632035757234</v>
      </c>
      <c r="I4181" s="17">
        <f t="shared" si="83"/>
        <v>-0.11299999999999955</v>
      </c>
      <c r="J4181" s="18">
        <f t="shared" si="84"/>
        <v>6.049898276046661E-3</v>
      </c>
      <c r="K4181" s="18">
        <f t="shared" si="85"/>
        <v>0.37668756704384948</v>
      </c>
      <c r="L4181" s="154"/>
      <c r="M4181" s="154"/>
      <c r="N4181" s="154"/>
      <c r="O4181" s="154"/>
      <c r="P4181" s="154"/>
      <c r="Q4181" s="154"/>
      <c r="R4181" s="154"/>
      <c r="S4181" s="154"/>
      <c r="T4181" s="154"/>
      <c r="U4181" s="154"/>
      <c r="V4181" s="154"/>
      <c r="W4181" s="154"/>
      <c r="X4181" s="154"/>
      <c r="Y4181" s="154"/>
      <c r="Z4181" s="154"/>
      <c r="AA4181" s="154"/>
    </row>
    <row r="4182" spans="1:27" ht="15.75" customHeight="1">
      <c r="A4182" s="155"/>
      <c r="B4182" s="156">
        <v>45158</v>
      </c>
      <c r="C4182" s="158"/>
      <c r="D4182" s="158">
        <v>8127</v>
      </c>
      <c r="E4182" s="158">
        <v>20.821000000000002</v>
      </c>
      <c r="F4182" s="158">
        <v>20.780999999999999</v>
      </c>
      <c r="G4182" s="16">
        <f t="shared" si="86"/>
        <v>19.906047079520491</v>
      </c>
      <c r="H4182" s="17">
        <f t="shared" si="82"/>
        <v>1.5249215341325182</v>
      </c>
      <c r="I4182" s="17">
        <f t="shared" si="83"/>
        <v>-4.00000000000027E-2</v>
      </c>
      <c r="J4182" s="18">
        <f t="shared" si="84"/>
        <v>1.9211373132895968E-3</v>
      </c>
      <c r="K4182" s="18">
        <f t="shared" si="85"/>
        <v>0.33248609558682635</v>
      </c>
      <c r="L4182" s="154"/>
      <c r="M4182" s="154"/>
      <c r="N4182" s="154"/>
      <c r="O4182" s="154"/>
      <c r="P4182" s="154"/>
      <c r="Q4182" s="154"/>
      <c r="R4182" s="154"/>
      <c r="S4182" s="154"/>
      <c r="T4182" s="154"/>
      <c r="U4182" s="154"/>
      <c r="V4182" s="154"/>
      <c r="W4182" s="154"/>
      <c r="X4182" s="154"/>
      <c r="Y4182" s="154"/>
      <c r="Z4182" s="154"/>
      <c r="AA4182" s="154"/>
    </row>
    <row r="4183" spans="1:27" ht="15.75" customHeight="1">
      <c r="A4183" s="155"/>
      <c r="B4183" s="158"/>
      <c r="C4183" s="158"/>
      <c r="D4183" s="158">
        <v>8127</v>
      </c>
      <c r="E4183" s="158">
        <v>19.991</v>
      </c>
      <c r="F4183" s="158">
        <v>19.952999999999999</v>
      </c>
      <c r="G4183" s="16">
        <f t="shared" si="86"/>
        <v>19.906047079520491</v>
      </c>
      <c r="H4183" s="17">
        <f t="shared" si="82"/>
        <v>0.14158820079918163</v>
      </c>
      <c r="I4183" s="17">
        <f t="shared" si="83"/>
        <v>-3.8000000000000256E-2</v>
      </c>
      <c r="J4183" s="18">
        <f t="shared" si="84"/>
        <v>1.9008553849232282E-3</v>
      </c>
      <c r="K4183" s="18">
        <f t="shared" si="85"/>
        <v>0.30477179711936925</v>
      </c>
      <c r="L4183" s="154"/>
      <c r="M4183" s="154"/>
      <c r="N4183" s="154"/>
      <c r="O4183" s="154"/>
      <c r="P4183" s="154"/>
      <c r="Q4183" s="154"/>
      <c r="R4183" s="154"/>
      <c r="S4183" s="154"/>
      <c r="T4183" s="154"/>
      <c r="U4183" s="154"/>
      <c r="V4183" s="154"/>
      <c r="W4183" s="154"/>
      <c r="X4183" s="154"/>
      <c r="Y4183" s="154"/>
      <c r="Z4183" s="154"/>
      <c r="AA4183" s="154"/>
    </row>
    <row r="4184" spans="1:27" ht="15.75" customHeight="1">
      <c r="A4184" s="155"/>
      <c r="B4184" s="158"/>
      <c r="C4184" s="158"/>
      <c r="D4184" s="158">
        <v>8127</v>
      </c>
      <c r="E4184" s="158">
        <v>21.286999999999999</v>
      </c>
      <c r="F4184" s="158">
        <v>21.24</v>
      </c>
      <c r="G4184" s="16">
        <f t="shared" si="86"/>
        <v>19.906047079520491</v>
      </c>
      <c r="H4184" s="17">
        <f t="shared" si="82"/>
        <v>2.3015882007991806</v>
      </c>
      <c r="I4184" s="17">
        <f t="shared" si="83"/>
        <v>-4.7000000000000597E-2</v>
      </c>
      <c r="J4184" s="18">
        <f t="shared" si="84"/>
        <v>2.2079203269601447E-3</v>
      </c>
      <c r="K4184" s="18">
        <f t="shared" si="85"/>
        <v>0.3470988394895152</v>
      </c>
      <c r="L4184" s="154"/>
      <c r="M4184" s="154"/>
      <c r="N4184" s="154"/>
      <c r="O4184" s="154"/>
      <c r="P4184" s="154"/>
      <c r="Q4184" s="154"/>
      <c r="R4184" s="154"/>
      <c r="S4184" s="154"/>
      <c r="T4184" s="154"/>
      <c r="U4184" s="154"/>
      <c r="V4184" s="154"/>
      <c r="W4184" s="154"/>
      <c r="X4184" s="154"/>
      <c r="Y4184" s="154"/>
      <c r="Z4184" s="154"/>
      <c r="AA4184" s="154"/>
    </row>
    <row r="4185" spans="1:27" ht="15.75" customHeight="1">
      <c r="A4185" s="155"/>
      <c r="B4185" s="156">
        <v>45159</v>
      </c>
      <c r="C4185" s="158">
        <v>62800</v>
      </c>
      <c r="D4185" s="158">
        <v>6117</v>
      </c>
      <c r="E4185" s="158">
        <v>20.056999999999999</v>
      </c>
      <c r="F4185" s="158">
        <v>19.724</v>
      </c>
      <c r="G4185" s="16">
        <f t="shared" si="86"/>
        <v>19.9327573208373</v>
      </c>
      <c r="H4185" s="17">
        <f t="shared" si="82"/>
        <v>0.20707113193783044</v>
      </c>
      <c r="I4185" s="17">
        <f t="shared" si="83"/>
        <v>-0.33299999999999841</v>
      </c>
      <c r="J4185" s="18">
        <f t="shared" si="84"/>
        <v>1.6602682355287352E-2</v>
      </c>
      <c r="K4185" s="18">
        <f t="shared" si="85"/>
        <v>0.32368854165429162</v>
      </c>
      <c r="L4185" s="154"/>
      <c r="M4185" s="154"/>
      <c r="N4185" s="154"/>
      <c r="O4185" s="154"/>
      <c r="P4185" s="154"/>
      <c r="Q4185" s="154"/>
      <c r="R4185" s="154"/>
      <c r="S4185" s="154"/>
      <c r="T4185" s="154"/>
      <c r="U4185" s="154"/>
      <c r="V4185" s="154"/>
      <c r="W4185" s="154"/>
      <c r="X4185" s="154"/>
      <c r="Y4185" s="154"/>
      <c r="Z4185" s="154"/>
      <c r="AA4185" s="154"/>
    </row>
    <row r="4186" spans="1:27" ht="15.75" customHeight="1">
      <c r="A4186" s="155"/>
      <c r="B4186" s="158"/>
      <c r="C4186" s="158"/>
      <c r="D4186" s="158">
        <v>6117</v>
      </c>
      <c r="E4186" s="158">
        <v>18.852</v>
      </c>
      <c r="F4186" s="158">
        <v>18.564</v>
      </c>
      <c r="G4186" s="16">
        <f t="shared" si="86"/>
        <v>19.9327573208373</v>
      </c>
      <c r="H4186" s="17">
        <f t="shared" si="82"/>
        <v>-1.8012622013955002</v>
      </c>
      <c r="I4186" s="17">
        <f t="shared" si="83"/>
        <v>-0.28800000000000026</v>
      </c>
      <c r="J4186" s="18">
        <f t="shared" si="84"/>
        <v>1.5276893698281363E-2</v>
      </c>
      <c r="K4186" s="18">
        <f t="shared" si="85"/>
        <v>0.28045942499258053</v>
      </c>
      <c r="L4186" s="154"/>
      <c r="M4186" s="154"/>
      <c r="N4186" s="154"/>
      <c r="O4186" s="154"/>
      <c r="P4186" s="154"/>
      <c r="Q4186" s="154"/>
      <c r="R4186" s="154"/>
      <c r="S4186" s="154"/>
      <c r="T4186" s="154"/>
      <c r="U4186" s="154"/>
      <c r="V4186" s="154"/>
      <c r="W4186" s="154"/>
      <c r="X4186" s="154"/>
      <c r="Y4186" s="154"/>
      <c r="Z4186" s="154"/>
      <c r="AA4186" s="154"/>
    </row>
    <row r="4187" spans="1:27" ht="15.75" customHeight="1">
      <c r="A4187" s="155"/>
      <c r="B4187" s="158"/>
      <c r="C4187" s="158"/>
      <c r="D4187" s="158">
        <v>6117</v>
      </c>
      <c r="E4187" s="158">
        <v>19.887</v>
      </c>
      <c r="F4187" s="158">
        <v>19.594999999999999</v>
      </c>
      <c r="G4187" s="16">
        <f t="shared" si="86"/>
        <v>19.9327573208373</v>
      </c>
      <c r="H4187" s="17">
        <f t="shared" si="82"/>
        <v>-7.6262201395499815E-2</v>
      </c>
      <c r="I4187" s="17">
        <f t="shared" si="83"/>
        <v>-0.29200000000000159</v>
      </c>
      <c r="J4187" s="18">
        <f t="shared" si="84"/>
        <v>1.4682958716749715E-2</v>
      </c>
      <c r="K4187" s="18">
        <f t="shared" si="85"/>
        <v>0.31790722984663994</v>
      </c>
      <c r="L4187" s="154"/>
      <c r="M4187" s="154"/>
      <c r="N4187" s="154"/>
      <c r="O4187" s="154"/>
      <c r="P4187" s="154"/>
      <c r="Q4187" s="154"/>
      <c r="R4187" s="154"/>
      <c r="S4187" s="154"/>
      <c r="T4187" s="154"/>
      <c r="U4187" s="154"/>
      <c r="V4187" s="154"/>
      <c r="W4187" s="154"/>
      <c r="X4187" s="154"/>
      <c r="Y4187" s="154"/>
      <c r="Z4187" s="154"/>
      <c r="AA4187" s="154"/>
    </row>
    <row r="4188" spans="1:27" ht="15.75" customHeight="1">
      <c r="A4188" s="155"/>
      <c r="B4188" s="158"/>
      <c r="C4188" s="158"/>
      <c r="D4188" s="158">
        <v>6117</v>
      </c>
      <c r="E4188" s="158">
        <v>19.254000000000001</v>
      </c>
      <c r="F4188" s="158">
        <v>18.983000000000001</v>
      </c>
      <c r="G4188" s="16">
        <f t="shared" si="86"/>
        <v>19.9327573208373</v>
      </c>
      <c r="H4188" s="17">
        <f t="shared" si="82"/>
        <v>-1.1312622013954985</v>
      </c>
      <c r="I4188" s="17">
        <f t="shared" si="83"/>
        <v>-0.2710000000000008</v>
      </c>
      <c r="J4188" s="18">
        <f t="shared" si="84"/>
        <v>1.407499740313705E-2</v>
      </c>
      <c r="K4188" s="18">
        <f t="shared" si="85"/>
        <v>0.29548255323362049</v>
      </c>
      <c r="L4188" s="154"/>
      <c r="M4188" s="154"/>
      <c r="N4188" s="154"/>
      <c r="O4188" s="154"/>
      <c r="P4188" s="154"/>
      <c r="Q4188" s="154"/>
      <c r="R4188" s="154"/>
      <c r="S4188" s="154"/>
      <c r="T4188" s="154"/>
      <c r="U4188" s="154"/>
      <c r="V4188" s="154"/>
      <c r="W4188" s="154"/>
      <c r="X4188" s="154"/>
      <c r="Y4188" s="154"/>
      <c r="Z4188" s="154"/>
      <c r="AA4188" s="154"/>
    </row>
    <row r="4189" spans="1:27" ht="15.75" customHeight="1">
      <c r="A4189" s="155"/>
      <c r="B4189" s="158"/>
      <c r="C4189" s="158"/>
      <c r="D4189" s="158">
        <v>6117</v>
      </c>
      <c r="E4189" s="158">
        <v>19.905000000000001</v>
      </c>
      <c r="F4189" s="158">
        <v>19.663</v>
      </c>
      <c r="G4189" s="16">
        <f t="shared" si="86"/>
        <v>19.9327573208373</v>
      </c>
      <c r="H4189" s="17">
        <f t="shared" si="82"/>
        <v>-4.6262201395498678E-2</v>
      </c>
      <c r="I4189" s="17">
        <f t="shared" si="83"/>
        <v>-0.24200000000000088</v>
      </c>
      <c r="J4189" s="18">
        <f t="shared" si="84"/>
        <v>1.2157749309218834E-2</v>
      </c>
      <c r="K4189" s="18">
        <f t="shared" si="85"/>
        <v>0.31852404320322175</v>
      </c>
      <c r="L4189" s="154"/>
      <c r="M4189" s="154"/>
      <c r="N4189" s="154"/>
      <c r="O4189" s="154"/>
      <c r="P4189" s="154"/>
      <c r="Q4189" s="154"/>
      <c r="R4189" s="154"/>
      <c r="S4189" s="154"/>
      <c r="T4189" s="154"/>
      <c r="U4189" s="154"/>
      <c r="V4189" s="154"/>
      <c r="W4189" s="154"/>
      <c r="X4189" s="154"/>
      <c r="Y4189" s="154"/>
      <c r="Z4189" s="154"/>
      <c r="AA4189" s="154"/>
    </row>
    <row r="4190" spans="1:27" ht="15.75" customHeight="1">
      <c r="A4190" s="155"/>
      <c r="B4190" s="156">
        <v>45159</v>
      </c>
      <c r="C4190" s="158">
        <v>62556</v>
      </c>
      <c r="D4190" s="158">
        <v>8107</v>
      </c>
      <c r="E4190" s="158">
        <v>16.518999999999998</v>
      </c>
      <c r="F4190" s="158">
        <v>16.481999999999999</v>
      </c>
      <c r="G4190" s="16">
        <f t="shared" si="86"/>
        <v>16.123457228651652</v>
      </c>
      <c r="H4190" s="17">
        <f t="shared" si="82"/>
        <v>0.65923795224724324</v>
      </c>
      <c r="I4190" s="17">
        <f t="shared" si="83"/>
        <v>-3.6999999999999034E-2</v>
      </c>
      <c r="J4190" s="18">
        <f t="shared" si="84"/>
        <v>2.2398450269386183E-3</v>
      </c>
      <c r="K4190" s="18">
        <f t="shared" si="85"/>
        <v>0.31251385207610383</v>
      </c>
      <c r="L4190" s="154"/>
      <c r="M4190" s="154"/>
      <c r="N4190" s="154"/>
      <c r="O4190" s="154"/>
      <c r="P4190" s="154"/>
      <c r="Q4190" s="154"/>
      <c r="R4190" s="154"/>
      <c r="S4190" s="154"/>
      <c r="T4190" s="154"/>
      <c r="U4190" s="154"/>
      <c r="V4190" s="154"/>
      <c r="W4190" s="154"/>
      <c r="X4190" s="154"/>
      <c r="Y4190" s="154"/>
      <c r="Z4190" s="154"/>
      <c r="AA4190" s="154"/>
    </row>
    <row r="4191" spans="1:27" ht="15.75" customHeight="1">
      <c r="A4191" s="155"/>
      <c r="B4191" s="158"/>
      <c r="C4191" s="158"/>
      <c r="D4191" s="158">
        <v>8107</v>
      </c>
      <c r="E4191" s="158">
        <v>16.338999999999999</v>
      </c>
      <c r="F4191" s="158">
        <v>16.283000000000001</v>
      </c>
      <c r="G4191" s="16">
        <f t="shared" si="86"/>
        <v>16.123457228651652</v>
      </c>
      <c r="H4191" s="17">
        <f t="shared" si="82"/>
        <v>0.3592379522472437</v>
      </c>
      <c r="I4191" s="17">
        <f t="shared" si="83"/>
        <v>-5.5999999999997385E-2</v>
      </c>
      <c r="J4191" s="18">
        <f t="shared" si="84"/>
        <v>3.4273823367401549E-3</v>
      </c>
      <c r="K4191" s="18">
        <f t="shared" si="85"/>
        <v>0.30494010174705671</v>
      </c>
      <c r="L4191" s="154"/>
      <c r="M4191" s="154"/>
      <c r="N4191" s="154"/>
      <c r="O4191" s="154"/>
      <c r="P4191" s="154"/>
      <c r="Q4191" s="154"/>
      <c r="R4191" s="154"/>
      <c r="S4191" s="154"/>
      <c r="T4191" s="154"/>
      <c r="U4191" s="154"/>
      <c r="V4191" s="154"/>
      <c r="W4191" s="154"/>
      <c r="X4191" s="154"/>
      <c r="Y4191" s="154"/>
      <c r="Z4191" s="154"/>
      <c r="AA4191" s="154"/>
    </row>
    <row r="4192" spans="1:27" ht="15.75" customHeight="1">
      <c r="A4192" s="155"/>
      <c r="B4192" s="158"/>
      <c r="C4192" s="158"/>
      <c r="D4192" s="158">
        <v>8107</v>
      </c>
      <c r="E4192" s="158">
        <v>16.829999999999998</v>
      </c>
      <c r="F4192" s="158">
        <v>16.791</v>
      </c>
      <c r="G4192" s="16">
        <f t="shared" si="86"/>
        <v>16.123457228651652</v>
      </c>
      <c r="H4192" s="17">
        <f t="shared" si="82"/>
        <v>1.1775712855805764</v>
      </c>
      <c r="I4192" s="17">
        <f t="shared" si="83"/>
        <v>-3.8999999999997925E-2</v>
      </c>
      <c r="J4192" s="18">
        <f t="shared" si="84"/>
        <v>2.3172905525845472E-3</v>
      </c>
      <c r="K4192" s="18">
        <f t="shared" si="85"/>
        <v>0.3252178444708948</v>
      </c>
      <c r="L4192" s="154"/>
      <c r="M4192" s="154"/>
      <c r="N4192" s="154"/>
      <c r="O4192" s="154"/>
      <c r="P4192" s="154"/>
      <c r="Q4192" s="154"/>
      <c r="R4192" s="154"/>
      <c r="S4192" s="154"/>
      <c r="T4192" s="154"/>
      <c r="U4192" s="154"/>
      <c r="V4192" s="154"/>
      <c r="W4192" s="154"/>
      <c r="X4192" s="154"/>
      <c r="Y4192" s="154"/>
      <c r="Z4192" s="154"/>
      <c r="AA4192" s="154"/>
    </row>
    <row r="4193" spans="1:27" ht="15.75" customHeight="1">
      <c r="A4193" s="155"/>
      <c r="B4193" s="158"/>
      <c r="C4193" s="158"/>
      <c r="D4193" s="158">
        <v>8107</v>
      </c>
      <c r="E4193" s="158">
        <v>16.779</v>
      </c>
      <c r="F4193" s="158">
        <v>16.734000000000002</v>
      </c>
      <c r="G4193" s="16">
        <f t="shared" si="86"/>
        <v>16.123457228651652</v>
      </c>
      <c r="H4193" s="17">
        <f t="shared" si="82"/>
        <v>1.0925712855805791</v>
      </c>
      <c r="I4193" s="17">
        <f t="shared" si="83"/>
        <v>-4.4999999999998153E-2</v>
      </c>
      <c r="J4193" s="18">
        <f t="shared" si="84"/>
        <v>2.6819238333630224E-3</v>
      </c>
      <c r="K4193" s="18">
        <f t="shared" si="85"/>
        <v>0.323166834879621</v>
      </c>
      <c r="L4193" s="154"/>
      <c r="M4193" s="154"/>
      <c r="N4193" s="154"/>
      <c r="O4193" s="154"/>
      <c r="P4193" s="154"/>
      <c r="Q4193" s="154"/>
      <c r="R4193" s="154"/>
      <c r="S4193" s="154"/>
      <c r="T4193" s="154"/>
      <c r="U4193" s="154"/>
      <c r="V4193" s="154"/>
      <c r="W4193" s="154"/>
      <c r="X4193" s="154"/>
      <c r="Y4193" s="154"/>
      <c r="Z4193" s="154"/>
      <c r="AA4193" s="154"/>
    </row>
    <row r="4194" spans="1:27" ht="15.75" customHeight="1">
      <c r="A4194" s="155"/>
      <c r="B4194" s="156">
        <v>45159</v>
      </c>
      <c r="C4194" s="158">
        <v>62802</v>
      </c>
      <c r="D4194" s="158">
        <v>6617</v>
      </c>
      <c r="E4194" s="158">
        <v>20.846</v>
      </c>
      <c r="F4194" s="158">
        <v>20.472000000000001</v>
      </c>
      <c r="G4194" s="16">
        <f t="shared" si="86"/>
        <v>21.071999999999999</v>
      </c>
      <c r="H4194" s="17">
        <f t="shared" si="82"/>
        <v>-0.37666666666666515</v>
      </c>
      <c r="I4194" s="17">
        <f t="shared" si="83"/>
        <v>-0.37399999999999878</v>
      </c>
      <c r="J4194" s="18">
        <f t="shared" si="84"/>
        <v>1.7941091816175706E-2</v>
      </c>
      <c r="K4194" s="18">
        <f t="shared" si="85"/>
        <v>0.39481914995682638</v>
      </c>
      <c r="L4194" s="154"/>
      <c r="M4194" s="154"/>
      <c r="N4194" s="154"/>
      <c r="O4194" s="154"/>
      <c r="P4194" s="154"/>
      <c r="Q4194" s="154"/>
      <c r="R4194" s="154"/>
      <c r="S4194" s="154"/>
      <c r="T4194" s="154"/>
      <c r="U4194" s="154"/>
      <c r="V4194" s="154"/>
      <c r="W4194" s="154"/>
      <c r="X4194" s="154"/>
      <c r="Y4194" s="154"/>
      <c r="Z4194" s="154"/>
      <c r="AA4194" s="154"/>
    </row>
    <row r="4195" spans="1:27" ht="15.75" customHeight="1">
      <c r="A4195" s="155"/>
      <c r="B4195" s="158"/>
      <c r="C4195" s="158"/>
      <c r="D4195" s="158">
        <v>6617</v>
      </c>
      <c r="E4195" s="158">
        <v>20.876999999999999</v>
      </c>
      <c r="F4195" s="158">
        <v>20.492999999999999</v>
      </c>
      <c r="G4195" s="16">
        <f t="shared" si="86"/>
        <v>21.071999999999999</v>
      </c>
      <c r="H4195" s="17">
        <f t="shared" si="82"/>
        <v>-0.32500000000000051</v>
      </c>
      <c r="I4195" s="17">
        <f t="shared" si="83"/>
        <v>-0.38400000000000034</v>
      </c>
      <c r="J4195" s="18">
        <f t="shared" si="84"/>
        <v>1.8393447334387143E-2</v>
      </c>
      <c r="K4195" s="18">
        <f t="shared" si="85"/>
        <v>0.39571777554246312</v>
      </c>
      <c r="L4195" s="154"/>
      <c r="M4195" s="154"/>
      <c r="N4195" s="154"/>
      <c r="O4195" s="154"/>
      <c r="P4195" s="154"/>
      <c r="Q4195" s="154"/>
      <c r="R4195" s="154"/>
      <c r="S4195" s="154"/>
      <c r="T4195" s="154"/>
      <c r="U4195" s="154"/>
      <c r="V4195" s="154"/>
      <c r="W4195" s="154"/>
      <c r="X4195" s="154"/>
      <c r="Y4195" s="154"/>
      <c r="Z4195" s="154"/>
      <c r="AA4195" s="154"/>
    </row>
    <row r="4196" spans="1:27" ht="15.75" customHeight="1">
      <c r="A4196" s="155"/>
      <c r="B4196" s="158"/>
      <c r="C4196" s="158"/>
      <c r="D4196" s="158">
        <v>6617</v>
      </c>
      <c r="E4196" s="158">
        <v>20.800999999999998</v>
      </c>
      <c r="F4196" s="158">
        <v>20.420999999999999</v>
      </c>
      <c r="G4196" s="16">
        <f t="shared" si="86"/>
        <v>21.071999999999999</v>
      </c>
      <c r="H4196" s="17">
        <f t="shared" si="82"/>
        <v>-0.45166666666666799</v>
      </c>
      <c r="I4196" s="17">
        <f t="shared" si="83"/>
        <v>-0.37999999999999901</v>
      </c>
      <c r="J4196" s="18">
        <f t="shared" si="84"/>
        <v>1.8268352483053654E-2</v>
      </c>
      <c r="K4196" s="18">
        <f t="shared" si="85"/>
        <v>0.39350992740733626</v>
      </c>
      <c r="L4196" s="154"/>
      <c r="M4196" s="154"/>
      <c r="N4196" s="154"/>
      <c r="O4196" s="154"/>
      <c r="P4196" s="154"/>
      <c r="Q4196" s="154"/>
      <c r="R4196" s="154"/>
      <c r="S4196" s="154"/>
      <c r="T4196" s="154"/>
      <c r="U4196" s="154"/>
      <c r="V4196" s="154"/>
      <c r="W4196" s="154"/>
      <c r="X4196" s="154"/>
      <c r="Y4196" s="154"/>
      <c r="Z4196" s="154"/>
      <c r="AA4196" s="154"/>
    </row>
    <row r="4197" spans="1:27" ht="15.75" customHeight="1">
      <c r="A4197" s="155"/>
      <c r="B4197" s="158"/>
      <c r="C4197" s="158"/>
      <c r="D4197" s="158">
        <v>6617</v>
      </c>
      <c r="E4197" s="158">
        <v>21.454999999999998</v>
      </c>
      <c r="F4197" s="158">
        <v>21.042000000000002</v>
      </c>
      <c r="G4197" s="16">
        <f t="shared" si="86"/>
        <v>21.071999999999999</v>
      </c>
      <c r="H4197" s="17">
        <f t="shared" si="82"/>
        <v>0.63833333333333186</v>
      </c>
      <c r="I4197" s="17">
        <f t="shared" si="83"/>
        <v>-0.4129999999999967</v>
      </c>
      <c r="J4197" s="18">
        <f t="shared" si="84"/>
        <v>1.924959216965727E-2</v>
      </c>
      <c r="K4197" s="18">
        <f t="shared" si="85"/>
        <v>0.41199720344907959</v>
      </c>
      <c r="L4197" s="154"/>
      <c r="M4197" s="154"/>
      <c r="N4197" s="154"/>
      <c r="O4197" s="154"/>
      <c r="P4197" s="154"/>
      <c r="Q4197" s="154"/>
      <c r="R4197" s="154"/>
      <c r="S4197" s="154"/>
      <c r="T4197" s="154"/>
      <c r="U4197" s="154"/>
      <c r="V4197" s="154"/>
      <c r="W4197" s="154"/>
      <c r="X4197" s="154"/>
      <c r="Y4197" s="154"/>
      <c r="Z4197" s="154"/>
      <c r="AA4197" s="154"/>
    </row>
    <row r="4198" spans="1:27" ht="15.75" customHeight="1">
      <c r="A4198" s="155"/>
      <c r="B4198" s="158"/>
      <c r="C4198" s="158"/>
      <c r="D4198" s="158">
        <v>6617</v>
      </c>
      <c r="E4198" s="158">
        <v>22.981999999999999</v>
      </c>
      <c r="F4198" s="158">
        <v>22.518999999999998</v>
      </c>
      <c r="G4198" s="16">
        <f t="shared" si="86"/>
        <v>21.071999999999999</v>
      </c>
      <c r="H4198" s="17">
        <f t="shared" si="82"/>
        <v>3.1833333333333336</v>
      </c>
      <c r="I4198" s="17">
        <f t="shared" si="83"/>
        <v>-0.46300000000000097</v>
      </c>
      <c r="J4198" s="18">
        <f t="shared" si="84"/>
        <v>2.0146201374989164E-2</v>
      </c>
      <c r="K4198" s="18">
        <f t="shared" si="85"/>
        <v>0.45106605169262914</v>
      </c>
      <c r="L4198" s="154"/>
      <c r="M4198" s="154"/>
      <c r="N4198" s="154"/>
      <c r="O4198" s="154"/>
      <c r="P4198" s="154"/>
      <c r="Q4198" s="154"/>
      <c r="R4198" s="154"/>
      <c r="S4198" s="154"/>
      <c r="T4198" s="154"/>
      <c r="U4198" s="154"/>
      <c r="V4198" s="154"/>
      <c r="W4198" s="154"/>
      <c r="X4198" s="154"/>
      <c r="Y4198" s="154"/>
      <c r="Z4198" s="154"/>
      <c r="AA4198" s="154"/>
    </row>
    <row r="4199" spans="1:27" ht="15.75" customHeight="1">
      <c r="A4199" s="155"/>
      <c r="B4199" s="158"/>
      <c r="C4199" s="158"/>
      <c r="D4199" s="158">
        <v>6617</v>
      </c>
      <c r="E4199" s="158">
        <v>20.562000000000001</v>
      </c>
      <c r="F4199" s="158">
        <v>20.152000000000001</v>
      </c>
      <c r="G4199" s="16">
        <f t="shared" si="86"/>
        <v>21.071999999999999</v>
      </c>
      <c r="H4199" s="17">
        <f t="shared" si="82"/>
        <v>-0.84999999999999676</v>
      </c>
      <c r="I4199" s="17">
        <f t="shared" si="83"/>
        <v>-0.41000000000000014</v>
      </c>
      <c r="J4199" s="18">
        <f t="shared" si="84"/>
        <v>1.9939694582239088E-2</v>
      </c>
      <c r="K4199" s="18">
        <f t="shared" si="85"/>
        <v>0.38646046104464565</v>
      </c>
      <c r="L4199" s="154"/>
      <c r="M4199" s="154"/>
      <c r="N4199" s="154"/>
      <c r="O4199" s="154"/>
      <c r="P4199" s="154"/>
      <c r="Q4199" s="154"/>
      <c r="R4199" s="154"/>
      <c r="S4199" s="154"/>
      <c r="T4199" s="154"/>
      <c r="U4199" s="154"/>
      <c r="V4199" s="154"/>
      <c r="W4199" s="154"/>
      <c r="X4199" s="154"/>
      <c r="Y4199" s="154"/>
      <c r="Z4199" s="154"/>
      <c r="AA4199" s="154"/>
    </row>
    <row r="4200" spans="1:27" ht="15.75" customHeight="1">
      <c r="A4200" s="155"/>
      <c r="B4200" s="156">
        <v>45159</v>
      </c>
      <c r="C4200" s="158">
        <v>62921</v>
      </c>
      <c r="D4200" s="158">
        <v>6176</v>
      </c>
      <c r="E4200" s="158">
        <v>36.74</v>
      </c>
      <c r="F4200" s="158">
        <v>36.139000000000003</v>
      </c>
      <c r="G4200" s="16">
        <f t="shared" si="86"/>
        <v>36.028673497593743</v>
      </c>
      <c r="H4200" s="17">
        <f t="shared" si="82"/>
        <v>1.1855441706770975</v>
      </c>
      <c r="I4200" s="17">
        <f t="shared" si="83"/>
        <v>-0.60099999999999909</v>
      </c>
      <c r="J4200" s="18">
        <f t="shared" si="84"/>
        <v>1.635819270549807E-2</v>
      </c>
      <c r="K4200" s="18">
        <f t="shared" si="85"/>
        <v>0.34709713884232346</v>
      </c>
      <c r="L4200" s="154"/>
      <c r="M4200" s="154"/>
      <c r="N4200" s="154"/>
      <c r="O4200" s="154"/>
      <c r="P4200" s="154"/>
      <c r="Q4200" s="154"/>
      <c r="R4200" s="154"/>
      <c r="S4200" s="154"/>
      <c r="T4200" s="154"/>
      <c r="U4200" s="154"/>
      <c r="V4200" s="154"/>
      <c r="W4200" s="154"/>
      <c r="X4200" s="154"/>
      <c r="Y4200" s="154"/>
      <c r="Z4200" s="154"/>
      <c r="AA4200" s="154"/>
    </row>
    <row r="4201" spans="1:27" ht="15.75" customHeight="1">
      <c r="A4201" s="155"/>
      <c r="B4201" s="156">
        <v>45160</v>
      </c>
      <c r="C4201" s="158">
        <v>62806</v>
      </c>
      <c r="D4201" s="158">
        <v>5648</v>
      </c>
      <c r="E4201" s="158">
        <v>21.123999999999999</v>
      </c>
      <c r="F4201" s="158">
        <v>20.968</v>
      </c>
      <c r="G4201" s="16">
        <f t="shared" si="86"/>
        <v>19.240505739344663</v>
      </c>
      <c r="H4201" s="17">
        <f t="shared" si="82"/>
        <v>3.139157101092227</v>
      </c>
      <c r="I4201" s="17">
        <f t="shared" si="83"/>
        <v>-0.15599999999999881</v>
      </c>
      <c r="J4201" s="18">
        <f t="shared" si="84"/>
        <v>7.3849649687558611E-3</v>
      </c>
      <c r="K4201" s="18">
        <f t="shared" si="85"/>
        <v>0.37656693807990899</v>
      </c>
      <c r="L4201" s="154"/>
      <c r="M4201" s="154"/>
      <c r="N4201" s="154"/>
      <c r="O4201" s="154"/>
      <c r="P4201" s="154"/>
      <c r="Q4201" s="154"/>
      <c r="R4201" s="154"/>
      <c r="S4201" s="154"/>
      <c r="T4201" s="154"/>
      <c r="U4201" s="154"/>
      <c r="V4201" s="154"/>
      <c r="W4201" s="154"/>
      <c r="X4201" s="154"/>
      <c r="Y4201" s="154"/>
      <c r="Z4201" s="154"/>
      <c r="AA4201" s="154"/>
    </row>
    <row r="4202" spans="1:27" ht="15.75" customHeight="1">
      <c r="A4202" s="155"/>
      <c r="B4202" s="158"/>
      <c r="C4202" s="158"/>
      <c r="D4202" s="158">
        <v>5648</v>
      </c>
      <c r="E4202" s="158">
        <v>20.553000000000001</v>
      </c>
      <c r="F4202" s="158">
        <v>20.38</v>
      </c>
      <c r="G4202" s="16">
        <f t="shared" si="86"/>
        <v>19.240505739344663</v>
      </c>
      <c r="H4202" s="17">
        <f t="shared" si="82"/>
        <v>2.1874904344255639</v>
      </c>
      <c r="I4202" s="17">
        <f t="shared" si="83"/>
        <v>-0.17300000000000182</v>
      </c>
      <c r="J4202" s="18">
        <f t="shared" si="84"/>
        <v>8.4172626867124907E-3</v>
      </c>
      <c r="K4202" s="18">
        <f t="shared" si="85"/>
        <v>0.35924682528098084</v>
      </c>
      <c r="L4202" s="154"/>
      <c r="M4202" s="154"/>
      <c r="N4202" s="154"/>
      <c r="O4202" s="154"/>
      <c r="P4202" s="154"/>
      <c r="Q4202" s="154"/>
      <c r="R4202" s="154"/>
      <c r="S4202" s="154"/>
      <c r="T4202" s="154"/>
      <c r="U4202" s="154"/>
      <c r="V4202" s="154"/>
      <c r="W4202" s="154"/>
      <c r="X4202" s="154"/>
      <c r="Y4202" s="154"/>
      <c r="Z4202" s="154"/>
      <c r="AA4202" s="154"/>
    </row>
    <row r="4203" spans="1:27" ht="15.75" customHeight="1">
      <c r="A4203" s="155"/>
      <c r="B4203" s="158"/>
      <c r="C4203" s="158"/>
      <c r="D4203" s="158">
        <v>5648</v>
      </c>
      <c r="E4203" s="158">
        <v>19.858000000000001</v>
      </c>
      <c r="F4203" s="158">
        <v>19.709</v>
      </c>
      <c r="G4203" s="16">
        <f t="shared" si="86"/>
        <v>19.240505739344663</v>
      </c>
      <c r="H4203" s="17">
        <f t="shared" si="82"/>
        <v>1.02915710109223</v>
      </c>
      <c r="I4203" s="17">
        <f t="shared" si="83"/>
        <v>-0.14900000000000091</v>
      </c>
      <c r="J4203" s="18">
        <f t="shared" si="84"/>
        <v>7.5032732400040743E-3</v>
      </c>
      <c r="K4203" s="18">
        <f t="shared" si="85"/>
        <v>0.33682143216839555</v>
      </c>
      <c r="L4203" s="154"/>
      <c r="M4203" s="154"/>
      <c r="N4203" s="154"/>
      <c r="O4203" s="154"/>
      <c r="P4203" s="154"/>
      <c r="Q4203" s="154"/>
      <c r="R4203" s="154"/>
      <c r="S4203" s="154"/>
      <c r="T4203" s="154"/>
      <c r="U4203" s="154"/>
      <c r="V4203" s="154"/>
      <c r="W4203" s="154"/>
      <c r="X4203" s="154"/>
      <c r="Y4203" s="154"/>
      <c r="Z4203" s="154"/>
      <c r="AA4203" s="154"/>
    </row>
    <row r="4204" spans="1:27" ht="15.75" customHeight="1">
      <c r="A4204" s="155"/>
      <c r="B4204" s="158"/>
      <c r="C4204" s="158"/>
      <c r="D4204" s="158">
        <v>5648</v>
      </c>
      <c r="E4204" s="158">
        <v>20.396000000000001</v>
      </c>
      <c r="F4204" s="158">
        <v>20.202999999999999</v>
      </c>
      <c r="G4204" s="16">
        <f t="shared" si="86"/>
        <v>19.240505739344663</v>
      </c>
      <c r="H4204" s="17">
        <f t="shared" si="82"/>
        <v>1.9258237677588972</v>
      </c>
      <c r="I4204" s="17">
        <f t="shared" si="83"/>
        <v>-0.19300000000000139</v>
      </c>
      <c r="J4204" s="18">
        <f t="shared" si="84"/>
        <v>9.4626397332811026E-3</v>
      </c>
      <c r="K4204" s="18">
        <f t="shared" si="85"/>
        <v>0.35431457148460477</v>
      </c>
      <c r="L4204" s="154"/>
      <c r="M4204" s="154"/>
      <c r="N4204" s="154"/>
      <c r="O4204" s="154"/>
      <c r="P4204" s="154"/>
      <c r="Q4204" s="154"/>
      <c r="R4204" s="154"/>
      <c r="S4204" s="154"/>
      <c r="T4204" s="154"/>
      <c r="U4204" s="154"/>
      <c r="V4204" s="154"/>
      <c r="W4204" s="154"/>
      <c r="X4204" s="154"/>
      <c r="Y4204" s="154"/>
      <c r="Z4204" s="154"/>
      <c r="AA4204" s="154"/>
    </row>
    <row r="4205" spans="1:27" ht="15.75" customHeight="1">
      <c r="A4205" s="155"/>
      <c r="B4205" s="156">
        <v>45160</v>
      </c>
      <c r="C4205" s="158">
        <v>62808</v>
      </c>
      <c r="D4205" s="158">
        <v>5148</v>
      </c>
      <c r="E4205" s="158">
        <v>21.172000000000001</v>
      </c>
      <c r="F4205" s="158">
        <v>20.978999999999999</v>
      </c>
      <c r="G4205" s="16">
        <f t="shared" si="86"/>
        <v>20.202531026311895</v>
      </c>
      <c r="H4205" s="17">
        <f t="shared" si="82"/>
        <v>1.6157816228135089</v>
      </c>
      <c r="I4205" s="17">
        <f t="shared" si="83"/>
        <v>-0.19300000000000139</v>
      </c>
      <c r="J4205" s="18">
        <f t="shared" si="84"/>
        <v>9.1158133383714996E-3</v>
      </c>
      <c r="K4205" s="18">
        <f t="shared" si="85"/>
        <v>0.33254178693712289</v>
      </c>
      <c r="L4205" s="154"/>
      <c r="M4205" s="154"/>
      <c r="N4205" s="154"/>
      <c r="O4205" s="154"/>
      <c r="P4205" s="154"/>
      <c r="Q4205" s="154"/>
      <c r="R4205" s="154"/>
      <c r="S4205" s="154"/>
      <c r="T4205" s="154"/>
      <c r="U4205" s="154"/>
      <c r="V4205" s="154"/>
      <c r="W4205" s="154"/>
      <c r="X4205" s="154"/>
      <c r="Y4205" s="154"/>
      <c r="Z4205" s="154"/>
      <c r="AA4205" s="154"/>
    </row>
    <row r="4206" spans="1:27" ht="15.75" customHeight="1">
      <c r="A4206" s="155"/>
      <c r="B4206" s="158"/>
      <c r="C4206" s="158"/>
      <c r="D4206" s="158">
        <v>5148</v>
      </c>
      <c r="E4206" s="158">
        <v>21.731000000000002</v>
      </c>
      <c r="F4206" s="158">
        <v>21.530999999999999</v>
      </c>
      <c r="G4206" s="16">
        <f t="shared" si="86"/>
        <v>20.202531026311895</v>
      </c>
      <c r="H4206" s="17">
        <f t="shared" si="82"/>
        <v>2.5474482894801773</v>
      </c>
      <c r="I4206" s="17">
        <f t="shared" si="83"/>
        <v>-0.20000000000000284</v>
      </c>
      <c r="J4206" s="18">
        <f t="shared" si="84"/>
        <v>9.2034420873407952E-3</v>
      </c>
      <c r="K4206" s="18">
        <f t="shared" si="85"/>
        <v>0.34971122879907812</v>
      </c>
      <c r="L4206" s="154"/>
      <c r="M4206" s="154"/>
      <c r="N4206" s="154"/>
      <c r="O4206" s="154"/>
      <c r="P4206" s="154"/>
      <c r="Q4206" s="154"/>
      <c r="R4206" s="154"/>
      <c r="S4206" s="154"/>
      <c r="T4206" s="154"/>
      <c r="U4206" s="154"/>
      <c r="V4206" s="154"/>
      <c r="W4206" s="154"/>
      <c r="X4206" s="154"/>
      <c r="Y4206" s="154"/>
      <c r="Z4206" s="154"/>
      <c r="AA4206" s="154"/>
    </row>
    <row r="4207" spans="1:27" ht="15.75" customHeight="1">
      <c r="A4207" s="155"/>
      <c r="B4207" s="156">
        <v>45161</v>
      </c>
      <c r="C4207" s="158"/>
      <c r="D4207" s="158">
        <v>5148</v>
      </c>
      <c r="E4207" s="158">
        <v>21.41</v>
      </c>
      <c r="F4207" s="158">
        <v>21.251999999999999</v>
      </c>
      <c r="G4207" s="16">
        <f t="shared" si="86"/>
        <v>20.202531026311895</v>
      </c>
      <c r="H4207" s="17">
        <f t="shared" si="82"/>
        <v>2.012448289480175</v>
      </c>
      <c r="I4207" s="17">
        <f t="shared" si="83"/>
        <v>-0.15800000000000125</v>
      </c>
      <c r="J4207" s="18">
        <f t="shared" si="84"/>
        <v>7.3797290985521367E-3</v>
      </c>
      <c r="K4207" s="18">
        <f t="shared" si="85"/>
        <v>0.33996145320096993</v>
      </c>
      <c r="L4207" s="154"/>
      <c r="M4207" s="154"/>
      <c r="N4207" s="154"/>
      <c r="O4207" s="154"/>
      <c r="P4207" s="154"/>
      <c r="Q4207" s="154"/>
      <c r="R4207" s="154"/>
      <c r="S4207" s="154"/>
      <c r="T4207" s="154"/>
      <c r="U4207" s="154"/>
      <c r="V4207" s="154"/>
      <c r="W4207" s="154"/>
      <c r="X4207" s="154"/>
      <c r="Y4207" s="154"/>
      <c r="Z4207" s="154"/>
      <c r="AA4207" s="154"/>
    </row>
    <row r="4208" spans="1:27" ht="15.75" customHeight="1">
      <c r="A4208" s="155"/>
      <c r="B4208" s="158"/>
      <c r="C4208" s="158"/>
      <c r="D4208" s="158">
        <v>5148</v>
      </c>
      <c r="E4208" s="158">
        <v>21.882000000000001</v>
      </c>
      <c r="F4208" s="158">
        <v>21.734000000000002</v>
      </c>
      <c r="G4208" s="16">
        <f t="shared" si="86"/>
        <v>20.202531026311895</v>
      </c>
      <c r="H4208" s="17">
        <f t="shared" si="82"/>
        <v>2.7991149561468438</v>
      </c>
      <c r="I4208" s="17">
        <f t="shared" si="83"/>
        <v>-0.14799999999999969</v>
      </c>
      <c r="J4208" s="18">
        <f t="shared" si="84"/>
        <v>6.7635499497303575E-3</v>
      </c>
      <c r="K4208" s="18">
        <f t="shared" si="85"/>
        <v>0.35419864331563689</v>
      </c>
      <c r="L4208" s="154"/>
      <c r="M4208" s="154"/>
      <c r="N4208" s="154"/>
      <c r="O4208" s="154"/>
      <c r="P4208" s="154"/>
      <c r="Q4208" s="154"/>
      <c r="R4208" s="154"/>
      <c r="S4208" s="154"/>
      <c r="T4208" s="154"/>
      <c r="U4208" s="154"/>
      <c r="V4208" s="154"/>
      <c r="W4208" s="154"/>
      <c r="X4208" s="154"/>
      <c r="Y4208" s="154"/>
      <c r="Z4208" s="154"/>
      <c r="AA4208" s="154"/>
    </row>
    <row r="4209" spans="1:27" ht="15.75" customHeight="1">
      <c r="A4209" s="155"/>
      <c r="B4209" s="158"/>
      <c r="C4209" s="158"/>
      <c r="D4209" s="158">
        <v>5148</v>
      </c>
      <c r="E4209" s="158">
        <v>21.693999999999999</v>
      </c>
      <c r="F4209" s="158">
        <v>21.529</v>
      </c>
      <c r="G4209" s="16">
        <f t="shared" si="86"/>
        <v>20.202531026311895</v>
      </c>
      <c r="H4209" s="17">
        <f t="shared" si="82"/>
        <v>2.4857816228135063</v>
      </c>
      <c r="I4209" s="17">
        <f t="shared" si="83"/>
        <v>-0.16499999999999915</v>
      </c>
      <c r="J4209" s="18">
        <f t="shared" si="84"/>
        <v>7.6057896192495231E-3</v>
      </c>
      <c r="K4209" s="18">
        <f t="shared" si="85"/>
        <v>0.34860213483141722</v>
      </c>
      <c r="L4209" s="154"/>
      <c r="M4209" s="154"/>
      <c r="N4209" s="154"/>
      <c r="O4209" s="154"/>
      <c r="P4209" s="154"/>
      <c r="Q4209" s="154"/>
      <c r="R4209" s="154"/>
      <c r="S4209" s="154"/>
      <c r="T4209" s="154"/>
      <c r="U4209" s="154"/>
      <c r="V4209" s="154"/>
      <c r="W4209" s="154"/>
      <c r="X4209" s="154"/>
      <c r="Y4209" s="154"/>
      <c r="Z4209" s="154"/>
      <c r="AA4209" s="154"/>
    </row>
    <row r="4210" spans="1:27" ht="15.75" customHeight="1">
      <c r="A4210" s="155"/>
      <c r="B4210" s="156">
        <v>45161</v>
      </c>
      <c r="C4210" s="158">
        <v>61997</v>
      </c>
      <c r="D4210" s="158">
        <v>5003</v>
      </c>
      <c r="E4210" s="158">
        <v>40.694000000000003</v>
      </c>
      <c r="F4210" s="158">
        <v>40.427</v>
      </c>
      <c r="G4210" s="16">
        <f t="shared" si="86"/>
        <v>38.4</v>
      </c>
      <c r="H4210" s="17">
        <f t="shared" si="82"/>
        <v>3.8233333333333404</v>
      </c>
      <c r="I4210" s="17">
        <f t="shared" si="83"/>
        <v>-0.26700000000000301</v>
      </c>
      <c r="J4210" s="18">
        <f t="shared" si="84"/>
        <v>6.5611638079324467E-3</v>
      </c>
      <c r="K4210" s="18">
        <f t="shared" si="85"/>
        <v>0.41023246670270808</v>
      </c>
      <c r="L4210" s="154"/>
      <c r="M4210" s="154"/>
      <c r="N4210" s="154"/>
      <c r="O4210" s="154"/>
      <c r="P4210" s="154"/>
      <c r="Q4210" s="154"/>
      <c r="R4210" s="154"/>
      <c r="S4210" s="154"/>
      <c r="T4210" s="154"/>
      <c r="U4210" s="154"/>
      <c r="V4210" s="154"/>
      <c r="W4210" s="154"/>
      <c r="X4210" s="154"/>
      <c r="Y4210" s="154"/>
      <c r="Z4210" s="154"/>
      <c r="AA4210" s="154"/>
    </row>
    <row r="4211" spans="1:27" ht="15.75" customHeight="1">
      <c r="A4211" s="155"/>
      <c r="B4211" s="158"/>
      <c r="C4211" s="158"/>
      <c r="D4211" s="158">
        <v>5003</v>
      </c>
      <c r="E4211" s="158">
        <v>39.984999999999999</v>
      </c>
      <c r="F4211" s="158">
        <v>39.747</v>
      </c>
      <c r="G4211" s="16">
        <f t="shared" si="86"/>
        <v>38.4</v>
      </c>
      <c r="H4211" s="17">
        <f t="shared" si="82"/>
        <v>2.6416666666666684</v>
      </c>
      <c r="I4211" s="17">
        <f t="shared" si="83"/>
        <v>-0.23799999999999955</v>
      </c>
      <c r="J4211" s="18">
        <f t="shared" si="84"/>
        <v>5.9522320870326259E-3</v>
      </c>
      <c r="K4211" s="18">
        <f t="shared" si="85"/>
        <v>0.39977491559334749</v>
      </c>
      <c r="L4211" s="154"/>
      <c r="M4211" s="154"/>
      <c r="N4211" s="154"/>
      <c r="O4211" s="154"/>
      <c r="P4211" s="154"/>
      <c r="Q4211" s="154"/>
      <c r="R4211" s="154"/>
      <c r="S4211" s="154"/>
      <c r="T4211" s="154"/>
      <c r="U4211" s="154"/>
      <c r="V4211" s="154"/>
      <c r="W4211" s="154"/>
      <c r="X4211" s="154"/>
      <c r="Y4211" s="154"/>
      <c r="Z4211" s="154"/>
      <c r="AA4211" s="154"/>
    </row>
    <row r="4212" spans="1:27" ht="15.75" customHeight="1">
      <c r="A4212" s="155"/>
      <c r="B4212" s="158"/>
      <c r="C4212" s="158"/>
      <c r="D4212" s="158">
        <v>5003</v>
      </c>
      <c r="E4212" s="158">
        <v>40.753</v>
      </c>
      <c r="F4212" s="158">
        <v>40.530999999999999</v>
      </c>
      <c r="G4212" s="16">
        <f t="shared" si="86"/>
        <v>38.4</v>
      </c>
      <c r="H4212" s="17">
        <f t="shared" si="82"/>
        <v>3.9216666666666695</v>
      </c>
      <c r="I4212" s="17">
        <f t="shared" si="83"/>
        <v>-0.22200000000000131</v>
      </c>
      <c r="J4212" s="18">
        <f t="shared" si="84"/>
        <v>5.4474517213457E-3</v>
      </c>
      <c r="K4212" s="18">
        <f t="shared" si="85"/>
        <v>0.41108630039506294</v>
      </c>
      <c r="L4212" s="154"/>
      <c r="M4212" s="154"/>
      <c r="N4212" s="154"/>
      <c r="O4212" s="154"/>
      <c r="P4212" s="154"/>
      <c r="Q4212" s="154"/>
      <c r="R4212" s="154"/>
      <c r="S4212" s="154"/>
      <c r="T4212" s="154"/>
      <c r="U4212" s="154"/>
      <c r="V4212" s="154"/>
      <c r="W4212" s="154"/>
      <c r="X4212" s="154"/>
      <c r="Y4212" s="154"/>
      <c r="Z4212" s="154"/>
      <c r="AA4212" s="154"/>
    </row>
    <row r="4213" spans="1:27" ht="15.75" customHeight="1">
      <c r="A4213" s="155"/>
      <c r="B4213" s="156">
        <v>45161</v>
      </c>
      <c r="C4213" s="158">
        <v>63164</v>
      </c>
      <c r="D4213" s="158">
        <v>8127</v>
      </c>
      <c r="E4213" s="158">
        <v>21.114999999999998</v>
      </c>
      <c r="F4213" s="158">
        <v>21.05</v>
      </c>
      <c r="G4213" s="16">
        <f t="shared" si="86"/>
        <v>19.906047079520491</v>
      </c>
      <c r="H4213" s="17">
        <f t="shared" si="82"/>
        <v>2.0149215341325131</v>
      </c>
      <c r="I4213" s="17">
        <f t="shared" si="83"/>
        <v>-6.4999999999997726E-2</v>
      </c>
      <c r="J4213" s="18">
        <f t="shared" si="84"/>
        <v>3.0783802983659829E-3</v>
      </c>
      <c r="K4213" s="18">
        <f t="shared" si="85"/>
        <v>0.34178039290614776</v>
      </c>
      <c r="L4213" s="154"/>
      <c r="M4213" s="154"/>
      <c r="N4213" s="154"/>
      <c r="O4213" s="154"/>
      <c r="P4213" s="154"/>
      <c r="Q4213" s="154"/>
      <c r="R4213" s="154"/>
      <c r="S4213" s="154"/>
      <c r="T4213" s="154"/>
      <c r="U4213" s="154"/>
      <c r="V4213" s="154"/>
      <c r="W4213" s="154"/>
      <c r="X4213" s="154"/>
      <c r="Y4213" s="154"/>
      <c r="Z4213" s="154"/>
      <c r="AA4213" s="154"/>
    </row>
    <row r="4214" spans="1:27" ht="15.75" customHeight="1">
      <c r="A4214" s="155"/>
      <c r="B4214" s="158"/>
      <c r="C4214" s="158"/>
      <c r="D4214" s="158">
        <v>8127</v>
      </c>
      <c r="E4214" s="158">
        <v>20.331</v>
      </c>
      <c r="F4214" s="158">
        <v>20.302</v>
      </c>
      <c r="G4214" s="16">
        <f t="shared" si="86"/>
        <v>19.906047079520491</v>
      </c>
      <c r="H4214" s="17">
        <f t="shared" si="82"/>
        <v>0.70825486746584809</v>
      </c>
      <c r="I4214" s="17">
        <f t="shared" si="83"/>
        <v>-2.8999999999999915E-2</v>
      </c>
      <c r="J4214" s="18">
        <f t="shared" si="84"/>
        <v>1.4263931926614488E-3</v>
      </c>
      <c r="K4214" s="18">
        <f t="shared" si="85"/>
        <v>0.3163982586303335</v>
      </c>
      <c r="L4214" s="154"/>
      <c r="M4214" s="154"/>
      <c r="N4214" s="154"/>
      <c r="O4214" s="154"/>
      <c r="P4214" s="154"/>
      <c r="Q4214" s="154"/>
      <c r="R4214" s="154"/>
      <c r="S4214" s="154"/>
      <c r="T4214" s="154"/>
      <c r="U4214" s="154"/>
      <c r="V4214" s="154"/>
      <c r="W4214" s="154"/>
      <c r="X4214" s="154"/>
      <c r="Y4214" s="154"/>
      <c r="Z4214" s="154"/>
      <c r="AA4214" s="154"/>
    </row>
    <row r="4215" spans="1:27" ht="15.75" customHeight="1">
      <c r="A4215" s="155"/>
      <c r="B4215" s="158"/>
      <c r="C4215" s="158"/>
      <c r="D4215" s="158">
        <v>8127</v>
      </c>
      <c r="E4215" s="158">
        <v>20.372</v>
      </c>
      <c r="F4215" s="158">
        <v>20.341000000000001</v>
      </c>
      <c r="G4215" s="16">
        <f t="shared" si="86"/>
        <v>19.906047079520491</v>
      </c>
      <c r="H4215" s="17">
        <f t="shared" si="82"/>
        <v>0.776588200799182</v>
      </c>
      <c r="I4215" s="17">
        <f t="shared" si="83"/>
        <v>-3.0999999999998806E-2</v>
      </c>
      <c r="J4215" s="18">
        <f t="shared" si="84"/>
        <v>1.5216964461024351E-3</v>
      </c>
      <c r="K4215" s="18">
        <f t="shared" si="85"/>
        <v>0.31777405243536772</v>
      </c>
      <c r="L4215" s="154"/>
      <c r="M4215" s="154"/>
      <c r="N4215" s="154"/>
      <c r="O4215" s="154"/>
      <c r="P4215" s="154"/>
      <c r="Q4215" s="154"/>
      <c r="R4215" s="154"/>
      <c r="S4215" s="154"/>
      <c r="T4215" s="154"/>
      <c r="U4215" s="154"/>
      <c r="V4215" s="154"/>
      <c r="W4215" s="154"/>
      <c r="X4215" s="154"/>
      <c r="Y4215" s="154"/>
      <c r="Z4215" s="154"/>
      <c r="AA4215" s="154"/>
    </row>
    <row r="4216" spans="1:27" ht="15.75" customHeight="1">
      <c r="A4216" s="155"/>
      <c r="B4216" s="158"/>
      <c r="C4216" s="158"/>
      <c r="D4216" s="158">
        <v>8127</v>
      </c>
      <c r="E4216" s="158">
        <v>20.498000000000001</v>
      </c>
      <c r="F4216" s="158">
        <v>20.478000000000002</v>
      </c>
      <c r="G4216" s="16">
        <f t="shared" si="86"/>
        <v>19.906047079520491</v>
      </c>
      <c r="H4216" s="17">
        <f t="shared" si="82"/>
        <v>0.98658820079918408</v>
      </c>
      <c r="I4216" s="17">
        <f t="shared" si="83"/>
        <v>-1.9999999999999574E-2</v>
      </c>
      <c r="J4216" s="18">
        <f t="shared" si="84"/>
        <v>9.7570494682405957E-4</v>
      </c>
      <c r="K4216" s="18">
        <f t="shared" si="85"/>
        <v>0.32196765519627824</v>
      </c>
      <c r="L4216" s="154"/>
      <c r="M4216" s="154"/>
      <c r="N4216" s="154"/>
      <c r="O4216" s="154"/>
      <c r="P4216" s="154"/>
      <c r="Q4216" s="154"/>
      <c r="R4216" s="154"/>
      <c r="S4216" s="154"/>
      <c r="T4216" s="154"/>
      <c r="U4216" s="154"/>
      <c r="V4216" s="154"/>
      <c r="W4216" s="154"/>
      <c r="X4216" s="154"/>
      <c r="Y4216" s="154"/>
      <c r="Z4216" s="154"/>
      <c r="AA4216" s="154"/>
    </row>
    <row r="4217" spans="1:27" ht="15.75" customHeight="1">
      <c r="A4217" s="155"/>
      <c r="B4217" s="158"/>
      <c r="C4217" s="158"/>
      <c r="D4217" s="158">
        <v>8127</v>
      </c>
      <c r="E4217" s="158">
        <v>21.247</v>
      </c>
      <c r="F4217" s="158">
        <v>21.209</v>
      </c>
      <c r="G4217" s="16">
        <f t="shared" si="86"/>
        <v>19.906047079520491</v>
      </c>
      <c r="H4217" s="17">
        <f t="shared" si="82"/>
        <v>2.2349215341325155</v>
      </c>
      <c r="I4217" s="17">
        <f t="shared" si="83"/>
        <v>-3.8000000000000256E-2</v>
      </c>
      <c r="J4217" s="18">
        <f t="shared" si="84"/>
        <v>1.7884877865110488E-3</v>
      </c>
      <c r="K4217" s="18">
        <f t="shared" si="85"/>
        <v>0.34586967554070275</v>
      </c>
      <c r="L4217" s="154"/>
      <c r="M4217" s="154"/>
      <c r="N4217" s="154"/>
      <c r="O4217" s="154"/>
      <c r="P4217" s="154"/>
      <c r="Q4217" s="154"/>
      <c r="R4217" s="154"/>
      <c r="S4217" s="154"/>
      <c r="T4217" s="154"/>
      <c r="U4217" s="154"/>
      <c r="V4217" s="154"/>
      <c r="W4217" s="154"/>
      <c r="X4217" s="154"/>
      <c r="Y4217" s="154"/>
      <c r="Z4217" s="154"/>
      <c r="AA4217" s="154"/>
    </row>
    <row r="4218" spans="1:27" ht="15.75" customHeight="1">
      <c r="A4218" s="155"/>
      <c r="B4218" s="156">
        <v>45161</v>
      </c>
      <c r="C4218" s="158"/>
      <c r="D4218" s="158">
        <v>5001</v>
      </c>
      <c r="E4218" s="158">
        <v>39.439</v>
      </c>
      <c r="F4218" s="158">
        <v>38.970999999999997</v>
      </c>
      <c r="G4218" s="16">
        <f t="shared" si="86"/>
        <v>38.4</v>
      </c>
      <c r="H4218" s="17">
        <f t="shared" si="82"/>
        <v>1.7316666666666691</v>
      </c>
      <c r="I4218" s="17">
        <f t="shared" si="83"/>
        <v>-0.46800000000000352</v>
      </c>
      <c r="J4218" s="18">
        <f t="shared" si="84"/>
        <v>1.1866426633535423E-2</v>
      </c>
      <c r="K4218" s="18">
        <f t="shared" si="85"/>
        <v>0.39146530084434189</v>
      </c>
      <c r="L4218" s="154"/>
      <c r="M4218" s="154"/>
      <c r="N4218" s="154"/>
      <c r="O4218" s="154"/>
      <c r="P4218" s="154"/>
      <c r="Q4218" s="154"/>
      <c r="R4218" s="154"/>
      <c r="S4218" s="154"/>
      <c r="T4218" s="154"/>
      <c r="U4218" s="154"/>
      <c r="V4218" s="154"/>
      <c r="W4218" s="154"/>
      <c r="X4218" s="154"/>
      <c r="Y4218" s="154"/>
      <c r="Z4218" s="154"/>
      <c r="AA4218" s="154"/>
    </row>
    <row r="4219" spans="1:27" ht="15.75" customHeight="1">
      <c r="A4219" s="155"/>
      <c r="B4219" s="158"/>
      <c r="C4219" s="158"/>
      <c r="D4219" s="158">
        <v>5001</v>
      </c>
      <c r="E4219" s="158">
        <v>40.055</v>
      </c>
      <c r="F4219" s="158">
        <v>39.786000000000001</v>
      </c>
      <c r="G4219" s="16">
        <f t="shared" si="86"/>
        <v>38.4</v>
      </c>
      <c r="H4219" s="17">
        <f t="shared" si="82"/>
        <v>2.7583333333333355</v>
      </c>
      <c r="I4219" s="17">
        <f t="shared" si="83"/>
        <v>-0.26899999999999835</v>
      </c>
      <c r="J4219" s="18">
        <f t="shared" si="84"/>
        <v>6.7157658219947165E-3</v>
      </c>
      <c r="K4219" s="18">
        <f t="shared" si="85"/>
        <v>0.40082386718262386</v>
      </c>
      <c r="L4219" s="154"/>
      <c r="M4219" s="154"/>
      <c r="N4219" s="154"/>
      <c r="O4219" s="154"/>
      <c r="P4219" s="154"/>
      <c r="Q4219" s="154"/>
      <c r="R4219" s="154"/>
      <c r="S4219" s="154"/>
      <c r="T4219" s="154"/>
      <c r="U4219" s="154"/>
      <c r="V4219" s="154"/>
      <c r="W4219" s="154"/>
      <c r="X4219" s="154"/>
      <c r="Y4219" s="154"/>
      <c r="Z4219" s="154"/>
      <c r="AA4219" s="154"/>
    </row>
    <row r="4220" spans="1:27" ht="15.75" customHeight="1">
      <c r="A4220" s="155"/>
      <c r="B4220" s="158"/>
      <c r="C4220" s="158"/>
      <c r="D4220" s="158">
        <v>5001</v>
      </c>
      <c r="E4220" s="158">
        <v>38.85</v>
      </c>
      <c r="F4220" s="158">
        <v>38.640999999999998</v>
      </c>
      <c r="G4220" s="16">
        <f t="shared" si="86"/>
        <v>38.4</v>
      </c>
      <c r="H4220" s="17">
        <f t="shared" si="82"/>
        <v>0.75000000000000477</v>
      </c>
      <c r="I4220" s="17">
        <f t="shared" si="83"/>
        <v>-0.20900000000000318</v>
      </c>
      <c r="J4220" s="18">
        <f t="shared" si="84"/>
        <v>5.379665379665461E-3</v>
      </c>
      <c r="K4220" s="18">
        <f t="shared" si="85"/>
        <v>0.38223938223938225</v>
      </c>
      <c r="L4220" s="154"/>
      <c r="M4220" s="154"/>
      <c r="N4220" s="154"/>
      <c r="O4220" s="154"/>
      <c r="P4220" s="154"/>
      <c r="Q4220" s="154"/>
      <c r="R4220" s="154"/>
      <c r="S4220" s="154"/>
      <c r="T4220" s="154"/>
      <c r="U4220" s="154"/>
      <c r="V4220" s="154"/>
      <c r="W4220" s="154"/>
      <c r="X4220" s="154"/>
      <c r="Y4220" s="154"/>
      <c r="Z4220" s="154"/>
      <c r="AA4220" s="154"/>
    </row>
    <row r="4221" spans="1:27" ht="15.75" customHeight="1">
      <c r="A4221" s="155"/>
      <c r="B4221" s="156">
        <v>45161</v>
      </c>
      <c r="C4221" s="158"/>
      <c r="D4221" s="158">
        <v>8107</v>
      </c>
      <c r="E4221" s="158">
        <v>16.187000000000001</v>
      </c>
      <c r="F4221" s="158">
        <v>16.161999999999999</v>
      </c>
      <c r="G4221" s="16">
        <f t="shared" si="86"/>
        <v>16.123457228651652</v>
      </c>
      <c r="H4221" s="17">
        <f t="shared" si="82"/>
        <v>0.10590461891391456</v>
      </c>
      <c r="I4221" s="17">
        <f t="shared" si="83"/>
        <v>-2.5000000000002132E-2</v>
      </c>
      <c r="J4221" s="18">
        <f t="shared" si="84"/>
        <v>1.5444492493977963E-3</v>
      </c>
      <c r="K4221" s="18">
        <f t="shared" si="85"/>
        <v>0.29841331453914632</v>
      </c>
      <c r="L4221" s="154"/>
      <c r="M4221" s="154"/>
      <c r="N4221" s="154"/>
      <c r="O4221" s="154"/>
      <c r="P4221" s="154"/>
      <c r="Q4221" s="154"/>
      <c r="R4221" s="154"/>
      <c r="S4221" s="154"/>
      <c r="T4221" s="154"/>
      <c r="U4221" s="154"/>
      <c r="V4221" s="154"/>
      <c r="W4221" s="154"/>
      <c r="X4221" s="154"/>
      <c r="Y4221" s="154"/>
      <c r="Z4221" s="154"/>
      <c r="AA4221" s="154"/>
    </row>
    <row r="4222" spans="1:27" ht="15.75" customHeight="1">
      <c r="A4222" s="155"/>
      <c r="B4222" s="156">
        <v>45161</v>
      </c>
      <c r="C4222" s="158">
        <v>62931</v>
      </c>
      <c r="D4222" s="158">
        <v>1011</v>
      </c>
      <c r="E4222" s="158">
        <v>25.763999999999999</v>
      </c>
      <c r="F4222" s="158">
        <v>25.638999999999999</v>
      </c>
      <c r="G4222" s="16">
        <f t="shared" si="86"/>
        <v>27</v>
      </c>
      <c r="H4222" s="17">
        <f t="shared" si="82"/>
        <v>-2.0600000000000014</v>
      </c>
      <c r="I4222" s="17">
        <f t="shared" si="83"/>
        <v>-0.125</v>
      </c>
      <c r="J4222" s="18">
        <f t="shared" si="84"/>
        <v>4.8517310976556437E-3</v>
      </c>
      <c r="K4222" s="18">
        <f t="shared" si="85"/>
        <v>0.53423381462505826</v>
      </c>
      <c r="L4222" s="154"/>
      <c r="M4222" s="154"/>
      <c r="N4222" s="154"/>
      <c r="O4222" s="154"/>
      <c r="P4222" s="154"/>
      <c r="Q4222" s="154"/>
      <c r="R4222" s="154"/>
      <c r="S4222" s="154"/>
      <c r="T4222" s="154"/>
      <c r="U4222" s="154"/>
      <c r="V4222" s="154"/>
      <c r="W4222" s="154"/>
      <c r="X4222" s="154"/>
      <c r="Y4222" s="154"/>
      <c r="Z4222" s="154"/>
      <c r="AA4222" s="154"/>
    </row>
    <row r="4223" spans="1:27" ht="15.75" customHeight="1">
      <c r="A4223" s="155"/>
      <c r="B4223" s="158"/>
      <c r="C4223" s="158"/>
      <c r="D4223" s="158">
        <v>1011</v>
      </c>
      <c r="E4223" s="158">
        <v>28.786000000000001</v>
      </c>
      <c r="F4223" s="158">
        <v>28.585000000000001</v>
      </c>
      <c r="G4223" s="16">
        <f t="shared" si="86"/>
        <v>27</v>
      </c>
      <c r="H4223" s="17">
        <f t="shared" si="82"/>
        <v>2.9766666666666692</v>
      </c>
      <c r="I4223" s="17">
        <f t="shared" si="83"/>
        <v>-0.20100000000000051</v>
      </c>
      <c r="J4223" s="18">
        <f t="shared" si="84"/>
        <v>6.9825609671368199E-3</v>
      </c>
      <c r="K4223" s="18">
        <f t="shared" si="85"/>
        <v>0.58313068852914618</v>
      </c>
      <c r="L4223" s="154"/>
      <c r="M4223" s="154"/>
      <c r="N4223" s="154"/>
      <c r="O4223" s="154"/>
      <c r="P4223" s="154"/>
      <c r="Q4223" s="154"/>
      <c r="R4223" s="154"/>
      <c r="S4223" s="154"/>
      <c r="T4223" s="154"/>
      <c r="U4223" s="154"/>
      <c r="V4223" s="154"/>
      <c r="W4223" s="154"/>
      <c r="X4223" s="154"/>
      <c r="Y4223" s="154"/>
      <c r="Z4223" s="154"/>
      <c r="AA4223" s="154"/>
    </row>
    <row r="4224" spans="1:27" ht="15.75" customHeight="1">
      <c r="A4224" s="155"/>
      <c r="B4224" s="156">
        <v>45161</v>
      </c>
      <c r="C4224" s="158">
        <v>63211</v>
      </c>
      <c r="D4224" s="158">
        <v>6107</v>
      </c>
      <c r="E4224" s="158">
        <v>17.831</v>
      </c>
      <c r="F4224" s="158">
        <v>17.587</v>
      </c>
      <c r="G4224" s="16">
        <f t="shared" si="86"/>
        <v>17.032373496847189</v>
      </c>
      <c r="H4224" s="17">
        <f t="shared" si="82"/>
        <v>1.331044171921351</v>
      </c>
      <c r="I4224" s="17">
        <f t="shared" si="83"/>
        <v>-0.24399999999999977</v>
      </c>
      <c r="J4224" s="18">
        <f t="shared" si="84"/>
        <v>1.3684033424934091E-2</v>
      </c>
      <c r="K4224" s="18">
        <f t="shared" si="85"/>
        <v>0.35020663986249945</v>
      </c>
      <c r="L4224" s="154"/>
      <c r="M4224" s="154"/>
      <c r="N4224" s="154"/>
      <c r="O4224" s="154"/>
      <c r="P4224" s="154"/>
      <c r="Q4224" s="154"/>
      <c r="R4224" s="154"/>
      <c r="S4224" s="154"/>
      <c r="T4224" s="154"/>
      <c r="U4224" s="154"/>
      <c r="V4224" s="154"/>
      <c r="W4224" s="154"/>
      <c r="X4224" s="154"/>
      <c r="Y4224" s="154"/>
      <c r="Z4224" s="154"/>
      <c r="AA4224" s="154"/>
    </row>
    <row r="4225" spans="1:27" ht="15.75" customHeight="1">
      <c r="A4225" s="155"/>
      <c r="B4225" s="158"/>
      <c r="C4225" s="158"/>
      <c r="D4225" s="158">
        <v>6107</v>
      </c>
      <c r="E4225" s="158">
        <v>16.709</v>
      </c>
      <c r="F4225" s="158">
        <v>16.446000000000002</v>
      </c>
      <c r="G4225" s="16">
        <f t="shared" si="86"/>
        <v>17.032373496847189</v>
      </c>
      <c r="H4225" s="17">
        <f t="shared" si="82"/>
        <v>-0.53895582807864884</v>
      </c>
      <c r="I4225" s="17">
        <f t="shared" si="83"/>
        <v>-0.26299999999999812</v>
      </c>
      <c r="J4225" s="18">
        <f t="shared" si="84"/>
        <v>1.5740020348315169E-2</v>
      </c>
      <c r="K4225" s="18">
        <f t="shared" si="85"/>
        <v>0.30657337933977064</v>
      </c>
      <c r="L4225" s="154"/>
      <c r="M4225" s="154"/>
      <c r="N4225" s="154"/>
      <c r="O4225" s="154"/>
      <c r="P4225" s="154"/>
      <c r="Q4225" s="154"/>
      <c r="R4225" s="154"/>
      <c r="S4225" s="154"/>
      <c r="T4225" s="154"/>
      <c r="U4225" s="154"/>
      <c r="V4225" s="154"/>
      <c r="W4225" s="154"/>
      <c r="X4225" s="154"/>
      <c r="Y4225" s="154"/>
      <c r="Z4225" s="154"/>
      <c r="AA4225" s="154"/>
    </row>
    <row r="4226" spans="1:27" ht="15.75" customHeight="1">
      <c r="A4226" s="155"/>
      <c r="B4226" s="158"/>
      <c r="C4226" s="158"/>
      <c r="D4226" s="158">
        <v>6107</v>
      </c>
      <c r="E4226" s="158">
        <v>17.463000000000001</v>
      </c>
      <c r="F4226" s="158">
        <v>17.192</v>
      </c>
      <c r="G4226" s="16">
        <f t="shared" si="86"/>
        <v>17.032373496847189</v>
      </c>
      <c r="H4226" s="17">
        <f t="shared" si="82"/>
        <v>0.71771083858802009</v>
      </c>
      <c r="I4226" s="17">
        <f t="shared" si="83"/>
        <v>-0.2710000000000008</v>
      </c>
      <c r="J4226" s="18">
        <f t="shared" si="84"/>
        <v>1.551852488117739E-2</v>
      </c>
      <c r="K4226" s="18">
        <f t="shared" si="85"/>
        <v>0.33651346248572572</v>
      </c>
      <c r="L4226" s="154"/>
      <c r="M4226" s="154"/>
      <c r="N4226" s="154"/>
      <c r="O4226" s="154"/>
      <c r="P4226" s="154"/>
      <c r="Q4226" s="154"/>
      <c r="R4226" s="154"/>
      <c r="S4226" s="154"/>
      <c r="T4226" s="154"/>
      <c r="U4226" s="154"/>
      <c r="V4226" s="154"/>
      <c r="W4226" s="154"/>
      <c r="X4226" s="154"/>
      <c r="Y4226" s="154"/>
      <c r="Z4226" s="154"/>
      <c r="AA4226" s="154"/>
    </row>
    <row r="4227" spans="1:27" ht="15.75" customHeight="1">
      <c r="A4227" s="155"/>
      <c r="B4227" s="158"/>
      <c r="C4227" s="158"/>
      <c r="D4227" s="158">
        <v>6107</v>
      </c>
      <c r="E4227" s="158">
        <v>16.370999999999999</v>
      </c>
      <c r="F4227" s="158">
        <v>16.102</v>
      </c>
      <c r="G4227" s="16">
        <f t="shared" si="86"/>
        <v>17.032373496847189</v>
      </c>
      <c r="H4227" s="17">
        <f t="shared" si="82"/>
        <v>-1.1022891614119839</v>
      </c>
      <c r="I4227" s="17">
        <f t="shared" si="83"/>
        <v>-0.26899999999999835</v>
      </c>
      <c r="J4227" s="18">
        <f t="shared" si="84"/>
        <v>1.6431494716266471E-2</v>
      </c>
      <c r="K4227" s="18">
        <f t="shared" si="85"/>
        <v>0.29225670975433554</v>
      </c>
      <c r="L4227" s="154"/>
      <c r="M4227" s="154"/>
      <c r="N4227" s="154"/>
      <c r="O4227" s="154"/>
      <c r="P4227" s="154"/>
      <c r="Q4227" s="154"/>
      <c r="R4227" s="154"/>
      <c r="S4227" s="154"/>
      <c r="T4227" s="154"/>
      <c r="U4227" s="154"/>
      <c r="V4227" s="154"/>
      <c r="W4227" s="154"/>
      <c r="X4227" s="154"/>
      <c r="Y4227" s="154"/>
      <c r="Z4227" s="154"/>
      <c r="AA4227" s="154"/>
    </row>
    <row r="4228" spans="1:27" ht="15.75" customHeight="1">
      <c r="A4228" s="155"/>
      <c r="B4228" s="156">
        <v>45161</v>
      </c>
      <c r="C4228" s="158"/>
      <c r="D4228" s="158">
        <v>5000</v>
      </c>
      <c r="E4228" s="158">
        <v>40.390999999999998</v>
      </c>
      <c r="F4228" s="158">
        <v>40.106000000000002</v>
      </c>
      <c r="G4228" s="16">
        <f t="shared" si="86"/>
        <v>38.4</v>
      </c>
      <c r="H4228" s="17">
        <f t="shared" si="82"/>
        <v>3.3183333333333329</v>
      </c>
      <c r="I4228" s="17">
        <f t="shared" si="83"/>
        <v>-0.28499999999999659</v>
      </c>
      <c r="J4228" s="18">
        <f t="shared" si="84"/>
        <v>7.056027332821584E-3</v>
      </c>
      <c r="K4228" s="18">
        <f t="shared" si="85"/>
        <v>0.40580822460449106</v>
      </c>
      <c r="L4228" s="154"/>
      <c r="M4228" s="154"/>
      <c r="N4228" s="154"/>
      <c r="O4228" s="154"/>
      <c r="P4228" s="154"/>
      <c r="Q4228" s="154"/>
      <c r="R4228" s="154"/>
      <c r="S4228" s="154"/>
      <c r="T4228" s="154"/>
      <c r="U4228" s="154"/>
      <c r="V4228" s="154"/>
      <c r="W4228" s="154"/>
      <c r="X4228" s="154"/>
      <c r="Y4228" s="154"/>
      <c r="Z4228" s="154"/>
      <c r="AA4228" s="154"/>
    </row>
    <row r="4229" spans="1:27" ht="15.75" customHeight="1">
      <c r="A4229" s="155"/>
      <c r="B4229" s="158"/>
      <c r="C4229" s="158"/>
      <c r="D4229" s="158">
        <v>5000</v>
      </c>
      <c r="E4229" s="158">
        <v>39.128</v>
      </c>
      <c r="F4229" s="158">
        <v>38.783000000000001</v>
      </c>
      <c r="G4229" s="16">
        <f t="shared" si="86"/>
        <v>38.4</v>
      </c>
      <c r="H4229" s="17">
        <f t="shared" si="82"/>
        <v>1.213333333333336</v>
      </c>
      <c r="I4229" s="17">
        <f t="shared" si="83"/>
        <v>-0.34499999999999886</v>
      </c>
      <c r="J4229" s="18">
        <f t="shared" si="84"/>
        <v>8.8172152933960052E-3</v>
      </c>
      <c r="K4229" s="18">
        <f t="shared" si="85"/>
        <v>0.38662850132897159</v>
      </c>
      <c r="L4229" s="154"/>
      <c r="M4229" s="154"/>
      <c r="N4229" s="154"/>
      <c r="O4229" s="154"/>
      <c r="P4229" s="154"/>
      <c r="Q4229" s="154"/>
      <c r="R4229" s="154"/>
      <c r="S4229" s="154"/>
      <c r="T4229" s="154"/>
      <c r="U4229" s="154"/>
      <c r="V4229" s="154"/>
      <c r="W4229" s="154"/>
      <c r="X4229" s="154"/>
      <c r="Y4229" s="154"/>
      <c r="Z4229" s="154"/>
      <c r="AA4229" s="154"/>
    </row>
    <row r="4230" spans="1:27" ht="15.75" customHeight="1">
      <c r="A4230" s="155"/>
      <c r="B4230" s="158"/>
      <c r="C4230" s="158"/>
      <c r="D4230" s="158">
        <v>6107</v>
      </c>
      <c r="E4230" s="158">
        <v>16.32</v>
      </c>
      <c r="F4230" s="158">
        <v>16.117000000000001</v>
      </c>
      <c r="G4230" s="16">
        <f t="shared" si="86"/>
        <v>17.032373496847189</v>
      </c>
      <c r="H4230" s="17">
        <f t="shared" si="82"/>
        <v>-1.1872891614119812</v>
      </c>
      <c r="I4230" s="17">
        <f t="shared" si="83"/>
        <v>-0.2029999999999994</v>
      </c>
      <c r="J4230" s="18">
        <f t="shared" si="84"/>
        <v>1.2438725490196041E-2</v>
      </c>
      <c r="K4230" s="18">
        <f t="shared" si="85"/>
        <v>0.29004501197231791</v>
      </c>
      <c r="L4230" s="154"/>
      <c r="M4230" s="154"/>
      <c r="N4230" s="154"/>
      <c r="O4230" s="154"/>
      <c r="P4230" s="154"/>
      <c r="Q4230" s="154"/>
      <c r="R4230" s="154"/>
      <c r="S4230" s="154"/>
      <c r="T4230" s="154"/>
      <c r="U4230" s="154"/>
      <c r="V4230" s="154"/>
      <c r="W4230" s="154"/>
      <c r="X4230" s="154"/>
      <c r="Y4230" s="154"/>
      <c r="Z4230" s="154"/>
      <c r="AA4230" s="154"/>
    </row>
    <row r="4231" spans="1:27" ht="15.75" customHeight="1">
      <c r="A4231" s="155"/>
      <c r="B4231" s="156">
        <v>45162</v>
      </c>
      <c r="C4231" s="158"/>
      <c r="D4231" s="158">
        <v>5000</v>
      </c>
      <c r="E4231" s="158">
        <v>39.734000000000002</v>
      </c>
      <c r="F4231" s="158">
        <v>39.686</v>
      </c>
      <c r="G4231" s="16">
        <f t="shared" si="86"/>
        <v>38.4</v>
      </c>
      <c r="H4231" s="17">
        <f t="shared" si="82"/>
        <v>2.2233333333333389</v>
      </c>
      <c r="I4231" s="17">
        <f t="shared" si="83"/>
        <v>-4.8000000000001819E-2</v>
      </c>
      <c r="J4231" s="18">
        <f t="shared" si="84"/>
        <v>1.2080334222580615E-3</v>
      </c>
      <c r="K4231" s="18">
        <f t="shared" si="85"/>
        <v>0.3959832888709921</v>
      </c>
      <c r="L4231" s="154"/>
      <c r="M4231" s="154"/>
      <c r="N4231" s="154"/>
      <c r="O4231" s="154"/>
      <c r="P4231" s="154"/>
      <c r="Q4231" s="154"/>
      <c r="R4231" s="154"/>
      <c r="S4231" s="154"/>
      <c r="T4231" s="154"/>
      <c r="U4231" s="154"/>
      <c r="V4231" s="154"/>
      <c r="W4231" s="154"/>
      <c r="X4231" s="154"/>
      <c r="Y4231" s="154"/>
      <c r="Z4231" s="154"/>
      <c r="AA4231" s="154"/>
    </row>
    <row r="4232" spans="1:27" ht="15.75" customHeight="1">
      <c r="A4232" s="155"/>
      <c r="B4232" s="158"/>
      <c r="C4232" s="158"/>
      <c r="D4232" s="158">
        <v>5000</v>
      </c>
      <c r="E4232" s="158">
        <v>39.664999999999999</v>
      </c>
      <c r="F4232" s="158">
        <v>39.475000000000001</v>
      </c>
      <c r="G4232" s="16">
        <f t="shared" si="86"/>
        <v>38.4</v>
      </c>
      <c r="H4232" s="17">
        <f t="shared" si="82"/>
        <v>2.1083333333333343</v>
      </c>
      <c r="I4232" s="17">
        <f t="shared" si="83"/>
        <v>-0.18999999999999773</v>
      </c>
      <c r="J4232" s="18">
        <f t="shared" si="84"/>
        <v>4.7901172318164055E-3</v>
      </c>
      <c r="K4232" s="18">
        <f t="shared" si="85"/>
        <v>0.39493256019160466</v>
      </c>
      <c r="L4232" s="154"/>
      <c r="M4232" s="154"/>
      <c r="N4232" s="154"/>
      <c r="O4232" s="154"/>
      <c r="P4232" s="154"/>
      <c r="Q4232" s="154"/>
      <c r="R4232" s="154"/>
      <c r="S4232" s="154"/>
      <c r="T4232" s="154"/>
      <c r="U4232" s="154"/>
      <c r="V4232" s="154"/>
      <c r="W4232" s="154"/>
      <c r="X4232" s="154"/>
      <c r="Y4232" s="154"/>
      <c r="Z4232" s="154"/>
      <c r="AA4232" s="154"/>
    </row>
    <row r="4233" spans="1:27" ht="15.75" customHeight="1">
      <c r="A4233" s="155"/>
      <c r="B4233" s="158"/>
      <c r="C4233" s="158">
        <v>63279</v>
      </c>
      <c r="D4233" s="158">
        <v>6117</v>
      </c>
      <c r="E4233" s="158">
        <v>19.018000000000001</v>
      </c>
      <c r="F4233" s="158">
        <v>18.800999999999998</v>
      </c>
      <c r="G4233" s="16">
        <f t="shared" si="86"/>
        <v>19.9327573208373</v>
      </c>
      <c r="H4233" s="17">
        <f t="shared" si="82"/>
        <v>-1.5245955347288329</v>
      </c>
      <c r="I4233" s="17">
        <f t="shared" si="83"/>
        <v>-0.2170000000000023</v>
      </c>
      <c r="J4233" s="18">
        <f t="shared" si="84"/>
        <v>1.1410242927752777E-2</v>
      </c>
      <c r="K4233" s="18">
        <f t="shared" si="85"/>
        <v>0.28673998737827994</v>
      </c>
      <c r="L4233" s="154"/>
      <c r="M4233" s="154"/>
      <c r="N4233" s="154"/>
      <c r="O4233" s="154"/>
      <c r="P4233" s="154"/>
      <c r="Q4233" s="154"/>
      <c r="R4233" s="154"/>
      <c r="S4233" s="154"/>
      <c r="T4233" s="154"/>
      <c r="U4233" s="154"/>
      <c r="V4233" s="154"/>
      <c r="W4233" s="154"/>
      <c r="X4233" s="154"/>
      <c r="Y4233" s="154"/>
      <c r="Z4233" s="154"/>
      <c r="AA4233" s="154"/>
    </row>
    <row r="4234" spans="1:27" ht="15.75" customHeight="1">
      <c r="A4234" s="155"/>
      <c r="B4234" s="158"/>
      <c r="C4234" s="158"/>
      <c r="D4234" s="158">
        <v>6117</v>
      </c>
      <c r="E4234" s="158">
        <v>19.664999999999999</v>
      </c>
      <c r="F4234" s="158">
        <v>19.427</v>
      </c>
      <c r="G4234" s="16">
        <f t="shared" si="86"/>
        <v>19.9327573208373</v>
      </c>
      <c r="H4234" s="17">
        <f t="shared" si="82"/>
        <v>-0.44626220139550199</v>
      </c>
      <c r="I4234" s="17">
        <f t="shared" si="83"/>
        <v>-0.23799999999999955</v>
      </c>
      <c r="J4234" s="18">
        <f t="shared" si="84"/>
        <v>1.2102720569539769E-2</v>
      </c>
      <c r="K4234" s="18">
        <f t="shared" si="85"/>
        <v>0.31020702160997343</v>
      </c>
      <c r="L4234" s="154"/>
      <c r="M4234" s="154"/>
      <c r="N4234" s="154"/>
      <c r="O4234" s="154"/>
      <c r="P4234" s="154"/>
      <c r="Q4234" s="154"/>
      <c r="R4234" s="154"/>
      <c r="S4234" s="154"/>
      <c r="T4234" s="154"/>
      <c r="U4234" s="154"/>
      <c r="V4234" s="154"/>
      <c r="W4234" s="154"/>
      <c r="X4234" s="154"/>
      <c r="Y4234" s="154"/>
      <c r="Z4234" s="154"/>
      <c r="AA4234" s="154"/>
    </row>
    <row r="4235" spans="1:27" ht="15.75" customHeight="1">
      <c r="A4235" s="155"/>
      <c r="B4235" s="158"/>
      <c r="C4235" s="158"/>
      <c r="D4235" s="158">
        <v>6117</v>
      </c>
      <c r="E4235" s="158">
        <v>20.030999999999999</v>
      </c>
      <c r="F4235" s="158">
        <v>19.783999999999999</v>
      </c>
      <c r="G4235" s="16">
        <f t="shared" si="86"/>
        <v>19.9327573208373</v>
      </c>
      <c r="H4235" s="17">
        <f t="shared" si="82"/>
        <v>0.16373779860449744</v>
      </c>
      <c r="I4235" s="17">
        <f t="shared" si="83"/>
        <v>-0.24699999999999989</v>
      </c>
      <c r="J4235" s="18">
        <f t="shared" si="84"/>
        <v>1.2330887124956313E-2</v>
      </c>
      <c r="K4235" s="18">
        <f t="shared" si="85"/>
        <v>0.32281069741700996</v>
      </c>
      <c r="L4235" s="154"/>
      <c r="M4235" s="154"/>
      <c r="N4235" s="154"/>
      <c r="O4235" s="154"/>
      <c r="P4235" s="154"/>
      <c r="Q4235" s="154"/>
      <c r="R4235" s="154"/>
      <c r="S4235" s="154"/>
      <c r="T4235" s="154"/>
      <c r="U4235" s="154"/>
      <c r="V4235" s="154"/>
      <c r="W4235" s="154"/>
      <c r="X4235" s="154"/>
      <c r="Y4235" s="154"/>
      <c r="Z4235" s="154"/>
      <c r="AA4235" s="154"/>
    </row>
    <row r="4236" spans="1:27" ht="15.75" customHeight="1">
      <c r="A4236" s="155"/>
      <c r="B4236" s="158"/>
      <c r="C4236" s="158"/>
      <c r="D4236" s="158">
        <v>6117</v>
      </c>
      <c r="E4236" s="158">
        <v>19.795999999999999</v>
      </c>
      <c r="F4236" s="158">
        <v>19.428000000000001</v>
      </c>
      <c r="G4236" s="16">
        <f t="shared" si="86"/>
        <v>19.9327573208373</v>
      </c>
      <c r="H4236" s="17">
        <f t="shared" si="82"/>
        <v>-0.22792886806216828</v>
      </c>
      <c r="I4236" s="17">
        <f t="shared" si="83"/>
        <v>-0.36799999999999855</v>
      </c>
      <c r="J4236" s="18">
        <f t="shared" si="84"/>
        <v>1.8589614063447089E-2</v>
      </c>
      <c r="K4236" s="18">
        <f t="shared" si="85"/>
        <v>0.31477172559911737</v>
      </c>
      <c r="L4236" s="154"/>
      <c r="M4236" s="154"/>
      <c r="N4236" s="154"/>
      <c r="O4236" s="154"/>
      <c r="P4236" s="154"/>
      <c r="Q4236" s="154"/>
      <c r="R4236" s="154"/>
      <c r="S4236" s="154"/>
      <c r="T4236" s="154"/>
      <c r="U4236" s="154"/>
      <c r="V4236" s="154"/>
      <c r="W4236" s="154"/>
      <c r="X4236" s="154"/>
      <c r="Y4236" s="154"/>
      <c r="Z4236" s="154"/>
      <c r="AA4236" s="154"/>
    </row>
    <row r="4237" spans="1:27" ht="15.75" customHeight="1">
      <c r="A4237" s="155"/>
      <c r="B4237" s="158"/>
      <c r="C4237" s="158"/>
      <c r="D4237" s="158">
        <v>6117</v>
      </c>
      <c r="E4237" s="158">
        <v>18.896000000000001</v>
      </c>
      <c r="F4237" s="158">
        <v>18.204000000000001</v>
      </c>
      <c r="G4237" s="16">
        <f t="shared" si="86"/>
        <v>19.9327573208373</v>
      </c>
      <c r="H4237" s="17">
        <f t="shared" si="82"/>
        <v>-1.7279288680621661</v>
      </c>
      <c r="I4237" s="17">
        <f t="shared" si="83"/>
        <v>-0.69200000000000017</v>
      </c>
      <c r="J4237" s="18">
        <f t="shared" si="84"/>
        <v>3.6621507197290439E-2</v>
      </c>
      <c r="K4237" s="18">
        <f t="shared" si="85"/>
        <v>0.28213490050593398</v>
      </c>
      <c r="L4237" s="154"/>
      <c r="M4237" s="154"/>
      <c r="N4237" s="154"/>
      <c r="O4237" s="154"/>
      <c r="P4237" s="154"/>
      <c r="Q4237" s="154"/>
      <c r="R4237" s="154"/>
      <c r="S4237" s="154"/>
      <c r="T4237" s="154"/>
      <c r="U4237" s="154"/>
      <c r="V4237" s="154"/>
      <c r="W4237" s="154"/>
      <c r="X4237" s="154"/>
      <c r="Y4237" s="154"/>
      <c r="Z4237" s="154"/>
      <c r="AA4237" s="154"/>
    </row>
    <row r="4238" spans="1:27" ht="15.75" customHeight="1">
      <c r="A4238" s="155"/>
      <c r="B4238" s="156">
        <v>45162</v>
      </c>
      <c r="C4238" s="158">
        <v>63814</v>
      </c>
      <c r="D4238" s="158">
        <v>6137</v>
      </c>
      <c r="E4238" s="158">
        <v>23.949000000000002</v>
      </c>
      <c r="F4238" s="158">
        <v>23.533999999999999</v>
      </c>
      <c r="G4238" s="16">
        <f t="shared" si="86"/>
        <v>24.625485865816515</v>
      </c>
      <c r="H4238" s="17">
        <f t="shared" si="82"/>
        <v>-1.1274764430275219</v>
      </c>
      <c r="I4238" s="17">
        <f t="shared" si="83"/>
        <v>-0.4150000000000027</v>
      </c>
      <c r="J4238" s="18">
        <f t="shared" si="84"/>
        <v>1.7328489707294781E-2</v>
      </c>
      <c r="K4238" s="18">
        <f t="shared" si="85"/>
        <v>0.30546402003897882</v>
      </c>
      <c r="L4238" s="154"/>
      <c r="M4238" s="154"/>
      <c r="N4238" s="154"/>
      <c r="O4238" s="154"/>
      <c r="P4238" s="154"/>
      <c r="Q4238" s="154"/>
      <c r="R4238" s="154"/>
      <c r="S4238" s="154"/>
      <c r="T4238" s="154"/>
      <c r="U4238" s="154"/>
      <c r="V4238" s="154"/>
      <c r="W4238" s="154"/>
      <c r="X4238" s="154"/>
      <c r="Y4238" s="154"/>
      <c r="Z4238" s="154"/>
      <c r="AA4238" s="154"/>
    </row>
    <row r="4239" spans="1:27" ht="15.75" customHeight="1">
      <c r="A4239" s="155"/>
      <c r="B4239" s="158"/>
      <c r="C4239" s="158"/>
      <c r="D4239" s="158">
        <v>6137</v>
      </c>
      <c r="E4239" s="158">
        <v>24.077000000000002</v>
      </c>
      <c r="F4239" s="158">
        <v>23.645</v>
      </c>
      <c r="G4239" s="16">
        <f t="shared" si="86"/>
        <v>24.625485865816515</v>
      </c>
      <c r="H4239" s="17">
        <f t="shared" si="82"/>
        <v>-0.91414310969418844</v>
      </c>
      <c r="I4239" s="17">
        <f t="shared" si="83"/>
        <v>-0.43200000000000216</v>
      </c>
      <c r="J4239" s="18">
        <f t="shared" si="84"/>
        <v>1.7942434688707154E-2</v>
      </c>
      <c r="K4239" s="18">
        <f t="shared" si="85"/>
        <v>0.30915636565658111</v>
      </c>
      <c r="L4239" s="154"/>
      <c r="M4239" s="154"/>
      <c r="N4239" s="154"/>
      <c r="O4239" s="154"/>
      <c r="P4239" s="154"/>
      <c r="Q4239" s="154"/>
      <c r="R4239" s="154"/>
      <c r="S4239" s="154"/>
      <c r="T4239" s="154"/>
      <c r="U4239" s="154"/>
      <c r="V4239" s="154"/>
      <c r="W4239" s="154"/>
      <c r="X4239" s="154"/>
      <c r="Y4239" s="154"/>
      <c r="Z4239" s="154"/>
      <c r="AA4239" s="154"/>
    </row>
    <row r="4240" spans="1:27" ht="15.75" customHeight="1">
      <c r="A4240" s="155"/>
      <c r="B4240" s="158"/>
      <c r="C4240" s="158"/>
      <c r="D4240" s="158">
        <v>6137</v>
      </c>
      <c r="E4240" s="158">
        <v>24.535</v>
      </c>
      <c r="F4240" s="158">
        <v>24.045999999999999</v>
      </c>
      <c r="G4240" s="16">
        <f t="shared" si="86"/>
        <v>24.625485865816515</v>
      </c>
      <c r="H4240" s="17">
        <f t="shared" si="82"/>
        <v>-0.15080977636085774</v>
      </c>
      <c r="I4240" s="17">
        <f t="shared" si="83"/>
        <v>-0.48900000000000077</v>
      </c>
      <c r="J4240" s="18">
        <f t="shared" si="84"/>
        <v>1.9930711228856767E-2</v>
      </c>
      <c r="K4240" s="18">
        <f t="shared" si="85"/>
        <v>0.32205248893065019</v>
      </c>
      <c r="L4240" s="154"/>
      <c r="M4240" s="154"/>
      <c r="N4240" s="154"/>
      <c r="O4240" s="154"/>
      <c r="P4240" s="154"/>
      <c r="Q4240" s="154"/>
      <c r="R4240" s="154"/>
      <c r="S4240" s="154"/>
      <c r="T4240" s="154"/>
      <c r="U4240" s="154"/>
      <c r="V4240" s="154"/>
      <c r="W4240" s="154"/>
      <c r="X4240" s="154"/>
      <c r="Y4240" s="154"/>
      <c r="Z4240" s="154"/>
      <c r="AA4240" s="154"/>
    </row>
    <row r="4241" spans="1:27" ht="15.75" customHeight="1">
      <c r="A4241" s="155"/>
      <c r="B4241" s="158"/>
      <c r="C4241" s="158"/>
      <c r="D4241" s="158">
        <v>6137</v>
      </c>
      <c r="E4241" s="158">
        <v>24.526</v>
      </c>
      <c r="F4241" s="158">
        <v>24.041</v>
      </c>
      <c r="G4241" s="16">
        <f t="shared" si="86"/>
        <v>24.625485865816515</v>
      </c>
      <c r="H4241" s="17">
        <f t="shared" si="82"/>
        <v>-0.16580977636085831</v>
      </c>
      <c r="I4241" s="17">
        <f t="shared" si="83"/>
        <v>-0.48499999999999943</v>
      </c>
      <c r="J4241" s="18">
        <f t="shared" si="84"/>
        <v>1.9774932724455657E-2</v>
      </c>
      <c r="K4241" s="18">
        <f t="shared" si="85"/>
        <v>0.32180371099704402</v>
      </c>
      <c r="L4241" s="154"/>
      <c r="M4241" s="154"/>
      <c r="N4241" s="154"/>
      <c r="O4241" s="154"/>
      <c r="P4241" s="154"/>
      <c r="Q4241" s="154"/>
      <c r="R4241" s="154"/>
      <c r="S4241" s="154"/>
      <c r="T4241" s="154"/>
      <c r="U4241" s="154"/>
      <c r="V4241" s="154"/>
      <c r="W4241" s="154"/>
      <c r="X4241" s="154"/>
      <c r="Y4241" s="154"/>
      <c r="Z4241" s="154"/>
      <c r="AA4241" s="154"/>
    </row>
    <row r="4242" spans="1:27" ht="15.75" customHeight="1">
      <c r="A4242" s="155"/>
      <c r="B4242" s="156">
        <v>45163</v>
      </c>
      <c r="C4242" s="158">
        <v>63281</v>
      </c>
      <c r="D4242" s="158">
        <v>5001</v>
      </c>
      <c r="E4242" s="158">
        <v>42.018999999999998</v>
      </c>
      <c r="F4242" s="158">
        <v>41.673000000000002</v>
      </c>
      <c r="G4242" s="16">
        <f t="shared" si="86"/>
        <v>38.4</v>
      </c>
      <c r="H4242" s="17">
        <f t="shared" si="82"/>
        <v>6.0316666666666663</v>
      </c>
      <c r="I4242" s="17">
        <f t="shared" si="83"/>
        <v>-0.34599999999999653</v>
      </c>
      <c r="J4242" s="18">
        <f t="shared" si="84"/>
        <v>8.2343701658772594E-3</v>
      </c>
      <c r="K4242" s="18">
        <f t="shared" si="85"/>
        <v>0.42882981508365259</v>
      </c>
      <c r="L4242" s="154"/>
      <c r="M4242" s="154"/>
      <c r="N4242" s="154"/>
      <c r="O4242" s="154"/>
      <c r="P4242" s="154"/>
      <c r="Q4242" s="154"/>
      <c r="R4242" s="154"/>
      <c r="S4242" s="154"/>
      <c r="T4242" s="154"/>
      <c r="U4242" s="154"/>
      <c r="V4242" s="154"/>
      <c r="W4242" s="154"/>
      <c r="X4242" s="154"/>
      <c r="Y4242" s="154"/>
      <c r="Z4242" s="154"/>
      <c r="AA4242" s="154"/>
    </row>
    <row r="4243" spans="1:27" ht="15.75" customHeight="1">
      <c r="A4243" s="155"/>
      <c r="B4243" s="158"/>
      <c r="C4243" s="158"/>
      <c r="D4243" s="158">
        <v>5001</v>
      </c>
      <c r="E4243" s="158">
        <v>38.476999999999997</v>
      </c>
      <c r="F4243" s="158">
        <v>38.155999999999999</v>
      </c>
      <c r="G4243" s="16">
        <f t="shared" si="86"/>
        <v>38.4</v>
      </c>
      <c r="H4243" s="17">
        <f t="shared" si="82"/>
        <v>0.1283333333333303</v>
      </c>
      <c r="I4243" s="17">
        <f t="shared" si="83"/>
        <v>-0.32099999999999795</v>
      </c>
      <c r="J4243" s="18">
        <f t="shared" si="84"/>
        <v>8.3426462562049535E-3</v>
      </c>
      <c r="K4243" s="18">
        <f t="shared" si="85"/>
        <v>0.3762507471996257</v>
      </c>
      <c r="L4243" s="154"/>
      <c r="M4243" s="154"/>
      <c r="N4243" s="154"/>
      <c r="O4243" s="154"/>
      <c r="P4243" s="154"/>
      <c r="Q4243" s="154"/>
      <c r="R4243" s="154"/>
      <c r="S4243" s="154"/>
      <c r="T4243" s="154"/>
      <c r="U4243" s="154"/>
      <c r="V4243" s="154"/>
      <c r="W4243" s="154"/>
      <c r="X4243" s="154"/>
      <c r="Y4243" s="154"/>
      <c r="Z4243" s="154"/>
      <c r="AA4243" s="154"/>
    </row>
    <row r="4244" spans="1:27" ht="15.75" customHeight="1">
      <c r="A4244" s="155"/>
      <c r="B4244" s="158"/>
      <c r="C4244" s="158"/>
      <c r="D4244" s="158">
        <v>5148</v>
      </c>
      <c r="E4244" s="158">
        <v>21.576000000000001</v>
      </c>
      <c r="F4244" s="158">
        <v>21.513999999999999</v>
      </c>
      <c r="G4244" s="16">
        <f t="shared" si="86"/>
        <v>20.202531026311895</v>
      </c>
      <c r="H4244" s="17">
        <f t="shared" si="82"/>
        <v>2.2891149561468422</v>
      </c>
      <c r="I4244" s="17">
        <f t="shared" si="83"/>
        <v>-6.2000000000001165E-2</v>
      </c>
      <c r="J4244" s="18">
        <f t="shared" si="84"/>
        <v>2.8735632183908583E-3</v>
      </c>
      <c r="K4244" s="18">
        <f t="shared" si="85"/>
        <v>0.3450396140634393</v>
      </c>
      <c r="L4244" s="154"/>
      <c r="M4244" s="154"/>
      <c r="N4244" s="154"/>
      <c r="O4244" s="154"/>
      <c r="P4244" s="154"/>
      <c r="Q4244" s="154"/>
      <c r="R4244" s="154"/>
      <c r="S4244" s="154"/>
      <c r="T4244" s="154"/>
      <c r="U4244" s="154"/>
      <c r="V4244" s="154"/>
      <c r="W4244" s="154"/>
      <c r="X4244" s="154"/>
      <c r="Y4244" s="154"/>
      <c r="Z4244" s="154"/>
      <c r="AA4244" s="154"/>
    </row>
    <row r="4245" spans="1:27" ht="15.75" customHeight="1">
      <c r="A4245" s="155"/>
      <c r="B4245" s="156">
        <v>45163</v>
      </c>
      <c r="C4245" s="158">
        <v>63836</v>
      </c>
      <c r="D4245" s="158">
        <v>5169</v>
      </c>
      <c r="E4245" s="158">
        <v>23.582000000000001</v>
      </c>
      <c r="F4245" s="158">
        <v>23.547999999999998</v>
      </c>
      <c r="G4245" s="16">
        <f t="shared" si="86"/>
        <v>24.534583675052499</v>
      </c>
      <c r="H4245" s="17">
        <f t="shared" si="82"/>
        <v>-1.5876394584208302</v>
      </c>
      <c r="I4245" s="17">
        <f t="shared" si="83"/>
        <v>-3.4000000000002473E-2</v>
      </c>
      <c r="J4245" s="18">
        <f t="shared" si="84"/>
        <v>1.4417776270037516E-3</v>
      </c>
      <c r="K4245" s="18">
        <f t="shared" si="85"/>
        <v>0.29048793536019707</v>
      </c>
      <c r="L4245" s="154"/>
      <c r="M4245" s="154"/>
      <c r="N4245" s="154"/>
      <c r="O4245" s="154"/>
      <c r="P4245" s="154"/>
      <c r="Q4245" s="154"/>
      <c r="R4245" s="154"/>
      <c r="S4245" s="154"/>
      <c r="T4245" s="154"/>
      <c r="U4245" s="154"/>
      <c r="V4245" s="154"/>
      <c r="W4245" s="154"/>
      <c r="X4245" s="154"/>
      <c r="Y4245" s="154"/>
      <c r="Z4245" s="154"/>
      <c r="AA4245" s="154"/>
    </row>
    <row r="4246" spans="1:27" ht="15.75" customHeight="1">
      <c r="A4246" s="155"/>
      <c r="B4246" s="158"/>
      <c r="C4246" s="158"/>
      <c r="D4246" s="158">
        <v>5169</v>
      </c>
      <c r="E4246" s="158">
        <v>25.861000000000001</v>
      </c>
      <c r="F4246" s="158">
        <v>25.821999999999999</v>
      </c>
      <c r="G4246" s="16">
        <f t="shared" si="86"/>
        <v>24.534583675052499</v>
      </c>
      <c r="H4246" s="17">
        <f t="shared" si="82"/>
        <v>2.2106938749125034</v>
      </c>
      <c r="I4246" s="17">
        <f t="shared" si="83"/>
        <v>-3.9000000000001478E-2</v>
      </c>
      <c r="J4246" s="18">
        <f t="shared" si="84"/>
        <v>1.5080623332431645E-3</v>
      </c>
      <c r="K4246" s="18">
        <f t="shared" si="85"/>
        <v>0.35301366890932939</v>
      </c>
      <c r="L4246" s="154"/>
      <c r="M4246" s="154"/>
      <c r="N4246" s="154"/>
      <c r="O4246" s="154"/>
      <c r="P4246" s="154"/>
      <c r="Q4246" s="154"/>
      <c r="R4246" s="154"/>
      <c r="S4246" s="154"/>
      <c r="T4246" s="154"/>
      <c r="U4246" s="154"/>
      <c r="V4246" s="154"/>
      <c r="W4246" s="154"/>
      <c r="X4246" s="154"/>
      <c r="Y4246" s="154"/>
      <c r="Z4246" s="154"/>
      <c r="AA4246" s="154"/>
    </row>
    <row r="4247" spans="1:27" ht="15.75" customHeight="1">
      <c r="A4247" s="155"/>
      <c r="B4247" s="158"/>
      <c r="C4247" s="158"/>
      <c r="D4247" s="158">
        <v>5169</v>
      </c>
      <c r="E4247" s="158">
        <v>24.079000000000001</v>
      </c>
      <c r="F4247" s="158">
        <v>24.042999999999999</v>
      </c>
      <c r="G4247" s="16">
        <f t="shared" si="86"/>
        <v>24.534583675052499</v>
      </c>
      <c r="H4247" s="17">
        <f t="shared" si="82"/>
        <v>-0.75930612508749706</v>
      </c>
      <c r="I4247" s="17">
        <f t="shared" si="83"/>
        <v>-3.6000000000001364E-2</v>
      </c>
      <c r="J4247" s="18">
        <f t="shared" si="84"/>
        <v>1.4950786992815883E-3</v>
      </c>
      <c r="K4247" s="18">
        <f t="shared" si="85"/>
        <v>0.30513254253350086</v>
      </c>
      <c r="L4247" s="154"/>
      <c r="M4247" s="154"/>
      <c r="N4247" s="154"/>
      <c r="O4247" s="154"/>
      <c r="P4247" s="154"/>
      <c r="Q4247" s="154"/>
      <c r="R4247" s="154"/>
      <c r="S4247" s="154"/>
      <c r="T4247" s="154"/>
      <c r="U4247" s="154"/>
      <c r="V4247" s="154"/>
      <c r="W4247" s="154"/>
      <c r="X4247" s="154"/>
      <c r="Y4247" s="154"/>
      <c r="Z4247" s="154"/>
      <c r="AA4247" s="154"/>
    </row>
    <row r="4248" spans="1:27" ht="15.75" customHeight="1">
      <c r="A4248" s="155"/>
      <c r="B4248" s="156">
        <v>45163</v>
      </c>
      <c r="C4248" s="158"/>
      <c r="D4248" s="158">
        <v>5621</v>
      </c>
      <c r="E4248" s="158">
        <v>22.917999999999999</v>
      </c>
      <c r="F4248" s="158">
        <v>22.847999999999999</v>
      </c>
      <c r="G4248" s="16">
        <f t="shared" si="86"/>
        <v>22.870927068045674</v>
      </c>
      <c r="H4248" s="17">
        <f t="shared" si="82"/>
        <v>7.8454886590542117E-2</v>
      </c>
      <c r="I4248" s="17">
        <f t="shared" si="83"/>
        <v>-7.0000000000000284E-2</v>
      </c>
      <c r="J4248" s="18">
        <f t="shared" si="84"/>
        <v>3.0543677458766162E-3</v>
      </c>
      <c r="K4248" s="18">
        <f t="shared" si="85"/>
        <v>0.30629672025721999</v>
      </c>
      <c r="L4248" s="154"/>
      <c r="M4248" s="154"/>
      <c r="N4248" s="154"/>
      <c r="O4248" s="154"/>
      <c r="P4248" s="154"/>
      <c r="Q4248" s="154"/>
      <c r="R4248" s="154"/>
      <c r="S4248" s="154"/>
      <c r="T4248" s="154"/>
      <c r="U4248" s="154"/>
      <c r="V4248" s="154"/>
      <c r="W4248" s="154"/>
      <c r="X4248" s="154"/>
      <c r="Y4248" s="154"/>
      <c r="Z4248" s="154"/>
      <c r="AA4248" s="154"/>
    </row>
    <row r="4249" spans="1:27" ht="15.75" customHeight="1">
      <c r="A4249" s="155"/>
      <c r="B4249" s="158"/>
      <c r="C4249" s="158"/>
      <c r="D4249" s="158">
        <v>5621</v>
      </c>
      <c r="E4249" s="158">
        <v>23.702000000000002</v>
      </c>
      <c r="F4249" s="158">
        <v>23.643000000000001</v>
      </c>
      <c r="G4249" s="16">
        <f t="shared" si="86"/>
        <v>22.870927068045674</v>
      </c>
      <c r="H4249" s="17">
        <f t="shared" si="82"/>
        <v>1.385121553257213</v>
      </c>
      <c r="I4249" s="17">
        <f t="shared" si="83"/>
        <v>-5.9000000000001052E-2</v>
      </c>
      <c r="J4249" s="18">
        <f t="shared" si="84"/>
        <v>2.4892414142266917E-3</v>
      </c>
      <c r="K4249" s="18">
        <f t="shared" si="85"/>
        <v>0.32924260547021217</v>
      </c>
      <c r="L4249" s="154"/>
      <c r="M4249" s="154"/>
      <c r="N4249" s="154"/>
      <c r="O4249" s="154"/>
      <c r="P4249" s="154"/>
      <c r="Q4249" s="154"/>
      <c r="R4249" s="154"/>
      <c r="S4249" s="154"/>
      <c r="T4249" s="154"/>
      <c r="U4249" s="154"/>
      <c r="V4249" s="154"/>
      <c r="W4249" s="154"/>
      <c r="X4249" s="154"/>
      <c r="Y4249" s="154"/>
      <c r="Z4249" s="154"/>
      <c r="AA4249" s="154"/>
    </row>
    <row r="4250" spans="1:27" ht="15.75" customHeight="1">
      <c r="A4250" s="155"/>
      <c r="B4250" s="156">
        <v>45163</v>
      </c>
      <c r="C4250" s="158"/>
      <c r="D4250" s="158">
        <v>7148</v>
      </c>
      <c r="E4250" s="158">
        <v>25.167999999999999</v>
      </c>
      <c r="F4250" s="158">
        <v>24.94</v>
      </c>
      <c r="G4250" s="16">
        <f t="shared" si="86"/>
        <v>25.578129335331514</v>
      </c>
      <c r="H4250" s="17">
        <f t="shared" si="82"/>
        <v>-0.68354889221919168</v>
      </c>
      <c r="I4250" s="17">
        <f t="shared" si="83"/>
        <v>-0.22799999999999798</v>
      </c>
      <c r="J4250" s="18">
        <f t="shared" si="84"/>
        <v>9.0591226954862512E-3</v>
      </c>
      <c r="K4250" s="18">
        <f t="shared" si="85"/>
        <v>0.35341679279937588</v>
      </c>
      <c r="L4250" s="154"/>
      <c r="M4250" s="154"/>
      <c r="N4250" s="154"/>
      <c r="O4250" s="154"/>
      <c r="P4250" s="154"/>
      <c r="Q4250" s="154"/>
      <c r="R4250" s="154"/>
      <c r="S4250" s="154"/>
      <c r="T4250" s="154"/>
      <c r="U4250" s="154"/>
      <c r="V4250" s="154"/>
      <c r="W4250" s="154"/>
      <c r="X4250" s="154"/>
      <c r="Y4250" s="154"/>
      <c r="Z4250" s="154"/>
      <c r="AA4250" s="154"/>
    </row>
    <row r="4251" spans="1:27" ht="15.75" customHeight="1">
      <c r="A4251" s="155"/>
      <c r="B4251" s="158"/>
      <c r="C4251" s="158"/>
      <c r="D4251" s="158">
        <v>7148</v>
      </c>
      <c r="E4251" s="158">
        <v>25.806999999999999</v>
      </c>
      <c r="F4251" s="158">
        <v>25.574999999999999</v>
      </c>
      <c r="G4251" s="16">
        <f t="shared" si="86"/>
        <v>25.578129335331514</v>
      </c>
      <c r="H4251" s="17">
        <f t="shared" si="82"/>
        <v>0.38145110778080732</v>
      </c>
      <c r="I4251" s="17">
        <f t="shared" si="83"/>
        <v>-0.23199999999999932</v>
      </c>
      <c r="J4251" s="18">
        <f t="shared" si="84"/>
        <v>8.9898089665594351E-3</v>
      </c>
      <c r="K4251" s="18">
        <f t="shared" si="85"/>
        <v>0.36942666102897248</v>
      </c>
      <c r="L4251" s="154"/>
      <c r="M4251" s="154"/>
      <c r="N4251" s="154"/>
      <c r="O4251" s="154"/>
      <c r="P4251" s="154"/>
      <c r="Q4251" s="154"/>
      <c r="R4251" s="154"/>
      <c r="S4251" s="154"/>
      <c r="T4251" s="154"/>
      <c r="U4251" s="154"/>
      <c r="V4251" s="154"/>
      <c r="W4251" s="154"/>
      <c r="X4251" s="154"/>
      <c r="Y4251" s="154"/>
      <c r="Z4251" s="154"/>
      <c r="AA4251" s="154"/>
    </row>
    <row r="4252" spans="1:27" ht="15.75" customHeight="1">
      <c r="A4252" s="155"/>
      <c r="B4252" s="156">
        <v>45163</v>
      </c>
      <c r="C4252" s="158">
        <v>63285</v>
      </c>
      <c r="D4252" s="158">
        <v>7108</v>
      </c>
      <c r="E4252" s="158">
        <v>17.654</v>
      </c>
      <c r="F4252" s="158">
        <v>17.533999999999999</v>
      </c>
      <c r="G4252" s="16">
        <f t="shared" si="86"/>
        <v>18.039622077854567</v>
      </c>
      <c r="H4252" s="17">
        <f t="shared" si="82"/>
        <v>-0.64270346309094495</v>
      </c>
      <c r="I4252" s="17">
        <f t="shared" si="83"/>
        <v>-0.12000000000000099</v>
      </c>
      <c r="J4252" s="18">
        <f t="shared" si="84"/>
        <v>6.7973263849553075E-3</v>
      </c>
      <c r="K4252" s="18">
        <f t="shared" si="85"/>
        <v>0.34053304504616627</v>
      </c>
      <c r="L4252" s="154"/>
      <c r="M4252" s="154"/>
      <c r="N4252" s="154"/>
      <c r="O4252" s="154"/>
      <c r="P4252" s="154"/>
      <c r="Q4252" s="154"/>
      <c r="R4252" s="154"/>
      <c r="S4252" s="154"/>
      <c r="T4252" s="154"/>
      <c r="U4252" s="154"/>
      <c r="V4252" s="154"/>
      <c r="W4252" s="154"/>
      <c r="X4252" s="154"/>
      <c r="Y4252" s="154"/>
      <c r="Z4252" s="154"/>
      <c r="AA4252" s="154"/>
    </row>
    <row r="4253" spans="1:27" ht="15.75" customHeight="1">
      <c r="A4253" s="155"/>
      <c r="B4253" s="158"/>
      <c r="C4253" s="158"/>
      <c r="D4253" s="158">
        <v>7108</v>
      </c>
      <c r="E4253" s="158">
        <v>18.361999999999998</v>
      </c>
      <c r="F4253" s="158">
        <v>18.234999999999999</v>
      </c>
      <c r="G4253" s="16">
        <f t="shared" si="86"/>
        <v>18.039622077854567</v>
      </c>
      <c r="H4253" s="17">
        <f t="shared" si="82"/>
        <v>0.53729653690905255</v>
      </c>
      <c r="I4253" s="17">
        <f t="shared" si="83"/>
        <v>-0.12699999999999889</v>
      </c>
      <c r="J4253" s="18">
        <f t="shared" si="84"/>
        <v>6.9164579021892443E-3</v>
      </c>
      <c r="K4253" s="18">
        <f t="shared" si="85"/>
        <v>0.36596070020940086</v>
      </c>
      <c r="L4253" s="154"/>
      <c r="M4253" s="154"/>
      <c r="N4253" s="154"/>
      <c r="O4253" s="154"/>
      <c r="P4253" s="154"/>
      <c r="Q4253" s="154"/>
      <c r="R4253" s="154"/>
      <c r="S4253" s="154"/>
      <c r="T4253" s="154"/>
      <c r="U4253" s="154"/>
      <c r="V4253" s="154"/>
      <c r="W4253" s="154"/>
      <c r="X4253" s="154"/>
      <c r="Y4253" s="154"/>
      <c r="Z4253" s="154"/>
      <c r="AA4253" s="154"/>
    </row>
    <row r="4254" spans="1:27" ht="15.75" customHeight="1">
      <c r="A4254" s="155"/>
      <c r="B4254" s="156">
        <v>45165</v>
      </c>
      <c r="C4254" s="158">
        <v>64079</v>
      </c>
      <c r="D4254" s="158">
        <v>5148</v>
      </c>
      <c r="E4254" s="158">
        <v>20.94</v>
      </c>
      <c r="F4254" s="158">
        <v>20.77</v>
      </c>
      <c r="G4254" s="16">
        <f t="shared" si="86"/>
        <v>20.202531026311895</v>
      </c>
      <c r="H4254" s="17">
        <f t="shared" si="82"/>
        <v>1.2291149561468433</v>
      </c>
      <c r="I4254" s="17">
        <f t="shared" si="83"/>
        <v>-0.17000000000000171</v>
      </c>
      <c r="J4254" s="18">
        <f t="shared" si="84"/>
        <v>8.1184336198663661E-3</v>
      </c>
      <c r="K4254" s="18">
        <f t="shared" si="85"/>
        <v>0.32514683443327441</v>
      </c>
      <c r="L4254" s="154"/>
      <c r="M4254" s="154"/>
      <c r="N4254" s="154"/>
      <c r="O4254" s="154"/>
      <c r="P4254" s="154"/>
      <c r="Q4254" s="154"/>
      <c r="R4254" s="154"/>
      <c r="S4254" s="154"/>
      <c r="T4254" s="154"/>
      <c r="U4254" s="154"/>
      <c r="V4254" s="154"/>
      <c r="W4254" s="154"/>
      <c r="X4254" s="154"/>
      <c r="Y4254" s="154"/>
      <c r="Z4254" s="154"/>
      <c r="AA4254" s="154"/>
    </row>
    <row r="4255" spans="1:27" ht="15.75" customHeight="1">
      <c r="A4255" s="155"/>
      <c r="B4255" s="158"/>
      <c r="C4255" s="158"/>
      <c r="D4255" s="158">
        <v>5148</v>
      </c>
      <c r="E4255" s="158">
        <v>20.995000000000001</v>
      </c>
      <c r="F4255" s="158">
        <v>20.835999999999999</v>
      </c>
      <c r="G4255" s="16">
        <f t="shared" si="86"/>
        <v>20.202531026311895</v>
      </c>
      <c r="H4255" s="17">
        <f t="shared" si="82"/>
        <v>1.3207816228135094</v>
      </c>
      <c r="I4255" s="17">
        <f t="shared" si="83"/>
        <v>-0.15900000000000247</v>
      </c>
      <c r="J4255" s="18">
        <f t="shared" si="84"/>
        <v>7.5732317218386502E-3</v>
      </c>
      <c r="K4255" s="18">
        <f t="shared" si="85"/>
        <v>0.32691472793678333</v>
      </c>
      <c r="L4255" s="154"/>
      <c r="M4255" s="154"/>
      <c r="N4255" s="154"/>
      <c r="O4255" s="154"/>
      <c r="P4255" s="154"/>
      <c r="Q4255" s="154"/>
      <c r="R4255" s="154"/>
      <c r="S4255" s="154"/>
      <c r="T4255" s="154"/>
      <c r="U4255" s="154"/>
      <c r="V4255" s="154"/>
      <c r="W4255" s="154"/>
      <c r="X4255" s="154"/>
      <c r="Y4255" s="154"/>
      <c r="Z4255" s="154"/>
      <c r="AA4255" s="154"/>
    </row>
    <row r="4256" spans="1:27" ht="15.75" customHeight="1">
      <c r="A4256" s="155"/>
      <c r="B4256" s="158"/>
      <c r="C4256" s="158"/>
      <c r="D4256" s="158">
        <v>5148</v>
      </c>
      <c r="E4256" s="158">
        <v>21.300999999999998</v>
      </c>
      <c r="F4256" s="158">
        <v>21.131</v>
      </c>
      <c r="G4256" s="16">
        <f t="shared" si="86"/>
        <v>20.202531026311895</v>
      </c>
      <c r="H4256" s="17">
        <f t="shared" si="82"/>
        <v>1.8307816228135052</v>
      </c>
      <c r="I4256" s="17">
        <f t="shared" si="83"/>
        <v>-0.16999999999999815</v>
      </c>
      <c r="J4256" s="18">
        <f t="shared" si="84"/>
        <v>7.9808459696726983E-3</v>
      </c>
      <c r="K4256" s="18">
        <f t="shared" si="85"/>
        <v>0.33658394972220856</v>
      </c>
      <c r="L4256" s="154"/>
      <c r="M4256" s="154"/>
      <c r="N4256" s="154"/>
      <c r="O4256" s="154"/>
      <c r="P4256" s="154"/>
      <c r="Q4256" s="154"/>
      <c r="R4256" s="154"/>
      <c r="S4256" s="154"/>
      <c r="T4256" s="154"/>
      <c r="U4256" s="154"/>
      <c r="V4256" s="154"/>
      <c r="W4256" s="154"/>
      <c r="X4256" s="154"/>
      <c r="Y4256" s="154"/>
      <c r="Z4256" s="154"/>
      <c r="AA4256" s="154"/>
    </row>
    <row r="4257" spans="1:27" ht="15.75" customHeight="1">
      <c r="A4257" s="155"/>
      <c r="B4257" s="156">
        <v>45165</v>
      </c>
      <c r="C4257" s="158">
        <v>63285</v>
      </c>
      <c r="D4257" s="158">
        <v>7108</v>
      </c>
      <c r="E4257" s="158">
        <v>17.794</v>
      </c>
      <c r="F4257" s="158">
        <v>17.652000000000001</v>
      </c>
      <c r="G4257" s="16">
        <f t="shared" si="86"/>
        <v>18.039622077854567</v>
      </c>
      <c r="H4257" s="17">
        <f t="shared" si="82"/>
        <v>-0.40937012975761061</v>
      </c>
      <c r="I4257" s="17">
        <f t="shared" si="83"/>
        <v>-0.14199999999999946</v>
      </c>
      <c r="J4257" s="18">
        <f t="shared" si="84"/>
        <v>7.9802180510284062E-3</v>
      </c>
      <c r="K4257" s="18">
        <f t="shared" si="85"/>
        <v>0.34572161274839946</v>
      </c>
      <c r="L4257" s="154"/>
      <c r="M4257" s="154"/>
      <c r="N4257" s="154"/>
      <c r="O4257" s="154"/>
      <c r="P4257" s="154"/>
      <c r="Q4257" s="154"/>
      <c r="R4257" s="154"/>
      <c r="S4257" s="154"/>
      <c r="T4257" s="154"/>
      <c r="U4257" s="154"/>
      <c r="V4257" s="154"/>
      <c r="W4257" s="154"/>
      <c r="X4257" s="154"/>
      <c r="Y4257" s="154"/>
      <c r="Z4257" s="154"/>
      <c r="AA4257" s="154"/>
    </row>
    <row r="4258" spans="1:27" ht="15.75" customHeight="1">
      <c r="A4258" s="155"/>
      <c r="B4258" s="158"/>
      <c r="C4258" s="158"/>
      <c r="D4258" s="158">
        <v>7108</v>
      </c>
      <c r="E4258" s="158">
        <v>17.565999999999999</v>
      </c>
      <c r="F4258" s="158">
        <v>17.414999999999999</v>
      </c>
      <c r="G4258" s="16">
        <f t="shared" si="86"/>
        <v>18.039622077854567</v>
      </c>
      <c r="H4258" s="17">
        <f t="shared" si="82"/>
        <v>-0.78937012975761323</v>
      </c>
      <c r="I4258" s="17">
        <f t="shared" si="83"/>
        <v>-0.1509999999999998</v>
      </c>
      <c r="J4258" s="18">
        <f t="shared" si="84"/>
        <v>8.5961516566093483E-3</v>
      </c>
      <c r="K4258" s="18">
        <f t="shared" si="85"/>
        <v>0.33722932809091533</v>
      </c>
      <c r="L4258" s="154"/>
      <c r="M4258" s="154"/>
      <c r="N4258" s="154"/>
      <c r="O4258" s="154"/>
      <c r="P4258" s="154"/>
      <c r="Q4258" s="154"/>
      <c r="R4258" s="154"/>
      <c r="S4258" s="154"/>
      <c r="T4258" s="154"/>
      <c r="U4258" s="154"/>
      <c r="V4258" s="154"/>
      <c r="W4258" s="154"/>
      <c r="X4258" s="154"/>
      <c r="Y4258" s="154"/>
      <c r="Z4258" s="154"/>
      <c r="AA4258" s="154"/>
    </row>
    <row r="4259" spans="1:27" ht="15.75" customHeight="1">
      <c r="A4259" s="155"/>
      <c r="B4259" s="158"/>
      <c r="C4259" s="158"/>
      <c r="D4259" s="158">
        <v>7108</v>
      </c>
      <c r="E4259" s="158">
        <v>19.317</v>
      </c>
      <c r="F4259" s="158">
        <v>19.181000000000001</v>
      </c>
      <c r="G4259" s="16">
        <f t="shared" si="86"/>
        <v>18.039622077854567</v>
      </c>
      <c r="H4259" s="17">
        <f t="shared" si="82"/>
        <v>2.1289632035757222</v>
      </c>
      <c r="I4259" s="17">
        <f t="shared" si="83"/>
        <v>-0.13599999999999923</v>
      </c>
      <c r="J4259" s="18">
        <f t="shared" si="84"/>
        <v>7.0404307087021398E-3</v>
      </c>
      <c r="K4259" s="18">
        <f t="shared" si="85"/>
        <v>0.39730653710436503</v>
      </c>
      <c r="L4259" s="154"/>
      <c r="M4259" s="154"/>
      <c r="N4259" s="154"/>
      <c r="O4259" s="154"/>
      <c r="P4259" s="154"/>
      <c r="Q4259" s="154"/>
      <c r="R4259" s="154"/>
      <c r="S4259" s="154"/>
      <c r="T4259" s="154"/>
      <c r="U4259" s="154"/>
      <c r="V4259" s="154"/>
      <c r="W4259" s="154"/>
      <c r="X4259" s="154"/>
      <c r="Y4259" s="154"/>
      <c r="Z4259" s="154"/>
      <c r="AA4259" s="154"/>
    </row>
    <row r="4260" spans="1:27" ht="15.75" customHeight="1">
      <c r="A4260" s="155"/>
      <c r="B4260" s="156">
        <v>45163</v>
      </c>
      <c r="C4260" s="158">
        <v>64021</v>
      </c>
      <c r="D4260" s="158">
        <v>5648</v>
      </c>
      <c r="E4260" s="158">
        <v>20.209</v>
      </c>
      <c r="F4260" s="158">
        <v>20.082000000000001</v>
      </c>
      <c r="G4260" s="16">
        <f t="shared" si="86"/>
        <v>19.240505739344663</v>
      </c>
      <c r="H4260" s="17">
        <f t="shared" si="82"/>
        <v>1.6141571010922284</v>
      </c>
      <c r="I4260" s="17">
        <f t="shared" si="83"/>
        <v>-0.12699999999999889</v>
      </c>
      <c r="J4260" s="18">
        <f t="shared" si="84"/>
        <v>6.2843287644118407E-3</v>
      </c>
      <c r="K4260" s="18">
        <f t="shared" si="85"/>
        <v>0.34833984858231476</v>
      </c>
      <c r="L4260" s="154"/>
      <c r="M4260" s="154"/>
      <c r="N4260" s="154"/>
      <c r="O4260" s="154"/>
      <c r="P4260" s="154"/>
      <c r="Q4260" s="154"/>
      <c r="R4260" s="154"/>
      <c r="S4260" s="154"/>
      <c r="T4260" s="154"/>
      <c r="U4260" s="154"/>
      <c r="V4260" s="154"/>
      <c r="W4260" s="154"/>
      <c r="X4260" s="154"/>
      <c r="Y4260" s="154"/>
      <c r="Z4260" s="154"/>
      <c r="AA4260" s="154"/>
    </row>
    <row r="4261" spans="1:27" ht="15.75" customHeight="1">
      <c r="A4261" s="155"/>
      <c r="B4261" s="158"/>
      <c r="C4261" s="158"/>
      <c r="D4261" s="158">
        <v>5648</v>
      </c>
      <c r="E4261" s="158">
        <v>20.154</v>
      </c>
      <c r="F4261" s="158">
        <v>20.007999999999999</v>
      </c>
      <c r="G4261" s="16">
        <f t="shared" si="86"/>
        <v>19.240505739344663</v>
      </c>
      <c r="H4261" s="17">
        <f t="shared" si="82"/>
        <v>1.5224904344255623</v>
      </c>
      <c r="I4261" s="17">
        <f t="shared" si="83"/>
        <v>-0.1460000000000008</v>
      </c>
      <c r="J4261" s="18">
        <f t="shared" si="84"/>
        <v>7.2442195097747741E-3</v>
      </c>
      <c r="K4261" s="18">
        <f t="shared" si="85"/>
        <v>0.34656147662994929</v>
      </c>
      <c r="L4261" s="154"/>
      <c r="M4261" s="154"/>
      <c r="N4261" s="154"/>
      <c r="O4261" s="154"/>
      <c r="P4261" s="154"/>
      <c r="Q4261" s="154"/>
      <c r="R4261" s="154"/>
      <c r="S4261" s="154"/>
      <c r="T4261" s="154"/>
      <c r="U4261" s="154"/>
      <c r="V4261" s="154"/>
      <c r="W4261" s="154"/>
      <c r="X4261" s="154"/>
      <c r="Y4261" s="154"/>
      <c r="Z4261" s="154"/>
      <c r="AA4261" s="154"/>
    </row>
    <row r="4262" spans="1:27" ht="15.75" customHeight="1">
      <c r="A4262" s="155"/>
      <c r="B4262" s="158"/>
      <c r="C4262" s="158"/>
      <c r="D4262" s="158">
        <v>5648</v>
      </c>
      <c r="E4262" s="158">
        <v>19.693999999999999</v>
      </c>
      <c r="F4262" s="158">
        <v>19.57</v>
      </c>
      <c r="G4262" s="16">
        <f t="shared" si="86"/>
        <v>19.240505739344663</v>
      </c>
      <c r="H4262" s="17">
        <f t="shared" si="82"/>
        <v>0.75582376775889415</v>
      </c>
      <c r="I4262" s="17">
        <f t="shared" si="83"/>
        <v>-0.12399999999999878</v>
      </c>
      <c r="J4262" s="18">
        <f t="shared" si="84"/>
        <v>6.2963339088046508E-3</v>
      </c>
      <c r="K4262" s="18">
        <f t="shared" si="85"/>
        <v>0.3312988727531227</v>
      </c>
      <c r="L4262" s="154"/>
      <c r="M4262" s="154"/>
      <c r="N4262" s="154"/>
      <c r="O4262" s="154"/>
      <c r="P4262" s="154"/>
      <c r="Q4262" s="154"/>
      <c r="R4262" s="154"/>
      <c r="S4262" s="154"/>
      <c r="T4262" s="154"/>
      <c r="U4262" s="154"/>
      <c r="V4262" s="154"/>
      <c r="W4262" s="154"/>
      <c r="X4262" s="154"/>
      <c r="Y4262" s="154"/>
      <c r="Z4262" s="154"/>
      <c r="AA4262" s="154"/>
    </row>
    <row r="4263" spans="1:27" ht="15.75" customHeight="1">
      <c r="A4263" s="155"/>
      <c r="B4263" s="156">
        <v>45163</v>
      </c>
      <c r="C4263" s="158"/>
      <c r="D4263" s="158">
        <v>6176</v>
      </c>
      <c r="E4263" s="158">
        <v>35.414000000000001</v>
      </c>
      <c r="F4263" s="158">
        <v>34.752000000000002</v>
      </c>
      <c r="G4263" s="16">
        <f t="shared" si="86"/>
        <v>36.028673497593743</v>
      </c>
      <c r="H4263" s="17">
        <f t="shared" si="82"/>
        <v>-1.0244558293229034</v>
      </c>
      <c r="I4263" s="17">
        <f t="shared" si="83"/>
        <v>-0.66199999999999903</v>
      </c>
      <c r="J4263" s="18">
        <f t="shared" si="84"/>
        <v>1.869317219178853E-2</v>
      </c>
      <c r="K4263" s="18">
        <f t="shared" si="85"/>
        <v>0.3226506150411409</v>
      </c>
      <c r="L4263" s="154"/>
      <c r="M4263" s="154"/>
      <c r="N4263" s="154"/>
      <c r="O4263" s="154"/>
      <c r="P4263" s="154"/>
      <c r="Q4263" s="154"/>
      <c r="R4263" s="154"/>
      <c r="S4263" s="154"/>
      <c r="T4263" s="154"/>
      <c r="U4263" s="154"/>
      <c r="V4263" s="154"/>
      <c r="W4263" s="154"/>
      <c r="X4263" s="154"/>
      <c r="Y4263" s="154"/>
      <c r="Z4263" s="154"/>
      <c r="AA4263" s="154"/>
    </row>
    <row r="4264" spans="1:27" ht="15.75" customHeight="1">
      <c r="A4264" s="155"/>
      <c r="B4264" s="158"/>
      <c r="C4264" s="158"/>
      <c r="D4264" s="158">
        <v>6176</v>
      </c>
      <c r="E4264" s="158">
        <v>34.707999999999998</v>
      </c>
      <c r="F4264" s="158">
        <v>34.243000000000002</v>
      </c>
      <c r="G4264" s="16">
        <f t="shared" si="86"/>
        <v>36.028673497593743</v>
      </c>
      <c r="H4264" s="17">
        <f t="shared" si="82"/>
        <v>-2.2011224959895754</v>
      </c>
      <c r="I4264" s="17">
        <f t="shared" si="83"/>
        <v>-0.46499999999999631</v>
      </c>
      <c r="J4264" s="18">
        <f t="shared" si="84"/>
        <v>1.3397487610925329E-2</v>
      </c>
      <c r="K4264" s="18">
        <f t="shared" si="85"/>
        <v>0.3088725619761139</v>
      </c>
      <c r="L4264" s="154"/>
      <c r="M4264" s="154"/>
      <c r="N4264" s="154"/>
      <c r="O4264" s="154"/>
      <c r="P4264" s="154"/>
      <c r="Q4264" s="154"/>
      <c r="R4264" s="154"/>
      <c r="S4264" s="154"/>
      <c r="T4264" s="154"/>
      <c r="U4264" s="154"/>
      <c r="V4264" s="154"/>
      <c r="W4264" s="154"/>
      <c r="X4264" s="154"/>
      <c r="Y4264" s="154"/>
      <c r="Z4264" s="154"/>
      <c r="AA4264" s="154"/>
    </row>
    <row r="4265" spans="1:27" ht="15.75" customHeight="1">
      <c r="A4265" s="155"/>
      <c r="B4265" s="156">
        <v>45166</v>
      </c>
      <c r="C4265" s="158"/>
      <c r="D4265" s="158">
        <v>6117</v>
      </c>
      <c r="E4265" s="158">
        <v>20.831</v>
      </c>
      <c r="F4265" s="158">
        <v>20.445</v>
      </c>
      <c r="G4265" s="16">
        <f t="shared" si="86"/>
        <v>19.9327573208373</v>
      </c>
      <c r="H4265" s="17">
        <f t="shared" si="82"/>
        <v>1.497071131937832</v>
      </c>
      <c r="I4265" s="17">
        <f t="shared" si="83"/>
        <v>-0.38599999999999923</v>
      </c>
      <c r="J4265" s="18">
        <f t="shared" si="84"/>
        <v>1.8530075368441229E-2</v>
      </c>
      <c r="K4265" s="18">
        <f t="shared" si="85"/>
        <v>0.34881767941818093</v>
      </c>
      <c r="L4265" s="154"/>
      <c r="M4265" s="154"/>
      <c r="N4265" s="154"/>
      <c r="O4265" s="154"/>
      <c r="P4265" s="154"/>
      <c r="Q4265" s="154"/>
      <c r="R4265" s="154"/>
      <c r="S4265" s="154"/>
      <c r="T4265" s="154"/>
      <c r="U4265" s="154"/>
      <c r="V4265" s="154"/>
      <c r="W4265" s="154"/>
      <c r="X4265" s="154"/>
      <c r="Y4265" s="154"/>
      <c r="Z4265" s="154"/>
      <c r="AA4265" s="154"/>
    </row>
    <row r="4266" spans="1:27" ht="15.75" customHeight="1">
      <c r="A4266" s="155"/>
      <c r="B4266" s="158"/>
      <c r="C4266" s="158"/>
      <c r="D4266" s="158">
        <v>6117</v>
      </c>
      <c r="E4266" s="158">
        <v>18.466000000000001</v>
      </c>
      <c r="F4266" s="158">
        <v>17.965</v>
      </c>
      <c r="G4266" s="16">
        <f t="shared" si="86"/>
        <v>19.9327573208373</v>
      </c>
      <c r="H4266" s="17">
        <f t="shared" si="82"/>
        <v>-2.4445955347288324</v>
      </c>
      <c r="I4266" s="17">
        <f t="shared" si="83"/>
        <v>-0.50100000000000122</v>
      </c>
      <c r="J4266" s="18">
        <f t="shared" si="84"/>
        <v>2.7130943355355853E-2</v>
      </c>
      <c r="K4266" s="18">
        <f t="shared" si="85"/>
        <v>0.26541866565364064</v>
      </c>
      <c r="L4266" s="154"/>
      <c r="M4266" s="154"/>
      <c r="N4266" s="154"/>
      <c r="O4266" s="154"/>
      <c r="P4266" s="154"/>
      <c r="Q4266" s="154"/>
      <c r="R4266" s="154"/>
      <c r="S4266" s="154"/>
      <c r="T4266" s="154"/>
      <c r="U4266" s="154"/>
      <c r="V4266" s="154"/>
      <c r="W4266" s="154"/>
      <c r="X4266" s="154"/>
      <c r="Y4266" s="154"/>
      <c r="Z4266" s="154"/>
      <c r="AA4266" s="154"/>
    </row>
    <row r="4267" spans="1:27" ht="15.75" customHeight="1">
      <c r="A4267" s="155"/>
      <c r="B4267" s="158"/>
      <c r="C4267" s="158"/>
      <c r="D4267" s="158">
        <v>6117</v>
      </c>
      <c r="E4267" s="158">
        <v>19.25</v>
      </c>
      <c r="F4267" s="158">
        <v>18.858000000000001</v>
      </c>
      <c r="G4267" s="16">
        <f t="shared" si="86"/>
        <v>19.9327573208373</v>
      </c>
      <c r="H4267" s="17">
        <f t="shared" si="82"/>
        <v>-1.1379288680621673</v>
      </c>
      <c r="I4267" s="17">
        <f t="shared" si="83"/>
        <v>-0.39199999999999946</v>
      </c>
      <c r="J4267" s="18">
        <f t="shared" si="84"/>
        <v>2.0363636363636337E-2</v>
      </c>
      <c r="K4267" s="18">
        <f t="shared" si="85"/>
        <v>0.29533615999792873</v>
      </c>
      <c r="L4267" s="154"/>
      <c r="M4267" s="154"/>
      <c r="N4267" s="154"/>
      <c r="O4267" s="154"/>
      <c r="P4267" s="154"/>
      <c r="Q4267" s="154"/>
      <c r="R4267" s="154"/>
      <c r="S4267" s="154"/>
      <c r="T4267" s="154"/>
      <c r="U4267" s="154"/>
      <c r="V4267" s="154"/>
      <c r="W4267" s="154"/>
      <c r="X4267" s="154"/>
      <c r="Y4267" s="154"/>
      <c r="Z4267" s="154"/>
      <c r="AA4267" s="154"/>
    </row>
    <row r="4268" spans="1:27" ht="15.75" customHeight="1">
      <c r="A4268" s="155"/>
      <c r="B4268" s="158"/>
      <c r="C4268" s="158"/>
      <c r="D4268" s="158">
        <v>6117</v>
      </c>
      <c r="E4268" s="158">
        <v>20.268000000000001</v>
      </c>
      <c r="F4268" s="158">
        <v>19.853999999999999</v>
      </c>
      <c r="G4268" s="16">
        <f t="shared" si="86"/>
        <v>19.9327573208373</v>
      </c>
      <c r="H4268" s="17">
        <f t="shared" ref="H4268:H4364" si="87">(E4268-G4268)/$X$2</f>
        <v>0.55873779860450057</v>
      </c>
      <c r="I4268" s="17">
        <f t="shared" ref="I4268:I4364" si="88">F4268-E4268</f>
        <v>-0.41400000000000148</v>
      </c>
      <c r="J4268" s="18">
        <f t="shared" ref="J4268:J4364" si="89">-1*I4268/E4268</f>
        <v>2.0426287744227424E-2</v>
      </c>
      <c r="K4268" s="18">
        <f t="shared" ref="K4268:K4364" si="90">IF(D4268=$M$2,(E4268-$T$2)/E4268,IF(D4268=$M$3,(E4268-$T$3)/E4268,IF(D4268=$M$4,(E4268-$T$4)/E4268,IF(D4268=$M$5,(E4268-$T$5)/E4268,IF(D4268=$M$6,(E4268-$T$6)/E4268,IF(D4268=$M$7,(E4268-$T$7)/E4268,IF(D4268=$M$8,(E4268-$T$8)/E4268,IF(D4268=$M$9,(E4268-$T$9)/E4268,IF(D4268=$M$10,(E4268-$T$10)/E4268,IF(D4268=$M$11,(E4268-$T$11)/E4268,IF(D4268=$M$12,(E4268-$T$12)/E4268,IF(D4268=$M$13,(E4268-$T$13)/E4268,IF(D4268=$M$14,(E4268-$T$14)/E4268,IF(D4268=$M$15,(E4268-$T$15)/E4268,IF(D4268=$M$16,(E4268-$T$16)/E4268,IF(D4268=$M$17,(E4268-$T$17)/E4268,IF(D4268=$M$18,(E4268-$T$18)/E4268,IF(D4268=$M$19,(E4268-$T$19)/E4268,IF(D4268=$M$20,(E4268-$T$20)/E4268,IF(D4268=$M$21,(E4268-$T$21)/E4268,IF(D4268=$M$22,(E4268-$T$22)/E4268,IF(D4268=$M$23,(E4268-$T$23)/E4268,IF(D4268=$M$24,(E4268-$T$24)/E4268,IF(D4268=$M$25,(E4268-$T$25)/E4268,IF(D4268=$M$26,(E4268-$T$26)/E4268,IF(D4268=$M$27,(E4268-$T$27)/E4268,IF(D4268=$M$28,(E4268-$T$28)/E4268,IF(D4268=$M$29,(E4268-$T$29)/E4268,IF(D4268=$M$30,(E4268-$T$30)/E4268,IF(D4268=$M$31,(E4268-$T$31)/E4268,IF(D4268=$M$32,(E4268-$T$32)/E4268,IF(D4268=$M$33,(E4268-$T$33)/E4268,IF(D4268=$M$34,(E4268-$T$34)/E4268,IF(D4268=$M$35,(E4268-$T$35)/E4268,IF(D4268=$M$36,(E4268-$T$36)/E4268,IF(D4268=$M$37,(E4268-$T$37)/E4268,IF(D4268=$M$38,(E4268-$T$38)/E4268,IF(D4268=$M$39,(E4268-$T$39)/E4268,IF(D4268=$M$40,(E4268-$T$40)/E4268,IF(D4268=$M$41,(E4268-$T$41)/E4268,IF(D4268=$M$42,(E4268-$T$42)/E4268,IF(D4268=$M$43,(E4268-$T$43)/E4268,IF(D4268=$M$44,(E4268-$T$44)/E4268,IF(D4268=$M$45,(E4268-$T$45)/E4268,IF(D4268=$M$46,(E4268-$T$46)/E4268,IF(D4268=$M$47,(E4268-$T$47)/E4268,IF(D4268=$M$48,(E4268-$T$48)/E4268,IF(D4268=$M$49,(E4268-$T$49)/E4268,IF(D4268=$M$50,(E4268-$T$50)/E4268,IF(D4268=$M$51,(E4268-$T$51)/E4268,IF(D4268=$M$52,(E4268-$T$52)/E4268,IF(D4268=$M$53,(E4268-$T$53)/E4268,IF(D4268=$M$54,(E4268-$T$54)/E4268,IF(D4268=$M$55,(E4268-$T$55)/E4268,IF(D4268=$M$56,(E4268-$T$56)/E4268,IF(D4268=$M$57,(E4268-$T$57)/E4268,IF(D4268=$M$58,(E4268-$T$58)/E4268,IF(D4268=$M$59,(E4268-$T$59)/E4268,IF(D4268=$M$60,(E4268-$T$60)/E4268,IF(D4268=$M$61,(E4268-$T$61)/E4268,IF(D4268=$M$62,(E4268-$T$62)/E4268)))))))))))))))))))))))))))))))))))))))))))))))))))))))))))))</f>
        <v>0.33072928162424159</v>
      </c>
      <c r="L4268" s="154"/>
      <c r="M4268" s="154"/>
      <c r="N4268" s="154"/>
      <c r="O4268" s="154"/>
      <c r="P4268" s="154"/>
      <c r="Q4268" s="154"/>
      <c r="R4268" s="154"/>
      <c r="S4268" s="154"/>
      <c r="T4268" s="154"/>
      <c r="U4268" s="154"/>
      <c r="V4268" s="154"/>
      <c r="W4268" s="154"/>
      <c r="X4268" s="154"/>
      <c r="Y4268" s="154"/>
      <c r="Z4268" s="154"/>
      <c r="AA4268" s="154"/>
    </row>
    <row r="4269" spans="1:27" ht="15.75" customHeight="1">
      <c r="A4269" s="155"/>
      <c r="B4269" s="158"/>
      <c r="C4269" s="158"/>
      <c r="D4269" s="158">
        <v>6117</v>
      </c>
      <c r="E4269" s="158">
        <v>20.353999999999999</v>
      </c>
      <c r="F4269" s="158">
        <v>19.88</v>
      </c>
      <c r="G4269" s="16">
        <f t="shared" si="86"/>
        <v>19.9327573208373</v>
      </c>
      <c r="H4269" s="17">
        <f t="shared" si="87"/>
        <v>0.70207113193783144</v>
      </c>
      <c r="I4269" s="17">
        <f t="shared" si="88"/>
        <v>-0.4740000000000002</v>
      </c>
      <c r="J4269" s="18">
        <f t="shared" si="89"/>
        <v>2.3287805836690587E-2</v>
      </c>
      <c r="K4269" s="18">
        <f t="shared" si="90"/>
        <v>0.33355709344404672</v>
      </c>
      <c r="L4269" s="154"/>
      <c r="M4269" s="154"/>
      <c r="N4269" s="154"/>
      <c r="O4269" s="154"/>
      <c r="P4269" s="154"/>
      <c r="Q4269" s="154"/>
      <c r="R4269" s="154"/>
      <c r="S4269" s="154"/>
      <c r="T4269" s="154"/>
      <c r="U4269" s="154"/>
      <c r="V4269" s="154"/>
      <c r="W4269" s="154"/>
      <c r="X4269" s="154"/>
      <c r="Y4269" s="154"/>
      <c r="Z4269" s="154"/>
      <c r="AA4269" s="154"/>
    </row>
    <row r="4270" spans="1:27" ht="15.75" customHeight="1">
      <c r="A4270" s="155"/>
      <c r="B4270" s="156">
        <v>45166</v>
      </c>
      <c r="C4270" s="158"/>
      <c r="D4270" s="158">
        <v>6617</v>
      </c>
      <c r="E4270" s="158">
        <v>21.468</v>
      </c>
      <c r="F4270" s="158">
        <v>20.978999999999999</v>
      </c>
      <c r="G4270" s="16">
        <f t="shared" si="86"/>
        <v>21.071999999999999</v>
      </c>
      <c r="H4270" s="17">
        <f t="shared" si="87"/>
        <v>0.66000000000000136</v>
      </c>
      <c r="I4270" s="17">
        <f t="shared" si="88"/>
        <v>-0.48900000000000077</v>
      </c>
      <c r="J4270" s="18">
        <f t="shared" si="89"/>
        <v>2.2778088317495844E-2</v>
      </c>
      <c r="K4270" s="18">
        <f t="shared" si="90"/>
        <v>0.41235326998323102</v>
      </c>
      <c r="L4270" s="154"/>
      <c r="M4270" s="154"/>
      <c r="N4270" s="154"/>
      <c r="O4270" s="154"/>
      <c r="P4270" s="154"/>
      <c r="Q4270" s="154"/>
      <c r="R4270" s="154"/>
      <c r="S4270" s="154"/>
      <c r="T4270" s="154"/>
      <c r="U4270" s="154"/>
      <c r="V4270" s="154"/>
      <c r="W4270" s="154"/>
      <c r="X4270" s="154"/>
      <c r="Y4270" s="154"/>
      <c r="Z4270" s="154"/>
      <c r="AA4270" s="154"/>
    </row>
    <row r="4271" spans="1:27" ht="15.75" customHeight="1">
      <c r="A4271" s="155"/>
      <c r="B4271" s="158"/>
      <c r="C4271" s="158"/>
      <c r="D4271" s="158">
        <v>6617</v>
      </c>
      <c r="E4271" s="158">
        <v>21.155999999999999</v>
      </c>
      <c r="F4271" s="158">
        <v>20.667999999999999</v>
      </c>
      <c r="G4271" s="16">
        <f t="shared" si="86"/>
        <v>21.071999999999999</v>
      </c>
      <c r="H4271" s="17">
        <f t="shared" si="87"/>
        <v>0.1399999999999994</v>
      </c>
      <c r="I4271" s="17">
        <f t="shared" si="88"/>
        <v>-0.48799999999999955</v>
      </c>
      <c r="J4271" s="18">
        <f t="shared" si="89"/>
        <v>2.3066742295329911E-2</v>
      </c>
      <c r="K4271" s="18">
        <f t="shared" si="90"/>
        <v>0.40368689733408974</v>
      </c>
      <c r="L4271" s="154"/>
      <c r="M4271" s="154"/>
      <c r="N4271" s="154"/>
      <c r="O4271" s="154"/>
      <c r="P4271" s="154"/>
      <c r="Q4271" s="154"/>
      <c r="R4271" s="154"/>
      <c r="S4271" s="154"/>
      <c r="T4271" s="154"/>
      <c r="U4271" s="154"/>
      <c r="V4271" s="154"/>
      <c r="W4271" s="154"/>
      <c r="X4271" s="154"/>
      <c r="Y4271" s="154"/>
      <c r="Z4271" s="154"/>
      <c r="AA4271" s="154"/>
    </row>
    <row r="4272" spans="1:27" ht="15.75" customHeight="1">
      <c r="A4272" s="155"/>
      <c r="B4272" s="158"/>
      <c r="C4272" s="158"/>
      <c r="D4272" s="158">
        <v>6617</v>
      </c>
      <c r="E4272" s="158">
        <v>22.49</v>
      </c>
      <c r="F4272" s="158">
        <v>22.042999999999999</v>
      </c>
      <c r="G4272" s="16">
        <f t="shared" si="86"/>
        <v>21.071999999999999</v>
      </c>
      <c r="H4272" s="17">
        <f t="shared" si="87"/>
        <v>2.3633333333333324</v>
      </c>
      <c r="I4272" s="17">
        <f t="shared" si="88"/>
        <v>-0.44699999999999918</v>
      </c>
      <c r="J4272" s="18">
        <f t="shared" si="89"/>
        <v>1.9875500222320996E-2</v>
      </c>
      <c r="K4272" s="18">
        <f t="shared" si="90"/>
        <v>0.43905735882614505</v>
      </c>
      <c r="L4272" s="154"/>
      <c r="M4272" s="154"/>
      <c r="N4272" s="154"/>
      <c r="O4272" s="154"/>
      <c r="P4272" s="154"/>
      <c r="Q4272" s="154"/>
      <c r="R4272" s="154"/>
      <c r="S4272" s="154"/>
      <c r="T4272" s="154"/>
      <c r="U4272" s="154"/>
      <c r="V4272" s="154"/>
      <c r="W4272" s="154"/>
      <c r="X4272" s="154"/>
      <c r="Y4272" s="154"/>
      <c r="Z4272" s="154"/>
      <c r="AA4272" s="154"/>
    </row>
    <row r="4273" spans="1:27" ht="15.75" customHeight="1">
      <c r="A4273" s="155"/>
      <c r="B4273" s="156">
        <v>45166</v>
      </c>
      <c r="C4273" s="158"/>
      <c r="D4273" s="158">
        <v>6618</v>
      </c>
      <c r="E4273" s="158">
        <v>21.314</v>
      </c>
      <c r="F4273" s="158">
        <v>20.882999999999999</v>
      </c>
      <c r="G4273" s="16">
        <f t="shared" si="86"/>
        <v>21.437999999999999</v>
      </c>
      <c r="H4273" s="17">
        <f t="shared" si="87"/>
        <v>-0.20666666666666464</v>
      </c>
      <c r="I4273" s="17">
        <f t="shared" si="88"/>
        <v>-0.43100000000000094</v>
      </c>
      <c r="J4273" s="18">
        <f t="shared" si="89"/>
        <v>2.0221450689687573E-2</v>
      </c>
      <c r="K4273" s="18">
        <f t="shared" si="90"/>
        <v>0.39507366050483261</v>
      </c>
      <c r="L4273" s="154"/>
      <c r="M4273" s="154"/>
      <c r="N4273" s="154"/>
      <c r="O4273" s="154"/>
      <c r="P4273" s="154"/>
      <c r="Q4273" s="154"/>
      <c r="R4273" s="154"/>
      <c r="S4273" s="154"/>
      <c r="T4273" s="154"/>
      <c r="U4273" s="154"/>
      <c r="V4273" s="154"/>
      <c r="W4273" s="154"/>
      <c r="X4273" s="154"/>
      <c r="Y4273" s="154"/>
      <c r="Z4273" s="154"/>
      <c r="AA4273" s="154"/>
    </row>
    <row r="4274" spans="1:27" ht="15.75" customHeight="1">
      <c r="A4274" s="155"/>
      <c r="B4274" s="156">
        <v>45166</v>
      </c>
      <c r="C4274" s="158"/>
      <c r="D4274" s="158">
        <v>8608</v>
      </c>
      <c r="E4274" s="158">
        <v>19.032</v>
      </c>
      <c r="F4274" s="158">
        <v>18.978000000000002</v>
      </c>
      <c r="G4274" s="16">
        <f t="shared" si="86"/>
        <v>22.02</v>
      </c>
      <c r="H4274" s="17">
        <f t="shared" si="87"/>
        <v>-4.9799999999999995</v>
      </c>
      <c r="I4274" s="17">
        <f t="shared" si="88"/>
        <v>-5.3999999999998494E-2</v>
      </c>
      <c r="J4274" s="18">
        <f t="shared" si="89"/>
        <v>2.8373266078183319E-3</v>
      </c>
      <c r="K4274" s="18">
        <f t="shared" si="90"/>
        <v>0.47950819672131145</v>
      </c>
      <c r="L4274" s="154"/>
      <c r="M4274" s="154"/>
      <c r="N4274" s="154"/>
      <c r="O4274" s="154"/>
      <c r="P4274" s="154"/>
      <c r="Q4274" s="154"/>
      <c r="R4274" s="154"/>
      <c r="S4274" s="154"/>
      <c r="T4274" s="154"/>
      <c r="U4274" s="154"/>
      <c r="V4274" s="154"/>
      <c r="W4274" s="154"/>
      <c r="X4274" s="154"/>
      <c r="Y4274" s="154"/>
      <c r="Z4274" s="154"/>
      <c r="AA4274" s="154"/>
    </row>
    <row r="4275" spans="1:27" ht="15.75" customHeight="1">
      <c r="A4275" s="155"/>
      <c r="B4275" s="156">
        <v>45166</v>
      </c>
      <c r="C4275" s="158">
        <v>64051</v>
      </c>
      <c r="D4275" s="158">
        <v>6608</v>
      </c>
      <c r="E4275" s="158">
        <v>19.356999999999999</v>
      </c>
      <c r="F4275" s="158">
        <v>19.048999999999999</v>
      </c>
      <c r="G4275" s="16">
        <f t="shared" si="86"/>
        <v>17.912399999999998</v>
      </c>
      <c r="H4275" s="17">
        <f t="shared" si="87"/>
        <v>2.4076666666666688</v>
      </c>
      <c r="I4275" s="17">
        <f t="shared" si="88"/>
        <v>-0.30799999999999983</v>
      </c>
      <c r="J4275" s="18">
        <f t="shared" si="89"/>
        <v>1.5911556542852708E-2</v>
      </c>
      <c r="K4275" s="18">
        <f t="shared" si="90"/>
        <v>0.44333316113034044</v>
      </c>
      <c r="L4275" s="154"/>
      <c r="M4275" s="154"/>
      <c r="N4275" s="154"/>
      <c r="O4275" s="154"/>
      <c r="P4275" s="154"/>
      <c r="Q4275" s="154"/>
      <c r="R4275" s="154"/>
      <c r="S4275" s="154"/>
      <c r="T4275" s="154"/>
      <c r="U4275" s="154"/>
      <c r="V4275" s="154"/>
      <c r="W4275" s="154"/>
      <c r="X4275" s="154"/>
      <c r="Y4275" s="154"/>
      <c r="Z4275" s="154"/>
      <c r="AA4275" s="154"/>
    </row>
    <row r="4276" spans="1:27" ht="15.75" customHeight="1">
      <c r="A4276" s="155"/>
      <c r="B4276" s="156">
        <v>45166</v>
      </c>
      <c r="C4276" s="158"/>
      <c r="D4276" s="158">
        <v>8108</v>
      </c>
      <c r="E4276" s="158">
        <v>16.934999999999999</v>
      </c>
      <c r="F4276" s="158">
        <v>16.914999999999999</v>
      </c>
      <c r="G4276" s="16">
        <f t="shared" si="86"/>
        <v>18.363527102940179</v>
      </c>
      <c r="H4276" s="17">
        <f t="shared" si="87"/>
        <v>-2.3808785049002998</v>
      </c>
      <c r="I4276" s="17">
        <f t="shared" si="88"/>
        <v>-1.9999999999999574E-2</v>
      </c>
      <c r="J4276" s="18">
        <f t="shared" si="89"/>
        <v>1.1809861234130248E-3</v>
      </c>
      <c r="K4276" s="18">
        <f t="shared" si="90"/>
        <v>0.23311168163161616</v>
      </c>
      <c r="L4276" s="154"/>
      <c r="M4276" s="154"/>
      <c r="N4276" s="154"/>
      <c r="O4276" s="154"/>
      <c r="P4276" s="154"/>
      <c r="Q4276" s="154"/>
      <c r="R4276" s="154"/>
      <c r="S4276" s="154"/>
      <c r="T4276" s="154"/>
      <c r="U4276" s="154"/>
      <c r="V4276" s="154"/>
      <c r="W4276" s="154"/>
      <c r="X4276" s="154"/>
      <c r="Y4276" s="154"/>
      <c r="Z4276" s="154"/>
      <c r="AA4276" s="154"/>
    </row>
    <row r="4277" spans="1:27" ht="15.75" customHeight="1">
      <c r="A4277" s="155"/>
      <c r="B4277" s="156">
        <v>45166</v>
      </c>
      <c r="C4277" s="158"/>
      <c r="D4277" s="158">
        <v>8108</v>
      </c>
      <c r="E4277" s="158">
        <v>17.042999999999999</v>
      </c>
      <c r="F4277" s="158">
        <v>17.023</v>
      </c>
      <c r="G4277" s="16">
        <f t="shared" si="86"/>
        <v>18.363527102940179</v>
      </c>
      <c r="H4277" s="17">
        <f t="shared" si="87"/>
        <v>-2.2008785049002988</v>
      </c>
      <c r="I4277" s="17">
        <f t="shared" si="88"/>
        <v>-1.9999999999999574E-2</v>
      </c>
      <c r="J4277" s="18">
        <f t="shared" si="89"/>
        <v>1.1735023176670525E-3</v>
      </c>
      <c r="K4277" s="18">
        <f t="shared" si="90"/>
        <v>0.23797138581420055</v>
      </c>
      <c r="L4277" s="154"/>
      <c r="M4277" s="154"/>
      <c r="N4277" s="154"/>
      <c r="O4277" s="154"/>
      <c r="P4277" s="154"/>
      <c r="Q4277" s="154"/>
      <c r="R4277" s="154"/>
      <c r="S4277" s="154"/>
      <c r="T4277" s="154"/>
      <c r="U4277" s="154"/>
      <c r="V4277" s="154"/>
      <c r="W4277" s="154"/>
      <c r="X4277" s="154"/>
      <c r="Y4277" s="154"/>
      <c r="Z4277" s="154"/>
      <c r="AA4277" s="154"/>
    </row>
    <row r="4278" spans="1:27" ht="15.75" customHeight="1">
      <c r="A4278" s="155"/>
      <c r="B4278" s="156">
        <v>45167</v>
      </c>
      <c r="C4278" s="158"/>
      <c r="D4278" s="158">
        <v>6107</v>
      </c>
      <c r="E4278" s="158">
        <v>16.797000000000001</v>
      </c>
      <c r="F4278" s="158">
        <v>16.445</v>
      </c>
      <c r="G4278" s="16">
        <f t="shared" si="86"/>
        <v>17.032373496847189</v>
      </c>
      <c r="H4278" s="17">
        <f t="shared" si="87"/>
        <v>-0.39228916141198056</v>
      </c>
      <c r="I4278" s="17">
        <f t="shared" si="88"/>
        <v>-0.35200000000000031</v>
      </c>
      <c r="J4278" s="18">
        <f t="shared" si="89"/>
        <v>2.0956123117223332E-2</v>
      </c>
      <c r="K4278" s="18">
        <f t="shared" si="90"/>
        <v>0.31020626274859964</v>
      </c>
      <c r="L4278" s="154"/>
      <c r="M4278" s="154"/>
      <c r="N4278" s="154"/>
      <c r="O4278" s="154"/>
      <c r="P4278" s="154"/>
      <c r="Q4278" s="154"/>
      <c r="R4278" s="154"/>
      <c r="S4278" s="154"/>
      <c r="T4278" s="154"/>
      <c r="U4278" s="154"/>
      <c r="V4278" s="154"/>
      <c r="W4278" s="154"/>
      <c r="X4278" s="154"/>
      <c r="Y4278" s="154"/>
      <c r="Z4278" s="154"/>
      <c r="AA4278" s="154"/>
    </row>
    <row r="4279" spans="1:27" ht="15.75" customHeight="1">
      <c r="A4279" s="155"/>
      <c r="B4279" s="156"/>
      <c r="C4279" s="158"/>
      <c r="D4279" s="158">
        <v>6107</v>
      </c>
      <c r="E4279" s="158">
        <v>17.39</v>
      </c>
      <c r="F4279" s="158">
        <v>17.004000000000001</v>
      </c>
      <c r="G4279" s="16">
        <f t="shared" si="86"/>
        <v>17.032373496847189</v>
      </c>
      <c r="H4279" s="17">
        <f t="shared" si="87"/>
        <v>0.59604417192135273</v>
      </c>
      <c r="I4279" s="17">
        <f t="shared" si="88"/>
        <v>-0.38599999999999923</v>
      </c>
      <c r="J4279" s="18">
        <f t="shared" si="89"/>
        <v>2.2196664749856196E-2</v>
      </c>
      <c r="K4279" s="18">
        <f t="shared" si="90"/>
        <v>0.33372826885498724</v>
      </c>
      <c r="L4279" s="154"/>
      <c r="M4279" s="154"/>
      <c r="N4279" s="154"/>
      <c r="O4279" s="154"/>
      <c r="P4279" s="154"/>
      <c r="Q4279" s="154"/>
      <c r="R4279" s="154"/>
      <c r="S4279" s="154"/>
      <c r="T4279" s="154"/>
      <c r="U4279" s="154"/>
      <c r="V4279" s="154"/>
      <c r="W4279" s="154"/>
      <c r="X4279" s="154"/>
      <c r="Y4279" s="154"/>
      <c r="Z4279" s="154"/>
      <c r="AA4279" s="154"/>
    </row>
    <row r="4280" spans="1:27" ht="15.75" customHeight="1">
      <c r="A4280" s="155"/>
      <c r="B4280" s="156"/>
      <c r="C4280" s="158"/>
      <c r="D4280" s="158">
        <v>6107</v>
      </c>
      <c r="E4280" s="158">
        <v>17.405000000000001</v>
      </c>
      <c r="F4280" s="158">
        <v>16.899000000000001</v>
      </c>
      <c r="G4280" s="16">
        <f t="shared" si="86"/>
        <v>17.032373496847189</v>
      </c>
      <c r="H4280" s="17">
        <f t="shared" si="87"/>
        <v>0.62104417192135375</v>
      </c>
      <c r="I4280" s="17">
        <f t="shared" si="88"/>
        <v>-0.50600000000000023</v>
      </c>
      <c r="J4280" s="18">
        <f t="shared" si="89"/>
        <v>2.9072105716748071E-2</v>
      </c>
      <c r="K4280" s="18">
        <f t="shared" si="90"/>
        <v>0.33430247603494562</v>
      </c>
      <c r="L4280" s="154"/>
      <c r="M4280" s="154"/>
      <c r="N4280" s="154"/>
      <c r="O4280" s="154"/>
      <c r="P4280" s="154"/>
      <c r="Q4280" s="154"/>
      <c r="R4280" s="154"/>
      <c r="S4280" s="154"/>
      <c r="T4280" s="154"/>
      <c r="U4280" s="154"/>
      <c r="V4280" s="154"/>
      <c r="W4280" s="154"/>
      <c r="X4280" s="154"/>
      <c r="Y4280" s="154"/>
      <c r="Z4280" s="154"/>
      <c r="AA4280" s="154"/>
    </row>
    <row r="4281" spans="1:27" ht="15.75" customHeight="1">
      <c r="A4281" s="155"/>
      <c r="B4281" s="158"/>
      <c r="C4281" s="158"/>
      <c r="D4281" s="158">
        <v>6107</v>
      </c>
      <c r="E4281" s="158">
        <v>17.030999999999999</v>
      </c>
      <c r="F4281" s="158">
        <v>16.599</v>
      </c>
      <c r="G4281" s="16">
        <f t="shared" si="86"/>
        <v>17.032373496847189</v>
      </c>
      <c r="H4281" s="17">
        <f t="shared" si="87"/>
        <v>-2.2891614119835424E-3</v>
      </c>
      <c r="I4281" s="17">
        <f t="shared" si="88"/>
        <v>-0.43199999999999861</v>
      </c>
      <c r="J4281" s="18">
        <f t="shared" si="89"/>
        <v>2.536550995243959E-2</v>
      </c>
      <c r="K4281" s="18">
        <f t="shared" si="90"/>
        <v>0.31968378811509757</v>
      </c>
      <c r="L4281" s="154"/>
      <c r="M4281" s="154"/>
      <c r="N4281" s="154"/>
      <c r="O4281" s="154"/>
      <c r="P4281" s="154"/>
      <c r="Q4281" s="154"/>
      <c r="R4281" s="154"/>
      <c r="S4281" s="154"/>
      <c r="T4281" s="154"/>
      <c r="U4281" s="154"/>
      <c r="V4281" s="154"/>
      <c r="W4281" s="154"/>
      <c r="X4281" s="154"/>
      <c r="Y4281" s="154"/>
      <c r="Z4281" s="154"/>
      <c r="AA4281" s="154"/>
    </row>
    <row r="4282" spans="1:27" ht="15.75" customHeight="1">
      <c r="A4282" s="155"/>
      <c r="B4282" s="156">
        <v>45167</v>
      </c>
      <c r="C4282" s="158"/>
      <c r="D4282" s="158">
        <v>8128</v>
      </c>
      <c r="E4282" s="158">
        <v>19.988</v>
      </c>
      <c r="F4282" s="158">
        <v>19.960999999999999</v>
      </c>
      <c r="G4282" s="16">
        <f t="shared" si="86"/>
        <v>20.092045107828728</v>
      </c>
      <c r="H4282" s="17">
        <f t="shared" si="87"/>
        <v>-0.17340851304788057</v>
      </c>
      <c r="I4282" s="17">
        <f t="shared" si="88"/>
        <v>-2.7000000000001023E-2</v>
      </c>
      <c r="J4282" s="18">
        <f t="shared" si="89"/>
        <v>1.3508104862918263E-3</v>
      </c>
      <c r="K4282" s="18">
        <f t="shared" si="90"/>
        <v>0.29128656930389502</v>
      </c>
      <c r="L4282" s="154"/>
      <c r="M4282" s="154"/>
      <c r="N4282" s="154"/>
      <c r="O4282" s="154"/>
      <c r="P4282" s="154"/>
      <c r="Q4282" s="154"/>
      <c r="R4282" s="154"/>
      <c r="S4282" s="154"/>
      <c r="T4282" s="154"/>
      <c r="U4282" s="154"/>
      <c r="V4282" s="154"/>
      <c r="W4282" s="154"/>
      <c r="X4282" s="154"/>
      <c r="Y4282" s="154"/>
      <c r="Z4282" s="154"/>
      <c r="AA4282" s="154"/>
    </row>
    <row r="4283" spans="1:27" ht="15.75" customHeight="1">
      <c r="A4283" s="155"/>
      <c r="B4283" s="156">
        <v>45167</v>
      </c>
      <c r="C4283" s="158"/>
      <c r="D4283" s="158">
        <v>8107</v>
      </c>
      <c r="E4283" s="158">
        <v>15.513</v>
      </c>
      <c r="F4283" s="158">
        <v>15.481</v>
      </c>
      <c r="G4283" s="16">
        <f t="shared" si="86"/>
        <v>16.123457228651652</v>
      </c>
      <c r="H4283" s="17">
        <f t="shared" si="87"/>
        <v>-1.017428714419421</v>
      </c>
      <c r="I4283" s="17">
        <f t="shared" si="88"/>
        <v>-3.2000000000000028E-2</v>
      </c>
      <c r="J4283" s="18">
        <f t="shared" si="89"/>
        <v>2.062786050409336E-3</v>
      </c>
      <c r="K4283" s="18">
        <f t="shared" si="90"/>
        <v>0.26793117530104821</v>
      </c>
      <c r="L4283" s="154"/>
      <c r="M4283" s="154"/>
      <c r="N4283" s="154"/>
      <c r="O4283" s="154"/>
      <c r="P4283" s="154"/>
      <c r="Q4283" s="154"/>
      <c r="R4283" s="154"/>
      <c r="S4283" s="154"/>
      <c r="T4283" s="154"/>
      <c r="U4283" s="154"/>
      <c r="V4283" s="154"/>
      <c r="W4283" s="154"/>
      <c r="X4283" s="154"/>
      <c r="Y4283" s="154"/>
      <c r="Z4283" s="154"/>
      <c r="AA4283" s="154"/>
    </row>
    <row r="4284" spans="1:27" ht="15.75" customHeight="1">
      <c r="A4284" s="155"/>
      <c r="B4284" s="158"/>
      <c r="C4284" s="158"/>
      <c r="D4284" s="158">
        <v>8107</v>
      </c>
      <c r="E4284" s="158">
        <v>16.367999999999999</v>
      </c>
      <c r="F4284" s="158">
        <v>16.338999999999999</v>
      </c>
      <c r="G4284" s="16">
        <f t="shared" si="86"/>
        <v>16.123457228651652</v>
      </c>
      <c r="H4284" s="17">
        <f t="shared" si="87"/>
        <v>0.40757128558057687</v>
      </c>
      <c r="I4284" s="17">
        <f t="shared" si="88"/>
        <v>-2.8999999999999915E-2</v>
      </c>
      <c r="J4284" s="18">
        <f t="shared" si="89"/>
        <v>1.7717497556207183E-3</v>
      </c>
      <c r="K4284" s="18">
        <f t="shared" si="90"/>
        <v>0.30617157395192812</v>
      </c>
      <c r="L4284" s="154"/>
      <c r="M4284" s="154"/>
      <c r="N4284" s="154"/>
      <c r="O4284" s="154"/>
      <c r="P4284" s="154"/>
      <c r="Q4284" s="154"/>
      <c r="R4284" s="154"/>
      <c r="S4284" s="154"/>
      <c r="T4284" s="154"/>
      <c r="U4284" s="154"/>
      <c r="V4284" s="154"/>
      <c r="W4284" s="154"/>
      <c r="X4284" s="154"/>
      <c r="Y4284" s="154"/>
      <c r="Z4284" s="154"/>
      <c r="AA4284" s="154"/>
    </row>
    <row r="4285" spans="1:27" ht="15.75" customHeight="1">
      <c r="A4285" s="155"/>
      <c r="B4285" s="156">
        <v>45167</v>
      </c>
      <c r="C4285" s="158">
        <v>64053</v>
      </c>
      <c r="D4285" s="158">
        <v>5003</v>
      </c>
      <c r="E4285" s="158">
        <v>39.360999999999997</v>
      </c>
      <c r="F4285" s="158">
        <v>39.082999999999998</v>
      </c>
      <c r="G4285" s="16">
        <f t="shared" si="86"/>
        <v>38.4</v>
      </c>
      <c r="H4285" s="17">
        <f t="shared" si="87"/>
        <v>1.6016666666666644</v>
      </c>
      <c r="I4285" s="17">
        <f t="shared" si="88"/>
        <v>-0.27799999999999869</v>
      </c>
      <c r="J4285" s="18">
        <f t="shared" si="89"/>
        <v>7.0628286882954885E-3</v>
      </c>
      <c r="K4285" s="18">
        <f t="shared" si="90"/>
        <v>0.390259393816214</v>
      </c>
      <c r="L4285" s="154"/>
      <c r="M4285" s="154"/>
      <c r="N4285" s="154"/>
      <c r="O4285" s="154"/>
      <c r="P4285" s="154"/>
      <c r="Q4285" s="154"/>
      <c r="R4285" s="154"/>
      <c r="S4285" s="154"/>
      <c r="T4285" s="154"/>
      <c r="U4285" s="154"/>
      <c r="V4285" s="154"/>
      <c r="W4285" s="154"/>
      <c r="X4285" s="154"/>
      <c r="Y4285" s="154"/>
      <c r="Z4285" s="154"/>
      <c r="AA4285" s="154"/>
    </row>
    <row r="4286" spans="1:27" ht="15.75" customHeight="1">
      <c r="A4286" s="155"/>
      <c r="B4286" s="156"/>
      <c r="C4286" s="158"/>
      <c r="D4286" s="158">
        <v>5003</v>
      </c>
      <c r="E4286" s="158">
        <v>39.171999999999997</v>
      </c>
      <c r="F4286" s="158">
        <v>38.917000000000002</v>
      </c>
      <c r="G4286" s="16">
        <f t="shared" si="86"/>
        <v>38.4</v>
      </c>
      <c r="H4286" s="17">
        <f t="shared" si="87"/>
        <v>1.2866666666666642</v>
      </c>
      <c r="I4286" s="17">
        <f t="shared" si="88"/>
        <v>-0.25499999999999545</v>
      </c>
      <c r="J4286" s="18">
        <f t="shared" si="89"/>
        <v>6.5097518635759081E-3</v>
      </c>
      <c r="K4286" s="18">
        <f t="shared" si="90"/>
        <v>0.387317471663433</v>
      </c>
      <c r="L4286" s="154"/>
      <c r="M4286" s="154"/>
      <c r="N4286" s="154"/>
      <c r="O4286" s="154"/>
      <c r="P4286" s="154"/>
      <c r="Q4286" s="154"/>
      <c r="R4286" s="154"/>
      <c r="S4286" s="154"/>
      <c r="T4286" s="154"/>
      <c r="U4286" s="154"/>
      <c r="V4286" s="154"/>
      <c r="W4286" s="154"/>
      <c r="X4286" s="154"/>
      <c r="Y4286" s="154"/>
      <c r="Z4286" s="154"/>
      <c r="AA4286" s="154"/>
    </row>
    <row r="4287" spans="1:27" ht="15.75" customHeight="1">
      <c r="A4287" s="155"/>
      <c r="B4287" s="158"/>
      <c r="C4287" s="158"/>
      <c r="D4287" s="158">
        <v>5003</v>
      </c>
      <c r="E4287" s="158">
        <v>39.058</v>
      </c>
      <c r="F4287" s="158">
        <v>38.518999999999998</v>
      </c>
      <c r="G4287" s="16">
        <f t="shared" si="86"/>
        <v>38.4</v>
      </c>
      <c r="H4287" s="17">
        <f t="shared" si="87"/>
        <v>1.0966666666666689</v>
      </c>
      <c r="I4287" s="17">
        <f t="shared" si="88"/>
        <v>-0.53900000000000148</v>
      </c>
      <c r="J4287" s="18">
        <f t="shared" si="89"/>
        <v>1.3799989758820254E-2</v>
      </c>
      <c r="K4287" s="18">
        <f t="shared" si="90"/>
        <v>0.3855292129653336</v>
      </c>
      <c r="L4287" s="154"/>
      <c r="M4287" s="154"/>
      <c r="N4287" s="154"/>
      <c r="O4287" s="154"/>
      <c r="P4287" s="154"/>
      <c r="Q4287" s="154"/>
      <c r="R4287" s="154"/>
      <c r="S4287" s="154"/>
      <c r="T4287" s="154"/>
      <c r="U4287" s="154"/>
      <c r="V4287" s="154"/>
      <c r="W4287" s="154"/>
      <c r="X4287" s="154"/>
      <c r="Y4287" s="154"/>
      <c r="Z4287" s="154"/>
      <c r="AA4287" s="154"/>
    </row>
    <row r="4288" spans="1:27" ht="15.75" customHeight="1">
      <c r="A4288" s="155"/>
      <c r="B4288" s="156">
        <v>45167</v>
      </c>
      <c r="C4288" s="158">
        <v>64481</v>
      </c>
      <c r="D4288" s="158">
        <v>5621</v>
      </c>
      <c r="E4288" s="158">
        <v>22.436</v>
      </c>
      <c r="F4288" s="158">
        <v>22.399000000000001</v>
      </c>
      <c r="G4288" s="16">
        <f t="shared" si="86"/>
        <v>22.870927068045674</v>
      </c>
      <c r="H4288" s="17">
        <f t="shared" si="87"/>
        <v>-0.72487844674279012</v>
      </c>
      <c r="I4288" s="17">
        <f t="shared" si="88"/>
        <v>-3.6999999999999034E-2</v>
      </c>
      <c r="J4288" s="18">
        <f t="shared" si="89"/>
        <v>1.6491353182385021E-3</v>
      </c>
      <c r="K4288" s="18">
        <f t="shared" si="90"/>
        <v>0.29139366352535961</v>
      </c>
      <c r="L4288" s="154"/>
      <c r="M4288" s="154"/>
      <c r="N4288" s="154"/>
      <c r="O4288" s="154"/>
      <c r="P4288" s="154"/>
      <c r="Q4288" s="154"/>
      <c r="R4288" s="154"/>
      <c r="S4288" s="154"/>
      <c r="T4288" s="154"/>
      <c r="U4288" s="154"/>
      <c r="V4288" s="154"/>
      <c r="W4288" s="154"/>
      <c r="X4288" s="154"/>
      <c r="Y4288" s="154"/>
      <c r="Z4288" s="154"/>
      <c r="AA4288" s="154"/>
    </row>
    <row r="4289" spans="1:27" ht="15.75" customHeight="1">
      <c r="A4289" s="155"/>
      <c r="B4289" s="156"/>
      <c r="C4289" s="158"/>
      <c r="D4289" s="158">
        <v>5621</v>
      </c>
      <c r="E4289" s="158">
        <v>23.132000000000001</v>
      </c>
      <c r="F4289" s="158">
        <v>23.091000000000001</v>
      </c>
      <c r="G4289" s="16">
        <f t="shared" si="86"/>
        <v>22.870927068045674</v>
      </c>
      <c r="H4289" s="17">
        <f t="shared" si="87"/>
        <v>0.43512155325721247</v>
      </c>
      <c r="I4289" s="17">
        <f t="shared" si="88"/>
        <v>-4.1000000000000369E-2</v>
      </c>
      <c r="J4289" s="18">
        <f t="shared" si="89"/>
        <v>1.7724364516686999E-3</v>
      </c>
      <c r="K4289" s="18">
        <f t="shared" si="90"/>
        <v>0.31271434527299707</v>
      </c>
      <c r="L4289" s="154"/>
      <c r="M4289" s="154"/>
      <c r="N4289" s="154"/>
      <c r="O4289" s="154"/>
      <c r="P4289" s="154"/>
      <c r="Q4289" s="154"/>
      <c r="R4289" s="154"/>
      <c r="S4289" s="154"/>
      <c r="T4289" s="154"/>
      <c r="U4289" s="154"/>
      <c r="V4289" s="154"/>
      <c r="W4289" s="154"/>
      <c r="X4289" s="154"/>
      <c r="Y4289" s="154"/>
      <c r="Z4289" s="154"/>
      <c r="AA4289" s="154"/>
    </row>
    <row r="4290" spans="1:27" ht="15.75" customHeight="1">
      <c r="A4290" s="155"/>
      <c r="B4290" s="158"/>
      <c r="C4290" s="158"/>
      <c r="D4290" s="158">
        <v>5621</v>
      </c>
      <c r="E4290" s="158">
        <v>24.347000000000001</v>
      </c>
      <c r="F4290" s="158">
        <v>24.306999999999999</v>
      </c>
      <c r="G4290" s="16">
        <f t="shared" si="86"/>
        <v>22.870927068045674</v>
      </c>
      <c r="H4290" s="17">
        <f t="shared" si="87"/>
        <v>2.4601215532572125</v>
      </c>
      <c r="I4290" s="17">
        <f t="shared" si="88"/>
        <v>-4.00000000000027E-2</v>
      </c>
      <c r="J4290" s="18">
        <f t="shared" si="89"/>
        <v>1.6429128845444078E-3</v>
      </c>
      <c r="K4290" s="18">
        <f t="shared" si="90"/>
        <v>0.34701229041996834</v>
      </c>
      <c r="L4290" s="154"/>
      <c r="M4290" s="154"/>
      <c r="N4290" s="154"/>
      <c r="O4290" s="154"/>
      <c r="P4290" s="154"/>
      <c r="Q4290" s="154"/>
      <c r="R4290" s="154"/>
      <c r="S4290" s="154"/>
      <c r="T4290" s="154"/>
      <c r="U4290" s="154"/>
      <c r="V4290" s="154"/>
      <c r="W4290" s="154"/>
      <c r="X4290" s="154"/>
      <c r="Y4290" s="154"/>
      <c r="Z4290" s="154"/>
      <c r="AA4290" s="154"/>
    </row>
    <row r="4291" spans="1:27" ht="15.75" customHeight="1">
      <c r="A4291" s="155"/>
      <c r="B4291" s="156">
        <v>45167</v>
      </c>
      <c r="C4291" s="158">
        <v>64552</v>
      </c>
      <c r="D4291" s="158">
        <v>6117</v>
      </c>
      <c r="E4291" s="158">
        <v>19.315000000000001</v>
      </c>
      <c r="F4291" s="158">
        <v>18.849</v>
      </c>
      <c r="G4291" s="16">
        <f t="shared" si="86"/>
        <v>19.9327573208373</v>
      </c>
      <c r="H4291" s="17">
        <f t="shared" si="87"/>
        <v>-1.0295955347288319</v>
      </c>
      <c r="I4291" s="17">
        <f t="shared" si="88"/>
        <v>-0.46600000000000108</v>
      </c>
      <c r="J4291" s="18">
        <f t="shared" si="89"/>
        <v>2.412632668910179E-2</v>
      </c>
      <c r="K4291" s="18">
        <f t="shared" si="90"/>
        <v>0.29770753714523057</v>
      </c>
      <c r="L4291" s="154"/>
      <c r="M4291" s="154"/>
      <c r="N4291" s="154"/>
      <c r="O4291" s="154"/>
      <c r="P4291" s="154"/>
      <c r="Q4291" s="154"/>
      <c r="R4291" s="154"/>
      <c r="S4291" s="154"/>
      <c r="T4291" s="154"/>
      <c r="U4291" s="154"/>
      <c r="V4291" s="154"/>
      <c r="W4291" s="154"/>
      <c r="X4291" s="154"/>
      <c r="Y4291" s="154"/>
      <c r="Z4291" s="154"/>
      <c r="AA4291" s="154"/>
    </row>
    <row r="4292" spans="1:27" ht="15.75" customHeight="1">
      <c r="A4292" s="155"/>
      <c r="B4292" s="156"/>
      <c r="C4292" s="158"/>
      <c r="D4292" s="158">
        <v>6117</v>
      </c>
      <c r="E4292" s="158">
        <v>18.594999999999999</v>
      </c>
      <c r="F4292" s="158">
        <v>18.245000000000001</v>
      </c>
      <c r="G4292" s="16">
        <f t="shared" si="86"/>
        <v>19.9327573208373</v>
      </c>
      <c r="H4292" s="17">
        <f t="shared" si="87"/>
        <v>-2.2295955347288361</v>
      </c>
      <c r="I4292" s="17">
        <f t="shared" si="88"/>
        <v>-0.34999999999999787</v>
      </c>
      <c r="J4292" s="18">
        <f t="shared" si="89"/>
        <v>1.882226404947555E-2</v>
      </c>
      <c r="K4292" s="18">
        <f t="shared" si="90"/>
        <v>0.27051471255499471</v>
      </c>
      <c r="L4292" s="154"/>
      <c r="M4292" s="154"/>
      <c r="N4292" s="154"/>
      <c r="O4292" s="154"/>
      <c r="P4292" s="154"/>
      <c r="Q4292" s="154"/>
      <c r="R4292" s="154"/>
      <c r="S4292" s="154"/>
      <c r="T4292" s="154"/>
      <c r="U4292" s="154"/>
      <c r="V4292" s="154"/>
      <c r="W4292" s="154"/>
      <c r="X4292" s="154"/>
      <c r="Y4292" s="154"/>
      <c r="Z4292" s="154"/>
      <c r="AA4292" s="154"/>
    </row>
    <row r="4293" spans="1:27" ht="15.75" customHeight="1">
      <c r="A4293" s="155"/>
      <c r="B4293" s="158"/>
      <c r="C4293" s="158"/>
      <c r="D4293" s="158">
        <v>6117</v>
      </c>
      <c r="E4293" s="158">
        <v>19.062999999999999</v>
      </c>
      <c r="F4293" s="158">
        <v>18.620999999999999</v>
      </c>
      <c r="G4293" s="16">
        <f t="shared" si="86"/>
        <v>19.9327573208373</v>
      </c>
      <c r="H4293" s="17">
        <f t="shared" si="87"/>
        <v>-1.4495955347288358</v>
      </c>
      <c r="I4293" s="17">
        <f t="shared" si="88"/>
        <v>-0.44200000000000017</v>
      </c>
      <c r="J4293" s="18">
        <f t="shared" si="89"/>
        <v>2.3186277081256895E-2</v>
      </c>
      <c r="K4293" s="18">
        <f t="shared" si="90"/>
        <v>0.28842370455647731</v>
      </c>
      <c r="L4293" s="154"/>
      <c r="M4293" s="154"/>
      <c r="N4293" s="154"/>
      <c r="O4293" s="154"/>
      <c r="P4293" s="154"/>
      <c r="Q4293" s="154"/>
      <c r="R4293" s="154"/>
      <c r="S4293" s="154"/>
      <c r="T4293" s="154"/>
      <c r="U4293" s="154"/>
      <c r="V4293" s="154"/>
      <c r="W4293" s="154"/>
      <c r="X4293" s="154"/>
      <c r="Y4293" s="154"/>
      <c r="Z4293" s="154"/>
      <c r="AA4293" s="154"/>
    </row>
    <row r="4294" spans="1:27" ht="15.75" customHeight="1">
      <c r="A4294" s="155"/>
      <c r="B4294" s="156">
        <v>45168</v>
      </c>
      <c r="C4294" s="158">
        <v>64555</v>
      </c>
      <c r="D4294" s="158">
        <v>6107</v>
      </c>
      <c r="E4294" s="158">
        <v>16.167999999999999</v>
      </c>
      <c r="F4294" s="158">
        <v>15.882999999999999</v>
      </c>
      <c r="G4294" s="16">
        <f t="shared" si="86"/>
        <v>17.032373496847189</v>
      </c>
      <c r="H4294" s="17">
        <f t="shared" si="87"/>
        <v>-1.4406224947453161</v>
      </c>
      <c r="I4294" s="17">
        <f t="shared" si="88"/>
        <v>-0.28500000000000014</v>
      </c>
      <c r="J4294" s="18">
        <f t="shared" si="89"/>
        <v>1.7627412172191995E-2</v>
      </c>
      <c r="K4294" s="18">
        <f t="shared" si="90"/>
        <v>0.28337052173356181</v>
      </c>
      <c r="L4294" s="154"/>
      <c r="M4294" s="154"/>
      <c r="N4294" s="154"/>
      <c r="O4294" s="154"/>
      <c r="P4294" s="154"/>
      <c r="Q4294" s="154"/>
      <c r="R4294" s="154"/>
      <c r="S4294" s="154"/>
      <c r="T4294" s="154"/>
      <c r="U4294" s="154"/>
      <c r="V4294" s="154"/>
      <c r="W4294" s="154"/>
      <c r="X4294" s="154"/>
      <c r="Y4294" s="154"/>
      <c r="Z4294" s="154"/>
      <c r="AA4294" s="154"/>
    </row>
    <row r="4295" spans="1:27" ht="15.75" customHeight="1">
      <c r="A4295" s="155"/>
      <c r="B4295" s="156"/>
      <c r="C4295" s="158"/>
      <c r="D4295" s="158">
        <v>6107</v>
      </c>
      <c r="E4295" s="158">
        <v>16.236999999999998</v>
      </c>
      <c r="F4295" s="158">
        <v>15.949</v>
      </c>
      <c r="G4295" s="16">
        <f t="shared" si="86"/>
        <v>17.032373496847189</v>
      </c>
      <c r="H4295" s="17">
        <f t="shared" si="87"/>
        <v>-1.3256224947453177</v>
      </c>
      <c r="I4295" s="17">
        <f t="shared" si="88"/>
        <v>-0.28799999999999848</v>
      </c>
      <c r="J4295" s="18">
        <f t="shared" si="89"/>
        <v>1.7737266736466004E-2</v>
      </c>
      <c r="K4295" s="18">
        <f t="shared" si="90"/>
        <v>0.28641587703320975</v>
      </c>
      <c r="L4295" s="154"/>
      <c r="M4295" s="154"/>
      <c r="N4295" s="154"/>
      <c r="O4295" s="154"/>
      <c r="P4295" s="154"/>
      <c r="Q4295" s="154"/>
      <c r="R4295" s="154"/>
      <c r="S4295" s="154"/>
      <c r="T4295" s="154"/>
      <c r="U4295" s="154"/>
      <c r="V4295" s="154"/>
      <c r="W4295" s="154"/>
      <c r="X4295" s="154"/>
      <c r="Y4295" s="154"/>
      <c r="Z4295" s="154"/>
      <c r="AA4295" s="154"/>
    </row>
    <row r="4296" spans="1:27" ht="15.75" customHeight="1">
      <c r="A4296" s="155"/>
      <c r="B4296" s="158"/>
      <c r="C4296" s="158"/>
      <c r="D4296" s="158">
        <v>6107</v>
      </c>
      <c r="E4296" s="158">
        <v>16.309000000000001</v>
      </c>
      <c r="F4296" s="158">
        <v>16.015999999999998</v>
      </c>
      <c r="G4296" s="16">
        <f t="shared" si="86"/>
        <v>17.032373496847189</v>
      </c>
      <c r="H4296" s="17">
        <f t="shared" si="87"/>
        <v>-1.2056224947453131</v>
      </c>
      <c r="I4296" s="17">
        <f t="shared" si="88"/>
        <v>-0.29300000000000281</v>
      </c>
      <c r="J4296" s="18">
        <f t="shared" si="89"/>
        <v>1.7965540499111091E-2</v>
      </c>
      <c r="K4296" s="18">
        <f t="shared" si="90"/>
        <v>0.28956616563788268</v>
      </c>
      <c r="L4296" s="154"/>
      <c r="M4296" s="154"/>
      <c r="N4296" s="154"/>
      <c r="O4296" s="154"/>
      <c r="P4296" s="154"/>
      <c r="Q4296" s="154"/>
      <c r="R4296" s="154"/>
      <c r="S4296" s="154"/>
      <c r="T4296" s="154"/>
      <c r="U4296" s="154"/>
      <c r="V4296" s="154"/>
      <c r="W4296" s="154"/>
      <c r="X4296" s="154"/>
      <c r="Y4296" s="154"/>
      <c r="Z4296" s="154"/>
      <c r="AA4296" s="154"/>
    </row>
    <row r="4297" spans="1:27" ht="15.75" customHeight="1">
      <c r="A4297" s="155"/>
      <c r="B4297" s="156">
        <v>45168</v>
      </c>
      <c r="C4297" s="158">
        <v>64561</v>
      </c>
      <c r="D4297" s="158">
        <v>515</v>
      </c>
      <c r="E4297" s="158">
        <v>16.443000000000001</v>
      </c>
      <c r="F4297" s="158">
        <v>16.384</v>
      </c>
      <c r="G4297" s="16">
        <f t="shared" si="86"/>
        <v>16.637999999999998</v>
      </c>
      <c r="H4297" s="17">
        <f t="shared" si="87"/>
        <v>-0.32499999999999457</v>
      </c>
      <c r="I4297" s="17">
        <f t="shared" si="88"/>
        <v>-5.9000000000001052E-2</v>
      </c>
      <c r="J4297" s="18">
        <f t="shared" si="89"/>
        <v>3.5881530134404334E-3</v>
      </c>
      <c r="K4297" s="18">
        <f t="shared" si="90"/>
        <v>0.49899653347929218</v>
      </c>
      <c r="L4297" s="154"/>
      <c r="M4297" s="154"/>
      <c r="N4297" s="154"/>
      <c r="O4297" s="154"/>
      <c r="P4297" s="154"/>
      <c r="Q4297" s="154"/>
      <c r="R4297" s="154"/>
      <c r="S4297" s="154"/>
      <c r="T4297" s="154"/>
      <c r="U4297" s="154"/>
      <c r="V4297" s="154"/>
      <c r="W4297" s="154"/>
      <c r="X4297" s="154"/>
      <c r="Y4297" s="154"/>
      <c r="Z4297" s="154"/>
      <c r="AA4297" s="154"/>
    </row>
    <row r="4298" spans="1:27" ht="15.75" customHeight="1">
      <c r="A4298" s="155"/>
      <c r="B4298" s="156"/>
      <c r="C4298" s="158"/>
      <c r="D4298" s="158">
        <v>515</v>
      </c>
      <c r="E4298" s="158">
        <v>17.331</v>
      </c>
      <c r="F4298" s="158">
        <v>17.268999999999998</v>
      </c>
      <c r="G4298" s="16">
        <f t="shared" si="86"/>
        <v>16.637999999999998</v>
      </c>
      <c r="H4298" s="17">
        <f t="shared" si="87"/>
        <v>1.1550000000000025</v>
      </c>
      <c r="I4298" s="17">
        <f t="shared" si="88"/>
        <v>-6.2000000000001165E-2</v>
      </c>
      <c r="J4298" s="18">
        <f t="shared" si="89"/>
        <v>3.5774046506261131E-3</v>
      </c>
      <c r="K4298" s="18">
        <f t="shared" si="90"/>
        <v>0.52466678206681672</v>
      </c>
      <c r="L4298" s="154"/>
      <c r="M4298" s="154"/>
      <c r="N4298" s="154"/>
      <c r="O4298" s="154"/>
      <c r="P4298" s="154"/>
      <c r="Q4298" s="154"/>
      <c r="R4298" s="154"/>
      <c r="S4298" s="154"/>
      <c r="T4298" s="154"/>
      <c r="U4298" s="154"/>
      <c r="V4298" s="154"/>
      <c r="W4298" s="154"/>
      <c r="X4298" s="154"/>
      <c r="Y4298" s="154"/>
      <c r="Z4298" s="154"/>
      <c r="AA4298" s="154"/>
    </row>
    <row r="4299" spans="1:27" ht="15.75" customHeight="1">
      <c r="A4299" s="155"/>
      <c r="B4299" s="156">
        <v>45168</v>
      </c>
      <c r="C4299" s="158">
        <v>64564</v>
      </c>
      <c r="D4299" s="158">
        <v>1011</v>
      </c>
      <c r="E4299" s="158">
        <v>27.146999999999998</v>
      </c>
      <c r="F4299" s="158">
        <v>27.003</v>
      </c>
      <c r="G4299" s="16">
        <f t="shared" si="86"/>
        <v>27</v>
      </c>
      <c r="H4299" s="17">
        <f t="shared" si="87"/>
        <v>0.24499999999999744</v>
      </c>
      <c r="I4299" s="17">
        <f t="shared" si="88"/>
        <v>-0.14399999999999835</v>
      </c>
      <c r="J4299" s="18">
        <f t="shared" si="89"/>
        <v>5.3044535307768207E-3</v>
      </c>
      <c r="K4299" s="18">
        <f t="shared" si="90"/>
        <v>0.55796220576859323</v>
      </c>
      <c r="L4299" s="154"/>
      <c r="M4299" s="154"/>
      <c r="N4299" s="154"/>
      <c r="O4299" s="154"/>
      <c r="P4299" s="154"/>
      <c r="Q4299" s="154"/>
      <c r="R4299" s="154"/>
      <c r="S4299" s="154"/>
      <c r="T4299" s="154"/>
      <c r="U4299" s="154"/>
      <c r="V4299" s="154"/>
      <c r="W4299" s="154"/>
      <c r="X4299" s="154"/>
      <c r="Y4299" s="154"/>
      <c r="Z4299" s="154"/>
      <c r="AA4299" s="154"/>
    </row>
    <row r="4300" spans="1:27" ht="15.75" customHeight="1">
      <c r="A4300" s="155"/>
      <c r="B4300" s="156"/>
      <c r="C4300" s="158"/>
      <c r="D4300" s="158">
        <v>1011</v>
      </c>
      <c r="E4300" s="158">
        <v>28.268000000000001</v>
      </c>
      <c r="F4300" s="158">
        <v>28.100999999999999</v>
      </c>
      <c r="G4300" s="16">
        <f t="shared" si="86"/>
        <v>27</v>
      </c>
      <c r="H4300" s="17">
        <f t="shared" si="87"/>
        <v>2.1133333333333346</v>
      </c>
      <c r="I4300" s="17">
        <f t="shared" si="88"/>
        <v>-0.16700000000000159</v>
      </c>
      <c r="J4300" s="18">
        <f t="shared" si="89"/>
        <v>5.9077402009339742E-3</v>
      </c>
      <c r="K4300" s="18">
        <f t="shared" si="90"/>
        <v>0.57549172208858079</v>
      </c>
      <c r="L4300" s="154"/>
      <c r="M4300" s="154"/>
      <c r="N4300" s="154"/>
      <c r="O4300" s="154"/>
      <c r="P4300" s="154"/>
      <c r="Q4300" s="154"/>
      <c r="R4300" s="154"/>
      <c r="S4300" s="154"/>
      <c r="T4300" s="154"/>
      <c r="U4300" s="154"/>
      <c r="V4300" s="154"/>
      <c r="W4300" s="154"/>
      <c r="X4300" s="154"/>
      <c r="Y4300" s="154"/>
      <c r="Z4300" s="154"/>
      <c r="AA4300" s="154"/>
    </row>
    <row r="4301" spans="1:27" ht="15.75" customHeight="1">
      <c r="A4301" s="155"/>
      <c r="B4301" s="156"/>
      <c r="C4301" s="158"/>
      <c r="D4301" s="158">
        <v>1011</v>
      </c>
      <c r="E4301" s="158">
        <v>27.565999999999999</v>
      </c>
      <c r="F4301" s="158">
        <v>27.460999999999999</v>
      </c>
      <c r="G4301" s="16">
        <f t="shared" si="86"/>
        <v>27</v>
      </c>
      <c r="H4301" s="17">
        <f t="shared" si="87"/>
        <v>0.94333333333333158</v>
      </c>
      <c r="I4301" s="17">
        <f t="shared" si="88"/>
        <v>-0.10500000000000043</v>
      </c>
      <c r="J4301" s="18">
        <f t="shared" si="89"/>
        <v>3.8090401218892995E-3</v>
      </c>
      <c r="K4301" s="18">
        <f t="shared" si="90"/>
        <v>0.564681128926939</v>
      </c>
      <c r="L4301" s="154"/>
      <c r="M4301" s="154"/>
      <c r="N4301" s="154"/>
      <c r="O4301" s="154"/>
      <c r="P4301" s="154"/>
      <c r="Q4301" s="154"/>
      <c r="R4301" s="154"/>
      <c r="S4301" s="154"/>
      <c r="T4301" s="154"/>
      <c r="U4301" s="154"/>
      <c r="V4301" s="154"/>
      <c r="W4301" s="154"/>
      <c r="X4301" s="154"/>
      <c r="Y4301" s="154"/>
      <c r="Z4301" s="154"/>
      <c r="AA4301" s="154"/>
    </row>
    <row r="4302" spans="1:27" ht="15.75" customHeight="1">
      <c r="A4302" s="155"/>
      <c r="B4302" s="158"/>
      <c r="C4302" s="158"/>
      <c r="D4302" s="158">
        <v>1011</v>
      </c>
      <c r="E4302" s="158">
        <v>27.978999999999999</v>
      </c>
      <c r="F4302" s="158">
        <v>27.353000000000002</v>
      </c>
      <c r="G4302" s="16">
        <f t="shared" si="86"/>
        <v>27</v>
      </c>
      <c r="H4302" s="17">
        <f t="shared" si="87"/>
        <v>1.6316666666666655</v>
      </c>
      <c r="I4302" s="17">
        <f t="shared" si="88"/>
        <v>-0.62599999999999767</v>
      </c>
      <c r="J4302" s="18">
        <f t="shared" si="89"/>
        <v>2.2373923299617487E-2</v>
      </c>
      <c r="K4302" s="18">
        <f t="shared" si="90"/>
        <v>0.57110690160477495</v>
      </c>
      <c r="L4302" s="154"/>
      <c r="M4302" s="154"/>
      <c r="N4302" s="154"/>
      <c r="O4302" s="154"/>
      <c r="P4302" s="154"/>
      <c r="Q4302" s="154"/>
      <c r="R4302" s="154"/>
      <c r="S4302" s="154"/>
      <c r="T4302" s="154"/>
      <c r="U4302" s="154"/>
      <c r="V4302" s="154"/>
      <c r="W4302" s="154"/>
      <c r="X4302" s="154"/>
      <c r="Y4302" s="154"/>
      <c r="Z4302" s="154"/>
      <c r="AA4302" s="154"/>
    </row>
    <row r="4303" spans="1:27" ht="15.75" customHeight="1">
      <c r="A4303" s="155"/>
      <c r="B4303" s="156"/>
      <c r="C4303" s="158"/>
      <c r="D4303" s="158">
        <v>7108</v>
      </c>
      <c r="E4303" s="158">
        <v>18.091000000000001</v>
      </c>
      <c r="F4303" s="158">
        <v>17.911000000000001</v>
      </c>
      <c r="G4303" s="16">
        <f t="shared" si="86"/>
        <v>18.039622077854567</v>
      </c>
      <c r="H4303" s="17">
        <f t="shared" si="87"/>
        <v>8.562987024239041E-2</v>
      </c>
      <c r="I4303" s="17">
        <f t="shared" si="88"/>
        <v>-0.17999999999999972</v>
      </c>
      <c r="J4303" s="18">
        <f t="shared" si="89"/>
        <v>9.9496987452324191E-3</v>
      </c>
      <c r="K4303" s="18">
        <f t="shared" si="90"/>
        <v>0.35646290294870492</v>
      </c>
      <c r="L4303" s="154"/>
      <c r="M4303" s="154"/>
      <c r="N4303" s="154"/>
      <c r="O4303" s="154"/>
      <c r="P4303" s="154"/>
      <c r="Q4303" s="154"/>
      <c r="R4303" s="154"/>
      <c r="S4303" s="154"/>
      <c r="T4303" s="154"/>
      <c r="U4303" s="154"/>
      <c r="V4303" s="154"/>
      <c r="W4303" s="154"/>
      <c r="X4303" s="154"/>
      <c r="Y4303" s="154"/>
      <c r="Z4303" s="154"/>
      <c r="AA4303" s="154"/>
    </row>
    <row r="4304" spans="1:27" ht="15.75" customHeight="1">
      <c r="A4304" s="155"/>
      <c r="B4304" s="156"/>
      <c r="C4304" s="158"/>
      <c r="D4304" s="158">
        <v>7108</v>
      </c>
      <c r="E4304" s="158">
        <v>17.879000000000001</v>
      </c>
      <c r="F4304" s="158">
        <v>17.710999999999999</v>
      </c>
      <c r="G4304" s="16">
        <f t="shared" si="86"/>
        <v>18.039622077854567</v>
      </c>
      <c r="H4304" s="17">
        <f t="shared" si="87"/>
        <v>-0.26770346309094251</v>
      </c>
      <c r="I4304" s="17">
        <f t="shared" si="88"/>
        <v>-0.16800000000000281</v>
      </c>
      <c r="J4304" s="18">
        <f t="shared" si="89"/>
        <v>9.396498685608972E-3</v>
      </c>
      <c r="K4304" s="18">
        <f t="shared" si="90"/>
        <v>0.3488321705489692</v>
      </c>
      <c r="L4304" s="154"/>
      <c r="M4304" s="154"/>
      <c r="N4304" s="154"/>
      <c r="O4304" s="154"/>
      <c r="P4304" s="154"/>
      <c r="Q4304" s="154"/>
      <c r="R4304" s="154"/>
      <c r="S4304" s="154"/>
      <c r="T4304" s="154"/>
      <c r="U4304" s="154"/>
      <c r="V4304" s="154"/>
      <c r="W4304" s="154"/>
      <c r="X4304" s="154"/>
      <c r="Y4304" s="154"/>
      <c r="Z4304" s="154"/>
      <c r="AA4304" s="154"/>
    </row>
    <row r="4305" spans="1:27" ht="15.75" customHeight="1">
      <c r="A4305" s="155"/>
      <c r="B4305" s="158"/>
      <c r="C4305" s="158"/>
      <c r="D4305" s="158">
        <v>7108</v>
      </c>
      <c r="E4305" s="158">
        <v>17.940999999999999</v>
      </c>
      <c r="F4305" s="158">
        <v>17.763000000000002</v>
      </c>
      <c r="G4305" s="16">
        <f t="shared" si="86"/>
        <v>18.039622077854567</v>
      </c>
      <c r="H4305" s="17">
        <f t="shared" si="87"/>
        <v>-0.16437012975761317</v>
      </c>
      <c r="I4305" s="17">
        <f t="shared" si="88"/>
        <v>-0.17799999999999727</v>
      </c>
      <c r="J4305" s="18">
        <f t="shared" si="89"/>
        <v>9.921409063039812E-3</v>
      </c>
      <c r="K4305" s="18">
        <f t="shared" si="90"/>
        <v>0.35108245790340664</v>
      </c>
      <c r="L4305" s="154"/>
      <c r="M4305" s="154"/>
      <c r="N4305" s="154"/>
      <c r="O4305" s="154"/>
      <c r="P4305" s="154"/>
      <c r="Q4305" s="154"/>
      <c r="R4305" s="154"/>
      <c r="S4305" s="154"/>
      <c r="T4305" s="154"/>
      <c r="U4305" s="154"/>
      <c r="V4305" s="154"/>
      <c r="W4305" s="154"/>
      <c r="X4305" s="154"/>
      <c r="Y4305" s="154"/>
      <c r="Z4305" s="154"/>
      <c r="AA4305" s="154"/>
    </row>
    <row r="4306" spans="1:27" ht="15.75" customHeight="1">
      <c r="A4306" s="155"/>
      <c r="B4306" s="156">
        <v>45168</v>
      </c>
      <c r="C4306" s="158"/>
      <c r="D4306" s="158">
        <v>5120</v>
      </c>
      <c r="E4306" s="158">
        <v>23.26</v>
      </c>
      <c r="F4306" s="158">
        <v>23.164999999999999</v>
      </c>
      <c r="G4306" s="16">
        <f t="shared" si="86"/>
        <v>22.870927068045674</v>
      </c>
      <c r="H4306" s="17">
        <f t="shared" si="87"/>
        <v>0.64845488659054595</v>
      </c>
      <c r="I4306" s="17">
        <f t="shared" si="88"/>
        <v>-9.5000000000002416E-2</v>
      </c>
      <c r="J4306" s="18">
        <f t="shared" si="89"/>
        <v>4.0842648323302843E-3</v>
      </c>
      <c r="K4306" s="18">
        <f t="shared" si="90"/>
        <v>0.31649648473151198</v>
      </c>
      <c r="L4306" s="154"/>
      <c r="M4306" s="154"/>
      <c r="N4306" s="154"/>
      <c r="O4306" s="154"/>
      <c r="P4306" s="154"/>
      <c r="Q4306" s="154"/>
      <c r="R4306" s="154"/>
      <c r="S4306" s="154"/>
      <c r="T4306" s="154"/>
      <c r="U4306" s="154"/>
      <c r="V4306" s="154"/>
      <c r="W4306" s="154"/>
      <c r="X4306" s="154"/>
      <c r="Y4306" s="154"/>
      <c r="Z4306" s="154"/>
      <c r="AA4306" s="154"/>
    </row>
    <row r="4307" spans="1:27" ht="15.75" customHeight="1">
      <c r="A4307" s="155"/>
      <c r="B4307" s="156"/>
      <c r="C4307" s="158"/>
      <c r="D4307" s="158">
        <v>5120</v>
      </c>
      <c r="E4307" s="158">
        <v>22.465</v>
      </c>
      <c r="F4307" s="158">
        <v>22.379000000000001</v>
      </c>
      <c r="G4307" s="16">
        <f t="shared" si="86"/>
        <v>22.870927068045674</v>
      </c>
      <c r="H4307" s="17">
        <f t="shared" si="87"/>
        <v>-0.67654511340945689</v>
      </c>
      <c r="I4307" s="17">
        <f t="shared" si="88"/>
        <v>-8.5999999999998522E-2</v>
      </c>
      <c r="J4307" s="18">
        <f t="shared" si="89"/>
        <v>3.8281771644780114E-3</v>
      </c>
      <c r="K4307" s="18">
        <f t="shared" si="90"/>
        <v>0.29230840128444102</v>
      </c>
      <c r="L4307" s="154"/>
      <c r="M4307" s="154"/>
      <c r="N4307" s="154"/>
      <c r="O4307" s="154"/>
      <c r="P4307" s="154"/>
      <c r="Q4307" s="154"/>
      <c r="R4307" s="154"/>
      <c r="S4307" s="154"/>
      <c r="T4307" s="154"/>
      <c r="U4307" s="154"/>
      <c r="V4307" s="154"/>
      <c r="W4307" s="154"/>
      <c r="X4307" s="154"/>
      <c r="Y4307" s="154"/>
      <c r="Z4307" s="154"/>
      <c r="AA4307" s="154"/>
    </row>
    <row r="4308" spans="1:27" ht="15.75" customHeight="1">
      <c r="A4308" s="155"/>
      <c r="B4308" s="158"/>
      <c r="C4308" s="158"/>
      <c r="D4308" s="158">
        <v>5120</v>
      </c>
      <c r="E4308" s="158">
        <v>23.241</v>
      </c>
      <c r="F4308" s="158">
        <v>23.131</v>
      </c>
      <c r="G4308" s="16">
        <f t="shared" si="86"/>
        <v>22.870927068045674</v>
      </c>
      <c r="H4308" s="17">
        <f t="shared" si="87"/>
        <v>0.61678821992387611</v>
      </c>
      <c r="I4308" s="17">
        <f t="shared" si="88"/>
        <v>-0.10999999999999943</v>
      </c>
      <c r="J4308" s="18">
        <f t="shared" si="89"/>
        <v>4.7330149305107108E-3</v>
      </c>
      <c r="K4308" s="18">
        <f t="shared" si="90"/>
        <v>0.31593770641775171</v>
      </c>
      <c r="L4308" s="154"/>
      <c r="M4308" s="154"/>
      <c r="N4308" s="154"/>
      <c r="O4308" s="154"/>
      <c r="P4308" s="154"/>
      <c r="Q4308" s="154"/>
      <c r="R4308" s="154"/>
      <c r="S4308" s="154"/>
      <c r="T4308" s="154"/>
      <c r="U4308" s="154"/>
      <c r="V4308" s="154"/>
      <c r="W4308" s="154"/>
      <c r="X4308" s="154"/>
      <c r="Y4308" s="154"/>
      <c r="Z4308" s="154"/>
      <c r="AA4308" s="154"/>
    </row>
    <row r="4309" spans="1:27" ht="15.75" customHeight="1">
      <c r="A4309" s="155"/>
      <c r="B4309" s="156">
        <v>45169</v>
      </c>
      <c r="C4309" s="158"/>
      <c r="D4309" s="158">
        <v>5648</v>
      </c>
      <c r="E4309" s="158">
        <v>20.126000000000001</v>
      </c>
      <c r="F4309" s="158">
        <v>19.942</v>
      </c>
      <c r="G4309" s="16">
        <f t="shared" si="86"/>
        <v>19.240505739344663</v>
      </c>
      <c r="H4309" s="17">
        <f t="shared" si="87"/>
        <v>1.4758237677588979</v>
      </c>
      <c r="I4309" s="17">
        <f t="shared" si="88"/>
        <v>-0.18400000000000105</v>
      </c>
      <c r="J4309" s="18">
        <f t="shared" si="89"/>
        <v>9.1424028619696441E-3</v>
      </c>
      <c r="K4309" s="18">
        <f t="shared" si="90"/>
        <v>0.34565238994335684</v>
      </c>
      <c r="L4309" s="154"/>
      <c r="M4309" s="154"/>
      <c r="N4309" s="154"/>
      <c r="O4309" s="154"/>
      <c r="P4309" s="154"/>
      <c r="Q4309" s="154"/>
      <c r="R4309" s="154"/>
      <c r="S4309" s="154"/>
      <c r="T4309" s="154"/>
      <c r="U4309" s="154"/>
      <c r="V4309" s="154"/>
      <c r="W4309" s="154"/>
      <c r="X4309" s="154"/>
      <c r="Y4309" s="154"/>
      <c r="Z4309" s="154"/>
      <c r="AA4309" s="154"/>
    </row>
    <row r="4310" spans="1:27" ht="15.75" customHeight="1">
      <c r="A4310" s="155"/>
      <c r="B4310" s="156"/>
      <c r="C4310" s="158"/>
      <c r="D4310" s="158">
        <v>5648</v>
      </c>
      <c r="E4310" s="158">
        <v>20.239999999999998</v>
      </c>
      <c r="F4310" s="158">
        <v>20.077000000000002</v>
      </c>
      <c r="G4310" s="16">
        <f t="shared" si="86"/>
        <v>19.240505739344663</v>
      </c>
      <c r="H4310" s="17">
        <f t="shared" si="87"/>
        <v>1.6658237677588932</v>
      </c>
      <c r="I4310" s="17">
        <f t="shared" si="88"/>
        <v>-0.1629999999999967</v>
      </c>
      <c r="J4310" s="18">
        <f t="shared" si="89"/>
        <v>8.0533596837943037E-3</v>
      </c>
      <c r="K4310" s="18">
        <f t="shared" si="90"/>
        <v>0.34933794466403151</v>
      </c>
      <c r="L4310" s="154"/>
      <c r="M4310" s="154"/>
      <c r="N4310" s="154"/>
      <c r="O4310" s="154"/>
      <c r="P4310" s="154"/>
      <c r="Q4310" s="154"/>
      <c r="R4310" s="154"/>
      <c r="S4310" s="154"/>
      <c r="T4310" s="154"/>
      <c r="U4310" s="154"/>
      <c r="V4310" s="154"/>
      <c r="W4310" s="154"/>
      <c r="X4310" s="154"/>
      <c r="Y4310" s="154"/>
      <c r="Z4310" s="154"/>
      <c r="AA4310" s="154"/>
    </row>
    <row r="4311" spans="1:27" ht="15.75" customHeight="1">
      <c r="A4311" s="155"/>
      <c r="B4311" s="158"/>
      <c r="C4311" s="158"/>
      <c r="D4311" s="158">
        <v>5648</v>
      </c>
      <c r="E4311" s="158">
        <v>21.786999999999999</v>
      </c>
      <c r="F4311" s="158">
        <v>21.64</v>
      </c>
      <c r="G4311" s="16">
        <f t="shared" si="86"/>
        <v>19.240505739344663</v>
      </c>
      <c r="H4311" s="17">
        <f t="shared" si="87"/>
        <v>4.2441571010922274</v>
      </c>
      <c r="I4311" s="17">
        <f t="shared" si="88"/>
        <v>-0.14699999999999847</v>
      </c>
      <c r="J4311" s="18">
        <f t="shared" si="89"/>
        <v>6.7471427915728865E-3</v>
      </c>
      <c r="K4311" s="18">
        <f t="shared" si="90"/>
        <v>0.3955386239500619</v>
      </c>
      <c r="L4311" s="154"/>
      <c r="M4311" s="154"/>
      <c r="N4311" s="154"/>
      <c r="O4311" s="154"/>
      <c r="P4311" s="154"/>
      <c r="Q4311" s="154"/>
      <c r="R4311" s="154"/>
      <c r="S4311" s="154"/>
      <c r="T4311" s="154"/>
      <c r="U4311" s="154"/>
      <c r="V4311" s="154"/>
      <c r="W4311" s="154"/>
      <c r="X4311" s="154"/>
      <c r="Y4311" s="154"/>
      <c r="Z4311" s="154"/>
      <c r="AA4311" s="154"/>
    </row>
    <row r="4312" spans="1:27" ht="15.75" customHeight="1">
      <c r="A4312" s="155"/>
      <c r="B4312" s="156"/>
      <c r="C4312" s="158"/>
      <c r="D4312" s="158">
        <v>5148</v>
      </c>
      <c r="E4312" s="158">
        <v>21.276</v>
      </c>
      <c r="F4312" s="158">
        <v>21.149000000000001</v>
      </c>
      <c r="G4312" s="16">
        <f t="shared" si="86"/>
        <v>20.202531026311895</v>
      </c>
      <c r="H4312" s="17">
        <f t="shared" si="87"/>
        <v>1.7891149561468409</v>
      </c>
      <c r="I4312" s="17">
        <f t="shared" si="88"/>
        <v>-0.12699999999999889</v>
      </c>
      <c r="J4312" s="18">
        <f t="shared" si="89"/>
        <v>5.9691671366797752E-3</v>
      </c>
      <c r="K4312" s="18">
        <f t="shared" si="90"/>
        <v>0.33580441403613298</v>
      </c>
      <c r="L4312" s="154"/>
      <c r="M4312" s="154"/>
      <c r="N4312" s="154"/>
      <c r="O4312" s="154"/>
      <c r="P4312" s="154"/>
      <c r="Q4312" s="154"/>
      <c r="R4312" s="154"/>
      <c r="S4312" s="154"/>
      <c r="T4312" s="154"/>
      <c r="U4312" s="154"/>
      <c r="V4312" s="154"/>
      <c r="W4312" s="154"/>
      <c r="X4312" s="154"/>
      <c r="Y4312" s="154"/>
      <c r="Z4312" s="154"/>
      <c r="AA4312" s="154"/>
    </row>
    <row r="4313" spans="1:27" ht="15.75" customHeight="1">
      <c r="A4313" s="155"/>
      <c r="B4313" s="156"/>
      <c r="C4313" s="158"/>
      <c r="D4313" s="158">
        <v>5148</v>
      </c>
      <c r="E4313" s="158">
        <v>21.539000000000001</v>
      </c>
      <c r="F4313" s="158">
        <v>21.347999999999999</v>
      </c>
      <c r="G4313" s="16">
        <f t="shared" si="86"/>
        <v>20.202531026311895</v>
      </c>
      <c r="H4313" s="17">
        <f t="shared" si="87"/>
        <v>2.227448289480177</v>
      </c>
      <c r="I4313" s="17">
        <f t="shared" si="88"/>
        <v>-0.1910000000000025</v>
      </c>
      <c r="J4313" s="18">
        <f t="shared" si="89"/>
        <v>8.8676354519709594E-3</v>
      </c>
      <c r="K4313" s="18">
        <f t="shared" si="90"/>
        <v>0.34391451381367599</v>
      </c>
      <c r="L4313" s="154"/>
      <c r="M4313" s="154"/>
      <c r="N4313" s="154"/>
      <c r="O4313" s="154"/>
      <c r="P4313" s="154"/>
      <c r="Q4313" s="154"/>
      <c r="R4313" s="154"/>
      <c r="S4313" s="154"/>
      <c r="T4313" s="154"/>
      <c r="U4313" s="154"/>
      <c r="V4313" s="154"/>
      <c r="W4313" s="154"/>
      <c r="X4313" s="154"/>
      <c r="Y4313" s="154"/>
      <c r="Z4313" s="154"/>
      <c r="AA4313" s="154"/>
    </row>
    <row r="4314" spans="1:27" ht="15.75" customHeight="1">
      <c r="A4314" s="155"/>
      <c r="B4314" s="158"/>
      <c r="C4314" s="158"/>
      <c r="D4314" s="158">
        <v>5120</v>
      </c>
      <c r="E4314" s="158">
        <v>20.809000000000001</v>
      </c>
      <c r="F4314" s="158">
        <v>20.78</v>
      </c>
      <c r="G4314" s="16">
        <f t="shared" si="86"/>
        <v>22.870927068045674</v>
      </c>
      <c r="H4314" s="17">
        <f t="shared" si="87"/>
        <v>-3.4365451134094549</v>
      </c>
      <c r="I4314" s="17">
        <f t="shared" si="88"/>
        <v>-2.8999999999999915E-2</v>
      </c>
      <c r="J4314" s="18">
        <f t="shared" si="89"/>
        <v>1.3936277572204293E-3</v>
      </c>
      <c r="K4314" s="18">
        <f t="shared" si="90"/>
        <v>0.23598963116223598</v>
      </c>
      <c r="L4314" s="154"/>
      <c r="M4314" s="154"/>
      <c r="N4314" s="154"/>
      <c r="O4314" s="154"/>
      <c r="P4314" s="154"/>
      <c r="Q4314" s="154"/>
      <c r="R4314" s="154"/>
      <c r="S4314" s="154"/>
      <c r="T4314" s="154"/>
      <c r="U4314" s="154"/>
      <c r="V4314" s="154"/>
      <c r="W4314" s="154"/>
      <c r="X4314" s="154"/>
      <c r="Y4314" s="154"/>
      <c r="Z4314" s="154"/>
      <c r="AA4314" s="154"/>
    </row>
    <row r="4315" spans="1:27" ht="15.75" customHeight="1">
      <c r="A4315" s="155"/>
      <c r="B4315" s="156">
        <v>45169</v>
      </c>
      <c r="C4315" s="158"/>
      <c r="D4315" s="158">
        <v>5120</v>
      </c>
      <c r="E4315" s="158">
        <v>23.446000000000002</v>
      </c>
      <c r="F4315" s="158">
        <v>23.361999999999998</v>
      </c>
      <c r="G4315" s="16">
        <f t="shared" si="86"/>
        <v>22.870927068045674</v>
      </c>
      <c r="H4315" s="17">
        <f t="shared" si="87"/>
        <v>0.9584548865905459</v>
      </c>
      <c r="I4315" s="17">
        <f t="shared" si="88"/>
        <v>-8.4000000000003183E-2</v>
      </c>
      <c r="J4315" s="18">
        <f t="shared" si="89"/>
        <v>3.582700673889072E-3</v>
      </c>
      <c r="K4315" s="18">
        <f t="shared" si="90"/>
        <v>0.32191880213490442</v>
      </c>
      <c r="L4315" s="154"/>
      <c r="M4315" s="154"/>
      <c r="N4315" s="154"/>
      <c r="O4315" s="154"/>
      <c r="P4315" s="154"/>
      <c r="Q4315" s="154"/>
      <c r="R4315" s="154"/>
      <c r="S4315" s="154"/>
      <c r="T4315" s="154"/>
      <c r="U4315" s="154"/>
      <c r="V4315" s="154"/>
      <c r="W4315" s="154"/>
      <c r="X4315" s="154"/>
      <c r="Y4315" s="154"/>
      <c r="Z4315" s="154"/>
      <c r="AA4315" s="154"/>
    </row>
    <row r="4316" spans="1:27" ht="15.75" customHeight="1">
      <c r="A4316" s="155"/>
      <c r="B4316" s="156"/>
      <c r="C4316" s="158"/>
      <c r="D4316" s="158">
        <v>5120</v>
      </c>
      <c r="E4316" s="158">
        <v>23.503</v>
      </c>
      <c r="F4316" s="158">
        <v>23.427</v>
      </c>
      <c r="G4316" s="16">
        <f t="shared" ref="G4316:G4364" si="91">IF(D4316=$M$2,$P$2,IF(D4316=$M$3,$P$3,IF(D4316=$M$4,$P$4,IF(D4316=$M$5,$P$5,IF(D4316=$M$6,$P$6,IF(D4316=$M$7,$P$7,IF(D4316=$M$8,$P$8,IF(D4316=$M$9,$P$9,IF(D4316=$M$10,$P$10,IF(D4316=$M$11,$P$11,IF(D4316=$M$12,$P$12,IF(D4316=$M$13,$P$13,IF(D4316=$M$14,$P$14,IF(D4316=$M$15,$P$15,IF(D4316=$M$16,$P$16,IF(D4316=$M$17,$P$17,IF(D4316=$M$18,$P$18,IF(D4316=$M$19,$P$19,IF(D4316=$M$20,$P$20,IF(D4316=$M$21,$P$21,IF(D4316=$M$22,$P$22,IF(D4316=$M$23,$P$23,IF(D4316=$M$24,$P$24,IF(D4316=$M$25,$P$25,IF(D4316=$M$26,$P$26,IF(D4316=$M$27,$P$27,IF(D4316=$M$28,$P$28,IF(D4316=$M$29,$P$29,IF(D4316=$M$30,$P$30,IF(D4316=$M$31,$P$31,IF(D4316=$M$32,$P$32,IF(D4316=$M$33,$P$33,IF(D4316=$M$34,$P$34,IF(D4316=$M$35,$P$35,IF(D4316=$M$36,$P$36,IF(D4316=$M$37,$P$37,IF(D4316=$M$38,$P$38,IF(D4316=$M$39,$P$39,IF(D4316=$M$40,$P$40,IF(D4316=$M$41,$P$41,IF(D4316=$M$42,$P$42,IF(D4316=$M$43,$P$43,IF(D4316=$M$44,$P$44,IF(D4316=$M$45,$P$45,IF(D4316=$M$46,$P$46,IF(D4316=$M$47,$P$47,IF(D4316=$M$48,$P$48,IF(D4316=$M$49,$P$49,IF(D4316=$M$50,$P$50,IF(D4316=$M$51,$P$51,IF(D4316=$M$52,$P$52,IF(D4316=$M$53,$P$53,IF(D4316=$M$54,$P$54,IF(D4316=$M$55,$P$55,IF(D4316=$M$56,$P$56,IF(D4316=$M$57,$P$57,IF(D4316=$M$58,$P$58,IF(D4316=$M$59,$P$59,IF(D4316=$M$60,$P$60,IF(D4316=$M$61,$P$61,IF(D4316=$M$62,$P$62)))))))))))))))))))))))))))))))))))))))))))))))))))))))))))))</f>
        <v>22.870927068045674</v>
      </c>
      <c r="H4316" s="17">
        <f t="shared" si="87"/>
        <v>1.0534548865905435</v>
      </c>
      <c r="I4316" s="17">
        <f t="shared" si="88"/>
        <v>-7.6000000000000512E-2</v>
      </c>
      <c r="J4316" s="18">
        <f t="shared" si="89"/>
        <v>3.2336297493937164E-3</v>
      </c>
      <c r="K4316" s="18">
        <f t="shared" si="90"/>
        <v>0.3235632997853452</v>
      </c>
      <c r="L4316" s="154"/>
      <c r="M4316" s="154"/>
      <c r="N4316" s="154"/>
      <c r="O4316" s="154"/>
      <c r="P4316" s="154"/>
      <c r="Q4316" s="154"/>
      <c r="R4316" s="154"/>
      <c r="S4316" s="154"/>
      <c r="T4316" s="154"/>
      <c r="U4316" s="154"/>
      <c r="V4316" s="154"/>
      <c r="W4316" s="154"/>
      <c r="X4316" s="154"/>
      <c r="Y4316" s="154"/>
      <c r="Z4316" s="154"/>
      <c r="AA4316" s="154"/>
    </row>
    <row r="4317" spans="1:27" ht="15.75" customHeight="1">
      <c r="A4317" s="155"/>
      <c r="B4317" s="156">
        <v>45169</v>
      </c>
      <c r="C4317" s="158">
        <v>24811</v>
      </c>
      <c r="D4317" s="158">
        <v>6137</v>
      </c>
      <c r="E4317" s="158">
        <v>25.587</v>
      </c>
      <c r="F4317" s="158">
        <v>24.992999999999999</v>
      </c>
      <c r="G4317" s="16">
        <f t="shared" si="91"/>
        <v>24.625485865816515</v>
      </c>
      <c r="H4317" s="17">
        <f t="shared" si="87"/>
        <v>1.6025235569724749</v>
      </c>
      <c r="I4317" s="17">
        <f t="shared" si="88"/>
        <v>-0.59400000000000119</v>
      </c>
      <c r="J4317" s="18">
        <f t="shared" si="89"/>
        <v>2.3214913823426005E-2</v>
      </c>
      <c r="K4317" s="18">
        <f t="shared" si="90"/>
        <v>0.34992604900588198</v>
      </c>
      <c r="L4317" s="154"/>
      <c r="M4317" s="154"/>
      <c r="N4317" s="154"/>
      <c r="O4317" s="154"/>
      <c r="P4317" s="154"/>
      <c r="Q4317" s="154"/>
      <c r="R4317" s="154"/>
      <c r="S4317" s="154"/>
      <c r="T4317" s="154"/>
      <c r="U4317" s="154"/>
      <c r="V4317" s="154"/>
      <c r="W4317" s="154"/>
      <c r="X4317" s="154"/>
      <c r="Y4317" s="154"/>
      <c r="Z4317" s="154"/>
      <c r="AA4317" s="154"/>
    </row>
    <row r="4318" spans="1:27" ht="15.75" customHeight="1">
      <c r="A4318" s="155"/>
      <c r="B4318" s="156"/>
      <c r="C4318" s="158"/>
      <c r="D4318" s="158">
        <v>6137</v>
      </c>
      <c r="E4318" s="158">
        <v>24.725000000000001</v>
      </c>
      <c r="F4318" s="158">
        <v>24.196000000000002</v>
      </c>
      <c r="G4318" s="16">
        <f t="shared" si="91"/>
        <v>24.625485865816515</v>
      </c>
      <c r="H4318" s="17">
        <f t="shared" si="87"/>
        <v>0.16585689030581108</v>
      </c>
      <c r="I4318" s="17">
        <f t="shared" si="88"/>
        <v>-0.52899999999999991</v>
      </c>
      <c r="J4318" s="18">
        <f t="shared" si="89"/>
        <v>2.1395348837209296E-2</v>
      </c>
      <c r="K4318" s="18">
        <f t="shared" si="90"/>
        <v>0.32726219680135504</v>
      </c>
      <c r="L4318" s="154"/>
      <c r="M4318" s="154"/>
      <c r="N4318" s="154"/>
      <c r="O4318" s="154"/>
      <c r="P4318" s="154"/>
      <c r="Q4318" s="154"/>
      <c r="R4318" s="154"/>
      <c r="S4318" s="154"/>
      <c r="T4318" s="154"/>
      <c r="U4318" s="154"/>
      <c r="V4318" s="154"/>
      <c r="W4318" s="154"/>
      <c r="X4318" s="154"/>
      <c r="Y4318" s="154"/>
      <c r="Z4318" s="154"/>
      <c r="AA4318" s="154"/>
    </row>
    <row r="4319" spans="1:27" ht="15.75" customHeight="1">
      <c r="A4319" s="155"/>
      <c r="B4319" s="156"/>
      <c r="C4319" s="158"/>
      <c r="D4319" s="158">
        <v>6137</v>
      </c>
      <c r="E4319" s="158">
        <v>24.72</v>
      </c>
      <c r="F4319" s="158">
        <v>24.14</v>
      </c>
      <c r="G4319" s="16">
        <f t="shared" si="91"/>
        <v>24.625485865816515</v>
      </c>
      <c r="H4319" s="17">
        <f t="shared" si="87"/>
        <v>0.1575235569724735</v>
      </c>
      <c r="I4319" s="17">
        <f t="shared" si="88"/>
        <v>-0.57999999999999829</v>
      </c>
      <c r="J4319" s="18">
        <f t="shared" si="89"/>
        <v>2.3462783171520969E-2</v>
      </c>
      <c r="K4319" s="18">
        <f t="shared" si="90"/>
        <v>0.3271261252392193</v>
      </c>
      <c r="L4319" s="154"/>
      <c r="M4319" s="154"/>
      <c r="N4319" s="154"/>
      <c r="O4319" s="154"/>
      <c r="P4319" s="154"/>
      <c r="Q4319" s="154"/>
      <c r="R4319" s="154"/>
      <c r="S4319" s="154"/>
      <c r="T4319" s="154"/>
      <c r="U4319" s="154"/>
      <c r="V4319" s="154"/>
      <c r="W4319" s="154"/>
      <c r="X4319" s="154"/>
      <c r="Y4319" s="154"/>
      <c r="Z4319" s="154"/>
      <c r="AA4319" s="154"/>
    </row>
    <row r="4320" spans="1:27" ht="15.75" customHeight="1">
      <c r="A4320" s="155"/>
      <c r="B4320" s="156">
        <v>45169</v>
      </c>
      <c r="C4320" s="158">
        <v>24809</v>
      </c>
      <c r="D4320" s="158">
        <v>6137</v>
      </c>
      <c r="E4320" s="158">
        <v>25.521000000000001</v>
      </c>
      <c r="F4320" s="158">
        <v>24.974</v>
      </c>
      <c r="G4320" s="16">
        <f t="shared" si="91"/>
        <v>24.625485865816515</v>
      </c>
      <c r="H4320" s="17">
        <f t="shared" si="87"/>
        <v>1.4925235569724769</v>
      </c>
      <c r="I4320" s="17">
        <f t="shared" si="88"/>
        <v>-0.5470000000000006</v>
      </c>
      <c r="J4320" s="18">
        <f t="shared" si="89"/>
        <v>2.1433329414991598E-2</v>
      </c>
      <c r="K4320" s="18">
        <f t="shared" si="90"/>
        <v>0.34824488914672241</v>
      </c>
      <c r="L4320" s="154"/>
      <c r="M4320" s="154"/>
      <c r="N4320" s="154"/>
      <c r="O4320" s="154"/>
      <c r="P4320" s="154"/>
      <c r="Q4320" s="154"/>
      <c r="R4320" s="154"/>
      <c r="S4320" s="154"/>
      <c r="T4320" s="154"/>
      <c r="U4320" s="154"/>
      <c r="V4320" s="154"/>
      <c r="W4320" s="154"/>
      <c r="X4320" s="154"/>
      <c r="Y4320" s="154"/>
      <c r="Z4320" s="154"/>
      <c r="AA4320" s="154"/>
    </row>
    <row r="4321" spans="1:27" ht="15.75" customHeight="1">
      <c r="A4321" s="155"/>
      <c r="B4321" s="156"/>
      <c r="C4321" s="158"/>
      <c r="D4321" s="158">
        <v>6137</v>
      </c>
      <c r="E4321" s="158">
        <v>25.73</v>
      </c>
      <c r="F4321" s="158">
        <v>25.09</v>
      </c>
      <c r="G4321" s="16">
        <f t="shared" si="91"/>
        <v>24.625485865816515</v>
      </c>
      <c r="H4321" s="17">
        <f t="shared" si="87"/>
        <v>1.8408568903058096</v>
      </c>
      <c r="I4321" s="17">
        <f t="shared" si="88"/>
        <v>-0.64000000000000057</v>
      </c>
      <c r="J4321" s="18">
        <f t="shared" si="89"/>
        <v>2.4873688301593491E-2</v>
      </c>
      <c r="K4321" s="18">
        <f t="shared" si="90"/>
        <v>0.35353897457883804</v>
      </c>
      <c r="L4321" s="154"/>
      <c r="M4321" s="154"/>
      <c r="N4321" s="154"/>
      <c r="O4321" s="154"/>
      <c r="P4321" s="154"/>
      <c r="Q4321" s="154"/>
      <c r="R4321" s="154"/>
      <c r="S4321" s="154"/>
      <c r="T4321" s="154"/>
      <c r="U4321" s="154"/>
      <c r="V4321" s="154"/>
      <c r="W4321" s="154"/>
      <c r="X4321" s="154"/>
      <c r="Y4321" s="154"/>
      <c r="Z4321" s="154"/>
      <c r="AA4321" s="154"/>
    </row>
    <row r="4322" spans="1:27" ht="15.75" customHeight="1">
      <c r="A4322" s="155"/>
      <c r="B4322" s="156"/>
      <c r="C4322" s="158"/>
      <c r="D4322" s="158">
        <v>6137</v>
      </c>
      <c r="E4322" s="158">
        <v>25.565000000000001</v>
      </c>
      <c r="F4322" s="158">
        <v>24.88</v>
      </c>
      <c r="G4322" s="16">
        <f t="shared" si="91"/>
        <v>24.625485865816515</v>
      </c>
      <c r="H4322" s="17">
        <f t="shared" si="87"/>
        <v>1.565856890305811</v>
      </c>
      <c r="I4322" s="17">
        <f t="shared" si="88"/>
        <v>-0.68500000000000227</v>
      </c>
      <c r="J4322" s="18">
        <f t="shared" si="89"/>
        <v>2.6794445530999501E-2</v>
      </c>
      <c r="K4322" s="18">
        <f t="shared" si="90"/>
        <v>0.34936662686929409</v>
      </c>
      <c r="L4322" s="154"/>
      <c r="M4322" s="154"/>
      <c r="N4322" s="154"/>
      <c r="O4322" s="154"/>
      <c r="P4322" s="154"/>
      <c r="Q4322" s="154"/>
      <c r="R4322" s="154"/>
      <c r="S4322" s="154"/>
      <c r="T4322" s="154"/>
      <c r="U4322" s="154"/>
      <c r="V4322" s="154"/>
      <c r="W4322" s="154"/>
      <c r="X4322" s="154"/>
      <c r="Y4322" s="154"/>
      <c r="Z4322" s="154"/>
      <c r="AA4322" s="154"/>
    </row>
    <row r="4323" spans="1:27" ht="15.75" customHeight="1">
      <c r="A4323" s="155"/>
      <c r="B4323" s="156">
        <v>45169</v>
      </c>
      <c r="C4323" s="158"/>
      <c r="D4323" s="158">
        <v>5000</v>
      </c>
      <c r="E4323" s="158">
        <v>40.93</v>
      </c>
      <c r="F4323" s="158">
        <v>40.645000000000003</v>
      </c>
      <c r="G4323" s="16">
        <f t="shared" si="91"/>
        <v>38.4</v>
      </c>
      <c r="H4323" s="17">
        <f t="shared" si="87"/>
        <v>4.2166666666666686</v>
      </c>
      <c r="I4323" s="17">
        <f t="shared" si="88"/>
        <v>-0.28499999999999659</v>
      </c>
      <c r="J4323" s="18">
        <f t="shared" si="89"/>
        <v>6.9631077449302855E-3</v>
      </c>
      <c r="K4323" s="18">
        <f t="shared" si="90"/>
        <v>0.41363303200586365</v>
      </c>
      <c r="L4323" s="154"/>
      <c r="M4323" s="154"/>
      <c r="N4323" s="154"/>
      <c r="O4323" s="154"/>
      <c r="P4323" s="154"/>
      <c r="Q4323" s="154"/>
      <c r="R4323" s="154"/>
      <c r="S4323" s="154"/>
      <c r="T4323" s="154"/>
      <c r="U4323" s="154"/>
      <c r="V4323" s="154"/>
      <c r="W4323" s="154"/>
      <c r="X4323" s="154"/>
      <c r="Y4323" s="154"/>
      <c r="Z4323" s="154"/>
      <c r="AA4323" s="154"/>
    </row>
    <row r="4324" spans="1:27" ht="15.75" customHeight="1">
      <c r="A4324" s="155"/>
      <c r="B4324" s="156">
        <v>45170</v>
      </c>
      <c r="C4324" s="158"/>
      <c r="D4324" s="158">
        <v>5000</v>
      </c>
      <c r="E4324" s="158">
        <v>39.667999999999999</v>
      </c>
      <c r="F4324" s="158">
        <v>39.47</v>
      </c>
      <c r="G4324" s="16">
        <f t="shared" si="91"/>
        <v>38.4</v>
      </c>
      <c r="H4324" s="17">
        <f t="shared" si="87"/>
        <v>2.1133333333333346</v>
      </c>
      <c r="I4324" s="17">
        <f t="shared" si="88"/>
        <v>-0.1980000000000004</v>
      </c>
      <c r="J4324" s="18">
        <f t="shared" si="89"/>
        <v>4.9914288595341435E-3</v>
      </c>
      <c r="K4324" s="18">
        <f t="shared" si="90"/>
        <v>0.39497832005646866</v>
      </c>
      <c r="L4324" s="154"/>
      <c r="M4324" s="154"/>
      <c r="N4324" s="154"/>
      <c r="O4324" s="154"/>
      <c r="P4324" s="154"/>
      <c r="Q4324" s="154"/>
      <c r="R4324" s="154"/>
      <c r="S4324" s="154"/>
      <c r="T4324" s="154"/>
      <c r="U4324" s="154"/>
      <c r="V4324" s="154"/>
      <c r="W4324" s="154"/>
      <c r="X4324" s="154"/>
      <c r="Y4324" s="154"/>
      <c r="Z4324" s="154"/>
      <c r="AA4324" s="154"/>
    </row>
    <row r="4325" spans="1:27" ht="15.75" customHeight="1">
      <c r="A4325" s="155"/>
      <c r="B4325" s="156"/>
      <c r="C4325" s="158"/>
      <c r="D4325" s="158">
        <v>5000</v>
      </c>
      <c r="E4325" s="158">
        <v>39.204999999999998</v>
      </c>
      <c r="F4325" s="158">
        <v>39.015000000000001</v>
      </c>
      <c r="G4325" s="16">
        <f t="shared" si="91"/>
        <v>38.4</v>
      </c>
      <c r="H4325" s="17">
        <f t="shared" si="87"/>
        <v>1.3416666666666663</v>
      </c>
      <c r="I4325" s="17">
        <f t="shared" si="88"/>
        <v>-0.18999999999999773</v>
      </c>
      <c r="J4325" s="18">
        <f t="shared" si="89"/>
        <v>4.8463206223695382E-3</v>
      </c>
      <c r="K4325" s="18">
        <f t="shared" si="90"/>
        <v>0.38783318454278787</v>
      </c>
      <c r="L4325" s="154"/>
      <c r="M4325" s="154"/>
      <c r="N4325" s="154"/>
      <c r="O4325" s="154"/>
      <c r="P4325" s="154"/>
      <c r="Q4325" s="154"/>
      <c r="R4325" s="154"/>
      <c r="S4325" s="154"/>
      <c r="T4325" s="154"/>
      <c r="U4325" s="154"/>
      <c r="V4325" s="154"/>
      <c r="W4325" s="154"/>
      <c r="X4325" s="154"/>
      <c r="Y4325" s="154"/>
      <c r="Z4325" s="154"/>
      <c r="AA4325" s="154"/>
    </row>
    <row r="4326" spans="1:27" ht="15.75" customHeight="1">
      <c r="A4326" s="155"/>
      <c r="B4326" s="156">
        <v>45170</v>
      </c>
      <c r="C4326" s="158"/>
      <c r="D4326" s="158">
        <v>6117</v>
      </c>
      <c r="E4326" s="158">
        <v>20.14</v>
      </c>
      <c r="F4326" s="158">
        <v>19.643000000000001</v>
      </c>
      <c r="G4326" s="16">
        <f t="shared" si="91"/>
        <v>19.9327573208373</v>
      </c>
      <c r="H4326" s="17">
        <f t="shared" si="87"/>
        <v>0.34540446527116708</v>
      </c>
      <c r="I4326" s="17">
        <f t="shared" si="88"/>
        <v>-0.49699999999999989</v>
      </c>
      <c r="J4326" s="18">
        <f t="shared" si="89"/>
        <v>2.4677259185700094E-2</v>
      </c>
      <c r="K4326" s="18">
        <f t="shared" si="90"/>
        <v>0.32647572393049296</v>
      </c>
      <c r="L4326" s="154"/>
      <c r="M4326" s="154"/>
      <c r="N4326" s="154"/>
      <c r="O4326" s="154"/>
      <c r="P4326" s="154"/>
      <c r="Q4326" s="154"/>
      <c r="R4326" s="154"/>
      <c r="S4326" s="154"/>
      <c r="T4326" s="154"/>
      <c r="U4326" s="154"/>
      <c r="V4326" s="154"/>
      <c r="W4326" s="154"/>
      <c r="X4326" s="154"/>
      <c r="Y4326" s="154"/>
      <c r="Z4326" s="154"/>
      <c r="AA4326" s="154"/>
    </row>
    <row r="4327" spans="1:27" ht="15.75" customHeight="1">
      <c r="A4327" s="155"/>
      <c r="B4327" s="156"/>
      <c r="C4327" s="158"/>
      <c r="D4327" s="158">
        <v>6117</v>
      </c>
      <c r="E4327" s="158">
        <v>20.076000000000001</v>
      </c>
      <c r="F4327" s="158">
        <v>19.556000000000001</v>
      </c>
      <c r="G4327" s="16">
        <f t="shared" si="91"/>
        <v>19.9327573208373</v>
      </c>
      <c r="H4327" s="17">
        <f t="shared" si="87"/>
        <v>0.23873779860450028</v>
      </c>
      <c r="I4327" s="17">
        <f t="shared" si="88"/>
        <v>-0.51999999999999957</v>
      </c>
      <c r="J4327" s="18">
        <f t="shared" si="89"/>
        <v>2.5901574018728807E-2</v>
      </c>
      <c r="K4327" s="18">
        <f t="shared" si="90"/>
        <v>0.32432860529787449</v>
      </c>
      <c r="L4327" s="154"/>
      <c r="M4327" s="154"/>
      <c r="N4327" s="154"/>
      <c r="O4327" s="154"/>
      <c r="P4327" s="154"/>
      <c r="Q4327" s="154"/>
      <c r="R4327" s="154"/>
      <c r="S4327" s="154"/>
      <c r="T4327" s="154"/>
      <c r="U4327" s="154"/>
      <c r="V4327" s="154"/>
      <c r="W4327" s="154"/>
      <c r="X4327" s="154"/>
      <c r="Y4327" s="154"/>
      <c r="Z4327" s="154"/>
      <c r="AA4327" s="154"/>
    </row>
    <row r="4328" spans="1:27" ht="15.75" customHeight="1">
      <c r="A4328" s="155"/>
      <c r="B4328" s="156"/>
      <c r="C4328" s="158"/>
      <c r="D4328" s="158">
        <v>6117</v>
      </c>
      <c r="E4328" s="158">
        <v>20.515999999999998</v>
      </c>
      <c r="F4328" s="158">
        <v>20.132000000000001</v>
      </c>
      <c r="G4328" s="16">
        <f t="shared" si="91"/>
        <v>19.9327573208373</v>
      </c>
      <c r="H4328" s="17">
        <f t="shared" si="87"/>
        <v>0.9720711319378299</v>
      </c>
      <c r="I4328" s="17">
        <f t="shared" si="88"/>
        <v>-0.38399999999999679</v>
      </c>
      <c r="J4328" s="18">
        <f t="shared" si="89"/>
        <v>1.8717098849678145E-2</v>
      </c>
      <c r="K4328" s="18">
        <f t="shared" si="90"/>
        <v>0.33881951062390947</v>
      </c>
      <c r="L4328" s="154"/>
      <c r="M4328" s="154"/>
      <c r="N4328" s="154"/>
      <c r="O4328" s="154"/>
      <c r="P4328" s="154"/>
      <c r="Q4328" s="154"/>
      <c r="R4328" s="154"/>
      <c r="S4328" s="154"/>
      <c r="T4328" s="154"/>
      <c r="U4328" s="154"/>
      <c r="V4328" s="154"/>
      <c r="W4328" s="154"/>
      <c r="X4328" s="154"/>
      <c r="Y4328" s="154"/>
      <c r="Z4328" s="154"/>
      <c r="AA4328" s="154"/>
    </row>
    <row r="4329" spans="1:27" ht="15.75" customHeight="1">
      <c r="A4329" s="155"/>
      <c r="B4329" s="156">
        <v>45170</v>
      </c>
      <c r="C4329" s="158"/>
      <c r="D4329" s="158">
        <v>6617</v>
      </c>
      <c r="E4329" s="158">
        <v>21.686</v>
      </c>
      <c r="F4329" s="158">
        <v>21.167999999999999</v>
      </c>
      <c r="G4329" s="16">
        <f t="shared" si="91"/>
        <v>21.071999999999999</v>
      </c>
      <c r="H4329" s="17">
        <f t="shared" si="87"/>
        <v>1.0233333333333348</v>
      </c>
      <c r="I4329" s="17">
        <f t="shared" si="88"/>
        <v>-0.51800000000000068</v>
      </c>
      <c r="J4329" s="18">
        <f t="shared" si="89"/>
        <v>2.3886378308586215E-2</v>
      </c>
      <c r="K4329" s="18">
        <f t="shared" si="90"/>
        <v>0.41826062897722044</v>
      </c>
      <c r="L4329" s="154"/>
      <c r="M4329" s="154"/>
      <c r="N4329" s="154"/>
      <c r="O4329" s="154"/>
      <c r="P4329" s="154"/>
      <c r="Q4329" s="154"/>
      <c r="R4329" s="154"/>
      <c r="S4329" s="154"/>
      <c r="T4329" s="154"/>
      <c r="U4329" s="154"/>
      <c r="V4329" s="154"/>
      <c r="W4329" s="154"/>
      <c r="X4329" s="154"/>
      <c r="Y4329" s="154"/>
      <c r="Z4329" s="154"/>
      <c r="AA4329" s="154"/>
    </row>
    <row r="4330" spans="1:27" ht="15.75" customHeight="1">
      <c r="A4330" s="155"/>
      <c r="B4330" s="156"/>
      <c r="C4330" s="158"/>
      <c r="D4330" s="158">
        <v>6617</v>
      </c>
      <c r="E4330" s="158">
        <v>21.065999999999999</v>
      </c>
      <c r="F4330" s="158">
        <v>20.707999999999998</v>
      </c>
      <c r="G4330" s="16">
        <f t="shared" si="91"/>
        <v>21.071999999999999</v>
      </c>
      <c r="H4330" s="17">
        <f t="shared" si="87"/>
        <v>-1.000000000000038E-2</v>
      </c>
      <c r="I4330" s="17">
        <f t="shared" si="88"/>
        <v>-0.35800000000000054</v>
      </c>
      <c r="J4330" s="18">
        <f t="shared" si="89"/>
        <v>1.6994208677489821E-2</v>
      </c>
      <c r="K4330" s="18">
        <f t="shared" si="90"/>
        <v>0.40113927655938492</v>
      </c>
      <c r="L4330" s="154"/>
      <c r="M4330" s="154"/>
      <c r="N4330" s="154"/>
      <c r="O4330" s="154"/>
      <c r="P4330" s="154"/>
      <c r="Q4330" s="154"/>
      <c r="R4330" s="154"/>
      <c r="S4330" s="154"/>
      <c r="T4330" s="154"/>
      <c r="U4330" s="154"/>
      <c r="V4330" s="154"/>
      <c r="W4330" s="154"/>
      <c r="X4330" s="154"/>
      <c r="Y4330" s="154"/>
      <c r="Z4330" s="154"/>
      <c r="AA4330" s="154"/>
    </row>
    <row r="4331" spans="1:27" ht="15.75" customHeight="1">
      <c r="A4331" s="155"/>
      <c r="B4331" s="156"/>
      <c r="C4331" s="158"/>
      <c r="D4331" s="158">
        <v>6617</v>
      </c>
      <c r="E4331" s="158">
        <v>23.762</v>
      </c>
      <c r="F4331" s="158">
        <v>23.213999999999999</v>
      </c>
      <c r="G4331" s="16">
        <f t="shared" si="91"/>
        <v>21.071999999999999</v>
      </c>
      <c r="H4331" s="17">
        <f t="shared" si="87"/>
        <v>4.4833333333333361</v>
      </c>
      <c r="I4331" s="17">
        <f t="shared" si="88"/>
        <v>-0.54800000000000182</v>
      </c>
      <c r="J4331" s="18">
        <f t="shared" si="89"/>
        <v>2.3062031815503821E-2</v>
      </c>
      <c r="K4331" s="18">
        <f t="shared" si="90"/>
        <v>0.46908509384731939</v>
      </c>
      <c r="L4331" s="154"/>
      <c r="M4331" s="154"/>
      <c r="N4331" s="154"/>
      <c r="O4331" s="154"/>
      <c r="P4331" s="154"/>
      <c r="Q4331" s="154"/>
      <c r="R4331" s="154"/>
      <c r="S4331" s="154"/>
      <c r="T4331" s="154"/>
      <c r="U4331" s="154"/>
      <c r="V4331" s="154"/>
      <c r="W4331" s="154"/>
      <c r="X4331" s="154"/>
      <c r="Y4331" s="154"/>
      <c r="Z4331" s="154"/>
      <c r="AA4331" s="154"/>
    </row>
    <row r="4332" spans="1:27" ht="15.75" customHeight="1">
      <c r="A4332" s="155"/>
      <c r="B4332" s="156">
        <v>45170</v>
      </c>
      <c r="C4332" s="158">
        <v>64823</v>
      </c>
      <c r="D4332" s="158">
        <v>6117</v>
      </c>
      <c r="E4332" s="158">
        <v>22.762</v>
      </c>
      <c r="F4332" s="158">
        <v>22.218</v>
      </c>
      <c r="G4332" s="16">
        <f t="shared" si="91"/>
        <v>19.9327573208373</v>
      </c>
      <c r="H4332" s="17">
        <f t="shared" si="87"/>
        <v>4.7154044652711669</v>
      </c>
      <c r="I4332" s="17">
        <f t="shared" si="88"/>
        <v>-0.54400000000000048</v>
      </c>
      <c r="J4332" s="18">
        <f t="shared" si="89"/>
        <v>2.389948159212725E-2</v>
      </c>
      <c r="K4332" s="18">
        <f t="shared" si="90"/>
        <v>0.40406032334417574</v>
      </c>
      <c r="L4332" s="154"/>
      <c r="M4332" s="154"/>
      <c r="N4332" s="154"/>
      <c r="O4332" s="154"/>
      <c r="P4332" s="154"/>
      <c r="Q4332" s="154"/>
      <c r="R4332" s="154"/>
      <c r="S4332" s="154"/>
      <c r="T4332" s="154"/>
      <c r="U4332" s="154"/>
      <c r="V4332" s="154"/>
      <c r="W4332" s="154"/>
      <c r="X4332" s="154"/>
      <c r="Y4332" s="154"/>
      <c r="Z4332" s="154"/>
      <c r="AA4332" s="154"/>
    </row>
    <row r="4333" spans="1:27" ht="15.75" customHeight="1">
      <c r="A4333" s="155"/>
      <c r="B4333" s="156">
        <v>45170</v>
      </c>
      <c r="C4333" s="158">
        <v>64825</v>
      </c>
      <c r="D4333" s="158">
        <v>6117</v>
      </c>
      <c r="E4333" s="158">
        <v>21.588000000000001</v>
      </c>
      <c r="F4333" s="158">
        <v>21.4</v>
      </c>
      <c r="G4333" s="16">
        <f t="shared" si="91"/>
        <v>19.9327573208373</v>
      </c>
      <c r="H4333" s="17">
        <f t="shared" si="87"/>
        <v>2.7587377986045012</v>
      </c>
      <c r="I4333" s="17">
        <f t="shared" si="88"/>
        <v>-0.18800000000000239</v>
      </c>
      <c r="J4333" s="18">
        <f t="shared" si="89"/>
        <v>8.7085417824718531E-3</v>
      </c>
      <c r="K4333" s="18">
        <f t="shared" si="90"/>
        <v>0.37165189364277046</v>
      </c>
      <c r="L4333" s="154"/>
      <c r="M4333" s="154"/>
      <c r="N4333" s="154"/>
      <c r="O4333" s="154"/>
      <c r="P4333" s="154"/>
      <c r="Q4333" s="154"/>
      <c r="R4333" s="154"/>
      <c r="S4333" s="154"/>
      <c r="T4333" s="154"/>
      <c r="U4333" s="154"/>
      <c r="V4333" s="154"/>
      <c r="W4333" s="154"/>
      <c r="X4333" s="154"/>
      <c r="Y4333" s="154"/>
      <c r="Z4333" s="154"/>
      <c r="AA4333" s="154"/>
    </row>
    <row r="4334" spans="1:27" ht="15.75" customHeight="1">
      <c r="A4334" s="155"/>
      <c r="B4334" s="156"/>
      <c r="C4334" s="158"/>
      <c r="D4334" s="158">
        <v>6117</v>
      </c>
      <c r="E4334" s="158">
        <v>21.257999999999999</v>
      </c>
      <c r="F4334" s="158">
        <v>20.844000000000001</v>
      </c>
      <c r="G4334" s="16">
        <f t="shared" si="91"/>
        <v>19.9327573208373</v>
      </c>
      <c r="H4334" s="17">
        <f t="shared" si="87"/>
        <v>2.2087377986044983</v>
      </c>
      <c r="I4334" s="17">
        <f t="shared" si="88"/>
        <v>-0.41399999999999793</v>
      </c>
      <c r="J4334" s="18">
        <f t="shared" si="89"/>
        <v>1.9475021168501173E-2</v>
      </c>
      <c r="K4334" s="18">
        <f t="shared" si="90"/>
        <v>0.36189768933860794</v>
      </c>
      <c r="L4334" s="154"/>
      <c r="M4334" s="154"/>
      <c r="N4334" s="154"/>
      <c r="O4334" s="154"/>
      <c r="P4334" s="154"/>
      <c r="Q4334" s="154"/>
      <c r="R4334" s="154"/>
      <c r="S4334" s="154"/>
      <c r="T4334" s="154"/>
      <c r="U4334" s="154"/>
      <c r="V4334" s="154"/>
      <c r="W4334" s="154"/>
      <c r="X4334" s="154"/>
      <c r="Y4334" s="154"/>
      <c r="Z4334" s="154"/>
      <c r="AA4334" s="154"/>
    </row>
    <row r="4335" spans="1:27" ht="15.75" customHeight="1">
      <c r="A4335" s="155"/>
      <c r="B4335" s="158"/>
      <c r="C4335" s="158"/>
      <c r="D4335" s="158">
        <v>6117</v>
      </c>
      <c r="E4335" s="158">
        <v>22.291</v>
      </c>
      <c r="F4335" s="158">
        <v>21.96</v>
      </c>
      <c r="G4335" s="16">
        <f t="shared" si="91"/>
        <v>19.9327573208373</v>
      </c>
      <c r="H4335" s="17">
        <f t="shared" si="87"/>
        <v>3.9304044652711667</v>
      </c>
      <c r="I4335" s="17">
        <f t="shared" si="88"/>
        <v>-0.33099999999999952</v>
      </c>
      <c r="J4335" s="18">
        <f t="shared" si="89"/>
        <v>1.4849042214346575E-2</v>
      </c>
      <c r="K4335" s="18">
        <f t="shared" si="90"/>
        <v>0.3914683540424444</v>
      </c>
      <c r="L4335" s="154"/>
      <c r="M4335" s="154"/>
      <c r="N4335" s="154"/>
      <c r="O4335" s="154"/>
      <c r="P4335" s="154"/>
      <c r="Q4335" s="154"/>
      <c r="R4335" s="154"/>
      <c r="S4335" s="154"/>
      <c r="T4335" s="154"/>
      <c r="U4335" s="154"/>
      <c r="V4335" s="154"/>
      <c r="W4335" s="154"/>
      <c r="X4335" s="154"/>
      <c r="Y4335" s="154"/>
      <c r="Z4335" s="154"/>
      <c r="AA4335" s="154"/>
    </row>
    <row r="4336" spans="1:27" ht="15.75" customHeight="1">
      <c r="A4336" s="155"/>
      <c r="B4336" s="156">
        <v>45170</v>
      </c>
      <c r="C4336" s="158"/>
      <c r="D4336" s="158">
        <v>6137</v>
      </c>
      <c r="E4336" s="158">
        <v>26.526</v>
      </c>
      <c r="F4336" s="158">
        <v>25.887</v>
      </c>
      <c r="G4336" s="16">
        <f t="shared" si="91"/>
        <v>24.625485865816515</v>
      </c>
      <c r="H4336" s="17">
        <f t="shared" si="87"/>
        <v>3.1675235569724753</v>
      </c>
      <c r="I4336" s="17">
        <f t="shared" si="88"/>
        <v>-0.63899999999999935</v>
      </c>
      <c r="J4336" s="18">
        <f t="shared" si="89"/>
        <v>2.408957249491063E-2</v>
      </c>
      <c r="K4336" s="18">
        <f t="shared" si="90"/>
        <v>0.37293816692729781</v>
      </c>
      <c r="L4336" s="154"/>
      <c r="M4336" s="154"/>
      <c r="N4336" s="154"/>
      <c r="O4336" s="154"/>
      <c r="P4336" s="154"/>
      <c r="Q4336" s="154"/>
      <c r="R4336" s="154"/>
      <c r="S4336" s="154"/>
      <c r="T4336" s="154"/>
      <c r="U4336" s="154"/>
      <c r="V4336" s="154"/>
      <c r="W4336" s="154"/>
      <c r="X4336" s="154"/>
      <c r="Y4336" s="154"/>
      <c r="Z4336" s="154"/>
      <c r="AA4336" s="154"/>
    </row>
    <row r="4337" spans="1:27" ht="15.75" customHeight="1">
      <c r="A4337" s="155"/>
      <c r="B4337" s="156"/>
      <c r="C4337" s="158"/>
      <c r="D4337" s="158">
        <v>6137</v>
      </c>
      <c r="E4337" s="158">
        <v>25.111000000000001</v>
      </c>
      <c r="F4337" s="158">
        <v>24.577000000000002</v>
      </c>
      <c r="G4337" s="16">
        <f t="shared" si="91"/>
        <v>24.625485865816515</v>
      </c>
      <c r="H4337" s="17">
        <f t="shared" si="87"/>
        <v>0.80919022363914317</v>
      </c>
      <c r="I4337" s="17">
        <f t="shared" si="88"/>
        <v>-0.53399999999999892</v>
      </c>
      <c r="J4337" s="18">
        <f t="shared" si="89"/>
        <v>2.1265580821154033E-2</v>
      </c>
      <c r="K4337" s="18">
        <f t="shared" si="90"/>
        <v>0.33760335374590827</v>
      </c>
      <c r="L4337" s="154"/>
      <c r="M4337" s="154"/>
      <c r="N4337" s="154"/>
      <c r="O4337" s="154"/>
      <c r="P4337" s="154"/>
      <c r="Q4337" s="154"/>
      <c r="R4337" s="154"/>
      <c r="S4337" s="154"/>
      <c r="T4337" s="154"/>
      <c r="U4337" s="154"/>
      <c r="V4337" s="154"/>
      <c r="W4337" s="154"/>
      <c r="X4337" s="154"/>
      <c r="Y4337" s="154"/>
      <c r="Z4337" s="154"/>
      <c r="AA4337" s="154"/>
    </row>
    <row r="4338" spans="1:27" ht="15.75" customHeight="1">
      <c r="A4338" s="155"/>
      <c r="B4338" s="156">
        <v>45170</v>
      </c>
      <c r="C4338" s="158"/>
      <c r="D4338" s="158">
        <v>6157</v>
      </c>
      <c r="E4338" s="158">
        <v>30.695</v>
      </c>
      <c r="F4338" s="158">
        <v>30.096</v>
      </c>
      <c r="G4338" s="16">
        <f t="shared" si="91"/>
        <v>30.17176486559946</v>
      </c>
      <c r="H4338" s="17">
        <f t="shared" si="87"/>
        <v>0.87205855733423365</v>
      </c>
      <c r="I4338" s="17">
        <f t="shared" si="88"/>
        <v>-0.5990000000000002</v>
      </c>
      <c r="J4338" s="18">
        <f t="shared" si="89"/>
        <v>1.9514578921648484E-2</v>
      </c>
      <c r="K4338" s="18">
        <f t="shared" si="90"/>
        <v>0.33681216133293074</v>
      </c>
      <c r="L4338" s="154"/>
      <c r="M4338" s="154"/>
      <c r="N4338" s="154"/>
      <c r="O4338" s="154"/>
      <c r="P4338" s="154"/>
      <c r="Q4338" s="154"/>
      <c r="R4338" s="154"/>
      <c r="S4338" s="154"/>
      <c r="T4338" s="154"/>
      <c r="U4338" s="154"/>
      <c r="V4338" s="154"/>
      <c r="W4338" s="154"/>
      <c r="X4338" s="154"/>
      <c r="Y4338" s="154"/>
      <c r="Z4338" s="154"/>
      <c r="AA4338" s="154"/>
    </row>
    <row r="4339" spans="1:27" ht="15.75" customHeight="1">
      <c r="A4339" s="155"/>
      <c r="B4339" s="156">
        <v>45170</v>
      </c>
      <c r="C4339" s="158">
        <v>64831</v>
      </c>
      <c r="D4339" s="158">
        <v>6107</v>
      </c>
      <c r="E4339" s="158">
        <v>16.581</v>
      </c>
      <c r="F4339" s="158">
        <v>16.349</v>
      </c>
      <c r="G4339" s="16">
        <f t="shared" si="91"/>
        <v>17.032373496847189</v>
      </c>
      <c r="H4339" s="17">
        <f t="shared" si="87"/>
        <v>-0.75228916141198243</v>
      </c>
      <c r="I4339" s="17">
        <f t="shared" si="88"/>
        <v>-0.23199999999999932</v>
      </c>
      <c r="J4339" s="18">
        <f t="shared" si="89"/>
        <v>1.3991918460888928E-2</v>
      </c>
      <c r="K4339" s="18">
        <f t="shared" si="90"/>
        <v>0.30122034831362571</v>
      </c>
      <c r="L4339" s="154"/>
      <c r="M4339" s="154"/>
      <c r="N4339" s="154"/>
      <c r="O4339" s="154"/>
      <c r="P4339" s="154"/>
      <c r="Q4339" s="154"/>
      <c r="R4339" s="154"/>
      <c r="S4339" s="154"/>
      <c r="T4339" s="154"/>
      <c r="U4339" s="154"/>
      <c r="V4339" s="154"/>
      <c r="W4339" s="154"/>
      <c r="X4339" s="154"/>
      <c r="Y4339" s="154"/>
      <c r="Z4339" s="154"/>
      <c r="AA4339" s="154"/>
    </row>
    <row r="4340" spans="1:27" ht="15.75" customHeight="1">
      <c r="A4340" s="155"/>
      <c r="B4340" s="156"/>
      <c r="C4340" s="158"/>
      <c r="D4340" s="158">
        <v>6107</v>
      </c>
      <c r="E4340" s="158">
        <v>16.791</v>
      </c>
      <c r="F4340" s="158">
        <v>16.588999999999999</v>
      </c>
      <c r="G4340" s="16">
        <f t="shared" si="91"/>
        <v>17.032373496847189</v>
      </c>
      <c r="H4340" s="17">
        <f t="shared" si="87"/>
        <v>-0.40228916141198096</v>
      </c>
      <c r="I4340" s="17">
        <f t="shared" si="88"/>
        <v>-0.20200000000000173</v>
      </c>
      <c r="J4340" s="18">
        <f t="shared" si="89"/>
        <v>1.2030254302900466E-2</v>
      </c>
      <c r="K4340" s="18">
        <f t="shared" si="90"/>
        <v>0.3099597757958566</v>
      </c>
      <c r="L4340" s="154"/>
      <c r="M4340" s="154"/>
      <c r="N4340" s="154"/>
      <c r="O4340" s="154"/>
      <c r="P4340" s="154"/>
      <c r="Q4340" s="154"/>
      <c r="R4340" s="154"/>
      <c r="S4340" s="154"/>
      <c r="T4340" s="154"/>
      <c r="U4340" s="154"/>
      <c r="V4340" s="154"/>
      <c r="W4340" s="154"/>
      <c r="X4340" s="154"/>
      <c r="Y4340" s="154"/>
      <c r="Z4340" s="154"/>
      <c r="AA4340" s="154"/>
    </row>
    <row r="4341" spans="1:27" ht="15.75" customHeight="1">
      <c r="A4341" s="155"/>
      <c r="B4341" s="156">
        <v>45171</v>
      </c>
      <c r="C4341" s="158"/>
      <c r="D4341" s="158">
        <v>7148</v>
      </c>
      <c r="E4341" s="158">
        <v>27.193999999999999</v>
      </c>
      <c r="F4341" s="158">
        <v>26.934000000000001</v>
      </c>
      <c r="G4341" s="16">
        <f t="shared" si="91"/>
        <v>25.578129335331514</v>
      </c>
      <c r="H4341" s="17">
        <f t="shared" si="87"/>
        <v>2.693117774447475</v>
      </c>
      <c r="I4341" s="17">
        <f t="shared" si="88"/>
        <v>-0.25999999999999801</v>
      </c>
      <c r="J4341" s="18">
        <f t="shared" si="89"/>
        <v>9.5609325586525715E-3</v>
      </c>
      <c r="K4341" s="18">
        <f t="shared" si="90"/>
        <v>0.40158835924007841</v>
      </c>
      <c r="L4341" s="154"/>
      <c r="M4341" s="154"/>
      <c r="N4341" s="154"/>
      <c r="O4341" s="154"/>
      <c r="P4341" s="154"/>
      <c r="Q4341" s="154"/>
      <c r="R4341" s="154"/>
      <c r="S4341" s="154"/>
      <c r="T4341" s="154"/>
      <c r="U4341" s="154"/>
      <c r="V4341" s="154"/>
      <c r="W4341" s="154"/>
      <c r="X4341" s="154"/>
      <c r="Y4341" s="154"/>
      <c r="Z4341" s="154"/>
      <c r="AA4341" s="154"/>
    </row>
    <row r="4342" spans="1:27" ht="15.75" customHeight="1">
      <c r="A4342" s="155"/>
      <c r="B4342" s="156"/>
      <c r="C4342" s="158"/>
      <c r="D4342" s="158">
        <v>8147</v>
      </c>
      <c r="E4342" s="158">
        <v>26.047999999999998</v>
      </c>
      <c r="F4342" s="158">
        <v>25.975999999999999</v>
      </c>
      <c r="G4342" s="16">
        <f t="shared" si="91"/>
        <v>25.037035574840008</v>
      </c>
      <c r="H4342" s="17">
        <f t="shared" si="87"/>
        <v>1.6849407085999839</v>
      </c>
      <c r="I4342" s="17">
        <f t="shared" si="88"/>
        <v>-7.1999999999999176E-2</v>
      </c>
      <c r="J4342" s="18">
        <f t="shared" si="89"/>
        <v>2.7641277641277328E-3</v>
      </c>
      <c r="K4342" s="18">
        <f t="shared" si="90"/>
        <v>0.33068796877771434</v>
      </c>
      <c r="L4342" s="154"/>
      <c r="M4342" s="154"/>
      <c r="N4342" s="154"/>
      <c r="O4342" s="154"/>
      <c r="P4342" s="154"/>
      <c r="Q4342" s="154"/>
      <c r="R4342" s="154"/>
      <c r="S4342" s="154"/>
      <c r="T4342" s="154"/>
      <c r="U4342" s="154"/>
      <c r="V4342" s="154"/>
      <c r="W4342" s="154"/>
      <c r="X4342" s="154"/>
      <c r="Y4342" s="154"/>
      <c r="Z4342" s="154"/>
      <c r="AA4342" s="154"/>
    </row>
    <row r="4343" spans="1:27" ht="15.75" customHeight="1">
      <c r="A4343" s="155"/>
      <c r="B4343" s="156"/>
      <c r="C4343" s="158"/>
      <c r="D4343" s="158">
        <v>8147</v>
      </c>
      <c r="E4343" s="158">
        <v>25.713000000000001</v>
      </c>
      <c r="F4343" s="158">
        <v>25.649000000000001</v>
      </c>
      <c r="G4343" s="16">
        <f t="shared" si="91"/>
        <v>25.037035574840008</v>
      </c>
      <c r="H4343" s="17">
        <f t="shared" si="87"/>
        <v>1.126607375266655</v>
      </c>
      <c r="I4343" s="17">
        <f t="shared" si="88"/>
        <v>-6.4000000000000057E-2</v>
      </c>
      <c r="J4343" s="18">
        <f t="shared" si="89"/>
        <v>2.4890133395558687E-3</v>
      </c>
      <c r="K4343" s="18">
        <f t="shared" si="90"/>
        <v>0.3219678843667369</v>
      </c>
      <c r="L4343" s="154"/>
      <c r="M4343" s="154"/>
      <c r="N4343" s="154"/>
      <c r="O4343" s="154"/>
      <c r="P4343" s="154"/>
      <c r="Q4343" s="154"/>
      <c r="R4343" s="154"/>
      <c r="S4343" s="154"/>
      <c r="T4343" s="154"/>
      <c r="U4343" s="154"/>
      <c r="V4343" s="154"/>
      <c r="W4343" s="154"/>
      <c r="X4343" s="154"/>
      <c r="Y4343" s="154"/>
      <c r="Z4343" s="154"/>
      <c r="AA4343" s="154"/>
    </row>
    <row r="4344" spans="1:27" ht="15.75" customHeight="1">
      <c r="A4344" s="155"/>
      <c r="B4344" s="156">
        <v>45171</v>
      </c>
      <c r="C4344" s="158">
        <v>65175</v>
      </c>
      <c r="D4344" s="158">
        <v>5121</v>
      </c>
      <c r="E4344" s="158">
        <v>24.015000000000001</v>
      </c>
      <c r="F4344" s="158">
        <v>23.907</v>
      </c>
      <c r="G4344" s="16">
        <f t="shared" si="91"/>
        <v>22.870927068045674</v>
      </c>
      <c r="H4344" s="17">
        <f t="shared" si="87"/>
        <v>1.9067882199238777</v>
      </c>
      <c r="I4344" s="17">
        <f t="shared" si="88"/>
        <v>-0.10800000000000054</v>
      </c>
      <c r="J4344" s="18">
        <f t="shared" si="89"/>
        <v>4.4971892567145762E-3</v>
      </c>
      <c r="K4344" s="18">
        <f t="shared" si="90"/>
        <v>0.33798493586737322</v>
      </c>
      <c r="L4344" s="154"/>
      <c r="M4344" s="154"/>
      <c r="N4344" s="154"/>
      <c r="O4344" s="154"/>
      <c r="P4344" s="154"/>
      <c r="Q4344" s="154"/>
      <c r="R4344" s="154"/>
      <c r="S4344" s="154"/>
      <c r="T4344" s="154"/>
      <c r="U4344" s="154"/>
      <c r="V4344" s="154"/>
      <c r="W4344" s="154"/>
      <c r="X4344" s="154"/>
      <c r="Y4344" s="154"/>
      <c r="Z4344" s="154"/>
      <c r="AA4344" s="154"/>
    </row>
    <row r="4345" spans="1:27" ht="15.75" customHeight="1">
      <c r="A4345" s="155"/>
      <c r="B4345" s="156">
        <v>45171</v>
      </c>
      <c r="C4345" s="158">
        <v>65050</v>
      </c>
      <c r="D4345" s="158">
        <v>5003</v>
      </c>
      <c r="E4345" s="158">
        <v>39.055</v>
      </c>
      <c r="F4345" s="158">
        <v>38.765999999999998</v>
      </c>
      <c r="G4345" s="16">
        <f t="shared" si="91"/>
        <v>38.4</v>
      </c>
      <c r="H4345" s="17">
        <f t="shared" si="87"/>
        <v>1.0916666666666686</v>
      </c>
      <c r="I4345" s="17">
        <f t="shared" si="88"/>
        <v>-0.28900000000000148</v>
      </c>
      <c r="J4345" s="18">
        <f t="shared" si="89"/>
        <v>7.3998207655870309E-3</v>
      </c>
      <c r="K4345" s="18">
        <f t="shared" si="90"/>
        <v>0.3854820125464089</v>
      </c>
      <c r="L4345" s="154"/>
      <c r="M4345" s="154"/>
      <c r="N4345" s="154"/>
      <c r="O4345" s="154"/>
      <c r="P4345" s="154"/>
      <c r="Q4345" s="154"/>
      <c r="R4345" s="154"/>
      <c r="S4345" s="154"/>
      <c r="T4345" s="154"/>
      <c r="U4345" s="154"/>
      <c r="V4345" s="154"/>
      <c r="W4345" s="154"/>
      <c r="X4345" s="154"/>
      <c r="Y4345" s="154"/>
      <c r="Z4345" s="154"/>
      <c r="AA4345" s="154"/>
    </row>
    <row r="4346" spans="1:27" ht="15.75" customHeight="1">
      <c r="A4346" s="155"/>
      <c r="B4346" s="156"/>
      <c r="C4346" s="158"/>
      <c r="D4346" s="158">
        <v>5003</v>
      </c>
      <c r="E4346" s="158">
        <v>38.908999999999999</v>
      </c>
      <c r="F4346" s="158">
        <v>38.640999999999998</v>
      </c>
      <c r="G4346" s="16">
        <f t="shared" si="91"/>
        <v>38.4</v>
      </c>
      <c r="H4346" s="17">
        <f t="shared" si="87"/>
        <v>0.84833333333333394</v>
      </c>
      <c r="I4346" s="17">
        <f t="shared" si="88"/>
        <v>-0.26800000000000068</v>
      </c>
      <c r="J4346" s="18">
        <f t="shared" si="89"/>
        <v>6.8878665604359063E-3</v>
      </c>
      <c r="K4346" s="18">
        <f t="shared" si="90"/>
        <v>0.38317612891618902</v>
      </c>
      <c r="L4346" s="154"/>
      <c r="M4346" s="154"/>
      <c r="N4346" s="154"/>
      <c r="O4346" s="154"/>
      <c r="P4346" s="154"/>
      <c r="Q4346" s="154"/>
      <c r="R4346" s="154"/>
      <c r="S4346" s="154"/>
      <c r="T4346" s="154"/>
      <c r="U4346" s="154"/>
      <c r="V4346" s="154"/>
      <c r="W4346" s="154"/>
      <c r="X4346" s="154"/>
      <c r="Y4346" s="154"/>
      <c r="Z4346" s="154"/>
      <c r="AA4346" s="154"/>
    </row>
    <row r="4347" spans="1:27" ht="15.75" customHeight="1">
      <c r="A4347" s="155"/>
      <c r="B4347" s="158"/>
      <c r="C4347" s="158"/>
      <c r="D4347" s="158">
        <v>5003</v>
      </c>
      <c r="E4347" s="158">
        <v>39.606999999999999</v>
      </c>
      <c r="F4347" s="158">
        <v>38.718000000000004</v>
      </c>
      <c r="G4347" s="16">
        <f t="shared" si="91"/>
        <v>38.4</v>
      </c>
      <c r="H4347" s="17">
        <f t="shared" si="87"/>
        <v>2.011666666666668</v>
      </c>
      <c r="I4347" s="17">
        <f t="shared" si="88"/>
        <v>-0.88899999999999579</v>
      </c>
      <c r="J4347" s="18">
        <f t="shared" si="89"/>
        <v>2.2445527305779176E-2</v>
      </c>
      <c r="K4347" s="18">
        <f t="shared" si="90"/>
        <v>0.39404650693059307</v>
      </c>
      <c r="L4347" s="154"/>
      <c r="M4347" s="154"/>
      <c r="N4347" s="154"/>
      <c r="O4347" s="154"/>
      <c r="P4347" s="154"/>
      <c r="Q4347" s="154"/>
      <c r="R4347" s="154"/>
      <c r="S4347" s="154"/>
      <c r="T4347" s="154"/>
      <c r="U4347" s="154"/>
      <c r="V4347" s="154"/>
      <c r="W4347" s="154"/>
      <c r="X4347" s="154"/>
      <c r="Y4347" s="154"/>
      <c r="Z4347" s="154"/>
      <c r="AA4347" s="154"/>
    </row>
    <row r="4348" spans="1:27" ht="15.75" customHeight="1">
      <c r="A4348" s="155"/>
      <c r="B4348" s="156">
        <v>45171</v>
      </c>
      <c r="C4348" s="158"/>
      <c r="D4348" s="158">
        <v>5120</v>
      </c>
      <c r="E4348" s="158">
        <v>23.283999999999999</v>
      </c>
      <c r="F4348" s="158">
        <v>23.209</v>
      </c>
      <c r="G4348" s="16">
        <f t="shared" si="91"/>
        <v>22.870927068045674</v>
      </c>
      <c r="H4348" s="17">
        <f t="shared" si="87"/>
        <v>0.68845488659054155</v>
      </c>
      <c r="I4348" s="17">
        <f t="shared" si="88"/>
        <v>-7.4999999999999289E-2</v>
      </c>
      <c r="J4348" s="18">
        <f t="shared" si="89"/>
        <v>3.2210960316096586E-3</v>
      </c>
      <c r="K4348" s="18">
        <f t="shared" si="90"/>
        <v>0.31720100647891114</v>
      </c>
      <c r="L4348" s="154"/>
      <c r="M4348" s="154"/>
      <c r="N4348" s="154"/>
      <c r="O4348" s="154"/>
      <c r="P4348" s="154"/>
      <c r="Q4348" s="154"/>
      <c r="R4348" s="154"/>
      <c r="S4348" s="154"/>
      <c r="T4348" s="154"/>
      <c r="U4348" s="154"/>
      <c r="V4348" s="154"/>
      <c r="W4348" s="154"/>
      <c r="X4348" s="154"/>
      <c r="Y4348" s="154"/>
      <c r="Z4348" s="154"/>
      <c r="AA4348" s="154"/>
    </row>
    <row r="4349" spans="1:27" ht="15.75" customHeight="1">
      <c r="A4349" s="155"/>
      <c r="B4349" s="156"/>
      <c r="C4349" s="158"/>
      <c r="D4349" s="158">
        <v>5120</v>
      </c>
      <c r="E4349" s="158">
        <v>24.823</v>
      </c>
      <c r="F4349" s="158">
        <v>24.74</v>
      </c>
      <c r="G4349" s="16">
        <f t="shared" si="91"/>
        <v>22.870927068045674</v>
      </c>
      <c r="H4349" s="17">
        <f t="shared" si="87"/>
        <v>3.2534548865905442</v>
      </c>
      <c r="I4349" s="17">
        <f t="shared" si="88"/>
        <v>-8.3000000000001961E-2</v>
      </c>
      <c r="J4349" s="18">
        <f t="shared" si="89"/>
        <v>3.3436732063006872E-3</v>
      </c>
      <c r="K4349" s="18">
        <f t="shared" si="90"/>
        <v>0.35953382890283075</v>
      </c>
      <c r="L4349" s="154"/>
      <c r="M4349" s="154"/>
      <c r="N4349" s="154"/>
      <c r="O4349" s="154"/>
      <c r="P4349" s="154"/>
      <c r="Q4349" s="154"/>
      <c r="R4349" s="154"/>
      <c r="S4349" s="154"/>
      <c r="T4349" s="154"/>
      <c r="U4349" s="154"/>
      <c r="V4349" s="154"/>
      <c r="W4349" s="154"/>
      <c r="X4349" s="154"/>
      <c r="Y4349" s="154"/>
      <c r="Z4349" s="154"/>
      <c r="AA4349" s="154"/>
    </row>
    <row r="4350" spans="1:27" ht="15.75" customHeight="1">
      <c r="A4350" s="155"/>
      <c r="B4350" s="158"/>
      <c r="C4350" s="158"/>
      <c r="D4350" s="158">
        <v>5120</v>
      </c>
      <c r="E4350" s="158">
        <v>24.940999999999999</v>
      </c>
      <c r="F4350" s="158">
        <v>24.850999999999999</v>
      </c>
      <c r="G4350" s="16">
        <f t="shared" si="91"/>
        <v>22.870927068045674</v>
      </c>
      <c r="H4350" s="17">
        <f t="shared" si="87"/>
        <v>3.4501215532572083</v>
      </c>
      <c r="I4350" s="17">
        <f t="shared" si="88"/>
        <v>-8.9999999999999858E-2</v>
      </c>
      <c r="J4350" s="18">
        <f t="shared" si="89"/>
        <v>3.608516097991254E-3</v>
      </c>
      <c r="K4350" s="18">
        <f t="shared" si="90"/>
        <v>0.36256398038791415</v>
      </c>
      <c r="L4350" s="154"/>
      <c r="M4350" s="154"/>
      <c r="N4350" s="154"/>
      <c r="O4350" s="154"/>
      <c r="P4350" s="154"/>
      <c r="Q4350" s="154"/>
      <c r="R4350" s="154"/>
      <c r="S4350" s="154"/>
      <c r="T4350" s="154"/>
      <c r="U4350" s="154"/>
      <c r="V4350" s="154"/>
      <c r="W4350" s="154"/>
      <c r="X4350" s="154"/>
      <c r="Y4350" s="154"/>
      <c r="Z4350" s="154"/>
      <c r="AA4350" s="154"/>
    </row>
    <row r="4351" spans="1:27" ht="15.75" customHeight="1">
      <c r="A4351" s="155"/>
      <c r="B4351" s="156">
        <v>45171</v>
      </c>
      <c r="C4351" s="158">
        <v>65173</v>
      </c>
      <c r="D4351" s="158">
        <v>5621</v>
      </c>
      <c r="E4351" s="158">
        <v>23.356999999999999</v>
      </c>
      <c r="F4351" s="158">
        <v>23.228000000000002</v>
      </c>
      <c r="G4351" s="16">
        <f t="shared" si="91"/>
        <v>22.870927068045674</v>
      </c>
      <c r="H4351" s="17">
        <f t="shared" si="87"/>
        <v>0.81012155325720892</v>
      </c>
      <c r="I4351" s="17">
        <f t="shared" si="88"/>
        <v>-0.12899999999999778</v>
      </c>
      <c r="J4351" s="18">
        <f t="shared" si="89"/>
        <v>5.5229695594467519E-3</v>
      </c>
      <c r="K4351" s="18">
        <f t="shared" si="90"/>
        <v>0.31933502739456981</v>
      </c>
      <c r="L4351" s="154"/>
      <c r="M4351" s="154"/>
      <c r="N4351" s="154"/>
      <c r="O4351" s="154"/>
      <c r="P4351" s="154"/>
      <c r="Q4351" s="154"/>
      <c r="R4351" s="154"/>
      <c r="S4351" s="154"/>
      <c r="T4351" s="154"/>
      <c r="U4351" s="154"/>
      <c r="V4351" s="154"/>
      <c r="W4351" s="154"/>
      <c r="X4351" s="154"/>
      <c r="Y4351" s="154"/>
      <c r="Z4351" s="154"/>
      <c r="AA4351" s="154"/>
    </row>
    <row r="4352" spans="1:27" ht="15.75" customHeight="1">
      <c r="A4352" s="155"/>
      <c r="B4352" s="156"/>
      <c r="C4352" s="158"/>
      <c r="D4352" s="158">
        <v>5621</v>
      </c>
      <c r="E4352" s="158">
        <v>23.427</v>
      </c>
      <c r="F4352" s="158">
        <v>23.295999999999999</v>
      </c>
      <c r="G4352" s="16">
        <f t="shared" si="91"/>
        <v>22.870927068045674</v>
      </c>
      <c r="H4352" s="17">
        <f t="shared" si="87"/>
        <v>0.92678821992387606</v>
      </c>
      <c r="I4352" s="17">
        <f t="shared" si="88"/>
        <v>-0.13100000000000023</v>
      </c>
      <c r="J4352" s="18">
        <f t="shared" si="89"/>
        <v>5.5918384769710261E-3</v>
      </c>
      <c r="K4352" s="18">
        <f t="shared" si="90"/>
        <v>0.32136885793550041</v>
      </c>
      <c r="L4352" s="154"/>
      <c r="M4352" s="154"/>
      <c r="N4352" s="154"/>
      <c r="O4352" s="154"/>
      <c r="P4352" s="154"/>
      <c r="Q4352" s="154"/>
      <c r="R4352" s="154"/>
      <c r="S4352" s="154"/>
      <c r="T4352" s="154"/>
      <c r="U4352" s="154"/>
      <c r="V4352" s="154"/>
      <c r="W4352" s="154"/>
      <c r="X4352" s="154"/>
      <c r="Y4352" s="154"/>
      <c r="Z4352" s="154"/>
      <c r="AA4352" s="154"/>
    </row>
    <row r="4353" spans="1:27" ht="15.75" customHeight="1">
      <c r="A4353" s="155"/>
      <c r="B4353" s="158"/>
      <c r="C4353" s="158"/>
      <c r="D4353" s="158">
        <v>5621</v>
      </c>
      <c r="E4353" s="158">
        <v>23.669</v>
      </c>
      <c r="F4353" s="158">
        <v>23.533000000000001</v>
      </c>
      <c r="G4353" s="16">
        <f t="shared" si="91"/>
        <v>22.870927068045674</v>
      </c>
      <c r="H4353" s="17">
        <f t="shared" si="87"/>
        <v>1.3301215532572108</v>
      </c>
      <c r="I4353" s="17">
        <f t="shared" si="88"/>
        <v>-0.13599999999999923</v>
      </c>
      <c r="J4353" s="18">
        <f t="shared" si="89"/>
        <v>5.7459123748362512E-3</v>
      </c>
      <c r="K4353" s="18">
        <f t="shared" si="90"/>
        <v>0.32830741623452481</v>
      </c>
      <c r="L4353" s="154"/>
      <c r="M4353" s="154"/>
      <c r="N4353" s="154"/>
      <c r="O4353" s="154"/>
      <c r="P4353" s="154"/>
      <c r="Q4353" s="154"/>
      <c r="R4353" s="154"/>
      <c r="S4353" s="154"/>
      <c r="T4353" s="154"/>
      <c r="U4353" s="154"/>
      <c r="V4353" s="154"/>
      <c r="W4353" s="154"/>
      <c r="X4353" s="154"/>
      <c r="Y4353" s="154"/>
      <c r="Z4353" s="154"/>
      <c r="AA4353" s="154"/>
    </row>
    <row r="4354" spans="1:27" ht="15.75" customHeight="1">
      <c r="A4354" s="155"/>
      <c r="B4354" s="156">
        <v>45171</v>
      </c>
      <c r="C4354" s="158">
        <v>67175</v>
      </c>
      <c r="D4354" s="158">
        <v>6107</v>
      </c>
      <c r="E4354" s="158">
        <v>17.922000000000001</v>
      </c>
      <c r="F4354" s="158">
        <v>17.439</v>
      </c>
      <c r="G4354" s="16">
        <f t="shared" si="91"/>
        <v>17.032373496847189</v>
      </c>
      <c r="H4354" s="17">
        <f t="shared" si="87"/>
        <v>1.4827108385880194</v>
      </c>
      <c r="I4354" s="17">
        <f t="shared" si="88"/>
        <v>-0.48300000000000054</v>
      </c>
      <c r="J4354" s="18">
        <f t="shared" si="89"/>
        <v>2.6950117174422528E-2</v>
      </c>
      <c r="K4354" s="18">
        <f t="shared" si="90"/>
        <v>0.35350600353689476</v>
      </c>
      <c r="L4354" s="154"/>
      <c r="M4354" s="154"/>
      <c r="N4354" s="154"/>
      <c r="O4354" s="154"/>
      <c r="P4354" s="154"/>
      <c r="Q4354" s="154"/>
      <c r="R4354" s="154"/>
      <c r="S4354" s="154"/>
      <c r="T4354" s="154"/>
      <c r="U4354" s="154"/>
      <c r="V4354" s="154"/>
      <c r="W4354" s="154"/>
      <c r="X4354" s="154"/>
      <c r="Y4354" s="154"/>
      <c r="Z4354" s="154"/>
      <c r="AA4354" s="154"/>
    </row>
    <row r="4355" spans="1:27" ht="15.75" customHeight="1">
      <c r="A4355" s="155"/>
      <c r="B4355" s="156"/>
      <c r="C4355" s="158"/>
      <c r="D4355" s="158">
        <v>6107</v>
      </c>
      <c r="E4355" s="158">
        <v>18.989999999999998</v>
      </c>
      <c r="F4355" s="158">
        <v>18.515000000000001</v>
      </c>
      <c r="G4355" s="16">
        <f t="shared" si="91"/>
        <v>17.032373496847189</v>
      </c>
      <c r="H4355" s="17">
        <f t="shared" si="87"/>
        <v>3.2627108385880161</v>
      </c>
      <c r="I4355" s="17">
        <f t="shared" si="88"/>
        <v>-0.47499999999999787</v>
      </c>
      <c r="J4355" s="18">
        <f t="shared" si="89"/>
        <v>2.5013164823591255E-2</v>
      </c>
      <c r="K4355" s="18">
        <f t="shared" si="90"/>
        <v>0.38986490760338216</v>
      </c>
      <c r="L4355" s="154"/>
      <c r="M4355" s="154"/>
      <c r="N4355" s="154"/>
      <c r="O4355" s="154"/>
      <c r="P4355" s="154"/>
      <c r="Q4355" s="154"/>
      <c r="R4355" s="154"/>
      <c r="S4355" s="154"/>
      <c r="T4355" s="154"/>
      <c r="U4355" s="154"/>
      <c r="V4355" s="154"/>
      <c r="W4355" s="154"/>
      <c r="X4355" s="154"/>
      <c r="Y4355" s="154"/>
      <c r="Z4355" s="154"/>
      <c r="AA4355" s="154"/>
    </row>
    <row r="4356" spans="1:27" ht="15.75" customHeight="1">
      <c r="A4356" s="155"/>
      <c r="B4356" s="158"/>
      <c r="C4356" s="158"/>
      <c r="D4356" s="158">
        <v>6107</v>
      </c>
      <c r="E4356" s="158">
        <v>19.298999999999999</v>
      </c>
      <c r="F4356" s="158">
        <v>18.957999999999998</v>
      </c>
      <c r="G4356" s="16">
        <f t="shared" si="91"/>
        <v>17.032373496847189</v>
      </c>
      <c r="H4356" s="17">
        <f t="shared" si="87"/>
        <v>3.7777108385880176</v>
      </c>
      <c r="I4356" s="17">
        <f t="shared" si="88"/>
        <v>-0.34100000000000108</v>
      </c>
      <c r="J4356" s="18">
        <f t="shared" si="89"/>
        <v>1.7669309290636877E-2</v>
      </c>
      <c r="K4356" s="18">
        <f t="shared" si="90"/>
        <v>0.39963389789047243</v>
      </c>
      <c r="L4356" s="154"/>
      <c r="M4356" s="154"/>
      <c r="N4356" s="154"/>
      <c r="O4356" s="154"/>
      <c r="P4356" s="154"/>
      <c r="Q4356" s="154"/>
      <c r="R4356" s="154"/>
      <c r="S4356" s="154"/>
      <c r="T4356" s="154"/>
      <c r="U4356" s="154"/>
      <c r="V4356" s="154"/>
      <c r="W4356" s="154"/>
      <c r="X4356" s="154"/>
      <c r="Y4356" s="154"/>
      <c r="Z4356" s="154"/>
      <c r="AA4356" s="154"/>
    </row>
    <row r="4357" spans="1:27" ht="15.75" customHeight="1">
      <c r="A4357" s="155"/>
      <c r="B4357" s="156">
        <v>45171</v>
      </c>
      <c r="C4357" s="158"/>
      <c r="D4357" s="158">
        <v>6107</v>
      </c>
      <c r="E4357" s="158">
        <v>18.216999999999999</v>
      </c>
      <c r="F4357" s="158">
        <v>17.870999999999999</v>
      </c>
      <c r="G4357" s="16">
        <f t="shared" si="91"/>
        <v>17.032373496847189</v>
      </c>
      <c r="H4357" s="17">
        <f t="shared" si="87"/>
        <v>1.974377505254683</v>
      </c>
      <c r="I4357" s="17">
        <f t="shared" si="88"/>
        <v>-0.34600000000000009</v>
      </c>
      <c r="J4357" s="18">
        <f t="shared" si="89"/>
        <v>1.8993248064994243E-2</v>
      </c>
      <c r="K4357" s="18">
        <f t="shared" si="90"/>
        <v>0.36397511090674795</v>
      </c>
      <c r="L4357" s="154"/>
      <c r="M4357" s="154"/>
      <c r="N4357" s="154"/>
      <c r="O4357" s="154"/>
      <c r="P4357" s="154"/>
      <c r="Q4357" s="154"/>
      <c r="R4357" s="154"/>
      <c r="S4357" s="154"/>
      <c r="T4357" s="154"/>
      <c r="U4357" s="154"/>
      <c r="V4357" s="154"/>
      <c r="W4357" s="154"/>
      <c r="X4357" s="154"/>
      <c r="Y4357" s="154"/>
      <c r="Z4357" s="154"/>
      <c r="AA4357" s="154"/>
    </row>
    <row r="4358" spans="1:27" ht="15.75" customHeight="1">
      <c r="A4358" s="155"/>
      <c r="B4358" s="156">
        <v>45173</v>
      </c>
      <c r="C4358" s="158">
        <v>65179</v>
      </c>
      <c r="D4358" s="158">
        <v>6117</v>
      </c>
      <c r="E4358" s="158">
        <v>21.669</v>
      </c>
      <c r="F4358" s="158">
        <v>21.233000000000001</v>
      </c>
      <c r="G4358" s="16">
        <f t="shared" si="91"/>
        <v>19.9327573208373</v>
      </c>
      <c r="H4358" s="17">
        <f t="shared" si="87"/>
        <v>2.8937377986045005</v>
      </c>
      <c r="I4358" s="17">
        <f t="shared" si="88"/>
        <v>-0.43599999999999994</v>
      </c>
      <c r="J4358" s="18">
        <f t="shared" si="89"/>
        <v>2.0120910055840137E-2</v>
      </c>
      <c r="K4358" s="18">
        <f t="shared" si="90"/>
        <v>0.37400069592321417</v>
      </c>
      <c r="L4358" s="154"/>
      <c r="M4358" s="154"/>
      <c r="N4358" s="154"/>
      <c r="O4358" s="154"/>
      <c r="P4358" s="154"/>
      <c r="Q4358" s="154"/>
      <c r="R4358" s="154"/>
      <c r="S4358" s="154"/>
      <c r="T4358" s="154"/>
      <c r="U4358" s="154"/>
      <c r="V4358" s="154"/>
      <c r="W4358" s="154"/>
      <c r="X4358" s="154"/>
      <c r="Y4358" s="154"/>
      <c r="Z4358" s="154"/>
      <c r="AA4358" s="154"/>
    </row>
    <row r="4359" spans="1:27" ht="15.75" customHeight="1">
      <c r="A4359" s="155"/>
      <c r="B4359" s="158"/>
      <c r="C4359" s="158"/>
      <c r="D4359" s="158">
        <v>6117</v>
      </c>
      <c r="E4359" s="158">
        <v>19.678999999999998</v>
      </c>
      <c r="F4359" s="158">
        <v>19.311</v>
      </c>
      <c r="G4359" s="16">
        <f t="shared" si="91"/>
        <v>19.9327573208373</v>
      </c>
      <c r="H4359" s="17">
        <f t="shared" si="87"/>
        <v>-0.42292886806216978</v>
      </c>
      <c r="I4359" s="17">
        <f t="shared" si="88"/>
        <v>-0.36799999999999855</v>
      </c>
      <c r="J4359" s="18">
        <f t="shared" si="89"/>
        <v>1.8700137202093532E-2</v>
      </c>
      <c r="K4359" s="18">
        <f t="shared" si="90"/>
        <v>0.31069775293257412</v>
      </c>
      <c r="L4359" s="154"/>
      <c r="M4359" s="154"/>
      <c r="N4359" s="154"/>
      <c r="O4359" s="154"/>
      <c r="P4359" s="154"/>
      <c r="Q4359" s="154"/>
      <c r="R4359" s="154"/>
      <c r="S4359" s="154"/>
      <c r="T4359" s="154"/>
      <c r="U4359" s="154"/>
      <c r="V4359" s="154"/>
      <c r="W4359" s="154"/>
      <c r="X4359" s="154"/>
      <c r="Y4359" s="154"/>
      <c r="Z4359" s="154"/>
      <c r="AA4359" s="154"/>
    </row>
    <row r="4360" spans="1:27" ht="15.75" customHeight="1">
      <c r="A4360" s="155"/>
      <c r="B4360" s="156"/>
      <c r="C4360" s="158"/>
      <c r="D4360" s="158">
        <v>6117</v>
      </c>
      <c r="E4360" s="158">
        <v>19.46</v>
      </c>
      <c r="F4360" s="158">
        <v>19.125</v>
      </c>
      <c r="G4360" s="16">
        <f t="shared" si="91"/>
        <v>19.9327573208373</v>
      </c>
      <c r="H4360" s="17">
        <f t="shared" si="87"/>
        <v>-0.78792886806216589</v>
      </c>
      <c r="I4360" s="17">
        <f t="shared" si="88"/>
        <v>-0.33500000000000085</v>
      </c>
      <c r="J4360" s="18">
        <f t="shared" si="89"/>
        <v>1.7214799588900351E-2</v>
      </c>
      <c r="K4360" s="18">
        <f t="shared" si="90"/>
        <v>0.30294044604111658</v>
      </c>
      <c r="L4360" s="154"/>
      <c r="M4360" s="154"/>
      <c r="N4360" s="154"/>
      <c r="O4360" s="154"/>
      <c r="P4360" s="154"/>
      <c r="Q4360" s="154"/>
      <c r="R4360" s="154"/>
      <c r="S4360" s="154"/>
      <c r="T4360" s="154"/>
      <c r="U4360" s="154"/>
      <c r="V4360" s="154"/>
      <c r="W4360" s="154"/>
      <c r="X4360" s="154"/>
      <c r="Y4360" s="154"/>
      <c r="Z4360" s="154"/>
      <c r="AA4360" s="154"/>
    </row>
    <row r="4361" spans="1:27" ht="15.75" customHeight="1">
      <c r="A4361" s="155"/>
      <c r="B4361" s="156">
        <v>45173</v>
      </c>
      <c r="C4361" s="158">
        <v>65294</v>
      </c>
      <c r="D4361" s="158">
        <v>6117</v>
      </c>
      <c r="E4361" s="158">
        <v>20.72</v>
      </c>
      <c r="F4361" s="158">
        <v>20.302</v>
      </c>
      <c r="G4361" s="16">
        <f t="shared" si="91"/>
        <v>19.9327573208373</v>
      </c>
      <c r="H4361" s="17">
        <f t="shared" si="87"/>
        <v>1.3120711319378309</v>
      </c>
      <c r="I4361" s="17">
        <f t="shared" si="88"/>
        <v>-0.41799999999999926</v>
      </c>
      <c r="J4361" s="18">
        <f t="shared" si="89"/>
        <v>2.017374517374514E-2</v>
      </c>
      <c r="K4361" s="18">
        <f t="shared" si="90"/>
        <v>0.34532920270077833</v>
      </c>
      <c r="L4361" s="154"/>
      <c r="M4361" s="154"/>
      <c r="N4361" s="154"/>
      <c r="O4361" s="154"/>
      <c r="P4361" s="154"/>
      <c r="Q4361" s="154"/>
      <c r="R4361" s="154"/>
      <c r="S4361" s="154"/>
      <c r="T4361" s="154"/>
      <c r="U4361" s="154"/>
      <c r="V4361" s="154"/>
      <c r="W4361" s="154"/>
      <c r="X4361" s="154"/>
      <c r="Y4361" s="154"/>
      <c r="Z4361" s="154"/>
      <c r="AA4361" s="154"/>
    </row>
    <row r="4362" spans="1:27" ht="15.75" customHeight="1">
      <c r="A4362" s="155"/>
      <c r="B4362" s="158"/>
      <c r="C4362" s="158"/>
      <c r="D4362" s="158">
        <v>6117</v>
      </c>
      <c r="E4362" s="158">
        <v>18.800999999999998</v>
      </c>
      <c r="F4362" s="158">
        <v>18.515000000000001</v>
      </c>
      <c r="G4362" s="16">
        <f t="shared" si="91"/>
        <v>19.9327573208373</v>
      </c>
      <c r="H4362" s="17">
        <f t="shared" si="87"/>
        <v>-1.8862622013955033</v>
      </c>
      <c r="I4362" s="17">
        <f t="shared" si="88"/>
        <v>-0.28599999999999781</v>
      </c>
      <c r="J4362" s="18">
        <f t="shared" si="89"/>
        <v>1.5211956810807821E-2</v>
      </c>
      <c r="K4362" s="18">
        <f t="shared" si="90"/>
        <v>0.27850758363704731</v>
      </c>
      <c r="L4362" s="154"/>
      <c r="M4362" s="154"/>
      <c r="N4362" s="154"/>
      <c r="O4362" s="154"/>
      <c r="P4362" s="154"/>
      <c r="Q4362" s="154"/>
      <c r="R4362" s="154"/>
      <c r="S4362" s="154"/>
      <c r="T4362" s="154"/>
      <c r="U4362" s="154"/>
      <c r="V4362" s="154"/>
      <c r="W4362" s="154"/>
      <c r="X4362" s="154"/>
      <c r="Y4362" s="154"/>
      <c r="Z4362" s="154"/>
      <c r="AA4362" s="154"/>
    </row>
    <row r="4363" spans="1:27" ht="15.75" customHeight="1">
      <c r="A4363" s="155"/>
      <c r="B4363" s="156"/>
      <c r="C4363" s="158"/>
      <c r="D4363" s="158">
        <v>6117</v>
      </c>
      <c r="E4363" s="158">
        <v>19.097999999999999</v>
      </c>
      <c r="F4363" s="158">
        <v>18.773</v>
      </c>
      <c r="G4363" s="16">
        <f t="shared" si="91"/>
        <v>19.9327573208373</v>
      </c>
      <c r="H4363" s="17">
        <f t="shared" si="87"/>
        <v>-1.3912622013955023</v>
      </c>
      <c r="I4363" s="17">
        <f t="shared" si="88"/>
        <v>-0.32499999999999929</v>
      </c>
      <c r="J4363" s="18">
        <f t="shared" si="89"/>
        <v>1.701748874227664E-2</v>
      </c>
      <c r="K4363" s="18">
        <f t="shared" si="90"/>
        <v>0.2897277767284599</v>
      </c>
      <c r="L4363" s="154"/>
      <c r="M4363" s="154"/>
      <c r="N4363" s="154"/>
      <c r="O4363" s="154"/>
      <c r="P4363" s="154"/>
      <c r="Q4363" s="154"/>
      <c r="R4363" s="154"/>
      <c r="S4363" s="154"/>
      <c r="T4363" s="154"/>
      <c r="U4363" s="154"/>
      <c r="V4363" s="154"/>
      <c r="W4363" s="154"/>
      <c r="X4363" s="154"/>
      <c r="Y4363" s="154"/>
      <c r="Z4363" s="154"/>
      <c r="AA4363" s="154"/>
    </row>
    <row r="4364" spans="1:27" ht="15.75" customHeight="1">
      <c r="A4364" s="155"/>
      <c r="B4364" s="156">
        <v>45173</v>
      </c>
      <c r="C4364" s="158">
        <v>65294</v>
      </c>
      <c r="D4364" s="158">
        <v>6117</v>
      </c>
      <c r="E4364" s="158">
        <v>19.195</v>
      </c>
      <c r="F4364" s="158">
        <v>18.864999999999998</v>
      </c>
      <c r="G4364" s="16">
        <f t="shared" si="91"/>
        <v>19.9327573208373</v>
      </c>
      <c r="H4364" s="17">
        <f t="shared" si="87"/>
        <v>-1.2295955347288334</v>
      </c>
      <c r="I4364" s="17">
        <f t="shared" si="88"/>
        <v>-0.33000000000000185</v>
      </c>
      <c r="J4364" s="18">
        <f t="shared" si="89"/>
        <v>1.7191977077363994E-2</v>
      </c>
      <c r="K4364" s="18">
        <f t="shared" si="90"/>
        <v>0.29331706590050161</v>
      </c>
      <c r="L4364" s="154"/>
      <c r="M4364" s="154"/>
      <c r="N4364" s="154"/>
      <c r="O4364" s="154"/>
      <c r="P4364" s="154"/>
      <c r="Q4364" s="154"/>
      <c r="R4364" s="154"/>
      <c r="S4364" s="154"/>
      <c r="T4364" s="154"/>
      <c r="U4364" s="154"/>
      <c r="V4364" s="154"/>
      <c r="W4364" s="154"/>
      <c r="X4364" s="154"/>
      <c r="Y4364" s="154"/>
      <c r="Z4364" s="154"/>
      <c r="AA4364" s="154"/>
    </row>
    <row r="4368" spans="1:27" ht="15.75" customHeight="1">
      <c r="A4368" s="155"/>
      <c r="B4368" s="158"/>
      <c r="C4368" s="158">
        <v>65297</v>
      </c>
      <c r="D4368" s="158">
        <v>6107</v>
      </c>
      <c r="E4368" s="158">
        <v>16.056000000000001</v>
      </c>
      <c r="F4368" s="158">
        <v>15.794</v>
      </c>
      <c r="G4368" s="16">
        <f t="shared" ref="G4368:G4622" si="92">IF(D4368=$M$2,$P$2,IF(D4368=$M$3,$P$3,IF(D4368=$M$4,$P$4,IF(D4368=$M$5,$P$5,IF(D4368=$M$6,$P$6,IF(D4368=$M$7,$P$7,IF(D4368=$M$8,$P$8,IF(D4368=$M$9,$P$9,IF(D4368=$M$10,$P$10,IF(D4368=$M$11,$P$11,IF(D4368=$M$12,$P$12,IF(D4368=$M$13,$P$13,IF(D4368=$M$14,$P$14,IF(D4368=$M$15,$P$15,IF(D4368=$M$16,$P$16,IF(D4368=$M$17,$P$17,IF(D4368=$M$18,$P$18,IF(D4368=$M$19,$P$19,IF(D4368=$M$20,$P$20,IF(D4368=$M$21,$P$21,IF(D4368=$M$22,$P$22,IF(D4368=$M$23,$P$23,IF(D4368=$M$24,$P$24,IF(D4368=$M$25,$P$25,IF(D4368=$M$26,$P$26,IF(D4368=$M$27,$P$27,IF(D4368=$M$28,$P$28,IF(D4368=$M$29,$P$29,IF(D4368=$M$30,$P$30,IF(D4368=$M$31,$P$31,IF(D4368=$M$32,$P$32,IF(D4368=$M$33,$P$33,IF(D4368=$M$34,$P$34,IF(D4368=$M$35,$P$35,IF(D4368=$M$36,$P$36,IF(D4368=$M$37,$P$37,IF(D4368=$M$38,$P$38,IF(D4368=$M$39,$P$39,IF(D4368=$M$40,$P$40,IF(D4368=$M$41,$P$41,IF(D4368=$M$42,$P$42,IF(D4368=$M$43,$P$43,IF(D4368=$M$44,$P$44,IF(D4368=$M$45,$P$45,IF(D4368=$M$46,$P$46,IF(D4368=$M$47,$P$47,IF(D4368=$M$48,$P$48,IF(D4368=$M$49,$P$49,IF(D4368=$M$50,$P$50,IF(D4368=$M$51,$P$51,IF(D4368=$M$52,$P$52,IF(D4368=$M$53,$P$53,IF(D4368=$M$54,$P$54,IF(D4368=$M$55,$P$55,IF(D4368=$M$56,$P$56,IF(D4368=$M$57,$P$57,IF(D4368=$M$58,$P$58,IF(D4368=$M$59,$P$59,IF(D4368=$M$60,$P$60,IF(D4368=$M$61,$P$61,IF(D4368=$M$62,$P$62)))))))))))))))))))))))))))))))))))))))))))))))))))))))))))))</f>
        <v>17.032373496847189</v>
      </c>
      <c r="H4368" s="17">
        <f t="shared" ref="H4368:H4622" si="93">(E4368-G4368)/$X$2</f>
        <v>-1.62728916141198</v>
      </c>
      <c r="I4368" s="17">
        <f t="shared" ref="I4368:I4622" si="94">F4368-E4368</f>
        <v>-0.26200000000000045</v>
      </c>
      <c r="J4368" s="18">
        <f t="shared" ref="J4368:J4622" si="95">-1*I4368/E4368</f>
        <v>1.6317887394120604E-2</v>
      </c>
      <c r="K4368" s="18">
        <f t="shared" ref="K4368:K4622" si="96">IF(D4368=$M$2,(E4368-$T$2)/E4368,IF(D4368=$M$3,(E4368-$T$3)/E4368,IF(D4368=$M$4,(E4368-$T$4)/E4368,IF(D4368=$M$5,(E4368-$T$5)/E4368,IF(D4368=$M$6,(E4368-$T$6)/E4368,IF(D4368=$M$7,(E4368-$T$7)/E4368,IF(D4368=$M$8,(E4368-$T$8)/E4368,IF(D4368=$M$9,(E4368-$T$9)/E4368,IF(D4368=$M$10,(E4368-$T$10)/E4368,IF(D4368=$M$11,(E4368-$T$11)/E4368,IF(D4368=$M$12,(E4368-$T$12)/E4368,IF(D4368=$M$13,(E4368-$T$13)/E4368,IF(D4368=$M$14,(E4368-$T$14)/E4368,IF(D4368=$M$15,(E4368-$T$15)/E4368,IF(D4368=$M$16,(E4368-$T$16)/E4368,IF(D4368=$M$17,(E4368-$T$17)/E4368,IF(D4368=$M$18,(E4368-$T$18)/E4368,IF(D4368=$M$19,(E4368-$T$19)/E4368,IF(D4368=$M$20,(E4368-$T$20)/E4368,IF(D4368=$M$21,(E4368-$T$21)/E4368,IF(D4368=$M$22,(E4368-$T$22)/E4368,IF(D4368=$M$23,(E4368-$T$23)/E4368,IF(D4368=$M$24,(E4368-$T$24)/E4368,IF(D4368=$M$25,(E4368-$T$25)/E4368,IF(D4368=$M$26,(E4368-$T$26)/E4368,IF(D4368=$M$27,(E4368-$T$27)/E4368,IF(D4368=$M$28,(E4368-$T$28)/E4368,IF(D4368=$M$29,(E4368-$T$29)/E4368,IF(D4368=$M$30,(E4368-$T$30)/E4368,IF(D4368=$M$31,(E4368-$T$31)/E4368,IF(D4368=$M$32,(E4368-$T$32)/E4368,IF(D4368=$M$33,(E4368-$T$33)/E4368,IF(D4368=$M$34,(E4368-$T$34)/E4368,IF(D4368=$M$35,(E4368-$T$35)/E4368,IF(D4368=$M$36,(E4368-$T$36)/E4368,IF(D4368=$M$37,(E4368-$T$37)/E4368,IF(D4368=$M$38,(E4368-$T$38)/E4368,IF(D4368=$M$39,(E4368-$T$39)/E4368,IF(D4368=$M$40,(E4368-$T$40)/E4368,IF(D4368=$M$41,(E4368-$T$41)/E4368,IF(D4368=$M$42,(E4368-$T$42)/E4368,IF(D4368=$M$43,(E4368-$T$43)/E4368,IF(D4368=$M$44,(E4368-$T$44)/E4368,IF(D4368=$M$45,(E4368-$T$45)/E4368,IF(D4368=$M$46,(E4368-$T$46)/E4368,IF(D4368=$M$47,(E4368-$T$47)/E4368,IF(D4368=$M$48,(E4368-$T$48)/E4368,IF(D4368=$M$49,(E4368-$T$49)/E4368,IF(D4368=$M$50,(E4368-$T$50)/E4368,IF(D4368=$M$51,(E4368-$T$51)/E4368,IF(D4368=$M$52,(E4368-$T$52)/E4368,IF(D4368=$M$53,(E4368-$T$53)/E4368,IF(D4368=$M$54,(E4368-$T$54)/E4368,IF(D4368=$M$55,(E4368-$T$55)/E4368,IF(D4368=$M$56,(E4368-$T$56)/E4368,IF(D4368=$M$57,(E4368-$T$57)/E4368,IF(D4368=$M$58,(E4368-$T$58)/E4368,IF(D4368=$M$59,(E4368-$T$59)/E4368,IF(D4368=$M$60,(E4368-$T$60)/E4368,IF(D4368=$M$61,(E4368-$T$61)/E4368,IF(D4368=$M$62,(E4368-$T$62)/E4368)))))))))))))))))))))))))))))))))))))))))))))))))))))))))))))</f>
        <v>0.27837161157126483</v>
      </c>
      <c r="L4368" s="154"/>
      <c r="M4368" s="154"/>
      <c r="N4368" s="154"/>
      <c r="O4368" s="154"/>
      <c r="P4368" s="154"/>
      <c r="Q4368" s="154"/>
      <c r="R4368" s="154"/>
      <c r="S4368" s="154"/>
      <c r="T4368" s="154"/>
      <c r="U4368" s="154"/>
      <c r="V4368" s="154"/>
      <c r="W4368" s="154"/>
      <c r="X4368" s="154"/>
      <c r="Y4368" s="154"/>
      <c r="Z4368" s="154"/>
      <c r="AA4368" s="154"/>
    </row>
    <row r="4369" spans="1:27" ht="15.75" customHeight="1">
      <c r="A4369" s="155"/>
      <c r="B4369" s="156"/>
      <c r="C4369" s="158"/>
      <c r="D4369" s="158">
        <v>6107</v>
      </c>
      <c r="E4369" s="158">
        <v>15.977</v>
      </c>
      <c r="F4369" s="158">
        <v>15.744999999999999</v>
      </c>
      <c r="G4369" s="16">
        <f t="shared" si="92"/>
        <v>17.032373496847189</v>
      </c>
      <c r="H4369" s="17">
        <f t="shared" si="93"/>
        <v>-1.7589558280786477</v>
      </c>
      <c r="I4369" s="17">
        <f t="shared" si="94"/>
        <v>-0.23200000000000109</v>
      </c>
      <c r="J4369" s="18">
        <f t="shared" si="95"/>
        <v>1.4520873756024353E-2</v>
      </c>
      <c r="K4369" s="18">
        <f t="shared" si="96"/>
        <v>0.27480344215986907</v>
      </c>
      <c r="L4369" s="154"/>
      <c r="M4369" s="154"/>
      <c r="N4369" s="154"/>
      <c r="O4369" s="154"/>
      <c r="P4369" s="154"/>
      <c r="Q4369" s="154"/>
      <c r="R4369" s="154"/>
      <c r="S4369" s="154"/>
      <c r="T4369" s="154"/>
      <c r="U4369" s="154"/>
      <c r="V4369" s="154"/>
      <c r="W4369" s="154"/>
      <c r="X4369" s="154"/>
      <c r="Y4369" s="154"/>
      <c r="Z4369" s="154"/>
      <c r="AA4369" s="154"/>
    </row>
    <row r="4370" spans="1:27" ht="15.75" customHeight="1">
      <c r="A4370" s="155"/>
      <c r="B4370" s="156"/>
      <c r="C4370" s="158"/>
      <c r="D4370" s="158">
        <v>6107</v>
      </c>
      <c r="E4370" s="158">
        <v>17.457000000000001</v>
      </c>
      <c r="F4370" s="158">
        <v>17.167000000000002</v>
      </c>
      <c r="G4370" s="16">
        <f t="shared" si="92"/>
        <v>17.032373496847189</v>
      </c>
      <c r="H4370" s="17">
        <f t="shared" si="93"/>
        <v>0.70771083858801975</v>
      </c>
      <c r="I4370" s="17">
        <f t="shared" si="94"/>
        <v>-0.28999999999999915</v>
      </c>
      <c r="J4370" s="18">
        <f t="shared" si="95"/>
        <v>1.6612247236065712E-2</v>
      </c>
      <c r="K4370" s="18">
        <f t="shared" si="96"/>
        <v>0.33628542105678116</v>
      </c>
      <c r="L4370" s="154"/>
      <c r="M4370" s="154"/>
      <c r="N4370" s="154"/>
      <c r="O4370" s="154"/>
      <c r="P4370" s="154"/>
      <c r="Q4370" s="154"/>
      <c r="R4370" s="154"/>
      <c r="S4370" s="154"/>
      <c r="T4370" s="154"/>
      <c r="U4370" s="154"/>
      <c r="V4370" s="154"/>
      <c r="W4370" s="154"/>
      <c r="X4370" s="154"/>
      <c r="Y4370" s="154"/>
      <c r="Z4370" s="154"/>
      <c r="AA4370" s="154"/>
    </row>
    <row r="4371" spans="1:27" ht="15.75" customHeight="1">
      <c r="A4371" s="155"/>
      <c r="B4371" s="158"/>
      <c r="C4371" s="158">
        <v>65299</v>
      </c>
      <c r="D4371" s="158">
        <v>6107</v>
      </c>
      <c r="E4371" s="158">
        <v>16.103999999999999</v>
      </c>
      <c r="F4371" s="158">
        <v>15.826000000000001</v>
      </c>
      <c r="G4371" s="16">
        <f t="shared" si="92"/>
        <v>17.032373496847189</v>
      </c>
      <c r="H4371" s="17">
        <f t="shared" si="93"/>
        <v>-1.547289161411983</v>
      </c>
      <c r="I4371" s="17">
        <f t="shared" si="94"/>
        <v>-0.27799999999999869</v>
      </c>
      <c r="J4371" s="18">
        <f t="shared" si="95"/>
        <v>1.7262791852955706E-2</v>
      </c>
      <c r="K4371" s="18">
        <f t="shared" si="96"/>
        <v>0.28052251585868276</v>
      </c>
      <c r="L4371" s="154"/>
      <c r="M4371" s="154"/>
      <c r="N4371" s="154"/>
      <c r="O4371" s="154"/>
      <c r="P4371" s="154"/>
      <c r="Q4371" s="154"/>
      <c r="R4371" s="154"/>
      <c r="S4371" s="154"/>
      <c r="T4371" s="154"/>
      <c r="U4371" s="154"/>
      <c r="V4371" s="154"/>
      <c r="W4371" s="154"/>
      <c r="X4371" s="154"/>
      <c r="Y4371" s="154"/>
      <c r="Z4371" s="154"/>
      <c r="AA4371" s="154"/>
    </row>
    <row r="4372" spans="1:27" ht="15.75" customHeight="1">
      <c r="A4372" s="155"/>
      <c r="B4372" s="156"/>
      <c r="C4372" s="158"/>
      <c r="D4372" s="158">
        <v>6107</v>
      </c>
      <c r="E4372" s="158">
        <v>15.56</v>
      </c>
      <c r="F4372" s="158">
        <v>15.324999999999999</v>
      </c>
      <c r="G4372" s="16">
        <f t="shared" si="92"/>
        <v>17.032373496847189</v>
      </c>
      <c r="H4372" s="17">
        <f t="shared" si="93"/>
        <v>-2.4539558280786475</v>
      </c>
      <c r="I4372" s="17">
        <f t="shared" si="94"/>
        <v>-0.23500000000000121</v>
      </c>
      <c r="J4372" s="18">
        <f t="shared" si="95"/>
        <v>1.510282776349622E-2</v>
      </c>
      <c r="K4372" s="18">
        <f t="shared" si="96"/>
        <v>0.25536854726145425</v>
      </c>
      <c r="L4372" s="154"/>
      <c r="M4372" s="154"/>
      <c r="N4372" s="154"/>
      <c r="O4372" s="154"/>
      <c r="P4372" s="154"/>
      <c r="Q4372" s="154"/>
      <c r="R4372" s="154"/>
      <c r="S4372" s="154"/>
      <c r="T4372" s="154"/>
      <c r="U4372" s="154"/>
      <c r="V4372" s="154"/>
      <c r="W4372" s="154"/>
      <c r="X4372" s="154"/>
      <c r="Y4372" s="154"/>
      <c r="Z4372" s="154"/>
      <c r="AA4372" s="154"/>
    </row>
    <row r="4373" spans="1:27" ht="15.75" customHeight="1">
      <c r="A4373" s="155"/>
      <c r="B4373" s="156"/>
      <c r="C4373" s="158"/>
      <c r="D4373" s="158">
        <v>6107</v>
      </c>
      <c r="E4373" s="158">
        <v>17.454000000000001</v>
      </c>
      <c r="F4373" s="158">
        <v>16.98</v>
      </c>
      <c r="G4373" s="16">
        <f t="shared" si="92"/>
        <v>17.032373496847189</v>
      </c>
      <c r="H4373" s="17">
        <f t="shared" si="93"/>
        <v>0.70271083858801953</v>
      </c>
      <c r="I4373" s="17">
        <f t="shared" si="94"/>
        <v>-0.4740000000000002</v>
      </c>
      <c r="J4373" s="18">
        <f t="shared" si="95"/>
        <v>2.7157098659333113E-2</v>
      </c>
      <c r="K4373" s="18">
        <f t="shared" si="96"/>
        <v>0.33617134154854061</v>
      </c>
      <c r="L4373" s="154"/>
      <c r="M4373" s="154"/>
      <c r="N4373" s="154"/>
      <c r="O4373" s="154"/>
      <c r="P4373" s="154"/>
      <c r="Q4373" s="154"/>
      <c r="R4373" s="154"/>
      <c r="S4373" s="154"/>
      <c r="T4373" s="154"/>
      <c r="U4373" s="154"/>
      <c r="V4373" s="154"/>
      <c r="W4373" s="154"/>
      <c r="X4373" s="154"/>
      <c r="Y4373" s="154"/>
      <c r="Z4373" s="154"/>
      <c r="AA4373" s="154"/>
    </row>
    <row r="4374" spans="1:27" ht="15.75" customHeight="1">
      <c r="A4374" s="155"/>
      <c r="B4374" s="158"/>
      <c r="C4374" s="158"/>
      <c r="D4374" s="158">
        <v>5648</v>
      </c>
      <c r="E4374" s="158">
        <v>20.623999999999999</v>
      </c>
      <c r="F4374" s="158">
        <v>20.404</v>
      </c>
      <c r="G4374" s="16">
        <f t="shared" si="92"/>
        <v>19.240505739344663</v>
      </c>
      <c r="H4374" s="17">
        <f t="shared" si="93"/>
        <v>2.305823767758894</v>
      </c>
      <c r="I4374" s="17">
        <f t="shared" si="94"/>
        <v>-0.21999999999999886</v>
      </c>
      <c r="J4374" s="18">
        <f t="shared" si="95"/>
        <v>1.0667183863459991E-2</v>
      </c>
      <c r="K4374" s="18">
        <f t="shared" si="96"/>
        <v>0.36145267649340562</v>
      </c>
      <c r="L4374" s="154"/>
      <c r="M4374" s="154"/>
      <c r="N4374" s="154"/>
      <c r="O4374" s="154"/>
      <c r="P4374" s="154"/>
      <c r="Q4374" s="154"/>
      <c r="R4374" s="154"/>
      <c r="S4374" s="154"/>
      <c r="T4374" s="154"/>
      <c r="U4374" s="154"/>
      <c r="V4374" s="154"/>
      <c r="W4374" s="154"/>
      <c r="X4374" s="154"/>
      <c r="Y4374" s="154"/>
      <c r="Z4374" s="154"/>
      <c r="AA4374" s="154"/>
    </row>
    <row r="4375" spans="1:27" ht="15.75" customHeight="1">
      <c r="A4375" s="155"/>
      <c r="B4375" s="156"/>
      <c r="C4375" s="158"/>
      <c r="D4375" s="158">
        <v>5648</v>
      </c>
      <c r="E4375" s="158">
        <v>21.65</v>
      </c>
      <c r="F4375" s="158">
        <v>21.446999999999999</v>
      </c>
      <c r="G4375" s="16">
        <f t="shared" si="92"/>
        <v>19.240505739344663</v>
      </c>
      <c r="H4375" s="17">
        <f t="shared" si="93"/>
        <v>4.0158237677588939</v>
      </c>
      <c r="I4375" s="17">
        <f t="shared" si="94"/>
        <v>-0.2029999999999994</v>
      </c>
      <c r="J4375" s="18">
        <f t="shared" si="95"/>
        <v>9.3764434180138301E-3</v>
      </c>
      <c r="K4375" s="18">
        <f t="shared" si="96"/>
        <v>0.39171362586605069</v>
      </c>
      <c r="L4375" s="154"/>
      <c r="M4375" s="154"/>
      <c r="N4375" s="154"/>
      <c r="O4375" s="154"/>
      <c r="P4375" s="154"/>
      <c r="Q4375" s="154"/>
      <c r="R4375" s="154"/>
      <c r="S4375" s="154"/>
      <c r="T4375" s="154"/>
      <c r="U4375" s="154"/>
      <c r="V4375" s="154"/>
      <c r="W4375" s="154"/>
      <c r="X4375" s="154"/>
      <c r="Y4375" s="154"/>
      <c r="Z4375" s="154"/>
      <c r="AA4375" s="154"/>
    </row>
    <row r="4376" spans="1:27" ht="15.75" customHeight="1">
      <c r="A4376" s="155"/>
      <c r="B4376" s="156">
        <v>45174</v>
      </c>
      <c r="C4376" s="158">
        <v>65305</v>
      </c>
      <c r="D4376" s="158">
        <v>5148</v>
      </c>
      <c r="E4376" s="158">
        <v>22.838999999999999</v>
      </c>
      <c r="F4376" s="158">
        <v>22.643000000000001</v>
      </c>
      <c r="G4376" s="16">
        <f t="shared" si="92"/>
        <v>20.202531026311895</v>
      </c>
      <c r="H4376" s="17">
        <f t="shared" si="93"/>
        <v>4.3941149561468391</v>
      </c>
      <c r="I4376" s="17">
        <f t="shared" si="94"/>
        <v>-0.19599999999999795</v>
      </c>
      <c r="J4376" s="18">
        <f t="shared" si="95"/>
        <v>8.5818118131265799E-3</v>
      </c>
      <c r="K4376" s="18">
        <f t="shared" si="96"/>
        <v>0.38125901804075329</v>
      </c>
      <c r="L4376" s="154"/>
      <c r="M4376" s="154"/>
      <c r="N4376" s="154"/>
      <c r="O4376" s="154"/>
      <c r="P4376" s="154"/>
      <c r="Q4376" s="154"/>
      <c r="R4376" s="154"/>
      <c r="S4376" s="154"/>
      <c r="T4376" s="154"/>
      <c r="U4376" s="154"/>
      <c r="V4376" s="154"/>
      <c r="W4376" s="154"/>
      <c r="X4376" s="154"/>
      <c r="Y4376" s="154"/>
      <c r="Z4376" s="154"/>
      <c r="AA4376" s="154"/>
    </row>
    <row r="4377" spans="1:27" ht="15.75" customHeight="1">
      <c r="A4377" s="155"/>
      <c r="B4377" s="158"/>
      <c r="C4377" s="158"/>
      <c r="D4377" s="158">
        <v>5148</v>
      </c>
      <c r="E4377" s="158">
        <v>20.13</v>
      </c>
      <c r="F4377" s="158">
        <v>19.966000000000001</v>
      </c>
      <c r="G4377" s="16">
        <f t="shared" si="92"/>
        <v>20.202531026311895</v>
      </c>
      <c r="H4377" s="17">
        <f t="shared" si="93"/>
        <v>-0.12088504385316057</v>
      </c>
      <c r="I4377" s="17">
        <f t="shared" si="94"/>
        <v>-0.16399999999999793</v>
      </c>
      <c r="J4377" s="18">
        <f t="shared" si="95"/>
        <v>8.1470442126178808E-3</v>
      </c>
      <c r="K4377" s="18">
        <f t="shared" si="96"/>
        <v>0.29799178902298884</v>
      </c>
      <c r="L4377" s="154"/>
      <c r="M4377" s="154"/>
      <c r="N4377" s="154"/>
      <c r="O4377" s="154"/>
      <c r="P4377" s="154"/>
      <c r="Q4377" s="154"/>
      <c r="R4377" s="154"/>
      <c r="S4377" s="154"/>
      <c r="T4377" s="154"/>
      <c r="U4377" s="154"/>
      <c r="V4377" s="154"/>
      <c r="W4377" s="154"/>
      <c r="X4377" s="154"/>
      <c r="Y4377" s="154"/>
      <c r="Z4377" s="154"/>
      <c r="AA4377" s="154"/>
    </row>
    <row r="4378" spans="1:27" ht="15.75" customHeight="1">
      <c r="A4378" s="155"/>
      <c r="B4378" s="156">
        <v>45174</v>
      </c>
      <c r="C4378" s="158">
        <v>65425</v>
      </c>
      <c r="D4378" s="158">
        <v>8127</v>
      </c>
      <c r="E4378" s="158">
        <v>20.262</v>
      </c>
      <c r="F4378" s="158">
        <v>20.207999999999998</v>
      </c>
      <c r="G4378" s="16">
        <f t="shared" si="92"/>
        <v>19.906047079520491</v>
      </c>
      <c r="H4378" s="17">
        <f t="shared" si="93"/>
        <v>0.59325486746584966</v>
      </c>
      <c r="I4378" s="17">
        <f t="shared" si="94"/>
        <v>-5.4000000000002046E-2</v>
      </c>
      <c r="J4378" s="18">
        <f t="shared" si="95"/>
        <v>2.6650873556412027E-3</v>
      </c>
      <c r="K4378" s="18">
        <f t="shared" si="96"/>
        <v>0.31407032850722094</v>
      </c>
      <c r="L4378" s="154"/>
      <c r="M4378" s="154"/>
      <c r="N4378" s="154"/>
      <c r="O4378" s="154"/>
      <c r="P4378" s="154"/>
      <c r="Q4378" s="154"/>
      <c r="R4378" s="154"/>
      <c r="S4378" s="154"/>
      <c r="T4378" s="154"/>
      <c r="U4378" s="154"/>
      <c r="V4378" s="154"/>
      <c r="W4378" s="154"/>
      <c r="X4378" s="154"/>
      <c r="Y4378" s="154"/>
      <c r="Z4378" s="154"/>
      <c r="AA4378" s="154"/>
    </row>
    <row r="4379" spans="1:27" ht="15.75" customHeight="1">
      <c r="A4379" s="155"/>
      <c r="B4379" s="156"/>
      <c r="C4379" s="158"/>
      <c r="D4379" s="158">
        <v>8127</v>
      </c>
      <c r="E4379" s="158">
        <v>19.565000000000001</v>
      </c>
      <c r="F4379" s="158">
        <v>19.513000000000002</v>
      </c>
      <c r="G4379" s="16">
        <f t="shared" si="92"/>
        <v>19.906047079520491</v>
      </c>
      <c r="H4379" s="17">
        <f t="shared" si="93"/>
        <v>-0.56841179920081575</v>
      </c>
      <c r="I4379" s="17">
        <f t="shared" si="94"/>
        <v>-5.1999999999999602E-2</v>
      </c>
      <c r="J4379" s="18">
        <f t="shared" si="95"/>
        <v>2.657807308970079E-3</v>
      </c>
      <c r="K4379" s="18">
        <f t="shared" si="96"/>
        <v>0.28963419351971947</v>
      </c>
      <c r="L4379" s="154"/>
      <c r="M4379" s="154"/>
      <c r="N4379" s="154"/>
      <c r="O4379" s="154"/>
      <c r="P4379" s="154"/>
      <c r="Q4379" s="154"/>
      <c r="R4379" s="154"/>
      <c r="S4379" s="154"/>
      <c r="T4379" s="154"/>
      <c r="U4379" s="154"/>
      <c r="V4379" s="154"/>
      <c r="W4379" s="154"/>
      <c r="X4379" s="154"/>
      <c r="Y4379" s="154"/>
      <c r="Z4379" s="154"/>
      <c r="AA4379" s="154"/>
    </row>
    <row r="4380" spans="1:27" ht="15.75" customHeight="1">
      <c r="A4380" s="155"/>
      <c r="B4380" s="158"/>
      <c r="C4380" s="158"/>
      <c r="D4380" s="158">
        <v>8127</v>
      </c>
      <c r="E4380" s="158">
        <v>19.940000000000001</v>
      </c>
      <c r="F4380" s="158">
        <v>19.887</v>
      </c>
      <c r="G4380" s="16">
        <f t="shared" si="92"/>
        <v>19.906047079520491</v>
      </c>
      <c r="H4380" s="17">
        <f t="shared" si="93"/>
        <v>5.6588200799184328E-2</v>
      </c>
      <c r="I4380" s="17">
        <f t="shared" si="94"/>
        <v>-5.3000000000000824E-2</v>
      </c>
      <c r="J4380" s="18">
        <f t="shared" si="95"/>
        <v>2.6579739217653369E-3</v>
      </c>
      <c r="K4380" s="18">
        <f t="shared" si="96"/>
        <v>0.30299363070277391</v>
      </c>
      <c r="L4380" s="154"/>
      <c r="M4380" s="154"/>
      <c r="N4380" s="154"/>
      <c r="O4380" s="154"/>
      <c r="P4380" s="154"/>
      <c r="Q4380" s="154"/>
      <c r="R4380" s="154"/>
      <c r="S4380" s="154"/>
      <c r="T4380" s="154"/>
      <c r="U4380" s="154"/>
      <c r="V4380" s="154"/>
      <c r="W4380" s="154"/>
      <c r="X4380" s="154"/>
      <c r="Y4380" s="154"/>
      <c r="Z4380" s="154"/>
      <c r="AA4380" s="154"/>
    </row>
    <row r="4381" spans="1:27" ht="15.75" customHeight="1">
      <c r="A4381" s="155"/>
      <c r="B4381" s="156"/>
      <c r="C4381" s="158"/>
      <c r="D4381" s="158">
        <v>8127</v>
      </c>
      <c r="E4381" s="158">
        <v>19.888000000000002</v>
      </c>
      <c r="F4381" s="158">
        <v>19.82</v>
      </c>
      <c r="G4381" s="16">
        <f t="shared" si="92"/>
        <v>19.906047079520491</v>
      </c>
      <c r="H4381" s="17">
        <f t="shared" si="93"/>
        <v>-3.0078465867481679E-2</v>
      </c>
      <c r="I4381" s="17">
        <f t="shared" si="94"/>
        <v>-6.8000000000001393E-2</v>
      </c>
      <c r="J4381" s="18">
        <f t="shared" si="95"/>
        <v>3.4191472244570289E-3</v>
      </c>
      <c r="K4381" s="18">
        <f t="shared" si="96"/>
        <v>0.30117120857870638</v>
      </c>
      <c r="L4381" s="154"/>
      <c r="M4381" s="154"/>
      <c r="N4381" s="154"/>
      <c r="O4381" s="154"/>
      <c r="P4381" s="154"/>
      <c r="Q4381" s="154"/>
      <c r="R4381" s="154"/>
      <c r="S4381" s="154"/>
      <c r="T4381" s="154"/>
      <c r="U4381" s="154"/>
      <c r="V4381" s="154"/>
      <c r="W4381" s="154"/>
      <c r="X4381" s="154"/>
      <c r="Y4381" s="154"/>
      <c r="Z4381" s="154"/>
      <c r="AA4381" s="154"/>
    </row>
    <row r="4382" spans="1:27" ht="15.75" customHeight="1">
      <c r="A4382" s="155"/>
      <c r="B4382" s="156">
        <v>45174</v>
      </c>
      <c r="C4382" s="158">
        <v>65427</v>
      </c>
      <c r="D4382" s="158">
        <v>8107</v>
      </c>
      <c r="E4382" s="158">
        <v>16.384</v>
      </c>
      <c r="F4382" s="158">
        <v>16.318999999999999</v>
      </c>
      <c r="G4382" s="16">
        <f t="shared" si="92"/>
        <v>16.123457228651652</v>
      </c>
      <c r="H4382" s="17">
        <f t="shared" si="93"/>
        <v>0.43423795224724654</v>
      </c>
      <c r="I4382" s="17">
        <f t="shared" si="94"/>
        <v>-6.5000000000001279E-2</v>
      </c>
      <c r="J4382" s="18">
        <f t="shared" si="95"/>
        <v>3.9672851562500781E-3</v>
      </c>
      <c r="K4382" s="18">
        <f t="shared" si="96"/>
        <v>0.30684914077424075</v>
      </c>
      <c r="L4382" s="154"/>
      <c r="M4382" s="154"/>
      <c r="N4382" s="154"/>
      <c r="O4382" s="154"/>
      <c r="P4382" s="154"/>
      <c r="Q4382" s="154"/>
      <c r="R4382" s="154"/>
      <c r="S4382" s="154"/>
      <c r="T4382" s="154"/>
      <c r="U4382" s="154"/>
      <c r="V4382" s="154"/>
      <c r="W4382" s="154"/>
      <c r="X4382" s="154"/>
      <c r="Y4382" s="154"/>
      <c r="Z4382" s="154"/>
      <c r="AA4382" s="154"/>
    </row>
    <row r="4383" spans="1:27" ht="15.75" customHeight="1">
      <c r="A4383" s="155"/>
      <c r="B4383" s="158"/>
      <c r="C4383" s="158"/>
      <c r="D4383" s="158">
        <v>8107</v>
      </c>
      <c r="E4383" s="158">
        <v>17.882000000000001</v>
      </c>
      <c r="F4383" s="158">
        <v>17.82</v>
      </c>
      <c r="G4383" s="16">
        <f t="shared" si="92"/>
        <v>16.123457228651652</v>
      </c>
      <c r="H4383" s="17">
        <f t="shared" si="93"/>
        <v>2.9309046189139152</v>
      </c>
      <c r="I4383" s="17">
        <f t="shared" si="94"/>
        <v>-6.2000000000001165E-2</v>
      </c>
      <c r="J4383" s="18">
        <f t="shared" si="95"/>
        <v>3.4671736942177137E-3</v>
      </c>
      <c r="K4383" s="18">
        <f t="shared" si="96"/>
        <v>0.36491535188710222</v>
      </c>
      <c r="L4383" s="154"/>
      <c r="M4383" s="154"/>
      <c r="N4383" s="154"/>
      <c r="O4383" s="154"/>
      <c r="P4383" s="154"/>
      <c r="Q4383" s="154"/>
      <c r="R4383" s="154"/>
      <c r="S4383" s="154"/>
      <c r="T4383" s="154"/>
      <c r="U4383" s="154"/>
      <c r="V4383" s="154"/>
      <c r="W4383" s="154"/>
      <c r="X4383" s="154"/>
      <c r="Y4383" s="154"/>
      <c r="Z4383" s="154"/>
      <c r="AA4383" s="154"/>
    </row>
    <row r="4384" spans="1:27" ht="15.75" customHeight="1">
      <c r="A4384" s="155"/>
      <c r="B4384" s="156">
        <v>45174</v>
      </c>
      <c r="C4384" s="158">
        <v>65506</v>
      </c>
      <c r="D4384" s="158">
        <v>5120</v>
      </c>
      <c r="E4384" s="158">
        <v>22.702999999999999</v>
      </c>
      <c r="F4384" s="158">
        <v>22.608000000000001</v>
      </c>
      <c r="G4384" s="16">
        <f t="shared" si="92"/>
        <v>22.870927068045674</v>
      </c>
      <c r="H4384" s="17">
        <f t="shared" si="93"/>
        <v>-0.279878446742791</v>
      </c>
      <c r="I4384" s="17">
        <f t="shared" si="94"/>
        <v>-9.4999999999998863E-2</v>
      </c>
      <c r="J4384" s="18">
        <f t="shared" si="95"/>
        <v>4.1844690129057335E-3</v>
      </c>
      <c r="K4384" s="18">
        <f t="shared" si="96"/>
        <v>0.29972727105910968</v>
      </c>
      <c r="L4384" s="154"/>
      <c r="M4384" s="154"/>
      <c r="N4384" s="154"/>
      <c r="O4384" s="154"/>
      <c r="P4384" s="154"/>
      <c r="Q4384" s="154"/>
      <c r="R4384" s="154"/>
      <c r="S4384" s="154"/>
      <c r="T4384" s="154"/>
      <c r="U4384" s="154"/>
      <c r="V4384" s="154"/>
      <c r="W4384" s="154"/>
      <c r="X4384" s="154"/>
      <c r="Y4384" s="154"/>
      <c r="Z4384" s="154"/>
      <c r="AA4384" s="154"/>
    </row>
    <row r="4385" spans="1:27" ht="15.75" customHeight="1">
      <c r="A4385" s="155"/>
      <c r="B4385" s="156"/>
      <c r="C4385" s="158"/>
      <c r="D4385" s="158">
        <v>5120</v>
      </c>
      <c r="E4385" s="158">
        <v>23.71</v>
      </c>
      <c r="F4385" s="158">
        <v>23.597999999999999</v>
      </c>
      <c r="G4385" s="16">
        <f t="shared" si="92"/>
        <v>22.870927068045674</v>
      </c>
      <c r="H4385" s="17">
        <f t="shared" si="93"/>
        <v>1.3984548865905448</v>
      </c>
      <c r="I4385" s="17">
        <f t="shared" si="94"/>
        <v>-0.11200000000000188</v>
      </c>
      <c r="J4385" s="18">
        <f t="shared" si="95"/>
        <v>4.7237452551666757E-3</v>
      </c>
      <c r="K4385" s="18">
        <f t="shared" si="96"/>
        <v>0.32946892597448202</v>
      </c>
      <c r="L4385" s="154"/>
      <c r="M4385" s="154"/>
      <c r="N4385" s="154"/>
      <c r="O4385" s="154"/>
      <c r="P4385" s="154"/>
      <c r="Q4385" s="154"/>
      <c r="R4385" s="154"/>
      <c r="S4385" s="154"/>
      <c r="T4385" s="154"/>
      <c r="U4385" s="154"/>
      <c r="V4385" s="154"/>
      <c r="W4385" s="154"/>
      <c r="X4385" s="154"/>
      <c r="Y4385" s="154"/>
      <c r="Z4385" s="154"/>
      <c r="AA4385" s="154"/>
    </row>
    <row r="4386" spans="1:27" ht="15.75" customHeight="1">
      <c r="A4386" s="155"/>
      <c r="B4386" s="158"/>
      <c r="C4386" s="158"/>
      <c r="D4386" s="158">
        <v>5120</v>
      </c>
      <c r="E4386" s="158">
        <v>23.655000000000001</v>
      </c>
      <c r="F4386" s="158">
        <v>23.548999999999999</v>
      </c>
      <c r="G4386" s="16">
        <f t="shared" si="92"/>
        <v>22.870927068045674</v>
      </c>
      <c r="H4386" s="17">
        <f t="shared" si="93"/>
        <v>1.3067882199238787</v>
      </c>
      <c r="I4386" s="17">
        <f t="shared" si="94"/>
        <v>-0.10600000000000165</v>
      </c>
      <c r="J4386" s="18">
        <f t="shared" si="95"/>
        <v>4.4810822236314371E-3</v>
      </c>
      <c r="K4386" s="18">
        <f t="shared" si="96"/>
        <v>0.32790988099154378</v>
      </c>
      <c r="L4386" s="154"/>
      <c r="M4386" s="154"/>
      <c r="N4386" s="154"/>
      <c r="O4386" s="154"/>
      <c r="P4386" s="154"/>
      <c r="Q4386" s="154"/>
      <c r="R4386" s="154"/>
      <c r="S4386" s="154"/>
      <c r="T4386" s="154"/>
      <c r="U4386" s="154"/>
      <c r="V4386" s="154"/>
      <c r="W4386" s="154"/>
      <c r="X4386" s="154"/>
      <c r="Y4386" s="154"/>
      <c r="Z4386" s="154"/>
      <c r="AA4386" s="154"/>
    </row>
    <row r="4387" spans="1:27" ht="15.75" customHeight="1">
      <c r="A4387" s="155"/>
      <c r="B4387" s="156">
        <v>45174</v>
      </c>
      <c r="C4387" s="158">
        <v>65508</v>
      </c>
      <c r="D4387" s="158">
        <v>6617</v>
      </c>
      <c r="E4387" s="158">
        <v>22.859000000000002</v>
      </c>
      <c r="F4387" s="158">
        <v>22.263999999999999</v>
      </c>
      <c r="G4387" s="16">
        <f t="shared" si="92"/>
        <v>21.071999999999999</v>
      </c>
      <c r="H4387" s="17">
        <f t="shared" si="93"/>
        <v>2.9783333333333379</v>
      </c>
      <c r="I4387" s="17">
        <f t="shared" si="94"/>
        <v>-0.59500000000000242</v>
      </c>
      <c r="J4387" s="18">
        <f t="shared" si="95"/>
        <v>2.6029135132770567E-2</v>
      </c>
      <c r="K4387" s="18">
        <f t="shared" si="96"/>
        <v>0.44811234087230428</v>
      </c>
      <c r="L4387" s="154"/>
      <c r="M4387" s="154"/>
      <c r="N4387" s="154"/>
      <c r="O4387" s="154"/>
      <c r="P4387" s="154"/>
      <c r="Q4387" s="154"/>
      <c r="R4387" s="154"/>
      <c r="S4387" s="154"/>
      <c r="T4387" s="154"/>
      <c r="U4387" s="154"/>
      <c r="V4387" s="154"/>
      <c r="W4387" s="154"/>
      <c r="X4387" s="154"/>
      <c r="Y4387" s="154"/>
      <c r="Z4387" s="154"/>
      <c r="AA4387" s="154"/>
    </row>
    <row r="4388" spans="1:27" ht="15.75" customHeight="1">
      <c r="A4388" s="155"/>
      <c r="B4388" s="156"/>
      <c r="C4388" s="158"/>
      <c r="D4388" s="158">
        <v>6617</v>
      </c>
      <c r="E4388" s="158">
        <v>23.132999999999999</v>
      </c>
      <c r="F4388" s="158">
        <v>22.518999999999998</v>
      </c>
      <c r="G4388" s="16">
        <f t="shared" si="92"/>
        <v>21.071999999999999</v>
      </c>
      <c r="H4388" s="17">
        <f t="shared" si="93"/>
        <v>3.4350000000000001</v>
      </c>
      <c r="I4388" s="17">
        <f t="shared" si="94"/>
        <v>-0.61400000000000077</v>
      </c>
      <c r="J4388" s="18">
        <f t="shared" si="95"/>
        <v>2.6542169195521582E-2</v>
      </c>
      <c r="K4388" s="18">
        <f t="shared" si="96"/>
        <v>0.45464920243807561</v>
      </c>
      <c r="L4388" s="154"/>
      <c r="M4388" s="154"/>
      <c r="N4388" s="154"/>
      <c r="O4388" s="154"/>
      <c r="P4388" s="154"/>
      <c r="Q4388" s="154"/>
      <c r="R4388" s="154"/>
      <c r="S4388" s="154"/>
      <c r="T4388" s="154"/>
      <c r="U4388" s="154"/>
      <c r="V4388" s="154"/>
      <c r="W4388" s="154"/>
      <c r="X4388" s="154"/>
      <c r="Y4388" s="154"/>
      <c r="Z4388" s="154"/>
      <c r="AA4388" s="154"/>
    </row>
    <row r="4389" spans="1:27" ht="15.75" customHeight="1">
      <c r="A4389" s="155"/>
      <c r="B4389" s="158"/>
      <c r="C4389" s="158"/>
      <c r="D4389" s="158">
        <v>6617</v>
      </c>
      <c r="E4389" s="158">
        <v>22.068999999999999</v>
      </c>
      <c r="F4389" s="158">
        <v>21.42</v>
      </c>
      <c r="G4389" s="16">
        <f t="shared" si="92"/>
        <v>21.071999999999999</v>
      </c>
      <c r="H4389" s="17">
        <f t="shared" si="93"/>
        <v>1.6616666666666666</v>
      </c>
      <c r="I4389" s="17">
        <f t="shared" si="94"/>
        <v>-0.64899999999999736</v>
      </c>
      <c r="J4389" s="18">
        <f t="shared" si="95"/>
        <v>2.9407766550364648E-2</v>
      </c>
      <c r="K4389" s="18">
        <f t="shared" si="96"/>
        <v>0.42835651819294046</v>
      </c>
      <c r="L4389" s="154"/>
      <c r="M4389" s="154"/>
      <c r="N4389" s="154"/>
      <c r="O4389" s="154"/>
      <c r="P4389" s="154"/>
      <c r="Q4389" s="154"/>
      <c r="R4389" s="154"/>
      <c r="S4389" s="154"/>
      <c r="T4389" s="154"/>
      <c r="U4389" s="154"/>
      <c r="V4389" s="154"/>
      <c r="W4389" s="154"/>
      <c r="X4389" s="154"/>
      <c r="Y4389" s="154"/>
      <c r="Z4389" s="154"/>
      <c r="AA4389" s="154"/>
    </row>
    <row r="4390" spans="1:27" ht="15.75" customHeight="1">
      <c r="A4390" s="155"/>
      <c r="B4390" s="156">
        <v>45175</v>
      </c>
      <c r="C4390" s="158">
        <v>65555</v>
      </c>
      <c r="D4390" s="158">
        <v>6117</v>
      </c>
      <c r="E4390" s="158">
        <v>19.689</v>
      </c>
      <c r="F4390" s="158">
        <v>19.277000000000001</v>
      </c>
      <c r="G4390" s="16">
        <f t="shared" si="92"/>
        <v>19.9327573208373</v>
      </c>
      <c r="H4390" s="17">
        <f t="shared" si="93"/>
        <v>-0.40626220139550051</v>
      </c>
      <c r="I4390" s="17">
        <f t="shared" si="94"/>
        <v>-0.41199999999999903</v>
      </c>
      <c r="J4390" s="18">
        <f t="shared" si="95"/>
        <v>2.0925389811569862E-2</v>
      </c>
      <c r="K4390" s="18">
        <f t="shared" si="96"/>
        <v>0.31104784803494984</v>
      </c>
      <c r="L4390" s="154"/>
      <c r="M4390" s="154"/>
      <c r="N4390" s="154"/>
      <c r="O4390" s="154"/>
      <c r="P4390" s="154"/>
      <c r="Q4390" s="154"/>
      <c r="R4390" s="154"/>
      <c r="S4390" s="154"/>
      <c r="T4390" s="154"/>
      <c r="U4390" s="154"/>
      <c r="V4390" s="154"/>
      <c r="W4390" s="154"/>
      <c r="X4390" s="154"/>
      <c r="Y4390" s="154"/>
      <c r="Z4390" s="154"/>
      <c r="AA4390" s="154"/>
    </row>
    <row r="4391" spans="1:27" ht="15.75" customHeight="1">
      <c r="A4391" s="155"/>
      <c r="B4391" s="156"/>
      <c r="C4391" s="158"/>
      <c r="D4391" s="158">
        <v>6117</v>
      </c>
      <c r="E4391" s="158">
        <v>20.861999999999998</v>
      </c>
      <c r="F4391" s="158">
        <v>20.376000000000001</v>
      </c>
      <c r="G4391" s="16">
        <f t="shared" si="92"/>
        <v>19.9327573208373</v>
      </c>
      <c r="H4391" s="17">
        <f t="shared" si="93"/>
        <v>1.5487377986044968</v>
      </c>
      <c r="I4391" s="17">
        <f t="shared" si="94"/>
        <v>-0.4859999999999971</v>
      </c>
      <c r="J4391" s="18">
        <f t="shared" si="95"/>
        <v>2.3295944779982605E-2</v>
      </c>
      <c r="K4391" s="18">
        <f t="shared" si="96"/>
        <v>0.34978530725530277</v>
      </c>
      <c r="L4391" s="154"/>
      <c r="M4391" s="154"/>
      <c r="N4391" s="154"/>
      <c r="O4391" s="154"/>
      <c r="P4391" s="154"/>
      <c r="Q4391" s="154"/>
      <c r="R4391" s="154"/>
      <c r="S4391" s="154"/>
      <c r="T4391" s="154"/>
      <c r="U4391" s="154"/>
      <c r="V4391" s="154"/>
      <c r="W4391" s="154"/>
      <c r="X4391" s="154"/>
      <c r="Y4391" s="154"/>
      <c r="Z4391" s="154"/>
      <c r="AA4391" s="154"/>
    </row>
    <row r="4392" spans="1:27" ht="15.75" customHeight="1">
      <c r="A4392" s="155"/>
      <c r="B4392" s="158"/>
      <c r="C4392" s="158"/>
      <c r="D4392" s="158">
        <v>6117</v>
      </c>
      <c r="E4392" s="158">
        <v>20.861000000000001</v>
      </c>
      <c r="F4392" s="158">
        <v>20.396000000000001</v>
      </c>
      <c r="G4392" s="16">
        <f t="shared" si="92"/>
        <v>19.9327573208373</v>
      </c>
      <c r="H4392" s="17">
        <f t="shared" si="93"/>
        <v>1.5470711319378339</v>
      </c>
      <c r="I4392" s="17">
        <f t="shared" si="94"/>
        <v>-0.46499999999999986</v>
      </c>
      <c r="J4392" s="18">
        <f t="shared" si="95"/>
        <v>2.2290398350989879E-2</v>
      </c>
      <c r="K4392" s="18">
        <f t="shared" si="96"/>
        <v>0.34975413834236746</v>
      </c>
      <c r="L4392" s="154"/>
      <c r="M4392" s="154"/>
      <c r="N4392" s="154"/>
      <c r="O4392" s="154"/>
      <c r="P4392" s="154"/>
      <c r="Q4392" s="154"/>
      <c r="R4392" s="154"/>
      <c r="S4392" s="154"/>
      <c r="T4392" s="154"/>
      <c r="U4392" s="154"/>
      <c r="V4392" s="154"/>
      <c r="W4392" s="154"/>
      <c r="X4392" s="154"/>
      <c r="Y4392" s="154"/>
      <c r="Z4392" s="154"/>
      <c r="AA4392" s="154"/>
    </row>
    <row r="4393" spans="1:27" ht="15.75" customHeight="1">
      <c r="A4393" s="155"/>
      <c r="B4393" s="156"/>
      <c r="C4393" s="158"/>
      <c r="D4393" s="158">
        <v>6117</v>
      </c>
      <c r="E4393" s="158">
        <v>20.629000000000001</v>
      </c>
      <c r="F4393" s="158">
        <v>20.170999999999999</v>
      </c>
      <c r="G4393" s="16">
        <f t="shared" si="92"/>
        <v>19.9327573208373</v>
      </c>
      <c r="H4393" s="17">
        <f t="shared" si="93"/>
        <v>1.1604044652711685</v>
      </c>
      <c r="I4393" s="17">
        <f t="shared" si="94"/>
        <v>-0.45800000000000196</v>
      </c>
      <c r="J4393" s="18">
        <f t="shared" si="95"/>
        <v>2.2201754811188228E-2</v>
      </c>
      <c r="K4393" s="18">
        <f t="shared" si="96"/>
        <v>0.34244127587183715</v>
      </c>
      <c r="L4393" s="154"/>
      <c r="M4393" s="154"/>
      <c r="N4393" s="154"/>
      <c r="O4393" s="154"/>
      <c r="P4393" s="154"/>
      <c r="Q4393" s="154"/>
      <c r="R4393" s="154"/>
      <c r="S4393" s="154"/>
      <c r="T4393" s="154"/>
      <c r="U4393" s="154"/>
      <c r="V4393" s="154"/>
      <c r="W4393" s="154"/>
      <c r="X4393" s="154"/>
      <c r="Y4393" s="154"/>
      <c r="Z4393" s="154"/>
      <c r="AA4393" s="154"/>
    </row>
    <row r="4394" spans="1:27" ht="15.75" customHeight="1">
      <c r="A4394" s="155"/>
      <c r="B4394" s="156">
        <v>45175</v>
      </c>
      <c r="C4394" s="158">
        <v>65557</v>
      </c>
      <c r="D4394" s="158">
        <v>6157</v>
      </c>
      <c r="E4394" s="158">
        <v>30.047000000000001</v>
      </c>
      <c r="F4394" s="158">
        <v>29.56</v>
      </c>
      <c r="G4394" s="16">
        <f t="shared" si="92"/>
        <v>30.17176486559946</v>
      </c>
      <c r="H4394" s="17">
        <f t="shared" si="93"/>
        <v>-0.20794144266576592</v>
      </c>
      <c r="I4394" s="17">
        <f t="shared" si="94"/>
        <v>-0.48700000000000188</v>
      </c>
      <c r="J4394" s="18">
        <f t="shared" si="95"/>
        <v>1.6207940892601653E-2</v>
      </c>
      <c r="K4394" s="18">
        <f t="shared" si="96"/>
        <v>0.32250971118961325</v>
      </c>
      <c r="L4394" s="154"/>
      <c r="M4394" s="154"/>
      <c r="N4394" s="154"/>
      <c r="O4394" s="154"/>
      <c r="P4394" s="154"/>
      <c r="Q4394" s="154"/>
      <c r="R4394" s="154"/>
      <c r="S4394" s="154"/>
      <c r="T4394" s="154"/>
      <c r="U4394" s="154"/>
      <c r="V4394" s="154"/>
      <c r="W4394" s="154"/>
      <c r="X4394" s="154"/>
      <c r="Y4394" s="154"/>
      <c r="Z4394" s="154"/>
      <c r="AA4394" s="154"/>
    </row>
    <row r="4395" spans="1:27" ht="15.75" customHeight="1">
      <c r="A4395" s="155"/>
      <c r="B4395" s="158"/>
      <c r="C4395" s="158"/>
      <c r="D4395" s="158">
        <v>6157</v>
      </c>
      <c r="E4395" s="158">
        <v>30.132999999999999</v>
      </c>
      <c r="F4395" s="158">
        <v>29.544</v>
      </c>
      <c r="G4395" s="16">
        <f t="shared" si="92"/>
        <v>30.17176486559946</v>
      </c>
      <c r="H4395" s="17">
        <f t="shared" si="93"/>
        <v>-6.4608109332435035E-2</v>
      </c>
      <c r="I4395" s="17">
        <f t="shared" si="94"/>
        <v>-0.58899999999999864</v>
      </c>
      <c r="J4395" s="18">
        <f t="shared" si="95"/>
        <v>1.9546676401287578E-2</v>
      </c>
      <c r="K4395" s="18">
        <f t="shared" si="96"/>
        <v>0.32444327787191146</v>
      </c>
      <c r="L4395" s="154"/>
      <c r="M4395" s="154"/>
      <c r="N4395" s="154"/>
      <c r="O4395" s="154"/>
      <c r="P4395" s="154"/>
      <c r="Q4395" s="154"/>
      <c r="R4395" s="154"/>
      <c r="S4395" s="154"/>
      <c r="T4395" s="154"/>
      <c r="U4395" s="154"/>
      <c r="V4395" s="154"/>
      <c r="W4395" s="154"/>
      <c r="X4395" s="154"/>
      <c r="Y4395" s="154"/>
      <c r="Z4395" s="154"/>
      <c r="AA4395" s="154"/>
    </row>
    <row r="4396" spans="1:27" ht="15.75" customHeight="1">
      <c r="A4396" s="155"/>
      <c r="B4396" s="156">
        <v>45175</v>
      </c>
      <c r="C4396" s="158">
        <v>65559</v>
      </c>
      <c r="D4396" s="158">
        <v>5000</v>
      </c>
      <c r="E4396" s="158">
        <v>39.295000000000002</v>
      </c>
      <c r="F4396" s="158">
        <v>39.008000000000003</v>
      </c>
      <c r="G4396" s="16">
        <f t="shared" si="92"/>
        <v>38.4</v>
      </c>
      <c r="H4396" s="17">
        <f t="shared" si="93"/>
        <v>1.491666666666672</v>
      </c>
      <c r="I4396" s="17">
        <f t="shared" si="94"/>
        <v>-0.28699999999999903</v>
      </c>
      <c r="J4396" s="18">
        <f t="shared" si="95"/>
        <v>7.3037282096958655E-3</v>
      </c>
      <c r="K4396" s="18">
        <f t="shared" si="96"/>
        <v>0.38923527166306149</v>
      </c>
      <c r="L4396" s="154"/>
      <c r="M4396" s="154"/>
      <c r="N4396" s="154"/>
      <c r="O4396" s="154"/>
      <c r="P4396" s="154"/>
      <c r="Q4396" s="154"/>
      <c r="R4396" s="154"/>
      <c r="S4396" s="154"/>
      <c r="T4396" s="154"/>
      <c r="U4396" s="154"/>
      <c r="V4396" s="154"/>
      <c r="W4396" s="154"/>
      <c r="X4396" s="154"/>
      <c r="Y4396" s="154"/>
      <c r="Z4396" s="154"/>
      <c r="AA4396" s="154"/>
    </row>
    <row r="4397" spans="1:27" ht="15.75" customHeight="1">
      <c r="A4397" s="155"/>
      <c r="B4397" s="156"/>
      <c r="C4397" s="158"/>
      <c r="D4397" s="158">
        <v>5000</v>
      </c>
      <c r="E4397" s="158">
        <v>39.606000000000002</v>
      </c>
      <c r="F4397" s="158">
        <v>39.22</v>
      </c>
      <c r="G4397" s="16">
        <f t="shared" si="92"/>
        <v>38.4</v>
      </c>
      <c r="H4397" s="17">
        <f t="shared" si="93"/>
        <v>2.0100000000000051</v>
      </c>
      <c r="I4397" s="17">
        <f t="shared" si="94"/>
        <v>-0.38600000000000279</v>
      </c>
      <c r="J4397" s="18">
        <f t="shared" si="95"/>
        <v>9.7459980810988937E-3</v>
      </c>
      <c r="K4397" s="18">
        <f t="shared" si="96"/>
        <v>0.39403120739281927</v>
      </c>
      <c r="L4397" s="154"/>
      <c r="M4397" s="154"/>
      <c r="N4397" s="154"/>
      <c r="O4397" s="154"/>
      <c r="P4397" s="154"/>
      <c r="Q4397" s="154"/>
      <c r="R4397" s="154"/>
      <c r="S4397" s="154"/>
      <c r="T4397" s="154"/>
      <c r="U4397" s="154"/>
      <c r="V4397" s="154"/>
      <c r="W4397" s="154"/>
      <c r="X4397" s="154"/>
      <c r="Y4397" s="154"/>
      <c r="Z4397" s="154"/>
      <c r="AA4397" s="154"/>
    </row>
    <row r="4398" spans="1:27" ht="15.75" customHeight="1">
      <c r="A4398" s="155"/>
      <c r="B4398" s="156">
        <v>45175</v>
      </c>
      <c r="C4398" s="158">
        <v>65655</v>
      </c>
      <c r="D4398" s="158">
        <v>1011</v>
      </c>
      <c r="E4398" s="158">
        <v>26.567</v>
      </c>
      <c r="F4398" s="158">
        <v>26.372</v>
      </c>
      <c r="G4398" s="16">
        <f t="shared" si="92"/>
        <v>27</v>
      </c>
      <c r="H4398" s="17">
        <f t="shared" si="93"/>
        <v>-0.72166666666666646</v>
      </c>
      <c r="I4398" s="17">
        <f t="shared" si="94"/>
        <v>-0.19500000000000028</v>
      </c>
      <c r="J4398" s="18">
        <f t="shared" si="95"/>
        <v>7.339932999585963E-3</v>
      </c>
      <c r="K4398" s="18">
        <f t="shared" si="96"/>
        <v>0.54831181541009522</v>
      </c>
      <c r="L4398" s="154"/>
      <c r="M4398" s="154"/>
      <c r="N4398" s="154"/>
      <c r="O4398" s="154"/>
      <c r="P4398" s="154"/>
      <c r="Q4398" s="154"/>
      <c r="R4398" s="154"/>
      <c r="S4398" s="154"/>
      <c r="T4398" s="154"/>
      <c r="U4398" s="154"/>
      <c r="V4398" s="154"/>
      <c r="W4398" s="154"/>
      <c r="X4398" s="154"/>
      <c r="Y4398" s="154"/>
      <c r="Z4398" s="154"/>
      <c r="AA4398" s="154"/>
    </row>
    <row r="4399" spans="1:27" ht="15.75" customHeight="1">
      <c r="A4399" s="155"/>
      <c r="B4399" s="156"/>
      <c r="C4399" s="158"/>
      <c r="D4399" s="158">
        <v>1011</v>
      </c>
      <c r="E4399" s="158">
        <v>30.134</v>
      </c>
      <c r="F4399" s="158">
        <v>29.777000000000001</v>
      </c>
      <c r="G4399" s="16">
        <f t="shared" si="92"/>
        <v>27</v>
      </c>
      <c r="H4399" s="17">
        <f t="shared" si="93"/>
        <v>5.2233333333333345</v>
      </c>
      <c r="I4399" s="17">
        <f t="shared" si="94"/>
        <v>-0.35699999999999932</v>
      </c>
      <c r="J4399" s="18">
        <f t="shared" si="95"/>
        <v>1.18470830291365E-2</v>
      </c>
      <c r="K4399" s="18">
        <f t="shared" si="96"/>
        <v>0.60177872170969671</v>
      </c>
      <c r="L4399" s="154"/>
      <c r="M4399" s="154"/>
      <c r="N4399" s="154"/>
      <c r="O4399" s="154"/>
      <c r="P4399" s="154"/>
      <c r="Q4399" s="154"/>
      <c r="R4399" s="154"/>
      <c r="S4399" s="154"/>
      <c r="T4399" s="154"/>
      <c r="U4399" s="154"/>
      <c r="V4399" s="154"/>
      <c r="W4399" s="154"/>
      <c r="X4399" s="154"/>
      <c r="Y4399" s="154"/>
      <c r="Z4399" s="154"/>
      <c r="AA4399" s="154"/>
    </row>
    <row r="4400" spans="1:27" ht="15.75" customHeight="1">
      <c r="A4400" s="155"/>
      <c r="B4400" s="156">
        <v>45176</v>
      </c>
      <c r="C4400" s="158">
        <v>65667</v>
      </c>
      <c r="D4400" s="158">
        <v>6176</v>
      </c>
      <c r="E4400" s="158">
        <v>34.790999999999997</v>
      </c>
      <c r="F4400" s="158">
        <v>33.677999999999997</v>
      </c>
      <c r="G4400" s="16">
        <f t="shared" si="92"/>
        <v>36.028673497593743</v>
      </c>
      <c r="H4400" s="17">
        <f t="shared" si="93"/>
        <v>-2.0627891626562445</v>
      </c>
      <c r="I4400" s="17">
        <f t="shared" si="94"/>
        <v>-1.1129999999999995</v>
      </c>
      <c r="J4400" s="18">
        <f t="shared" si="95"/>
        <v>3.199103216349055E-2</v>
      </c>
      <c r="K4400" s="18">
        <f t="shared" si="96"/>
        <v>0.31052136705087408</v>
      </c>
      <c r="L4400" s="154"/>
      <c r="M4400" s="154"/>
      <c r="N4400" s="154"/>
      <c r="O4400" s="154"/>
      <c r="P4400" s="154"/>
      <c r="Q4400" s="154"/>
      <c r="R4400" s="154"/>
      <c r="S4400" s="154"/>
      <c r="T4400" s="154"/>
      <c r="U4400" s="154"/>
      <c r="V4400" s="154"/>
      <c r="W4400" s="154"/>
      <c r="X4400" s="154"/>
      <c r="Y4400" s="154"/>
      <c r="Z4400" s="154"/>
      <c r="AA4400" s="154"/>
    </row>
    <row r="4401" spans="1:27" ht="15.75" customHeight="1">
      <c r="A4401" s="155"/>
      <c r="B4401" s="158"/>
      <c r="C4401" s="158"/>
      <c r="D4401" s="158">
        <v>6176</v>
      </c>
      <c r="E4401" s="158">
        <v>36.476999999999997</v>
      </c>
      <c r="F4401" s="158">
        <v>35.655000000000001</v>
      </c>
      <c r="G4401" s="16">
        <f t="shared" si="92"/>
        <v>36.028673497593743</v>
      </c>
      <c r="H4401" s="17">
        <f t="shared" si="93"/>
        <v>0.74721083734375549</v>
      </c>
      <c r="I4401" s="17">
        <f t="shared" si="94"/>
        <v>-0.82199999999999562</v>
      </c>
      <c r="J4401" s="18">
        <f t="shared" si="95"/>
        <v>2.2534747923348843E-2</v>
      </c>
      <c r="K4401" s="18">
        <f t="shared" si="96"/>
        <v>0.34238969435718292</v>
      </c>
      <c r="L4401" s="154"/>
      <c r="M4401" s="154"/>
      <c r="N4401" s="154"/>
      <c r="O4401" s="154"/>
      <c r="P4401" s="154"/>
      <c r="Q4401" s="154"/>
      <c r="R4401" s="154"/>
      <c r="S4401" s="154"/>
      <c r="T4401" s="154"/>
      <c r="U4401" s="154"/>
      <c r="V4401" s="154"/>
      <c r="W4401" s="154"/>
      <c r="X4401" s="154"/>
      <c r="Y4401" s="154"/>
      <c r="Z4401" s="154"/>
      <c r="AA4401" s="154"/>
    </row>
    <row r="4402" spans="1:27" ht="15.75" customHeight="1">
      <c r="A4402" s="155"/>
      <c r="B4402" s="156">
        <v>45176</v>
      </c>
      <c r="C4402" s="158">
        <v>65669</v>
      </c>
      <c r="D4402" s="158">
        <v>7108</v>
      </c>
      <c r="E4402" s="158">
        <v>20.614999999999998</v>
      </c>
      <c r="F4402" s="158">
        <v>20.381</v>
      </c>
      <c r="G4402" s="16">
        <f t="shared" si="92"/>
        <v>18.039622077854567</v>
      </c>
      <c r="H4402" s="17">
        <f t="shared" si="93"/>
        <v>4.2922965369090527</v>
      </c>
      <c r="I4402" s="17">
        <f t="shared" si="94"/>
        <v>-0.23399999999999821</v>
      </c>
      <c r="J4402" s="18">
        <f t="shared" si="95"/>
        <v>1.1350958040261859E-2</v>
      </c>
      <c r="K4402" s="18">
        <f t="shared" si="96"/>
        <v>0.4352544446880921</v>
      </c>
      <c r="L4402" s="154"/>
      <c r="M4402" s="154"/>
      <c r="N4402" s="154"/>
      <c r="O4402" s="154"/>
      <c r="P4402" s="154"/>
      <c r="Q4402" s="154"/>
      <c r="R4402" s="154"/>
      <c r="S4402" s="154"/>
      <c r="T4402" s="154"/>
      <c r="U4402" s="154"/>
      <c r="V4402" s="154"/>
      <c r="W4402" s="154"/>
      <c r="X4402" s="154"/>
      <c r="Y4402" s="154"/>
      <c r="Z4402" s="154"/>
      <c r="AA4402" s="154"/>
    </row>
    <row r="4403" spans="1:27" ht="15.75" customHeight="1">
      <c r="A4403" s="155"/>
      <c r="B4403" s="156"/>
      <c r="C4403" s="158"/>
      <c r="D4403" s="158">
        <v>7108</v>
      </c>
      <c r="E4403" s="158">
        <v>18.533999999999999</v>
      </c>
      <c r="F4403" s="158">
        <v>18.361000000000001</v>
      </c>
      <c r="G4403" s="16">
        <f t="shared" si="92"/>
        <v>18.039622077854567</v>
      </c>
      <c r="H4403" s="17">
        <f t="shared" si="93"/>
        <v>0.82396320357572017</v>
      </c>
      <c r="I4403" s="17">
        <f t="shared" si="94"/>
        <v>-0.17299999999999827</v>
      </c>
      <c r="J4403" s="18">
        <f t="shared" si="95"/>
        <v>9.3341966116325826E-3</v>
      </c>
      <c r="K4403" s="18">
        <f t="shared" si="96"/>
        <v>0.37184473817012081</v>
      </c>
      <c r="L4403" s="154"/>
      <c r="M4403" s="154"/>
      <c r="N4403" s="154"/>
      <c r="O4403" s="154"/>
      <c r="P4403" s="154"/>
      <c r="Q4403" s="154"/>
      <c r="R4403" s="154"/>
      <c r="S4403" s="154"/>
      <c r="T4403" s="154"/>
      <c r="U4403" s="154"/>
      <c r="V4403" s="154"/>
      <c r="W4403" s="154"/>
      <c r="X4403" s="154"/>
      <c r="Y4403" s="154"/>
      <c r="Z4403" s="154"/>
      <c r="AA4403" s="154"/>
    </row>
    <row r="4404" spans="1:27" ht="15.75" customHeight="1">
      <c r="A4404" s="155"/>
      <c r="B4404" s="156">
        <v>45176</v>
      </c>
      <c r="C4404" s="158">
        <v>65673</v>
      </c>
      <c r="D4404" s="158">
        <v>5003</v>
      </c>
      <c r="E4404" s="158">
        <v>39.295000000000002</v>
      </c>
      <c r="F4404" s="158">
        <v>39.088000000000001</v>
      </c>
      <c r="G4404" s="16">
        <f t="shared" si="92"/>
        <v>38.4</v>
      </c>
      <c r="H4404" s="17">
        <f t="shared" si="93"/>
        <v>1.491666666666672</v>
      </c>
      <c r="I4404" s="17">
        <f t="shared" si="94"/>
        <v>-0.20700000000000074</v>
      </c>
      <c r="J4404" s="18">
        <f t="shared" si="95"/>
        <v>5.2678457819061138E-3</v>
      </c>
      <c r="K4404" s="18">
        <f t="shared" si="96"/>
        <v>0.38923527166306149</v>
      </c>
      <c r="L4404" s="154"/>
      <c r="M4404" s="154"/>
      <c r="N4404" s="154"/>
      <c r="O4404" s="154"/>
      <c r="P4404" s="154"/>
      <c r="Q4404" s="154"/>
      <c r="R4404" s="154"/>
      <c r="S4404" s="154"/>
      <c r="T4404" s="154"/>
      <c r="U4404" s="154"/>
      <c r="V4404" s="154"/>
      <c r="W4404" s="154"/>
      <c r="X4404" s="154"/>
      <c r="Y4404" s="154"/>
      <c r="Z4404" s="154"/>
      <c r="AA4404" s="154"/>
    </row>
    <row r="4405" spans="1:27" ht="15.75" customHeight="1">
      <c r="A4405" s="155"/>
      <c r="B4405" s="156"/>
      <c r="C4405" s="158">
        <v>65671</v>
      </c>
      <c r="D4405" s="158">
        <v>5169</v>
      </c>
      <c r="E4405" s="158">
        <v>25.658000000000001</v>
      </c>
      <c r="F4405" s="158">
        <v>25.581</v>
      </c>
      <c r="G4405" s="16">
        <f t="shared" si="92"/>
        <v>24.534583675052499</v>
      </c>
      <c r="H4405" s="17">
        <f t="shared" si="93"/>
        <v>1.8723605415791709</v>
      </c>
      <c r="I4405" s="17">
        <f t="shared" si="94"/>
        <v>-7.7000000000001734E-2</v>
      </c>
      <c r="J4405" s="18">
        <f t="shared" si="95"/>
        <v>3.0010133291761528E-3</v>
      </c>
      <c r="K4405" s="18">
        <f t="shared" si="96"/>
        <v>0.34789486677309878</v>
      </c>
      <c r="L4405" s="154"/>
      <c r="M4405" s="154"/>
      <c r="N4405" s="154"/>
      <c r="O4405" s="154"/>
      <c r="P4405" s="154"/>
      <c r="Q4405" s="154"/>
      <c r="R4405" s="154"/>
      <c r="S4405" s="154"/>
      <c r="T4405" s="154"/>
      <c r="U4405" s="154"/>
      <c r="V4405" s="154"/>
      <c r="W4405" s="154"/>
      <c r="X4405" s="154"/>
      <c r="Y4405" s="154"/>
      <c r="Z4405" s="154"/>
      <c r="AA4405" s="154"/>
    </row>
    <row r="4406" spans="1:27" ht="15.75" customHeight="1">
      <c r="A4406" s="155"/>
      <c r="B4406" s="156"/>
      <c r="C4406" s="158"/>
      <c r="D4406" s="158">
        <v>5169</v>
      </c>
      <c r="E4406" s="158">
        <v>26.834</v>
      </c>
      <c r="F4406" s="158">
        <v>26.742000000000001</v>
      </c>
      <c r="G4406" s="16">
        <f t="shared" si="92"/>
        <v>24.534583675052499</v>
      </c>
      <c r="H4406" s="17">
        <f t="shared" si="93"/>
        <v>3.8323605415791682</v>
      </c>
      <c r="I4406" s="17">
        <f t="shared" si="94"/>
        <v>-9.1999999999998749E-2</v>
      </c>
      <c r="J4406" s="18">
        <f t="shared" si="95"/>
        <v>3.4284862487888035E-3</v>
      </c>
      <c r="K4406" s="18">
        <f t="shared" si="96"/>
        <v>0.37647337302169509</v>
      </c>
      <c r="L4406" s="154"/>
      <c r="M4406" s="154"/>
      <c r="N4406" s="154"/>
      <c r="O4406" s="154"/>
      <c r="P4406" s="154"/>
      <c r="Q4406" s="154"/>
      <c r="R4406" s="154"/>
      <c r="S4406" s="154"/>
      <c r="T4406" s="154"/>
      <c r="U4406" s="154"/>
      <c r="V4406" s="154"/>
      <c r="W4406" s="154"/>
      <c r="X4406" s="154"/>
      <c r="Y4406" s="154"/>
      <c r="Z4406" s="154"/>
      <c r="AA4406" s="154"/>
    </row>
    <row r="4407" spans="1:27" ht="15.75" customHeight="1">
      <c r="A4407" s="155"/>
      <c r="B4407" s="156">
        <v>45180</v>
      </c>
      <c r="C4407" s="158">
        <v>66128</v>
      </c>
      <c r="D4407" s="158">
        <v>8147</v>
      </c>
      <c r="E4407" s="158">
        <v>25.957000000000001</v>
      </c>
      <c r="F4407" s="158">
        <v>25.853000000000002</v>
      </c>
      <c r="G4407" s="16">
        <f t="shared" si="92"/>
        <v>25.037035574840008</v>
      </c>
      <c r="H4407" s="17">
        <f t="shared" si="93"/>
        <v>1.5332740419333213</v>
      </c>
      <c r="I4407" s="17">
        <f t="shared" si="94"/>
        <v>-0.1039999999999992</v>
      </c>
      <c r="J4407" s="18">
        <f t="shared" si="95"/>
        <v>4.0066263435681784E-3</v>
      </c>
      <c r="K4407" s="18">
        <f t="shared" si="96"/>
        <v>0.32834149596339735</v>
      </c>
      <c r="L4407" s="154"/>
      <c r="M4407" s="154"/>
      <c r="N4407" s="154"/>
      <c r="O4407" s="154"/>
      <c r="P4407" s="154"/>
      <c r="Q4407" s="154"/>
      <c r="R4407" s="154"/>
      <c r="S4407" s="154"/>
      <c r="T4407" s="154"/>
      <c r="U4407" s="154"/>
      <c r="V4407" s="154"/>
      <c r="W4407" s="154"/>
      <c r="X4407" s="154"/>
      <c r="Y4407" s="154"/>
      <c r="Z4407" s="154"/>
      <c r="AA4407" s="154"/>
    </row>
    <row r="4408" spans="1:27" ht="15.75" customHeight="1">
      <c r="A4408" s="155"/>
      <c r="B4408" s="156"/>
      <c r="C4408" s="158"/>
      <c r="D4408" s="158">
        <v>8147</v>
      </c>
      <c r="E4408" s="158">
        <v>26.26</v>
      </c>
      <c r="F4408" s="158">
        <v>26.154</v>
      </c>
      <c r="G4408" s="16">
        <f t="shared" si="92"/>
        <v>25.037035574840008</v>
      </c>
      <c r="H4408" s="17">
        <f t="shared" si="93"/>
        <v>2.038274041933323</v>
      </c>
      <c r="I4408" s="17">
        <f t="shared" si="94"/>
        <v>-0.10600000000000165</v>
      </c>
      <c r="J4408" s="18">
        <f t="shared" si="95"/>
        <v>4.0365575019040995E-3</v>
      </c>
      <c r="K4408" s="18">
        <f t="shared" si="96"/>
        <v>0.33609140177920432</v>
      </c>
      <c r="L4408" s="154"/>
      <c r="M4408" s="154"/>
      <c r="N4408" s="154"/>
      <c r="O4408" s="154"/>
      <c r="P4408" s="154"/>
      <c r="Q4408" s="154"/>
      <c r="R4408" s="154"/>
      <c r="S4408" s="154"/>
      <c r="T4408" s="154"/>
      <c r="U4408" s="154"/>
      <c r="V4408" s="154"/>
      <c r="W4408" s="154"/>
      <c r="X4408" s="154"/>
      <c r="Y4408" s="154"/>
      <c r="Z4408" s="154"/>
      <c r="AA4408" s="154"/>
    </row>
    <row r="4409" spans="1:27" ht="15.75" customHeight="1">
      <c r="A4409" s="155"/>
      <c r="B4409" s="156">
        <v>45180</v>
      </c>
      <c r="C4409" s="158" t="s">
        <v>1807</v>
      </c>
      <c r="D4409" s="158">
        <v>8127</v>
      </c>
      <c r="E4409" s="158">
        <v>21.198</v>
      </c>
      <c r="F4409" s="158">
        <v>21.111999999999998</v>
      </c>
      <c r="G4409" s="16">
        <f t="shared" si="92"/>
        <v>19.906047079520491</v>
      </c>
      <c r="H4409" s="17">
        <f t="shared" si="93"/>
        <v>2.1532548674658498</v>
      </c>
      <c r="I4409" s="17">
        <f t="shared" si="94"/>
        <v>-8.6000000000002075E-2</v>
      </c>
      <c r="J4409" s="18">
        <f t="shared" si="95"/>
        <v>4.0569865081612451E-3</v>
      </c>
      <c r="K4409" s="18">
        <f t="shared" si="96"/>
        <v>0.34435762789948632</v>
      </c>
      <c r="L4409" s="154"/>
      <c r="M4409" s="154"/>
      <c r="N4409" s="154"/>
      <c r="O4409" s="154"/>
      <c r="P4409" s="154"/>
      <c r="Q4409" s="154"/>
      <c r="R4409" s="154"/>
      <c r="S4409" s="154"/>
      <c r="T4409" s="154"/>
      <c r="U4409" s="154"/>
      <c r="V4409" s="154"/>
      <c r="W4409" s="154"/>
      <c r="X4409" s="154"/>
      <c r="Y4409" s="154"/>
      <c r="Z4409" s="154"/>
      <c r="AA4409" s="154"/>
    </row>
    <row r="4410" spans="1:27" ht="15.75" customHeight="1">
      <c r="A4410" s="155"/>
      <c r="B4410" s="156">
        <v>45180</v>
      </c>
      <c r="C4410" s="158" t="s">
        <v>1808</v>
      </c>
      <c r="D4410" s="158">
        <v>8127</v>
      </c>
      <c r="E4410" s="158">
        <v>20.606999999999999</v>
      </c>
      <c r="F4410" s="158">
        <v>20.544</v>
      </c>
      <c r="G4410" s="16">
        <f t="shared" si="92"/>
        <v>19.906047079520491</v>
      </c>
      <c r="H4410" s="17">
        <f t="shared" si="93"/>
        <v>1.1682548674658477</v>
      </c>
      <c r="I4410" s="17">
        <f t="shared" si="94"/>
        <v>-6.2999999999998835E-2</v>
      </c>
      <c r="J4410" s="18">
        <f t="shared" si="95"/>
        <v>3.0572135682049224E-3</v>
      </c>
      <c r="K4410" s="18">
        <f t="shared" si="96"/>
        <v>0.32555408338008007</v>
      </c>
      <c r="L4410" s="154"/>
      <c r="M4410" s="154"/>
      <c r="N4410" s="154"/>
      <c r="O4410" s="154"/>
      <c r="P4410" s="154"/>
      <c r="Q4410" s="154"/>
      <c r="R4410" s="154"/>
      <c r="S4410" s="154"/>
      <c r="T4410" s="154"/>
      <c r="U4410" s="154"/>
      <c r="V4410" s="154"/>
      <c r="W4410" s="154"/>
      <c r="X4410" s="154"/>
      <c r="Y4410" s="154"/>
      <c r="Z4410" s="154"/>
      <c r="AA4410" s="154"/>
    </row>
    <row r="4411" spans="1:27" ht="15.75" customHeight="1">
      <c r="A4411" s="155"/>
      <c r="B4411" s="156"/>
      <c r="C4411" s="158"/>
      <c r="D4411" s="158">
        <v>8127</v>
      </c>
      <c r="E4411" s="158">
        <v>19.759</v>
      </c>
      <c r="F4411" s="158">
        <v>19.71</v>
      </c>
      <c r="G4411" s="16">
        <f t="shared" si="92"/>
        <v>19.906047079520491</v>
      </c>
      <c r="H4411" s="17">
        <f t="shared" si="93"/>
        <v>-0.24507846586748391</v>
      </c>
      <c r="I4411" s="17">
        <f t="shared" si="94"/>
        <v>-4.8999999999999488E-2</v>
      </c>
      <c r="J4411" s="18">
        <f t="shared" si="95"/>
        <v>2.4798825851510445E-3</v>
      </c>
      <c r="K4411" s="18">
        <f t="shared" si="96"/>
        <v>0.29660878567808652</v>
      </c>
      <c r="L4411" s="154"/>
      <c r="M4411" s="154"/>
      <c r="N4411" s="154"/>
      <c r="O4411" s="154"/>
      <c r="P4411" s="154"/>
      <c r="Q4411" s="154"/>
      <c r="R4411" s="154"/>
      <c r="S4411" s="154"/>
      <c r="T4411" s="154"/>
      <c r="U4411" s="154"/>
      <c r="V4411" s="154"/>
      <c r="W4411" s="154"/>
      <c r="X4411" s="154"/>
      <c r="Y4411" s="154"/>
      <c r="Z4411" s="154"/>
      <c r="AA4411" s="154"/>
    </row>
    <row r="4412" spans="1:27" ht="15.75" customHeight="1">
      <c r="A4412" s="155"/>
      <c r="B4412" s="156">
        <v>45180</v>
      </c>
      <c r="C4412" s="158" t="s">
        <v>1809</v>
      </c>
      <c r="D4412" s="158">
        <v>8107</v>
      </c>
      <c r="E4412" s="158">
        <v>18.436</v>
      </c>
      <c r="F4412" s="158">
        <v>18.350000000000001</v>
      </c>
      <c r="G4412" s="16">
        <f t="shared" si="92"/>
        <v>16.123457228651652</v>
      </c>
      <c r="H4412" s="17">
        <f t="shared" si="93"/>
        <v>3.8542379522472459</v>
      </c>
      <c r="I4412" s="17">
        <f t="shared" si="94"/>
        <v>-8.5999999999998522E-2</v>
      </c>
      <c r="J4412" s="18">
        <f t="shared" si="95"/>
        <v>4.6647862876979017E-3</v>
      </c>
      <c r="K4412" s="18">
        <f t="shared" si="96"/>
        <v>0.38399958355636582</v>
      </c>
      <c r="L4412" s="154"/>
      <c r="M4412" s="154"/>
      <c r="N4412" s="154"/>
      <c r="O4412" s="154"/>
      <c r="P4412" s="154"/>
      <c r="Q4412" s="154"/>
      <c r="R4412" s="154"/>
      <c r="S4412" s="154"/>
      <c r="T4412" s="154"/>
      <c r="U4412" s="154"/>
      <c r="V4412" s="154"/>
      <c r="W4412" s="154"/>
      <c r="X4412" s="154"/>
      <c r="Y4412" s="154"/>
      <c r="Z4412" s="154"/>
      <c r="AA4412" s="154"/>
    </row>
    <row r="4413" spans="1:27" ht="15.75" customHeight="1">
      <c r="A4413" s="155"/>
      <c r="B4413" s="156">
        <v>45180</v>
      </c>
      <c r="C4413" s="158">
        <v>66379</v>
      </c>
      <c r="D4413" s="158">
        <v>5169</v>
      </c>
      <c r="E4413" s="158">
        <v>25.507999999999999</v>
      </c>
      <c r="F4413" s="158">
        <v>25.395</v>
      </c>
      <c r="G4413" s="16">
        <f t="shared" si="92"/>
        <v>24.534583675052499</v>
      </c>
      <c r="H4413" s="17">
        <f t="shared" si="93"/>
        <v>1.6223605415791673</v>
      </c>
      <c r="I4413" s="17">
        <f t="shared" si="94"/>
        <v>-0.11299999999999955</v>
      </c>
      <c r="J4413" s="18">
        <f t="shared" si="95"/>
        <v>4.4299827505096265E-3</v>
      </c>
      <c r="K4413" s="18">
        <f t="shared" si="96"/>
        <v>0.34406015727082351</v>
      </c>
      <c r="L4413" s="154"/>
      <c r="M4413" s="154"/>
      <c r="N4413" s="154"/>
      <c r="O4413" s="154"/>
      <c r="P4413" s="154"/>
      <c r="Q4413" s="154"/>
      <c r="R4413" s="154"/>
      <c r="S4413" s="154"/>
      <c r="T4413" s="154"/>
      <c r="U4413" s="154"/>
      <c r="V4413" s="154"/>
      <c r="W4413" s="154"/>
      <c r="X4413" s="154"/>
      <c r="Y4413" s="154"/>
      <c r="Z4413" s="154"/>
      <c r="AA4413" s="154"/>
    </row>
    <row r="4414" spans="1:27" ht="15.75" customHeight="1">
      <c r="A4414" s="155"/>
      <c r="B4414" s="156">
        <v>45180</v>
      </c>
      <c r="C4414" s="158">
        <v>66381</v>
      </c>
      <c r="D4414" s="158">
        <v>5120</v>
      </c>
      <c r="E4414" s="158">
        <v>23.498000000000001</v>
      </c>
      <c r="F4414" s="158">
        <v>23.38</v>
      </c>
      <c r="G4414" s="16">
        <f t="shared" si="92"/>
        <v>22.870927068045674</v>
      </c>
      <c r="H4414" s="17">
        <f t="shared" si="93"/>
        <v>1.045121553257212</v>
      </c>
      <c r="I4414" s="17">
        <f t="shared" si="94"/>
        <v>-0.1180000000000021</v>
      </c>
      <c r="J4414" s="18">
        <f t="shared" si="95"/>
        <v>5.0217039748064558E-3</v>
      </c>
      <c r="K4414" s="18">
        <f t="shared" si="96"/>
        <v>0.32341936483338873</v>
      </c>
      <c r="L4414" s="154"/>
      <c r="M4414" s="154"/>
      <c r="N4414" s="154"/>
      <c r="O4414" s="154"/>
      <c r="P4414" s="154"/>
      <c r="Q4414" s="154"/>
      <c r="R4414" s="154"/>
      <c r="S4414" s="154"/>
      <c r="T4414" s="154"/>
      <c r="U4414" s="154"/>
      <c r="V4414" s="154"/>
      <c r="W4414" s="154"/>
      <c r="X4414" s="154"/>
      <c r="Y4414" s="154"/>
      <c r="Z4414" s="154"/>
      <c r="AA4414" s="154"/>
    </row>
    <row r="4415" spans="1:27" ht="15.75" customHeight="1">
      <c r="A4415" s="155"/>
      <c r="B4415" s="156"/>
      <c r="C4415" s="158"/>
      <c r="D4415" s="158">
        <v>5120</v>
      </c>
      <c r="E4415" s="158">
        <v>23.683</v>
      </c>
      <c r="F4415" s="158">
        <v>23.532</v>
      </c>
      <c r="G4415" s="16">
        <f t="shared" si="92"/>
        <v>22.870927068045674</v>
      </c>
      <c r="H4415" s="17">
        <f t="shared" si="93"/>
        <v>1.3534548865905431</v>
      </c>
      <c r="I4415" s="17">
        <f t="shared" si="94"/>
        <v>-0.1509999999999998</v>
      </c>
      <c r="J4415" s="18">
        <f t="shared" si="95"/>
        <v>6.375881433939949E-3</v>
      </c>
      <c r="K4415" s="18">
        <f t="shared" si="96"/>
        <v>0.3287044814784853</v>
      </c>
      <c r="L4415" s="154"/>
      <c r="M4415" s="154"/>
      <c r="N4415" s="154"/>
      <c r="O4415" s="154"/>
      <c r="P4415" s="154"/>
      <c r="Q4415" s="154"/>
      <c r="R4415" s="154"/>
      <c r="S4415" s="154"/>
      <c r="T4415" s="154"/>
      <c r="U4415" s="154"/>
      <c r="V4415" s="154"/>
      <c r="W4415" s="154"/>
      <c r="X4415" s="154"/>
      <c r="Y4415" s="154"/>
      <c r="Z4415" s="154"/>
      <c r="AA4415" s="154"/>
    </row>
    <row r="4416" spans="1:27" ht="15.75" customHeight="1">
      <c r="A4416" s="155"/>
      <c r="B4416" s="156">
        <v>45182</v>
      </c>
      <c r="C4416" s="158">
        <v>66660</v>
      </c>
      <c r="D4416" s="158">
        <v>5621</v>
      </c>
      <c r="E4416" s="158">
        <v>22.989000000000001</v>
      </c>
      <c r="F4416" s="158">
        <v>22.885000000000002</v>
      </c>
      <c r="G4416" s="16">
        <f t="shared" si="92"/>
        <v>22.870927068045674</v>
      </c>
      <c r="H4416" s="17">
        <f t="shared" si="93"/>
        <v>0.19678821992387796</v>
      </c>
      <c r="I4416" s="17">
        <f t="shared" si="94"/>
        <v>-0.1039999999999992</v>
      </c>
      <c r="J4416" s="18">
        <f t="shared" si="95"/>
        <v>4.5239027360911392E-3</v>
      </c>
      <c r="K4416" s="18">
        <f t="shared" si="96"/>
        <v>0.30843917677389049</v>
      </c>
      <c r="L4416" s="154"/>
      <c r="M4416" s="154"/>
      <c r="N4416" s="154"/>
      <c r="O4416" s="154"/>
      <c r="P4416" s="154"/>
      <c r="Q4416" s="154"/>
      <c r="R4416" s="154"/>
      <c r="S4416" s="154"/>
      <c r="T4416" s="154"/>
      <c r="U4416" s="154"/>
      <c r="V4416" s="154"/>
      <c r="W4416" s="154"/>
      <c r="X4416" s="154"/>
      <c r="Y4416" s="154"/>
      <c r="Z4416" s="154"/>
      <c r="AA4416" s="154"/>
    </row>
    <row r="4417" spans="1:27" ht="15.75" customHeight="1">
      <c r="A4417" s="155"/>
      <c r="B4417" s="156"/>
      <c r="C4417" s="158"/>
      <c r="D4417" s="158">
        <v>5621</v>
      </c>
      <c r="E4417" s="158">
        <v>23.036999999999999</v>
      </c>
      <c r="F4417" s="158">
        <v>22.896999999999998</v>
      </c>
      <c r="G4417" s="16">
        <f t="shared" si="92"/>
        <v>22.870927068045674</v>
      </c>
      <c r="H4417" s="17">
        <f t="shared" si="93"/>
        <v>0.27678821992387509</v>
      </c>
      <c r="I4417" s="17">
        <f t="shared" si="94"/>
        <v>-0.14000000000000057</v>
      </c>
      <c r="J4417" s="18">
        <f t="shared" si="95"/>
        <v>6.0771801883926111E-3</v>
      </c>
      <c r="K4417" s="18">
        <f t="shared" si="96"/>
        <v>0.30988011611125438</v>
      </c>
      <c r="L4417" s="154"/>
      <c r="M4417" s="154"/>
      <c r="N4417" s="154"/>
      <c r="O4417" s="154"/>
      <c r="P4417" s="154"/>
      <c r="Q4417" s="154"/>
      <c r="R4417" s="154"/>
      <c r="S4417" s="154"/>
      <c r="T4417" s="154"/>
      <c r="U4417" s="154"/>
      <c r="V4417" s="154"/>
      <c r="W4417" s="154"/>
      <c r="X4417" s="154"/>
      <c r="Y4417" s="154"/>
      <c r="Z4417" s="154"/>
      <c r="AA4417" s="154"/>
    </row>
    <row r="4418" spans="1:27" ht="15.75" customHeight="1">
      <c r="A4418" s="155"/>
      <c r="B4418" s="156">
        <v>45182</v>
      </c>
      <c r="C4418" s="158"/>
      <c r="D4418" s="158">
        <v>5648</v>
      </c>
      <c r="E4418" s="158">
        <v>21.942</v>
      </c>
      <c r="F4418" s="158">
        <v>21.69</v>
      </c>
      <c r="G4418" s="16">
        <f t="shared" si="92"/>
        <v>19.240505739344663</v>
      </c>
      <c r="H4418" s="17">
        <f t="shared" si="93"/>
        <v>4.502490434425563</v>
      </c>
      <c r="I4418" s="17">
        <f t="shared" si="94"/>
        <v>-0.25199999999999889</v>
      </c>
      <c r="J4418" s="18">
        <f t="shared" si="95"/>
        <v>1.1484823625922838E-2</v>
      </c>
      <c r="K4418" s="18">
        <f t="shared" si="96"/>
        <v>0.39980858627290122</v>
      </c>
      <c r="L4418" s="154"/>
      <c r="M4418" s="154"/>
      <c r="N4418" s="154"/>
      <c r="O4418" s="154"/>
      <c r="P4418" s="154"/>
      <c r="Q4418" s="154"/>
      <c r="R4418" s="154"/>
      <c r="S4418" s="154"/>
      <c r="T4418" s="154"/>
      <c r="U4418" s="154"/>
      <c r="V4418" s="154"/>
      <c r="W4418" s="154"/>
      <c r="X4418" s="154"/>
      <c r="Y4418" s="154"/>
      <c r="Z4418" s="154"/>
      <c r="AA4418" s="154"/>
    </row>
    <row r="4419" spans="1:27" ht="15.75" customHeight="1">
      <c r="A4419" s="155"/>
      <c r="B4419" s="158"/>
      <c r="C4419" s="158"/>
      <c r="D4419" s="158">
        <v>5648</v>
      </c>
      <c r="E4419" s="158">
        <v>20.09</v>
      </c>
      <c r="F4419" s="158">
        <v>19.853000000000002</v>
      </c>
      <c r="G4419" s="16">
        <f t="shared" si="92"/>
        <v>19.240505739344663</v>
      </c>
      <c r="H4419" s="17">
        <f t="shared" si="93"/>
        <v>1.4158237677588956</v>
      </c>
      <c r="I4419" s="17">
        <f t="shared" si="94"/>
        <v>-0.23699999999999832</v>
      </c>
      <c r="J4419" s="18">
        <f t="shared" si="95"/>
        <v>1.1796913887506139E-2</v>
      </c>
      <c r="K4419" s="18">
        <f t="shared" si="96"/>
        <v>0.34447984071677445</v>
      </c>
      <c r="L4419" s="154"/>
      <c r="M4419" s="154"/>
      <c r="N4419" s="154"/>
      <c r="O4419" s="154"/>
      <c r="P4419" s="154"/>
      <c r="Q4419" s="154"/>
      <c r="R4419" s="154"/>
      <c r="S4419" s="154"/>
      <c r="T4419" s="154"/>
      <c r="U4419" s="154"/>
      <c r="V4419" s="154"/>
      <c r="W4419" s="154"/>
      <c r="X4419" s="154"/>
      <c r="Y4419" s="154"/>
      <c r="Z4419" s="154"/>
      <c r="AA4419" s="154"/>
    </row>
    <row r="4420" spans="1:27" ht="15.75" customHeight="1">
      <c r="A4420" s="155"/>
      <c r="B4420" s="156"/>
      <c r="C4420" s="158"/>
      <c r="D4420" s="158">
        <v>5648</v>
      </c>
      <c r="E4420" s="158">
        <v>19.693000000000001</v>
      </c>
      <c r="F4420" s="158">
        <v>19.524000000000001</v>
      </c>
      <c r="G4420" s="16">
        <f t="shared" si="92"/>
        <v>19.240505739344663</v>
      </c>
      <c r="H4420" s="17">
        <f t="shared" si="93"/>
        <v>0.75415710109223144</v>
      </c>
      <c r="I4420" s="17">
        <f t="shared" si="94"/>
        <v>-0.16900000000000048</v>
      </c>
      <c r="J4420" s="18">
        <f t="shared" si="95"/>
        <v>8.5817295485705828E-3</v>
      </c>
      <c r="K4420" s="18">
        <f t="shared" si="96"/>
        <v>0.33126491646778039</v>
      </c>
      <c r="L4420" s="154"/>
      <c r="M4420" s="154"/>
      <c r="N4420" s="154"/>
      <c r="O4420" s="154"/>
      <c r="P4420" s="154"/>
      <c r="Q4420" s="154"/>
      <c r="R4420" s="154"/>
      <c r="S4420" s="154"/>
      <c r="T4420" s="154"/>
      <c r="U4420" s="154"/>
      <c r="V4420" s="154"/>
      <c r="W4420" s="154"/>
      <c r="X4420" s="154"/>
      <c r="Y4420" s="154"/>
      <c r="Z4420" s="154"/>
      <c r="AA4420" s="154"/>
    </row>
    <row r="4421" spans="1:27" ht="15.75" customHeight="1">
      <c r="A4421" s="155"/>
      <c r="B4421" s="156"/>
      <c r="C4421" s="158"/>
      <c r="D4421" s="158">
        <v>5648</v>
      </c>
      <c r="E4421" s="158">
        <v>21.082000000000001</v>
      </c>
      <c r="F4421" s="158">
        <v>20.891999999999999</v>
      </c>
      <c r="G4421" s="16">
        <f t="shared" si="92"/>
        <v>19.240505739344663</v>
      </c>
      <c r="H4421" s="17">
        <f t="shared" si="93"/>
        <v>3.0691571010922303</v>
      </c>
      <c r="I4421" s="17">
        <f t="shared" si="94"/>
        <v>-0.19000000000000128</v>
      </c>
      <c r="J4421" s="18">
        <f t="shared" si="95"/>
        <v>9.0124276634096032E-3</v>
      </c>
      <c r="K4421" s="18">
        <f t="shared" si="96"/>
        <v>0.37532492173418075</v>
      </c>
      <c r="L4421" s="154"/>
      <c r="M4421" s="154"/>
      <c r="N4421" s="154"/>
      <c r="O4421" s="154"/>
      <c r="P4421" s="154"/>
      <c r="Q4421" s="154"/>
      <c r="R4421" s="154"/>
      <c r="S4421" s="154"/>
      <c r="T4421" s="154"/>
      <c r="U4421" s="154"/>
      <c r="V4421" s="154"/>
      <c r="W4421" s="154"/>
      <c r="X4421" s="154"/>
      <c r="Y4421" s="154"/>
      <c r="Z4421" s="154"/>
      <c r="AA4421" s="154"/>
    </row>
    <row r="4422" spans="1:27" ht="15.75" customHeight="1">
      <c r="A4422" s="155"/>
      <c r="B4422" s="158"/>
      <c r="C4422" s="158"/>
      <c r="D4422" s="158">
        <v>5648</v>
      </c>
      <c r="E4422" s="158">
        <v>21.161000000000001</v>
      </c>
      <c r="F4422" s="158">
        <v>20.956</v>
      </c>
      <c r="G4422" s="16">
        <f t="shared" si="92"/>
        <v>19.240505739344663</v>
      </c>
      <c r="H4422" s="17">
        <f t="shared" si="93"/>
        <v>3.200823767758898</v>
      </c>
      <c r="I4422" s="17">
        <f t="shared" si="94"/>
        <v>-0.20500000000000185</v>
      </c>
      <c r="J4422" s="18">
        <f t="shared" si="95"/>
        <v>9.6876329095979315E-3</v>
      </c>
      <c r="K4422" s="18">
        <f t="shared" si="96"/>
        <v>0.37765701053825429</v>
      </c>
      <c r="L4422" s="154"/>
      <c r="M4422" s="154"/>
      <c r="N4422" s="154"/>
      <c r="O4422" s="154"/>
      <c r="P4422" s="154"/>
      <c r="Q4422" s="154"/>
      <c r="R4422" s="154"/>
      <c r="S4422" s="154"/>
      <c r="T4422" s="154"/>
      <c r="U4422" s="154"/>
      <c r="V4422" s="154"/>
      <c r="W4422" s="154"/>
      <c r="X4422" s="154"/>
      <c r="Y4422" s="154"/>
      <c r="Z4422" s="154"/>
      <c r="AA4422" s="154"/>
    </row>
    <row r="4423" spans="1:27" ht="15.75" customHeight="1">
      <c r="A4423" s="155"/>
      <c r="B4423" s="156">
        <v>45182</v>
      </c>
      <c r="C4423" s="158"/>
      <c r="D4423" s="158">
        <v>5148</v>
      </c>
      <c r="E4423" s="158">
        <v>21.986999999999998</v>
      </c>
      <c r="F4423" s="158">
        <v>21.806000000000001</v>
      </c>
      <c r="G4423" s="16">
        <f t="shared" si="92"/>
        <v>20.202531026311895</v>
      </c>
      <c r="H4423" s="17">
        <f t="shared" si="93"/>
        <v>2.9741149561468383</v>
      </c>
      <c r="I4423" s="17">
        <f t="shared" si="94"/>
        <v>-0.18099999999999739</v>
      </c>
      <c r="J4423" s="18">
        <f t="shared" si="95"/>
        <v>8.2321371719651336E-3</v>
      </c>
      <c r="K4423" s="18">
        <f t="shared" si="96"/>
        <v>0.35728269946026125</v>
      </c>
      <c r="L4423" s="154"/>
      <c r="M4423" s="154"/>
      <c r="N4423" s="154"/>
      <c r="O4423" s="154"/>
      <c r="P4423" s="154"/>
      <c r="Q4423" s="154"/>
      <c r="R4423" s="154"/>
      <c r="S4423" s="154"/>
      <c r="T4423" s="154"/>
      <c r="U4423" s="154"/>
      <c r="V4423" s="154"/>
      <c r="W4423" s="154"/>
      <c r="X4423" s="154"/>
      <c r="Y4423" s="154"/>
      <c r="Z4423" s="154"/>
      <c r="AA4423" s="154"/>
    </row>
    <row r="4424" spans="1:27" ht="15.75" customHeight="1">
      <c r="A4424" s="155"/>
      <c r="B4424" s="156">
        <v>45182</v>
      </c>
      <c r="C4424" s="158"/>
      <c r="D4424" s="158">
        <v>6107</v>
      </c>
      <c r="E4424" s="158">
        <v>19.050999999999998</v>
      </c>
      <c r="F4424" s="158">
        <v>18.702000000000002</v>
      </c>
      <c r="G4424" s="16">
        <f t="shared" si="92"/>
        <v>17.032373496847189</v>
      </c>
      <c r="H4424" s="17">
        <f t="shared" si="93"/>
        <v>3.3643775052546827</v>
      </c>
      <c r="I4424" s="17">
        <f t="shared" si="94"/>
        <v>-0.34899999999999665</v>
      </c>
      <c r="J4424" s="18">
        <f t="shared" si="95"/>
        <v>1.8319248333420645E-2</v>
      </c>
      <c r="K4424" s="18">
        <f t="shared" si="96"/>
        <v>0.39181851847085336</v>
      </c>
      <c r="L4424" s="154"/>
      <c r="M4424" s="154"/>
      <c r="N4424" s="154"/>
      <c r="O4424" s="154"/>
      <c r="P4424" s="154"/>
      <c r="Q4424" s="154"/>
      <c r="R4424" s="154"/>
      <c r="S4424" s="154"/>
      <c r="T4424" s="154"/>
      <c r="U4424" s="154"/>
      <c r="V4424" s="154"/>
      <c r="W4424" s="154"/>
      <c r="X4424" s="154"/>
      <c r="Y4424" s="154"/>
      <c r="Z4424" s="154"/>
      <c r="AA4424" s="154"/>
    </row>
    <row r="4425" spans="1:27" ht="15.75" customHeight="1">
      <c r="A4425" s="155"/>
      <c r="B4425" s="158"/>
      <c r="C4425" s="158"/>
      <c r="D4425" s="158">
        <v>6107</v>
      </c>
      <c r="E4425" s="158">
        <v>17.568999999999999</v>
      </c>
      <c r="F4425" s="158">
        <v>17.265000000000001</v>
      </c>
      <c r="G4425" s="16">
        <f t="shared" si="92"/>
        <v>17.032373496847189</v>
      </c>
      <c r="H4425" s="17">
        <f t="shared" si="93"/>
        <v>0.89437750525468362</v>
      </c>
      <c r="I4425" s="17">
        <f t="shared" si="94"/>
        <v>-0.30399999999999849</v>
      </c>
      <c r="J4425" s="18">
        <f t="shared" si="95"/>
        <v>1.7303204507940036E-2</v>
      </c>
      <c r="K4425" s="18">
        <f t="shared" si="96"/>
        <v>0.34051651177575432</v>
      </c>
      <c r="L4425" s="154"/>
      <c r="M4425" s="154"/>
      <c r="N4425" s="154"/>
      <c r="O4425" s="154"/>
      <c r="P4425" s="154"/>
      <c r="Q4425" s="154"/>
      <c r="R4425" s="154"/>
      <c r="S4425" s="154"/>
      <c r="T4425" s="154"/>
      <c r="U4425" s="154"/>
      <c r="V4425" s="154"/>
      <c r="W4425" s="154"/>
      <c r="X4425" s="154"/>
      <c r="Y4425" s="154"/>
      <c r="Z4425" s="154"/>
      <c r="AA4425" s="154"/>
    </row>
    <row r="4426" spans="1:27" ht="15.75" customHeight="1">
      <c r="A4426" s="155"/>
      <c r="B4426" s="156"/>
      <c r="C4426" s="158"/>
      <c r="D4426" s="158">
        <v>6107</v>
      </c>
      <c r="E4426" s="158">
        <v>17.190999999999999</v>
      </c>
      <c r="F4426" s="158">
        <v>16.882999999999999</v>
      </c>
      <c r="G4426" s="16">
        <f t="shared" si="92"/>
        <v>17.032373496847189</v>
      </c>
      <c r="H4426" s="17">
        <f t="shared" si="93"/>
        <v>0.2643775052546834</v>
      </c>
      <c r="I4426" s="17">
        <f t="shared" si="94"/>
        <v>-0.30799999999999983</v>
      </c>
      <c r="J4426" s="18">
        <f t="shared" si="95"/>
        <v>1.7916351579314749E-2</v>
      </c>
      <c r="K4426" s="18">
        <f t="shared" si="96"/>
        <v>0.3260156241863898</v>
      </c>
      <c r="L4426" s="154"/>
      <c r="M4426" s="154"/>
      <c r="N4426" s="154"/>
      <c r="O4426" s="154"/>
      <c r="P4426" s="154"/>
      <c r="Q4426" s="154"/>
      <c r="R4426" s="154"/>
      <c r="S4426" s="154"/>
      <c r="T4426" s="154"/>
      <c r="U4426" s="154"/>
      <c r="V4426" s="154"/>
      <c r="W4426" s="154"/>
      <c r="X4426" s="154"/>
      <c r="Y4426" s="154"/>
      <c r="Z4426" s="154"/>
      <c r="AA4426" s="154"/>
    </row>
    <row r="4427" spans="1:27" ht="15.75" customHeight="1">
      <c r="A4427" s="155"/>
      <c r="B4427" s="156">
        <v>45183</v>
      </c>
      <c r="C4427" s="158">
        <v>66756</v>
      </c>
      <c r="D4427" s="158">
        <v>5169</v>
      </c>
      <c r="E4427" s="158">
        <v>25.388000000000002</v>
      </c>
      <c r="F4427" s="158">
        <v>25.341000000000001</v>
      </c>
      <c r="G4427" s="16">
        <f t="shared" si="92"/>
        <v>24.534583675052499</v>
      </c>
      <c r="H4427" s="17">
        <f t="shared" si="93"/>
        <v>1.4223605415791716</v>
      </c>
      <c r="I4427" s="17">
        <f t="shared" si="94"/>
        <v>-4.7000000000000597E-2</v>
      </c>
      <c r="J4427" s="18">
        <f t="shared" si="95"/>
        <v>1.851268315739743E-3</v>
      </c>
      <c r="K4427" s="18">
        <f t="shared" si="96"/>
        <v>0.34095976412731088</v>
      </c>
      <c r="L4427" s="154"/>
      <c r="M4427" s="154"/>
      <c r="N4427" s="154"/>
      <c r="O4427" s="154"/>
      <c r="P4427" s="154"/>
      <c r="Q4427" s="154"/>
      <c r="R4427" s="154"/>
      <c r="S4427" s="154"/>
      <c r="T4427" s="154"/>
      <c r="U4427" s="154"/>
      <c r="V4427" s="154"/>
      <c r="W4427" s="154"/>
      <c r="X4427" s="154"/>
      <c r="Y4427" s="154"/>
      <c r="Z4427" s="154"/>
      <c r="AA4427" s="154"/>
    </row>
    <row r="4428" spans="1:27" ht="15.75" customHeight="1">
      <c r="A4428" s="155"/>
      <c r="B4428" s="158"/>
      <c r="C4428" s="158"/>
      <c r="D4428" s="158">
        <v>5169</v>
      </c>
      <c r="E4428" s="158">
        <v>25.315999999999999</v>
      </c>
      <c r="F4428" s="158">
        <v>25.268999999999998</v>
      </c>
      <c r="G4428" s="16">
        <f t="shared" si="92"/>
        <v>24.534583675052499</v>
      </c>
      <c r="H4428" s="17">
        <f t="shared" si="93"/>
        <v>1.302360541579167</v>
      </c>
      <c r="I4428" s="17">
        <f t="shared" si="94"/>
        <v>-4.7000000000000597E-2</v>
      </c>
      <c r="J4428" s="18">
        <f t="shared" si="95"/>
        <v>1.8565334176015404E-3</v>
      </c>
      <c r="K4428" s="18">
        <f t="shared" si="96"/>
        <v>0.33908541995829383</v>
      </c>
      <c r="L4428" s="154"/>
      <c r="M4428" s="154"/>
      <c r="N4428" s="154"/>
      <c r="O4428" s="154"/>
      <c r="P4428" s="154"/>
      <c r="Q4428" s="154"/>
      <c r="R4428" s="154"/>
      <c r="S4428" s="154"/>
      <c r="T4428" s="154"/>
      <c r="U4428" s="154"/>
      <c r="V4428" s="154"/>
      <c r="W4428" s="154"/>
      <c r="X4428" s="154"/>
      <c r="Y4428" s="154"/>
      <c r="Z4428" s="154"/>
      <c r="AA4428" s="154"/>
    </row>
    <row r="4429" spans="1:27" ht="15.75" customHeight="1">
      <c r="A4429" s="155"/>
      <c r="B4429" s="156"/>
      <c r="C4429" s="158"/>
      <c r="D4429" s="158">
        <v>5169</v>
      </c>
      <c r="E4429" s="158">
        <v>25.06</v>
      </c>
      <c r="F4429" s="158">
        <v>25.021000000000001</v>
      </c>
      <c r="G4429" s="16">
        <f t="shared" si="92"/>
        <v>24.534583675052499</v>
      </c>
      <c r="H4429" s="17">
        <f t="shared" si="93"/>
        <v>0.87569387491249984</v>
      </c>
      <c r="I4429" s="17">
        <f t="shared" si="94"/>
        <v>-3.8999999999997925E-2</v>
      </c>
      <c r="J4429" s="18">
        <f t="shared" si="95"/>
        <v>1.5562649640861103E-3</v>
      </c>
      <c r="K4429" s="18">
        <f t="shared" si="96"/>
        <v>0.33233385840639129</v>
      </c>
      <c r="L4429" s="154"/>
      <c r="M4429" s="154"/>
      <c r="N4429" s="154"/>
      <c r="O4429" s="154"/>
      <c r="P4429" s="154"/>
      <c r="Q4429" s="154"/>
      <c r="R4429" s="154"/>
      <c r="S4429" s="154"/>
      <c r="T4429" s="154"/>
      <c r="U4429" s="154"/>
      <c r="V4429" s="154"/>
      <c r="W4429" s="154"/>
      <c r="X4429" s="154"/>
      <c r="Y4429" s="154"/>
      <c r="Z4429" s="154"/>
      <c r="AA4429" s="154"/>
    </row>
    <row r="4430" spans="1:27" ht="15.75" customHeight="1">
      <c r="A4430" s="155"/>
      <c r="B4430" s="156">
        <v>45183</v>
      </c>
      <c r="C4430" s="158">
        <v>66740</v>
      </c>
      <c r="D4430" s="158">
        <v>8167</v>
      </c>
      <c r="E4430" s="158">
        <v>31.661000000000001</v>
      </c>
      <c r="F4430" s="158">
        <v>31.623999999999999</v>
      </c>
      <c r="G4430" s="16">
        <f t="shared" si="92"/>
        <v>32.328252513081985</v>
      </c>
      <c r="H4430" s="17">
        <f t="shared" si="93"/>
        <v>-1.1120875218033059</v>
      </c>
      <c r="I4430" s="17">
        <f t="shared" si="94"/>
        <v>-3.7000000000002586E-2</v>
      </c>
      <c r="J4430" s="18">
        <f t="shared" si="95"/>
        <v>1.1686301759262999E-3</v>
      </c>
      <c r="K4430" s="18">
        <f t="shared" si="96"/>
        <v>0.28919994327844845</v>
      </c>
      <c r="L4430" s="154"/>
      <c r="M4430" s="154"/>
      <c r="N4430" s="154"/>
      <c r="O4430" s="154"/>
      <c r="P4430" s="154"/>
      <c r="Q4430" s="154"/>
      <c r="R4430" s="154"/>
      <c r="S4430" s="154"/>
      <c r="T4430" s="154"/>
      <c r="U4430" s="154"/>
      <c r="V4430" s="154"/>
      <c r="W4430" s="154"/>
      <c r="X4430" s="154"/>
      <c r="Y4430" s="154"/>
      <c r="Z4430" s="154"/>
      <c r="AA4430" s="154"/>
    </row>
    <row r="4431" spans="1:27" ht="15.75" customHeight="1">
      <c r="A4431" s="155"/>
      <c r="B4431" s="156">
        <v>45183</v>
      </c>
      <c r="C4431" s="158">
        <v>66742</v>
      </c>
      <c r="D4431" s="158">
        <v>8127</v>
      </c>
      <c r="E4431" s="158">
        <v>20.904</v>
      </c>
      <c r="F4431" s="158">
        <v>20.870999999999999</v>
      </c>
      <c r="G4431" s="16">
        <f t="shared" si="92"/>
        <v>19.906047079520491</v>
      </c>
      <c r="H4431" s="17">
        <f t="shared" si="93"/>
        <v>1.6632548674658487</v>
      </c>
      <c r="I4431" s="17">
        <f t="shared" si="94"/>
        <v>-3.3000000000001251E-2</v>
      </c>
      <c r="J4431" s="18">
        <f t="shared" si="95"/>
        <v>1.578645235361713E-3</v>
      </c>
      <c r="K4431" s="18">
        <f t="shared" si="96"/>
        <v>0.33513648087511055</v>
      </c>
      <c r="L4431" s="154"/>
      <c r="M4431" s="154"/>
      <c r="N4431" s="154"/>
      <c r="O4431" s="154"/>
      <c r="P4431" s="154"/>
      <c r="Q4431" s="154"/>
      <c r="R4431" s="154"/>
      <c r="S4431" s="154"/>
      <c r="T4431" s="154"/>
      <c r="U4431" s="154"/>
      <c r="V4431" s="154"/>
      <c r="W4431" s="154"/>
      <c r="X4431" s="154"/>
      <c r="Y4431" s="154"/>
      <c r="Z4431" s="154"/>
      <c r="AA4431" s="154"/>
    </row>
    <row r="4432" spans="1:27" ht="15.75" customHeight="1">
      <c r="A4432" s="155"/>
      <c r="B4432" s="156"/>
      <c r="C4432" s="158" t="s">
        <v>119</v>
      </c>
      <c r="D4432" s="158">
        <v>8127</v>
      </c>
      <c r="E4432" s="158">
        <v>19.815999999999999</v>
      </c>
      <c r="F4432" s="158">
        <v>19.786000000000001</v>
      </c>
      <c r="G4432" s="16">
        <f t="shared" si="92"/>
        <v>19.906047079520491</v>
      </c>
      <c r="H4432" s="17">
        <f t="shared" si="93"/>
        <v>-0.15007846586748624</v>
      </c>
      <c r="I4432" s="17">
        <f t="shared" si="94"/>
        <v>-2.9999999999997584E-2</v>
      </c>
      <c r="J4432" s="18">
        <f t="shared" si="95"/>
        <v>1.5139281388775528E-3</v>
      </c>
      <c r="K4432" s="18">
        <f t="shared" si="96"/>
        <v>0.29863206480688886</v>
      </c>
      <c r="L4432" s="154"/>
      <c r="M4432" s="154"/>
      <c r="N4432" s="154"/>
      <c r="O4432" s="154"/>
      <c r="P4432" s="154"/>
      <c r="Q4432" s="154"/>
      <c r="R4432" s="154"/>
      <c r="S4432" s="154"/>
      <c r="T4432" s="154"/>
      <c r="U4432" s="154"/>
      <c r="V4432" s="154"/>
      <c r="W4432" s="154"/>
      <c r="X4432" s="154"/>
      <c r="Y4432" s="154"/>
      <c r="Z4432" s="154"/>
      <c r="AA4432" s="154"/>
    </row>
    <row r="4433" spans="1:27" ht="15.75" customHeight="1">
      <c r="A4433" s="155"/>
      <c r="B4433" s="156"/>
      <c r="C4433" s="158" t="s">
        <v>119</v>
      </c>
      <c r="D4433" s="158">
        <v>8127</v>
      </c>
      <c r="E4433" s="158">
        <v>20.001000000000001</v>
      </c>
      <c r="F4433" s="158">
        <v>19.986999999999998</v>
      </c>
      <c r="G4433" s="16">
        <f t="shared" si="92"/>
        <v>19.906047079520491</v>
      </c>
      <c r="H4433" s="17">
        <f t="shared" si="93"/>
        <v>0.15825486746585091</v>
      </c>
      <c r="I4433" s="17">
        <f t="shared" si="94"/>
        <v>-1.4000000000002899E-2</v>
      </c>
      <c r="J4433" s="18">
        <f t="shared" si="95"/>
        <v>6.9996500175005744E-4</v>
      </c>
      <c r="K4433" s="18">
        <f t="shared" si="96"/>
        <v>0.30511939384097353</v>
      </c>
      <c r="L4433" s="154"/>
      <c r="M4433" s="154"/>
      <c r="N4433" s="154"/>
      <c r="O4433" s="154"/>
      <c r="P4433" s="154"/>
      <c r="Q4433" s="154"/>
      <c r="R4433" s="154"/>
      <c r="S4433" s="154"/>
      <c r="T4433" s="154"/>
      <c r="U4433" s="154"/>
      <c r="V4433" s="154"/>
      <c r="W4433" s="154"/>
      <c r="X4433" s="154"/>
      <c r="Y4433" s="154"/>
      <c r="Z4433" s="154"/>
      <c r="AA4433" s="154"/>
    </row>
    <row r="4434" spans="1:27" ht="15.75" customHeight="1">
      <c r="A4434" s="155"/>
      <c r="B4434" s="156">
        <v>45183</v>
      </c>
      <c r="C4434" s="158">
        <v>66744</v>
      </c>
      <c r="D4434" s="158">
        <v>8127</v>
      </c>
      <c r="E4434" s="158">
        <v>19.689</v>
      </c>
      <c r="F4434" s="158">
        <v>19.664000000000001</v>
      </c>
      <c r="G4434" s="16">
        <f t="shared" si="92"/>
        <v>19.906047079520491</v>
      </c>
      <c r="H4434" s="17">
        <f t="shared" si="93"/>
        <v>-0.36174513253415108</v>
      </c>
      <c r="I4434" s="17">
        <f t="shared" si="94"/>
        <v>-2.4999999999998579E-2</v>
      </c>
      <c r="J4434" s="18">
        <f t="shared" si="95"/>
        <v>1.2697445274010147E-3</v>
      </c>
      <c r="K4434" s="18">
        <f t="shared" si="96"/>
        <v>0.29410802967206617</v>
      </c>
      <c r="L4434" s="154"/>
      <c r="M4434" s="154"/>
      <c r="N4434" s="154"/>
      <c r="O4434" s="154"/>
      <c r="P4434" s="154"/>
      <c r="Q4434" s="154"/>
      <c r="R4434" s="154"/>
      <c r="S4434" s="154"/>
      <c r="T4434" s="154"/>
      <c r="U4434" s="154"/>
      <c r="V4434" s="154"/>
      <c r="W4434" s="154"/>
      <c r="X4434" s="154"/>
      <c r="Y4434" s="154"/>
      <c r="Z4434" s="154"/>
      <c r="AA4434" s="154"/>
    </row>
    <row r="4435" spans="1:27" ht="15.75" customHeight="1">
      <c r="A4435" s="155"/>
      <c r="B4435" s="156"/>
      <c r="C4435" s="158" t="s">
        <v>1810</v>
      </c>
      <c r="D4435" s="158">
        <v>8127</v>
      </c>
      <c r="E4435" s="158">
        <v>20.423999999999999</v>
      </c>
      <c r="F4435" s="158">
        <v>20.393999999999998</v>
      </c>
      <c r="G4435" s="16">
        <f t="shared" si="92"/>
        <v>19.906047079520491</v>
      </c>
      <c r="H4435" s="17">
        <f t="shared" si="93"/>
        <v>0.86325486746584801</v>
      </c>
      <c r="I4435" s="17">
        <f t="shared" si="94"/>
        <v>-3.0000000000001137E-2</v>
      </c>
      <c r="J4435" s="18">
        <f t="shared" si="95"/>
        <v>1.4688601645123942E-3</v>
      </c>
      <c r="K4435" s="18">
        <f t="shared" si="96"/>
        <v>0.31951101626582995</v>
      </c>
      <c r="L4435" s="154"/>
      <c r="M4435" s="154"/>
      <c r="N4435" s="154"/>
      <c r="O4435" s="154"/>
      <c r="P4435" s="154"/>
      <c r="Q4435" s="154"/>
      <c r="R4435" s="154"/>
      <c r="S4435" s="154"/>
      <c r="T4435" s="154"/>
      <c r="U4435" s="154"/>
      <c r="V4435" s="154"/>
      <c r="W4435" s="154"/>
      <c r="X4435" s="154"/>
      <c r="Y4435" s="154"/>
      <c r="Z4435" s="154"/>
      <c r="AA4435" s="154"/>
    </row>
    <row r="4436" spans="1:27" ht="15.75" customHeight="1">
      <c r="A4436" s="155"/>
      <c r="B4436" s="156">
        <v>45183</v>
      </c>
      <c r="C4436" s="158">
        <v>66746</v>
      </c>
      <c r="D4436" s="158">
        <v>8107</v>
      </c>
      <c r="E4436" s="158">
        <v>15.113</v>
      </c>
      <c r="F4436" s="158">
        <v>15.061999999999999</v>
      </c>
      <c r="G4436" s="16">
        <f t="shared" si="92"/>
        <v>16.123457228651652</v>
      </c>
      <c r="H4436" s="17">
        <f t="shared" si="93"/>
        <v>-1.6840953810860881</v>
      </c>
      <c r="I4436" s="17">
        <f t="shared" si="94"/>
        <v>-5.1000000000000156E-2</v>
      </c>
      <c r="J4436" s="18">
        <f t="shared" si="95"/>
        <v>3.3745781777277943E-3</v>
      </c>
      <c r="K4436" s="18">
        <f t="shared" si="96"/>
        <v>0.24855530486635083</v>
      </c>
      <c r="L4436" s="154"/>
      <c r="M4436" s="154"/>
      <c r="N4436" s="154"/>
      <c r="O4436" s="154"/>
      <c r="P4436" s="154"/>
      <c r="Q4436" s="154"/>
      <c r="R4436" s="154"/>
      <c r="S4436" s="154"/>
      <c r="T4436" s="154"/>
      <c r="U4436" s="154"/>
      <c r="V4436" s="154"/>
      <c r="W4436" s="154"/>
      <c r="X4436" s="154"/>
      <c r="Y4436" s="154"/>
      <c r="Z4436" s="154"/>
      <c r="AA4436" s="154"/>
    </row>
    <row r="4437" spans="1:27" ht="15.75" customHeight="1">
      <c r="A4437" s="155"/>
      <c r="B4437" s="158"/>
      <c r="C4437" s="158" t="s">
        <v>57</v>
      </c>
      <c r="D4437" s="158">
        <v>8107</v>
      </c>
      <c r="E4437" s="158">
        <v>15.868</v>
      </c>
      <c r="F4437" s="158">
        <v>15.826000000000001</v>
      </c>
      <c r="G4437" s="16">
        <f t="shared" si="92"/>
        <v>16.123457228651652</v>
      </c>
      <c r="H4437" s="17">
        <f t="shared" si="93"/>
        <v>-0.4257620477527535</v>
      </c>
      <c r="I4437" s="17">
        <f t="shared" si="94"/>
        <v>-4.1999999999999815E-2</v>
      </c>
      <c r="J4437" s="18">
        <f t="shared" si="95"/>
        <v>2.6468364003024839E-3</v>
      </c>
      <c r="K4437" s="18">
        <f t="shared" si="96"/>
        <v>0.28430906998015887</v>
      </c>
      <c r="L4437" s="154"/>
      <c r="M4437" s="154"/>
      <c r="N4437" s="154"/>
      <c r="O4437" s="154"/>
      <c r="P4437" s="154"/>
      <c r="Q4437" s="154"/>
      <c r="R4437" s="154"/>
      <c r="S4437" s="154"/>
      <c r="T4437" s="154"/>
      <c r="U4437" s="154"/>
      <c r="V4437" s="154"/>
      <c r="W4437" s="154"/>
      <c r="X4437" s="154"/>
      <c r="Y4437" s="154"/>
      <c r="Z4437" s="154"/>
      <c r="AA4437" s="154"/>
    </row>
    <row r="4438" spans="1:27" ht="15.75" customHeight="1">
      <c r="A4438" s="155"/>
      <c r="B4438" s="156"/>
      <c r="C4438" s="158" t="s">
        <v>57</v>
      </c>
      <c r="D4438" s="158">
        <v>8107</v>
      </c>
      <c r="E4438" s="158">
        <v>15.102</v>
      </c>
      <c r="F4438" s="158">
        <v>15.074999999999999</v>
      </c>
      <c r="G4438" s="16">
        <f t="shared" si="92"/>
        <v>16.123457228651652</v>
      </c>
      <c r="H4438" s="17">
        <f t="shared" si="93"/>
        <v>-1.7024287144194203</v>
      </c>
      <c r="I4438" s="17">
        <f t="shared" si="94"/>
        <v>-2.7000000000001023E-2</v>
      </c>
      <c r="J4438" s="18">
        <f t="shared" si="95"/>
        <v>1.7878426698451214E-3</v>
      </c>
      <c r="K4438" s="18">
        <f t="shared" si="96"/>
        <v>0.24800796731857772</v>
      </c>
      <c r="L4438" s="154"/>
      <c r="M4438" s="154"/>
      <c r="N4438" s="154"/>
      <c r="O4438" s="154"/>
      <c r="P4438" s="154"/>
      <c r="Q4438" s="154"/>
      <c r="R4438" s="154"/>
      <c r="S4438" s="154"/>
      <c r="T4438" s="154"/>
      <c r="U4438" s="154"/>
      <c r="V4438" s="154"/>
      <c r="W4438" s="154"/>
      <c r="X4438" s="154"/>
      <c r="Y4438" s="154"/>
      <c r="Z4438" s="154"/>
      <c r="AA4438" s="154"/>
    </row>
    <row r="4439" spans="1:27" ht="15.75" customHeight="1">
      <c r="A4439" s="155"/>
      <c r="B4439" s="156">
        <v>45183</v>
      </c>
      <c r="C4439" s="158">
        <v>66748</v>
      </c>
      <c r="D4439" s="158">
        <v>8107</v>
      </c>
      <c r="E4439" s="158">
        <v>15.596</v>
      </c>
      <c r="F4439" s="158">
        <v>15.581</v>
      </c>
      <c r="G4439" s="16">
        <f t="shared" si="92"/>
        <v>16.123457228651652</v>
      </c>
      <c r="H4439" s="17">
        <f t="shared" si="93"/>
        <v>-0.87909538108608731</v>
      </c>
      <c r="I4439" s="17">
        <f t="shared" si="94"/>
        <v>-1.5000000000000568E-2</v>
      </c>
      <c r="J4439" s="18">
        <f t="shared" si="95"/>
        <v>9.6178507309570196E-4</v>
      </c>
      <c r="K4439" s="18">
        <f t="shared" si="96"/>
        <v>0.2718271558377251</v>
      </c>
      <c r="L4439" s="154"/>
      <c r="M4439" s="154"/>
      <c r="N4439" s="154"/>
      <c r="O4439" s="154"/>
      <c r="P4439" s="154"/>
      <c r="Q4439" s="154"/>
      <c r="R4439" s="154"/>
      <c r="S4439" s="154"/>
      <c r="T4439" s="154"/>
      <c r="U4439" s="154"/>
      <c r="V4439" s="154"/>
      <c r="W4439" s="154"/>
      <c r="X4439" s="154"/>
      <c r="Y4439" s="154"/>
      <c r="Z4439" s="154"/>
      <c r="AA4439" s="154"/>
    </row>
    <row r="4440" spans="1:27" ht="15.75" customHeight="1">
      <c r="A4440" s="155"/>
      <c r="B4440" s="158"/>
      <c r="C4440" s="158" t="s">
        <v>118</v>
      </c>
      <c r="D4440" s="158">
        <v>8107</v>
      </c>
      <c r="E4440" s="158">
        <v>15.471</v>
      </c>
      <c r="F4440" s="158">
        <v>15.457000000000001</v>
      </c>
      <c r="G4440" s="16">
        <f t="shared" si="92"/>
        <v>16.123457228651652</v>
      </c>
      <c r="H4440" s="17">
        <f t="shared" si="93"/>
        <v>-1.0874287144194206</v>
      </c>
      <c r="I4440" s="17">
        <f t="shared" si="94"/>
        <v>-1.3999999999999346E-2</v>
      </c>
      <c r="J4440" s="18">
        <f t="shared" si="95"/>
        <v>9.0491888048602849E-4</v>
      </c>
      <c r="K4440" s="18">
        <f t="shared" si="96"/>
        <v>0.2659437865971922</v>
      </c>
      <c r="L4440" s="154"/>
      <c r="M4440" s="154"/>
      <c r="N4440" s="154"/>
      <c r="O4440" s="154"/>
      <c r="P4440" s="154"/>
      <c r="Q4440" s="154"/>
      <c r="R4440" s="154"/>
      <c r="S4440" s="154"/>
      <c r="T4440" s="154"/>
      <c r="U4440" s="154"/>
      <c r="V4440" s="154"/>
      <c r="W4440" s="154"/>
      <c r="X4440" s="154"/>
      <c r="Y4440" s="154"/>
      <c r="Z4440" s="154"/>
      <c r="AA4440" s="154"/>
    </row>
    <row r="4441" spans="1:27" ht="15.75" customHeight="1">
      <c r="A4441" s="155"/>
      <c r="B4441" s="156">
        <v>45184</v>
      </c>
      <c r="C4441" s="158" t="s">
        <v>118</v>
      </c>
      <c r="D4441" s="158">
        <v>8107</v>
      </c>
      <c r="E4441" s="158">
        <v>18.276</v>
      </c>
      <c r="F4441" s="158">
        <v>18.242000000000001</v>
      </c>
      <c r="G4441" s="16">
        <f t="shared" si="92"/>
        <v>16.123457228651652</v>
      </c>
      <c r="H4441" s="17">
        <f t="shared" si="93"/>
        <v>3.5875712855805793</v>
      </c>
      <c r="I4441" s="17">
        <f t="shared" si="94"/>
        <v>-3.399999999999892E-2</v>
      </c>
      <c r="J4441" s="18">
        <f t="shared" si="95"/>
        <v>1.8603633180126352E-3</v>
      </c>
      <c r="K4441" s="18">
        <f t="shared" si="96"/>
        <v>0.37860671495103743</v>
      </c>
      <c r="L4441" s="154"/>
      <c r="M4441" s="154"/>
      <c r="N4441" s="154"/>
      <c r="O4441" s="154"/>
      <c r="P4441" s="154"/>
      <c r="Q4441" s="154"/>
      <c r="R4441" s="154"/>
      <c r="S4441" s="154"/>
      <c r="T4441" s="154"/>
      <c r="U4441" s="154"/>
      <c r="V4441" s="154"/>
      <c r="W4441" s="154"/>
      <c r="X4441" s="154"/>
      <c r="Y4441" s="154"/>
      <c r="Z4441" s="154"/>
      <c r="AA4441" s="154"/>
    </row>
    <row r="4442" spans="1:27" ht="15.75" customHeight="1">
      <c r="A4442" s="155"/>
      <c r="B4442" s="156">
        <v>45184</v>
      </c>
      <c r="C4442" s="158">
        <v>66750</v>
      </c>
      <c r="D4442" s="158">
        <v>8608</v>
      </c>
      <c r="E4442" s="158">
        <v>22.928000000000001</v>
      </c>
      <c r="F4442" s="158">
        <v>22.815999999999999</v>
      </c>
      <c r="G4442" s="16">
        <f t="shared" si="92"/>
        <v>22.02</v>
      </c>
      <c r="H4442" s="17">
        <f t="shared" si="93"/>
        <v>1.5133333333333354</v>
      </c>
      <c r="I4442" s="17">
        <f t="shared" si="94"/>
        <v>-0.11200000000000188</v>
      </c>
      <c r="J4442" s="18">
        <f t="shared" si="95"/>
        <v>4.8848569434753082E-3</v>
      </c>
      <c r="K4442" s="18">
        <f t="shared" si="96"/>
        <v>0.56795184926727149</v>
      </c>
      <c r="L4442" s="154"/>
      <c r="M4442" s="154"/>
      <c r="N4442" s="154"/>
      <c r="O4442" s="154"/>
      <c r="P4442" s="154"/>
      <c r="Q4442" s="154"/>
      <c r="R4442" s="154"/>
      <c r="S4442" s="154"/>
      <c r="T4442" s="154"/>
      <c r="U4442" s="154"/>
      <c r="V4442" s="154"/>
      <c r="W4442" s="154"/>
      <c r="X4442" s="154"/>
      <c r="Y4442" s="154"/>
      <c r="Z4442" s="154"/>
      <c r="AA4442" s="154"/>
    </row>
    <row r="4443" spans="1:27" ht="15.75" customHeight="1">
      <c r="A4443" s="155"/>
      <c r="B4443" s="158"/>
      <c r="C4443" s="158"/>
      <c r="D4443" s="158">
        <v>8608</v>
      </c>
      <c r="E4443" s="158">
        <v>23.347000000000001</v>
      </c>
      <c r="F4443" s="158">
        <v>23.23</v>
      </c>
      <c r="G4443" s="16">
        <f t="shared" si="92"/>
        <v>22.02</v>
      </c>
      <c r="H4443" s="17">
        <f t="shared" si="93"/>
        <v>2.2116666666666696</v>
      </c>
      <c r="I4443" s="17">
        <f t="shared" si="94"/>
        <v>-0.11700000000000088</v>
      </c>
      <c r="J4443" s="18">
        <f t="shared" si="95"/>
        <v>5.0113504947102783E-3</v>
      </c>
      <c r="K4443" s="18">
        <f t="shared" si="96"/>
        <v>0.57570565811453289</v>
      </c>
      <c r="L4443" s="154"/>
      <c r="M4443" s="154"/>
      <c r="N4443" s="154"/>
      <c r="O4443" s="154"/>
      <c r="P4443" s="154"/>
      <c r="Q4443" s="154"/>
      <c r="R4443" s="154"/>
      <c r="S4443" s="154"/>
      <c r="T4443" s="154"/>
      <c r="U4443" s="154"/>
      <c r="V4443" s="154"/>
      <c r="W4443" s="154"/>
      <c r="X4443" s="154"/>
      <c r="Y4443" s="154"/>
      <c r="Z4443" s="154"/>
      <c r="AA4443" s="154"/>
    </row>
    <row r="4444" spans="1:27" ht="15.75" customHeight="1">
      <c r="A4444" s="155"/>
      <c r="B4444" s="156"/>
      <c r="C4444" s="158"/>
      <c r="D4444" s="158">
        <v>8608</v>
      </c>
      <c r="E4444" s="158">
        <v>22.870999999999999</v>
      </c>
      <c r="F4444" s="158">
        <v>22.77</v>
      </c>
      <c r="G4444" s="16">
        <f t="shared" si="92"/>
        <v>22.02</v>
      </c>
      <c r="H4444" s="17">
        <f t="shared" si="93"/>
        <v>1.4183333333333319</v>
      </c>
      <c r="I4444" s="17">
        <f t="shared" si="94"/>
        <v>-0.10099999999999909</v>
      </c>
      <c r="J4444" s="18">
        <f t="shared" si="95"/>
        <v>4.4160727558917008E-3</v>
      </c>
      <c r="K4444" s="18">
        <f t="shared" si="96"/>
        <v>0.56687508198154868</v>
      </c>
      <c r="L4444" s="154"/>
      <c r="M4444" s="154"/>
      <c r="N4444" s="154"/>
      <c r="O4444" s="154"/>
      <c r="P4444" s="154"/>
      <c r="Q4444" s="154"/>
      <c r="R4444" s="154"/>
      <c r="S4444" s="154"/>
      <c r="T4444" s="154"/>
      <c r="U4444" s="154"/>
      <c r="V4444" s="154"/>
      <c r="W4444" s="154"/>
      <c r="X4444" s="154"/>
      <c r="Y4444" s="154"/>
      <c r="Z4444" s="154"/>
      <c r="AA4444" s="154"/>
    </row>
    <row r="4445" spans="1:27" ht="15.75" customHeight="1">
      <c r="A4445" s="155"/>
      <c r="B4445" s="156">
        <v>45184</v>
      </c>
      <c r="C4445" s="158">
        <v>66752</v>
      </c>
      <c r="D4445" s="158">
        <v>6617</v>
      </c>
      <c r="E4445" s="158">
        <v>21.268999999999998</v>
      </c>
      <c r="F4445" s="158">
        <v>20.966999999999999</v>
      </c>
      <c r="G4445" s="16">
        <f t="shared" si="92"/>
        <v>21.071999999999999</v>
      </c>
      <c r="H4445" s="17">
        <f t="shared" si="93"/>
        <v>0.32833333333333198</v>
      </c>
      <c r="I4445" s="17">
        <f t="shared" si="94"/>
        <v>-0.3019999999999996</v>
      </c>
      <c r="J4445" s="18">
        <f t="shared" si="95"/>
        <v>1.4199069067657137E-2</v>
      </c>
      <c r="K4445" s="18">
        <f t="shared" si="96"/>
        <v>0.406855047251869</v>
      </c>
      <c r="L4445" s="154"/>
      <c r="M4445" s="154"/>
      <c r="N4445" s="154"/>
      <c r="O4445" s="154"/>
      <c r="P4445" s="154"/>
      <c r="Q4445" s="154"/>
      <c r="R4445" s="154"/>
      <c r="S4445" s="154"/>
      <c r="T4445" s="154"/>
      <c r="U4445" s="154"/>
      <c r="V4445" s="154"/>
      <c r="W4445" s="154"/>
      <c r="X4445" s="154"/>
      <c r="Y4445" s="154"/>
      <c r="Z4445" s="154"/>
      <c r="AA4445" s="154"/>
    </row>
    <row r="4446" spans="1:27" ht="15.75" customHeight="1">
      <c r="A4446" s="155"/>
      <c r="B4446" s="158"/>
      <c r="C4446" s="158"/>
      <c r="D4446" s="158">
        <v>6617</v>
      </c>
      <c r="E4446" s="158">
        <v>21.277999999999999</v>
      </c>
      <c r="F4446" s="158">
        <v>21.004000000000001</v>
      </c>
      <c r="G4446" s="16">
        <f t="shared" si="92"/>
        <v>21.071999999999999</v>
      </c>
      <c r="H4446" s="17">
        <f t="shared" si="93"/>
        <v>0.34333333333333255</v>
      </c>
      <c r="I4446" s="17">
        <f t="shared" si="94"/>
        <v>-0.27399999999999736</v>
      </c>
      <c r="J4446" s="18">
        <f t="shared" si="95"/>
        <v>1.2877150108092742E-2</v>
      </c>
      <c r="K4446" s="18">
        <f t="shared" si="96"/>
        <v>0.40710593100855352</v>
      </c>
      <c r="L4446" s="154"/>
      <c r="M4446" s="154"/>
      <c r="N4446" s="154"/>
      <c r="O4446" s="154"/>
      <c r="P4446" s="154"/>
      <c r="Q4446" s="154"/>
      <c r="R4446" s="154"/>
      <c r="S4446" s="154"/>
      <c r="T4446" s="154"/>
      <c r="U4446" s="154"/>
      <c r="V4446" s="154"/>
      <c r="W4446" s="154"/>
      <c r="X4446" s="154"/>
      <c r="Y4446" s="154"/>
      <c r="Z4446" s="154"/>
      <c r="AA4446" s="154"/>
    </row>
    <row r="4447" spans="1:27" ht="15.75" customHeight="1">
      <c r="A4447" s="155"/>
      <c r="B4447" s="156"/>
      <c r="C4447" s="158"/>
      <c r="D4447" s="158">
        <v>6617</v>
      </c>
      <c r="E4447" s="158">
        <v>21.393999999999998</v>
      </c>
      <c r="F4447" s="158">
        <v>21.123000000000001</v>
      </c>
      <c r="G4447" s="16">
        <f t="shared" si="92"/>
        <v>21.071999999999999</v>
      </c>
      <c r="H4447" s="17">
        <f t="shared" si="93"/>
        <v>0.53666666666666529</v>
      </c>
      <c r="I4447" s="17">
        <f t="shared" si="94"/>
        <v>-0.27099999999999724</v>
      </c>
      <c r="J4447" s="18">
        <f t="shared" si="95"/>
        <v>1.2667102926053907E-2</v>
      </c>
      <c r="K4447" s="18">
        <f t="shared" si="96"/>
        <v>0.41032065064971496</v>
      </c>
      <c r="L4447" s="154"/>
      <c r="M4447" s="154"/>
      <c r="N4447" s="154"/>
      <c r="O4447" s="154"/>
      <c r="P4447" s="154"/>
      <c r="Q4447" s="154"/>
      <c r="R4447" s="154"/>
      <c r="S4447" s="154"/>
      <c r="T4447" s="154"/>
      <c r="U4447" s="154"/>
      <c r="V4447" s="154"/>
      <c r="W4447" s="154"/>
      <c r="X4447" s="154"/>
      <c r="Y4447" s="154"/>
      <c r="Z4447" s="154"/>
      <c r="AA4447" s="154"/>
    </row>
    <row r="4448" spans="1:27" ht="15.75" customHeight="1">
      <c r="A4448" s="155"/>
      <c r="B4448" s="156">
        <v>45184</v>
      </c>
      <c r="C4448" s="158">
        <v>66754</v>
      </c>
      <c r="D4448" s="158">
        <v>6617</v>
      </c>
      <c r="E4448" s="158">
        <v>21.507999999999999</v>
      </c>
      <c r="F4448" s="158">
        <v>21.256</v>
      </c>
      <c r="G4448" s="16">
        <f t="shared" si="92"/>
        <v>21.071999999999999</v>
      </c>
      <c r="H4448" s="17">
        <f t="shared" si="93"/>
        <v>0.72666666666666657</v>
      </c>
      <c r="I4448" s="17">
        <f t="shared" si="94"/>
        <v>-0.25199999999999889</v>
      </c>
      <c r="J4448" s="18">
        <f t="shared" si="95"/>
        <v>1.1716570578389386E-2</v>
      </c>
      <c r="K4448" s="18">
        <f t="shared" si="96"/>
        <v>0.41344615956853276</v>
      </c>
      <c r="L4448" s="154"/>
      <c r="M4448" s="154"/>
      <c r="N4448" s="154"/>
      <c r="O4448" s="154"/>
      <c r="P4448" s="154"/>
      <c r="Q4448" s="154"/>
      <c r="R4448" s="154"/>
      <c r="S4448" s="154"/>
      <c r="T4448" s="154"/>
      <c r="U4448" s="154"/>
      <c r="V4448" s="154"/>
      <c r="W4448" s="154"/>
      <c r="X4448" s="154"/>
      <c r="Y4448" s="154"/>
      <c r="Z4448" s="154"/>
      <c r="AA4448" s="154"/>
    </row>
    <row r="4449" spans="1:27" ht="15.75" customHeight="1">
      <c r="A4449" s="155"/>
      <c r="B4449" s="158"/>
      <c r="C4449" s="158"/>
      <c r="D4449" s="158">
        <v>6617</v>
      </c>
      <c r="E4449" s="158">
        <v>23.693000000000001</v>
      </c>
      <c r="F4449" s="158">
        <v>23.245999999999999</v>
      </c>
      <c r="G4449" s="16">
        <f t="shared" si="92"/>
        <v>21.071999999999999</v>
      </c>
      <c r="H4449" s="17">
        <f t="shared" si="93"/>
        <v>4.3683333333333376</v>
      </c>
      <c r="I4449" s="17">
        <f t="shared" si="94"/>
        <v>-0.44700000000000273</v>
      </c>
      <c r="J4449" s="18">
        <f t="shared" si="95"/>
        <v>1.8866331827966178E-2</v>
      </c>
      <c r="K4449" s="18">
        <f t="shared" si="96"/>
        <v>0.46753893555058473</v>
      </c>
      <c r="L4449" s="154"/>
      <c r="M4449" s="154"/>
      <c r="N4449" s="154"/>
      <c r="O4449" s="154"/>
      <c r="P4449" s="154"/>
      <c r="Q4449" s="154"/>
      <c r="R4449" s="154"/>
      <c r="S4449" s="154"/>
      <c r="T4449" s="154"/>
      <c r="U4449" s="154"/>
      <c r="V4449" s="154"/>
      <c r="W4449" s="154"/>
      <c r="X4449" s="154"/>
      <c r="Y4449" s="154"/>
      <c r="Z4449" s="154"/>
      <c r="AA4449" s="154"/>
    </row>
    <row r="4450" spans="1:27" ht="15.75" customHeight="1">
      <c r="A4450" s="155"/>
      <c r="B4450" s="156">
        <v>45184</v>
      </c>
      <c r="C4450" s="158">
        <v>66976</v>
      </c>
      <c r="D4450" s="158">
        <v>6107</v>
      </c>
      <c r="E4450" s="158">
        <v>17.995000000000001</v>
      </c>
      <c r="F4450" s="158">
        <v>17.559999999999999</v>
      </c>
      <c r="G4450" s="16">
        <f t="shared" si="92"/>
        <v>17.032373496847189</v>
      </c>
      <c r="H4450" s="17">
        <f t="shared" si="93"/>
        <v>1.6043775052546869</v>
      </c>
      <c r="I4450" s="17">
        <f t="shared" si="94"/>
        <v>-0.43500000000000227</v>
      </c>
      <c r="J4450" s="18">
        <f t="shared" si="95"/>
        <v>2.4173381494859807E-2</v>
      </c>
      <c r="K4450" s="18">
        <f t="shared" si="96"/>
        <v>0.3561286243616687</v>
      </c>
      <c r="L4450" s="154"/>
      <c r="M4450" s="154"/>
      <c r="N4450" s="154"/>
      <c r="O4450" s="154"/>
      <c r="P4450" s="154"/>
      <c r="Q4450" s="154"/>
      <c r="R4450" s="154"/>
      <c r="S4450" s="154"/>
      <c r="T4450" s="154"/>
      <c r="U4450" s="154"/>
      <c r="V4450" s="154"/>
      <c r="W4450" s="154"/>
      <c r="X4450" s="154"/>
      <c r="Y4450" s="154"/>
      <c r="Z4450" s="154"/>
      <c r="AA4450" s="154"/>
    </row>
    <row r="4451" spans="1:27" ht="15.75" customHeight="1">
      <c r="A4451" s="155"/>
      <c r="B4451" s="156">
        <v>45184</v>
      </c>
      <c r="C4451" s="158">
        <v>66736</v>
      </c>
      <c r="D4451" s="158">
        <v>5003</v>
      </c>
      <c r="E4451" s="158">
        <v>38.99</v>
      </c>
      <c r="F4451" s="158">
        <v>38.774999999999999</v>
      </c>
      <c r="G4451" s="16">
        <f t="shared" si="92"/>
        <v>38.4</v>
      </c>
      <c r="H4451" s="17">
        <f t="shared" si="93"/>
        <v>0.98333333333333905</v>
      </c>
      <c r="I4451" s="17">
        <f t="shared" si="94"/>
        <v>-0.21500000000000341</v>
      </c>
      <c r="J4451" s="18">
        <f t="shared" si="95"/>
        <v>5.5142344190819027E-3</v>
      </c>
      <c r="K4451" s="18">
        <f t="shared" si="96"/>
        <v>0.38445755321877406</v>
      </c>
      <c r="L4451" s="154"/>
      <c r="M4451" s="154"/>
      <c r="N4451" s="154"/>
      <c r="O4451" s="154"/>
      <c r="P4451" s="154"/>
      <c r="Q4451" s="154"/>
      <c r="R4451" s="154"/>
      <c r="S4451" s="154"/>
      <c r="T4451" s="154"/>
      <c r="U4451" s="154"/>
      <c r="V4451" s="154"/>
      <c r="W4451" s="154"/>
      <c r="X4451" s="154"/>
      <c r="Y4451" s="154"/>
      <c r="Z4451" s="154"/>
      <c r="AA4451" s="154"/>
    </row>
    <row r="4452" spans="1:27" ht="15.75" customHeight="1">
      <c r="A4452" s="155"/>
      <c r="B4452" s="158"/>
      <c r="C4452" s="158"/>
      <c r="D4452" s="158">
        <v>5003</v>
      </c>
      <c r="E4452" s="158">
        <v>39.061999999999998</v>
      </c>
      <c r="F4452" s="158">
        <v>38.935000000000002</v>
      </c>
      <c r="G4452" s="16">
        <f t="shared" si="92"/>
        <v>38.4</v>
      </c>
      <c r="H4452" s="17">
        <f t="shared" si="93"/>
        <v>1.1033333333333317</v>
      </c>
      <c r="I4452" s="17">
        <f t="shared" si="94"/>
        <v>-0.12699999999999534</v>
      </c>
      <c r="J4452" s="18">
        <f t="shared" si="95"/>
        <v>3.2512416158925641E-3</v>
      </c>
      <c r="K4452" s="18">
        <f t="shared" si="96"/>
        <v>0.38559213557933536</v>
      </c>
      <c r="L4452" s="154"/>
      <c r="M4452" s="154"/>
      <c r="N4452" s="154"/>
      <c r="O4452" s="154"/>
      <c r="P4452" s="154"/>
      <c r="Q4452" s="154"/>
      <c r="R4452" s="154"/>
      <c r="S4452" s="154"/>
      <c r="T4452" s="154"/>
      <c r="U4452" s="154"/>
      <c r="V4452" s="154"/>
      <c r="W4452" s="154"/>
      <c r="X4452" s="154"/>
      <c r="Y4452" s="154"/>
      <c r="Z4452" s="154"/>
      <c r="AA4452" s="154"/>
    </row>
    <row r="4453" spans="1:27" ht="15.75" customHeight="1">
      <c r="A4453" s="155"/>
      <c r="B4453" s="156">
        <v>45184</v>
      </c>
      <c r="C4453" s="158">
        <v>66739</v>
      </c>
      <c r="D4453" s="158">
        <v>5001</v>
      </c>
      <c r="E4453" s="158">
        <v>41.71</v>
      </c>
      <c r="F4453" s="158">
        <v>41.418999999999997</v>
      </c>
      <c r="G4453" s="16">
        <f t="shared" si="92"/>
        <v>38.4</v>
      </c>
      <c r="H4453" s="17">
        <f t="shared" si="93"/>
        <v>5.516666666666671</v>
      </c>
      <c r="I4453" s="17">
        <f t="shared" si="94"/>
        <v>-0.29100000000000392</v>
      </c>
      <c r="J4453" s="18">
        <f t="shared" si="95"/>
        <v>6.9767441860466052E-3</v>
      </c>
      <c r="K4453" s="18">
        <f t="shared" si="96"/>
        <v>0.42459841764564854</v>
      </c>
      <c r="L4453" s="154"/>
      <c r="M4453" s="154"/>
      <c r="N4453" s="154"/>
      <c r="O4453" s="154"/>
      <c r="P4453" s="154"/>
      <c r="Q4453" s="154"/>
      <c r="R4453" s="154"/>
      <c r="S4453" s="154"/>
      <c r="T4453" s="154"/>
      <c r="U4453" s="154"/>
      <c r="V4453" s="154"/>
      <c r="W4453" s="154"/>
      <c r="X4453" s="154"/>
      <c r="Y4453" s="154"/>
      <c r="Z4453" s="154"/>
      <c r="AA4453" s="154"/>
    </row>
    <row r="4454" spans="1:27" ht="15.75" customHeight="1">
      <c r="A4454" s="155"/>
      <c r="B4454" s="156"/>
      <c r="C4454" s="158"/>
      <c r="D4454" s="158">
        <v>5001</v>
      </c>
      <c r="E4454" s="158">
        <v>39.662999999999997</v>
      </c>
      <c r="F4454" s="158">
        <v>39.420999999999999</v>
      </c>
      <c r="G4454" s="16">
        <f t="shared" si="92"/>
        <v>38.4</v>
      </c>
      <c r="H4454" s="17">
        <f t="shared" si="93"/>
        <v>2.1049999999999969</v>
      </c>
      <c r="I4454" s="17">
        <f t="shared" si="94"/>
        <v>-0.24199999999999733</v>
      </c>
      <c r="J4454" s="18">
        <f t="shared" si="95"/>
        <v>6.1014043314927598E-3</v>
      </c>
      <c r="K4454" s="18">
        <f t="shared" si="96"/>
        <v>0.39490204976930637</v>
      </c>
      <c r="L4454" s="154"/>
      <c r="M4454" s="154"/>
      <c r="N4454" s="154"/>
      <c r="O4454" s="154"/>
      <c r="P4454" s="154"/>
      <c r="Q4454" s="154"/>
      <c r="R4454" s="154"/>
      <c r="S4454" s="154"/>
      <c r="T4454" s="154"/>
      <c r="U4454" s="154"/>
      <c r="V4454" s="154"/>
      <c r="W4454" s="154"/>
      <c r="X4454" s="154"/>
      <c r="Y4454" s="154"/>
      <c r="Z4454" s="154"/>
      <c r="AA4454" s="154"/>
    </row>
    <row r="4455" spans="1:27" ht="15.75" customHeight="1">
      <c r="A4455" s="155"/>
      <c r="B4455" s="156">
        <v>45187</v>
      </c>
      <c r="C4455" s="158">
        <v>66738</v>
      </c>
      <c r="D4455" s="158">
        <v>5001</v>
      </c>
      <c r="E4455" s="158">
        <v>40.107999999999997</v>
      </c>
      <c r="F4455" s="158">
        <v>39.963999999999999</v>
      </c>
      <c r="G4455" s="16">
        <f t="shared" si="92"/>
        <v>38.4</v>
      </c>
      <c r="H4455" s="17">
        <f t="shared" si="93"/>
        <v>2.846666666666664</v>
      </c>
      <c r="I4455" s="17">
        <f t="shared" si="94"/>
        <v>-0.14399999999999835</v>
      </c>
      <c r="J4455" s="18">
        <f t="shared" si="95"/>
        <v>3.5903061733319626E-3</v>
      </c>
      <c r="K4455" s="18">
        <f t="shared" si="96"/>
        <v>0.40161563777799936</v>
      </c>
      <c r="L4455" s="154"/>
      <c r="M4455" s="154"/>
      <c r="N4455" s="154"/>
      <c r="O4455" s="154"/>
      <c r="P4455" s="154"/>
      <c r="Q4455" s="154"/>
      <c r="R4455" s="154"/>
      <c r="S4455" s="154"/>
      <c r="T4455" s="154"/>
      <c r="U4455" s="154"/>
      <c r="V4455" s="154"/>
      <c r="W4455" s="154"/>
      <c r="X4455" s="154"/>
      <c r="Y4455" s="154"/>
      <c r="Z4455" s="154"/>
      <c r="AA4455" s="154"/>
    </row>
    <row r="4456" spans="1:27" ht="15.75" customHeight="1">
      <c r="A4456" s="155"/>
      <c r="B4456" s="156">
        <v>45187</v>
      </c>
      <c r="C4456" s="158">
        <v>67049</v>
      </c>
      <c r="D4456" s="158">
        <v>7108</v>
      </c>
      <c r="E4456" s="158">
        <v>18.838999999999999</v>
      </c>
      <c r="F4456" s="158">
        <v>18.686</v>
      </c>
      <c r="G4456" s="16">
        <f t="shared" si="92"/>
        <v>18.039622077854567</v>
      </c>
      <c r="H4456" s="17">
        <f t="shared" si="93"/>
        <v>1.3322965369090531</v>
      </c>
      <c r="I4456" s="17">
        <f t="shared" si="94"/>
        <v>-0.15299999999999869</v>
      </c>
      <c r="J4456" s="18">
        <f t="shared" si="95"/>
        <v>8.1214501831306709E-3</v>
      </c>
      <c r="K4456" s="18">
        <f t="shared" si="96"/>
        <v>0.38201445815834273</v>
      </c>
      <c r="L4456" s="154"/>
      <c r="M4456" s="154"/>
      <c r="N4456" s="154"/>
      <c r="O4456" s="154"/>
      <c r="P4456" s="154"/>
      <c r="Q4456" s="154"/>
      <c r="R4456" s="154"/>
      <c r="S4456" s="154"/>
      <c r="T4456" s="154"/>
      <c r="U4456" s="154"/>
      <c r="V4456" s="154"/>
      <c r="W4456" s="154"/>
      <c r="X4456" s="154"/>
      <c r="Y4456" s="154"/>
      <c r="Z4456" s="154"/>
      <c r="AA4456" s="154"/>
    </row>
    <row r="4457" spans="1:27" ht="15.75" customHeight="1">
      <c r="A4457" s="155"/>
      <c r="B4457" s="156"/>
      <c r="C4457" s="158"/>
      <c r="D4457" s="158">
        <v>7108</v>
      </c>
      <c r="E4457" s="158">
        <v>18.71</v>
      </c>
      <c r="F4457" s="158">
        <v>18.555</v>
      </c>
      <c r="G4457" s="16">
        <f t="shared" si="92"/>
        <v>18.039622077854567</v>
      </c>
      <c r="H4457" s="17">
        <f t="shared" si="93"/>
        <v>1.1172965369090568</v>
      </c>
      <c r="I4457" s="17">
        <f t="shared" si="94"/>
        <v>-0.15500000000000114</v>
      </c>
      <c r="J4457" s="18">
        <f t="shared" si="95"/>
        <v>8.2843399251737639E-3</v>
      </c>
      <c r="K4457" s="18">
        <f t="shared" si="96"/>
        <v>0.37775362785916727</v>
      </c>
      <c r="L4457" s="154"/>
      <c r="M4457" s="154"/>
      <c r="N4457" s="154"/>
      <c r="O4457" s="154"/>
      <c r="P4457" s="154"/>
      <c r="Q4457" s="154"/>
      <c r="R4457" s="154"/>
      <c r="S4457" s="154"/>
      <c r="T4457" s="154"/>
      <c r="U4457" s="154"/>
      <c r="V4457" s="154"/>
      <c r="W4457" s="154"/>
      <c r="X4457" s="154"/>
      <c r="Y4457" s="154"/>
      <c r="Z4457" s="154"/>
      <c r="AA4457" s="154"/>
    </row>
    <row r="4458" spans="1:27" ht="15.75" customHeight="1">
      <c r="A4458" s="155"/>
      <c r="B4458" s="158"/>
      <c r="C4458" s="158"/>
      <c r="D4458" s="158">
        <v>7108</v>
      </c>
      <c r="E4458" s="158">
        <v>18.440000000000001</v>
      </c>
      <c r="F4458" s="158">
        <v>18.29</v>
      </c>
      <c r="G4458" s="16">
        <f t="shared" si="92"/>
        <v>18.039622077854567</v>
      </c>
      <c r="H4458" s="17">
        <f t="shared" si="93"/>
        <v>0.66729653690905744</v>
      </c>
      <c r="I4458" s="17">
        <f t="shared" si="94"/>
        <v>-0.15000000000000213</v>
      </c>
      <c r="J4458" s="18">
        <f t="shared" si="95"/>
        <v>8.1344902386118294E-3</v>
      </c>
      <c r="K4458" s="18">
        <f t="shared" si="96"/>
        <v>0.36864264518682321</v>
      </c>
      <c r="L4458" s="154"/>
      <c r="M4458" s="154"/>
      <c r="N4458" s="154"/>
      <c r="O4458" s="154"/>
      <c r="P4458" s="154"/>
      <c r="Q4458" s="154"/>
      <c r="R4458" s="154"/>
      <c r="S4458" s="154"/>
      <c r="T4458" s="154"/>
      <c r="U4458" s="154"/>
      <c r="V4458" s="154"/>
      <c r="W4458" s="154"/>
      <c r="X4458" s="154"/>
      <c r="Y4458" s="154"/>
      <c r="Z4458" s="154"/>
      <c r="AA4458" s="154"/>
    </row>
    <row r="4459" spans="1:27" ht="15.75" customHeight="1">
      <c r="A4459" s="155"/>
      <c r="B4459" s="156">
        <v>45187</v>
      </c>
      <c r="C4459" s="158">
        <v>67145</v>
      </c>
      <c r="D4459" s="158">
        <v>7108</v>
      </c>
      <c r="E4459" s="158">
        <v>18.216000000000001</v>
      </c>
      <c r="F4459" s="158">
        <v>18.068999999999999</v>
      </c>
      <c r="G4459" s="16">
        <f t="shared" si="92"/>
        <v>18.039622077854567</v>
      </c>
      <c r="H4459" s="17">
        <f t="shared" si="93"/>
        <v>0.29396320357572375</v>
      </c>
      <c r="I4459" s="17">
        <f t="shared" si="94"/>
        <v>-0.14700000000000202</v>
      </c>
      <c r="J4459" s="18">
        <f t="shared" si="95"/>
        <v>8.0698287220027452E-3</v>
      </c>
      <c r="K4459" s="18">
        <f t="shared" si="96"/>
        <v>0.3608789183819181</v>
      </c>
      <c r="L4459" s="154"/>
      <c r="M4459" s="154"/>
      <c r="N4459" s="154"/>
      <c r="O4459" s="154"/>
      <c r="P4459" s="154"/>
      <c r="Q4459" s="154"/>
      <c r="R4459" s="154"/>
      <c r="S4459" s="154"/>
      <c r="T4459" s="154"/>
      <c r="U4459" s="154"/>
      <c r="V4459" s="154"/>
      <c r="W4459" s="154"/>
      <c r="X4459" s="154"/>
      <c r="Y4459" s="154"/>
      <c r="Z4459" s="154"/>
      <c r="AA4459" s="154"/>
    </row>
    <row r="4460" spans="1:27" ht="15.75" customHeight="1">
      <c r="A4460" s="155"/>
      <c r="B4460" s="156"/>
      <c r="C4460" s="158"/>
      <c r="D4460" s="158">
        <v>7108</v>
      </c>
      <c r="E4460" s="158">
        <v>16.396999999999998</v>
      </c>
      <c r="F4460" s="158">
        <v>16.260999999999999</v>
      </c>
      <c r="G4460" s="16">
        <f t="shared" si="92"/>
        <v>18.039622077854567</v>
      </c>
      <c r="H4460" s="17">
        <f t="shared" si="93"/>
        <v>-2.7377034630909476</v>
      </c>
      <c r="I4460" s="17">
        <f t="shared" si="94"/>
        <v>-0.13599999999999923</v>
      </c>
      <c r="J4460" s="18">
        <f t="shared" si="95"/>
        <v>8.2942001585655459E-3</v>
      </c>
      <c r="K4460" s="18">
        <f t="shared" si="96"/>
        <v>0.28997806777123974</v>
      </c>
      <c r="L4460" s="154"/>
      <c r="M4460" s="154"/>
      <c r="N4460" s="154"/>
      <c r="O4460" s="154"/>
      <c r="P4460" s="154"/>
      <c r="Q4460" s="154"/>
      <c r="R4460" s="154"/>
      <c r="S4460" s="154"/>
      <c r="T4460" s="154"/>
      <c r="U4460" s="154"/>
      <c r="V4460" s="154"/>
      <c r="W4460" s="154"/>
      <c r="X4460" s="154"/>
      <c r="Y4460" s="154"/>
      <c r="Z4460" s="154"/>
      <c r="AA4460" s="154"/>
    </row>
    <row r="4461" spans="1:27" ht="15.75" customHeight="1">
      <c r="A4461" s="155"/>
      <c r="B4461" s="156">
        <v>45187</v>
      </c>
      <c r="C4461" s="158">
        <v>67370</v>
      </c>
      <c r="D4461" s="158">
        <v>5000</v>
      </c>
      <c r="E4461" s="158">
        <v>40.262</v>
      </c>
      <c r="F4461" s="158">
        <v>39.96</v>
      </c>
      <c r="G4461" s="16">
        <f t="shared" si="92"/>
        <v>38.4</v>
      </c>
      <c r="H4461" s="17">
        <f t="shared" si="93"/>
        <v>3.1033333333333366</v>
      </c>
      <c r="I4461" s="17">
        <f t="shared" si="94"/>
        <v>-0.3019999999999996</v>
      </c>
      <c r="J4461" s="18">
        <f t="shared" si="95"/>
        <v>7.5008693060453924E-3</v>
      </c>
      <c r="K4461" s="18">
        <f t="shared" si="96"/>
        <v>0.40390442600963689</v>
      </c>
      <c r="L4461" s="154"/>
      <c r="M4461" s="154"/>
      <c r="N4461" s="154"/>
      <c r="O4461" s="154"/>
      <c r="P4461" s="154"/>
      <c r="Q4461" s="154"/>
      <c r="R4461" s="154"/>
      <c r="S4461" s="154"/>
      <c r="T4461" s="154"/>
      <c r="U4461" s="154"/>
      <c r="V4461" s="154"/>
      <c r="W4461" s="154"/>
      <c r="X4461" s="154"/>
      <c r="Y4461" s="154"/>
      <c r="Z4461" s="154"/>
      <c r="AA4461" s="154"/>
    </row>
    <row r="4462" spans="1:27" ht="15.75" customHeight="1">
      <c r="A4462" s="155"/>
      <c r="B4462" s="156"/>
      <c r="C4462" s="158"/>
      <c r="D4462" s="158">
        <v>5000</v>
      </c>
      <c r="E4462" s="158">
        <v>40.106999999999999</v>
      </c>
      <c r="F4462" s="158">
        <v>39.832999999999998</v>
      </c>
      <c r="G4462" s="16">
        <f t="shared" si="92"/>
        <v>38.4</v>
      </c>
      <c r="H4462" s="17">
        <f t="shared" si="93"/>
        <v>2.8450000000000015</v>
      </c>
      <c r="I4462" s="17">
        <f t="shared" si="94"/>
        <v>-0.27400000000000091</v>
      </c>
      <c r="J4462" s="18">
        <f t="shared" si="95"/>
        <v>6.8317251352631942E-3</v>
      </c>
      <c r="K4462" s="18">
        <f t="shared" si="96"/>
        <v>0.40160071807913827</v>
      </c>
      <c r="L4462" s="154"/>
      <c r="M4462" s="154"/>
      <c r="N4462" s="154"/>
      <c r="O4462" s="154"/>
      <c r="P4462" s="154"/>
      <c r="Q4462" s="154"/>
      <c r="R4462" s="154"/>
      <c r="S4462" s="154"/>
      <c r="T4462" s="154"/>
      <c r="U4462" s="154"/>
      <c r="V4462" s="154"/>
      <c r="W4462" s="154"/>
      <c r="X4462" s="154"/>
      <c r="Y4462" s="154"/>
      <c r="Z4462" s="154"/>
      <c r="AA4462" s="154"/>
    </row>
    <row r="4463" spans="1:27" ht="15.75" customHeight="1">
      <c r="A4463" s="155"/>
      <c r="B4463" s="156"/>
      <c r="C4463" s="158"/>
      <c r="D4463" s="158">
        <v>5000</v>
      </c>
      <c r="E4463" s="158">
        <v>40.191000000000003</v>
      </c>
      <c r="F4463" s="158">
        <v>39.991</v>
      </c>
      <c r="G4463" s="16">
        <f t="shared" si="92"/>
        <v>38.4</v>
      </c>
      <c r="H4463" s="17">
        <f t="shared" si="93"/>
        <v>2.9850000000000065</v>
      </c>
      <c r="I4463" s="17">
        <f t="shared" si="94"/>
        <v>-0.20000000000000284</v>
      </c>
      <c r="J4463" s="18">
        <f t="shared" si="95"/>
        <v>4.9762384613471385E-3</v>
      </c>
      <c r="K4463" s="18">
        <f t="shared" si="96"/>
        <v>0.40285138463835191</v>
      </c>
      <c r="L4463" s="154"/>
      <c r="M4463" s="154"/>
      <c r="N4463" s="154"/>
      <c r="O4463" s="154"/>
      <c r="P4463" s="154"/>
      <c r="Q4463" s="154"/>
      <c r="R4463" s="154"/>
      <c r="S4463" s="154"/>
      <c r="T4463" s="154"/>
      <c r="U4463" s="154"/>
      <c r="V4463" s="154"/>
      <c r="W4463" s="154"/>
      <c r="X4463" s="154"/>
      <c r="Y4463" s="154"/>
      <c r="Z4463" s="154"/>
      <c r="AA4463" s="154"/>
    </row>
    <row r="4464" spans="1:27" ht="15.75" customHeight="1">
      <c r="A4464" s="155"/>
      <c r="B4464" s="156">
        <v>45187</v>
      </c>
      <c r="C4464" s="158"/>
      <c r="D4464" s="158">
        <v>1010</v>
      </c>
      <c r="E4464" s="158">
        <v>28.222000000000001</v>
      </c>
      <c r="F4464" s="158">
        <v>28.033000000000001</v>
      </c>
      <c r="G4464" s="16">
        <f t="shared" si="92"/>
        <v>27</v>
      </c>
      <c r="H4464" s="17">
        <f t="shared" si="93"/>
        <v>2.0366666666666688</v>
      </c>
      <c r="I4464" s="17">
        <f t="shared" si="94"/>
        <v>-0.18900000000000006</v>
      </c>
      <c r="J4464" s="18">
        <f t="shared" si="95"/>
        <v>6.6969031252214605E-3</v>
      </c>
      <c r="K4464" s="18">
        <f t="shared" si="96"/>
        <v>0.57479980157324073</v>
      </c>
      <c r="L4464" s="154"/>
      <c r="M4464" s="154"/>
      <c r="N4464" s="154"/>
      <c r="O4464" s="154"/>
      <c r="P4464" s="154"/>
      <c r="Q4464" s="154"/>
      <c r="R4464" s="154"/>
      <c r="S4464" s="154"/>
      <c r="T4464" s="154"/>
      <c r="U4464" s="154"/>
      <c r="V4464" s="154"/>
      <c r="W4464" s="154"/>
      <c r="X4464" s="154"/>
      <c r="Y4464" s="154"/>
      <c r="Z4464" s="154"/>
      <c r="AA4464" s="154"/>
    </row>
    <row r="4465" spans="1:27" ht="15.75" customHeight="1">
      <c r="A4465" s="155"/>
      <c r="B4465" s="156"/>
      <c r="C4465" s="158"/>
      <c r="D4465" s="158">
        <v>1010</v>
      </c>
      <c r="E4465" s="158">
        <v>29.981000000000002</v>
      </c>
      <c r="F4465" s="158">
        <v>29.815000000000001</v>
      </c>
      <c r="G4465" s="16">
        <f t="shared" si="92"/>
        <v>27</v>
      </c>
      <c r="H4465" s="17">
        <f t="shared" si="93"/>
        <v>4.9683333333333364</v>
      </c>
      <c r="I4465" s="17">
        <f t="shared" si="94"/>
        <v>-0.16600000000000037</v>
      </c>
      <c r="J4465" s="18">
        <f t="shared" si="95"/>
        <v>5.5368399986658341E-3</v>
      </c>
      <c r="K4465" s="18">
        <f t="shared" si="96"/>
        <v>0.59974650612054303</v>
      </c>
      <c r="L4465" s="154"/>
      <c r="M4465" s="154"/>
      <c r="N4465" s="154"/>
      <c r="O4465" s="154"/>
      <c r="P4465" s="154"/>
      <c r="Q4465" s="154"/>
      <c r="R4465" s="154"/>
      <c r="S4465" s="154"/>
      <c r="T4465" s="154"/>
      <c r="U4465" s="154"/>
      <c r="V4465" s="154"/>
      <c r="W4465" s="154"/>
      <c r="X4465" s="154"/>
      <c r="Y4465" s="154"/>
      <c r="Z4465" s="154"/>
      <c r="AA4465" s="154"/>
    </row>
    <row r="4466" spans="1:27" ht="15.75" customHeight="1">
      <c r="A4466" s="155"/>
      <c r="B4466" s="156">
        <v>45187</v>
      </c>
      <c r="C4466" s="158">
        <v>67372</v>
      </c>
      <c r="D4466" s="158">
        <v>8107</v>
      </c>
      <c r="E4466" s="158">
        <v>16.36</v>
      </c>
      <c r="F4466" s="158">
        <v>16.323</v>
      </c>
      <c r="G4466" s="16">
        <f t="shared" si="92"/>
        <v>16.123457228651652</v>
      </c>
      <c r="H4466" s="17">
        <f t="shared" si="93"/>
        <v>0.394237952247245</v>
      </c>
      <c r="I4466" s="17">
        <f t="shared" si="94"/>
        <v>-3.6999999999999034E-2</v>
      </c>
      <c r="J4466" s="18">
        <f t="shared" si="95"/>
        <v>2.2616136919314813E-3</v>
      </c>
      <c r="K4466" s="18">
        <f t="shared" si="96"/>
        <v>0.30583229354799268</v>
      </c>
      <c r="L4466" s="154"/>
      <c r="M4466" s="154"/>
      <c r="N4466" s="154"/>
      <c r="O4466" s="154"/>
      <c r="P4466" s="154"/>
      <c r="Q4466" s="154"/>
      <c r="R4466" s="154"/>
      <c r="S4466" s="154"/>
      <c r="T4466" s="154"/>
      <c r="U4466" s="154"/>
      <c r="V4466" s="154"/>
      <c r="W4466" s="154"/>
      <c r="X4466" s="154"/>
      <c r="Y4466" s="154"/>
      <c r="Z4466" s="154"/>
      <c r="AA4466" s="154"/>
    </row>
    <row r="4467" spans="1:27" ht="15.75" customHeight="1">
      <c r="A4467" s="155"/>
      <c r="B4467" s="158"/>
      <c r="C4467" s="158"/>
      <c r="D4467" s="158">
        <v>8107</v>
      </c>
      <c r="E4467" s="158">
        <v>16.777999999999999</v>
      </c>
      <c r="F4467" s="158">
        <v>16.742000000000001</v>
      </c>
      <c r="G4467" s="16">
        <f t="shared" si="92"/>
        <v>16.123457228651652</v>
      </c>
      <c r="H4467" s="17">
        <f t="shared" si="93"/>
        <v>1.0909046189139104</v>
      </c>
      <c r="I4467" s="17">
        <f t="shared" si="94"/>
        <v>-3.5999999999997812E-2</v>
      </c>
      <c r="J4467" s="18">
        <f t="shared" si="95"/>
        <v>2.1456669448085479E-3</v>
      </c>
      <c r="K4467" s="18">
        <f t="shared" si="96"/>
        <v>0.3231264943643557</v>
      </c>
      <c r="L4467" s="154"/>
      <c r="M4467" s="154"/>
      <c r="N4467" s="154"/>
      <c r="O4467" s="154"/>
      <c r="P4467" s="154"/>
      <c r="Q4467" s="154"/>
      <c r="R4467" s="154"/>
      <c r="S4467" s="154"/>
      <c r="T4467" s="154"/>
      <c r="U4467" s="154"/>
      <c r="V4467" s="154"/>
      <c r="W4467" s="154"/>
      <c r="X4467" s="154"/>
      <c r="Y4467" s="154"/>
      <c r="Z4467" s="154"/>
      <c r="AA4467" s="154"/>
    </row>
    <row r="4468" spans="1:27" ht="15.75" customHeight="1">
      <c r="A4468" s="155"/>
      <c r="B4468" s="156"/>
      <c r="C4468" s="158"/>
      <c r="D4468" s="158">
        <v>8107</v>
      </c>
      <c r="E4468" s="158">
        <v>16.327999999999999</v>
      </c>
      <c r="F4468" s="158">
        <v>16.291</v>
      </c>
      <c r="G4468" s="16">
        <f t="shared" si="92"/>
        <v>16.123457228651652</v>
      </c>
      <c r="H4468" s="17">
        <f t="shared" si="93"/>
        <v>0.34090461891391166</v>
      </c>
      <c r="I4468" s="17">
        <f t="shared" si="94"/>
        <v>-3.6999999999999034E-2</v>
      </c>
      <c r="J4468" s="18">
        <f t="shared" si="95"/>
        <v>2.2660460558549139E-3</v>
      </c>
      <c r="K4468" s="18">
        <f t="shared" si="96"/>
        <v>0.30447184728351057</v>
      </c>
      <c r="L4468" s="154"/>
      <c r="M4468" s="154"/>
      <c r="N4468" s="154"/>
      <c r="O4468" s="154"/>
      <c r="P4468" s="154"/>
      <c r="Q4468" s="154"/>
      <c r="R4468" s="154"/>
      <c r="S4468" s="154"/>
      <c r="T4468" s="154"/>
      <c r="U4468" s="154"/>
      <c r="V4468" s="154"/>
      <c r="W4468" s="154"/>
      <c r="X4468" s="154"/>
      <c r="Y4468" s="154"/>
      <c r="Z4468" s="154"/>
      <c r="AA4468" s="154"/>
    </row>
    <row r="4469" spans="1:27" ht="15.75" customHeight="1">
      <c r="A4469" s="155"/>
      <c r="B4469" s="156">
        <v>45188</v>
      </c>
      <c r="C4469" s="158">
        <v>67378</v>
      </c>
      <c r="D4469" s="158">
        <v>5001</v>
      </c>
      <c r="E4469" s="158">
        <v>39.549999999999997</v>
      </c>
      <c r="F4469" s="158">
        <v>39.295999999999999</v>
      </c>
      <c r="G4469" s="16">
        <f t="shared" si="92"/>
        <v>38.4</v>
      </c>
      <c r="H4469" s="17">
        <f t="shared" si="93"/>
        <v>1.9166666666666643</v>
      </c>
      <c r="I4469" s="17">
        <f t="shared" si="94"/>
        <v>-0.25399999999999778</v>
      </c>
      <c r="J4469" s="18">
        <f t="shared" si="95"/>
        <v>6.4222503160555706E-3</v>
      </c>
      <c r="K4469" s="18">
        <f t="shared" si="96"/>
        <v>0.39317319848293297</v>
      </c>
      <c r="L4469" s="154"/>
      <c r="M4469" s="154"/>
      <c r="N4469" s="154"/>
      <c r="O4469" s="154"/>
      <c r="P4469" s="154"/>
      <c r="Q4469" s="154"/>
      <c r="R4469" s="154"/>
      <c r="S4469" s="154"/>
      <c r="T4469" s="154"/>
      <c r="U4469" s="154"/>
      <c r="V4469" s="154"/>
      <c r="W4469" s="154"/>
      <c r="X4469" s="154"/>
      <c r="Y4469" s="154"/>
      <c r="Z4469" s="154"/>
      <c r="AA4469" s="154"/>
    </row>
    <row r="4470" spans="1:27" ht="15.75" customHeight="1">
      <c r="A4470" s="155"/>
      <c r="B4470" s="156">
        <v>45188</v>
      </c>
      <c r="C4470" s="158">
        <v>67376</v>
      </c>
      <c r="D4470" s="158">
        <v>7148</v>
      </c>
      <c r="E4470" s="158">
        <v>23.498000000000001</v>
      </c>
      <c r="F4470" s="158">
        <v>23.286000000000001</v>
      </c>
      <c r="G4470" s="16">
        <f t="shared" si="92"/>
        <v>25.578129335331514</v>
      </c>
      <c r="H4470" s="17">
        <f t="shared" si="93"/>
        <v>-3.466882225552522</v>
      </c>
      <c r="I4470" s="17">
        <f t="shared" si="94"/>
        <v>-0.21199999999999974</v>
      </c>
      <c r="J4470" s="18">
        <f t="shared" si="95"/>
        <v>9.0220444293131214E-3</v>
      </c>
      <c r="K4470" s="18">
        <f t="shared" si="96"/>
        <v>0.30746420296087729</v>
      </c>
      <c r="L4470" s="154"/>
      <c r="M4470" s="154"/>
      <c r="N4470" s="154"/>
      <c r="O4470" s="154"/>
      <c r="P4470" s="154"/>
      <c r="Q4470" s="154"/>
      <c r="R4470" s="154"/>
      <c r="S4470" s="154"/>
      <c r="T4470" s="154"/>
      <c r="U4470" s="154"/>
      <c r="V4470" s="154"/>
      <c r="W4470" s="154"/>
      <c r="X4470" s="154"/>
      <c r="Y4470" s="154"/>
      <c r="Z4470" s="154"/>
      <c r="AA4470" s="154"/>
    </row>
    <row r="4471" spans="1:27" ht="15.75" customHeight="1">
      <c r="A4471" s="155"/>
      <c r="B4471" s="156"/>
      <c r="C4471" s="158"/>
      <c r="D4471" s="158">
        <v>7148</v>
      </c>
      <c r="E4471" s="158">
        <v>22.236999999999998</v>
      </c>
      <c r="F4471" s="158">
        <v>22.033999999999999</v>
      </c>
      <c r="G4471" s="16">
        <f t="shared" si="92"/>
        <v>25.578129335331514</v>
      </c>
      <c r="H4471" s="17">
        <f t="shared" si="93"/>
        <v>-5.5685488922191935</v>
      </c>
      <c r="I4471" s="17">
        <f t="shared" si="94"/>
        <v>-0.2029999999999994</v>
      </c>
      <c r="J4471" s="18">
        <f t="shared" si="95"/>
        <v>9.1289292620407164E-3</v>
      </c>
      <c r="K4471" s="18">
        <f t="shared" si="96"/>
        <v>0.26819237492353698</v>
      </c>
      <c r="L4471" s="154"/>
      <c r="M4471" s="154"/>
      <c r="N4471" s="154"/>
      <c r="O4471" s="154"/>
      <c r="P4471" s="154"/>
      <c r="Q4471" s="154"/>
      <c r="R4471" s="154"/>
      <c r="S4471" s="154"/>
      <c r="T4471" s="154"/>
      <c r="U4471" s="154"/>
      <c r="V4471" s="154"/>
      <c r="W4471" s="154"/>
      <c r="X4471" s="154"/>
      <c r="Y4471" s="154"/>
      <c r="Z4471" s="154"/>
      <c r="AA4471" s="154"/>
    </row>
    <row r="4472" spans="1:27" ht="15.75" customHeight="1">
      <c r="A4472" s="155"/>
      <c r="B4472" s="156">
        <v>45188</v>
      </c>
      <c r="C4472" s="158">
        <v>67388</v>
      </c>
      <c r="D4472" s="158">
        <v>6176</v>
      </c>
      <c r="E4472" s="158">
        <v>32.951000000000001</v>
      </c>
      <c r="F4472" s="158">
        <v>32.46</v>
      </c>
      <c r="G4472" s="16">
        <f t="shared" si="92"/>
        <v>36.028673497593743</v>
      </c>
      <c r="H4472" s="17">
        <f t="shared" si="93"/>
        <v>-5.1294558293229056</v>
      </c>
      <c r="I4472" s="17">
        <f t="shared" si="94"/>
        <v>-0.49099999999999966</v>
      </c>
      <c r="J4472" s="18">
        <f t="shared" si="95"/>
        <v>1.4900913477587922E-2</v>
      </c>
      <c r="K4472" s="18">
        <f t="shared" si="96"/>
        <v>0.27202054204931453</v>
      </c>
      <c r="L4472" s="154"/>
      <c r="M4472" s="154"/>
      <c r="N4472" s="154"/>
      <c r="O4472" s="154"/>
      <c r="P4472" s="154"/>
      <c r="Q4472" s="154"/>
      <c r="R4472" s="154"/>
      <c r="S4472" s="154"/>
      <c r="T4472" s="154"/>
      <c r="U4472" s="154"/>
      <c r="V4472" s="154"/>
      <c r="W4472" s="154"/>
      <c r="X4472" s="154"/>
      <c r="Y4472" s="154"/>
      <c r="Z4472" s="154"/>
      <c r="AA4472" s="154"/>
    </row>
    <row r="4473" spans="1:27" ht="15.75" customHeight="1">
      <c r="A4473" s="155"/>
      <c r="B4473" s="156">
        <v>45191</v>
      </c>
      <c r="C4473" s="158"/>
      <c r="D4473" s="158">
        <v>6107</v>
      </c>
      <c r="E4473" s="158">
        <v>19.701000000000001</v>
      </c>
      <c r="F4473" s="158">
        <v>19.196000000000002</v>
      </c>
      <c r="G4473" s="16">
        <f t="shared" si="92"/>
        <v>17.032373496847189</v>
      </c>
      <c r="H4473" s="17">
        <f t="shared" si="93"/>
        <v>4.4477108385880193</v>
      </c>
      <c r="I4473" s="17">
        <f t="shared" si="94"/>
        <v>-0.50499999999999901</v>
      </c>
      <c r="J4473" s="18">
        <f t="shared" si="95"/>
        <v>2.5633216587990407E-2</v>
      </c>
      <c r="K4473" s="18">
        <f t="shared" si="96"/>
        <v>0.41188440157292666</v>
      </c>
      <c r="L4473" s="154"/>
      <c r="M4473" s="154"/>
      <c r="N4473" s="154"/>
      <c r="O4473" s="154"/>
      <c r="P4473" s="154"/>
      <c r="Q4473" s="154"/>
      <c r="R4473" s="154"/>
      <c r="S4473" s="154"/>
      <c r="T4473" s="154"/>
      <c r="U4473" s="154"/>
      <c r="V4473" s="154"/>
      <c r="W4473" s="154"/>
      <c r="X4473" s="154"/>
      <c r="Y4473" s="154"/>
      <c r="Z4473" s="154"/>
      <c r="AA4473" s="154"/>
    </row>
    <row r="4474" spans="1:27" ht="15.75" customHeight="1">
      <c r="A4474" s="155"/>
      <c r="B4474" s="156"/>
      <c r="C4474" s="158"/>
      <c r="D4474" s="158">
        <v>6107</v>
      </c>
      <c r="E4474" s="158">
        <v>18.488</v>
      </c>
      <c r="F4474" s="158">
        <v>18.109000000000002</v>
      </c>
      <c r="G4474" s="16">
        <f t="shared" si="92"/>
        <v>17.032373496847189</v>
      </c>
      <c r="H4474" s="17">
        <f t="shared" si="93"/>
        <v>2.426044171921351</v>
      </c>
      <c r="I4474" s="17">
        <f t="shared" si="94"/>
        <v>-0.37899999999999778</v>
      </c>
      <c r="J4474" s="18">
        <f t="shared" si="95"/>
        <v>2.0499783643444278E-2</v>
      </c>
      <c r="K4474" s="18">
        <f t="shared" si="96"/>
        <v>0.37329806335938054</v>
      </c>
      <c r="L4474" s="154"/>
      <c r="M4474" s="154"/>
      <c r="N4474" s="154"/>
      <c r="O4474" s="154"/>
      <c r="P4474" s="154"/>
      <c r="Q4474" s="154"/>
      <c r="R4474" s="154"/>
      <c r="S4474" s="154"/>
      <c r="T4474" s="154"/>
      <c r="U4474" s="154"/>
      <c r="V4474" s="154"/>
      <c r="W4474" s="154"/>
      <c r="X4474" s="154"/>
      <c r="Y4474" s="154"/>
      <c r="Z4474" s="154"/>
      <c r="AA4474" s="154"/>
    </row>
    <row r="4475" spans="1:27" ht="15.75" customHeight="1">
      <c r="A4475" s="155"/>
      <c r="B4475" s="156">
        <v>45192</v>
      </c>
      <c r="C4475" s="158"/>
      <c r="D4475" s="158">
        <v>6107</v>
      </c>
      <c r="E4475" s="158">
        <v>17.960999999999999</v>
      </c>
      <c r="F4475" s="158">
        <v>17.527000000000001</v>
      </c>
      <c r="G4475" s="16">
        <f t="shared" si="92"/>
        <v>17.032373496847189</v>
      </c>
      <c r="H4475" s="17">
        <f t="shared" si="93"/>
        <v>1.5477108385880161</v>
      </c>
      <c r="I4475" s="17">
        <f t="shared" si="94"/>
        <v>-0.4339999999999975</v>
      </c>
      <c r="J4475" s="18">
        <f t="shared" si="95"/>
        <v>2.4163465285897086E-2</v>
      </c>
      <c r="K4475" s="18">
        <f t="shared" si="96"/>
        <v>0.35490978204934176</v>
      </c>
      <c r="L4475" s="154"/>
      <c r="M4475" s="154"/>
      <c r="N4475" s="154"/>
      <c r="O4475" s="154"/>
      <c r="P4475" s="154"/>
      <c r="Q4475" s="154"/>
      <c r="R4475" s="154"/>
      <c r="S4475" s="154"/>
      <c r="T4475" s="154"/>
      <c r="U4475" s="154"/>
      <c r="V4475" s="154"/>
      <c r="W4475" s="154"/>
      <c r="X4475" s="154"/>
      <c r="Y4475" s="154"/>
      <c r="Z4475" s="154"/>
      <c r="AA4475" s="154"/>
    </row>
    <row r="4476" spans="1:27" ht="15.75" customHeight="1">
      <c r="A4476" s="155"/>
      <c r="B4476" s="158"/>
      <c r="C4476" s="158"/>
      <c r="D4476" s="158">
        <v>6107</v>
      </c>
      <c r="E4476" s="158">
        <v>17.192</v>
      </c>
      <c r="F4476" s="158">
        <v>16.782</v>
      </c>
      <c r="G4476" s="16">
        <f t="shared" si="92"/>
        <v>17.032373496847189</v>
      </c>
      <c r="H4476" s="17">
        <f t="shared" si="93"/>
        <v>0.2660441719213521</v>
      </c>
      <c r="I4476" s="17">
        <f t="shared" si="94"/>
        <v>-0.41000000000000014</v>
      </c>
      <c r="J4476" s="18">
        <f t="shared" si="95"/>
        <v>2.3848301535597961E-2</v>
      </c>
      <c r="K4476" s="18">
        <f t="shared" si="96"/>
        <v>0.32605482755864518</v>
      </c>
      <c r="L4476" s="154"/>
      <c r="M4476" s="154"/>
      <c r="N4476" s="154"/>
      <c r="O4476" s="154"/>
      <c r="P4476" s="154"/>
      <c r="Q4476" s="154"/>
      <c r="R4476" s="154"/>
      <c r="S4476" s="154"/>
      <c r="T4476" s="154"/>
      <c r="U4476" s="154"/>
      <c r="V4476" s="154"/>
      <c r="W4476" s="154"/>
      <c r="X4476" s="154"/>
      <c r="Y4476" s="154"/>
      <c r="Z4476" s="154"/>
      <c r="AA4476" s="154"/>
    </row>
    <row r="4477" spans="1:27" ht="15.75" customHeight="1">
      <c r="A4477" s="155"/>
      <c r="B4477" s="156"/>
      <c r="C4477" s="158"/>
      <c r="D4477" s="158">
        <v>6176</v>
      </c>
      <c r="E4477" s="158">
        <v>34.981000000000002</v>
      </c>
      <c r="F4477" s="158">
        <v>34.161000000000001</v>
      </c>
      <c r="G4477" s="16">
        <f t="shared" si="92"/>
        <v>36.028673497593743</v>
      </c>
      <c r="H4477" s="17">
        <f t="shared" si="93"/>
        <v>-1.7461224959895698</v>
      </c>
      <c r="I4477" s="17">
        <f t="shared" si="94"/>
        <v>-0.82000000000000028</v>
      </c>
      <c r="J4477" s="18">
        <f t="shared" si="95"/>
        <v>2.3441296703924995E-2</v>
      </c>
      <c r="K4477" s="18">
        <f t="shared" si="96"/>
        <v>0.3142662840132347</v>
      </c>
      <c r="L4477" s="154"/>
      <c r="M4477" s="154"/>
      <c r="N4477" s="154"/>
      <c r="O4477" s="154"/>
      <c r="P4477" s="154"/>
      <c r="Q4477" s="154"/>
      <c r="R4477" s="154"/>
      <c r="S4477" s="154"/>
      <c r="T4477" s="154"/>
      <c r="U4477" s="154"/>
      <c r="V4477" s="154"/>
      <c r="W4477" s="154"/>
      <c r="X4477" s="154"/>
      <c r="Y4477" s="154"/>
      <c r="Z4477" s="154"/>
      <c r="AA4477" s="154"/>
    </row>
    <row r="4478" spans="1:27" ht="15.75" customHeight="1">
      <c r="A4478" s="155"/>
      <c r="B4478" s="156"/>
      <c r="C4478" s="158"/>
      <c r="D4478" s="158">
        <v>6176</v>
      </c>
      <c r="E4478" s="158">
        <v>37.192999999999998</v>
      </c>
      <c r="F4478" s="158">
        <v>36.39</v>
      </c>
      <c r="G4478" s="16">
        <f t="shared" si="92"/>
        <v>36.028673497593743</v>
      </c>
      <c r="H4478" s="17">
        <f t="shared" si="93"/>
        <v>1.9405441706770907</v>
      </c>
      <c r="I4478" s="17">
        <f t="shared" si="94"/>
        <v>-0.80299999999999727</v>
      </c>
      <c r="J4478" s="18">
        <f t="shared" si="95"/>
        <v>2.1590084155620609E-2</v>
      </c>
      <c r="K4478" s="18">
        <f t="shared" si="96"/>
        <v>0.35504930715637245</v>
      </c>
      <c r="L4478" s="154"/>
      <c r="M4478" s="154"/>
      <c r="N4478" s="154"/>
      <c r="O4478" s="154"/>
      <c r="P4478" s="154"/>
      <c r="Q4478" s="154"/>
      <c r="R4478" s="154"/>
      <c r="S4478" s="154"/>
      <c r="T4478" s="154"/>
      <c r="U4478" s="154"/>
      <c r="V4478" s="154"/>
      <c r="W4478" s="154"/>
      <c r="X4478" s="154"/>
      <c r="Y4478" s="154"/>
      <c r="Z4478" s="154"/>
      <c r="AA4478" s="154"/>
    </row>
    <row r="4479" spans="1:27" ht="15.75" customHeight="1">
      <c r="A4479" s="155"/>
      <c r="B4479" s="158"/>
      <c r="C4479" s="158"/>
      <c r="D4479" s="158">
        <v>6137</v>
      </c>
      <c r="E4479" s="158">
        <v>25.542999999999999</v>
      </c>
      <c r="F4479" s="158">
        <v>24.422000000000001</v>
      </c>
      <c r="G4479" s="16">
        <f t="shared" si="92"/>
        <v>24.625485865816515</v>
      </c>
      <c r="H4479" s="17">
        <f t="shared" si="93"/>
        <v>1.5291902236391408</v>
      </c>
      <c r="I4479" s="17">
        <f t="shared" si="94"/>
        <v>-1.1209999999999987</v>
      </c>
      <c r="J4479" s="18">
        <f t="shared" si="95"/>
        <v>4.3886779156716071E-2</v>
      </c>
      <c r="K4479" s="18">
        <f t="shared" si="96"/>
        <v>0.34880624108027647</v>
      </c>
      <c r="L4479" s="154"/>
      <c r="M4479" s="154"/>
      <c r="N4479" s="154"/>
      <c r="O4479" s="154"/>
      <c r="P4479" s="154"/>
      <c r="Q4479" s="154"/>
      <c r="R4479" s="154"/>
      <c r="S4479" s="154"/>
      <c r="T4479" s="154"/>
      <c r="U4479" s="154"/>
      <c r="V4479" s="154"/>
      <c r="W4479" s="154"/>
      <c r="X4479" s="154"/>
      <c r="Y4479" s="154"/>
      <c r="Z4479" s="154"/>
      <c r="AA4479" s="154"/>
    </row>
    <row r="4480" spans="1:27" ht="15.75" customHeight="1">
      <c r="A4480" s="155"/>
      <c r="B4480" s="156"/>
      <c r="C4480" s="158"/>
      <c r="D4480" s="158">
        <v>6137</v>
      </c>
      <c r="E4480" s="158">
        <v>24.664000000000001</v>
      </c>
      <c r="F4480" s="158">
        <v>24.082999999999998</v>
      </c>
      <c r="G4480" s="16">
        <f t="shared" si="92"/>
        <v>24.625485865816515</v>
      </c>
      <c r="H4480" s="17">
        <f t="shared" si="93"/>
        <v>6.4190223639144506E-2</v>
      </c>
      <c r="I4480" s="17">
        <f t="shared" si="94"/>
        <v>-0.58100000000000307</v>
      </c>
      <c r="J4480" s="18">
        <f t="shared" si="95"/>
        <v>2.3556600713590781E-2</v>
      </c>
      <c r="K4480" s="18">
        <f t="shared" si="96"/>
        <v>0.32559835452130648</v>
      </c>
      <c r="L4480" s="154"/>
      <c r="M4480" s="154"/>
      <c r="N4480" s="154"/>
      <c r="O4480" s="154"/>
      <c r="P4480" s="154"/>
      <c r="Q4480" s="154"/>
      <c r="R4480" s="154"/>
      <c r="S4480" s="154"/>
      <c r="T4480" s="154"/>
      <c r="U4480" s="154"/>
      <c r="V4480" s="154"/>
      <c r="W4480" s="154"/>
      <c r="X4480" s="154"/>
      <c r="Y4480" s="154"/>
      <c r="Z4480" s="154"/>
      <c r="AA4480" s="154"/>
    </row>
    <row r="4481" spans="1:27" ht="15.75" customHeight="1">
      <c r="A4481" s="155"/>
      <c r="B4481" s="156"/>
      <c r="C4481" s="158"/>
      <c r="D4481" s="158">
        <v>6117</v>
      </c>
      <c r="E4481" s="158">
        <v>18.826000000000001</v>
      </c>
      <c r="F4481" s="158">
        <v>18.350999999999999</v>
      </c>
      <c r="G4481" s="16">
        <f t="shared" si="92"/>
        <v>19.9327573208373</v>
      </c>
      <c r="H4481" s="17">
        <f t="shared" si="93"/>
        <v>-1.8445955347288332</v>
      </c>
      <c r="I4481" s="17">
        <f t="shared" si="94"/>
        <v>-0.47500000000000142</v>
      </c>
      <c r="J4481" s="18">
        <f t="shared" si="95"/>
        <v>2.5231063422925817E-2</v>
      </c>
      <c r="K4481" s="18">
        <f t="shared" si="96"/>
        <v>0.27946569000106919</v>
      </c>
      <c r="L4481" s="154"/>
      <c r="M4481" s="154"/>
      <c r="N4481" s="154"/>
      <c r="O4481" s="154"/>
      <c r="P4481" s="154"/>
      <c r="Q4481" s="154"/>
      <c r="R4481" s="154"/>
      <c r="S4481" s="154"/>
      <c r="T4481" s="154"/>
      <c r="U4481" s="154"/>
      <c r="V4481" s="154"/>
      <c r="W4481" s="154"/>
      <c r="X4481" s="154"/>
      <c r="Y4481" s="154"/>
      <c r="Z4481" s="154"/>
      <c r="AA4481" s="154"/>
    </row>
    <row r="4482" spans="1:27" ht="15.75" customHeight="1">
      <c r="A4482" s="155"/>
      <c r="B4482" s="158"/>
      <c r="C4482" s="158"/>
      <c r="D4482" s="158">
        <v>6117</v>
      </c>
      <c r="E4482" s="158">
        <v>19.338999999999999</v>
      </c>
      <c r="F4482" s="158">
        <v>18.864999999999998</v>
      </c>
      <c r="G4482" s="16">
        <f t="shared" si="92"/>
        <v>19.9327573208373</v>
      </c>
      <c r="H4482" s="17">
        <f t="shared" si="93"/>
        <v>-0.98959553472883621</v>
      </c>
      <c r="I4482" s="17">
        <f t="shared" si="94"/>
        <v>-0.4740000000000002</v>
      </c>
      <c r="J4482" s="18">
        <f t="shared" si="95"/>
        <v>2.4510057396969865E-2</v>
      </c>
      <c r="K4482" s="18">
        <f t="shared" si="96"/>
        <v>0.29857909302239655</v>
      </c>
      <c r="L4482" s="154"/>
      <c r="M4482" s="154"/>
      <c r="N4482" s="154"/>
      <c r="O4482" s="154"/>
      <c r="P4482" s="154"/>
      <c r="Q4482" s="154"/>
      <c r="R4482" s="154"/>
      <c r="S4482" s="154"/>
      <c r="T4482" s="154"/>
      <c r="U4482" s="154"/>
      <c r="V4482" s="154"/>
      <c r="W4482" s="154"/>
      <c r="X4482" s="154"/>
      <c r="Y4482" s="154"/>
      <c r="Z4482" s="154"/>
      <c r="AA4482" s="154"/>
    </row>
    <row r="4483" spans="1:27" ht="15.75" customHeight="1">
      <c r="A4483" s="155"/>
      <c r="B4483" s="156">
        <v>45192</v>
      </c>
      <c r="C4483" s="158">
        <v>67931</v>
      </c>
      <c r="D4483" s="158">
        <v>6117</v>
      </c>
      <c r="E4483" s="158">
        <v>18.798999999999999</v>
      </c>
      <c r="F4483" s="158">
        <v>18.207999999999998</v>
      </c>
      <c r="G4483" s="16">
        <f t="shared" si="92"/>
        <v>19.9327573208373</v>
      </c>
      <c r="H4483" s="17">
        <f t="shared" si="93"/>
        <v>-1.8895955347288349</v>
      </c>
      <c r="I4483" s="17">
        <f t="shared" si="94"/>
        <v>-0.59100000000000108</v>
      </c>
      <c r="J4483" s="18">
        <f t="shared" si="95"/>
        <v>3.1437842438427635E-2</v>
      </c>
      <c r="K4483" s="18">
        <f t="shared" si="96"/>
        <v>0.27843082504176431</v>
      </c>
      <c r="L4483" s="154"/>
      <c r="M4483" s="154"/>
      <c r="N4483" s="154"/>
      <c r="O4483" s="154"/>
      <c r="P4483" s="154"/>
      <c r="Q4483" s="154"/>
      <c r="R4483" s="154"/>
      <c r="S4483" s="154"/>
      <c r="T4483" s="154"/>
      <c r="U4483" s="154"/>
      <c r="V4483" s="154"/>
      <c r="W4483" s="154"/>
      <c r="X4483" s="154"/>
      <c r="Y4483" s="154"/>
      <c r="Z4483" s="154"/>
      <c r="AA4483" s="154"/>
    </row>
    <row r="4484" spans="1:27" ht="15.75" customHeight="1">
      <c r="A4484" s="155"/>
      <c r="B4484" s="156"/>
      <c r="C4484" s="158"/>
      <c r="D4484" s="158">
        <v>6117</v>
      </c>
      <c r="E4484" s="158">
        <v>19.861000000000001</v>
      </c>
      <c r="F4484" s="158">
        <v>19.149000000000001</v>
      </c>
      <c r="G4484" s="16">
        <f t="shared" si="92"/>
        <v>19.9327573208373</v>
      </c>
      <c r="H4484" s="17">
        <f t="shared" si="93"/>
        <v>-0.11959553472883282</v>
      </c>
      <c r="I4484" s="17">
        <f t="shared" si="94"/>
        <v>-0.71199999999999974</v>
      </c>
      <c r="J4484" s="18">
        <f t="shared" si="95"/>
        <v>3.5849151603645324E-2</v>
      </c>
      <c r="K4484" s="18">
        <f t="shared" si="96"/>
        <v>0.31701430340668285</v>
      </c>
      <c r="L4484" s="154"/>
      <c r="M4484" s="154"/>
      <c r="N4484" s="154"/>
      <c r="O4484" s="154"/>
      <c r="P4484" s="154"/>
      <c r="Q4484" s="154"/>
      <c r="R4484" s="154"/>
      <c r="S4484" s="154"/>
      <c r="T4484" s="154"/>
      <c r="U4484" s="154"/>
      <c r="V4484" s="154"/>
      <c r="W4484" s="154"/>
      <c r="X4484" s="154"/>
      <c r="Y4484" s="154"/>
      <c r="Z4484" s="154"/>
      <c r="AA4484" s="154"/>
    </row>
    <row r="4485" spans="1:27" ht="15.75" customHeight="1">
      <c r="A4485" s="155"/>
      <c r="B4485" s="156">
        <v>45192</v>
      </c>
      <c r="C4485" s="158"/>
      <c r="D4485" s="158">
        <v>1013</v>
      </c>
      <c r="E4485" s="158">
        <v>29.559000000000001</v>
      </c>
      <c r="F4485" s="158">
        <v>29.276</v>
      </c>
      <c r="G4485" s="16">
        <f t="shared" si="92"/>
        <v>27</v>
      </c>
      <c r="H4485" s="17">
        <f t="shared" si="93"/>
        <v>4.2650000000000023</v>
      </c>
      <c r="I4485" s="17">
        <f t="shared" si="94"/>
        <v>-0.28300000000000125</v>
      </c>
      <c r="J4485" s="18">
        <f t="shared" si="95"/>
        <v>9.5740721945939047E-3</v>
      </c>
      <c r="K4485" s="18">
        <f t="shared" si="96"/>
        <v>0.59403227443418249</v>
      </c>
      <c r="L4485" s="154"/>
      <c r="M4485" s="154"/>
      <c r="N4485" s="154"/>
      <c r="O4485" s="154"/>
      <c r="P4485" s="154"/>
      <c r="Q4485" s="154"/>
      <c r="R4485" s="154"/>
      <c r="S4485" s="154"/>
      <c r="T4485" s="154"/>
      <c r="U4485" s="154"/>
      <c r="V4485" s="154"/>
      <c r="W4485" s="154"/>
      <c r="X4485" s="154"/>
      <c r="Y4485" s="154"/>
      <c r="Z4485" s="154"/>
      <c r="AA4485" s="154"/>
    </row>
    <row r="4486" spans="1:27" ht="15.75" customHeight="1">
      <c r="A4486" s="155"/>
      <c r="B4486" s="156">
        <v>45192</v>
      </c>
      <c r="C4486" s="158">
        <v>67909</v>
      </c>
      <c r="D4486" s="158">
        <v>5623</v>
      </c>
      <c r="E4486" s="158">
        <v>23.983000000000001</v>
      </c>
      <c r="F4486" s="158">
        <v>23.844000000000001</v>
      </c>
      <c r="G4486" s="16">
        <f t="shared" si="92"/>
        <v>22.870927068045674</v>
      </c>
      <c r="H4486" s="17">
        <f t="shared" si="93"/>
        <v>1.8534548865905442</v>
      </c>
      <c r="I4486" s="17">
        <f t="shared" si="94"/>
        <v>-0.13899999999999935</v>
      </c>
      <c r="J4486" s="18">
        <f t="shared" si="95"/>
        <v>5.7957720051703019E-3</v>
      </c>
      <c r="K4486" s="18">
        <f t="shared" si="96"/>
        <v>0.33710162343555722</v>
      </c>
      <c r="L4486" s="154"/>
      <c r="M4486" s="154"/>
      <c r="N4486" s="154"/>
      <c r="O4486" s="154"/>
      <c r="P4486" s="154"/>
      <c r="Q4486" s="154"/>
      <c r="R4486" s="154"/>
      <c r="S4486" s="154"/>
      <c r="T4486" s="154"/>
      <c r="U4486" s="154"/>
      <c r="V4486" s="154"/>
      <c r="W4486" s="154"/>
      <c r="X4486" s="154"/>
      <c r="Y4486" s="154"/>
      <c r="Z4486" s="154"/>
      <c r="AA4486" s="154"/>
    </row>
    <row r="4487" spans="1:27" ht="15.75" customHeight="1">
      <c r="A4487" s="155"/>
      <c r="B4487" s="156">
        <v>45194</v>
      </c>
      <c r="C4487" s="158">
        <v>67911</v>
      </c>
      <c r="D4487" s="158">
        <v>5120</v>
      </c>
      <c r="E4487" s="158">
        <v>23.052</v>
      </c>
      <c r="F4487" s="158">
        <v>23.004000000000001</v>
      </c>
      <c r="G4487" s="16">
        <f t="shared" si="92"/>
        <v>22.870927068045674</v>
      </c>
      <c r="H4487" s="17">
        <f t="shared" si="93"/>
        <v>0.30178821992387606</v>
      </c>
      <c r="I4487" s="17">
        <f t="shared" si="94"/>
        <v>-4.7999999999998266E-2</v>
      </c>
      <c r="J4487" s="18">
        <f t="shared" si="95"/>
        <v>2.0822488287349588E-3</v>
      </c>
      <c r="K4487" s="18">
        <f t="shared" si="96"/>
        <v>0.31032917902372753</v>
      </c>
      <c r="L4487" s="154"/>
      <c r="M4487" s="154"/>
      <c r="N4487" s="154"/>
      <c r="O4487" s="154"/>
      <c r="P4487" s="154"/>
      <c r="Q4487" s="154"/>
      <c r="R4487" s="154"/>
      <c r="S4487" s="154"/>
      <c r="T4487" s="154"/>
      <c r="U4487" s="154"/>
      <c r="V4487" s="154"/>
      <c r="W4487" s="154"/>
      <c r="X4487" s="154"/>
      <c r="Y4487" s="154"/>
      <c r="Z4487" s="154"/>
      <c r="AA4487" s="154"/>
    </row>
    <row r="4488" spans="1:27" ht="15.75" customHeight="1">
      <c r="A4488" s="155"/>
      <c r="B4488" s="158"/>
      <c r="C4488" s="158"/>
      <c r="D4488" s="158">
        <v>5120</v>
      </c>
      <c r="E4488" s="158">
        <v>25.033000000000001</v>
      </c>
      <c r="F4488" s="158">
        <v>24.978000000000002</v>
      </c>
      <c r="G4488" s="16">
        <f t="shared" si="92"/>
        <v>22.870927068045674</v>
      </c>
      <c r="H4488" s="17">
        <f t="shared" si="93"/>
        <v>3.6034548865905456</v>
      </c>
      <c r="I4488" s="17">
        <f t="shared" si="94"/>
        <v>-5.4999999999999716E-2</v>
      </c>
      <c r="J4488" s="18">
        <f t="shared" si="95"/>
        <v>2.1970998282267291E-3</v>
      </c>
      <c r="K4488" s="18">
        <f t="shared" si="96"/>
        <v>0.3649066526127499</v>
      </c>
      <c r="L4488" s="154"/>
      <c r="M4488" s="154"/>
      <c r="N4488" s="154"/>
      <c r="O4488" s="154"/>
      <c r="P4488" s="154"/>
      <c r="Q4488" s="154"/>
      <c r="R4488" s="154"/>
      <c r="S4488" s="154"/>
      <c r="T4488" s="154"/>
      <c r="U4488" s="154"/>
      <c r="V4488" s="154"/>
      <c r="W4488" s="154"/>
      <c r="X4488" s="154"/>
      <c r="Y4488" s="154"/>
      <c r="Z4488" s="154"/>
      <c r="AA4488" s="154"/>
    </row>
    <row r="4489" spans="1:27" ht="15.75" customHeight="1">
      <c r="A4489" s="155"/>
      <c r="B4489" s="156"/>
      <c r="C4489" s="158"/>
      <c r="D4489" s="158">
        <v>5120</v>
      </c>
      <c r="E4489" s="158">
        <v>23.474</v>
      </c>
      <c r="F4489" s="158">
        <v>23.427</v>
      </c>
      <c r="G4489" s="16">
        <f t="shared" si="92"/>
        <v>22.870927068045674</v>
      </c>
      <c r="H4489" s="17">
        <f t="shared" si="93"/>
        <v>1.0051215532572104</v>
      </c>
      <c r="I4489" s="17">
        <f t="shared" si="94"/>
        <v>-4.7000000000000597E-2</v>
      </c>
      <c r="J4489" s="18">
        <f t="shared" si="95"/>
        <v>2.0022152168356734E-3</v>
      </c>
      <c r="K4489" s="18">
        <f t="shared" si="96"/>
        <v>0.32272762353476048</v>
      </c>
      <c r="L4489" s="154"/>
      <c r="M4489" s="154"/>
      <c r="N4489" s="154"/>
      <c r="O4489" s="154"/>
      <c r="P4489" s="154"/>
      <c r="Q4489" s="154"/>
      <c r="R4489" s="154"/>
      <c r="S4489" s="154"/>
      <c r="T4489" s="154"/>
      <c r="U4489" s="154"/>
      <c r="V4489" s="154"/>
      <c r="W4489" s="154"/>
      <c r="X4489" s="154"/>
      <c r="Y4489" s="154"/>
      <c r="Z4489" s="154"/>
      <c r="AA4489" s="154"/>
    </row>
    <row r="4490" spans="1:27" ht="15.75" customHeight="1">
      <c r="A4490" s="155"/>
      <c r="B4490" s="156">
        <v>45194</v>
      </c>
      <c r="C4490" s="158">
        <v>67913</v>
      </c>
      <c r="D4490" s="158">
        <v>5120</v>
      </c>
      <c r="E4490" s="158">
        <v>22.434000000000001</v>
      </c>
      <c r="F4490" s="158">
        <v>22.407</v>
      </c>
      <c r="G4490" s="16">
        <f t="shared" si="92"/>
        <v>22.870927068045674</v>
      </c>
      <c r="H4490" s="17">
        <f t="shared" si="93"/>
        <v>-0.72821178007612164</v>
      </c>
      <c r="I4490" s="17">
        <f t="shared" si="94"/>
        <v>-2.7000000000001023E-2</v>
      </c>
      <c r="J4490" s="18">
        <f t="shared" si="95"/>
        <v>1.2035303557101284E-3</v>
      </c>
      <c r="K4490" s="18">
        <f t="shared" si="96"/>
        <v>0.2913304909893451</v>
      </c>
      <c r="L4490" s="154"/>
      <c r="M4490" s="154"/>
      <c r="N4490" s="154"/>
      <c r="O4490" s="154"/>
      <c r="P4490" s="154"/>
      <c r="Q4490" s="154"/>
      <c r="R4490" s="154"/>
      <c r="S4490" s="154"/>
      <c r="T4490" s="154"/>
      <c r="U4490" s="154"/>
      <c r="V4490" s="154"/>
      <c r="W4490" s="154"/>
      <c r="X4490" s="154"/>
      <c r="Y4490" s="154"/>
      <c r="Z4490" s="154"/>
      <c r="AA4490" s="154"/>
    </row>
    <row r="4491" spans="1:27" ht="15.75" customHeight="1">
      <c r="A4491" s="155"/>
      <c r="B4491" s="156">
        <v>45194</v>
      </c>
      <c r="C4491" s="158">
        <v>68240</v>
      </c>
      <c r="D4491" s="158">
        <v>6617</v>
      </c>
      <c r="E4491" s="158">
        <v>22.521000000000001</v>
      </c>
      <c r="F4491" s="158">
        <v>22.111999999999998</v>
      </c>
      <c r="G4491" s="16">
        <f t="shared" si="92"/>
        <v>21.071999999999999</v>
      </c>
      <c r="H4491" s="17">
        <f t="shared" si="93"/>
        <v>2.4150000000000027</v>
      </c>
      <c r="I4491" s="17">
        <f t="shared" si="94"/>
        <v>-0.40900000000000247</v>
      </c>
      <c r="J4491" s="18">
        <f t="shared" si="95"/>
        <v>1.8160827671950732E-2</v>
      </c>
      <c r="K4491" s="18">
        <f t="shared" si="96"/>
        <v>0.43982949247369135</v>
      </c>
      <c r="L4491" s="154"/>
      <c r="M4491" s="154"/>
      <c r="N4491" s="154"/>
      <c r="O4491" s="154"/>
      <c r="P4491" s="154"/>
      <c r="Q4491" s="154"/>
      <c r="R4491" s="154"/>
      <c r="S4491" s="154"/>
      <c r="T4491" s="154"/>
      <c r="U4491" s="154"/>
      <c r="V4491" s="154"/>
      <c r="W4491" s="154"/>
      <c r="X4491" s="154"/>
      <c r="Y4491" s="154"/>
      <c r="Z4491" s="154"/>
      <c r="AA4491" s="154"/>
    </row>
    <row r="4492" spans="1:27" ht="15.75" customHeight="1">
      <c r="A4492" s="155"/>
      <c r="B4492" s="156"/>
      <c r="C4492" s="158"/>
      <c r="D4492" s="158">
        <v>6617</v>
      </c>
      <c r="E4492" s="158">
        <v>21.907</v>
      </c>
      <c r="F4492" s="158">
        <v>21.405000000000001</v>
      </c>
      <c r="G4492" s="16">
        <f t="shared" si="92"/>
        <v>21.071999999999999</v>
      </c>
      <c r="H4492" s="17">
        <f t="shared" si="93"/>
        <v>1.3916666666666682</v>
      </c>
      <c r="I4492" s="17">
        <f t="shared" si="94"/>
        <v>-0.50199999999999889</v>
      </c>
      <c r="J4492" s="18">
        <f t="shared" si="95"/>
        <v>2.2915049984023321E-2</v>
      </c>
      <c r="K4492" s="18">
        <f t="shared" si="96"/>
        <v>0.42412927374811715</v>
      </c>
      <c r="L4492" s="154"/>
      <c r="M4492" s="154"/>
      <c r="N4492" s="154"/>
      <c r="O4492" s="154"/>
      <c r="P4492" s="154"/>
      <c r="Q4492" s="154"/>
      <c r="R4492" s="154"/>
      <c r="S4492" s="154"/>
      <c r="T4492" s="154"/>
      <c r="U4492" s="154"/>
      <c r="V4492" s="154"/>
      <c r="W4492" s="154"/>
      <c r="X4492" s="154"/>
      <c r="Y4492" s="154"/>
      <c r="Z4492" s="154"/>
      <c r="AA4492" s="154"/>
    </row>
    <row r="4493" spans="1:27" ht="15.75" customHeight="1">
      <c r="A4493" s="155"/>
      <c r="B4493" s="156">
        <v>45194</v>
      </c>
      <c r="C4493" s="158"/>
      <c r="D4493" s="158">
        <v>8128</v>
      </c>
      <c r="E4493" s="158">
        <v>20.936</v>
      </c>
      <c r="F4493" s="158">
        <v>20.905999999999999</v>
      </c>
      <c r="G4493" s="16">
        <f t="shared" si="92"/>
        <v>20.092045107828728</v>
      </c>
      <c r="H4493" s="17">
        <f t="shared" si="93"/>
        <v>1.4065914869521201</v>
      </c>
      <c r="I4493" s="17">
        <f t="shared" si="94"/>
        <v>-3.0000000000001137E-2</v>
      </c>
      <c r="J4493" s="18">
        <f t="shared" si="95"/>
        <v>1.4329384791746818E-3</v>
      </c>
      <c r="K4493" s="18">
        <f t="shared" si="96"/>
        <v>0.32337772006334803</v>
      </c>
      <c r="L4493" s="154"/>
      <c r="M4493" s="154"/>
      <c r="N4493" s="154"/>
      <c r="O4493" s="154"/>
      <c r="P4493" s="154"/>
      <c r="Q4493" s="154"/>
      <c r="R4493" s="154"/>
      <c r="S4493" s="154"/>
      <c r="T4493" s="154"/>
      <c r="U4493" s="154"/>
      <c r="V4493" s="154"/>
      <c r="W4493" s="154"/>
      <c r="X4493" s="154"/>
      <c r="Y4493" s="154"/>
      <c r="Z4493" s="154"/>
      <c r="AA4493" s="154"/>
    </row>
    <row r="4494" spans="1:27" ht="15.75" customHeight="1">
      <c r="A4494" s="155"/>
      <c r="B4494" s="156">
        <v>45194</v>
      </c>
      <c r="C4494" s="158">
        <v>68236</v>
      </c>
      <c r="D4494" s="158">
        <v>8128</v>
      </c>
      <c r="E4494" s="158">
        <v>20.936</v>
      </c>
      <c r="F4494" s="158">
        <v>20.905999999999999</v>
      </c>
      <c r="G4494" s="16">
        <f t="shared" si="92"/>
        <v>20.092045107828728</v>
      </c>
      <c r="H4494" s="17">
        <f t="shared" si="93"/>
        <v>1.4065914869521201</v>
      </c>
      <c r="I4494" s="17">
        <f t="shared" si="94"/>
        <v>-3.0000000000001137E-2</v>
      </c>
      <c r="J4494" s="18">
        <f t="shared" si="95"/>
        <v>1.4329384791746818E-3</v>
      </c>
      <c r="K4494" s="18">
        <f t="shared" si="96"/>
        <v>0.32337772006334803</v>
      </c>
      <c r="L4494" s="154"/>
      <c r="M4494" s="154"/>
      <c r="N4494" s="154"/>
      <c r="O4494" s="154"/>
      <c r="P4494" s="154"/>
      <c r="Q4494" s="154"/>
      <c r="R4494" s="154"/>
      <c r="S4494" s="154"/>
      <c r="T4494" s="154"/>
      <c r="U4494" s="154"/>
      <c r="V4494" s="154"/>
      <c r="W4494" s="154"/>
      <c r="X4494" s="154"/>
      <c r="Y4494" s="154"/>
      <c r="Z4494" s="154"/>
      <c r="AA4494" s="154"/>
    </row>
    <row r="4495" spans="1:27" ht="15.75" customHeight="1">
      <c r="A4495" s="155"/>
      <c r="B4495" s="156">
        <v>45194</v>
      </c>
      <c r="C4495" s="158"/>
      <c r="D4495" s="158">
        <v>8127</v>
      </c>
      <c r="E4495" s="158">
        <v>20.576000000000001</v>
      </c>
      <c r="F4495" s="158">
        <v>20.542000000000002</v>
      </c>
      <c r="G4495" s="16">
        <f t="shared" si="92"/>
        <v>19.906047079520491</v>
      </c>
      <c r="H4495" s="17">
        <f t="shared" si="93"/>
        <v>1.1165882007991832</v>
      </c>
      <c r="I4495" s="17">
        <f t="shared" si="94"/>
        <v>-3.399999999999892E-2</v>
      </c>
      <c r="J4495" s="18">
        <f t="shared" si="95"/>
        <v>1.6524105754276302E-3</v>
      </c>
      <c r="K4495" s="18">
        <f t="shared" si="96"/>
        <v>0.32453795665888951</v>
      </c>
      <c r="L4495" s="154"/>
      <c r="M4495" s="154"/>
      <c r="N4495" s="154"/>
      <c r="O4495" s="154"/>
      <c r="P4495" s="154"/>
      <c r="Q4495" s="154"/>
      <c r="R4495" s="154"/>
      <c r="S4495" s="154"/>
      <c r="T4495" s="154"/>
      <c r="U4495" s="154"/>
      <c r="V4495" s="154"/>
      <c r="W4495" s="154"/>
      <c r="X4495" s="154"/>
      <c r="Y4495" s="154"/>
      <c r="Z4495" s="154"/>
      <c r="AA4495" s="154"/>
    </row>
    <row r="4496" spans="1:27" ht="15.75" customHeight="1">
      <c r="A4496" s="155"/>
      <c r="B4496" s="156"/>
      <c r="C4496" s="158"/>
      <c r="D4496" s="158">
        <v>8127</v>
      </c>
      <c r="E4496" s="158">
        <v>21.975000000000001</v>
      </c>
      <c r="F4496" s="158">
        <v>21.923999999999999</v>
      </c>
      <c r="G4496" s="16">
        <f t="shared" si="92"/>
        <v>19.906047079520491</v>
      </c>
      <c r="H4496" s="17">
        <f t="shared" si="93"/>
        <v>3.4482548674658515</v>
      </c>
      <c r="I4496" s="17">
        <f t="shared" si="94"/>
        <v>-5.1000000000001933E-2</v>
      </c>
      <c r="J4496" s="18">
        <f t="shared" si="95"/>
        <v>2.320819112628074E-3</v>
      </c>
      <c r="K4496" s="18">
        <f t="shared" si="96"/>
        <v>0.36754006808706768</v>
      </c>
      <c r="L4496" s="154"/>
      <c r="M4496" s="154"/>
      <c r="N4496" s="154"/>
      <c r="O4496" s="154"/>
      <c r="P4496" s="154"/>
      <c r="Q4496" s="154"/>
      <c r="R4496" s="154"/>
      <c r="S4496" s="154"/>
      <c r="T4496" s="154"/>
      <c r="U4496" s="154"/>
      <c r="V4496" s="154"/>
      <c r="W4496" s="154"/>
      <c r="X4496" s="154"/>
      <c r="Y4496" s="154"/>
      <c r="Z4496" s="154"/>
      <c r="AA4496" s="154"/>
    </row>
    <row r="4497" spans="1:27" ht="15.75" customHeight="1">
      <c r="A4497" s="155"/>
      <c r="B4497" s="156"/>
      <c r="C4497" s="158"/>
      <c r="D4497" s="158">
        <v>8127</v>
      </c>
      <c r="E4497" s="158">
        <v>20.404</v>
      </c>
      <c r="F4497" s="158">
        <v>20.356999999999999</v>
      </c>
      <c r="G4497" s="16">
        <f t="shared" si="92"/>
        <v>19.906047079520491</v>
      </c>
      <c r="H4497" s="17">
        <f t="shared" si="93"/>
        <v>0.82992153413251546</v>
      </c>
      <c r="I4497" s="17">
        <f t="shared" si="94"/>
        <v>-4.7000000000000597E-2</v>
      </c>
      <c r="J4497" s="18">
        <f t="shared" si="95"/>
        <v>2.3034699078612331E-3</v>
      </c>
      <c r="K4497" s="18">
        <f t="shared" si="96"/>
        <v>0.3188440009906543</v>
      </c>
      <c r="L4497" s="154"/>
      <c r="M4497" s="154"/>
      <c r="N4497" s="154"/>
      <c r="O4497" s="154"/>
      <c r="P4497" s="154"/>
      <c r="Q4497" s="154"/>
      <c r="R4497" s="154"/>
      <c r="S4497" s="154"/>
      <c r="T4497" s="154"/>
      <c r="U4497" s="154"/>
      <c r="V4497" s="154"/>
      <c r="W4497" s="154"/>
      <c r="X4497" s="154"/>
      <c r="Y4497" s="154"/>
      <c r="Z4497" s="154"/>
      <c r="AA4497" s="154"/>
    </row>
    <row r="4498" spans="1:27" ht="15.75" customHeight="1">
      <c r="A4498" s="155"/>
      <c r="B4498" s="156">
        <v>45194</v>
      </c>
      <c r="C4498" s="158"/>
      <c r="D4498" s="158">
        <v>8107</v>
      </c>
      <c r="E4498" s="158">
        <v>15.891999999999999</v>
      </c>
      <c r="F4498" s="158">
        <v>15.859</v>
      </c>
      <c r="G4498" s="16">
        <f t="shared" si="92"/>
        <v>16.123457228651652</v>
      </c>
      <c r="H4498" s="17">
        <f t="shared" si="93"/>
        <v>-0.38576204775275497</v>
      </c>
      <c r="I4498" s="17">
        <f t="shared" si="94"/>
        <v>-3.2999999999999474E-2</v>
      </c>
      <c r="J4498" s="18">
        <f t="shared" si="95"/>
        <v>2.0765164862823733E-3</v>
      </c>
      <c r="K4498" s="18">
        <f t="shared" si="96"/>
        <v>0.28538990199126352</v>
      </c>
      <c r="L4498" s="154"/>
      <c r="M4498" s="154"/>
      <c r="N4498" s="154"/>
      <c r="O4498" s="154"/>
      <c r="P4498" s="154"/>
      <c r="Q4498" s="154"/>
      <c r="R4498" s="154"/>
      <c r="S4498" s="154"/>
      <c r="T4498" s="154"/>
      <c r="U4498" s="154"/>
      <c r="V4498" s="154"/>
      <c r="W4498" s="154"/>
      <c r="X4498" s="154"/>
      <c r="Y4498" s="154"/>
      <c r="Z4498" s="154"/>
      <c r="AA4498" s="154"/>
    </row>
    <row r="4499" spans="1:27" ht="15.75" customHeight="1">
      <c r="A4499" s="155"/>
      <c r="B4499" s="156"/>
      <c r="C4499" s="158"/>
      <c r="D4499" s="158">
        <v>8107</v>
      </c>
      <c r="E4499" s="158">
        <v>17.244</v>
      </c>
      <c r="F4499" s="158">
        <v>17.206</v>
      </c>
      <c r="G4499" s="16">
        <f t="shared" si="92"/>
        <v>16.123457228651652</v>
      </c>
      <c r="H4499" s="17">
        <f t="shared" si="93"/>
        <v>1.8675712855805791</v>
      </c>
      <c r="I4499" s="17">
        <f t="shared" si="94"/>
        <v>-3.8000000000000256E-2</v>
      </c>
      <c r="J4499" s="18">
        <f t="shared" si="95"/>
        <v>2.2036650429134918E-3</v>
      </c>
      <c r="K4499" s="18">
        <f t="shared" si="96"/>
        <v>0.3414182511276479</v>
      </c>
      <c r="L4499" s="154"/>
      <c r="M4499" s="154"/>
      <c r="N4499" s="154"/>
      <c r="O4499" s="154"/>
      <c r="P4499" s="154"/>
      <c r="Q4499" s="154"/>
      <c r="R4499" s="154"/>
      <c r="S4499" s="154"/>
      <c r="T4499" s="154"/>
      <c r="U4499" s="154"/>
      <c r="V4499" s="154"/>
      <c r="W4499" s="154"/>
      <c r="X4499" s="154"/>
      <c r="Y4499" s="154"/>
      <c r="Z4499" s="154"/>
      <c r="AA4499" s="154"/>
    </row>
    <row r="4500" spans="1:27" ht="15.75" customHeight="1">
      <c r="A4500" s="155"/>
      <c r="B4500" s="156"/>
      <c r="C4500" s="158"/>
      <c r="D4500" s="158">
        <v>8107</v>
      </c>
      <c r="E4500" s="158">
        <v>17.416</v>
      </c>
      <c r="F4500" s="158">
        <v>17.375</v>
      </c>
      <c r="G4500" s="16">
        <f t="shared" si="92"/>
        <v>16.123457228651652</v>
      </c>
      <c r="H4500" s="17">
        <f t="shared" si="93"/>
        <v>2.1542379522472466</v>
      </c>
      <c r="I4500" s="17">
        <f t="shared" si="94"/>
        <v>-4.1000000000000369E-2</v>
      </c>
      <c r="J4500" s="18">
        <f t="shared" si="95"/>
        <v>2.3541570969223915E-3</v>
      </c>
      <c r="K4500" s="18">
        <f t="shared" si="96"/>
        <v>0.34792238874857379</v>
      </c>
      <c r="L4500" s="154"/>
      <c r="M4500" s="154"/>
      <c r="N4500" s="154"/>
      <c r="O4500" s="154"/>
      <c r="P4500" s="154"/>
      <c r="Q4500" s="154"/>
      <c r="R4500" s="154"/>
      <c r="S4500" s="154"/>
      <c r="T4500" s="154"/>
      <c r="U4500" s="154"/>
      <c r="V4500" s="154"/>
      <c r="W4500" s="154"/>
      <c r="X4500" s="154"/>
      <c r="Y4500" s="154"/>
      <c r="Z4500" s="154"/>
      <c r="AA4500" s="154"/>
    </row>
    <row r="4501" spans="1:27" ht="15.75" customHeight="1">
      <c r="A4501" s="155"/>
      <c r="B4501" s="156">
        <v>45195</v>
      </c>
      <c r="C4501" s="158"/>
      <c r="D4501" s="158">
        <v>5148</v>
      </c>
      <c r="E4501" s="158">
        <v>22.402000000000001</v>
      </c>
      <c r="F4501" s="158">
        <v>22.204000000000001</v>
      </c>
      <c r="G4501" s="16">
        <f t="shared" si="92"/>
        <v>20.202531026311895</v>
      </c>
      <c r="H4501" s="17">
        <f t="shared" si="93"/>
        <v>3.6657816228135096</v>
      </c>
      <c r="I4501" s="17">
        <f t="shared" si="94"/>
        <v>-0.1980000000000004</v>
      </c>
      <c r="J4501" s="18">
        <f t="shared" si="95"/>
        <v>8.83849656280691E-3</v>
      </c>
      <c r="K4501" s="18">
        <f t="shared" si="96"/>
        <v>0.3691891220887763</v>
      </c>
      <c r="L4501" s="154"/>
      <c r="M4501" s="154"/>
      <c r="N4501" s="154"/>
      <c r="O4501" s="154"/>
      <c r="P4501" s="154"/>
      <c r="Q4501" s="154"/>
      <c r="R4501" s="154"/>
      <c r="S4501" s="154"/>
      <c r="T4501" s="154"/>
      <c r="U4501" s="154"/>
      <c r="V4501" s="154"/>
      <c r="W4501" s="154"/>
      <c r="X4501" s="154"/>
      <c r="Y4501" s="154"/>
      <c r="Z4501" s="154"/>
      <c r="AA4501" s="154"/>
    </row>
    <row r="4502" spans="1:27" ht="15.75" customHeight="1">
      <c r="A4502" s="155"/>
      <c r="B4502" s="156"/>
      <c r="C4502" s="158"/>
      <c r="D4502" s="158">
        <v>5148</v>
      </c>
      <c r="E4502" s="158">
        <v>19.248000000000001</v>
      </c>
      <c r="F4502" s="158">
        <v>19.082000000000001</v>
      </c>
      <c r="G4502" s="16">
        <f t="shared" si="92"/>
        <v>20.202531026311895</v>
      </c>
      <c r="H4502" s="17">
        <f t="shared" si="93"/>
        <v>-1.5908850438531572</v>
      </c>
      <c r="I4502" s="17">
        <f t="shared" si="94"/>
        <v>-0.16600000000000037</v>
      </c>
      <c r="J4502" s="18">
        <f t="shared" si="95"/>
        <v>8.6242726517040923E-3</v>
      </c>
      <c r="K4502" s="18">
        <f t="shared" si="96"/>
        <v>0.26582370703619945</v>
      </c>
      <c r="L4502" s="154"/>
      <c r="M4502" s="154"/>
      <c r="N4502" s="154"/>
      <c r="O4502" s="154"/>
      <c r="P4502" s="154"/>
      <c r="Q4502" s="154"/>
      <c r="R4502" s="154"/>
      <c r="S4502" s="154"/>
      <c r="T4502" s="154"/>
      <c r="U4502" s="154"/>
      <c r="V4502" s="154"/>
      <c r="W4502" s="154"/>
      <c r="X4502" s="154"/>
      <c r="Y4502" s="154"/>
      <c r="Z4502" s="154"/>
      <c r="AA4502" s="154"/>
    </row>
    <row r="4503" spans="1:27" ht="15.75" customHeight="1">
      <c r="A4503" s="155"/>
      <c r="B4503" s="156"/>
      <c r="C4503" s="158"/>
      <c r="D4503" s="158">
        <v>5148</v>
      </c>
      <c r="E4503" s="158">
        <v>22.061</v>
      </c>
      <c r="F4503" s="158">
        <v>21.864999999999998</v>
      </c>
      <c r="G4503" s="16">
        <f t="shared" si="92"/>
        <v>20.202531026311895</v>
      </c>
      <c r="H4503" s="17">
        <f t="shared" si="93"/>
        <v>3.0974482894801745</v>
      </c>
      <c r="I4503" s="17">
        <f t="shared" si="94"/>
        <v>-0.19600000000000151</v>
      </c>
      <c r="J4503" s="18">
        <f t="shared" si="95"/>
        <v>8.8844567336023531E-3</v>
      </c>
      <c r="K4503" s="18">
        <f t="shared" si="96"/>
        <v>0.35943858905003245</v>
      </c>
      <c r="L4503" s="154"/>
      <c r="M4503" s="154"/>
      <c r="N4503" s="154"/>
      <c r="O4503" s="154"/>
      <c r="P4503" s="154"/>
      <c r="Q4503" s="154"/>
      <c r="R4503" s="154"/>
      <c r="S4503" s="154"/>
      <c r="T4503" s="154"/>
      <c r="U4503" s="154"/>
      <c r="V4503" s="154"/>
      <c r="W4503" s="154"/>
      <c r="X4503" s="154"/>
      <c r="Y4503" s="154"/>
      <c r="Z4503" s="154"/>
      <c r="AA4503" s="154"/>
    </row>
    <row r="4504" spans="1:27" ht="15.75" customHeight="1">
      <c r="A4504" s="155"/>
      <c r="B4504" s="156">
        <v>45195</v>
      </c>
      <c r="C4504" s="158">
        <v>63329</v>
      </c>
      <c r="D4504" s="158">
        <v>7108</v>
      </c>
      <c r="E4504" s="158">
        <v>18.712</v>
      </c>
      <c r="F4504" s="158">
        <v>18.556999999999999</v>
      </c>
      <c r="G4504" s="16">
        <f t="shared" si="92"/>
        <v>18.039622077854567</v>
      </c>
      <c r="H4504" s="17">
        <f t="shared" si="93"/>
        <v>1.1206298702423882</v>
      </c>
      <c r="I4504" s="17">
        <f t="shared" si="94"/>
        <v>-0.15500000000000114</v>
      </c>
      <c r="J4504" s="18">
        <f t="shared" si="95"/>
        <v>8.2834544677213087E-3</v>
      </c>
      <c r="K4504" s="18">
        <f t="shared" si="96"/>
        <v>0.37782013559453931</v>
      </c>
      <c r="L4504" s="154"/>
      <c r="M4504" s="154"/>
      <c r="N4504" s="154"/>
      <c r="O4504" s="154"/>
      <c r="P4504" s="154"/>
      <c r="Q4504" s="154"/>
      <c r="R4504" s="154"/>
      <c r="S4504" s="154"/>
      <c r="T4504" s="154"/>
      <c r="U4504" s="154"/>
      <c r="V4504" s="154"/>
      <c r="W4504" s="154"/>
      <c r="X4504" s="154"/>
      <c r="Y4504" s="154"/>
      <c r="Z4504" s="154"/>
      <c r="AA4504" s="154"/>
    </row>
    <row r="4505" spans="1:27" ht="15.75" customHeight="1">
      <c r="A4505" s="155"/>
      <c r="B4505" s="156">
        <v>45195</v>
      </c>
      <c r="C4505" s="158"/>
      <c r="D4505" s="158">
        <v>6117</v>
      </c>
      <c r="E4505" s="158">
        <v>18.992000000000001</v>
      </c>
      <c r="F4505" s="158">
        <v>18.62</v>
      </c>
      <c r="G4505" s="16">
        <f t="shared" si="92"/>
        <v>19.9327573208373</v>
      </c>
      <c r="H4505" s="17">
        <f t="shared" si="93"/>
        <v>-1.5679288680621659</v>
      </c>
      <c r="I4505" s="17">
        <f t="shared" si="94"/>
        <v>-0.37199999999999989</v>
      </c>
      <c r="J4505" s="18">
        <f t="shared" si="95"/>
        <v>1.95871946082561E-2</v>
      </c>
      <c r="K4505" s="18">
        <f t="shared" si="96"/>
        <v>0.28576353622367989</v>
      </c>
      <c r="L4505" s="154"/>
      <c r="M4505" s="154"/>
      <c r="N4505" s="154"/>
      <c r="O4505" s="154"/>
      <c r="P4505" s="154"/>
      <c r="Q4505" s="154"/>
      <c r="R4505" s="154"/>
      <c r="S4505" s="154"/>
      <c r="T4505" s="154"/>
      <c r="U4505" s="154"/>
      <c r="V4505" s="154"/>
      <c r="W4505" s="154"/>
      <c r="X4505" s="154"/>
      <c r="Y4505" s="154"/>
      <c r="Z4505" s="154"/>
      <c r="AA4505" s="154"/>
    </row>
    <row r="4506" spans="1:27" ht="15.75" customHeight="1">
      <c r="A4506" s="155"/>
      <c r="B4506" s="156">
        <v>45195</v>
      </c>
      <c r="C4506" s="158">
        <v>68331</v>
      </c>
      <c r="D4506" s="158">
        <v>6107</v>
      </c>
      <c r="E4506" s="158">
        <v>17.09</v>
      </c>
      <c r="F4506" s="158">
        <v>16.739999999999998</v>
      </c>
      <c r="G4506" s="16">
        <f t="shared" si="92"/>
        <v>17.032373496847189</v>
      </c>
      <c r="H4506" s="17">
        <f t="shared" si="93"/>
        <v>9.6044171921351548E-2</v>
      </c>
      <c r="I4506" s="17">
        <f t="shared" si="94"/>
        <v>-0.35000000000000142</v>
      </c>
      <c r="J4506" s="18">
        <f t="shared" si="95"/>
        <v>2.0479812755997744E-2</v>
      </c>
      <c r="K4506" s="18">
        <f t="shared" si="96"/>
        <v>0.32203245145630355</v>
      </c>
      <c r="L4506" s="154"/>
      <c r="M4506" s="154"/>
      <c r="N4506" s="154"/>
      <c r="O4506" s="154"/>
      <c r="P4506" s="154"/>
      <c r="Q4506" s="154"/>
      <c r="R4506" s="154"/>
      <c r="S4506" s="154"/>
      <c r="T4506" s="154"/>
      <c r="U4506" s="154"/>
      <c r="V4506" s="154"/>
      <c r="W4506" s="154"/>
      <c r="X4506" s="154"/>
      <c r="Y4506" s="154"/>
      <c r="Z4506" s="154"/>
      <c r="AA4506" s="154"/>
    </row>
    <row r="4507" spans="1:27" ht="15.75" customHeight="1">
      <c r="A4507" s="155"/>
      <c r="B4507" s="156">
        <v>45195</v>
      </c>
      <c r="C4507" s="158">
        <v>68293</v>
      </c>
      <c r="D4507" s="158">
        <v>5169</v>
      </c>
      <c r="E4507" s="158">
        <v>26.251000000000001</v>
      </c>
      <c r="F4507" s="158">
        <v>26.146000000000001</v>
      </c>
      <c r="G4507" s="16">
        <f t="shared" si="92"/>
        <v>24.534583675052499</v>
      </c>
      <c r="H4507" s="17">
        <f t="shared" si="93"/>
        <v>2.8606938749125042</v>
      </c>
      <c r="I4507" s="17">
        <f t="shared" si="94"/>
        <v>-0.10500000000000043</v>
      </c>
      <c r="J4507" s="18">
        <f t="shared" si="95"/>
        <v>3.9998476248524024E-3</v>
      </c>
      <c r="K4507" s="18">
        <f t="shared" si="96"/>
        <v>0.36262567108545074</v>
      </c>
      <c r="L4507" s="154"/>
      <c r="M4507" s="154"/>
      <c r="N4507" s="154"/>
      <c r="O4507" s="154"/>
      <c r="P4507" s="154"/>
      <c r="Q4507" s="154"/>
      <c r="R4507" s="154"/>
      <c r="S4507" s="154"/>
      <c r="T4507" s="154"/>
      <c r="U4507" s="154"/>
      <c r="V4507" s="154"/>
      <c r="W4507" s="154"/>
      <c r="X4507" s="154"/>
      <c r="Y4507" s="154"/>
      <c r="Z4507" s="154"/>
      <c r="AA4507" s="154"/>
    </row>
    <row r="4508" spans="1:27" ht="15.75" customHeight="1">
      <c r="A4508" s="155"/>
      <c r="B4508" s="156"/>
      <c r="C4508" s="158"/>
      <c r="D4508" s="158">
        <v>5169</v>
      </c>
      <c r="E4508" s="158">
        <v>24.363</v>
      </c>
      <c r="F4508" s="158">
        <v>24.266999999999999</v>
      </c>
      <c r="G4508" s="16">
        <f t="shared" si="92"/>
        <v>24.534583675052499</v>
      </c>
      <c r="H4508" s="17">
        <f t="shared" si="93"/>
        <v>-0.28597279175416546</v>
      </c>
      <c r="I4508" s="17">
        <f t="shared" si="94"/>
        <v>-9.6000000000000085E-2</v>
      </c>
      <c r="J4508" s="18">
        <f t="shared" si="95"/>
        <v>3.9404014283955209E-3</v>
      </c>
      <c r="K4508" s="18">
        <f t="shared" si="96"/>
        <v>0.31323262700259275</v>
      </c>
      <c r="L4508" s="154"/>
      <c r="M4508" s="154"/>
      <c r="N4508" s="154"/>
      <c r="O4508" s="154"/>
      <c r="P4508" s="154"/>
      <c r="Q4508" s="154"/>
      <c r="R4508" s="154"/>
      <c r="S4508" s="154"/>
      <c r="T4508" s="154"/>
      <c r="U4508" s="154"/>
      <c r="V4508" s="154"/>
      <c r="W4508" s="154"/>
      <c r="X4508" s="154"/>
      <c r="Y4508" s="154"/>
      <c r="Z4508" s="154"/>
      <c r="AA4508" s="154"/>
    </row>
    <row r="4509" spans="1:27" ht="15.75" customHeight="1">
      <c r="A4509" s="155"/>
      <c r="B4509" s="156"/>
      <c r="C4509" s="158"/>
      <c r="D4509" s="158">
        <v>5169</v>
      </c>
      <c r="E4509" s="158">
        <v>23.344000000000001</v>
      </c>
      <c r="F4509" s="158">
        <v>23.286000000000001</v>
      </c>
      <c r="G4509" s="16">
        <f t="shared" si="92"/>
        <v>24.534583675052499</v>
      </c>
      <c r="H4509" s="17">
        <f t="shared" si="93"/>
        <v>-1.984306125087496</v>
      </c>
      <c r="I4509" s="17">
        <f t="shared" si="94"/>
        <v>-5.7999999999999829E-2</v>
      </c>
      <c r="J4509" s="18">
        <f t="shared" si="95"/>
        <v>2.4845784784098624E-3</v>
      </c>
      <c r="K4509" s="18">
        <f t="shared" si="96"/>
        <v>0.2832542191425706</v>
      </c>
      <c r="L4509" s="154"/>
      <c r="M4509" s="154"/>
      <c r="N4509" s="154"/>
      <c r="O4509" s="154"/>
      <c r="P4509" s="154"/>
      <c r="Q4509" s="154"/>
      <c r="R4509" s="154"/>
      <c r="S4509" s="154"/>
      <c r="T4509" s="154"/>
      <c r="U4509" s="154"/>
      <c r="V4509" s="154"/>
      <c r="W4509" s="154"/>
      <c r="X4509" s="154"/>
      <c r="Y4509" s="154"/>
      <c r="Z4509" s="154"/>
      <c r="AA4509" s="154"/>
    </row>
    <row r="4510" spans="1:27" ht="15.75" customHeight="1">
      <c r="A4510" s="155"/>
      <c r="B4510" s="156">
        <v>45195</v>
      </c>
      <c r="C4510" s="158">
        <v>68296</v>
      </c>
      <c r="D4510" s="158">
        <v>515</v>
      </c>
      <c r="E4510" s="158">
        <v>17.907</v>
      </c>
      <c r="F4510" s="158">
        <v>17.802</v>
      </c>
      <c r="G4510" s="16">
        <f t="shared" si="92"/>
        <v>16.637999999999998</v>
      </c>
      <c r="H4510" s="17">
        <f t="shared" si="93"/>
        <v>2.1150000000000033</v>
      </c>
      <c r="I4510" s="17">
        <f t="shared" si="94"/>
        <v>-0.10500000000000043</v>
      </c>
      <c r="J4510" s="18">
        <f t="shared" si="95"/>
        <v>5.8636287485341167E-3</v>
      </c>
      <c r="K4510" s="18">
        <f t="shared" si="96"/>
        <v>0.53995644161501088</v>
      </c>
      <c r="L4510" s="154"/>
      <c r="M4510" s="154"/>
      <c r="N4510" s="154"/>
      <c r="O4510" s="154"/>
      <c r="P4510" s="154"/>
      <c r="Q4510" s="154"/>
      <c r="R4510" s="154"/>
      <c r="S4510" s="154"/>
      <c r="T4510" s="154"/>
      <c r="U4510" s="154"/>
      <c r="V4510" s="154"/>
      <c r="W4510" s="154"/>
      <c r="X4510" s="154"/>
      <c r="Y4510" s="154"/>
      <c r="Z4510" s="154"/>
      <c r="AA4510" s="154"/>
    </row>
    <row r="4511" spans="1:27" ht="15.75" customHeight="1">
      <c r="A4511" s="155"/>
      <c r="B4511" s="156">
        <v>45195</v>
      </c>
      <c r="C4511" s="158">
        <v>68297</v>
      </c>
      <c r="D4511" s="158">
        <v>6117</v>
      </c>
      <c r="E4511" s="158">
        <v>19.382999999999999</v>
      </c>
      <c r="F4511" s="158">
        <v>18.899000000000001</v>
      </c>
      <c r="G4511" s="16">
        <f t="shared" si="92"/>
        <v>19.9327573208373</v>
      </c>
      <c r="H4511" s="17">
        <f t="shared" si="93"/>
        <v>-0.91626220139550207</v>
      </c>
      <c r="I4511" s="17">
        <f t="shared" si="94"/>
        <v>-0.48399999999999821</v>
      </c>
      <c r="J4511" s="18">
        <f t="shared" si="95"/>
        <v>2.4970334829489668E-2</v>
      </c>
      <c r="K4511" s="18">
        <f t="shared" si="96"/>
        <v>0.30017133983181793</v>
      </c>
      <c r="L4511" s="154"/>
      <c r="M4511" s="154"/>
      <c r="N4511" s="154"/>
      <c r="O4511" s="154"/>
      <c r="P4511" s="154"/>
      <c r="Q4511" s="154"/>
      <c r="R4511" s="154"/>
      <c r="S4511" s="154"/>
      <c r="T4511" s="154"/>
      <c r="U4511" s="154"/>
      <c r="V4511" s="154"/>
      <c r="W4511" s="154"/>
      <c r="X4511" s="154"/>
      <c r="Y4511" s="154"/>
      <c r="Z4511" s="154"/>
      <c r="AA4511" s="154"/>
    </row>
    <row r="4512" spans="1:27" ht="15.75" customHeight="1">
      <c r="A4512" s="155"/>
      <c r="B4512" s="156"/>
      <c r="C4512" s="158"/>
      <c r="D4512" s="158">
        <v>6117</v>
      </c>
      <c r="E4512" s="158">
        <v>20.888000000000002</v>
      </c>
      <c r="F4512" s="158">
        <v>20.266999999999999</v>
      </c>
      <c r="G4512" s="16">
        <f t="shared" si="92"/>
        <v>19.9327573208373</v>
      </c>
      <c r="H4512" s="17">
        <f t="shared" si="93"/>
        <v>1.5920711319378356</v>
      </c>
      <c r="I4512" s="17">
        <f t="shared" si="94"/>
        <v>-0.62100000000000222</v>
      </c>
      <c r="J4512" s="18">
        <f t="shared" si="95"/>
        <v>2.972998851014947E-2</v>
      </c>
      <c r="K4512" s="18">
        <f t="shared" si="96"/>
        <v>0.35059465147262203</v>
      </c>
      <c r="L4512" s="154"/>
      <c r="M4512" s="154"/>
      <c r="N4512" s="154"/>
      <c r="O4512" s="154"/>
      <c r="P4512" s="154"/>
      <c r="Q4512" s="154"/>
      <c r="R4512" s="154"/>
      <c r="S4512" s="154"/>
      <c r="T4512" s="154"/>
      <c r="U4512" s="154"/>
      <c r="V4512" s="154"/>
      <c r="W4512" s="154"/>
      <c r="X4512" s="154"/>
      <c r="Y4512" s="154"/>
      <c r="Z4512" s="154"/>
      <c r="AA4512" s="154"/>
    </row>
    <row r="4513" spans="1:27" ht="15.75" customHeight="1">
      <c r="A4513" s="155"/>
      <c r="B4513" s="158"/>
      <c r="C4513" s="158"/>
      <c r="D4513" s="158">
        <v>6117</v>
      </c>
      <c r="E4513" s="158">
        <v>19.271000000000001</v>
      </c>
      <c r="F4513" s="158">
        <v>18.771000000000001</v>
      </c>
      <c r="G4513" s="16">
        <f t="shared" si="92"/>
        <v>19.9327573208373</v>
      </c>
      <c r="H4513" s="17">
        <f t="shared" si="93"/>
        <v>-1.1029288680621661</v>
      </c>
      <c r="I4513" s="17">
        <f t="shared" si="94"/>
        <v>-0.5</v>
      </c>
      <c r="J4513" s="18">
        <f t="shared" si="95"/>
        <v>2.5945721550516318E-2</v>
      </c>
      <c r="K4513" s="18">
        <f t="shared" si="96"/>
        <v>0.29610404649266403</v>
      </c>
      <c r="L4513" s="154"/>
      <c r="M4513" s="154"/>
      <c r="N4513" s="154"/>
      <c r="O4513" s="154"/>
      <c r="P4513" s="154"/>
      <c r="Q4513" s="154"/>
      <c r="R4513" s="154"/>
      <c r="S4513" s="154"/>
      <c r="T4513" s="154"/>
      <c r="U4513" s="154"/>
      <c r="V4513" s="154"/>
      <c r="W4513" s="154"/>
      <c r="X4513" s="154"/>
      <c r="Y4513" s="154"/>
      <c r="Z4513" s="154"/>
      <c r="AA4513" s="154"/>
    </row>
    <row r="4514" spans="1:27" ht="15.75" customHeight="1">
      <c r="A4514" s="155">
        <v>36</v>
      </c>
      <c r="B4514" s="156">
        <v>45195</v>
      </c>
      <c r="C4514" s="158">
        <v>68299</v>
      </c>
      <c r="D4514" s="158">
        <v>5003</v>
      </c>
      <c r="E4514" s="158">
        <v>37.470999999999997</v>
      </c>
      <c r="F4514" s="158">
        <v>37.25</v>
      </c>
      <c r="G4514" s="16">
        <f t="shared" si="92"/>
        <v>38.4</v>
      </c>
      <c r="H4514" s="17">
        <f t="shared" si="93"/>
        <v>-1.5483333333333369</v>
      </c>
      <c r="I4514" s="17">
        <f t="shared" si="94"/>
        <v>-0.22099999999999653</v>
      </c>
      <c r="J4514" s="18">
        <f t="shared" si="95"/>
        <v>5.8978943716473152E-3</v>
      </c>
      <c r="K4514" s="18">
        <f t="shared" si="96"/>
        <v>0.35950468362200094</v>
      </c>
      <c r="L4514" s="154"/>
      <c r="M4514" s="154"/>
      <c r="N4514" s="154"/>
      <c r="O4514" s="154"/>
      <c r="P4514" s="154"/>
      <c r="Q4514" s="154"/>
      <c r="R4514" s="154"/>
      <c r="S4514" s="154"/>
      <c r="T4514" s="154"/>
      <c r="U4514" s="154"/>
      <c r="V4514" s="154"/>
      <c r="W4514" s="154"/>
      <c r="X4514" s="154"/>
      <c r="Y4514" s="154"/>
      <c r="Z4514" s="154"/>
      <c r="AA4514" s="154"/>
    </row>
    <row r="4515" spans="1:27" ht="15.75" customHeight="1">
      <c r="A4515" s="155"/>
      <c r="B4515" s="156"/>
      <c r="C4515" s="158"/>
      <c r="D4515" s="158">
        <v>5003</v>
      </c>
      <c r="E4515" s="158">
        <v>38.956000000000003</v>
      </c>
      <c r="F4515" s="158">
        <v>38.643000000000001</v>
      </c>
      <c r="G4515" s="16">
        <f t="shared" si="92"/>
        <v>38.4</v>
      </c>
      <c r="H4515" s="17">
        <f t="shared" si="93"/>
        <v>0.92666666666667419</v>
      </c>
      <c r="I4515" s="17">
        <f t="shared" si="94"/>
        <v>-0.31300000000000239</v>
      </c>
      <c r="J4515" s="18">
        <f t="shared" si="95"/>
        <v>8.034705821953033E-3</v>
      </c>
      <c r="K4515" s="18">
        <f t="shared" si="96"/>
        <v>0.38392032036143348</v>
      </c>
      <c r="L4515" s="154"/>
      <c r="M4515" s="154"/>
      <c r="N4515" s="154"/>
      <c r="O4515" s="154"/>
      <c r="P4515" s="154"/>
      <c r="Q4515" s="154"/>
      <c r="R4515" s="154"/>
      <c r="S4515" s="154"/>
      <c r="T4515" s="154"/>
      <c r="U4515" s="154"/>
      <c r="V4515" s="154"/>
      <c r="W4515" s="154"/>
      <c r="X4515" s="154"/>
      <c r="Y4515" s="154"/>
      <c r="Z4515" s="154"/>
      <c r="AA4515" s="154"/>
    </row>
    <row r="4516" spans="1:27" ht="15.75" customHeight="1">
      <c r="A4516" s="155"/>
      <c r="B4516" s="156">
        <v>45196</v>
      </c>
      <c r="C4516" s="158">
        <v>68457</v>
      </c>
      <c r="D4516" s="158">
        <v>5648</v>
      </c>
      <c r="E4516" s="158">
        <v>19.759</v>
      </c>
      <c r="F4516" s="158">
        <v>19.626999999999999</v>
      </c>
      <c r="G4516" s="16">
        <f t="shared" si="92"/>
        <v>19.240505739344663</v>
      </c>
      <c r="H4516" s="17">
        <f t="shared" si="93"/>
        <v>0.86415710109222965</v>
      </c>
      <c r="I4516" s="17">
        <f t="shared" si="94"/>
        <v>-0.13200000000000145</v>
      </c>
      <c r="J4516" s="18">
        <f t="shared" si="95"/>
        <v>6.6805000253049975E-3</v>
      </c>
      <c r="K4516" s="18">
        <f t="shared" si="96"/>
        <v>0.33349865883901003</v>
      </c>
      <c r="L4516" s="154"/>
      <c r="M4516" s="154"/>
      <c r="N4516" s="154"/>
      <c r="O4516" s="154"/>
      <c r="P4516" s="154"/>
      <c r="Q4516" s="154"/>
      <c r="R4516" s="154"/>
      <c r="S4516" s="154"/>
      <c r="T4516" s="154"/>
      <c r="U4516" s="154"/>
      <c r="V4516" s="154"/>
      <c r="W4516" s="154"/>
      <c r="X4516" s="154"/>
      <c r="Y4516" s="154"/>
      <c r="Z4516" s="154"/>
      <c r="AA4516" s="154"/>
    </row>
    <row r="4517" spans="1:27" ht="15.75" customHeight="1">
      <c r="A4517" s="155"/>
      <c r="B4517" s="156"/>
      <c r="C4517" s="158"/>
      <c r="D4517" s="158">
        <v>5648</v>
      </c>
      <c r="E4517" s="158">
        <v>20.158999999999999</v>
      </c>
      <c r="F4517" s="158">
        <v>20.010000000000002</v>
      </c>
      <c r="G4517" s="16">
        <f t="shared" si="92"/>
        <v>19.240505739344663</v>
      </c>
      <c r="H4517" s="17">
        <f t="shared" si="93"/>
        <v>1.5308237677588941</v>
      </c>
      <c r="I4517" s="17">
        <f t="shared" si="94"/>
        <v>-0.14899999999999736</v>
      </c>
      <c r="J4517" s="18">
        <f t="shared" si="95"/>
        <v>7.3912396448235209E-3</v>
      </c>
      <c r="K4517" s="18">
        <f t="shared" si="96"/>
        <v>0.3467235477950294</v>
      </c>
      <c r="L4517" s="154"/>
      <c r="M4517" s="154"/>
      <c r="N4517" s="154"/>
      <c r="O4517" s="154"/>
      <c r="P4517" s="154"/>
      <c r="Q4517" s="154"/>
      <c r="R4517" s="154"/>
      <c r="S4517" s="154"/>
      <c r="T4517" s="154"/>
      <c r="U4517" s="154"/>
      <c r="V4517" s="154"/>
      <c r="W4517" s="154"/>
      <c r="X4517" s="154"/>
      <c r="Y4517" s="154"/>
      <c r="Z4517" s="154"/>
      <c r="AA4517" s="154"/>
    </row>
    <row r="4518" spans="1:27" ht="15.75" customHeight="1">
      <c r="A4518" s="155"/>
      <c r="B4518" s="156"/>
      <c r="C4518" s="158"/>
      <c r="D4518" s="158">
        <v>5648</v>
      </c>
      <c r="E4518" s="158">
        <v>20.030999999999999</v>
      </c>
      <c r="F4518" s="158">
        <v>19.887</v>
      </c>
      <c r="G4518" s="16">
        <f t="shared" si="92"/>
        <v>19.240505739344663</v>
      </c>
      <c r="H4518" s="17">
        <f t="shared" si="93"/>
        <v>1.3174904344255605</v>
      </c>
      <c r="I4518" s="17">
        <f t="shared" si="94"/>
        <v>-0.14399999999999835</v>
      </c>
      <c r="J4518" s="18">
        <f t="shared" si="95"/>
        <v>7.1888572712295127E-3</v>
      </c>
      <c r="K4518" s="18">
        <f t="shared" si="96"/>
        <v>0.34254904897409005</v>
      </c>
      <c r="L4518" s="154"/>
      <c r="M4518" s="154"/>
      <c r="N4518" s="154"/>
      <c r="O4518" s="154"/>
      <c r="P4518" s="154"/>
      <c r="Q4518" s="154"/>
      <c r="R4518" s="154"/>
      <c r="S4518" s="154"/>
      <c r="T4518" s="154"/>
      <c r="U4518" s="154"/>
      <c r="V4518" s="154"/>
      <c r="W4518" s="154"/>
      <c r="X4518" s="154"/>
      <c r="Y4518" s="154"/>
      <c r="Z4518" s="154"/>
      <c r="AA4518" s="154"/>
    </row>
    <row r="4519" spans="1:27" ht="15.75" customHeight="1">
      <c r="A4519" s="155"/>
      <c r="B4519" s="156">
        <v>45196</v>
      </c>
      <c r="C4519" s="158">
        <v>68459</v>
      </c>
      <c r="D4519" s="158">
        <v>5621</v>
      </c>
      <c r="E4519" s="158">
        <v>23.724</v>
      </c>
      <c r="F4519" s="158">
        <v>23.675999999999998</v>
      </c>
      <c r="G4519" s="16">
        <f t="shared" si="92"/>
        <v>22.870927068045674</v>
      </c>
      <c r="H4519" s="17">
        <f t="shared" si="93"/>
        <v>1.4217882199238772</v>
      </c>
      <c r="I4519" s="17">
        <f t="shared" si="94"/>
        <v>-4.8000000000001819E-2</v>
      </c>
      <c r="J4519" s="18">
        <f t="shared" si="95"/>
        <v>2.0232675771371532E-3</v>
      </c>
      <c r="K4519" s="18">
        <f t="shared" si="96"/>
        <v>0.3298646195774308</v>
      </c>
      <c r="L4519" s="154"/>
      <c r="M4519" s="154"/>
      <c r="N4519" s="154"/>
      <c r="O4519" s="154"/>
      <c r="P4519" s="154"/>
      <c r="Q4519" s="154"/>
      <c r="R4519" s="154"/>
      <c r="S4519" s="154"/>
      <c r="T4519" s="154"/>
      <c r="U4519" s="154"/>
      <c r="V4519" s="154"/>
      <c r="W4519" s="154"/>
      <c r="X4519" s="154"/>
      <c r="Y4519" s="154"/>
      <c r="Z4519" s="154"/>
      <c r="AA4519" s="154"/>
    </row>
    <row r="4520" spans="1:27" ht="15.75" customHeight="1">
      <c r="A4520" s="155"/>
      <c r="B4520" s="156">
        <v>45196</v>
      </c>
      <c r="C4520" s="158">
        <v>68461</v>
      </c>
      <c r="D4520" s="158">
        <v>1011</v>
      </c>
      <c r="E4520" s="158">
        <v>27.823</v>
      </c>
      <c r="F4520" s="158">
        <v>27.632999999999999</v>
      </c>
      <c r="G4520" s="16">
        <f t="shared" si="92"/>
        <v>27</v>
      </c>
      <c r="H4520" s="17">
        <f t="shared" si="93"/>
        <v>1.3716666666666675</v>
      </c>
      <c r="I4520" s="17">
        <f t="shared" si="94"/>
        <v>-0.19000000000000128</v>
      </c>
      <c r="J4520" s="18">
        <f t="shared" si="95"/>
        <v>6.8288825791611718E-3</v>
      </c>
      <c r="K4520" s="18">
        <f t="shared" si="96"/>
        <v>0.56870215289508685</v>
      </c>
      <c r="L4520" s="154"/>
      <c r="M4520" s="154"/>
      <c r="N4520" s="154"/>
      <c r="O4520" s="154"/>
      <c r="P4520" s="154"/>
      <c r="Q4520" s="154"/>
      <c r="R4520" s="154"/>
      <c r="S4520" s="154"/>
      <c r="T4520" s="154"/>
      <c r="U4520" s="154"/>
      <c r="V4520" s="154"/>
      <c r="W4520" s="154"/>
      <c r="X4520" s="154"/>
      <c r="Y4520" s="154"/>
      <c r="Z4520" s="154"/>
      <c r="AA4520" s="154"/>
    </row>
    <row r="4521" spans="1:27" ht="15.75" customHeight="1">
      <c r="A4521" s="155"/>
      <c r="B4521" s="156"/>
      <c r="C4521" s="158"/>
      <c r="D4521" s="158">
        <v>1011</v>
      </c>
      <c r="E4521" s="158">
        <v>27.87</v>
      </c>
      <c r="F4521" s="158">
        <v>27.704999999999998</v>
      </c>
      <c r="G4521" s="16">
        <f t="shared" si="92"/>
        <v>27</v>
      </c>
      <c r="H4521" s="17">
        <f t="shared" si="93"/>
        <v>1.4500000000000017</v>
      </c>
      <c r="I4521" s="17">
        <f t="shared" si="94"/>
        <v>-0.1650000000000027</v>
      </c>
      <c r="J4521" s="18">
        <f t="shared" si="95"/>
        <v>5.9203444564048333E-3</v>
      </c>
      <c r="K4521" s="18">
        <f t="shared" si="96"/>
        <v>0.5694294940796556</v>
      </c>
      <c r="L4521" s="154"/>
      <c r="M4521" s="154"/>
      <c r="N4521" s="154"/>
      <c r="O4521" s="154"/>
      <c r="P4521" s="154"/>
      <c r="Q4521" s="154"/>
      <c r="R4521" s="154"/>
      <c r="S4521" s="154"/>
      <c r="T4521" s="154"/>
      <c r="U4521" s="154"/>
      <c r="V4521" s="154"/>
      <c r="W4521" s="154"/>
      <c r="X4521" s="154"/>
      <c r="Y4521" s="154"/>
      <c r="Z4521" s="154"/>
      <c r="AA4521" s="154"/>
    </row>
    <row r="4522" spans="1:27" ht="15.75" customHeight="1">
      <c r="A4522" s="155"/>
      <c r="B4522" s="156"/>
      <c r="C4522" s="158"/>
      <c r="D4522" s="158">
        <v>1011</v>
      </c>
      <c r="E4522" s="158">
        <v>27.364000000000001</v>
      </c>
      <c r="F4522" s="158">
        <v>27.199000000000002</v>
      </c>
      <c r="G4522" s="16">
        <f t="shared" si="92"/>
        <v>27</v>
      </c>
      <c r="H4522" s="17">
        <f t="shared" si="93"/>
        <v>0.60666666666666802</v>
      </c>
      <c r="I4522" s="17">
        <f t="shared" si="94"/>
        <v>-0.16499999999999915</v>
      </c>
      <c r="J4522" s="18">
        <f t="shared" si="95"/>
        <v>6.0298202017248625E-3</v>
      </c>
      <c r="K4522" s="18">
        <f t="shared" si="96"/>
        <v>0.56146762169273501</v>
      </c>
      <c r="L4522" s="154"/>
      <c r="M4522" s="154"/>
      <c r="N4522" s="154"/>
      <c r="O4522" s="154"/>
      <c r="P4522" s="154"/>
      <c r="Q4522" s="154"/>
      <c r="R4522" s="154"/>
      <c r="S4522" s="154"/>
      <c r="T4522" s="154"/>
      <c r="U4522" s="154"/>
      <c r="V4522" s="154"/>
      <c r="W4522" s="154"/>
      <c r="X4522" s="154"/>
      <c r="Y4522" s="154"/>
      <c r="Z4522" s="154"/>
      <c r="AA4522" s="154"/>
    </row>
    <row r="4523" spans="1:27" ht="15.75" customHeight="1">
      <c r="A4523" s="155"/>
      <c r="B4523" s="156">
        <v>45196</v>
      </c>
      <c r="C4523" s="158">
        <v>68691</v>
      </c>
      <c r="D4523" s="158">
        <v>6107</v>
      </c>
      <c r="E4523" s="158">
        <v>16.245999999999999</v>
      </c>
      <c r="F4523" s="158">
        <v>15.916</v>
      </c>
      <c r="G4523" s="16">
        <f t="shared" si="92"/>
        <v>17.032373496847189</v>
      </c>
      <c r="H4523" s="17">
        <f t="shared" si="93"/>
        <v>-1.3106224947453171</v>
      </c>
      <c r="I4523" s="17">
        <f t="shared" si="94"/>
        <v>-0.32999999999999829</v>
      </c>
      <c r="J4523" s="18">
        <f t="shared" si="95"/>
        <v>2.0312692355041139E-2</v>
      </c>
      <c r="K4523" s="18">
        <f t="shared" si="96"/>
        <v>0.28681119016300793</v>
      </c>
      <c r="L4523" s="154"/>
      <c r="M4523" s="154"/>
      <c r="N4523" s="154"/>
      <c r="O4523" s="154"/>
      <c r="P4523" s="154"/>
      <c r="Q4523" s="154"/>
      <c r="R4523" s="154"/>
      <c r="S4523" s="154"/>
      <c r="T4523" s="154"/>
      <c r="U4523" s="154"/>
      <c r="V4523" s="154"/>
      <c r="W4523" s="154"/>
      <c r="X4523" s="154"/>
      <c r="Y4523" s="154"/>
      <c r="Z4523" s="154"/>
      <c r="AA4523" s="154"/>
    </row>
    <row r="4524" spans="1:27" ht="15.75" customHeight="1">
      <c r="A4524" s="155"/>
      <c r="B4524" s="156"/>
      <c r="C4524" s="158"/>
      <c r="D4524" s="158">
        <v>6107</v>
      </c>
      <c r="E4524" s="158">
        <v>16.405000000000001</v>
      </c>
      <c r="F4524" s="158">
        <v>16.071000000000002</v>
      </c>
      <c r="G4524" s="16">
        <f t="shared" si="92"/>
        <v>17.032373496847189</v>
      </c>
      <c r="H4524" s="17">
        <f t="shared" si="93"/>
        <v>-1.045622494745313</v>
      </c>
      <c r="I4524" s="17">
        <f t="shared" si="94"/>
        <v>-0.33399999999999963</v>
      </c>
      <c r="J4524" s="18">
        <f t="shared" si="95"/>
        <v>2.0359646449253251E-2</v>
      </c>
      <c r="K4524" s="18">
        <f t="shared" si="96"/>
        <v>0.29372353522634737</v>
      </c>
      <c r="L4524" s="154"/>
      <c r="M4524" s="154"/>
      <c r="N4524" s="154"/>
      <c r="O4524" s="154"/>
      <c r="P4524" s="154"/>
      <c r="Q4524" s="154"/>
      <c r="R4524" s="154"/>
      <c r="S4524" s="154"/>
      <c r="T4524" s="154"/>
      <c r="U4524" s="154"/>
      <c r="V4524" s="154"/>
      <c r="W4524" s="154"/>
      <c r="X4524" s="154"/>
      <c r="Y4524" s="154"/>
      <c r="Z4524" s="154"/>
      <c r="AA4524" s="154"/>
    </row>
    <row r="4525" spans="1:27" ht="15.75" customHeight="1">
      <c r="A4525" s="155"/>
      <c r="B4525" s="156"/>
      <c r="C4525" s="158"/>
      <c r="D4525" s="158">
        <v>6107</v>
      </c>
      <c r="E4525" s="158">
        <v>16.888999999999999</v>
      </c>
      <c r="F4525" s="158">
        <v>16.559000000000001</v>
      </c>
      <c r="G4525" s="16">
        <f t="shared" si="92"/>
        <v>17.032373496847189</v>
      </c>
      <c r="H4525" s="17">
        <f t="shared" si="93"/>
        <v>-0.23895582807864932</v>
      </c>
      <c r="I4525" s="17">
        <f t="shared" si="94"/>
        <v>-0.32999999999999829</v>
      </c>
      <c r="J4525" s="18">
        <f t="shared" si="95"/>
        <v>1.9539345135887162E-2</v>
      </c>
      <c r="K4525" s="18">
        <f t="shared" si="96"/>
        <v>0.31396379864931184</v>
      </c>
      <c r="L4525" s="154"/>
      <c r="M4525" s="154"/>
      <c r="N4525" s="154"/>
      <c r="O4525" s="154"/>
      <c r="P4525" s="154"/>
      <c r="Q4525" s="154"/>
      <c r="R4525" s="154"/>
      <c r="S4525" s="154"/>
      <c r="T4525" s="154"/>
      <c r="U4525" s="154"/>
      <c r="V4525" s="154"/>
      <c r="W4525" s="154"/>
      <c r="X4525" s="154"/>
      <c r="Y4525" s="154"/>
      <c r="Z4525" s="154"/>
      <c r="AA4525" s="154"/>
    </row>
    <row r="4526" spans="1:27" ht="15.75" customHeight="1">
      <c r="A4526" s="155"/>
      <c r="B4526" s="156">
        <v>45201</v>
      </c>
      <c r="C4526" s="158">
        <v>68963</v>
      </c>
      <c r="D4526" s="158">
        <v>6117</v>
      </c>
      <c r="E4526" s="158">
        <v>19.643000000000001</v>
      </c>
      <c r="F4526" s="158">
        <v>18.951000000000001</v>
      </c>
      <c r="G4526" s="16">
        <f t="shared" si="92"/>
        <v>19.9327573208373</v>
      </c>
      <c r="H4526" s="17">
        <f t="shared" si="93"/>
        <v>-0.48292886806216612</v>
      </c>
      <c r="I4526" s="17">
        <f t="shared" si="94"/>
        <v>-0.69200000000000017</v>
      </c>
      <c r="J4526" s="18">
        <f t="shared" si="95"/>
        <v>3.522883469938401E-2</v>
      </c>
      <c r="K4526" s="18">
        <f t="shared" si="96"/>
        <v>0.30943445909281314</v>
      </c>
      <c r="L4526" s="154"/>
      <c r="M4526" s="154"/>
      <c r="N4526" s="154"/>
      <c r="O4526" s="154"/>
      <c r="P4526" s="154"/>
      <c r="Q4526" s="154"/>
      <c r="R4526" s="154"/>
      <c r="S4526" s="154"/>
      <c r="T4526" s="154"/>
      <c r="U4526" s="154"/>
      <c r="V4526" s="154"/>
      <c r="W4526" s="154"/>
      <c r="X4526" s="154"/>
      <c r="Y4526" s="154"/>
      <c r="Z4526" s="154"/>
      <c r="AA4526" s="154"/>
    </row>
    <row r="4527" spans="1:27" ht="15.75" customHeight="1">
      <c r="A4527" s="155"/>
      <c r="B4527" s="156"/>
      <c r="C4527" s="158"/>
      <c r="D4527" s="158">
        <v>6117</v>
      </c>
      <c r="E4527" s="158">
        <v>20.059000000000001</v>
      </c>
      <c r="F4527" s="158">
        <v>19.347000000000001</v>
      </c>
      <c r="G4527" s="16">
        <f t="shared" si="92"/>
        <v>19.9327573208373</v>
      </c>
      <c r="H4527" s="17">
        <f t="shared" si="93"/>
        <v>0.21040446527116785</v>
      </c>
      <c r="I4527" s="17">
        <f t="shared" si="94"/>
        <v>-0.71199999999999974</v>
      </c>
      <c r="J4527" s="18">
        <f t="shared" si="95"/>
        <v>3.5495288897751616E-2</v>
      </c>
      <c r="K4527" s="18">
        <f t="shared" si="96"/>
        <v>0.32375597387507493</v>
      </c>
      <c r="L4527" s="154"/>
      <c r="M4527" s="154"/>
      <c r="N4527" s="154"/>
      <c r="O4527" s="154"/>
      <c r="P4527" s="154"/>
      <c r="Q4527" s="154"/>
      <c r="R4527" s="154"/>
      <c r="S4527" s="154"/>
      <c r="T4527" s="154"/>
      <c r="U4527" s="154"/>
      <c r="V4527" s="154"/>
      <c r="W4527" s="154"/>
      <c r="X4527" s="154"/>
      <c r="Y4527" s="154"/>
      <c r="Z4527" s="154"/>
      <c r="AA4527" s="154"/>
    </row>
    <row r="4528" spans="1:27" ht="15.75" customHeight="1">
      <c r="A4528" s="155"/>
      <c r="B4528" s="156">
        <v>45201</v>
      </c>
      <c r="C4528" s="158">
        <v>69191</v>
      </c>
      <c r="D4528" s="158">
        <v>7108</v>
      </c>
      <c r="E4528" s="158">
        <v>18.231000000000002</v>
      </c>
      <c r="F4528" s="158">
        <v>17.977</v>
      </c>
      <c r="G4528" s="16">
        <f t="shared" si="92"/>
        <v>18.039622077854567</v>
      </c>
      <c r="H4528" s="17">
        <f t="shared" si="93"/>
        <v>0.31896320357572472</v>
      </c>
      <c r="I4528" s="17">
        <f t="shared" si="94"/>
        <v>-0.25400000000000134</v>
      </c>
      <c r="J4528" s="18">
        <f t="shared" si="95"/>
        <v>1.3932313093083282E-2</v>
      </c>
      <c r="K4528" s="18">
        <f t="shared" si="96"/>
        <v>0.36140477084334488</v>
      </c>
      <c r="L4528" s="154"/>
      <c r="M4528" s="154"/>
      <c r="N4528" s="154"/>
      <c r="O4528" s="154"/>
      <c r="P4528" s="154"/>
      <c r="Q4528" s="154"/>
      <c r="R4528" s="154"/>
      <c r="S4528" s="154"/>
      <c r="T4528" s="154"/>
      <c r="U4528" s="154"/>
      <c r="V4528" s="154"/>
      <c r="W4528" s="154"/>
      <c r="X4528" s="154"/>
      <c r="Y4528" s="154"/>
      <c r="Z4528" s="154"/>
      <c r="AA4528" s="154"/>
    </row>
    <row r="4529" spans="1:27" ht="15.75" customHeight="1">
      <c r="A4529" s="155"/>
      <c r="B4529" s="156"/>
      <c r="C4529" s="158"/>
      <c r="D4529" s="158">
        <v>7108</v>
      </c>
      <c r="E4529" s="158">
        <v>17.571000000000002</v>
      </c>
      <c r="F4529" s="158">
        <v>17.323</v>
      </c>
      <c r="G4529" s="16">
        <f t="shared" si="92"/>
        <v>18.039622077854567</v>
      </c>
      <c r="H4529" s="17">
        <f t="shared" si="93"/>
        <v>-0.78103679642427559</v>
      </c>
      <c r="I4529" s="17">
        <f t="shared" si="94"/>
        <v>-0.24800000000000111</v>
      </c>
      <c r="J4529" s="18">
        <f t="shared" si="95"/>
        <v>1.4114165386147692E-2</v>
      </c>
      <c r="K4529" s="18">
        <f t="shared" si="96"/>
        <v>0.33741792597148829</v>
      </c>
      <c r="L4529" s="154"/>
      <c r="M4529" s="154"/>
      <c r="N4529" s="154"/>
      <c r="O4529" s="154"/>
      <c r="P4529" s="154"/>
      <c r="Q4529" s="154"/>
      <c r="R4529" s="154"/>
      <c r="S4529" s="154"/>
      <c r="T4529" s="154"/>
      <c r="U4529" s="154"/>
      <c r="V4529" s="154"/>
      <c r="W4529" s="154"/>
      <c r="X4529" s="154"/>
      <c r="Y4529" s="154"/>
      <c r="Z4529" s="154"/>
      <c r="AA4529" s="154"/>
    </row>
    <row r="4530" spans="1:27" ht="15.75" customHeight="1">
      <c r="A4530" s="155"/>
      <c r="B4530" s="156">
        <v>45201</v>
      </c>
      <c r="C4530" s="158">
        <v>69193</v>
      </c>
      <c r="D4530" s="158">
        <v>7108</v>
      </c>
      <c r="E4530" s="158">
        <v>19.177</v>
      </c>
      <c r="F4530" s="158">
        <v>18.902000000000001</v>
      </c>
      <c r="G4530" s="16">
        <f t="shared" si="92"/>
        <v>18.039622077854567</v>
      </c>
      <c r="H4530" s="17">
        <f t="shared" si="93"/>
        <v>1.8956298702423879</v>
      </c>
      <c r="I4530" s="17">
        <f t="shared" si="94"/>
        <v>-0.27499999999999858</v>
      </c>
      <c r="J4530" s="18">
        <f t="shared" si="95"/>
        <v>1.4340094905355301E-2</v>
      </c>
      <c r="K4530" s="18">
        <f t="shared" si="96"/>
        <v>0.3929066265445596</v>
      </c>
      <c r="L4530" s="154"/>
      <c r="M4530" s="154"/>
      <c r="N4530" s="154"/>
      <c r="O4530" s="154"/>
      <c r="P4530" s="154"/>
      <c r="Q4530" s="154"/>
      <c r="R4530" s="154"/>
      <c r="S4530" s="154"/>
      <c r="T4530" s="154"/>
      <c r="U4530" s="154"/>
      <c r="V4530" s="154"/>
      <c r="W4530" s="154"/>
      <c r="X4530" s="154"/>
      <c r="Y4530" s="154"/>
      <c r="Z4530" s="154"/>
      <c r="AA4530" s="154"/>
    </row>
    <row r="4531" spans="1:27" ht="15.75" customHeight="1">
      <c r="A4531" s="155"/>
      <c r="B4531" s="156">
        <v>45201</v>
      </c>
      <c r="C4531" s="158">
        <v>69450</v>
      </c>
      <c r="D4531" s="158">
        <v>1013</v>
      </c>
      <c r="E4531" s="158">
        <v>28.811</v>
      </c>
      <c r="F4531" s="158">
        <v>28.562000000000001</v>
      </c>
      <c r="G4531" s="16">
        <f t="shared" si="92"/>
        <v>27</v>
      </c>
      <c r="H4531" s="17">
        <f t="shared" si="93"/>
        <v>3.0183333333333335</v>
      </c>
      <c r="I4531" s="17">
        <f t="shared" si="94"/>
        <v>-0.24899999999999878</v>
      </c>
      <c r="J4531" s="18">
        <f t="shared" si="95"/>
        <v>8.6425323661101245E-3</v>
      </c>
      <c r="K4531" s="18">
        <f t="shared" si="96"/>
        <v>0.58349241609107627</v>
      </c>
      <c r="L4531" s="154"/>
      <c r="M4531" s="154"/>
      <c r="N4531" s="154"/>
      <c r="O4531" s="154"/>
      <c r="P4531" s="154"/>
      <c r="Q4531" s="154"/>
      <c r="R4531" s="154"/>
      <c r="S4531" s="154"/>
      <c r="T4531" s="154"/>
      <c r="U4531" s="154"/>
      <c r="V4531" s="154"/>
      <c r="W4531" s="154"/>
      <c r="X4531" s="154"/>
      <c r="Y4531" s="154"/>
      <c r="Z4531" s="154"/>
      <c r="AA4531" s="154"/>
    </row>
    <row r="4532" spans="1:27" ht="15.75" customHeight="1">
      <c r="A4532" s="155"/>
      <c r="B4532" s="156">
        <v>45202</v>
      </c>
      <c r="C4532" s="158">
        <v>69195</v>
      </c>
      <c r="D4532" s="158">
        <v>5148</v>
      </c>
      <c r="E4532" s="158">
        <v>21.417999999999999</v>
      </c>
      <c r="F4532" s="158">
        <v>21.221</v>
      </c>
      <c r="G4532" s="16">
        <f t="shared" si="92"/>
        <v>20.202531026311895</v>
      </c>
      <c r="H4532" s="17">
        <f t="shared" si="93"/>
        <v>2.0257816228135068</v>
      </c>
      <c r="I4532" s="17">
        <f t="shared" si="94"/>
        <v>-0.19699999999999918</v>
      </c>
      <c r="J4532" s="18">
        <f t="shared" si="95"/>
        <v>9.1978709496684657E-3</v>
      </c>
      <c r="K4532" s="18">
        <f t="shared" si="96"/>
        <v>0.34020798921620904</v>
      </c>
      <c r="L4532" s="154"/>
      <c r="M4532" s="154"/>
      <c r="N4532" s="154"/>
      <c r="O4532" s="154"/>
      <c r="P4532" s="154"/>
      <c r="Q4532" s="154"/>
      <c r="R4532" s="154"/>
      <c r="S4532" s="154"/>
      <c r="T4532" s="154"/>
      <c r="U4532" s="154"/>
      <c r="V4532" s="154"/>
      <c r="W4532" s="154"/>
      <c r="X4532" s="154"/>
      <c r="Y4532" s="154"/>
      <c r="Z4532" s="154"/>
      <c r="AA4532" s="154"/>
    </row>
    <row r="4533" spans="1:27" ht="15.75" customHeight="1">
      <c r="A4533" s="155"/>
      <c r="B4533" s="156"/>
      <c r="C4533" s="158"/>
      <c r="D4533" s="158">
        <v>5148</v>
      </c>
      <c r="E4533" s="158">
        <v>21.195</v>
      </c>
      <c r="F4533" s="158">
        <v>21.001999999999999</v>
      </c>
      <c r="G4533" s="16">
        <f t="shared" si="92"/>
        <v>20.202531026311895</v>
      </c>
      <c r="H4533" s="17">
        <f t="shared" si="93"/>
        <v>1.6541149561468416</v>
      </c>
      <c r="I4533" s="17">
        <f t="shared" si="94"/>
        <v>-0.19300000000000139</v>
      </c>
      <c r="J4533" s="18">
        <f t="shared" si="95"/>
        <v>9.1059212078321017E-3</v>
      </c>
      <c r="K4533" s="18">
        <f t="shared" si="96"/>
        <v>0.33326608695601634</v>
      </c>
      <c r="L4533" s="154"/>
      <c r="M4533" s="154"/>
      <c r="N4533" s="154"/>
      <c r="O4533" s="154"/>
      <c r="P4533" s="154"/>
      <c r="Q4533" s="154"/>
      <c r="R4533" s="154"/>
      <c r="S4533" s="154"/>
      <c r="T4533" s="154"/>
      <c r="U4533" s="154"/>
      <c r="V4533" s="154"/>
      <c r="W4533" s="154"/>
      <c r="X4533" s="154"/>
      <c r="Y4533" s="154"/>
      <c r="Z4533" s="154"/>
      <c r="AA4533" s="154"/>
    </row>
    <row r="4534" spans="1:27" ht="15.75" customHeight="1">
      <c r="A4534" s="155"/>
      <c r="B4534" s="156"/>
      <c r="C4534" s="158"/>
      <c r="D4534" s="158">
        <v>5148</v>
      </c>
      <c r="E4534" s="158">
        <v>20.945</v>
      </c>
      <c r="F4534" s="158">
        <v>20.75</v>
      </c>
      <c r="G4534" s="16">
        <f t="shared" si="92"/>
        <v>20.202531026311895</v>
      </c>
      <c r="H4534" s="17">
        <f t="shared" si="93"/>
        <v>1.237448289480175</v>
      </c>
      <c r="I4534" s="17">
        <f t="shared" si="94"/>
        <v>-0.19500000000000028</v>
      </c>
      <c r="J4534" s="18">
        <f t="shared" si="95"/>
        <v>9.3100978753879338E-3</v>
      </c>
      <c r="K4534" s="18">
        <f t="shared" si="96"/>
        <v>0.32530793569027289</v>
      </c>
      <c r="L4534" s="154"/>
      <c r="M4534" s="154"/>
      <c r="N4534" s="154"/>
      <c r="O4534" s="154"/>
      <c r="P4534" s="154"/>
      <c r="Q4534" s="154"/>
      <c r="R4534" s="154"/>
      <c r="S4534" s="154"/>
      <c r="T4534" s="154"/>
      <c r="U4534" s="154"/>
      <c r="V4534" s="154"/>
      <c r="W4534" s="154"/>
      <c r="X4534" s="154"/>
      <c r="Y4534" s="154"/>
      <c r="Z4534" s="154"/>
      <c r="AA4534" s="154"/>
    </row>
    <row r="4535" spans="1:27" ht="15.75" customHeight="1">
      <c r="A4535" s="155"/>
      <c r="B4535" s="156">
        <v>45202</v>
      </c>
      <c r="C4535" s="158">
        <v>69459</v>
      </c>
      <c r="D4535" s="158">
        <v>5648</v>
      </c>
      <c r="E4535" s="158">
        <v>20.507999999999999</v>
      </c>
      <c r="F4535" s="158">
        <v>20.268000000000001</v>
      </c>
      <c r="G4535" s="16">
        <f t="shared" si="92"/>
        <v>19.240505739344663</v>
      </c>
      <c r="H4535" s="17">
        <f t="shared" si="93"/>
        <v>2.1124904344255611</v>
      </c>
      <c r="I4535" s="17">
        <f t="shared" si="94"/>
        <v>-0.23999999999999844</v>
      </c>
      <c r="J4535" s="18">
        <f t="shared" si="95"/>
        <v>1.17027501462843E-2</v>
      </c>
      <c r="K4535" s="18">
        <f t="shared" si="96"/>
        <v>0.35784084259801047</v>
      </c>
      <c r="L4535" s="154"/>
      <c r="M4535" s="154"/>
      <c r="N4535" s="154"/>
      <c r="O4535" s="154"/>
      <c r="P4535" s="154"/>
      <c r="Q4535" s="154"/>
      <c r="R4535" s="154"/>
      <c r="S4535" s="154"/>
      <c r="T4535" s="154"/>
      <c r="U4535" s="154"/>
      <c r="V4535" s="154"/>
      <c r="W4535" s="154"/>
      <c r="X4535" s="154"/>
      <c r="Y4535" s="154"/>
      <c r="Z4535" s="154"/>
      <c r="AA4535" s="154"/>
    </row>
    <row r="4536" spans="1:27" ht="15.75" customHeight="1">
      <c r="A4536" s="155"/>
      <c r="B4536" s="156"/>
      <c r="C4536" s="158"/>
      <c r="D4536" s="158">
        <v>5648</v>
      </c>
      <c r="E4536" s="158">
        <v>20.715</v>
      </c>
      <c r="F4536" s="158">
        <v>20.523</v>
      </c>
      <c r="G4536" s="16">
        <f t="shared" si="92"/>
        <v>19.240505739344663</v>
      </c>
      <c r="H4536" s="17">
        <f t="shared" si="93"/>
        <v>2.4574904344255621</v>
      </c>
      <c r="I4536" s="17">
        <f t="shared" si="94"/>
        <v>-0.19200000000000017</v>
      </c>
      <c r="J4536" s="18">
        <f t="shared" si="95"/>
        <v>9.2686459087617749E-3</v>
      </c>
      <c r="K4536" s="18">
        <f t="shared" si="96"/>
        <v>0.36425778421433735</v>
      </c>
      <c r="L4536" s="154"/>
      <c r="M4536" s="154"/>
      <c r="N4536" s="154"/>
      <c r="O4536" s="154"/>
      <c r="P4536" s="154"/>
      <c r="Q4536" s="154"/>
      <c r="R4536" s="154"/>
      <c r="S4536" s="154"/>
      <c r="T4536" s="154"/>
      <c r="U4536" s="154"/>
      <c r="V4536" s="154"/>
      <c r="W4536" s="154"/>
      <c r="X4536" s="154"/>
      <c r="Y4536" s="154"/>
      <c r="Z4536" s="154"/>
      <c r="AA4536" s="154"/>
    </row>
    <row r="4537" spans="1:27" ht="15.75" customHeight="1">
      <c r="A4537" s="155"/>
      <c r="B4537" s="156"/>
      <c r="C4537" s="158"/>
      <c r="D4537" s="158">
        <v>5648</v>
      </c>
      <c r="E4537" s="158">
        <v>21.382000000000001</v>
      </c>
      <c r="F4537" s="158">
        <v>21.177</v>
      </c>
      <c r="G4537" s="16">
        <f t="shared" si="92"/>
        <v>19.240505739344663</v>
      </c>
      <c r="H4537" s="17">
        <f t="shared" si="93"/>
        <v>3.5691571010922316</v>
      </c>
      <c r="I4537" s="17">
        <f t="shared" si="94"/>
        <v>-0.20500000000000185</v>
      </c>
      <c r="J4537" s="18">
        <f t="shared" si="95"/>
        <v>9.5875035076233208E-3</v>
      </c>
      <c r="K4537" s="18">
        <f t="shared" si="96"/>
        <v>0.38408942100832472</v>
      </c>
      <c r="L4537" s="154"/>
      <c r="M4537" s="154"/>
      <c r="N4537" s="154"/>
      <c r="O4537" s="154"/>
      <c r="P4537" s="154"/>
      <c r="Q4537" s="154"/>
      <c r="R4537" s="154"/>
      <c r="S4537" s="154"/>
      <c r="T4537" s="154"/>
      <c r="U4537" s="154"/>
      <c r="V4537" s="154"/>
      <c r="W4537" s="154"/>
      <c r="X4537" s="154"/>
      <c r="Y4537" s="154"/>
      <c r="Z4537" s="154"/>
      <c r="AA4537" s="154"/>
    </row>
    <row r="4538" spans="1:27" ht="15.75" customHeight="1">
      <c r="A4538" s="155"/>
      <c r="B4538" s="156">
        <v>45202</v>
      </c>
      <c r="C4538" s="158">
        <v>69461</v>
      </c>
      <c r="D4538" s="158">
        <v>5148</v>
      </c>
      <c r="E4538" s="158">
        <v>21.364999999999998</v>
      </c>
      <c r="F4538" s="158">
        <v>21.141999999999999</v>
      </c>
      <c r="G4538" s="16">
        <f t="shared" si="92"/>
        <v>20.202531026311895</v>
      </c>
      <c r="H4538" s="17">
        <f t="shared" si="93"/>
        <v>1.9374482894801719</v>
      </c>
      <c r="I4538" s="17">
        <f t="shared" si="94"/>
        <v>-0.22299999999999898</v>
      </c>
      <c r="J4538" s="18">
        <f t="shared" si="95"/>
        <v>1.0437631640533535E-2</v>
      </c>
      <c r="K4538" s="18">
        <f t="shared" si="96"/>
        <v>0.33857124797719468</v>
      </c>
      <c r="L4538" s="154"/>
      <c r="M4538" s="154"/>
      <c r="N4538" s="154"/>
      <c r="O4538" s="154"/>
      <c r="P4538" s="154"/>
      <c r="Q4538" s="154"/>
      <c r="R4538" s="154"/>
      <c r="S4538" s="154"/>
      <c r="T4538" s="154"/>
      <c r="U4538" s="154"/>
      <c r="V4538" s="154"/>
      <c r="W4538" s="154"/>
      <c r="X4538" s="154"/>
      <c r="Y4538" s="154"/>
      <c r="Z4538" s="154"/>
      <c r="AA4538" s="154"/>
    </row>
    <row r="4539" spans="1:27" ht="15.75" customHeight="1">
      <c r="A4539" s="155"/>
      <c r="B4539" s="156"/>
      <c r="C4539" s="158"/>
      <c r="D4539" s="158">
        <v>5148</v>
      </c>
      <c r="E4539" s="158">
        <v>20.88</v>
      </c>
      <c r="F4539" s="158">
        <v>20.690999999999999</v>
      </c>
      <c r="G4539" s="16">
        <f t="shared" si="92"/>
        <v>20.202531026311895</v>
      </c>
      <c r="H4539" s="17">
        <f t="shared" si="93"/>
        <v>1.1291149561468394</v>
      </c>
      <c r="I4539" s="17">
        <f t="shared" si="94"/>
        <v>-0.18900000000000006</v>
      </c>
      <c r="J4539" s="18">
        <f t="shared" si="95"/>
        <v>9.051724137931037E-3</v>
      </c>
      <c r="K4539" s="18">
        <f t="shared" si="96"/>
        <v>0.32320760119888725</v>
      </c>
      <c r="L4539" s="154"/>
      <c r="M4539" s="154"/>
      <c r="N4539" s="154"/>
      <c r="O4539" s="154"/>
      <c r="P4539" s="154"/>
      <c r="Q4539" s="154"/>
      <c r="R4539" s="154"/>
      <c r="S4539" s="154"/>
      <c r="T4539" s="154"/>
      <c r="U4539" s="154"/>
      <c r="V4539" s="154"/>
      <c r="W4539" s="154"/>
      <c r="X4539" s="154"/>
      <c r="Y4539" s="154"/>
      <c r="Z4539" s="154"/>
      <c r="AA4539" s="154"/>
    </row>
    <row r="4540" spans="1:27" ht="15.75" customHeight="1">
      <c r="A4540" s="155"/>
      <c r="B4540" s="156">
        <v>45202</v>
      </c>
      <c r="C4540" s="158">
        <v>69531</v>
      </c>
      <c r="D4540" s="158">
        <v>5120</v>
      </c>
      <c r="E4540" s="158">
        <v>21.826000000000001</v>
      </c>
      <c r="F4540" s="158">
        <v>21.744</v>
      </c>
      <c r="G4540" s="16">
        <f t="shared" si="92"/>
        <v>22.870927068045674</v>
      </c>
      <c r="H4540" s="17">
        <f t="shared" si="93"/>
        <v>-1.7415451134094559</v>
      </c>
      <c r="I4540" s="17">
        <f t="shared" si="94"/>
        <v>-8.2000000000000739E-2</v>
      </c>
      <c r="J4540" s="18">
        <f t="shared" si="95"/>
        <v>3.7569870796298329E-3</v>
      </c>
      <c r="K4540" s="18">
        <f t="shared" si="96"/>
        <v>0.27158930792884489</v>
      </c>
      <c r="L4540" s="154"/>
      <c r="M4540" s="154"/>
      <c r="N4540" s="154"/>
      <c r="O4540" s="154"/>
      <c r="P4540" s="154"/>
      <c r="Q4540" s="154"/>
      <c r="R4540" s="154"/>
      <c r="S4540" s="154"/>
      <c r="T4540" s="154"/>
      <c r="U4540" s="154"/>
      <c r="V4540" s="154"/>
      <c r="W4540" s="154"/>
      <c r="X4540" s="154"/>
      <c r="Y4540" s="154"/>
      <c r="Z4540" s="154"/>
      <c r="AA4540" s="154"/>
    </row>
    <row r="4541" spans="1:27" ht="15.75" customHeight="1">
      <c r="A4541" s="155"/>
      <c r="B4541" s="156"/>
      <c r="C4541" s="158"/>
      <c r="D4541" s="158">
        <v>5120</v>
      </c>
      <c r="E4541" s="158">
        <v>21.984000000000002</v>
      </c>
      <c r="F4541" s="158">
        <v>21.936</v>
      </c>
      <c r="G4541" s="16">
        <f t="shared" si="92"/>
        <v>22.870927068045674</v>
      </c>
      <c r="H4541" s="17">
        <f t="shared" si="93"/>
        <v>-1.4782117800761205</v>
      </c>
      <c r="I4541" s="17">
        <f t="shared" si="94"/>
        <v>-4.8000000000001819E-2</v>
      </c>
      <c r="J4541" s="18">
        <f t="shared" si="95"/>
        <v>2.1834061135372006E-3</v>
      </c>
      <c r="K4541" s="18">
        <f t="shared" si="96"/>
        <v>0.27682442844136507</v>
      </c>
      <c r="L4541" s="154"/>
      <c r="M4541" s="154"/>
      <c r="N4541" s="154"/>
      <c r="O4541" s="154"/>
      <c r="P4541" s="154"/>
      <c r="Q4541" s="154"/>
      <c r="R4541" s="154"/>
      <c r="S4541" s="154"/>
      <c r="T4541" s="154"/>
      <c r="U4541" s="154"/>
      <c r="V4541" s="154"/>
      <c r="W4541" s="154"/>
      <c r="X4541" s="154"/>
      <c r="Y4541" s="154"/>
      <c r="Z4541" s="154"/>
      <c r="AA4541" s="154"/>
    </row>
    <row r="4542" spans="1:27" ht="15.75" customHeight="1">
      <c r="A4542" s="155"/>
      <c r="B4542" s="156"/>
      <c r="C4542" s="158"/>
      <c r="D4542" s="158">
        <v>5120</v>
      </c>
      <c r="E4542" s="158">
        <v>24.059000000000001</v>
      </c>
      <c r="F4542" s="158">
        <v>23.998000000000001</v>
      </c>
      <c r="G4542" s="16">
        <f t="shared" si="92"/>
        <v>22.870927068045674</v>
      </c>
      <c r="H4542" s="17">
        <f t="shared" si="93"/>
        <v>1.9801215532572118</v>
      </c>
      <c r="I4542" s="17">
        <f t="shared" si="94"/>
        <v>-6.0999999999999943E-2</v>
      </c>
      <c r="J4542" s="18">
        <f t="shared" si="95"/>
        <v>2.5354337254249945E-3</v>
      </c>
      <c r="K4542" s="18">
        <f t="shared" si="96"/>
        <v>0.33919565380335709</v>
      </c>
      <c r="L4542" s="154"/>
      <c r="M4542" s="154"/>
      <c r="N4542" s="154"/>
      <c r="O4542" s="154"/>
      <c r="P4542" s="154"/>
      <c r="Q4542" s="154"/>
      <c r="R4542" s="154"/>
      <c r="S4542" s="154"/>
      <c r="T4542" s="154"/>
      <c r="U4542" s="154"/>
      <c r="V4542" s="154"/>
      <c r="W4542" s="154"/>
      <c r="X4542" s="154"/>
      <c r="Y4542" s="154"/>
      <c r="Z4542" s="154"/>
      <c r="AA4542" s="154"/>
    </row>
    <row r="4543" spans="1:27" ht="15.75" customHeight="1">
      <c r="A4543" s="155"/>
      <c r="B4543" s="156">
        <v>45202</v>
      </c>
      <c r="C4543" s="158">
        <v>69533</v>
      </c>
      <c r="D4543" s="158">
        <v>5000</v>
      </c>
      <c r="E4543" s="158">
        <v>38.531999999999996</v>
      </c>
      <c r="F4543" s="158">
        <v>38.31</v>
      </c>
      <c r="G4543" s="16">
        <f t="shared" si="92"/>
        <v>38.4</v>
      </c>
      <c r="H4543" s="17">
        <f t="shared" si="93"/>
        <v>0.2199999999999965</v>
      </c>
      <c r="I4543" s="17">
        <f t="shared" si="94"/>
        <v>-0.2219999999999942</v>
      </c>
      <c r="J4543" s="18">
        <f t="shared" si="95"/>
        <v>5.7614450326999439E-3</v>
      </c>
      <c r="K4543" s="18">
        <f t="shared" si="96"/>
        <v>0.37714107754593579</v>
      </c>
      <c r="L4543" s="154"/>
      <c r="M4543" s="154"/>
      <c r="N4543" s="154"/>
      <c r="O4543" s="154"/>
      <c r="P4543" s="154"/>
      <c r="Q4543" s="154"/>
      <c r="R4543" s="154"/>
      <c r="S4543" s="154"/>
      <c r="T4543" s="154"/>
      <c r="U4543" s="154"/>
      <c r="V4543" s="154"/>
      <c r="W4543" s="154"/>
      <c r="X4543" s="154"/>
      <c r="Y4543" s="154"/>
      <c r="Z4543" s="154"/>
      <c r="AA4543" s="154"/>
    </row>
    <row r="4544" spans="1:27" ht="15.75" customHeight="1">
      <c r="A4544" s="155"/>
      <c r="B4544" s="156"/>
      <c r="C4544" s="158"/>
      <c r="D4544" s="158">
        <v>5000</v>
      </c>
      <c r="E4544" s="158">
        <v>38.975000000000001</v>
      </c>
      <c r="F4544" s="158">
        <v>38.74</v>
      </c>
      <c r="G4544" s="16">
        <f t="shared" si="92"/>
        <v>38.4</v>
      </c>
      <c r="H4544" s="17">
        <f t="shared" si="93"/>
        <v>0.95833333333333814</v>
      </c>
      <c r="I4544" s="17">
        <f t="shared" si="94"/>
        <v>-0.23499999999999943</v>
      </c>
      <c r="J4544" s="18">
        <f t="shared" si="95"/>
        <v>6.0295060936497603E-3</v>
      </c>
      <c r="K4544" s="18">
        <f t="shared" si="96"/>
        <v>0.38422065426555485</v>
      </c>
      <c r="L4544" s="154"/>
      <c r="M4544" s="154"/>
      <c r="N4544" s="154"/>
      <c r="O4544" s="154"/>
      <c r="P4544" s="154"/>
      <c r="Q4544" s="154"/>
      <c r="R4544" s="154"/>
      <c r="S4544" s="154"/>
      <c r="T4544" s="154"/>
      <c r="U4544" s="154"/>
      <c r="V4544" s="154"/>
      <c r="W4544" s="154"/>
      <c r="X4544" s="154"/>
      <c r="Y4544" s="154"/>
      <c r="Z4544" s="154"/>
      <c r="AA4544" s="154"/>
    </row>
    <row r="4545" spans="1:27" ht="15.75" customHeight="1">
      <c r="A4545" s="155"/>
      <c r="B4545" s="156">
        <v>45203</v>
      </c>
      <c r="C4545" s="158"/>
      <c r="D4545" s="158">
        <v>6617</v>
      </c>
      <c r="E4545" s="158">
        <v>22.241</v>
      </c>
      <c r="F4545" s="158">
        <v>21.62</v>
      </c>
      <c r="G4545" s="16">
        <f t="shared" si="92"/>
        <v>21.071999999999999</v>
      </c>
      <c r="H4545" s="17">
        <f t="shared" si="93"/>
        <v>1.9483333333333341</v>
      </c>
      <c r="I4545" s="17">
        <f t="shared" si="94"/>
        <v>-0.62099999999999866</v>
      </c>
      <c r="J4545" s="18">
        <f t="shared" si="95"/>
        <v>2.7921406411582153E-2</v>
      </c>
      <c r="K4545" s="18">
        <f t="shared" si="96"/>
        <v>0.43277730317881402</v>
      </c>
      <c r="L4545" s="154"/>
      <c r="M4545" s="154"/>
      <c r="N4545" s="154"/>
      <c r="O4545" s="154"/>
      <c r="P4545" s="154"/>
      <c r="Q4545" s="154"/>
      <c r="R4545" s="154"/>
      <c r="S4545" s="154"/>
      <c r="T4545" s="154"/>
      <c r="U4545" s="154"/>
      <c r="V4545" s="154"/>
      <c r="W4545" s="154"/>
      <c r="X4545" s="154"/>
      <c r="Y4545" s="154"/>
      <c r="Z4545" s="154"/>
      <c r="AA4545" s="154"/>
    </row>
    <row r="4546" spans="1:27" ht="15.75" customHeight="1">
      <c r="A4546" s="155"/>
      <c r="B4546" s="156"/>
      <c r="C4546" s="158"/>
      <c r="D4546" s="158">
        <v>6617</v>
      </c>
      <c r="E4546" s="158">
        <v>22.876000000000001</v>
      </c>
      <c r="F4546" s="158">
        <v>22.215</v>
      </c>
      <c r="G4546" s="16">
        <f t="shared" si="92"/>
        <v>21.071999999999999</v>
      </c>
      <c r="H4546" s="17">
        <f t="shared" si="93"/>
        <v>3.0066666666666704</v>
      </c>
      <c r="I4546" s="17">
        <f t="shared" si="94"/>
        <v>-0.66100000000000136</v>
      </c>
      <c r="J4546" s="18">
        <f t="shared" si="95"/>
        <v>2.8894911697849333E-2</v>
      </c>
      <c r="K4546" s="18">
        <f t="shared" si="96"/>
        <v>0.4485224689631056</v>
      </c>
      <c r="L4546" s="154"/>
      <c r="M4546" s="154"/>
      <c r="N4546" s="154"/>
      <c r="O4546" s="154"/>
      <c r="P4546" s="154"/>
      <c r="Q4546" s="154"/>
      <c r="R4546" s="154"/>
      <c r="S4546" s="154"/>
      <c r="T4546" s="154"/>
      <c r="U4546" s="154"/>
      <c r="V4546" s="154"/>
      <c r="W4546" s="154"/>
      <c r="X4546" s="154"/>
      <c r="Y4546" s="154"/>
      <c r="Z4546" s="154"/>
      <c r="AA4546" s="154"/>
    </row>
    <row r="4547" spans="1:27" ht="15.75" customHeight="1">
      <c r="A4547" s="155"/>
      <c r="B4547" s="156">
        <v>45203</v>
      </c>
      <c r="C4547" s="158"/>
      <c r="D4547" s="158">
        <v>6608</v>
      </c>
      <c r="E4547" s="158">
        <v>19.003</v>
      </c>
      <c r="F4547" s="158">
        <v>18.599</v>
      </c>
      <c r="G4547" s="16">
        <f t="shared" si="92"/>
        <v>17.912399999999998</v>
      </c>
      <c r="H4547" s="17">
        <f t="shared" si="93"/>
        <v>1.8176666666666701</v>
      </c>
      <c r="I4547" s="17">
        <f t="shared" si="94"/>
        <v>-0.40399999999999991</v>
      </c>
      <c r="J4547" s="18">
        <f t="shared" si="95"/>
        <v>2.1259801084039357E-2</v>
      </c>
      <c r="K4547" s="18">
        <f t="shared" si="96"/>
        <v>0.43296321633426305</v>
      </c>
      <c r="L4547" s="154"/>
      <c r="M4547" s="154"/>
      <c r="N4547" s="154"/>
      <c r="O4547" s="154"/>
      <c r="P4547" s="154"/>
      <c r="Q4547" s="154"/>
      <c r="R4547" s="154"/>
      <c r="S4547" s="154"/>
      <c r="T4547" s="154"/>
      <c r="U4547" s="154"/>
      <c r="V4547" s="154"/>
      <c r="W4547" s="154"/>
      <c r="X4547" s="154"/>
      <c r="Y4547" s="154"/>
      <c r="Z4547" s="154"/>
      <c r="AA4547" s="154"/>
    </row>
    <row r="4548" spans="1:27" ht="15.75" customHeight="1">
      <c r="A4548" s="155"/>
      <c r="B4548" s="156">
        <v>45203</v>
      </c>
      <c r="C4548" s="158">
        <v>69792</v>
      </c>
      <c r="D4548" s="158">
        <v>6137</v>
      </c>
      <c r="E4548" s="158">
        <v>24.646000000000001</v>
      </c>
      <c r="F4548" s="158">
        <v>24.055</v>
      </c>
      <c r="G4548" s="16">
        <f t="shared" si="92"/>
        <v>24.625485865816515</v>
      </c>
      <c r="H4548" s="17">
        <f t="shared" si="93"/>
        <v>3.4190223639143369E-2</v>
      </c>
      <c r="I4548" s="17">
        <f t="shared" si="94"/>
        <v>-0.59100000000000108</v>
      </c>
      <c r="J4548" s="18">
        <f t="shared" si="95"/>
        <v>2.3979550434147571E-2</v>
      </c>
      <c r="K4548" s="18">
        <f t="shared" si="96"/>
        <v>0.32510581091915536</v>
      </c>
      <c r="L4548" s="154"/>
      <c r="M4548" s="154"/>
      <c r="N4548" s="154"/>
      <c r="O4548" s="154"/>
      <c r="P4548" s="154"/>
      <c r="Q4548" s="154"/>
      <c r="R4548" s="154"/>
      <c r="S4548" s="154"/>
      <c r="T4548" s="154"/>
      <c r="U4548" s="154"/>
      <c r="V4548" s="154"/>
      <c r="W4548" s="154"/>
      <c r="X4548" s="154"/>
      <c r="Y4548" s="154"/>
      <c r="Z4548" s="154"/>
      <c r="AA4548" s="154"/>
    </row>
    <row r="4549" spans="1:27" ht="15.75" customHeight="1">
      <c r="A4549" s="155"/>
      <c r="B4549" s="156"/>
      <c r="C4549" s="158"/>
      <c r="D4549" s="158">
        <v>6137</v>
      </c>
      <c r="E4549" s="158">
        <v>25.745999999999999</v>
      </c>
      <c r="F4549" s="158">
        <v>25.122</v>
      </c>
      <c r="G4549" s="16">
        <f t="shared" si="92"/>
        <v>24.625485865816515</v>
      </c>
      <c r="H4549" s="17">
        <f t="shared" si="93"/>
        <v>1.8675235569724733</v>
      </c>
      <c r="I4549" s="17">
        <f t="shared" si="94"/>
        <v>-0.62399999999999878</v>
      </c>
      <c r="J4549" s="18">
        <f t="shared" si="95"/>
        <v>2.4236774644604941E-2</v>
      </c>
      <c r="K4549" s="18">
        <f t="shared" si="96"/>
        <v>0.3539407215067778</v>
      </c>
      <c r="L4549" s="154"/>
      <c r="M4549" s="154"/>
      <c r="N4549" s="154"/>
      <c r="O4549" s="154"/>
      <c r="P4549" s="154"/>
      <c r="Q4549" s="154"/>
      <c r="R4549" s="154"/>
      <c r="S4549" s="154"/>
      <c r="T4549" s="154"/>
      <c r="U4549" s="154"/>
      <c r="V4549" s="154"/>
      <c r="W4549" s="154"/>
      <c r="X4549" s="154"/>
      <c r="Y4549" s="154"/>
      <c r="Z4549" s="154"/>
      <c r="AA4549" s="154"/>
    </row>
    <row r="4550" spans="1:27" ht="15.75" customHeight="1">
      <c r="A4550" s="155"/>
      <c r="B4550" s="156">
        <v>45203</v>
      </c>
      <c r="C4550" s="158"/>
      <c r="D4550" s="158">
        <v>8608</v>
      </c>
      <c r="E4550" s="158">
        <v>20.783000000000001</v>
      </c>
      <c r="F4550" s="158">
        <v>20.178999999999998</v>
      </c>
      <c r="G4550" s="16">
        <f t="shared" si="92"/>
        <v>22.02</v>
      </c>
      <c r="H4550" s="17">
        <f t="shared" si="93"/>
        <v>-2.0616666666666639</v>
      </c>
      <c r="I4550" s="17">
        <f t="shared" si="94"/>
        <v>-0.60400000000000276</v>
      </c>
      <c r="J4550" s="18">
        <f t="shared" si="95"/>
        <v>2.906221430977254E-2</v>
      </c>
      <c r="K4550" s="18">
        <f t="shared" si="96"/>
        <v>0.52336043882018957</v>
      </c>
      <c r="L4550" s="154"/>
      <c r="M4550" s="154"/>
      <c r="N4550" s="154"/>
      <c r="O4550" s="154"/>
      <c r="P4550" s="154"/>
      <c r="Q4550" s="154"/>
      <c r="R4550" s="154"/>
      <c r="S4550" s="154"/>
      <c r="T4550" s="154"/>
      <c r="U4550" s="154"/>
      <c r="V4550" s="154"/>
      <c r="W4550" s="154"/>
      <c r="X4550" s="154"/>
      <c r="Y4550" s="154"/>
      <c r="Z4550" s="154"/>
      <c r="AA4550" s="154"/>
    </row>
    <row r="4551" spans="1:27" ht="15.75" customHeight="1">
      <c r="A4551" s="155" t="s">
        <v>1811</v>
      </c>
      <c r="B4551" s="156">
        <v>45203</v>
      </c>
      <c r="C4551" s="158">
        <v>69796</v>
      </c>
      <c r="D4551" s="158">
        <v>8127</v>
      </c>
      <c r="E4551" s="158">
        <v>21.326000000000001</v>
      </c>
      <c r="F4551" s="158">
        <v>21.260999999999999</v>
      </c>
      <c r="G4551" s="16">
        <f t="shared" si="92"/>
        <v>19.906047079520491</v>
      </c>
      <c r="H4551" s="17">
        <f t="shared" si="93"/>
        <v>2.3665882007991832</v>
      </c>
      <c r="I4551" s="17">
        <f t="shared" si="94"/>
        <v>-6.5000000000001279E-2</v>
      </c>
      <c r="J4551" s="18">
        <f t="shared" si="95"/>
        <v>3.0479227234362413E-3</v>
      </c>
      <c r="K4551" s="18">
        <f t="shared" si="96"/>
        <v>0.34829283485948193</v>
      </c>
      <c r="L4551" s="154"/>
      <c r="M4551" s="154"/>
      <c r="N4551" s="154"/>
      <c r="O4551" s="154"/>
      <c r="P4551" s="154"/>
      <c r="Q4551" s="154"/>
      <c r="R4551" s="154"/>
      <c r="S4551" s="154"/>
      <c r="T4551" s="154"/>
      <c r="U4551" s="154"/>
      <c r="V4551" s="154"/>
      <c r="W4551" s="154"/>
      <c r="X4551" s="154"/>
      <c r="Y4551" s="154"/>
      <c r="Z4551" s="154"/>
      <c r="AA4551" s="154"/>
    </row>
    <row r="4552" spans="1:27" ht="15.75" customHeight="1">
      <c r="A4552" s="155"/>
      <c r="B4552" s="156"/>
      <c r="C4552" s="158"/>
      <c r="D4552" s="158">
        <v>8127</v>
      </c>
      <c r="E4552" s="158">
        <v>21.46</v>
      </c>
      <c r="F4552" s="158">
        <v>21.393000000000001</v>
      </c>
      <c r="G4552" s="16">
        <f t="shared" si="92"/>
        <v>19.906047079520491</v>
      </c>
      <c r="H4552" s="17">
        <f t="shared" si="93"/>
        <v>2.5899215341325172</v>
      </c>
      <c r="I4552" s="17">
        <f t="shared" si="94"/>
        <v>-6.7000000000000171E-2</v>
      </c>
      <c r="J4552" s="18">
        <f t="shared" si="95"/>
        <v>3.1220876048462334E-3</v>
      </c>
      <c r="K4552" s="18">
        <f t="shared" si="96"/>
        <v>0.35236220858403128</v>
      </c>
      <c r="L4552" s="154"/>
      <c r="M4552" s="154"/>
      <c r="N4552" s="154"/>
      <c r="O4552" s="154"/>
      <c r="P4552" s="154"/>
      <c r="Q4552" s="154"/>
      <c r="R4552" s="154"/>
      <c r="S4552" s="154"/>
      <c r="T4552" s="154"/>
      <c r="U4552" s="154"/>
      <c r="V4552" s="154"/>
      <c r="W4552" s="154"/>
      <c r="X4552" s="154"/>
      <c r="Y4552" s="154"/>
      <c r="Z4552" s="154"/>
      <c r="AA4552" s="154"/>
    </row>
    <row r="4553" spans="1:27" ht="15.75" customHeight="1">
      <c r="A4553" s="155"/>
      <c r="B4553" s="156"/>
      <c r="C4553" s="158"/>
      <c r="D4553" s="158">
        <v>8127</v>
      </c>
      <c r="E4553" s="158">
        <v>21.564</v>
      </c>
      <c r="F4553" s="158">
        <v>21.495999999999999</v>
      </c>
      <c r="G4553" s="16">
        <f t="shared" si="92"/>
        <v>19.906047079520491</v>
      </c>
      <c r="H4553" s="17">
        <f t="shared" si="93"/>
        <v>2.7632548674658493</v>
      </c>
      <c r="I4553" s="17">
        <f t="shared" si="94"/>
        <v>-6.8000000000001393E-2</v>
      </c>
      <c r="J4553" s="18">
        <f t="shared" si="95"/>
        <v>3.1534038211835187E-3</v>
      </c>
      <c r="K4553" s="18">
        <f t="shared" si="96"/>
        <v>0.35548567038644552</v>
      </c>
      <c r="L4553" s="154"/>
      <c r="M4553" s="154"/>
      <c r="N4553" s="154"/>
      <c r="O4553" s="154"/>
      <c r="P4553" s="154"/>
      <c r="Q4553" s="154"/>
      <c r="R4553" s="154"/>
      <c r="S4553" s="154"/>
      <c r="T4553" s="154"/>
      <c r="U4553" s="154"/>
      <c r="V4553" s="154"/>
      <c r="W4553" s="154"/>
      <c r="X4553" s="154"/>
      <c r="Y4553" s="154"/>
      <c r="Z4553" s="154"/>
      <c r="AA4553" s="154"/>
    </row>
    <row r="4554" spans="1:27" ht="15.75" customHeight="1">
      <c r="A4554" s="155"/>
      <c r="B4554" s="156">
        <v>45203</v>
      </c>
      <c r="C4554" s="158">
        <v>69949</v>
      </c>
      <c r="D4554" s="158">
        <v>8108</v>
      </c>
      <c r="E4554" s="158">
        <v>18.417999999999999</v>
      </c>
      <c r="F4554" s="158">
        <v>18.376000000000001</v>
      </c>
      <c r="G4554" s="16">
        <f t="shared" si="92"/>
        <v>18.363527102940179</v>
      </c>
      <c r="H4554" s="17">
        <f t="shared" si="93"/>
        <v>9.0788161766367878E-2</v>
      </c>
      <c r="I4554" s="17">
        <f t="shared" si="94"/>
        <v>-4.1999999999998039E-2</v>
      </c>
      <c r="J4554" s="18">
        <f t="shared" si="95"/>
        <v>2.2803778911932916E-3</v>
      </c>
      <c r="K4554" s="18">
        <f t="shared" si="96"/>
        <v>0.29486080619130306</v>
      </c>
      <c r="L4554" s="154"/>
      <c r="M4554" s="154"/>
      <c r="N4554" s="154"/>
      <c r="O4554" s="154"/>
      <c r="P4554" s="154"/>
      <c r="Q4554" s="154"/>
      <c r="R4554" s="154"/>
      <c r="S4554" s="154"/>
      <c r="T4554" s="154"/>
      <c r="U4554" s="154"/>
      <c r="V4554" s="154"/>
      <c r="W4554" s="154"/>
      <c r="X4554" s="154"/>
      <c r="Y4554" s="154"/>
      <c r="Z4554" s="154"/>
      <c r="AA4554" s="154"/>
    </row>
    <row r="4555" spans="1:27" ht="15.75" customHeight="1">
      <c r="A4555" s="155"/>
      <c r="B4555" s="156">
        <v>45203</v>
      </c>
      <c r="C4555" s="158">
        <v>69798</v>
      </c>
      <c r="D4555" s="158">
        <v>8107</v>
      </c>
      <c r="E4555" s="158">
        <v>15.817</v>
      </c>
      <c r="F4555" s="158">
        <v>15.763999999999999</v>
      </c>
      <c r="G4555" s="16">
        <f t="shared" si="92"/>
        <v>16.123457228651652</v>
      </c>
      <c r="H4555" s="17">
        <f t="shared" si="93"/>
        <v>-0.5107620477527538</v>
      </c>
      <c r="I4555" s="17">
        <f t="shared" si="94"/>
        <v>-5.3000000000000824E-2</v>
      </c>
      <c r="J4555" s="18">
        <f t="shared" si="95"/>
        <v>3.3508250616425886E-3</v>
      </c>
      <c r="K4555" s="18">
        <f t="shared" si="96"/>
        <v>0.2820014112945034</v>
      </c>
      <c r="L4555" s="154"/>
      <c r="M4555" s="154"/>
      <c r="N4555" s="154"/>
      <c r="O4555" s="154"/>
      <c r="P4555" s="154"/>
      <c r="Q4555" s="154"/>
      <c r="R4555" s="154"/>
      <c r="S4555" s="154"/>
      <c r="T4555" s="154"/>
      <c r="U4555" s="154"/>
      <c r="V4555" s="154"/>
      <c r="W4555" s="154"/>
      <c r="X4555" s="154"/>
      <c r="Y4555" s="154"/>
      <c r="Z4555" s="154"/>
      <c r="AA4555" s="154"/>
    </row>
    <row r="4556" spans="1:27" ht="15.75" customHeight="1">
      <c r="A4556" s="155"/>
      <c r="B4556" s="156"/>
      <c r="C4556" s="158"/>
      <c r="D4556" s="158">
        <v>8107</v>
      </c>
      <c r="E4556" s="158">
        <v>15.802</v>
      </c>
      <c r="F4556" s="158">
        <v>15.744999999999999</v>
      </c>
      <c r="G4556" s="16">
        <f t="shared" si="92"/>
        <v>16.123457228651652</v>
      </c>
      <c r="H4556" s="17">
        <f t="shared" si="93"/>
        <v>-0.53576204775275471</v>
      </c>
      <c r="I4556" s="17">
        <f t="shared" si="94"/>
        <v>-5.7000000000000384E-2</v>
      </c>
      <c r="J4556" s="18">
        <f t="shared" si="95"/>
        <v>3.6071383369194019E-3</v>
      </c>
      <c r="K4556" s="18">
        <f t="shared" si="96"/>
        <v>0.28131985333787879</v>
      </c>
      <c r="L4556" s="154"/>
      <c r="M4556" s="154"/>
      <c r="N4556" s="154"/>
      <c r="O4556" s="154"/>
      <c r="P4556" s="154"/>
      <c r="Q4556" s="154"/>
      <c r="R4556" s="154"/>
      <c r="S4556" s="154"/>
      <c r="T4556" s="154"/>
      <c r="U4556" s="154"/>
      <c r="V4556" s="154"/>
      <c r="W4556" s="154"/>
      <c r="X4556" s="154"/>
      <c r="Y4556" s="154"/>
      <c r="Z4556" s="154"/>
      <c r="AA4556" s="154"/>
    </row>
    <row r="4557" spans="1:27" ht="15.75" customHeight="1">
      <c r="A4557" s="155"/>
      <c r="B4557" s="156"/>
      <c r="C4557" s="158"/>
      <c r="D4557" s="158">
        <v>8107</v>
      </c>
      <c r="E4557" s="158">
        <v>16.202999999999999</v>
      </c>
      <c r="F4557" s="158">
        <v>16.149999999999999</v>
      </c>
      <c r="G4557" s="16">
        <f t="shared" si="92"/>
        <v>16.123457228651652</v>
      </c>
      <c r="H4557" s="17">
        <f t="shared" si="93"/>
        <v>0.13257128558057829</v>
      </c>
      <c r="I4557" s="17">
        <f t="shared" si="94"/>
        <v>-5.3000000000000824E-2</v>
      </c>
      <c r="J4557" s="18">
        <f t="shared" si="95"/>
        <v>3.2709991976794931E-3</v>
      </c>
      <c r="K4557" s="18">
        <f t="shared" si="96"/>
        <v>0.29910611136488058</v>
      </c>
      <c r="L4557" s="154"/>
      <c r="M4557" s="154"/>
      <c r="N4557" s="154"/>
      <c r="O4557" s="154"/>
      <c r="P4557" s="154"/>
      <c r="Q4557" s="154"/>
      <c r="R4557" s="154"/>
      <c r="S4557" s="154"/>
      <c r="T4557" s="154"/>
      <c r="U4557" s="154"/>
      <c r="V4557" s="154"/>
      <c r="W4557" s="154"/>
      <c r="X4557" s="154"/>
      <c r="Y4557" s="154"/>
      <c r="Z4557" s="154"/>
      <c r="AA4557" s="154"/>
    </row>
    <row r="4558" spans="1:27" ht="15.75" customHeight="1">
      <c r="A4558" s="155"/>
      <c r="B4558" s="156">
        <v>45204</v>
      </c>
      <c r="C4558" s="158"/>
      <c r="D4558" s="158">
        <v>5001</v>
      </c>
      <c r="E4558" s="158">
        <v>38.619999999999997</v>
      </c>
      <c r="F4558" s="158">
        <v>38.293999999999997</v>
      </c>
      <c r="G4558" s="16">
        <f t="shared" si="92"/>
        <v>38.4</v>
      </c>
      <c r="H4558" s="17">
        <f t="shared" si="93"/>
        <v>0.36666666666666481</v>
      </c>
      <c r="I4558" s="17">
        <f t="shared" si="94"/>
        <v>-0.32600000000000051</v>
      </c>
      <c r="J4558" s="18">
        <f t="shared" si="95"/>
        <v>8.4412221646815253E-3</v>
      </c>
      <c r="K4558" s="18">
        <f t="shared" si="96"/>
        <v>0.37856033143448986</v>
      </c>
      <c r="L4558" s="154"/>
      <c r="M4558" s="154"/>
      <c r="N4558" s="154"/>
      <c r="O4558" s="154"/>
      <c r="P4558" s="154"/>
      <c r="Q4558" s="154"/>
      <c r="R4558" s="154"/>
      <c r="S4558" s="154"/>
      <c r="T4558" s="154"/>
      <c r="U4558" s="154"/>
      <c r="V4558" s="154"/>
      <c r="W4558" s="154"/>
      <c r="X4558" s="154"/>
      <c r="Y4558" s="154"/>
      <c r="Z4558" s="154"/>
      <c r="AA4558" s="154"/>
    </row>
    <row r="4559" spans="1:27" ht="15.75" customHeight="1">
      <c r="A4559" s="155"/>
      <c r="B4559" s="156"/>
      <c r="C4559" s="158"/>
      <c r="D4559" s="158">
        <v>5001</v>
      </c>
      <c r="E4559" s="158">
        <v>39.066000000000003</v>
      </c>
      <c r="F4559" s="158">
        <v>38.734999999999999</v>
      </c>
      <c r="G4559" s="16">
        <f t="shared" si="92"/>
        <v>38.4</v>
      </c>
      <c r="H4559" s="17">
        <f t="shared" si="93"/>
        <v>1.1100000000000065</v>
      </c>
      <c r="I4559" s="17">
        <f t="shared" si="94"/>
        <v>-0.33100000000000307</v>
      </c>
      <c r="J4559" s="18">
        <f t="shared" si="95"/>
        <v>8.4728408334613994E-3</v>
      </c>
      <c r="K4559" s="18">
        <f t="shared" si="96"/>
        <v>0.38565504530794043</v>
      </c>
      <c r="L4559" s="154"/>
      <c r="M4559" s="154"/>
      <c r="N4559" s="154"/>
      <c r="O4559" s="154"/>
      <c r="P4559" s="154"/>
      <c r="Q4559" s="154"/>
      <c r="R4559" s="154"/>
      <c r="S4559" s="154"/>
      <c r="T4559" s="154"/>
      <c r="U4559" s="154"/>
      <c r="V4559" s="154"/>
      <c r="W4559" s="154"/>
      <c r="X4559" s="154"/>
      <c r="Y4559" s="154"/>
      <c r="Z4559" s="154"/>
      <c r="AA4559" s="154"/>
    </row>
    <row r="4560" spans="1:27" ht="15.75" customHeight="1">
      <c r="A4560" s="155"/>
      <c r="B4560" s="156">
        <v>45204</v>
      </c>
      <c r="C4560" s="158"/>
      <c r="D4560" s="158">
        <v>6157</v>
      </c>
      <c r="E4560" s="158">
        <v>32.773000000000003</v>
      </c>
      <c r="F4560" s="158">
        <v>31.797000000000001</v>
      </c>
      <c r="G4560" s="16">
        <f t="shared" si="92"/>
        <v>30.17176486559946</v>
      </c>
      <c r="H4560" s="17">
        <f t="shared" si="93"/>
        <v>4.3353918906675721</v>
      </c>
      <c r="I4560" s="17">
        <f t="shared" si="94"/>
        <v>-0.97600000000000264</v>
      </c>
      <c r="J4560" s="18">
        <f t="shared" si="95"/>
        <v>2.9780612089219862E-2</v>
      </c>
      <c r="K4560" s="18">
        <f t="shared" si="96"/>
        <v>0.37886215153065972</v>
      </c>
      <c r="L4560" s="154"/>
      <c r="M4560" s="154"/>
      <c r="N4560" s="154"/>
      <c r="O4560" s="154"/>
      <c r="P4560" s="154"/>
      <c r="Q4560" s="154"/>
      <c r="R4560" s="154"/>
      <c r="S4560" s="154"/>
      <c r="T4560" s="154"/>
      <c r="U4560" s="154"/>
      <c r="V4560" s="154"/>
      <c r="W4560" s="154"/>
      <c r="X4560" s="154"/>
      <c r="Y4560" s="154"/>
      <c r="Z4560" s="154"/>
      <c r="AA4560" s="154"/>
    </row>
    <row r="4561" spans="1:27" ht="15.75" customHeight="1">
      <c r="A4561" s="155"/>
      <c r="B4561" s="156">
        <v>45204</v>
      </c>
      <c r="C4561" s="158"/>
      <c r="D4561" s="158">
        <v>6117</v>
      </c>
      <c r="E4561" s="158">
        <v>19.614000000000001</v>
      </c>
      <c r="F4561" s="158">
        <v>19.059000000000001</v>
      </c>
      <c r="G4561" s="16">
        <f t="shared" si="92"/>
        <v>19.9327573208373</v>
      </c>
      <c r="H4561" s="17">
        <f t="shared" si="93"/>
        <v>-0.53126220139549929</v>
      </c>
      <c r="I4561" s="17">
        <f t="shared" si="94"/>
        <v>-0.55499999999999972</v>
      </c>
      <c r="J4561" s="18">
        <f t="shared" si="95"/>
        <v>2.8296115019883741E-2</v>
      </c>
      <c r="K4561" s="18">
        <f t="shared" si="96"/>
        <v>0.30841343325992293</v>
      </c>
      <c r="L4561" s="154"/>
      <c r="M4561" s="154"/>
      <c r="N4561" s="154"/>
      <c r="O4561" s="154"/>
      <c r="P4561" s="154"/>
      <c r="Q4561" s="154"/>
      <c r="R4561" s="154"/>
      <c r="S4561" s="154"/>
      <c r="T4561" s="154"/>
      <c r="U4561" s="154"/>
      <c r="V4561" s="154"/>
      <c r="W4561" s="154"/>
      <c r="X4561" s="154"/>
      <c r="Y4561" s="154"/>
      <c r="Z4561" s="154"/>
      <c r="AA4561" s="154"/>
    </row>
    <row r="4562" spans="1:27" ht="15.75" customHeight="1">
      <c r="A4562" s="155"/>
      <c r="B4562" s="156"/>
      <c r="C4562" s="158"/>
      <c r="D4562" s="158">
        <v>6117</v>
      </c>
      <c r="E4562" s="158">
        <v>20.716999999999999</v>
      </c>
      <c r="F4562" s="158">
        <v>20.16</v>
      </c>
      <c r="G4562" s="16">
        <f t="shared" si="92"/>
        <v>19.9327573208373</v>
      </c>
      <c r="H4562" s="17">
        <f t="shared" si="93"/>
        <v>1.3070711319378308</v>
      </c>
      <c r="I4562" s="17">
        <f t="shared" si="94"/>
        <v>-0.55699999999999861</v>
      </c>
      <c r="J4562" s="18">
        <f t="shared" si="95"/>
        <v>2.6886132161992499E-2</v>
      </c>
      <c r="K4562" s="18">
        <f t="shared" si="96"/>
        <v>0.34523440073177231</v>
      </c>
      <c r="L4562" s="154"/>
      <c r="M4562" s="154"/>
      <c r="N4562" s="154"/>
      <c r="O4562" s="154"/>
      <c r="P4562" s="154"/>
      <c r="Q4562" s="154"/>
      <c r="R4562" s="154"/>
      <c r="S4562" s="154"/>
      <c r="T4562" s="154"/>
      <c r="U4562" s="154"/>
      <c r="V4562" s="154"/>
      <c r="W4562" s="154"/>
      <c r="X4562" s="154"/>
      <c r="Y4562" s="154"/>
      <c r="Z4562" s="154"/>
      <c r="AA4562" s="154"/>
    </row>
    <row r="4563" spans="1:27" ht="15.75" customHeight="1">
      <c r="A4563" s="155"/>
      <c r="B4563" s="156"/>
      <c r="C4563" s="158"/>
      <c r="D4563" s="158">
        <v>6117</v>
      </c>
      <c r="E4563" s="158">
        <v>20.827000000000002</v>
      </c>
      <c r="F4563" s="158">
        <v>20.295000000000002</v>
      </c>
      <c r="G4563" s="16">
        <f t="shared" si="92"/>
        <v>19.9327573208373</v>
      </c>
      <c r="H4563" s="17">
        <f t="shared" si="93"/>
        <v>1.490404465271169</v>
      </c>
      <c r="I4563" s="17">
        <f t="shared" si="94"/>
        <v>-0.53200000000000003</v>
      </c>
      <c r="J4563" s="18">
        <f t="shared" si="95"/>
        <v>2.5543765304652615E-2</v>
      </c>
      <c r="K4563" s="18">
        <f t="shared" si="96"/>
        <v>0.34869261439286159</v>
      </c>
      <c r="L4563" s="154"/>
      <c r="M4563" s="154"/>
      <c r="N4563" s="154"/>
      <c r="O4563" s="154"/>
      <c r="P4563" s="154"/>
      <c r="Q4563" s="154"/>
      <c r="R4563" s="154"/>
      <c r="S4563" s="154"/>
      <c r="T4563" s="154"/>
      <c r="U4563" s="154"/>
      <c r="V4563" s="154"/>
      <c r="W4563" s="154"/>
      <c r="X4563" s="154"/>
      <c r="Y4563" s="154"/>
      <c r="Z4563" s="154"/>
      <c r="AA4563" s="154"/>
    </row>
    <row r="4564" spans="1:27" ht="15.75" customHeight="1">
      <c r="A4564" s="155"/>
      <c r="B4564" s="156">
        <v>45204</v>
      </c>
      <c r="C4564" s="158"/>
      <c r="D4564" s="158">
        <v>6107</v>
      </c>
      <c r="E4564" s="158">
        <v>18.003</v>
      </c>
      <c r="F4564" s="158">
        <v>17.628</v>
      </c>
      <c r="G4564" s="16">
        <f t="shared" si="92"/>
        <v>17.032373496847189</v>
      </c>
      <c r="H4564" s="17">
        <f t="shared" si="93"/>
        <v>1.6177108385880188</v>
      </c>
      <c r="I4564" s="17">
        <f t="shared" si="94"/>
        <v>-0.375</v>
      </c>
      <c r="J4564" s="18">
        <f t="shared" si="95"/>
        <v>2.0829861689718381E-2</v>
      </c>
      <c r="K4564" s="18">
        <f t="shared" si="96"/>
        <v>0.35641474173127968</v>
      </c>
      <c r="L4564" s="154"/>
      <c r="M4564" s="154"/>
      <c r="N4564" s="154"/>
      <c r="O4564" s="154"/>
      <c r="P4564" s="154"/>
      <c r="Q4564" s="154"/>
      <c r="R4564" s="154"/>
      <c r="S4564" s="154"/>
      <c r="T4564" s="154"/>
      <c r="U4564" s="154"/>
      <c r="V4564" s="154"/>
      <c r="W4564" s="154"/>
      <c r="X4564" s="154"/>
      <c r="Y4564" s="154"/>
      <c r="Z4564" s="154"/>
      <c r="AA4564" s="154"/>
    </row>
    <row r="4565" spans="1:27" ht="15.75" customHeight="1">
      <c r="A4565" s="155"/>
      <c r="B4565" s="156"/>
      <c r="C4565" s="158"/>
      <c r="D4565" s="158">
        <v>6107</v>
      </c>
      <c r="E4565" s="158">
        <v>16.956</v>
      </c>
      <c r="F4565" s="158">
        <v>16.606999999999999</v>
      </c>
      <c r="G4565" s="16">
        <f t="shared" si="92"/>
        <v>17.032373496847189</v>
      </c>
      <c r="H4565" s="17">
        <f t="shared" si="93"/>
        <v>-0.12728916141198238</v>
      </c>
      <c r="I4565" s="17">
        <f t="shared" si="94"/>
        <v>-0.3490000000000002</v>
      </c>
      <c r="J4565" s="18">
        <f t="shared" si="95"/>
        <v>2.0582684595423461E-2</v>
      </c>
      <c r="K4565" s="18">
        <f t="shared" si="96"/>
        <v>0.31667460458765201</v>
      </c>
      <c r="L4565" s="154"/>
      <c r="M4565" s="154"/>
      <c r="N4565" s="154"/>
      <c r="O4565" s="154"/>
      <c r="P4565" s="154"/>
      <c r="Q4565" s="154"/>
      <c r="R4565" s="154"/>
      <c r="S4565" s="154"/>
      <c r="T4565" s="154"/>
      <c r="U4565" s="154"/>
      <c r="V4565" s="154"/>
      <c r="W4565" s="154"/>
      <c r="X4565" s="154"/>
      <c r="Y4565" s="154"/>
      <c r="Z4565" s="154"/>
      <c r="AA4565" s="154"/>
    </row>
    <row r="4566" spans="1:27" ht="15.75" customHeight="1">
      <c r="A4566" s="155"/>
      <c r="B4566" s="156"/>
      <c r="C4566" s="158"/>
      <c r="D4566" s="158">
        <v>6107</v>
      </c>
      <c r="E4566" s="158">
        <v>18.524000000000001</v>
      </c>
      <c r="F4566" s="158">
        <v>18.149000000000001</v>
      </c>
      <c r="G4566" s="16">
        <f t="shared" si="92"/>
        <v>17.032373496847189</v>
      </c>
      <c r="H4566" s="17">
        <f t="shared" si="93"/>
        <v>2.4860441719213533</v>
      </c>
      <c r="I4566" s="17">
        <f t="shared" si="94"/>
        <v>-0.375</v>
      </c>
      <c r="J4566" s="18">
        <f t="shared" si="95"/>
        <v>2.0244007773698985E-2</v>
      </c>
      <c r="K4566" s="18">
        <f t="shared" si="96"/>
        <v>0.37451601141158652</v>
      </c>
      <c r="L4566" s="154"/>
      <c r="M4566" s="154"/>
      <c r="N4566" s="154"/>
      <c r="O4566" s="154"/>
      <c r="P4566" s="154"/>
      <c r="Q4566" s="154"/>
      <c r="R4566" s="154"/>
      <c r="S4566" s="154"/>
      <c r="T4566" s="154"/>
      <c r="U4566" s="154"/>
      <c r="V4566" s="154"/>
      <c r="W4566" s="154"/>
      <c r="X4566" s="154"/>
      <c r="Y4566" s="154"/>
      <c r="Z4566" s="154"/>
      <c r="AA4566" s="154"/>
    </row>
    <row r="4567" spans="1:27" ht="15.75" customHeight="1">
      <c r="A4567" s="155"/>
      <c r="B4567" s="156">
        <v>45204</v>
      </c>
      <c r="C4567" s="158">
        <v>70069</v>
      </c>
      <c r="D4567" s="158">
        <v>5169</v>
      </c>
      <c r="E4567" s="158">
        <v>25.715</v>
      </c>
      <c r="F4567" s="158">
        <v>25.617999999999999</v>
      </c>
      <c r="G4567" s="16">
        <f t="shared" si="92"/>
        <v>24.534583675052499</v>
      </c>
      <c r="H4567" s="17">
        <f t="shared" si="93"/>
        <v>1.9673605415791684</v>
      </c>
      <c r="I4567" s="17">
        <f t="shared" si="94"/>
        <v>-9.7000000000001307E-2</v>
      </c>
      <c r="J4567" s="18">
        <f t="shared" si="95"/>
        <v>3.7721174411822402E-3</v>
      </c>
      <c r="K4567" s="18">
        <f t="shared" si="96"/>
        <v>0.34934032633343054</v>
      </c>
      <c r="L4567" s="154"/>
      <c r="M4567" s="154"/>
      <c r="N4567" s="154"/>
      <c r="O4567" s="154"/>
      <c r="P4567" s="154"/>
      <c r="Q4567" s="154"/>
      <c r="R4567" s="154"/>
      <c r="S4567" s="154"/>
      <c r="T4567" s="154"/>
      <c r="U4567" s="154"/>
      <c r="V4567" s="154"/>
      <c r="W4567" s="154"/>
      <c r="X4567" s="154"/>
      <c r="Y4567" s="154"/>
      <c r="Z4567" s="154"/>
      <c r="AA4567" s="154"/>
    </row>
    <row r="4568" spans="1:27" ht="15.75" customHeight="1">
      <c r="A4568" s="155"/>
      <c r="B4568" s="156"/>
      <c r="C4568" s="158"/>
      <c r="D4568" s="158">
        <v>5169</v>
      </c>
      <c r="E4568" s="158">
        <v>24.454000000000001</v>
      </c>
      <c r="F4568" s="158">
        <v>24.338000000000001</v>
      </c>
      <c r="G4568" s="16">
        <f t="shared" si="92"/>
        <v>24.534583675052499</v>
      </c>
      <c r="H4568" s="17">
        <f t="shared" si="93"/>
        <v>-0.13430612508749701</v>
      </c>
      <c r="I4568" s="17">
        <f t="shared" si="94"/>
        <v>-0.11599999999999966</v>
      </c>
      <c r="J4568" s="18">
        <f t="shared" si="95"/>
        <v>4.7436002290013766E-3</v>
      </c>
      <c r="K4568" s="18">
        <f t="shared" si="96"/>
        <v>0.31578827560579731</v>
      </c>
      <c r="L4568" s="154"/>
      <c r="M4568" s="154"/>
      <c r="N4568" s="154"/>
      <c r="O4568" s="154"/>
      <c r="P4568" s="154"/>
      <c r="Q4568" s="154"/>
      <c r="R4568" s="154"/>
      <c r="S4568" s="154"/>
      <c r="T4568" s="154"/>
      <c r="U4568" s="154"/>
      <c r="V4568" s="154"/>
      <c r="W4568" s="154"/>
      <c r="X4568" s="154"/>
      <c r="Y4568" s="154"/>
      <c r="Z4568" s="154"/>
      <c r="AA4568" s="154"/>
    </row>
    <row r="4569" spans="1:27" ht="15.75" customHeight="1">
      <c r="A4569" s="155"/>
      <c r="B4569" s="156"/>
      <c r="C4569" s="158"/>
      <c r="D4569" s="158">
        <v>5169</v>
      </c>
      <c r="E4569" s="158">
        <v>25.512</v>
      </c>
      <c r="F4569" s="158">
        <v>25.388999999999999</v>
      </c>
      <c r="G4569" s="16">
        <f t="shared" si="92"/>
        <v>24.534583675052499</v>
      </c>
      <c r="H4569" s="17">
        <f t="shared" si="93"/>
        <v>1.6290272082458361</v>
      </c>
      <c r="I4569" s="17">
        <f t="shared" si="94"/>
        <v>-0.12300000000000111</v>
      </c>
      <c r="J4569" s="18">
        <f t="shared" si="95"/>
        <v>4.8212605832549825E-3</v>
      </c>
      <c r="K4569" s="18">
        <f t="shared" si="96"/>
        <v>0.34416300139793693</v>
      </c>
      <c r="L4569" s="154"/>
      <c r="M4569" s="154"/>
      <c r="N4569" s="154"/>
      <c r="O4569" s="154"/>
      <c r="P4569" s="154"/>
      <c r="Q4569" s="154"/>
      <c r="R4569" s="154"/>
      <c r="S4569" s="154"/>
      <c r="T4569" s="154"/>
      <c r="U4569" s="154"/>
      <c r="V4569" s="154"/>
      <c r="W4569" s="154"/>
      <c r="X4569" s="154"/>
      <c r="Y4569" s="154"/>
      <c r="Z4569" s="154"/>
      <c r="AA4569" s="154"/>
    </row>
    <row r="4570" spans="1:27" ht="15.75" customHeight="1">
      <c r="A4570" s="155"/>
      <c r="B4570" s="156">
        <v>45204</v>
      </c>
      <c r="C4570" s="158">
        <v>70072</v>
      </c>
      <c r="D4570" s="158">
        <v>5169</v>
      </c>
      <c r="E4570" s="158">
        <v>25.963999999999999</v>
      </c>
      <c r="F4570" s="158">
        <v>25.829000000000001</v>
      </c>
      <c r="G4570" s="16">
        <f t="shared" si="92"/>
        <v>24.534583675052499</v>
      </c>
      <c r="H4570" s="17">
        <f t="shared" si="93"/>
        <v>2.3823605415791667</v>
      </c>
      <c r="I4570" s="17">
        <f t="shared" si="94"/>
        <v>-0.13499999999999801</v>
      </c>
      <c r="J4570" s="18">
        <f t="shared" si="95"/>
        <v>5.1995070097056702E-3</v>
      </c>
      <c r="K4570" s="18">
        <f t="shared" si="96"/>
        <v>0.35558028391866298</v>
      </c>
      <c r="L4570" s="154"/>
      <c r="M4570" s="154"/>
      <c r="N4570" s="154"/>
      <c r="O4570" s="154"/>
      <c r="P4570" s="154"/>
      <c r="Q4570" s="154"/>
      <c r="R4570" s="154"/>
      <c r="S4570" s="154"/>
      <c r="T4570" s="154"/>
      <c r="U4570" s="154"/>
      <c r="V4570" s="154"/>
      <c r="W4570" s="154"/>
      <c r="X4570" s="154"/>
      <c r="Y4570" s="154"/>
      <c r="Z4570" s="154"/>
      <c r="AA4570" s="154"/>
    </row>
    <row r="4571" spans="1:27" ht="15.75" customHeight="1">
      <c r="A4571" s="155"/>
      <c r="B4571" s="156"/>
      <c r="C4571" s="158"/>
      <c r="D4571" s="158">
        <v>5169</v>
      </c>
      <c r="E4571" s="158">
        <v>25.565999999999999</v>
      </c>
      <c r="F4571" s="158">
        <v>25.413</v>
      </c>
      <c r="G4571" s="16">
        <f t="shared" si="92"/>
        <v>24.534583675052499</v>
      </c>
      <c r="H4571" s="17">
        <f t="shared" si="93"/>
        <v>1.7190272082458335</v>
      </c>
      <c r="I4571" s="17">
        <f t="shared" si="94"/>
        <v>-0.15299999999999869</v>
      </c>
      <c r="J4571" s="18">
        <f t="shared" si="95"/>
        <v>5.9845106782444929E-3</v>
      </c>
      <c r="K4571" s="18">
        <f t="shared" si="96"/>
        <v>0.34554824734663875</v>
      </c>
      <c r="L4571" s="154"/>
      <c r="M4571" s="154"/>
      <c r="N4571" s="154"/>
      <c r="O4571" s="154"/>
      <c r="P4571" s="154"/>
      <c r="Q4571" s="154"/>
      <c r="R4571" s="154"/>
      <c r="S4571" s="154"/>
      <c r="T4571" s="154"/>
      <c r="U4571" s="154"/>
      <c r="V4571" s="154"/>
      <c r="W4571" s="154"/>
      <c r="X4571" s="154"/>
      <c r="Y4571" s="154"/>
      <c r="Z4571" s="154"/>
      <c r="AA4571" s="154"/>
    </row>
    <row r="4572" spans="1:27" ht="15.75" customHeight="1">
      <c r="A4572" s="155"/>
      <c r="B4572" s="156"/>
      <c r="C4572" s="158"/>
      <c r="D4572" s="158">
        <v>5169</v>
      </c>
      <c r="E4572" s="158">
        <v>25.893000000000001</v>
      </c>
      <c r="F4572" s="158">
        <v>25.748999999999999</v>
      </c>
      <c r="G4572" s="16">
        <f t="shared" si="92"/>
        <v>24.534583675052499</v>
      </c>
      <c r="H4572" s="17">
        <f t="shared" si="93"/>
        <v>2.2640272082458366</v>
      </c>
      <c r="I4572" s="17">
        <f t="shared" si="94"/>
        <v>-0.1440000000000019</v>
      </c>
      <c r="J4572" s="18">
        <f t="shared" si="95"/>
        <v>5.5613486270421307E-3</v>
      </c>
      <c r="K4572" s="18">
        <f t="shared" si="96"/>
        <v>0.35381325036357963</v>
      </c>
      <c r="L4572" s="154"/>
      <c r="M4572" s="154"/>
      <c r="N4572" s="154"/>
      <c r="O4572" s="154"/>
      <c r="P4572" s="154"/>
      <c r="Q4572" s="154"/>
      <c r="R4572" s="154"/>
      <c r="S4572" s="154"/>
      <c r="T4572" s="154"/>
      <c r="U4572" s="154"/>
      <c r="V4572" s="154"/>
      <c r="W4572" s="154"/>
      <c r="X4572" s="154"/>
      <c r="Y4572" s="154"/>
      <c r="Z4572" s="154"/>
      <c r="AA4572" s="154"/>
    </row>
    <row r="4573" spans="1:27" ht="15.75" customHeight="1">
      <c r="A4573" s="155"/>
      <c r="B4573" s="156">
        <v>45204</v>
      </c>
      <c r="C4573" s="158">
        <v>70074</v>
      </c>
      <c r="D4573" s="158">
        <v>5623</v>
      </c>
      <c r="E4573" s="158">
        <v>23.253</v>
      </c>
      <c r="F4573" s="158">
        <v>23.134</v>
      </c>
      <c r="G4573" s="16">
        <f t="shared" si="92"/>
        <v>22.870927068045674</v>
      </c>
      <c r="H4573" s="17">
        <f t="shared" si="93"/>
        <v>0.63678821992387691</v>
      </c>
      <c r="I4573" s="17">
        <f t="shared" si="94"/>
        <v>-0.11899999999999977</v>
      </c>
      <c r="J4573" s="18">
        <f t="shared" si="95"/>
        <v>5.1176192319270534E-3</v>
      </c>
      <c r="K4573" s="18">
        <f t="shared" si="96"/>
        <v>0.31629072527652208</v>
      </c>
      <c r="L4573" s="154"/>
      <c r="M4573" s="154"/>
      <c r="N4573" s="154"/>
      <c r="O4573" s="154"/>
      <c r="P4573" s="154"/>
      <c r="Q4573" s="154"/>
      <c r="R4573" s="154"/>
      <c r="S4573" s="154"/>
      <c r="T4573" s="154"/>
      <c r="U4573" s="154"/>
      <c r="V4573" s="154"/>
      <c r="W4573" s="154"/>
      <c r="X4573" s="154"/>
      <c r="Y4573" s="154"/>
      <c r="Z4573" s="154"/>
      <c r="AA4573" s="154"/>
    </row>
    <row r="4574" spans="1:27" ht="15.75" customHeight="1">
      <c r="A4574" s="155"/>
      <c r="B4574" s="156"/>
      <c r="C4574" s="158"/>
      <c r="D4574" s="158">
        <v>5623</v>
      </c>
      <c r="E4574" s="158">
        <v>23.143999999999998</v>
      </c>
      <c r="F4574" s="158">
        <v>23</v>
      </c>
      <c r="G4574" s="16">
        <f t="shared" si="92"/>
        <v>22.870927068045674</v>
      </c>
      <c r="H4574" s="17">
        <f t="shared" si="93"/>
        <v>0.45512155325720727</v>
      </c>
      <c r="I4574" s="17">
        <f t="shared" si="94"/>
        <v>-0.14399999999999835</v>
      </c>
      <c r="J4574" s="18">
        <f t="shared" si="95"/>
        <v>6.2219149671620443E-3</v>
      </c>
      <c r="K4574" s="18">
        <f t="shared" si="96"/>
        <v>0.31307069801481879</v>
      </c>
      <c r="L4574" s="154"/>
      <c r="M4574" s="154"/>
      <c r="N4574" s="154"/>
      <c r="O4574" s="154"/>
      <c r="P4574" s="154"/>
      <c r="Q4574" s="154"/>
      <c r="R4574" s="154"/>
      <c r="S4574" s="154"/>
      <c r="T4574" s="154"/>
      <c r="U4574" s="154"/>
      <c r="V4574" s="154"/>
      <c r="W4574" s="154"/>
      <c r="X4574" s="154"/>
      <c r="Y4574" s="154"/>
      <c r="Z4574" s="154"/>
      <c r="AA4574" s="154"/>
    </row>
    <row r="4575" spans="1:27" ht="15.75" customHeight="1">
      <c r="A4575" s="155"/>
      <c r="B4575" s="156"/>
      <c r="C4575" s="158"/>
      <c r="D4575" s="158">
        <v>5623</v>
      </c>
      <c r="E4575" s="158">
        <v>23.527000000000001</v>
      </c>
      <c r="F4575" s="158">
        <v>23.4</v>
      </c>
      <c r="G4575" s="16">
        <f t="shared" si="92"/>
        <v>22.870927068045674</v>
      </c>
      <c r="H4575" s="17">
        <f t="shared" si="93"/>
        <v>1.0934548865905451</v>
      </c>
      <c r="I4575" s="17">
        <f t="shared" si="94"/>
        <v>-0.12700000000000244</v>
      </c>
      <c r="J4575" s="18">
        <f t="shared" si="95"/>
        <v>5.3980533004634014E-3</v>
      </c>
      <c r="K4575" s="18">
        <f t="shared" si="96"/>
        <v>0.32425333594827088</v>
      </c>
      <c r="L4575" s="154"/>
      <c r="M4575" s="154"/>
      <c r="N4575" s="154"/>
      <c r="O4575" s="154"/>
      <c r="P4575" s="154"/>
      <c r="Q4575" s="154"/>
      <c r="R4575" s="154"/>
      <c r="S4575" s="154"/>
      <c r="T4575" s="154"/>
      <c r="U4575" s="154"/>
      <c r="V4575" s="154"/>
      <c r="W4575" s="154"/>
      <c r="X4575" s="154"/>
      <c r="Y4575" s="154"/>
      <c r="Z4575" s="154"/>
      <c r="AA4575" s="154"/>
    </row>
    <row r="4576" spans="1:27" ht="15.75" customHeight="1">
      <c r="A4576" s="155"/>
      <c r="B4576" s="156">
        <v>45205</v>
      </c>
      <c r="C4576" s="158">
        <v>70076</v>
      </c>
      <c r="D4576" s="158">
        <v>6608</v>
      </c>
      <c r="E4576" s="158">
        <v>19.027000000000001</v>
      </c>
      <c r="F4576" s="158">
        <v>18.658999999999999</v>
      </c>
      <c r="G4576" s="16">
        <f t="shared" si="92"/>
        <v>17.912399999999998</v>
      </c>
      <c r="H4576" s="17">
        <f t="shared" si="93"/>
        <v>1.8576666666666717</v>
      </c>
      <c r="I4576" s="17">
        <f t="shared" si="94"/>
        <v>-0.3680000000000021</v>
      </c>
      <c r="J4576" s="18">
        <f t="shared" si="95"/>
        <v>1.9340936563830458E-2</v>
      </c>
      <c r="K4576" s="18">
        <f t="shared" si="96"/>
        <v>0.43367845692962637</v>
      </c>
      <c r="L4576" s="154"/>
      <c r="M4576" s="154"/>
      <c r="N4576" s="154"/>
      <c r="O4576" s="154"/>
      <c r="P4576" s="154"/>
      <c r="Q4576" s="154"/>
      <c r="R4576" s="154"/>
      <c r="S4576" s="154"/>
      <c r="T4576" s="154"/>
      <c r="U4576" s="154"/>
      <c r="V4576" s="154"/>
      <c r="W4576" s="154"/>
      <c r="X4576" s="154"/>
      <c r="Y4576" s="154"/>
      <c r="Z4576" s="154"/>
      <c r="AA4576" s="154"/>
    </row>
    <row r="4577" spans="1:27" ht="15.75" customHeight="1">
      <c r="A4577" s="155"/>
      <c r="B4577" s="156"/>
      <c r="C4577" s="158"/>
      <c r="D4577" s="158">
        <v>6608</v>
      </c>
      <c r="E4577" s="158">
        <v>18.745999999999999</v>
      </c>
      <c r="F4577" s="158">
        <v>18.318999999999999</v>
      </c>
      <c r="G4577" s="16">
        <f t="shared" si="92"/>
        <v>17.912399999999998</v>
      </c>
      <c r="H4577" s="17">
        <f t="shared" si="93"/>
        <v>1.3893333333333344</v>
      </c>
      <c r="I4577" s="17">
        <f t="shared" si="94"/>
        <v>-0.4269999999999996</v>
      </c>
      <c r="J4577" s="18">
        <f t="shared" si="95"/>
        <v>2.2778192681105282E-2</v>
      </c>
      <c r="K4577" s="18">
        <f t="shared" si="96"/>
        <v>0.42518937373306304</v>
      </c>
      <c r="L4577" s="154"/>
      <c r="M4577" s="154"/>
      <c r="N4577" s="154"/>
      <c r="O4577" s="154"/>
      <c r="P4577" s="154"/>
      <c r="Q4577" s="154"/>
      <c r="R4577" s="154"/>
      <c r="S4577" s="154"/>
      <c r="T4577" s="154"/>
      <c r="U4577" s="154"/>
      <c r="V4577" s="154"/>
      <c r="W4577" s="154"/>
      <c r="X4577" s="154"/>
      <c r="Y4577" s="154"/>
      <c r="Z4577" s="154"/>
      <c r="AA4577" s="154"/>
    </row>
    <row r="4578" spans="1:27" ht="15.75" customHeight="1">
      <c r="A4578" s="155"/>
      <c r="B4578" s="156">
        <v>45205</v>
      </c>
      <c r="C4578" s="158">
        <v>70282</v>
      </c>
      <c r="D4578" s="158">
        <v>6618</v>
      </c>
      <c r="E4578" s="158">
        <v>21.18</v>
      </c>
      <c r="F4578" s="158">
        <v>20.690999999999999</v>
      </c>
      <c r="G4578" s="16">
        <f t="shared" si="92"/>
        <v>21.437999999999999</v>
      </c>
      <c r="H4578" s="17">
        <f t="shared" si="93"/>
        <v>-0.42999999999999855</v>
      </c>
      <c r="I4578" s="17">
        <f t="shared" si="94"/>
        <v>-0.48900000000000077</v>
      </c>
      <c r="J4578" s="18">
        <f t="shared" si="95"/>
        <v>2.308781869688389E-2</v>
      </c>
      <c r="K4578" s="18">
        <f t="shared" si="96"/>
        <v>0.39124645892351284</v>
      </c>
      <c r="L4578" s="154"/>
      <c r="M4578" s="154"/>
      <c r="N4578" s="154"/>
      <c r="O4578" s="154"/>
      <c r="P4578" s="154"/>
      <c r="Q4578" s="154"/>
      <c r="R4578" s="154"/>
      <c r="S4578" s="154"/>
      <c r="T4578" s="154"/>
      <c r="U4578" s="154"/>
      <c r="V4578" s="154"/>
      <c r="W4578" s="154"/>
      <c r="X4578" s="154"/>
      <c r="Y4578" s="154"/>
      <c r="Z4578" s="154"/>
      <c r="AA4578" s="154"/>
    </row>
    <row r="4579" spans="1:27" ht="15.75" customHeight="1">
      <c r="A4579" s="155"/>
      <c r="B4579" s="156">
        <v>45205</v>
      </c>
      <c r="C4579" s="158">
        <v>70288</v>
      </c>
      <c r="D4579" s="158">
        <v>6617</v>
      </c>
      <c r="E4579" s="158">
        <v>18.917999999999999</v>
      </c>
      <c r="F4579" s="158">
        <v>18.501999999999999</v>
      </c>
      <c r="G4579" s="16">
        <f t="shared" si="92"/>
        <v>21.071999999999999</v>
      </c>
      <c r="H4579" s="17">
        <f t="shared" si="93"/>
        <v>-3.59</v>
      </c>
      <c r="I4579" s="17">
        <f t="shared" si="94"/>
        <v>-0.41600000000000037</v>
      </c>
      <c r="J4579" s="18">
        <f t="shared" si="95"/>
        <v>2.1989639496775577E-2</v>
      </c>
      <c r="K4579" s="18">
        <f t="shared" si="96"/>
        <v>0.33314303837614984</v>
      </c>
      <c r="L4579" s="154"/>
      <c r="M4579" s="154"/>
      <c r="N4579" s="154"/>
      <c r="O4579" s="154"/>
      <c r="P4579" s="154"/>
      <c r="Q4579" s="154"/>
      <c r="R4579" s="154"/>
      <c r="S4579" s="154"/>
      <c r="T4579" s="154"/>
      <c r="U4579" s="154"/>
      <c r="V4579" s="154"/>
      <c r="W4579" s="154"/>
      <c r="X4579" s="154"/>
      <c r="Y4579" s="154"/>
      <c r="Z4579" s="154"/>
      <c r="AA4579" s="154"/>
    </row>
    <row r="4580" spans="1:27" ht="15.75" customHeight="1">
      <c r="A4580" s="155"/>
      <c r="B4580" s="156"/>
      <c r="C4580" s="158"/>
      <c r="D4580" s="158">
        <v>6617</v>
      </c>
      <c r="E4580" s="158">
        <v>21.533000000000001</v>
      </c>
      <c r="F4580" s="158">
        <v>21.088999999999999</v>
      </c>
      <c r="G4580" s="16">
        <f t="shared" si="92"/>
        <v>21.071999999999999</v>
      </c>
      <c r="H4580" s="17">
        <f t="shared" si="93"/>
        <v>0.76833333333333687</v>
      </c>
      <c r="I4580" s="17">
        <f t="shared" si="94"/>
        <v>-0.44400000000000261</v>
      </c>
      <c r="J4580" s="18">
        <f t="shared" si="95"/>
        <v>2.0619514233966591E-2</v>
      </c>
      <c r="K4580" s="18">
        <f t="shared" si="96"/>
        <v>0.41412715367110964</v>
      </c>
      <c r="L4580" s="154"/>
      <c r="M4580" s="154"/>
      <c r="N4580" s="154"/>
      <c r="O4580" s="154"/>
      <c r="P4580" s="154"/>
      <c r="Q4580" s="154"/>
      <c r="R4580" s="154"/>
      <c r="S4580" s="154"/>
      <c r="T4580" s="154"/>
      <c r="U4580" s="154"/>
      <c r="V4580" s="154"/>
      <c r="W4580" s="154"/>
      <c r="X4580" s="154"/>
      <c r="Y4580" s="154"/>
      <c r="Z4580" s="154"/>
      <c r="AA4580" s="154"/>
    </row>
    <row r="4581" spans="1:27" ht="15.75" customHeight="1">
      <c r="A4581" s="155"/>
      <c r="B4581" s="156"/>
      <c r="C4581" s="158"/>
      <c r="D4581" s="158">
        <v>6617</v>
      </c>
      <c r="E4581" s="158">
        <v>21.385999999999999</v>
      </c>
      <c r="F4581" s="158">
        <v>20.827000000000002</v>
      </c>
      <c r="G4581" s="16">
        <f t="shared" si="92"/>
        <v>21.071999999999999</v>
      </c>
      <c r="H4581" s="17">
        <f t="shared" si="93"/>
        <v>0.52333333333333343</v>
      </c>
      <c r="I4581" s="17">
        <f t="shared" si="94"/>
        <v>-0.5589999999999975</v>
      </c>
      <c r="J4581" s="18">
        <f t="shared" si="95"/>
        <v>2.6138595342747477E-2</v>
      </c>
      <c r="K4581" s="18">
        <f t="shared" si="96"/>
        <v>0.4101000654633874</v>
      </c>
      <c r="L4581" s="154"/>
      <c r="M4581" s="154"/>
      <c r="N4581" s="154"/>
      <c r="O4581" s="154"/>
      <c r="P4581" s="154"/>
      <c r="Q4581" s="154"/>
      <c r="R4581" s="154"/>
      <c r="S4581" s="154"/>
      <c r="T4581" s="154"/>
      <c r="U4581" s="154"/>
      <c r="V4581" s="154"/>
      <c r="W4581" s="154"/>
      <c r="X4581" s="154"/>
      <c r="Y4581" s="154"/>
      <c r="Z4581" s="154"/>
      <c r="AA4581" s="154"/>
    </row>
    <row r="4582" spans="1:27" ht="15.75" customHeight="1">
      <c r="A4582" s="155"/>
      <c r="B4582" s="156"/>
      <c r="C4582" s="158"/>
      <c r="D4582" s="158">
        <v>6617</v>
      </c>
      <c r="E4582" s="158">
        <v>23.568000000000001</v>
      </c>
      <c r="F4582" s="158">
        <v>23.029</v>
      </c>
      <c r="G4582" s="16">
        <f t="shared" si="92"/>
        <v>21.071999999999999</v>
      </c>
      <c r="H4582" s="17">
        <f t="shared" si="93"/>
        <v>4.1600000000000037</v>
      </c>
      <c r="I4582" s="17">
        <f t="shared" si="94"/>
        <v>-0.53900000000000148</v>
      </c>
      <c r="J4582" s="18">
        <f t="shared" si="95"/>
        <v>2.2869993211133803E-2</v>
      </c>
      <c r="K4582" s="18">
        <f t="shared" si="96"/>
        <v>0.46471486761710812</v>
      </c>
      <c r="L4582" s="154"/>
      <c r="M4582" s="154"/>
      <c r="N4582" s="154"/>
      <c r="O4582" s="154"/>
      <c r="P4582" s="154"/>
      <c r="Q4582" s="154"/>
      <c r="R4582" s="154"/>
      <c r="S4582" s="154"/>
      <c r="T4582" s="154"/>
      <c r="U4582" s="154"/>
      <c r="V4582" s="154"/>
      <c r="W4582" s="154"/>
      <c r="X4582" s="154"/>
      <c r="Y4582" s="154"/>
      <c r="Z4582" s="154"/>
      <c r="AA4582" s="154"/>
    </row>
    <row r="4583" spans="1:27" ht="15.75" customHeight="1">
      <c r="A4583" s="155"/>
      <c r="B4583" s="156">
        <v>45205</v>
      </c>
      <c r="C4583" s="158"/>
      <c r="D4583" s="158">
        <v>6176</v>
      </c>
      <c r="E4583" s="158">
        <v>36.951999999999998</v>
      </c>
      <c r="F4583" s="158">
        <v>35.904000000000003</v>
      </c>
      <c r="G4583" s="16">
        <f t="shared" si="92"/>
        <v>36.028673497593743</v>
      </c>
      <c r="H4583" s="17">
        <f t="shared" si="93"/>
        <v>1.5388775040104246</v>
      </c>
      <c r="I4583" s="17">
        <f t="shared" si="94"/>
        <v>-1.0479999999999947</v>
      </c>
      <c r="J4583" s="18">
        <f t="shared" si="95"/>
        <v>2.8361117124918671E-2</v>
      </c>
      <c r="K4583" s="18">
        <f t="shared" si="96"/>
        <v>0.35084295521397924</v>
      </c>
      <c r="L4583" s="154"/>
      <c r="M4583" s="154"/>
      <c r="N4583" s="154"/>
      <c r="O4583" s="154"/>
      <c r="P4583" s="154"/>
      <c r="Q4583" s="154"/>
      <c r="R4583" s="154"/>
      <c r="S4583" s="154"/>
      <c r="T4583" s="154"/>
      <c r="U4583" s="154"/>
      <c r="V4583" s="154"/>
      <c r="W4583" s="154"/>
      <c r="X4583" s="154"/>
      <c r="Y4583" s="154"/>
      <c r="Z4583" s="154"/>
      <c r="AA4583" s="154"/>
    </row>
    <row r="4584" spans="1:27" ht="15.75" customHeight="1">
      <c r="A4584" s="155"/>
      <c r="B4584" s="156"/>
      <c r="C4584" s="158"/>
      <c r="D4584" s="158">
        <v>6176</v>
      </c>
      <c r="E4584" s="158">
        <v>36.747999999999998</v>
      </c>
      <c r="F4584" s="158">
        <v>35.646000000000001</v>
      </c>
      <c r="G4584" s="16">
        <f t="shared" si="92"/>
        <v>36.028673497593743</v>
      </c>
      <c r="H4584" s="17">
        <f t="shared" si="93"/>
        <v>1.1988775040104236</v>
      </c>
      <c r="I4584" s="17">
        <f t="shared" si="94"/>
        <v>-1.1019999999999968</v>
      </c>
      <c r="J4584" s="18">
        <f t="shared" si="95"/>
        <v>2.9988026559268445E-2</v>
      </c>
      <c r="K4584" s="18">
        <f t="shared" si="96"/>
        <v>0.347239275091623</v>
      </c>
      <c r="L4584" s="154"/>
      <c r="M4584" s="154"/>
      <c r="N4584" s="154"/>
      <c r="O4584" s="154"/>
      <c r="P4584" s="154"/>
      <c r="Q4584" s="154"/>
      <c r="R4584" s="154"/>
      <c r="S4584" s="154"/>
      <c r="T4584" s="154"/>
      <c r="U4584" s="154"/>
      <c r="V4584" s="154"/>
      <c r="W4584" s="154"/>
      <c r="X4584" s="154"/>
      <c r="Y4584" s="154"/>
      <c r="Z4584" s="154"/>
      <c r="AA4584" s="154"/>
    </row>
    <row r="4585" spans="1:27" ht="15.75" customHeight="1">
      <c r="A4585" s="155"/>
      <c r="B4585" s="156"/>
      <c r="C4585" s="158"/>
      <c r="D4585" s="158">
        <v>7108</v>
      </c>
      <c r="E4585" s="158">
        <v>18.911000000000001</v>
      </c>
      <c r="F4585" s="158">
        <v>18.664000000000001</v>
      </c>
      <c r="G4585" s="16">
        <f t="shared" si="92"/>
        <v>18.039622077854567</v>
      </c>
      <c r="H4585" s="17">
        <f t="shared" si="93"/>
        <v>1.4522965369090577</v>
      </c>
      <c r="I4585" s="17">
        <f t="shared" si="94"/>
        <v>-0.24699999999999989</v>
      </c>
      <c r="J4585" s="18">
        <f t="shared" si="95"/>
        <v>1.3061181323039494E-2</v>
      </c>
      <c r="K4585" s="18">
        <f t="shared" si="96"/>
        <v>0.38436731940378721</v>
      </c>
      <c r="L4585" s="154"/>
      <c r="M4585" s="154"/>
      <c r="N4585" s="154"/>
      <c r="O4585" s="154"/>
      <c r="P4585" s="154"/>
      <c r="Q4585" s="154"/>
      <c r="R4585" s="154"/>
      <c r="S4585" s="154"/>
      <c r="T4585" s="154"/>
      <c r="U4585" s="154"/>
      <c r="V4585" s="154"/>
      <c r="W4585" s="154"/>
      <c r="X4585" s="154"/>
      <c r="Y4585" s="154"/>
      <c r="Z4585" s="154"/>
      <c r="AA4585" s="154"/>
    </row>
    <row r="4586" spans="1:27" ht="15.75" customHeight="1">
      <c r="A4586" s="155"/>
      <c r="B4586" s="156">
        <v>45205</v>
      </c>
      <c r="C4586" s="158"/>
      <c r="D4586" s="158">
        <v>7108</v>
      </c>
      <c r="E4586" s="158">
        <v>19.558</v>
      </c>
      <c r="F4586" s="158">
        <v>19.29</v>
      </c>
      <c r="G4586" s="16">
        <f t="shared" si="92"/>
        <v>18.039622077854567</v>
      </c>
      <c r="H4586" s="17">
        <f t="shared" si="93"/>
        <v>2.5306298702423886</v>
      </c>
      <c r="I4586" s="17">
        <f t="shared" si="94"/>
        <v>-0.26800000000000068</v>
      </c>
      <c r="J4586" s="18">
        <f t="shared" si="95"/>
        <v>1.370283260047043E-2</v>
      </c>
      <c r="K4586" s="18">
        <f t="shared" si="96"/>
        <v>0.40473312083265262</v>
      </c>
      <c r="L4586" s="154"/>
      <c r="M4586" s="154"/>
      <c r="N4586" s="154"/>
      <c r="O4586" s="154"/>
      <c r="P4586" s="154"/>
      <c r="Q4586" s="154"/>
      <c r="R4586" s="154"/>
      <c r="S4586" s="154"/>
      <c r="T4586" s="154"/>
      <c r="U4586" s="154"/>
      <c r="V4586" s="154"/>
      <c r="W4586" s="154"/>
      <c r="X4586" s="154"/>
      <c r="Y4586" s="154"/>
      <c r="Z4586" s="154"/>
      <c r="AA4586" s="154"/>
    </row>
    <row r="4587" spans="1:27" ht="15.75" customHeight="1">
      <c r="A4587" s="155"/>
      <c r="B4587" s="156"/>
      <c r="C4587" s="158"/>
      <c r="D4587" s="158">
        <v>7108</v>
      </c>
      <c r="E4587" s="158">
        <v>18.864999999999998</v>
      </c>
      <c r="F4587" s="158">
        <v>18.670000000000002</v>
      </c>
      <c r="G4587" s="16">
        <f t="shared" si="92"/>
        <v>18.039622077854567</v>
      </c>
      <c r="H4587" s="17">
        <f t="shared" si="93"/>
        <v>1.3756298702423861</v>
      </c>
      <c r="I4587" s="17">
        <f t="shared" si="94"/>
        <v>-0.19499999999999673</v>
      </c>
      <c r="J4587" s="18">
        <f t="shared" si="95"/>
        <v>1.0336602173336694E-2</v>
      </c>
      <c r="K4587" s="18">
        <f t="shared" si="96"/>
        <v>0.3828661742509949</v>
      </c>
      <c r="L4587" s="154"/>
      <c r="M4587" s="154"/>
      <c r="N4587" s="154"/>
      <c r="O4587" s="154"/>
      <c r="P4587" s="154"/>
      <c r="Q4587" s="154"/>
      <c r="R4587" s="154"/>
      <c r="S4587" s="154"/>
      <c r="T4587" s="154"/>
      <c r="U4587" s="154"/>
      <c r="V4587" s="154"/>
      <c r="W4587" s="154"/>
      <c r="X4587" s="154"/>
      <c r="Y4587" s="154"/>
      <c r="Z4587" s="154"/>
      <c r="AA4587" s="154"/>
    </row>
    <row r="4588" spans="1:27" ht="15.75" customHeight="1">
      <c r="A4588" s="155"/>
      <c r="B4588" s="156">
        <v>45205</v>
      </c>
      <c r="C4588" s="158"/>
      <c r="D4588" s="158">
        <v>5000</v>
      </c>
      <c r="E4588" s="158">
        <v>40.017000000000003</v>
      </c>
      <c r="F4588" s="158">
        <v>39.58</v>
      </c>
      <c r="G4588" s="16">
        <f t="shared" si="92"/>
        <v>38.4</v>
      </c>
      <c r="H4588" s="17">
        <f t="shared" si="93"/>
        <v>2.6950000000000074</v>
      </c>
      <c r="I4588" s="17">
        <f t="shared" si="94"/>
        <v>-0.43700000000000472</v>
      </c>
      <c r="J4588" s="18">
        <f t="shared" si="95"/>
        <v>1.0920358847489934E-2</v>
      </c>
      <c r="K4588" s="18">
        <f t="shared" si="96"/>
        <v>0.40025489167103984</v>
      </c>
      <c r="L4588" s="154"/>
      <c r="M4588" s="154"/>
      <c r="N4588" s="154"/>
      <c r="O4588" s="154"/>
      <c r="P4588" s="154"/>
      <c r="Q4588" s="154"/>
      <c r="R4588" s="154"/>
      <c r="S4588" s="154"/>
      <c r="T4588" s="154"/>
      <c r="U4588" s="154"/>
      <c r="V4588" s="154"/>
      <c r="W4588" s="154"/>
      <c r="X4588" s="154"/>
      <c r="Y4588" s="154"/>
      <c r="Z4588" s="154"/>
      <c r="AA4588" s="154"/>
    </row>
    <row r="4589" spans="1:27" ht="15.75" customHeight="1">
      <c r="A4589" s="155"/>
      <c r="B4589" s="156"/>
      <c r="C4589" s="158"/>
      <c r="D4589" s="158">
        <v>5000</v>
      </c>
      <c r="E4589" s="158">
        <v>39.798000000000002</v>
      </c>
      <c r="F4589" s="158">
        <v>39.448999999999998</v>
      </c>
      <c r="G4589" s="16">
        <f t="shared" si="92"/>
        <v>38.4</v>
      </c>
      <c r="H4589" s="17">
        <f t="shared" si="93"/>
        <v>2.3300000000000054</v>
      </c>
      <c r="I4589" s="17">
        <f t="shared" si="94"/>
        <v>-0.34900000000000375</v>
      </c>
      <c r="J4589" s="18">
        <f t="shared" si="95"/>
        <v>8.7692848886879674E-3</v>
      </c>
      <c r="K4589" s="18">
        <f t="shared" si="96"/>
        <v>0.39695462083521788</v>
      </c>
      <c r="L4589" s="154"/>
      <c r="M4589" s="154"/>
      <c r="N4589" s="154"/>
      <c r="O4589" s="154"/>
      <c r="P4589" s="154"/>
      <c r="Q4589" s="154"/>
      <c r="R4589" s="154"/>
      <c r="S4589" s="154"/>
      <c r="T4589" s="154"/>
      <c r="U4589" s="154"/>
      <c r="V4589" s="154"/>
      <c r="W4589" s="154"/>
      <c r="X4589" s="154"/>
      <c r="Y4589" s="154"/>
      <c r="Z4589" s="154"/>
      <c r="AA4589" s="154"/>
    </row>
    <row r="4590" spans="1:27" ht="15.75" customHeight="1">
      <c r="A4590" s="155"/>
      <c r="B4590" s="156"/>
      <c r="C4590" s="158"/>
      <c r="D4590" s="158">
        <v>5000</v>
      </c>
      <c r="E4590" s="158">
        <v>40.131</v>
      </c>
      <c r="F4590" s="158">
        <v>39.752000000000002</v>
      </c>
      <c r="G4590" s="16">
        <f t="shared" si="92"/>
        <v>38.4</v>
      </c>
      <c r="H4590" s="17">
        <f t="shared" si="93"/>
        <v>2.8850000000000029</v>
      </c>
      <c r="I4590" s="17">
        <f t="shared" si="94"/>
        <v>-0.37899999999999778</v>
      </c>
      <c r="J4590" s="18">
        <f t="shared" si="95"/>
        <v>9.444070668560409E-3</v>
      </c>
      <c r="K4590" s="18">
        <f t="shared" si="96"/>
        <v>0.401958585632055</v>
      </c>
      <c r="L4590" s="154"/>
      <c r="M4590" s="154"/>
      <c r="N4590" s="154"/>
      <c r="O4590" s="154"/>
      <c r="P4590" s="154"/>
      <c r="Q4590" s="154"/>
      <c r="R4590" s="154"/>
      <c r="S4590" s="154"/>
      <c r="T4590" s="154"/>
      <c r="U4590" s="154"/>
      <c r="V4590" s="154"/>
      <c r="W4590" s="154"/>
      <c r="X4590" s="154"/>
      <c r="Y4590" s="154"/>
      <c r="Z4590" s="154"/>
      <c r="AA4590" s="154"/>
    </row>
    <row r="4591" spans="1:27" ht="15.75" customHeight="1">
      <c r="A4591" s="155"/>
      <c r="B4591" s="156">
        <v>45206</v>
      </c>
      <c r="C4591" s="158">
        <v>70463</v>
      </c>
      <c r="D4591" s="158">
        <v>8107</v>
      </c>
      <c r="E4591" s="158">
        <v>15.744</v>
      </c>
      <c r="F4591" s="158">
        <v>15.672000000000001</v>
      </c>
      <c r="G4591" s="16">
        <f t="shared" si="92"/>
        <v>16.123457228651652</v>
      </c>
      <c r="H4591" s="17">
        <f t="shared" si="93"/>
        <v>-0.63242871441942117</v>
      </c>
      <c r="I4591" s="17">
        <f t="shared" si="94"/>
        <v>-7.1999999999999176E-2</v>
      </c>
      <c r="J4591" s="18">
        <f t="shared" si="95"/>
        <v>4.5731707317072648E-3</v>
      </c>
      <c r="K4591" s="18">
        <f t="shared" si="96"/>
        <v>0.2786722765780717</v>
      </c>
      <c r="L4591" s="154"/>
      <c r="M4591" s="154"/>
      <c r="N4591" s="154"/>
      <c r="O4591" s="154"/>
      <c r="P4591" s="154"/>
      <c r="Q4591" s="154"/>
      <c r="R4591" s="154"/>
      <c r="S4591" s="154"/>
      <c r="T4591" s="154"/>
      <c r="U4591" s="154"/>
      <c r="V4591" s="154"/>
      <c r="W4591" s="154"/>
      <c r="X4591" s="154"/>
      <c r="Y4591" s="154"/>
      <c r="Z4591" s="154"/>
      <c r="AA4591" s="154"/>
    </row>
    <row r="4592" spans="1:27" ht="15.75" customHeight="1">
      <c r="A4592" s="155"/>
      <c r="B4592" s="156"/>
      <c r="C4592" s="158"/>
      <c r="D4592" s="158">
        <v>8107</v>
      </c>
      <c r="E4592" s="158">
        <v>16.315999999999999</v>
      </c>
      <c r="F4592" s="158">
        <v>16.236000000000001</v>
      </c>
      <c r="G4592" s="16">
        <f t="shared" si="92"/>
        <v>16.123457228651652</v>
      </c>
      <c r="H4592" s="17">
        <f t="shared" si="93"/>
        <v>0.32090461891391087</v>
      </c>
      <c r="I4592" s="17">
        <f t="shared" si="94"/>
        <v>-7.9999999999998295E-2</v>
      </c>
      <c r="J4592" s="18">
        <f t="shared" si="95"/>
        <v>4.9031625398380917E-3</v>
      </c>
      <c r="K4592" s="18">
        <f t="shared" si="96"/>
        <v>0.30396030414594016</v>
      </c>
      <c r="L4592" s="154"/>
      <c r="M4592" s="154"/>
      <c r="N4592" s="154"/>
      <c r="O4592" s="154"/>
      <c r="P4592" s="154"/>
      <c r="Q4592" s="154"/>
      <c r="R4592" s="154"/>
      <c r="S4592" s="154"/>
      <c r="T4592" s="154"/>
      <c r="U4592" s="154"/>
      <c r="V4592" s="154"/>
      <c r="W4592" s="154"/>
      <c r="X4592" s="154"/>
      <c r="Y4592" s="154"/>
      <c r="Z4592" s="154"/>
      <c r="AA4592" s="154"/>
    </row>
    <row r="4593" spans="1:27" ht="15.75" customHeight="1">
      <c r="A4593" s="155"/>
      <c r="B4593" s="156"/>
      <c r="C4593" s="158"/>
      <c r="D4593" s="158">
        <v>8107</v>
      </c>
      <c r="E4593" s="158">
        <v>15.877000000000001</v>
      </c>
      <c r="F4593" s="158">
        <v>15.807</v>
      </c>
      <c r="G4593" s="16">
        <f t="shared" si="92"/>
        <v>16.123457228651652</v>
      </c>
      <c r="H4593" s="17">
        <f t="shared" si="93"/>
        <v>-0.41076204775275293</v>
      </c>
      <c r="I4593" s="17">
        <f t="shared" si="94"/>
        <v>-7.0000000000000284E-2</v>
      </c>
      <c r="J4593" s="18">
        <f t="shared" si="95"/>
        <v>4.408893367764709E-3</v>
      </c>
      <c r="K4593" s="18">
        <f t="shared" si="96"/>
        <v>0.2847147649080532</v>
      </c>
      <c r="L4593" s="154"/>
      <c r="M4593" s="154"/>
      <c r="N4593" s="154"/>
      <c r="O4593" s="154"/>
      <c r="P4593" s="154"/>
      <c r="Q4593" s="154"/>
      <c r="R4593" s="154"/>
      <c r="S4593" s="154"/>
      <c r="T4593" s="154"/>
      <c r="U4593" s="154"/>
      <c r="V4593" s="154"/>
      <c r="W4593" s="154"/>
      <c r="X4593" s="154"/>
      <c r="Y4593" s="154"/>
      <c r="Z4593" s="154"/>
      <c r="AA4593" s="154"/>
    </row>
    <row r="4594" spans="1:27" ht="15.75" customHeight="1">
      <c r="A4594" s="155"/>
      <c r="B4594" s="156">
        <v>45206</v>
      </c>
      <c r="C4594" s="158">
        <v>70462</v>
      </c>
      <c r="D4594" s="158">
        <v>8127</v>
      </c>
      <c r="E4594" s="158">
        <v>20.821999999999999</v>
      </c>
      <c r="F4594" s="158">
        <v>20.707999999999998</v>
      </c>
      <c r="G4594" s="16">
        <f t="shared" si="92"/>
        <v>19.906047079520491</v>
      </c>
      <c r="H4594" s="17">
        <f t="shared" si="93"/>
        <v>1.5265882007991809</v>
      </c>
      <c r="I4594" s="17">
        <f t="shared" si="94"/>
        <v>-0.11400000000000077</v>
      </c>
      <c r="J4594" s="18">
        <f t="shared" si="95"/>
        <v>5.4749783882432415E-3</v>
      </c>
      <c r="K4594" s="18">
        <f t="shared" si="96"/>
        <v>0.33251815369384835</v>
      </c>
      <c r="L4594" s="154"/>
      <c r="M4594" s="154"/>
      <c r="N4594" s="154"/>
      <c r="O4594" s="154"/>
      <c r="P4594" s="154"/>
      <c r="Q4594" s="154"/>
      <c r="R4594" s="154"/>
      <c r="S4594" s="154"/>
      <c r="T4594" s="154"/>
      <c r="U4594" s="154"/>
      <c r="V4594" s="154"/>
      <c r="W4594" s="154"/>
      <c r="X4594" s="154"/>
      <c r="Y4594" s="154"/>
      <c r="Z4594" s="154"/>
      <c r="AA4594" s="154"/>
    </row>
    <row r="4595" spans="1:27" ht="15.75" customHeight="1">
      <c r="A4595" s="155"/>
      <c r="B4595" s="156"/>
      <c r="C4595" s="158"/>
      <c r="D4595" s="158">
        <v>8127</v>
      </c>
      <c r="E4595" s="158">
        <v>20.663</v>
      </c>
      <c r="F4595" s="158">
        <v>20.561</v>
      </c>
      <c r="G4595" s="16">
        <f t="shared" si="92"/>
        <v>19.906047079520491</v>
      </c>
      <c r="H4595" s="17">
        <f t="shared" si="93"/>
        <v>1.2615882007991828</v>
      </c>
      <c r="I4595" s="17">
        <f t="shared" si="94"/>
        <v>-0.10200000000000031</v>
      </c>
      <c r="J4595" s="18">
        <f t="shared" si="95"/>
        <v>4.9363596767168522E-3</v>
      </c>
      <c r="K4595" s="18">
        <f t="shared" si="96"/>
        <v>0.32738193854780578</v>
      </c>
      <c r="L4595" s="154"/>
      <c r="M4595" s="154"/>
      <c r="N4595" s="154"/>
      <c r="O4595" s="154"/>
      <c r="P4595" s="154"/>
      <c r="Q4595" s="154"/>
      <c r="R4595" s="154"/>
      <c r="S4595" s="154"/>
      <c r="T4595" s="154"/>
      <c r="U4595" s="154"/>
      <c r="V4595" s="154"/>
      <c r="W4595" s="154"/>
      <c r="X4595" s="154"/>
      <c r="Y4595" s="154"/>
      <c r="Z4595" s="154"/>
      <c r="AA4595" s="154"/>
    </row>
    <row r="4596" spans="1:27" ht="15.75" customHeight="1">
      <c r="A4596" s="155"/>
      <c r="B4596" s="156"/>
      <c r="C4596" s="158"/>
      <c r="D4596" s="158">
        <v>8127</v>
      </c>
      <c r="E4596" s="158">
        <v>20.991</v>
      </c>
      <c r="F4596" s="158">
        <v>20.899000000000001</v>
      </c>
      <c r="G4596" s="16">
        <f t="shared" si="92"/>
        <v>19.906047079520491</v>
      </c>
      <c r="H4596" s="17">
        <f t="shared" si="93"/>
        <v>1.8082548674658483</v>
      </c>
      <c r="I4596" s="17">
        <f t="shared" si="94"/>
        <v>-9.1999999999998749E-2</v>
      </c>
      <c r="J4596" s="18">
        <f t="shared" si="95"/>
        <v>4.3828307369824567E-3</v>
      </c>
      <c r="K4596" s="18">
        <f t="shared" si="96"/>
        <v>0.33789209643243823</v>
      </c>
      <c r="L4596" s="154"/>
      <c r="M4596" s="154"/>
      <c r="N4596" s="154"/>
      <c r="O4596" s="154"/>
      <c r="P4596" s="154"/>
      <c r="Q4596" s="154"/>
      <c r="R4596" s="154"/>
      <c r="S4596" s="154"/>
      <c r="T4596" s="154"/>
      <c r="U4596" s="154"/>
      <c r="V4596" s="154"/>
      <c r="W4596" s="154"/>
      <c r="X4596" s="154"/>
      <c r="Y4596" s="154"/>
      <c r="Z4596" s="154"/>
      <c r="AA4596" s="154"/>
    </row>
    <row r="4597" spans="1:27" ht="15.75" customHeight="1">
      <c r="A4597" s="155"/>
      <c r="B4597" s="156"/>
      <c r="C4597" s="158"/>
      <c r="D4597" s="158">
        <v>8127</v>
      </c>
      <c r="E4597" s="158">
        <v>20.387</v>
      </c>
      <c r="F4597" s="158">
        <v>20.302</v>
      </c>
      <c r="G4597" s="16">
        <f t="shared" si="92"/>
        <v>19.906047079520491</v>
      </c>
      <c r="H4597" s="17">
        <f t="shared" si="93"/>
        <v>0.80158820079918303</v>
      </c>
      <c r="I4597" s="17">
        <f t="shared" si="94"/>
        <v>-8.5000000000000853E-2</v>
      </c>
      <c r="J4597" s="18">
        <f t="shared" si="95"/>
        <v>4.1693235885613801E-3</v>
      </c>
      <c r="K4597" s="18">
        <f t="shared" si="96"/>
        <v>0.31827600903582237</v>
      </c>
      <c r="L4597" s="154"/>
      <c r="M4597" s="154"/>
      <c r="N4597" s="154"/>
      <c r="O4597" s="154"/>
      <c r="P4597" s="154"/>
      <c r="Q4597" s="154"/>
      <c r="R4597" s="154"/>
      <c r="S4597" s="154"/>
      <c r="T4597" s="154"/>
      <c r="U4597" s="154"/>
      <c r="V4597" s="154"/>
      <c r="W4597" s="154"/>
      <c r="X4597" s="154"/>
      <c r="Y4597" s="154"/>
      <c r="Z4597" s="154"/>
      <c r="AA4597" s="154"/>
    </row>
    <row r="4598" spans="1:27" ht="15.75" customHeight="1">
      <c r="A4598" s="155"/>
      <c r="B4598" s="156">
        <v>45206</v>
      </c>
      <c r="C4598" s="158">
        <v>70459</v>
      </c>
      <c r="D4598" s="158">
        <v>8128</v>
      </c>
      <c r="E4598" s="158">
        <v>21.164999999999999</v>
      </c>
      <c r="F4598" s="158">
        <v>21.103999999999999</v>
      </c>
      <c r="G4598" s="16">
        <f t="shared" si="92"/>
        <v>20.092045107828728</v>
      </c>
      <c r="H4598" s="17">
        <f t="shared" si="93"/>
        <v>1.7882581536187856</v>
      </c>
      <c r="I4598" s="17">
        <f t="shared" si="94"/>
        <v>-6.0999999999999943E-2</v>
      </c>
      <c r="J4598" s="18">
        <f t="shared" si="95"/>
        <v>2.8821167021025251E-3</v>
      </c>
      <c r="K4598" s="18">
        <f t="shared" si="96"/>
        <v>0.33069860369696452</v>
      </c>
      <c r="L4598" s="154"/>
      <c r="M4598" s="154"/>
      <c r="N4598" s="154"/>
      <c r="O4598" s="154"/>
      <c r="P4598" s="154"/>
      <c r="Q4598" s="154"/>
      <c r="R4598" s="154"/>
      <c r="S4598" s="154"/>
      <c r="T4598" s="154"/>
      <c r="U4598" s="154"/>
      <c r="V4598" s="154"/>
      <c r="W4598" s="154"/>
      <c r="X4598" s="154"/>
      <c r="Y4598" s="154"/>
      <c r="Z4598" s="154"/>
      <c r="AA4598" s="154"/>
    </row>
    <row r="4599" spans="1:27" ht="15.75" customHeight="1">
      <c r="A4599" s="155"/>
      <c r="B4599" s="156"/>
      <c r="C4599" s="71">
        <v>70465</v>
      </c>
      <c r="D4599" s="158">
        <v>8108</v>
      </c>
      <c r="E4599" s="158">
        <v>18.071999999999999</v>
      </c>
      <c r="F4599" s="158">
        <v>18.039000000000001</v>
      </c>
      <c r="G4599" s="16">
        <f t="shared" si="92"/>
        <v>18.363527102940179</v>
      </c>
      <c r="H4599" s="17">
        <f t="shared" si="93"/>
        <v>-0.48587850490029894</v>
      </c>
      <c r="I4599" s="17">
        <f t="shared" si="94"/>
        <v>-3.2999999999997698E-2</v>
      </c>
      <c r="J4599" s="18">
        <f t="shared" si="95"/>
        <v>1.8260292164673361E-3</v>
      </c>
      <c r="K4599" s="18">
        <f t="shared" si="96"/>
        <v>0.28136046527398295</v>
      </c>
      <c r="L4599" s="154"/>
      <c r="M4599" s="154"/>
      <c r="N4599" s="154"/>
      <c r="O4599" s="154"/>
      <c r="P4599" s="154"/>
      <c r="Q4599" s="154"/>
      <c r="R4599" s="154"/>
      <c r="S4599" s="154"/>
      <c r="T4599" s="154"/>
      <c r="U4599" s="154"/>
      <c r="V4599" s="154"/>
      <c r="W4599" s="154"/>
      <c r="X4599" s="154"/>
      <c r="Y4599" s="154"/>
      <c r="Z4599" s="154"/>
      <c r="AA4599" s="154"/>
    </row>
    <row r="4600" spans="1:27" ht="15.75" customHeight="1">
      <c r="A4600" s="155"/>
      <c r="B4600" s="156">
        <v>45206</v>
      </c>
      <c r="C4600" s="158"/>
      <c r="D4600" s="158">
        <v>8128</v>
      </c>
      <c r="E4600" s="158">
        <v>21.164999999999999</v>
      </c>
      <c r="F4600" s="158">
        <v>21.103999999999999</v>
      </c>
      <c r="G4600" s="16">
        <f t="shared" si="92"/>
        <v>20.092045107828728</v>
      </c>
      <c r="H4600" s="17">
        <f t="shared" si="93"/>
        <v>1.7882581536187856</v>
      </c>
      <c r="I4600" s="17">
        <f t="shared" si="94"/>
        <v>-6.0999999999999943E-2</v>
      </c>
      <c r="J4600" s="18">
        <f t="shared" si="95"/>
        <v>2.8821167021025251E-3</v>
      </c>
      <c r="K4600" s="18">
        <f t="shared" si="96"/>
        <v>0.33069860369696452</v>
      </c>
      <c r="L4600" s="154"/>
      <c r="M4600" s="154"/>
      <c r="N4600" s="154"/>
      <c r="O4600" s="154"/>
      <c r="P4600" s="154"/>
      <c r="Q4600" s="154"/>
      <c r="R4600" s="154"/>
      <c r="S4600" s="154"/>
      <c r="T4600" s="154"/>
      <c r="U4600" s="154"/>
      <c r="V4600" s="154"/>
      <c r="W4600" s="154"/>
      <c r="X4600" s="154"/>
      <c r="Y4600" s="154"/>
      <c r="Z4600" s="154"/>
      <c r="AA4600" s="154"/>
    </row>
    <row r="4601" spans="1:27" ht="15.75" customHeight="1">
      <c r="A4601" s="155"/>
      <c r="B4601" s="156"/>
      <c r="C4601" s="158"/>
      <c r="D4601" s="158">
        <v>8108</v>
      </c>
      <c r="E4601" s="158">
        <v>18.071999999999999</v>
      </c>
      <c r="F4601" s="158">
        <v>18.039000000000001</v>
      </c>
      <c r="G4601" s="16">
        <f t="shared" si="92"/>
        <v>18.363527102940179</v>
      </c>
      <c r="H4601" s="17">
        <f t="shared" si="93"/>
        <v>-0.48587850490029894</v>
      </c>
      <c r="I4601" s="17">
        <f t="shared" si="94"/>
        <v>-3.2999999999997698E-2</v>
      </c>
      <c r="J4601" s="18">
        <f t="shared" si="95"/>
        <v>1.8260292164673361E-3</v>
      </c>
      <c r="K4601" s="18">
        <f t="shared" si="96"/>
        <v>0.28136046527398295</v>
      </c>
      <c r="L4601" s="154"/>
      <c r="M4601" s="154"/>
      <c r="N4601" s="154"/>
      <c r="O4601" s="154"/>
      <c r="P4601" s="154"/>
      <c r="Q4601" s="154"/>
      <c r="R4601" s="154"/>
      <c r="S4601" s="154"/>
      <c r="T4601" s="154"/>
      <c r="U4601" s="154"/>
      <c r="V4601" s="154"/>
      <c r="W4601" s="154"/>
      <c r="X4601" s="154"/>
      <c r="Y4601" s="154"/>
      <c r="Z4601" s="154"/>
      <c r="AA4601" s="154"/>
    </row>
    <row r="4602" spans="1:27" ht="15.75" customHeight="1">
      <c r="A4602" s="155"/>
      <c r="B4602" s="156">
        <v>45206</v>
      </c>
      <c r="C4602" s="158"/>
      <c r="D4602" s="158">
        <v>6117</v>
      </c>
      <c r="E4602" s="158">
        <v>19.427</v>
      </c>
      <c r="F4602" s="158">
        <v>18.974</v>
      </c>
      <c r="G4602" s="16">
        <f t="shared" si="92"/>
        <v>19.9327573208373</v>
      </c>
      <c r="H4602" s="17">
        <f t="shared" si="93"/>
        <v>-0.84292886806216794</v>
      </c>
      <c r="I4602" s="17">
        <f t="shared" si="94"/>
        <v>-0.4529999999999994</v>
      </c>
      <c r="J4602" s="18">
        <f t="shared" si="95"/>
        <v>2.3318062490348453E-2</v>
      </c>
      <c r="K4602" s="18">
        <f t="shared" si="96"/>
        <v>0.30175637411644246</v>
      </c>
      <c r="L4602" s="154"/>
      <c r="M4602" s="154"/>
      <c r="N4602" s="154"/>
      <c r="O4602" s="154"/>
      <c r="P4602" s="154"/>
      <c r="Q4602" s="154"/>
      <c r="R4602" s="154"/>
      <c r="S4602" s="154"/>
      <c r="T4602" s="154"/>
      <c r="U4602" s="154"/>
      <c r="V4602" s="154"/>
      <c r="W4602" s="154"/>
      <c r="X4602" s="154"/>
      <c r="Y4602" s="154"/>
      <c r="Z4602" s="154"/>
      <c r="AA4602" s="154"/>
    </row>
    <row r="4603" spans="1:27" ht="15.75" customHeight="1">
      <c r="A4603" s="155"/>
      <c r="B4603" s="156"/>
      <c r="C4603" s="158"/>
      <c r="D4603" s="158">
        <v>6117</v>
      </c>
      <c r="E4603" s="158">
        <v>20.257000000000001</v>
      </c>
      <c r="F4603" s="158">
        <v>19.777999999999999</v>
      </c>
      <c r="G4603" s="16">
        <f t="shared" si="92"/>
        <v>19.9327573208373</v>
      </c>
      <c r="H4603" s="17">
        <f t="shared" si="93"/>
        <v>0.54040446527116859</v>
      </c>
      <c r="I4603" s="17">
        <f t="shared" si="94"/>
        <v>-0.47900000000000276</v>
      </c>
      <c r="J4603" s="18">
        <f t="shared" si="95"/>
        <v>2.3646147010909942E-2</v>
      </c>
      <c r="K4603" s="18">
        <f t="shared" si="96"/>
        <v>0.3303658527896593</v>
      </c>
      <c r="L4603" s="154"/>
      <c r="M4603" s="154"/>
      <c r="N4603" s="154"/>
      <c r="O4603" s="154"/>
      <c r="P4603" s="154"/>
      <c r="Q4603" s="154"/>
      <c r="R4603" s="154"/>
      <c r="S4603" s="154"/>
      <c r="T4603" s="154"/>
      <c r="U4603" s="154"/>
      <c r="V4603" s="154"/>
      <c r="W4603" s="154"/>
      <c r="X4603" s="154"/>
      <c r="Y4603" s="154"/>
      <c r="Z4603" s="154"/>
      <c r="AA4603" s="154"/>
    </row>
    <row r="4604" spans="1:27" ht="15.75" customHeight="1">
      <c r="A4604" s="155"/>
      <c r="B4604" s="156">
        <v>45206</v>
      </c>
      <c r="C4604" s="158"/>
      <c r="D4604" s="158">
        <v>5169</v>
      </c>
      <c r="E4604" s="158">
        <v>26.494</v>
      </c>
      <c r="F4604" s="158">
        <v>26.402999999999999</v>
      </c>
      <c r="G4604" s="16">
        <f t="shared" si="92"/>
        <v>24.534583675052499</v>
      </c>
      <c r="H4604" s="17">
        <f t="shared" si="93"/>
        <v>3.2656938749125017</v>
      </c>
      <c r="I4604" s="17">
        <f t="shared" si="94"/>
        <v>-9.100000000000108E-2</v>
      </c>
      <c r="J4604" s="18">
        <f t="shared" si="95"/>
        <v>3.4347399411187845E-3</v>
      </c>
      <c r="K4604" s="18">
        <f t="shared" si="96"/>
        <v>0.36847159702816362</v>
      </c>
      <c r="L4604" s="154"/>
      <c r="M4604" s="154"/>
      <c r="N4604" s="154"/>
      <c r="O4604" s="154"/>
      <c r="P4604" s="154"/>
      <c r="Q4604" s="154"/>
      <c r="R4604" s="154"/>
      <c r="S4604" s="154"/>
      <c r="T4604" s="154"/>
      <c r="U4604" s="154"/>
      <c r="V4604" s="154"/>
      <c r="W4604" s="154"/>
      <c r="X4604" s="154"/>
      <c r="Y4604" s="154"/>
      <c r="Z4604" s="154"/>
      <c r="AA4604" s="154"/>
    </row>
    <row r="4605" spans="1:27" ht="15.75" customHeight="1">
      <c r="A4605" s="155"/>
      <c r="B4605" s="156"/>
      <c r="C4605" s="158"/>
      <c r="D4605" s="158">
        <v>5169</v>
      </c>
      <c r="E4605" s="158">
        <v>25.341000000000001</v>
      </c>
      <c r="F4605" s="158">
        <v>25.265000000000001</v>
      </c>
      <c r="G4605" s="16">
        <f t="shared" si="92"/>
        <v>24.534583675052499</v>
      </c>
      <c r="H4605" s="17">
        <f t="shared" si="93"/>
        <v>1.3440272082458371</v>
      </c>
      <c r="I4605" s="17">
        <f t="shared" si="94"/>
        <v>-7.6000000000000512E-2</v>
      </c>
      <c r="J4605" s="18">
        <f t="shared" si="95"/>
        <v>2.9990923799376704E-3</v>
      </c>
      <c r="K4605" s="18">
        <f t="shared" si="96"/>
        <v>0.33973744097171255</v>
      </c>
      <c r="L4605" s="154"/>
      <c r="M4605" s="154"/>
      <c r="N4605" s="154"/>
      <c r="O4605" s="154"/>
      <c r="P4605" s="154"/>
      <c r="Q4605" s="154"/>
      <c r="R4605" s="154"/>
      <c r="S4605" s="154"/>
      <c r="T4605" s="154"/>
      <c r="U4605" s="154"/>
      <c r="V4605" s="154"/>
      <c r="W4605" s="154"/>
      <c r="X4605" s="154"/>
      <c r="Y4605" s="154"/>
      <c r="Z4605" s="154"/>
      <c r="AA4605" s="154"/>
    </row>
    <row r="4606" spans="1:27" ht="15.75" customHeight="1">
      <c r="A4606" s="155"/>
      <c r="B4606" s="156"/>
      <c r="C4606" s="158"/>
      <c r="D4606" s="158">
        <v>5169</v>
      </c>
      <c r="E4606" s="158">
        <v>24.974</v>
      </c>
      <c r="F4606" s="158">
        <v>24.901</v>
      </c>
      <c r="G4606" s="16">
        <f t="shared" si="92"/>
        <v>24.534583675052499</v>
      </c>
      <c r="H4606" s="17">
        <f t="shared" si="93"/>
        <v>0.73236054157916897</v>
      </c>
      <c r="I4606" s="17">
        <f t="shared" si="94"/>
        <v>-7.3000000000000398E-2</v>
      </c>
      <c r="J4606" s="18">
        <f t="shared" si="95"/>
        <v>2.9230399615600383E-3</v>
      </c>
      <c r="K4606" s="18">
        <f t="shared" si="96"/>
        <v>0.33003469575014682</v>
      </c>
      <c r="L4606" s="154"/>
      <c r="M4606" s="154"/>
      <c r="N4606" s="154"/>
      <c r="O4606" s="154"/>
      <c r="P4606" s="154"/>
      <c r="Q4606" s="154"/>
      <c r="R4606" s="154"/>
      <c r="S4606" s="154"/>
      <c r="T4606" s="154"/>
      <c r="U4606" s="154"/>
      <c r="V4606" s="154"/>
      <c r="W4606" s="154"/>
      <c r="X4606" s="154"/>
      <c r="Y4606" s="154"/>
      <c r="Z4606" s="154"/>
      <c r="AA4606" s="154"/>
    </row>
    <row r="4607" spans="1:27" ht="15.75" customHeight="1">
      <c r="A4607" s="155"/>
      <c r="B4607" s="156">
        <v>45206</v>
      </c>
      <c r="C4607" s="158"/>
      <c r="D4607" s="158">
        <v>5120</v>
      </c>
      <c r="E4607" s="158">
        <v>22.206</v>
      </c>
      <c r="F4607" s="158">
        <v>22.146999999999998</v>
      </c>
      <c r="G4607" s="16">
        <f t="shared" si="92"/>
        <v>22.870927068045674</v>
      </c>
      <c r="H4607" s="17">
        <f t="shared" si="93"/>
        <v>-1.1082117800761242</v>
      </c>
      <c r="I4607" s="17">
        <f t="shared" si="94"/>
        <v>-5.9000000000001052E-2</v>
      </c>
      <c r="J4607" s="18">
        <f t="shared" si="95"/>
        <v>2.6569395658831421E-3</v>
      </c>
      <c r="K4607" s="18">
        <f t="shared" si="96"/>
        <v>0.28405423015648779</v>
      </c>
      <c r="L4607" s="154"/>
      <c r="M4607" s="154"/>
      <c r="N4607" s="154"/>
      <c r="O4607" s="154"/>
      <c r="P4607" s="154"/>
      <c r="Q4607" s="154"/>
      <c r="R4607" s="154"/>
      <c r="S4607" s="154"/>
      <c r="T4607" s="154"/>
      <c r="U4607" s="154"/>
      <c r="V4607" s="154"/>
      <c r="W4607" s="154"/>
      <c r="X4607" s="154"/>
      <c r="Y4607" s="154"/>
      <c r="Z4607" s="154"/>
      <c r="AA4607" s="154"/>
    </row>
    <row r="4608" spans="1:27" ht="16.5" customHeight="1">
      <c r="A4608" s="155"/>
      <c r="B4608" s="156">
        <v>45208</v>
      </c>
      <c r="C4608" s="158">
        <v>70515</v>
      </c>
      <c r="D4608" s="158">
        <v>7148</v>
      </c>
      <c r="E4608" s="158">
        <v>25.745000000000001</v>
      </c>
      <c r="F4608" s="158">
        <v>25.497</v>
      </c>
      <c r="G4608" s="16">
        <f t="shared" si="92"/>
        <v>25.578129335331514</v>
      </c>
      <c r="H4608" s="17">
        <f t="shared" si="93"/>
        <v>0.27811777444747798</v>
      </c>
      <c r="I4608" s="17">
        <f t="shared" si="94"/>
        <v>-0.24800000000000111</v>
      </c>
      <c r="J4608" s="18">
        <f t="shared" si="95"/>
        <v>9.6329384346475477E-3</v>
      </c>
      <c r="K4608" s="18">
        <f t="shared" si="96"/>
        <v>0.36790809249076301</v>
      </c>
      <c r="L4608" s="154"/>
      <c r="M4608" s="154"/>
      <c r="N4608" s="154"/>
      <c r="O4608" s="154"/>
      <c r="P4608" s="154"/>
      <c r="Q4608" s="154"/>
      <c r="R4608" s="154"/>
      <c r="S4608" s="154"/>
      <c r="T4608" s="154"/>
      <c r="U4608" s="154"/>
      <c r="V4608" s="154"/>
      <c r="W4608" s="154"/>
      <c r="X4608" s="154"/>
      <c r="Y4608" s="154"/>
      <c r="Z4608" s="154"/>
      <c r="AA4608" s="154"/>
    </row>
    <row r="4609" spans="1:27" ht="15.75" customHeight="1">
      <c r="A4609" s="155"/>
      <c r="B4609" s="156"/>
      <c r="C4609" s="158"/>
      <c r="D4609" s="158">
        <v>7148</v>
      </c>
      <c r="E4609" s="158">
        <v>25.937000000000001</v>
      </c>
      <c r="F4609" s="158">
        <v>25.721</v>
      </c>
      <c r="G4609" s="16">
        <f t="shared" si="92"/>
        <v>25.578129335331514</v>
      </c>
      <c r="H4609" s="17">
        <f t="shared" si="93"/>
        <v>0.59811777444747827</v>
      </c>
      <c r="I4609" s="17">
        <f t="shared" si="94"/>
        <v>-0.21600000000000108</v>
      </c>
      <c r="J4609" s="18">
        <f t="shared" si="95"/>
        <v>8.3278713806531623E-3</v>
      </c>
      <c r="K4609" s="18">
        <f t="shared" si="96"/>
        <v>0.37258718591875289</v>
      </c>
      <c r="L4609" s="154"/>
      <c r="M4609" s="154"/>
      <c r="N4609" s="154"/>
      <c r="O4609" s="154"/>
      <c r="P4609" s="154"/>
      <c r="Q4609" s="154"/>
      <c r="R4609" s="154"/>
      <c r="S4609" s="154"/>
      <c r="T4609" s="154"/>
      <c r="U4609" s="154"/>
      <c r="V4609" s="154"/>
      <c r="W4609" s="154"/>
      <c r="X4609" s="154"/>
      <c r="Y4609" s="154"/>
      <c r="Z4609" s="154"/>
      <c r="AA4609" s="154"/>
    </row>
    <row r="4610" spans="1:27" ht="15.75" customHeight="1">
      <c r="A4610" s="155"/>
      <c r="B4610" s="156"/>
      <c r="C4610" s="158"/>
      <c r="D4610" s="158">
        <v>7148</v>
      </c>
      <c r="E4610" s="158">
        <v>25.234999999999999</v>
      </c>
      <c r="F4610" s="158">
        <v>25.027000000000001</v>
      </c>
      <c r="G4610" s="16">
        <f t="shared" si="92"/>
        <v>25.578129335331514</v>
      </c>
      <c r="H4610" s="17">
        <f t="shared" si="93"/>
        <v>-0.57188222555252466</v>
      </c>
      <c r="I4610" s="17">
        <f t="shared" si="94"/>
        <v>-0.20799999999999841</v>
      </c>
      <c r="J4610" s="18">
        <f t="shared" si="95"/>
        <v>8.2425203090944494E-3</v>
      </c>
      <c r="K4610" s="18">
        <f t="shared" si="96"/>
        <v>0.35513349875865635</v>
      </c>
      <c r="L4610" s="154"/>
      <c r="M4610" s="154"/>
      <c r="N4610" s="154"/>
      <c r="O4610" s="154"/>
      <c r="P4610" s="154"/>
      <c r="Q4610" s="154"/>
      <c r="R4610" s="154"/>
      <c r="S4610" s="154"/>
      <c r="T4610" s="154"/>
      <c r="U4610" s="154"/>
      <c r="V4610" s="154"/>
      <c r="W4610" s="154"/>
      <c r="X4610" s="154"/>
      <c r="Y4610" s="154"/>
      <c r="Z4610" s="154"/>
      <c r="AA4610" s="154"/>
    </row>
    <row r="4611" spans="1:27" ht="15.75" customHeight="1">
      <c r="A4611" s="155"/>
      <c r="B4611" s="156">
        <v>45208</v>
      </c>
      <c r="C4611" s="158">
        <v>70517</v>
      </c>
      <c r="D4611" s="158">
        <v>7108</v>
      </c>
      <c r="E4611" s="158">
        <v>18.103999999999999</v>
      </c>
      <c r="F4611" s="158">
        <v>17.978000000000002</v>
      </c>
      <c r="G4611" s="16">
        <f t="shared" si="92"/>
        <v>18.039622077854567</v>
      </c>
      <c r="H4611" s="17">
        <f t="shared" si="93"/>
        <v>0.10729653690905394</v>
      </c>
      <c r="I4611" s="17">
        <f t="shared" si="94"/>
        <v>-0.12599999999999767</v>
      </c>
      <c r="J4611" s="18">
        <f t="shared" si="95"/>
        <v>6.9597878921783957E-3</v>
      </c>
      <c r="K4611" s="18">
        <f t="shared" si="96"/>
        <v>0.35692500979037889</v>
      </c>
      <c r="L4611" s="154"/>
      <c r="M4611" s="154"/>
      <c r="N4611" s="154"/>
      <c r="O4611" s="154"/>
      <c r="P4611" s="154"/>
      <c r="Q4611" s="154"/>
      <c r="R4611" s="154"/>
      <c r="S4611" s="154"/>
      <c r="T4611" s="154"/>
      <c r="U4611" s="154"/>
      <c r="V4611" s="154"/>
      <c r="W4611" s="154"/>
      <c r="X4611" s="154"/>
      <c r="Y4611" s="154"/>
      <c r="Z4611" s="154"/>
      <c r="AA4611" s="154"/>
    </row>
    <row r="4612" spans="1:27" ht="15.75" customHeight="1">
      <c r="A4612" s="155"/>
      <c r="B4612" s="156"/>
      <c r="C4612" s="158"/>
      <c r="D4612" s="158">
        <v>7108</v>
      </c>
      <c r="E4612" s="158">
        <v>17.442</v>
      </c>
      <c r="F4612" s="158">
        <v>17.324000000000002</v>
      </c>
      <c r="G4612" s="16">
        <f t="shared" si="92"/>
        <v>18.039622077854567</v>
      </c>
      <c r="H4612" s="17">
        <f t="shared" si="93"/>
        <v>-0.99603679642427778</v>
      </c>
      <c r="I4612" s="17">
        <f t="shared" si="94"/>
        <v>-0.11799999999999855</v>
      </c>
      <c r="J4612" s="18">
        <f t="shared" si="95"/>
        <v>6.7652792110995614E-3</v>
      </c>
      <c r="K4612" s="18">
        <f t="shared" si="96"/>
        <v>0.33251750815531589</v>
      </c>
      <c r="L4612" s="154"/>
      <c r="M4612" s="154"/>
      <c r="N4612" s="154"/>
      <c r="O4612" s="154"/>
      <c r="P4612" s="154"/>
      <c r="Q4612" s="154"/>
      <c r="R4612" s="154"/>
      <c r="S4612" s="154"/>
      <c r="T4612" s="154"/>
      <c r="U4612" s="154"/>
      <c r="V4612" s="154"/>
      <c r="W4612" s="154"/>
      <c r="X4612" s="154"/>
      <c r="Y4612" s="154"/>
      <c r="Z4612" s="154"/>
      <c r="AA4612" s="154"/>
    </row>
    <row r="4613" spans="1:27" ht="15.75" customHeight="1">
      <c r="A4613" s="155"/>
      <c r="B4613" s="156"/>
      <c r="C4613" s="158"/>
      <c r="D4613" s="158">
        <v>7108</v>
      </c>
      <c r="E4613" s="158">
        <v>18.538</v>
      </c>
      <c r="F4613" s="158">
        <v>18.395</v>
      </c>
      <c r="G4613" s="16">
        <f t="shared" si="92"/>
        <v>18.039622077854567</v>
      </c>
      <c r="H4613" s="17">
        <f t="shared" si="93"/>
        <v>0.8306298702423891</v>
      </c>
      <c r="I4613" s="17">
        <f t="shared" si="94"/>
        <v>-0.14300000000000068</v>
      </c>
      <c r="J4613" s="18">
        <f t="shared" si="95"/>
        <v>7.7138849929874144E-3</v>
      </c>
      <c r="K4613" s="18">
        <f t="shared" si="96"/>
        <v>0.37198027711970116</v>
      </c>
      <c r="L4613" s="154"/>
      <c r="M4613" s="154"/>
      <c r="N4613" s="154"/>
      <c r="O4613" s="154"/>
      <c r="P4613" s="154"/>
      <c r="Q4613" s="154"/>
      <c r="R4613" s="154"/>
      <c r="S4613" s="154"/>
      <c r="T4613" s="154"/>
      <c r="U4613" s="154"/>
      <c r="V4613" s="154"/>
      <c r="W4613" s="154"/>
      <c r="X4613" s="154"/>
      <c r="Y4613" s="154"/>
      <c r="Z4613" s="154"/>
      <c r="AA4613" s="154"/>
    </row>
    <row r="4614" spans="1:27" ht="15.75" customHeight="1">
      <c r="A4614" s="155"/>
      <c r="B4614" s="156">
        <v>45208</v>
      </c>
      <c r="C4614" s="158">
        <v>70523</v>
      </c>
      <c r="D4614" s="158">
        <v>5003</v>
      </c>
      <c r="E4614" s="158">
        <v>38.590000000000003</v>
      </c>
      <c r="F4614" s="158">
        <v>38.341999999999999</v>
      </c>
      <c r="G4614" s="16">
        <f t="shared" si="92"/>
        <v>38.4</v>
      </c>
      <c r="H4614" s="17">
        <f t="shared" si="93"/>
        <v>0.31666666666667476</v>
      </c>
      <c r="I4614" s="17">
        <f t="shared" si="94"/>
        <v>-0.24800000000000466</v>
      </c>
      <c r="J4614" s="18">
        <f t="shared" si="95"/>
        <v>6.4265353718581143E-3</v>
      </c>
      <c r="K4614" s="18">
        <f t="shared" si="96"/>
        <v>0.37807722207825867</v>
      </c>
      <c r="L4614" s="154"/>
      <c r="M4614" s="154"/>
      <c r="N4614" s="154"/>
      <c r="O4614" s="154"/>
      <c r="P4614" s="154"/>
      <c r="Q4614" s="154"/>
      <c r="R4614" s="154"/>
      <c r="S4614" s="154"/>
      <c r="T4614" s="154"/>
      <c r="U4614" s="154"/>
      <c r="V4614" s="154"/>
      <c r="W4614" s="154"/>
      <c r="X4614" s="154"/>
      <c r="Y4614" s="154"/>
      <c r="Z4614" s="154"/>
      <c r="AA4614" s="154"/>
    </row>
    <row r="4615" spans="1:27" ht="15.75" customHeight="1">
      <c r="A4615" s="155"/>
      <c r="B4615" s="156"/>
      <c r="C4615" s="158"/>
      <c r="D4615" s="158">
        <v>5003</v>
      </c>
      <c r="E4615" s="158">
        <v>39.93</v>
      </c>
      <c r="F4615" s="158">
        <v>39.642000000000003</v>
      </c>
      <c r="G4615" s="16">
        <f t="shared" si="92"/>
        <v>38.4</v>
      </c>
      <c r="H4615" s="17">
        <f t="shared" si="93"/>
        <v>2.550000000000002</v>
      </c>
      <c r="I4615" s="17">
        <f t="shared" si="94"/>
        <v>-0.2879999999999967</v>
      </c>
      <c r="J4615" s="18">
        <f t="shared" si="95"/>
        <v>7.2126220886550643E-3</v>
      </c>
      <c r="K4615" s="18">
        <f t="shared" si="96"/>
        <v>0.39894815927873778</v>
      </c>
      <c r="L4615" s="154"/>
      <c r="M4615" s="154"/>
      <c r="N4615" s="154"/>
      <c r="O4615" s="154"/>
      <c r="P4615" s="154"/>
      <c r="Q4615" s="154"/>
      <c r="R4615" s="154"/>
      <c r="S4615" s="154"/>
      <c r="T4615" s="154"/>
      <c r="U4615" s="154"/>
      <c r="V4615" s="154"/>
      <c r="W4615" s="154"/>
      <c r="X4615" s="154"/>
      <c r="Y4615" s="154"/>
      <c r="Z4615" s="154"/>
      <c r="AA4615" s="154"/>
    </row>
    <row r="4616" spans="1:27" ht="15.75" customHeight="1">
      <c r="A4616" s="155"/>
      <c r="B4616" s="156"/>
      <c r="C4616" s="158"/>
      <c r="D4616" s="158">
        <v>5003</v>
      </c>
      <c r="E4616" s="158">
        <v>40.395000000000003</v>
      </c>
      <c r="F4616" s="158">
        <v>39.991</v>
      </c>
      <c r="G4616" s="16">
        <f t="shared" si="92"/>
        <v>38.4</v>
      </c>
      <c r="H4616" s="17">
        <f t="shared" si="93"/>
        <v>3.3250000000000077</v>
      </c>
      <c r="I4616" s="17">
        <f t="shared" si="94"/>
        <v>-0.40400000000000347</v>
      </c>
      <c r="J4616" s="18">
        <f t="shared" si="95"/>
        <v>1.0001237776952679E-2</v>
      </c>
      <c r="K4616" s="18">
        <f t="shared" si="96"/>
        <v>0.40586706275529155</v>
      </c>
      <c r="L4616" s="154"/>
      <c r="M4616" s="154"/>
      <c r="N4616" s="154"/>
      <c r="O4616" s="154"/>
      <c r="P4616" s="154"/>
      <c r="Q4616" s="154"/>
      <c r="R4616" s="154"/>
      <c r="S4616" s="154"/>
      <c r="T4616" s="154"/>
      <c r="U4616" s="154"/>
      <c r="V4616" s="154"/>
      <c r="W4616" s="154"/>
      <c r="X4616" s="154"/>
      <c r="Y4616" s="154"/>
      <c r="Z4616" s="154"/>
      <c r="AA4616" s="154"/>
    </row>
    <row r="4617" spans="1:27" ht="15.75" customHeight="1">
      <c r="A4617" s="155"/>
      <c r="B4617" s="156"/>
      <c r="C4617" s="158"/>
      <c r="D4617" s="158">
        <v>5003</v>
      </c>
      <c r="E4617" s="158">
        <v>37.371000000000002</v>
      </c>
      <c r="F4617" s="158">
        <v>37.106999999999999</v>
      </c>
      <c r="G4617" s="16">
        <f t="shared" si="92"/>
        <v>38.4</v>
      </c>
      <c r="H4617" s="17">
        <f t="shared" si="93"/>
        <v>-1.7149999999999941</v>
      </c>
      <c r="I4617" s="17">
        <f t="shared" si="94"/>
        <v>-0.2640000000000029</v>
      </c>
      <c r="J4617" s="18">
        <f t="shared" si="95"/>
        <v>7.0643011961147115E-3</v>
      </c>
      <c r="K4617" s="18">
        <f t="shared" si="96"/>
        <v>0.35779080035321509</v>
      </c>
      <c r="L4617" s="154"/>
      <c r="M4617" s="154"/>
      <c r="N4617" s="154"/>
      <c r="O4617" s="154"/>
      <c r="P4617" s="154"/>
      <c r="Q4617" s="154"/>
      <c r="R4617" s="154"/>
      <c r="S4617" s="154"/>
      <c r="T4617" s="154"/>
      <c r="U4617" s="154"/>
      <c r="V4617" s="154"/>
      <c r="W4617" s="154"/>
      <c r="X4617" s="154"/>
      <c r="Y4617" s="154"/>
      <c r="Z4617" s="154"/>
      <c r="AA4617" s="154"/>
    </row>
    <row r="4618" spans="1:27" ht="15.75" customHeight="1">
      <c r="A4618" s="155"/>
      <c r="B4618" s="156"/>
      <c r="C4618" s="158"/>
      <c r="D4618" s="158">
        <v>5003</v>
      </c>
      <c r="E4618" s="158">
        <v>39.119999999999997</v>
      </c>
      <c r="F4618" s="158">
        <v>38.841999999999999</v>
      </c>
      <c r="G4618" s="16">
        <f t="shared" si="92"/>
        <v>38.4</v>
      </c>
      <c r="H4618" s="17">
        <f t="shared" si="93"/>
        <v>1.1999999999999982</v>
      </c>
      <c r="I4618" s="17">
        <f t="shared" si="94"/>
        <v>-0.27799999999999869</v>
      </c>
      <c r="J4618" s="18">
        <f t="shared" si="95"/>
        <v>7.1063394683026256E-3</v>
      </c>
      <c r="K4618" s="18">
        <f t="shared" si="96"/>
        <v>0.38650306748466251</v>
      </c>
      <c r="L4618" s="154"/>
      <c r="M4618" s="154"/>
      <c r="N4618" s="154"/>
      <c r="O4618" s="154"/>
      <c r="P4618" s="154"/>
      <c r="Q4618" s="154"/>
      <c r="R4618" s="154"/>
      <c r="S4618" s="154"/>
      <c r="T4618" s="154"/>
      <c r="U4618" s="154"/>
      <c r="V4618" s="154"/>
      <c r="W4618" s="154"/>
      <c r="X4618" s="154"/>
      <c r="Y4618" s="154"/>
      <c r="Z4618" s="154"/>
      <c r="AA4618" s="154"/>
    </row>
    <row r="4619" spans="1:27" ht="15.75" customHeight="1">
      <c r="A4619" s="155"/>
      <c r="B4619" s="156">
        <v>45208</v>
      </c>
      <c r="C4619" s="158">
        <v>70747</v>
      </c>
      <c r="D4619" s="158">
        <v>5648</v>
      </c>
      <c r="E4619" s="158">
        <v>20.587</v>
      </c>
      <c r="F4619" s="158">
        <v>20.382000000000001</v>
      </c>
      <c r="G4619" s="16">
        <f t="shared" si="92"/>
        <v>19.240505739344663</v>
      </c>
      <c r="H4619" s="17">
        <f t="shared" si="93"/>
        <v>2.2441571010922288</v>
      </c>
      <c r="I4619" s="17">
        <f t="shared" si="94"/>
        <v>-0.20499999999999829</v>
      </c>
      <c r="J4619" s="18">
        <f t="shared" si="95"/>
        <v>9.9577403215620683E-3</v>
      </c>
      <c r="K4619" s="18">
        <f t="shared" si="96"/>
        <v>0.36030504687424098</v>
      </c>
      <c r="L4619" s="154"/>
      <c r="M4619" s="154"/>
      <c r="N4619" s="154"/>
      <c r="O4619" s="154"/>
      <c r="P4619" s="154"/>
      <c r="Q4619" s="154"/>
      <c r="R4619" s="154"/>
      <c r="S4619" s="154"/>
      <c r="T4619" s="154"/>
      <c r="U4619" s="154"/>
      <c r="V4619" s="154"/>
      <c r="W4619" s="154"/>
      <c r="X4619" s="154"/>
      <c r="Y4619" s="154"/>
      <c r="Z4619" s="154"/>
      <c r="AA4619" s="154"/>
    </row>
    <row r="4620" spans="1:27" ht="15.75" customHeight="1">
      <c r="A4620" s="155"/>
      <c r="B4620" s="156"/>
      <c r="C4620" s="158"/>
      <c r="D4620" s="158">
        <v>5648</v>
      </c>
      <c r="E4620" s="158">
        <v>20.004000000000001</v>
      </c>
      <c r="F4620" s="158">
        <v>19.803999999999998</v>
      </c>
      <c r="G4620" s="16">
        <f t="shared" si="92"/>
        <v>19.240505739344663</v>
      </c>
      <c r="H4620" s="17">
        <f t="shared" si="93"/>
        <v>1.2724904344255648</v>
      </c>
      <c r="I4620" s="17">
        <f t="shared" si="94"/>
        <v>-0.20000000000000284</v>
      </c>
      <c r="J4620" s="18">
        <f t="shared" si="95"/>
        <v>9.9980003999201577E-3</v>
      </c>
      <c r="K4620" s="18">
        <f t="shared" si="96"/>
        <v>0.34166166766646666</v>
      </c>
      <c r="L4620" s="154"/>
      <c r="M4620" s="154"/>
      <c r="N4620" s="154"/>
      <c r="O4620" s="154"/>
      <c r="P4620" s="154"/>
      <c r="Q4620" s="154"/>
      <c r="R4620" s="154"/>
      <c r="S4620" s="154"/>
      <c r="T4620" s="154"/>
      <c r="U4620" s="154"/>
      <c r="V4620" s="154"/>
      <c r="W4620" s="154"/>
      <c r="X4620" s="154"/>
      <c r="Y4620" s="154"/>
      <c r="Z4620" s="154"/>
      <c r="AA4620" s="154"/>
    </row>
    <row r="4621" spans="1:27" ht="18" customHeight="1">
      <c r="A4621" s="155"/>
      <c r="B4621" s="156">
        <v>45208</v>
      </c>
      <c r="C4621" s="158">
        <v>70521</v>
      </c>
      <c r="D4621" s="158">
        <v>1011</v>
      </c>
      <c r="E4621" s="158">
        <v>28.559000000000001</v>
      </c>
      <c r="F4621" s="158">
        <v>28.283000000000001</v>
      </c>
      <c r="G4621" s="16">
        <f t="shared" si="92"/>
        <v>27</v>
      </c>
      <c r="H4621" s="17">
        <f t="shared" si="93"/>
        <v>2.5983333333333354</v>
      </c>
      <c r="I4621" s="17">
        <f t="shared" si="94"/>
        <v>-0.2759999999999998</v>
      </c>
      <c r="J4621" s="18">
        <f t="shared" si="95"/>
        <v>9.6642039287089809E-3</v>
      </c>
      <c r="K4621" s="18">
        <f t="shared" si="96"/>
        <v>0.57981722049091355</v>
      </c>
      <c r="L4621" s="154"/>
      <c r="M4621" s="154"/>
      <c r="N4621" s="154"/>
      <c r="O4621" s="154"/>
      <c r="P4621" s="154"/>
      <c r="Q4621" s="154"/>
      <c r="R4621" s="154"/>
      <c r="S4621" s="154"/>
      <c r="T4621" s="154"/>
      <c r="U4621" s="154"/>
      <c r="V4621" s="154"/>
      <c r="W4621" s="154"/>
      <c r="X4621" s="154"/>
      <c r="Y4621" s="154"/>
      <c r="Z4621" s="154"/>
      <c r="AA4621" s="154"/>
    </row>
    <row r="4622" spans="1:27" ht="15.75" customHeight="1">
      <c r="A4622" s="155"/>
      <c r="B4622" s="156"/>
      <c r="C4622" s="158"/>
      <c r="D4622" s="158">
        <v>1011</v>
      </c>
      <c r="E4622" s="158">
        <v>28.681999999999999</v>
      </c>
      <c r="F4622" s="158">
        <v>28.402000000000001</v>
      </c>
      <c r="G4622" s="16">
        <f t="shared" si="92"/>
        <v>27</v>
      </c>
      <c r="H4622" s="17">
        <f t="shared" si="93"/>
        <v>2.803333333333331</v>
      </c>
      <c r="I4622" s="17">
        <f t="shared" si="94"/>
        <v>-0.27999999999999758</v>
      </c>
      <c r="J4622" s="18">
        <f t="shared" si="95"/>
        <v>9.7622202077957462E-3</v>
      </c>
      <c r="K4622" s="18">
        <f t="shared" si="96"/>
        <v>0.58161913395160725</v>
      </c>
      <c r="L4622" s="154"/>
      <c r="M4622" s="154"/>
      <c r="N4622" s="154"/>
      <c r="O4622" s="154"/>
      <c r="P4622" s="154"/>
      <c r="Q4622" s="154"/>
      <c r="R4622" s="154"/>
      <c r="S4622" s="154"/>
      <c r="T4622" s="154"/>
      <c r="U4622" s="154"/>
      <c r="V4622" s="154"/>
      <c r="W4622" s="154"/>
      <c r="X4622" s="154"/>
      <c r="Y4622" s="154"/>
      <c r="Z4622" s="154"/>
      <c r="AA4622" s="154"/>
    </row>
    <row r="4623" spans="1:27" ht="15.75" customHeight="1">
      <c r="A4623" s="155"/>
      <c r="B4623" s="156"/>
      <c r="C4623" s="158"/>
      <c r="D4623" s="158">
        <v>5648</v>
      </c>
      <c r="E4623" s="158">
        <v>20.103000000000002</v>
      </c>
      <c r="F4623" s="158">
        <v>19.978999999999999</v>
      </c>
      <c r="G4623" s="16">
        <f t="shared" ref="G4623:G4657" si="97">IF(D4623=$M$2,$P$2,IF(D4623=$M$3,$P$3,IF(D4623=$M$4,$P$4,IF(D4623=$M$5,$P$5,IF(D4623=$M$6,$P$6,IF(D4623=$M$7,$P$7,IF(D4623=$M$8,$P$8,IF(D4623=$M$9,$P$9,IF(D4623=$M$10,$P$10,IF(D4623=$M$11,$P$11,IF(D4623=$M$12,$P$12,IF(D4623=$M$13,$P$13,IF(D4623=$M$14,$P$14,IF(D4623=$M$15,$P$15,IF(D4623=$M$16,$P$16,IF(D4623=$M$17,$P$17,IF(D4623=$M$18,$P$18,IF(D4623=$M$19,$P$19,IF(D4623=$M$20,$P$20,IF(D4623=$M$21,$P$21,IF(D4623=$M$22,$P$22,IF(D4623=$M$23,$P$23,IF(D4623=$M$24,$P$24,IF(D4623=$M$25,$P$25,IF(D4623=$M$26,$P$26,IF(D4623=$M$27,$P$27,IF(D4623=$M$28,$P$28,IF(D4623=$M$29,$P$29,IF(D4623=$M$30,$P$30,IF(D4623=$M$31,$P$31,IF(D4623=$M$32,$P$32,IF(D4623=$M$33,$P$33,IF(D4623=$M$34,$P$34,IF(D4623=$M$35,$P$35,IF(D4623=$M$36,$P$36,IF(D4623=$M$37,$P$37,IF(D4623=$M$38,$P$38,IF(D4623=$M$39,$P$39,IF(D4623=$M$40,$P$40,IF(D4623=$M$41,$P$41,IF(D4623=$M$42,$P$42,IF(D4623=$M$43,$P$43,IF(D4623=$M$44,$P$44,IF(D4623=$M$45,$P$45,IF(D4623=$M$46,$P$46,IF(D4623=$M$47,$P$47,IF(D4623=$M$48,$P$48,IF(D4623=$M$49,$P$49,IF(D4623=$M$50,$P$50,IF(D4623=$M$51,$P$51,IF(D4623=$M$52,$P$52,IF(D4623=$M$53,$P$53,IF(D4623=$M$54,$P$54,IF(D4623=$M$55,$P$55,IF(D4623=$M$56,$P$56,IF(D4623=$M$57,$P$57,IF(D4623=$M$58,$P$58,IF(D4623=$M$59,$P$59,IF(D4623=$M$60,$P$60,IF(D4623=$M$61,$P$61,IF(D4623=$M$62,$P$62)))))))))))))))))))))))))))))))))))))))))))))))))))))))))))))</f>
        <v>19.240505739344663</v>
      </c>
      <c r="H4623" s="17">
        <f t="shared" ref="H4623:H4657" si="98">(E4623-G4623)/$X$2</f>
        <v>1.437490434425565</v>
      </c>
      <c r="I4623" s="17">
        <f t="shared" ref="I4623:I4657" si="99">F4623-E4623</f>
        <v>-0.12400000000000233</v>
      </c>
      <c r="J4623" s="18">
        <f t="shared" ref="J4623:J4657" si="100">-1*I4623/E4623</f>
        <v>6.1682335969756915E-3</v>
      </c>
      <c r="K4623" s="18">
        <f t="shared" ref="K4623:K4657" si="101">IF(D4623=$M$2,(E4623-$T$2)/E4623,IF(D4623=$M$3,(E4623-$T$3)/E4623,IF(D4623=$M$4,(E4623-$T$4)/E4623,IF(D4623=$M$5,(E4623-$T$5)/E4623,IF(D4623=$M$6,(E4623-$T$6)/E4623,IF(D4623=$M$7,(E4623-$T$7)/E4623,IF(D4623=$M$8,(E4623-$T$8)/E4623,IF(D4623=$M$9,(E4623-$T$9)/E4623,IF(D4623=$M$10,(E4623-$T$10)/E4623,IF(D4623=$M$11,(E4623-$T$11)/E4623,IF(D4623=$M$12,(E4623-$T$12)/E4623,IF(D4623=$M$13,(E4623-$T$13)/E4623,IF(D4623=$M$14,(E4623-$T$14)/E4623,IF(D4623=$M$15,(E4623-$T$15)/E4623,IF(D4623=$M$16,(E4623-$T$16)/E4623,IF(D4623=$M$17,(E4623-$T$17)/E4623,IF(D4623=$M$18,(E4623-$T$18)/E4623,IF(D4623=$M$19,(E4623-$T$19)/E4623,IF(D4623=$M$20,(E4623-$T$20)/E4623,IF(D4623=$M$21,(E4623-$T$21)/E4623,IF(D4623=$M$22,(E4623-$T$22)/E4623,IF(D4623=$M$23,(E4623-$T$23)/E4623,IF(D4623=$M$24,(E4623-$T$24)/E4623,IF(D4623=$M$25,(E4623-$T$25)/E4623,IF(D4623=$M$26,(E4623-$T$26)/E4623,IF(D4623=$M$27,(E4623-$T$27)/E4623,IF(D4623=$M$28,(E4623-$T$28)/E4623,IF(D4623=$M$29,(E4623-$T$29)/E4623,IF(D4623=$M$30,(E4623-$T$30)/E4623,IF(D4623=$M$31,(E4623-$T$31)/E4623,IF(D4623=$M$32,(E4623-$T$32)/E4623,IF(D4623=$M$33,(E4623-$T$33)/E4623,IF(D4623=$M$34,(E4623-$T$34)/E4623,IF(D4623=$M$35,(E4623-$T$35)/E4623,IF(D4623=$M$36,(E4623-$T$36)/E4623,IF(D4623=$M$37,(E4623-$T$37)/E4623,IF(D4623=$M$38,(E4623-$T$38)/E4623,IF(D4623=$M$39,(E4623-$T$39)/E4623,IF(D4623=$M$40,(E4623-$T$40)/E4623,IF(D4623=$M$41,(E4623-$T$41)/E4623,IF(D4623=$M$42,(E4623-$T$42)/E4623,IF(D4623=$M$43,(E4623-$T$43)/E4623,IF(D4623=$M$44,(E4623-$T$44)/E4623,IF(D4623=$M$45,(E4623-$T$45)/E4623,IF(D4623=$M$46,(E4623-$T$46)/E4623,IF(D4623=$M$47,(E4623-$T$47)/E4623,IF(D4623=$M$48,(E4623-$T$48)/E4623,IF(D4623=$M$49,(E4623-$T$49)/E4623,IF(D4623=$M$50,(E4623-$T$50)/E4623,IF(D4623=$M$51,(E4623-$T$51)/E4623,IF(D4623=$M$52,(E4623-$T$52)/E4623,IF(D4623=$M$53,(E4623-$T$53)/E4623,IF(D4623=$M$54,(E4623-$T$54)/E4623,IF(D4623=$M$55,(E4623-$T$55)/E4623,IF(D4623=$M$56,(E4623-$T$56)/E4623,IF(D4623=$M$57,(E4623-$T$57)/E4623,IF(D4623=$M$58,(E4623-$T$58)/E4623,IF(D4623=$M$59,(E4623-$T$59)/E4623,IF(D4623=$M$60,(E4623-$T$60)/E4623,IF(D4623=$M$61,(E4623-$T$61)/E4623,IF(D4623=$M$62,(E4623-$T$62)/E4623)))))))))))))))))))))))))))))))))))))))))))))))))))))))))))))</f>
        <v>0.34490374570959559</v>
      </c>
      <c r="L4623" s="154"/>
      <c r="M4623" s="154"/>
      <c r="N4623" s="154"/>
      <c r="O4623" s="154"/>
      <c r="P4623" s="154"/>
      <c r="Q4623" s="154"/>
      <c r="R4623" s="154"/>
      <c r="S4623" s="154"/>
      <c r="T4623" s="154"/>
      <c r="U4623" s="154"/>
      <c r="V4623" s="154"/>
      <c r="W4623" s="154"/>
      <c r="X4623" s="154"/>
      <c r="Y4623" s="154"/>
      <c r="Z4623" s="154"/>
      <c r="AA4623" s="154"/>
    </row>
    <row r="4624" spans="1:27" ht="15.75" customHeight="1">
      <c r="A4624" s="155"/>
      <c r="B4624" s="156">
        <v>45209</v>
      </c>
      <c r="C4624" s="158"/>
      <c r="D4624" s="158">
        <v>6107</v>
      </c>
      <c r="E4624" s="158">
        <v>16.774999999999999</v>
      </c>
      <c r="F4624" s="158">
        <v>16.518999999999998</v>
      </c>
      <c r="G4624" s="16">
        <f t="shared" si="97"/>
        <v>17.032373496847189</v>
      </c>
      <c r="H4624" s="17">
        <f t="shared" si="98"/>
        <v>-0.42895582807865063</v>
      </c>
      <c r="I4624" s="17">
        <f t="shared" si="99"/>
        <v>-0.25600000000000023</v>
      </c>
      <c r="J4624" s="18">
        <f t="shared" si="100"/>
        <v>1.5260804769001506E-2</v>
      </c>
      <c r="K4624" s="18">
        <f t="shared" si="101"/>
        <v>0.30930161522433541</v>
      </c>
      <c r="L4624" s="154"/>
      <c r="M4624" s="154"/>
      <c r="N4624" s="154"/>
      <c r="O4624" s="154"/>
      <c r="P4624" s="154"/>
      <c r="Q4624" s="154"/>
      <c r="R4624" s="154"/>
      <c r="S4624" s="154"/>
      <c r="T4624" s="154"/>
      <c r="U4624" s="154"/>
      <c r="V4624" s="154"/>
      <c r="W4624" s="154"/>
      <c r="X4624" s="154"/>
      <c r="Y4624" s="154"/>
      <c r="Z4624" s="154"/>
      <c r="AA4624" s="154"/>
    </row>
    <row r="4625" spans="1:27" ht="15.75" customHeight="1">
      <c r="A4625" s="155"/>
      <c r="B4625" s="156"/>
      <c r="C4625" s="158"/>
      <c r="D4625" s="158">
        <v>6107</v>
      </c>
      <c r="E4625" s="158">
        <v>17.347000000000001</v>
      </c>
      <c r="F4625" s="158">
        <v>17.102</v>
      </c>
      <c r="G4625" s="16">
        <f t="shared" si="97"/>
        <v>17.032373496847189</v>
      </c>
      <c r="H4625" s="17">
        <f t="shared" si="98"/>
        <v>0.52437750525468729</v>
      </c>
      <c r="I4625" s="17">
        <f t="shared" si="99"/>
        <v>-0.24500000000000099</v>
      </c>
      <c r="J4625" s="18">
        <f t="shared" si="100"/>
        <v>1.412347956418983E-2</v>
      </c>
      <c r="K4625" s="18">
        <f t="shared" si="101"/>
        <v>0.33207670463989331</v>
      </c>
      <c r="L4625" s="154"/>
      <c r="M4625" s="154"/>
      <c r="N4625" s="154"/>
      <c r="O4625" s="154"/>
      <c r="P4625" s="154"/>
      <c r="Q4625" s="154"/>
      <c r="R4625" s="154"/>
      <c r="S4625" s="154"/>
      <c r="T4625" s="154"/>
      <c r="U4625" s="154"/>
      <c r="V4625" s="154"/>
      <c r="W4625" s="154"/>
      <c r="X4625" s="154"/>
      <c r="Y4625" s="154"/>
      <c r="Z4625" s="154"/>
      <c r="AA4625" s="154"/>
    </row>
    <row r="4626" spans="1:27" ht="15.75" customHeight="1">
      <c r="A4626" s="155"/>
      <c r="B4626" s="156"/>
      <c r="C4626" s="158"/>
      <c r="D4626" s="158">
        <v>6107</v>
      </c>
      <c r="E4626" s="158">
        <v>16.605</v>
      </c>
      <c r="F4626" s="158">
        <v>16.375</v>
      </c>
      <c r="G4626" s="16">
        <f t="shared" si="97"/>
        <v>17.032373496847189</v>
      </c>
      <c r="H4626" s="17">
        <f t="shared" si="98"/>
        <v>-0.71228916141198084</v>
      </c>
      <c r="I4626" s="17">
        <f t="shared" si="99"/>
        <v>-0.23000000000000043</v>
      </c>
      <c r="J4626" s="18">
        <f t="shared" si="100"/>
        <v>1.3851249623607372E-2</v>
      </c>
      <c r="K4626" s="18">
        <f t="shared" si="101"/>
        <v>0.30223032793665933</v>
      </c>
      <c r="L4626" s="154"/>
      <c r="M4626" s="154"/>
      <c r="N4626" s="154"/>
      <c r="O4626" s="154"/>
      <c r="P4626" s="154"/>
      <c r="Q4626" s="154"/>
      <c r="R4626" s="154"/>
      <c r="S4626" s="154"/>
      <c r="T4626" s="154"/>
      <c r="U4626" s="154"/>
      <c r="V4626" s="154"/>
      <c r="W4626" s="154"/>
      <c r="X4626" s="154"/>
      <c r="Y4626" s="154"/>
      <c r="Z4626" s="154"/>
      <c r="AA4626" s="154"/>
    </row>
    <row r="4627" spans="1:27" ht="15.75" customHeight="1">
      <c r="A4627" s="155"/>
      <c r="B4627" s="156">
        <v>45209</v>
      </c>
      <c r="C4627" s="158">
        <v>71178</v>
      </c>
      <c r="D4627" s="158">
        <v>6107</v>
      </c>
      <c r="E4627" s="158">
        <v>16.257999999999999</v>
      </c>
      <c r="F4627" s="158">
        <v>15.965999999999999</v>
      </c>
      <c r="G4627" s="16">
        <f t="shared" si="97"/>
        <v>17.032373496847189</v>
      </c>
      <c r="H4627" s="17">
        <f t="shared" si="98"/>
        <v>-1.2906224947453164</v>
      </c>
      <c r="I4627" s="17">
        <f t="shared" si="99"/>
        <v>-0.29199999999999982</v>
      </c>
      <c r="J4627" s="18">
        <f t="shared" si="100"/>
        <v>1.7960388731701304E-2</v>
      </c>
      <c r="K4627" s="18">
        <f t="shared" si="101"/>
        <v>0.28733759351631366</v>
      </c>
      <c r="L4627" s="154"/>
      <c r="M4627" s="154"/>
      <c r="N4627" s="154"/>
      <c r="O4627" s="154"/>
      <c r="P4627" s="154"/>
      <c r="Q4627" s="154"/>
      <c r="R4627" s="154"/>
      <c r="S4627" s="154"/>
      <c r="T4627" s="154"/>
      <c r="U4627" s="154"/>
      <c r="V4627" s="154"/>
      <c r="W4627" s="154"/>
      <c r="X4627" s="154"/>
      <c r="Y4627" s="154"/>
      <c r="Z4627" s="154"/>
      <c r="AA4627" s="154"/>
    </row>
    <row r="4628" spans="1:27" ht="15.75" customHeight="1">
      <c r="A4628" s="155"/>
      <c r="B4628" s="156"/>
      <c r="C4628" s="158"/>
      <c r="D4628" s="158">
        <v>6107</v>
      </c>
      <c r="E4628" s="158">
        <v>16.309000000000001</v>
      </c>
      <c r="F4628" s="158">
        <v>15.977</v>
      </c>
      <c r="G4628" s="16">
        <f t="shared" si="97"/>
        <v>17.032373496847189</v>
      </c>
      <c r="H4628" s="17">
        <f t="shared" si="98"/>
        <v>-1.2056224947453131</v>
      </c>
      <c r="I4628" s="17">
        <f t="shared" si="99"/>
        <v>-0.33200000000000074</v>
      </c>
      <c r="J4628" s="18">
        <f t="shared" si="100"/>
        <v>2.0356858176467027E-2</v>
      </c>
      <c r="K4628" s="18">
        <f t="shared" si="101"/>
        <v>0.28956616563788268</v>
      </c>
      <c r="L4628" s="154"/>
      <c r="M4628" s="154"/>
      <c r="N4628" s="154"/>
      <c r="O4628" s="154"/>
      <c r="P4628" s="154"/>
      <c r="Q4628" s="154"/>
      <c r="R4628" s="154"/>
      <c r="S4628" s="154"/>
      <c r="T4628" s="154"/>
      <c r="U4628" s="154"/>
      <c r="V4628" s="154"/>
      <c r="W4628" s="154"/>
      <c r="X4628" s="154"/>
      <c r="Y4628" s="154"/>
      <c r="Z4628" s="154"/>
      <c r="AA4628" s="154"/>
    </row>
    <row r="4629" spans="1:27" ht="15.75" customHeight="1">
      <c r="A4629" s="155"/>
      <c r="B4629" s="156"/>
      <c r="C4629" s="158"/>
      <c r="D4629" s="158">
        <v>6107</v>
      </c>
      <c r="E4629" s="158">
        <v>16.742999999999999</v>
      </c>
      <c r="F4629" s="158">
        <v>16.399000000000001</v>
      </c>
      <c r="G4629" s="16">
        <f t="shared" si="97"/>
        <v>17.032373496847189</v>
      </c>
      <c r="H4629" s="17">
        <f t="shared" si="98"/>
        <v>-0.48228916141198397</v>
      </c>
      <c r="I4629" s="17">
        <f t="shared" si="99"/>
        <v>-0.34399999999999764</v>
      </c>
      <c r="J4629" s="18">
        <f t="shared" si="100"/>
        <v>2.0545899779011986E-2</v>
      </c>
      <c r="K4629" s="18">
        <f t="shared" si="101"/>
        <v>0.30798152036004461</v>
      </c>
      <c r="L4629" s="154"/>
      <c r="M4629" s="154"/>
      <c r="N4629" s="154"/>
      <c r="O4629" s="154"/>
      <c r="P4629" s="154"/>
      <c r="Q4629" s="154"/>
      <c r="R4629" s="154"/>
      <c r="S4629" s="154"/>
      <c r="T4629" s="154"/>
      <c r="U4629" s="154"/>
      <c r="V4629" s="154"/>
      <c r="W4629" s="154"/>
      <c r="X4629" s="154"/>
      <c r="Y4629" s="154"/>
      <c r="Z4629" s="154"/>
      <c r="AA4629" s="154"/>
    </row>
    <row r="4630" spans="1:27" ht="15.75" customHeight="1">
      <c r="A4630" s="155"/>
      <c r="B4630" s="156">
        <v>45209</v>
      </c>
      <c r="C4630" s="158">
        <v>71180</v>
      </c>
      <c r="D4630" s="158">
        <v>6176</v>
      </c>
      <c r="E4630" s="158">
        <v>34.624000000000002</v>
      </c>
      <c r="F4630" s="158">
        <v>34.043999999999997</v>
      </c>
      <c r="G4630" s="16">
        <f t="shared" si="97"/>
        <v>36.028673497593743</v>
      </c>
      <c r="H4630" s="17">
        <f t="shared" si="98"/>
        <v>-2.3411224959895689</v>
      </c>
      <c r="I4630" s="17">
        <f t="shared" si="99"/>
        <v>-0.5800000000000054</v>
      </c>
      <c r="J4630" s="18">
        <f t="shared" si="100"/>
        <v>1.6751386321626774E-2</v>
      </c>
      <c r="K4630" s="18">
        <f t="shared" si="101"/>
        <v>0.30719584337647193</v>
      </c>
      <c r="L4630" s="154"/>
      <c r="M4630" s="154"/>
      <c r="N4630" s="154"/>
      <c r="O4630" s="154"/>
      <c r="P4630" s="154"/>
      <c r="Q4630" s="154"/>
      <c r="R4630" s="154"/>
      <c r="S4630" s="154"/>
      <c r="T4630" s="154"/>
      <c r="U4630" s="154"/>
      <c r="V4630" s="154"/>
      <c r="W4630" s="154"/>
      <c r="X4630" s="154"/>
      <c r="Y4630" s="154"/>
      <c r="Z4630" s="154"/>
      <c r="AA4630" s="154"/>
    </row>
    <row r="4631" spans="1:27" ht="15.75" customHeight="1">
      <c r="A4631" s="155"/>
      <c r="B4631" s="156"/>
      <c r="C4631" s="158"/>
      <c r="D4631" s="158">
        <v>6176</v>
      </c>
      <c r="E4631" s="158">
        <v>35.921999999999997</v>
      </c>
      <c r="F4631" s="158">
        <v>35.189</v>
      </c>
      <c r="G4631" s="16">
        <f t="shared" si="97"/>
        <v>36.028673497593743</v>
      </c>
      <c r="H4631" s="17">
        <f t="shared" si="98"/>
        <v>-0.17778916265624409</v>
      </c>
      <c r="I4631" s="17">
        <f t="shared" si="99"/>
        <v>-0.73299999999999699</v>
      </c>
      <c r="J4631" s="18">
        <f t="shared" si="100"/>
        <v>2.0405322643505291E-2</v>
      </c>
      <c r="K4631" s="18">
        <f t="shared" si="101"/>
        <v>0.33222952177125331</v>
      </c>
      <c r="L4631" s="154"/>
      <c r="M4631" s="154"/>
      <c r="N4631" s="154"/>
      <c r="O4631" s="154"/>
      <c r="P4631" s="154"/>
      <c r="Q4631" s="154"/>
      <c r="R4631" s="154"/>
      <c r="S4631" s="154"/>
      <c r="T4631" s="154"/>
      <c r="U4631" s="154"/>
      <c r="V4631" s="154"/>
      <c r="W4631" s="154"/>
      <c r="X4631" s="154"/>
      <c r="Y4631" s="154"/>
      <c r="Z4631" s="154"/>
      <c r="AA4631" s="154"/>
    </row>
    <row r="4632" spans="1:27" ht="15.75" customHeight="1">
      <c r="A4632" s="155"/>
      <c r="B4632" s="156"/>
      <c r="C4632" s="158"/>
      <c r="D4632" s="158">
        <v>6176</v>
      </c>
      <c r="E4632" s="158">
        <v>36.587000000000003</v>
      </c>
      <c r="F4632" s="158">
        <v>35.912999999999997</v>
      </c>
      <c r="G4632" s="16">
        <f t="shared" si="97"/>
        <v>36.028673497593743</v>
      </c>
      <c r="H4632" s="17">
        <f t="shared" si="98"/>
        <v>0.93054417067709971</v>
      </c>
      <c r="I4632" s="17">
        <f t="shared" si="99"/>
        <v>-0.67400000000000659</v>
      </c>
      <c r="J4632" s="18">
        <f t="shared" si="100"/>
        <v>1.8421843824309361E-2</v>
      </c>
      <c r="K4632" s="18">
        <f t="shared" si="101"/>
        <v>0.34436682103115762</v>
      </c>
      <c r="L4632" s="154"/>
      <c r="M4632" s="154"/>
      <c r="N4632" s="154"/>
      <c r="O4632" s="154"/>
      <c r="P4632" s="154"/>
      <c r="Q4632" s="154"/>
      <c r="R4632" s="154"/>
      <c r="S4632" s="154"/>
      <c r="T4632" s="154"/>
      <c r="U4632" s="154"/>
      <c r="V4632" s="154"/>
      <c r="W4632" s="154"/>
      <c r="X4632" s="154"/>
      <c r="Y4632" s="154"/>
      <c r="Z4632" s="154"/>
      <c r="AA4632" s="154"/>
    </row>
    <row r="4633" spans="1:27" ht="15.75" customHeight="1">
      <c r="A4633" s="155"/>
      <c r="B4633" s="156">
        <v>45209</v>
      </c>
      <c r="C4633" s="158">
        <v>71220</v>
      </c>
      <c r="D4633" s="158">
        <v>6117</v>
      </c>
      <c r="E4633" s="158">
        <v>19.318000000000001</v>
      </c>
      <c r="F4633" s="158">
        <v>18.847000000000001</v>
      </c>
      <c r="G4633" s="16">
        <f t="shared" si="97"/>
        <v>19.9327573208373</v>
      </c>
      <c r="H4633" s="17">
        <f t="shared" si="98"/>
        <v>-1.0245955347288316</v>
      </c>
      <c r="I4633" s="17">
        <f t="shared" si="99"/>
        <v>-0.47100000000000009</v>
      </c>
      <c r="J4633" s="18">
        <f t="shared" si="100"/>
        <v>2.4381405942644169E-2</v>
      </c>
      <c r="K4633" s="18">
        <f t="shared" si="101"/>
        <v>0.29781660006005428</v>
      </c>
      <c r="L4633" s="154"/>
      <c r="M4633" s="154"/>
      <c r="N4633" s="154"/>
      <c r="O4633" s="154"/>
      <c r="P4633" s="154"/>
      <c r="Q4633" s="154"/>
      <c r="R4633" s="154"/>
      <c r="S4633" s="154"/>
      <c r="T4633" s="154"/>
      <c r="U4633" s="154"/>
      <c r="V4633" s="154"/>
      <c r="W4633" s="154"/>
      <c r="X4633" s="154"/>
      <c r="Y4633" s="154"/>
      <c r="Z4633" s="154"/>
      <c r="AA4633" s="154"/>
    </row>
    <row r="4634" spans="1:27" ht="15.75" customHeight="1">
      <c r="A4634" s="155"/>
      <c r="B4634" s="156"/>
      <c r="C4634" s="158"/>
      <c r="D4634" s="158">
        <v>6117</v>
      </c>
      <c r="E4634" s="158">
        <v>19.925000000000001</v>
      </c>
      <c r="F4634" s="158">
        <v>19.478999999999999</v>
      </c>
      <c r="G4634" s="16">
        <f t="shared" si="97"/>
        <v>19.9327573208373</v>
      </c>
      <c r="H4634" s="17">
        <f t="shared" si="98"/>
        <v>-1.2928868062166051E-2</v>
      </c>
      <c r="I4634" s="17">
        <f t="shared" si="99"/>
        <v>-0.44600000000000151</v>
      </c>
      <c r="J4634" s="18">
        <f t="shared" si="100"/>
        <v>2.238393977415315E-2</v>
      </c>
      <c r="K4634" s="18">
        <f t="shared" si="101"/>
        <v>0.31920808431418463</v>
      </c>
      <c r="L4634" s="154"/>
      <c r="M4634" s="154"/>
      <c r="N4634" s="154"/>
      <c r="O4634" s="154"/>
      <c r="P4634" s="154"/>
      <c r="Q4634" s="154"/>
      <c r="R4634" s="154"/>
      <c r="S4634" s="154"/>
      <c r="T4634" s="154"/>
      <c r="U4634" s="154"/>
      <c r="V4634" s="154"/>
      <c r="W4634" s="154"/>
      <c r="X4634" s="154"/>
      <c r="Y4634" s="154"/>
      <c r="Z4634" s="154"/>
      <c r="AA4634" s="154"/>
    </row>
    <row r="4635" spans="1:27" ht="15.75" customHeight="1">
      <c r="A4635" s="155"/>
      <c r="B4635" s="156"/>
      <c r="C4635" s="158"/>
      <c r="D4635" s="158">
        <v>6117</v>
      </c>
      <c r="E4635" s="158">
        <v>19.98</v>
      </c>
      <c r="F4635" s="158">
        <v>19.425000000000001</v>
      </c>
      <c r="G4635" s="16">
        <f t="shared" si="97"/>
        <v>19.9327573208373</v>
      </c>
      <c r="H4635" s="17">
        <f t="shared" si="98"/>
        <v>7.8737798604500142E-2</v>
      </c>
      <c r="I4635" s="17">
        <f t="shared" si="99"/>
        <v>-0.55499999999999972</v>
      </c>
      <c r="J4635" s="18">
        <f t="shared" si="100"/>
        <v>2.7777777777777762E-2</v>
      </c>
      <c r="K4635" s="18">
        <f t="shared" si="101"/>
        <v>0.32108213613414055</v>
      </c>
      <c r="L4635" s="154"/>
      <c r="M4635" s="154"/>
      <c r="N4635" s="154"/>
      <c r="O4635" s="154"/>
      <c r="P4635" s="154"/>
      <c r="Q4635" s="154"/>
      <c r="R4635" s="154"/>
      <c r="S4635" s="154"/>
      <c r="T4635" s="154"/>
      <c r="U4635" s="154"/>
      <c r="V4635" s="154"/>
      <c r="W4635" s="154"/>
      <c r="X4635" s="154"/>
      <c r="Y4635" s="154"/>
      <c r="Z4635" s="154"/>
      <c r="AA4635" s="154"/>
    </row>
    <row r="4636" spans="1:27" ht="15.75" customHeight="1">
      <c r="A4636" s="155"/>
      <c r="B4636" s="156">
        <v>45210</v>
      </c>
      <c r="C4636" s="158">
        <v>71256</v>
      </c>
      <c r="D4636" s="158">
        <v>6157</v>
      </c>
      <c r="E4636" s="158">
        <v>31.061</v>
      </c>
      <c r="F4636" s="158">
        <v>30.419</v>
      </c>
      <c r="G4636" s="16">
        <f t="shared" si="97"/>
        <v>30.17176486559946</v>
      </c>
      <c r="H4636" s="17">
        <f t="shared" si="98"/>
        <v>1.4820585573342331</v>
      </c>
      <c r="I4636" s="17">
        <f t="shared" si="99"/>
        <v>-0.64199999999999946</v>
      </c>
      <c r="J4636" s="18">
        <f t="shared" si="100"/>
        <v>2.0669006149190285E-2</v>
      </c>
      <c r="K4636" s="18">
        <f t="shared" si="101"/>
        <v>0.34462667950530596</v>
      </c>
      <c r="L4636" s="154"/>
      <c r="M4636" s="154"/>
      <c r="N4636" s="154"/>
      <c r="O4636" s="154"/>
      <c r="P4636" s="154"/>
      <c r="Q4636" s="154"/>
      <c r="R4636" s="154"/>
      <c r="S4636" s="154"/>
      <c r="T4636" s="154"/>
      <c r="U4636" s="154"/>
      <c r="V4636" s="154"/>
      <c r="W4636" s="154"/>
      <c r="X4636" s="154"/>
      <c r="Y4636" s="154"/>
      <c r="Z4636" s="154"/>
      <c r="AA4636" s="154"/>
    </row>
    <row r="4637" spans="1:27" ht="15.75" customHeight="1">
      <c r="A4637" s="155"/>
      <c r="B4637" s="156"/>
      <c r="C4637" s="158"/>
      <c r="D4637" s="158">
        <v>6157</v>
      </c>
      <c r="E4637" s="158">
        <v>30.14</v>
      </c>
      <c r="F4637" s="158">
        <v>29.489000000000001</v>
      </c>
      <c r="G4637" s="16">
        <f t="shared" si="97"/>
        <v>30.17176486559946</v>
      </c>
      <c r="H4637" s="17">
        <f t="shared" si="98"/>
        <v>-5.2941442665765948E-2</v>
      </c>
      <c r="I4637" s="17">
        <f t="shared" si="99"/>
        <v>-0.6509999999999998</v>
      </c>
      <c r="J4637" s="18">
        <f t="shared" si="100"/>
        <v>2.159920371599203E-2</v>
      </c>
      <c r="K4637" s="18">
        <f t="shared" si="101"/>
        <v>0.32460017558441634</v>
      </c>
      <c r="L4637" s="154"/>
      <c r="M4637" s="154"/>
      <c r="N4637" s="154"/>
      <c r="O4637" s="154"/>
      <c r="P4637" s="154"/>
      <c r="Q4637" s="154"/>
      <c r="R4637" s="154"/>
      <c r="S4637" s="154"/>
      <c r="T4637" s="154"/>
      <c r="U4637" s="154"/>
      <c r="V4637" s="154"/>
      <c r="W4637" s="154"/>
      <c r="X4637" s="154"/>
      <c r="Y4637" s="154"/>
      <c r="Z4637" s="154"/>
      <c r="AA4637" s="154"/>
    </row>
    <row r="4638" spans="1:27" ht="15.75" customHeight="1">
      <c r="A4638" s="155"/>
      <c r="B4638" s="156">
        <v>45210</v>
      </c>
      <c r="C4638" s="158">
        <v>71258</v>
      </c>
      <c r="D4638" s="158">
        <v>6137</v>
      </c>
      <c r="E4638" s="158">
        <v>25.661000000000001</v>
      </c>
      <c r="F4638" s="158">
        <v>25.056000000000001</v>
      </c>
      <c r="G4638" s="16">
        <f t="shared" si="97"/>
        <v>24.625485865816515</v>
      </c>
      <c r="H4638" s="17">
        <f t="shared" si="98"/>
        <v>1.7258568903058111</v>
      </c>
      <c r="I4638" s="17">
        <f t="shared" si="99"/>
        <v>-0.60500000000000043</v>
      </c>
      <c r="J4638" s="18">
        <f t="shared" si="100"/>
        <v>2.357663380226805E-2</v>
      </c>
      <c r="K4638" s="18">
        <f t="shared" si="101"/>
        <v>0.35180070207371122</v>
      </c>
      <c r="L4638" s="154"/>
      <c r="M4638" s="154"/>
      <c r="N4638" s="154"/>
      <c r="O4638" s="154"/>
      <c r="P4638" s="154"/>
      <c r="Q4638" s="154"/>
      <c r="R4638" s="154"/>
      <c r="S4638" s="154"/>
      <c r="T4638" s="154"/>
      <c r="U4638" s="154"/>
      <c r="V4638" s="154"/>
      <c r="W4638" s="154"/>
      <c r="X4638" s="154"/>
      <c r="Y4638" s="154"/>
      <c r="Z4638" s="154"/>
      <c r="AA4638" s="154"/>
    </row>
    <row r="4639" spans="1:27" ht="15.75" customHeight="1">
      <c r="A4639" s="155"/>
      <c r="B4639" s="156"/>
      <c r="C4639" s="158"/>
      <c r="D4639" s="158">
        <v>6137</v>
      </c>
      <c r="E4639" s="158">
        <v>25.585999999999999</v>
      </c>
      <c r="F4639" s="158">
        <v>24.984000000000002</v>
      </c>
      <c r="G4639" s="16">
        <f t="shared" si="97"/>
        <v>24.625485865816515</v>
      </c>
      <c r="H4639" s="17">
        <f t="shared" si="98"/>
        <v>1.6008568903058062</v>
      </c>
      <c r="I4639" s="17">
        <f t="shared" si="99"/>
        <v>-0.60199999999999676</v>
      </c>
      <c r="J4639" s="18">
        <f t="shared" si="100"/>
        <v>2.3528492144141201E-2</v>
      </c>
      <c r="K4639" s="18">
        <f t="shared" si="101"/>
        <v>0.34990064159749479</v>
      </c>
      <c r="L4639" s="154"/>
      <c r="M4639" s="154"/>
      <c r="N4639" s="154"/>
      <c r="O4639" s="154"/>
      <c r="P4639" s="154"/>
      <c r="Q4639" s="154"/>
      <c r="R4639" s="154"/>
      <c r="S4639" s="154"/>
      <c r="T4639" s="154"/>
      <c r="U4639" s="154"/>
      <c r="V4639" s="154"/>
      <c r="W4639" s="154"/>
      <c r="X4639" s="154"/>
      <c r="Y4639" s="154"/>
      <c r="Z4639" s="154"/>
      <c r="AA4639" s="154"/>
    </row>
    <row r="4640" spans="1:27" ht="15.75" customHeight="1">
      <c r="A4640" s="155"/>
      <c r="B4640" s="156">
        <v>45210</v>
      </c>
      <c r="C4640" s="158">
        <v>71260</v>
      </c>
      <c r="D4640" s="158">
        <v>5148</v>
      </c>
      <c r="E4640" s="158">
        <v>20.89</v>
      </c>
      <c r="F4640" s="158">
        <v>20.664999999999999</v>
      </c>
      <c r="G4640" s="16">
        <f t="shared" si="97"/>
        <v>20.202531026311895</v>
      </c>
      <c r="H4640" s="17">
        <f t="shared" si="98"/>
        <v>1.1457816228135087</v>
      </c>
      <c r="I4640" s="17">
        <f t="shared" si="99"/>
        <v>-0.22500000000000142</v>
      </c>
      <c r="J4640" s="18">
        <f t="shared" si="100"/>
        <v>1.0770703685974218E-2</v>
      </c>
      <c r="K4640" s="18">
        <f t="shared" si="101"/>
        <v>0.32353158032708312</v>
      </c>
      <c r="L4640" s="154"/>
      <c r="M4640" s="154"/>
      <c r="N4640" s="154"/>
      <c r="O4640" s="154"/>
      <c r="P4640" s="154"/>
      <c r="Q4640" s="154"/>
      <c r="R4640" s="154"/>
      <c r="S4640" s="154"/>
      <c r="T4640" s="154"/>
      <c r="U4640" s="154"/>
      <c r="V4640" s="154"/>
      <c r="W4640" s="154"/>
      <c r="X4640" s="154"/>
      <c r="Y4640" s="154"/>
      <c r="Z4640" s="154"/>
      <c r="AA4640" s="154"/>
    </row>
    <row r="4641" spans="1:27" ht="15.75" customHeight="1">
      <c r="A4641" s="155"/>
      <c r="B4641" s="156"/>
      <c r="C4641" s="158"/>
      <c r="D4641" s="158">
        <v>5148</v>
      </c>
      <c r="E4641" s="158">
        <v>20.466000000000001</v>
      </c>
      <c r="F4641" s="158">
        <v>20.274000000000001</v>
      </c>
      <c r="G4641" s="16">
        <f t="shared" si="97"/>
        <v>20.202531026311895</v>
      </c>
      <c r="H4641" s="17">
        <f t="shared" si="98"/>
        <v>0.43911495614684293</v>
      </c>
      <c r="I4641" s="17">
        <f t="shared" si="99"/>
        <v>-0.19200000000000017</v>
      </c>
      <c r="J4641" s="18">
        <f t="shared" si="100"/>
        <v>9.3814130753444823E-3</v>
      </c>
      <c r="K4641" s="18">
        <f t="shared" si="101"/>
        <v>0.30951698978954201</v>
      </c>
      <c r="L4641" s="154"/>
      <c r="M4641" s="154"/>
      <c r="N4641" s="154"/>
      <c r="O4641" s="154"/>
      <c r="P4641" s="154"/>
      <c r="Q4641" s="154"/>
      <c r="R4641" s="154"/>
      <c r="S4641" s="154"/>
      <c r="T4641" s="154"/>
      <c r="U4641" s="154"/>
      <c r="V4641" s="154"/>
      <c r="W4641" s="154"/>
      <c r="X4641" s="154"/>
      <c r="Y4641" s="154"/>
      <c r="Z4641" s="154"/>
      <c r="AA4641" s="154"/>
    </row>
    <row r="4642" spans="1:27" ht="15.75" customHeight="1">
      <c r="A4642" s="155"/>
      <c r="B4642" s="156"/>
      <c r="C4642" s="158"/>
      <c r="D4642" s="158">
        <v>5148</v>
      </c>
      <c r="E4642" s="158">
        <v>20.463000000000001</v>
      </c>
      <c r="F4642" s="158">
        <v>20.256</v>
      </c>
      <c r="G4642" s="16">
        <f t="shared" si="97"/>
        <v>20.202531026311895</v>
      </c>
      <c r="H4642" s="17">
        <f t="shared" si="98"/>
        <v>0.4341149561468427</v>
      </c>
      <c r="I4642" s="17">
        <f t="shared" si="99"/>
        <v>-0.20700000000000074</v>
      </c>
      <c r="J4642" s="18">
        <f t="shared" si="100"/>
        <v>1.0115818794898144E-2</v>
      </c>
      <c r="K4642" s="18">
        <f t="shared" si="101"/>
        <v>0.30941576078936456</v>
      </c>
      <c r="L4642" s="154"/>
      <c r="M4642" s="154"/>
      <c r="N4642" s="154"/>
      <c r="O4642" s="154"/>
      <c r="P4642" s="154"/>
      <c r="Q4642" s="154"/>
      <c r="R4642" s="154"/>
      <c r="S4642" s="154"/>
      <c r="T4642" s="154"/>
      <c r="U4642" s="154"/>
      <c r="V4642" s="154"/>
      <c r="W4642" s="154"/>
      <c r="X4642" s="154"/>
      <c r="Y4642" s="154"/>
      <c r="Z4642" s="154"/>
      <c r="AA4642" s="154"/>
    </row>
    <row r="4643" spans="1:27" ht="15.75" customHeight="1">
      <c r="A4643" s="155"/>
      <c r="B4643" s="156">
        <v>45210</v>
      </c>
      <c r="C4643" s="158">
        <v>71357</v>
      </c>
      <c r="D4643" s="158">
        <v>5120</v>
      </c>
      <c r="E4643" s="158">
        <v>24.516999999999999</v>
      </c>
      <c r="F4643" s="158">
        <v>24.428999999999998</v>
      </c>
      <c r="G4643" s="16">
        <f t="shared" si="97"/>
        <v>22.870927068045674</v>
      </c>
      <c r="H4643" s="17">
        <f t="shared" si="98"/>
        <v>2.7434548865905426</v>
      </c>
      <c r="I4643" s="17">
        <f t="shared" si="99"/>
        <v>-8.8000000000000966E-2</v>
      </c>
      <c r="J4643" s="18">
        <f t="shared" si="100"/>
        <v>3.5893461679651251E-3</v>
      </c>
      <c r="K4643" s="18">
        <f t="shared" si="101"/>
        <v>0.35154008381347501</v>
      </c>
      <c r="L4643" s="154"/>
      <c r="M4643" s="154"/>
      <c r="N4643" s="154"/>
      <c r="O4643" s="154"/>
      <c r="P4643" s="154"/>
      <c r="Q4643" s="154"/>
      <c r="R4643" s="154"/>
      <c r="S4643" s="154"/>
      <c r="T4643" s="154"/>
      <c r="U4643" s="154"/>
      <c r="V4643" s="154"/>
      <c r="W4643" s="154"/>
      <c r="X4643" s="154"/>
      <c r="Y4643" s="154"/>
      <c r="Z4643" s="154"/>
      <c r="AA4643" s="154"/>
    </row>
    <row r="4644" spans="1:27" ht="15.75" customHeight="1">
      <c r="A4644" s="155"/>
      <c r="B4644" s="156"/>
      <c r="C4644" s="158"/>
      <c r="D4644" s="158">
        <v>5120</v>
      </c>
      <c r="E4644" s="158">
        <v>23.98</v>
      </c>
      <c r="F4644" s="158">
        <v>23.898</v>
      </c>
      <c r="G4644" s="16">
        <f t="shared" si="97"/>
        <v>22.870927068045674</v>
      </c>
      <c r="H4644" s="17">
        <f t="shared" si="98"/>
        <v>1.8484548865905441</v>
      </c>
      <c r="I4644" s="17">
        <f t="shared" si="99"/>
        <v>-8.2000000000000739E-2</v>
      </c>
      <c r="J4644" s="18">
        <f t="shared" si="100"/>
        <v>3.4195162635529915E-3</v>
      </c>
      <c r="K4644" s="18">
        <f t="shared" si="101"/>
        <v>0.33701869202898116</v>
      </c>
      <c r="L4644" s="154"/>
      <c r="M4644" s="154"/>
      <c r="N4644" s="154"/>
      <c r="O4644" s="154"/>
      <c r="P4644" s="154"/>
      <c r="Q4644" s="154"/>
      <c r="R4644" s="154"/>
      <c r="S4644" s="154"/>
      <c r="T4644" s="154"/>
      <c r="U4644" s="154"/>
      <c r="V4644" s="154"/>
      <c r="W4644" s="154"/>
      <c r="X4644" s="154"/>
      <c r="Y4644" s="154"/>
      <c r="Z4644" s="154"/>
      <c r="AA4644" s="154"/>
    </row>
    <row r="4645" spans="1:27" ht="15.75" customHeight="1">
      <c r="A4645" s="155"/>
      <c r="B4645" s="156"/>
      <c r="C4645" s="158"/>
      <c r="D4645" s="158">
        <v>5120</v>
      </c>
      <c r="E4645" s="158">
        <v>22.663</v>
      </c>
      <c r="F4645" s="158">
        <v>22.594000000000001</v>
      </c>
      <c r="G4645" s="16">
        <f t="shared" si="97"/>
        <v>22.870927068045674</v>
      </c>
      <c r="H4645" s="17">
        <f t="shared" si="98"/>
        <v>-0.34654511340945626</v>
      </c>
      <c r="I4645" s="17">
        <f t="shared" si="99"/>
        <v>-6.8999999999999062E-2</v>
      </c>
      <c r="J4645" s="18">
        <f t="shared" si="100"/>
        <v>3.0446101575254407E-3</v>
      </c>
      <c r="K4645" s="18">
        <f t="shared" si="101"/>
        <v>0.29849129571790883</v>
      </c>
      <c r="L4645" s="154"/>
      <c r="M4645" s="154"/>
      <c r="N4645" s="154"/>
      <c r="O4645" s="154"/>
      <c r="P4645" s="154"/>
      <c r="Q4645" s="154"/>
      <c r="R4645" s="154"/>
      <c r="S4645" s="154"/>
      <c r="T4645" s="154"/>
      <c r="U4645" s="154"/>
      <c r="V4645" s="154"/>
      <c r="W4645" s="154"/>
      <c r="X4645" s="154"/>
      <c r="Y4645" s="154"/>
      <c r="Z4645" s="154"/>
      <c r="AA4645" s="154"/>
    </row>
    <row r="4646" spans="1:27" ht="15.75" customHeight="1">
      <c r="A4646" s="155"/>
      <c r="B4646" s="156">
        <v>45210</v>
      </c>
      <c r="C4646" s="158">
        <v>71359</v>
      </c>
      <c r="D4646" s="158">
        <v>5120</v>
      </c>
      <c r="E4646" s="158">
        <v>22.265000000000001</v>
      </c>
      <c r="F4646" s="158">
        <v>22.204000000000001</v>
      </c>
      <c r="G4646" s="16">
        <f t="shared" si="97"/>
        <v>22.870927068045674</v>
      </c>
      <c r="H4646" s="17">
        <f t="shared" si="98"/>
        <v>-1.009878446742789</v>
      </c>
      <c r="I4646" s="17">
        <f t="shared" si="99"/>
        <v>-6.0999999999999943E-2</v>
      </c>
      <c r="J4646" s="18">
        <f t="shared" si="100"/>
        <v>2.7397260273972577E-3</v>
      </c>
      <c r="K4646" s="18">
        <f t="shared" si="101"/>
        <v>0.28595141409633812</v>
      </c>
      <c r="L4646" s="154"/>
      <c r="M4646" s="154"/>
      <c r="N4646" s="154"/>
      <c r="O4646" s="154"/>
      <c r="P4646" s="154"/>
      <c r="Q4646" s="154"/>
      <c r="R4646" s="154"/>
      <c r="S4646" s="154"/>
      <c r="T4646" s="154"/>
      <c r="U4646" s="154"/>
      <c r="V4646" s="154"/>
      <c r="W4646" s="154"/>
      <c r="X4646" s="154"/>
      <c r="Y4646" s="154"/>
      <c r="Z4646" s="154"/>
      <c r="AA4646" s="154"/>
    </row>
    <row r="4647" spans="1:27" ht="15.75" customHeight="1">
      <c r="A4647" s="155"/>
      <c r="B4647" s="156"/>
      <c r="C4647" s="158"/>
      <c r="D4647" s="158">
        <v>5120</v>
      </c>
      <c r="E4647" s="158">
        <v>23.486000000000001</v>
      </c>
      <c r="F4647" s="158">
        <v>23.417999999999999</v>
      </c>
      <c r="G4647" s="16">
        <f t="shared" si="97"/>
        <v>22.870927068045674</v>
      </c>
      <c r="H4647" s="17">
        <f t="shared" si="98"/>
        <v>1.0251215532572111</v>
      </c>
      <c r="I4647" s="17">
        <f t="shared" si="99"/>
        <v>-6.8000000000001393E-2</v>
      </c>
      <c r="J4647" s="18">
        <f t="shared" si="100"/>
        <v>2.8953419058162901E-3</v>
      </c>
      <c r="K4647" s="18">
        <f t="shared" si="101"/>
        <v>0.32307367090415434</v>
      </c>
      <c r="L4647" s="154"/>
      <c r="M4647" s="154"/>
      <c r="N4647" s="154"/>
      <c r="O4647" s="154"/>
      <c r="P4647" s="154"/>
      <c r="Q4647" s="154"/>
      <c r="R4647" s="154"/>
      <c r="S4647" s="154"/>
      <c r="T4647" s="154"/>
      <c r="U4647" s="154"/>
      <c r="V4647" s="154"/>
      <c r="W4647" s="154"/>
      <c r="X4647" s="154"/>
      <c r="Y4647" s="154"/>
      <c r="Z4647" s="154"/>
      <c r="AA4647" s="154"/>
    </row>
    <row r="4648" spans="1:27" ht="15.75" customHeight="1">
      <c r="A4648" s="155"/>
      <c r="B4648" s="156">
        <v>45211</v>
      </c>
      <c r="C4648" s="158"/>
      <c r="D4648" s="158">
        <v>5120</v>
      </c>
      <c r="E4648" s="158">
        <v>25.794</v>
      </c>
      <c r="F4648" s="158">
        <v>25.748000000000001</v>
      </c>
      <c r="G4648" s="16">
        <f t="shared" si="97"/>
        <v>22.870927068045674</v>
      </c>
      <c r="H4648" s="17">
        <f t="shared" si="98"/>
        <v>4.8717882199238778</v>
      </c>
      <c r="I4648" s="17">
        <f t="shared" si="99"/>
        <v>-4.5999999999999375E-2</v>
      </c>
      <c r="J4648" s="18">
        <f t="shared" si="100"/>
        <v>1.7833604714274395E-3</v>
      </c>
      <c r="K4648" s="18">
        <f t="shared" si="101"/>
        <v>0.3836438022352085</v>
      </c>
      <c r="L4648" s="154"/>
      <c r="M4648" s="154"/>
      <c r="N4648" s="154"/>
      <c r="O4648" s="154"/>
      <c r="P4648" s="154"/>
      <c r="Q4648" s="154"/>
      <c r="R4648" s="154"/>
      <c r="S4648" s="154"/>
      <c r="T4648" s="154"/>
      <c r="U4648" s="154"/>
      <c r="V4648" s="154"/>
      <c r="W4648" s="154"/>
      <c r="X4648" s="154"/>
      <c r="Y4648" s="154"/>
      <c r="Z4648" s="154"/>
      <c r="AA4648" s="154"/>
    </row>
    <row r="4649" spans="1:27" ht="15.75" customHeight="1">
      <c r="A4649" s="155"/>
      <c r="B4649" s="156">
        <v>45211</v>
      </c>
      <c r="C4649" s="158">
        <v>71361</v>
      </c>
      <c r="D4649" s="158">
        <v>5169</v>
      </c>
      <c r="E4649" s="158">
        <v>25.443000000000001</v>
      </c>
      <c r="F4649" s="158">
        <v>25.402000000000001</v>
      </c>
      <c r="G4649" s="16">
        <f t="shared" si="97"/>
        <v>24.534583675052499</v>
      </c>
      <c r="H4649" s="17">
        <f t="shared" si="98"/>
        <v>1.5140272082458377</v>
      </c>
      <c r="I4649" s="17">
        <f t="shared" si="99"/>
        <v>-4.1000000000000369E-2</v>
      </c>
      <c r="J4649" s="18">
        <f t="shared" si="100"/>
        <v>1.6114451912117426E-3</v>
      </c>
      <c r="K4649" s="18">
        <f t="shared" si="101"/>
        <v>0.34238440795755876</v>
      </c>
      <c r="L4649" s="154"/>
      <c r="M4649" s="154"/>
      <c r="N4649" s="154"/>
      <c r="O4649" s="154"/>
      <c r="P4649" s="154"/>
      <c r="Q4649" s="154"/>
      <c r="R4649" s="154"/>
      <c r="S4649" s="154"/>
      <c r="T4649" s="154"/>
      <c r="U4649" s="154"/>
      <c r="V4649" s="154"/>
      <c r="W4649" s="154"/>
      <c r="X4649" s="154"/>
      <c r="Y4649" s="154"/>
      <c r="Z4649" s="154"/>
      <c r="AA4649" s="154"/>
    </row>
    <row r="4650" spans="1:27" ht="15.75" customHeight="1">
      <c r="A4650" s="155"/>
      <c r="B4650" s="156"/>
      <c r="C4650" s="158"/>
      <c r="D4650" s="158">
        <v>5169</v>
      </c>
      <c r="E4650" s="158">
        <v>24.99</v>
      </c>
      <c r="F4650" s="158">
        <v>24.945</v>
      </c>
      <c r="G4650" s="16">
        <f t="shared" si="97"/>
        <v>24.534583675052499</v>
      </c>
      <c r="H4650" s="17">
        <f t="shared" si="98"/>
        <v>0.7590272082458327</v>
      </c>
      <c r="I4650" s="17">
        <f t="shared" si="99"/>
        <v>-4.4999999999998153E-2</v>
      </c>
      <c r="J4650" s="18">
        <f t="shared" si="100"/>
        <v>1.8007202881151724E-3</v>
      </c>
      <c r="K4650" s="18">
        <f t="shared" si="101"/>
        <v>0.33046364512461646</v>
      </c>
      <c r="L4650" s="154"/>
      <c r="M4650" s="154"/>
      <c r="N4650" s="154"/>
      <c r="O4650" s="154"/>
      <c r="P4650" s="154"/>
      <c r="Q4650" s="154"/>
      <c r="R4650" s="154"/>
      <c r="S4650" s="154"/>
      <c r="T4650" s="154"/>
      <c r="U4650" s="154"/>
      <c r="V4650" s="154"/>
      <c r="W4650" s="154"/>
      <c r="X4650" s="154"/>
      <c r="Y4650" s="154"/>
      <c r="Z4650" s="154"/>
      <c r="AA4650" s="154"/>
    </row>
    <row r="4651" spans="1:27" ht="15.75" customHeight="1">
      <c r="A4651" s="155"/>
      <c r="B4651" s="156"/>
      <c r="C4651" s="158"/>
      <c r="D4651" s="158">
        <v>5169</v>
      </c>
      <c r="E4651" s="158">
        <v>24.908999999999999</v>
      </c>
      <c r="F4651" s="158">
        <v>24.861999999999998</v>
      </c>
      <c r="G4651" s="16">
        <f t="shared" si="97"/>
        <v>24.534583675052499</v>
      </c>
      <c r="H4651" s="17">
        <f t="shared" si="98"/>
        <v>0.62402720824583358</v>
      </c>
      <c r="I4651" s="17">
        <f t="shared" si="99"/>
        <v>-4.7000000000000597E-2</v>
      </c>
      <c r="J4651" s="18">
        <f t="shared" si="100"/>
        <v>1.8868682002489302E-3</v>
      </c>
      <c r="K4651" s="18">
        <f t="shared" si="101"/>
        <v>0.3282864222435331</v>
      </c>
      <c r="L4651" s="154"/>
      <c r="M4651" s="154"/>
      <c r="N4651" s="154"/>
      <c r="O4651" s="154"/>
      <c r="P4651" s="154"/>
      <c r="Q4651" s="154"/>
      <c r="R4651" s="154"/>
      <c r="S4651" s="154"/>
      <c r="T4651" s="154"/>
      <c r="U4651" s="154"/>
      <c r="V4651" s="154"/>
      <c r="W4651" s="154"/>
      <c r="X4651" s="154"/>
      <c r="Y4651" s="154"/>
      <c r="Z4651" s="154"/>
      <c r="AA4651" s="154"/>
    </row>
    <row r="4652" spans="1:27" ht="15.75" customHeight="1">
      <c r="A4652" s="155"/>
      <c r="B4652" s="156">
        <v>45211</v>
      </c>
      <c r="C4652" s="158">
        <v>71570</v>
      </c>
      <c r="D4652" s="158">
        <v>8127</v>
      </c>
      <c r="E4652" s="158">
        <v>20.059999999999999</v>
      </c>
      <c r="F4652" s="158">
        <v>20.013000000000002</v>
      </c>
      <c r="G4652" s="16">
        <f t="shared" si="97"/>
        <v>19.906047079520491</v>
      </c>
      <c r="H4652" s="17">
        <f t="shared" si="98"/>
        <v>0.2565882007991801</v>
      </c>
      <c r="I4652" s="17">
        <f t="shared" si="99"/>
        <v>-4.6999999999997044E-2</v>
      </c>
      <c r="J4652" s="18">
        <f t="shared" si="100"/>
        <v>2.3429710867396334E-3</v>
      </c>
      <c r="K4652" s="18">
        <f t="shared" si="101"/>
        <v>0.30716316032967644</v>
      </c>
      <c r="L4652" s="154"/>
      <c r="M4652" s="154"/>
      <c r="N4652" s="154"/>
      <c r="O4652" s="154"/>
      <c r="P4652" s="154"/>
      <c r="Q4652" s="154"/>
      <c r="R4652" s="154"/>
      <c r="S4652" s="154"/>
      <c r="T4652" s="154"/>
      <c r="U4652" s="154"/>
      <c r="V4652" s="154"/>
      <c r="W4652" s="154"/>
      <c r="X4652" s="154"/>
      <c r="Y4652" s="154"/>
      <c r="Z4652" s="154"/>
      <c r="AA4652" s="154"/>
    </row>
    <row r="4653" spans="1:27" ht="15.75" customHeight="1">
      <c r="A4653" s="155"/>
      <c r="B4653" s="156"/>
      <c r="C4653" s="158"/>
      <c r="D4653" s="158">
        <v>8127</v>
      </c>
      <c r="E4653" s="158">
        <v>20.149999999999999</v>
      </c>
      <c r="F4653" s="158">
        <v>20.105</v>
      </c>
      <c r="G4653" s="16">
        <f t="shared" si="97"/>
        <v>19.906047079520491</v>
      </c>
      <c r="H4653" s="17">
        <f t="shared" si="98"/>
        <v>0.40658820079917984</v>
      </c>
      <c r="I4653" s="17">
        <f t="shared" si="99"/>
        <v>-4.4999999999998153E-2</v>
      </c>
      <c r="J4653" s="18">
        <f t="shared" si="100"/>
        <v>2.233250620347303E-3</v>
      </c>
      <c r="K4653" s="18">
        <f t="shared" si="101"/>
        <v>0.310257716933663</v>
      </c>
      <c r="L4653" s="154"/>
      <c r="M4653" s="154"/>
      <c r="N4653" s="154"/>
      <c r="O4653" s="154"/>
      <c r="P4653" s="154"/>
      <c r="Q4653" s="154"/>
      <c r="R4653" s="154"/>
      <c r="S4653" s="154"/>
      <c r="T4653" s="154"/>
      <c r="U4653" s="154"/>
      <c r="V4653" s="154"/>
      <c r="W4653" s="154"/>
      <c r="X4653" s="154"/>
      <c r="Y4653" s="154"/>
      <c r="Z4653" s="154"/>
      <c r="AA4653" s="154"/>
    </row>
    <row r="4654" spans="1:27" ht="15.75" customHeight="1">
      <c r="A4654" s="155"/>
      <c r="B4654" s="156"/>
      <c r="C4654" s="158"/>
      <c r="D4654" s="158">
        <v>8127</v>
      </c>
      <c r="E4654" s="158">
        <v>20.053999999999998</v>
      </c>
      <c r="F4654" s="158">
        <v>20.007000000000001</v>
      </c>
      <c r="G4654" s="16">
        <f t="shared" si="97"/>
        <v>19.906047079520491</v>
      </c>
      <c r="H4654" s="17">
        <f t="shared" si="98"/>
        <v>0.2465882007991797</v>
      </c>
      <c r="I4654" s="17">
        <f t="shared" si="99"/>
        <v>-4.6999999999997044E-2</v>
      </c>
      <c r="J4654" s="18">
        <f t="shared" si="100"/>
        <v>2.343672085369355E-3</v>
      </c>
      <c r="K4654" s="18">
        <f t="shared" si="101"/>
        <v>0.30695586896446142</v>
      </c>
      <c r="L4654" s="154"/>
      <c r="M4654" s="154"/>
      <c r="N4654" s="154"/>
      <c r="O4654" s="154"/>
      <c r="P4654" s="154"/>
      <c r="Q4654" s="154"/>
      <c r="R4654" s="154"/>
      <c r="S4654" s="154"/>
      <c r="T4654" s="154"/>
      <c r="U4654" s="154"/>
      <c r="V4654" s="154"/>
      <c r="W4654" s="154"/>
      <c r="X4654" s="154"/>
      <c r="Y4654" s="154"/>
      <c r="Z4654" s="154"/>
      <c r="AA4654" s="154"/>
    </row>
    <row r="4655" spans="1:27" ht="15.75" customHeight="1">
      <c r="A4655" s="155"/>
      <c r="B4655" s="156">
        <v>45211</v>
      </c>
      <c r="C4655" s="158">
        <v>71572</v>
      </c>
      <c r="D4655" s="158">
        <v>8107</v>
      </c>
      <c r="E4655" s="158">
        <v>15.954000000000001</v>
      </c>
      <c r="F4655" s="158">
        <v>15.929</v>
      </c>
      <c r="G4655" s="16">
        <f t="shared" si="97"/>
        <v>16.123457228651652</v>
      </c>
      <c r="H4655" s="17">
        <f t="shared" si="98"/>
        <v>-0.28242871441941969</v>
      </c>
      <c r="I4655" s="17">
        <f t="shared" si="99"/>
        <v>-2.5000000000000355E-2</v>
      </c>
      <c r="J4655" s="18">
        <f t="shared" si="100"/>
        <v>1.5670051397768806E-3</v>
      </c>
      <c r="K4655" s="18">
        <f t="shared" si="101"/>
        <v>0.28816700027862363</v>
      </c>
      <c r="L4655" s="154"/>
      <c r="M4655" s="154"/>
      <c r="N4655" s="154"/>
      <c r="O4655" s="154"/>
      <c r="P4655" s="154"/>
      <c r="Q4655" s="154"/>
      <c r="R4655" s="154"/>
      <c r="S4655" s="154"/>
      <c r="T4655" s="154"/>
      <c r="U4655" s="154"/>
      <c r="V4655" s="154"/>
      <c r="W4655" s="154"/>
      <c r="X4655" s="154"/>
      <c r="Y4655" s="154"/>
      <c r="Z4655" s="154"/>
      <c r="AA4655" s="154"/>
    </row>
    <row r="4656" spans="1:27" ht="15.75" customHeight="1">
      <c r="A4656" s="155"/>
      <c r="B4656" s="156"/>
      <c r="C4656" s="158"/>
      <c r="D4656" s="158">
        <v>8107</v>
      </c>
      <c r="E4656" s="158">
        <v>17.388999999999999</v>
      </c>
      <c r="F4656" s="158">
        <v>17.332999999999998</v>
      </c>
      <c r="G4656" s="16">
        <f t="shared" si="97"/>
        <v>16.123457228651652</v>
      </c>
      <c r="H4656" s="17">
        <f t="shared" si="98"/>
        <v>2.1092379522472449</v>
      </c>
      <c r="I4656" s="17">
        <f t="shared" si="99"/>
        <v>-5.6000000000000938E-2</v>
      </c>
      <c r="J4656" s="18">
        <f t="shared" si="100"/>
        <v>3.2204267065386702E-3</v>
      </c>
      <c r="K4656" s="18">
        <f t="shared" si="101"/>
        <v>0.34690990410289035</v>
      </c>
      <c r="L4656" s="154"/>
      <c r="M4656" s="154"/>
      <c r="N4656" s="154"/>
      <c r="O4656" s="154"/>
      <c r="P4656" s="154"/>
      <c r="Q4656" s="154"/>
      <c r="R4656" s="154"/>
      <c r="S4656" s="154"/>
      <c r="T4656" s="154"/>
      <c r="U4656" s="154"/>
      <c r="V4656" s="154"/>
      <c r="W4656" s="154"/>
      <c r="X4656" s="154"/>
      <c r="Y4656" s="154"/>
      <c r="Z4656" s="154"/>
      <c r="AA4656" s="154"/>
    </row>
    <row r="4657" spans="1:27" ht="15.75" customHeight="1">
      <c r="A4657" s="155"/>
      <c r="B4657" s="156"/>
      <c r="C4657" s="158"/>
      <c r="D4657" s="158">
        <v>8107</v>
      </c>
      <c r="E4657" s="158">
        <v>17.361999999999998</v>
      </c>
      <c r="F4657" s="158">
        <v>17.331</v>
      </c>
      <c r="G4657" s="16">
        <f t="shared" si="97"/>
        <v>16.123457228651652</v>
      </c>
      <c r="H4657" s="17">
        <f t="shared" si="98"/>
        <v>2.0642379522472432</v>
      </c>
      <c r="I4657" s="17">
        <f t="shared" si="99"/>
        <v>-3.0999999999998806E-2</v>
      </c>
      <c r="J4657" s="18">
        <f t="shared" si="100"/>
        <v>1.785508581960535E-3</v>
      </c>
      <c r="K4657" s="18">
        <f t="shared" si="101"/>
        <v>0.34589427038619741</v>
      </c>
      <c r="L4657" s="154"/>
      <c r="M4657" s="154"/>
      <c r="N4657" s="154"/>
      <c r="O4657" s="154"/>
      <c r="P4657" s="154"/>
      <c r="Q4657" s="154"/>
      <c r="R4657" s="154"/>
      <c r="S4657" s="154"/>
      <c r="T4657" s="154"/>
      <c r="U4657" s="154"/>
      <c r="V4657" s="154"/>
      <c r="W4657" s="154"/>
      <c r="X4657" s="154"/>
      <c r="Y4657" s="154"/>
      <c r="Z4657" s="154"/>
      <c r="AA4657" s="154"/>
    </row>
    <row r="4658" spans="1:27" ht="15.75" customHeight="1">
      <c r="A4658" s="155"/>
      <c r="B4658" s="156">
        <v>45216</v>
      </c>
      <c r="C4658" s="158"/>
      <c r="D4658" s="158"/>
      <c r="E4658" s="158"/>
      <c r="F4658" s="158"/>
      <c r="G4658" s="16"/>
      <c r="H4658" s="17"/>
      <c r="I4658" s="17"/>
      <c r="J4658" s="18"/>
      <c r="K4658" s="18"/>
      <c r="L4658" s="154"/>
      <c r="M4658" s="154"/>
      <c r="N4658" s="154"/>
      <c r="O4658" s="154"/>
      <c r="P4658" s="154"/>
      <c r="Q4658" s="154"/>
      <c r="R4658" s="154"/>
      <c r="S4658" s="154"/>
      <c r="T4658" s="154"/>
      <c r="U4658" s="154"/>
      <c r="V4658" s="154"/>
      <c r="W4658" s="154"/>
      <c r="X4658" s="154"/>
      <c r="Y4658" s="154"/>
      <c r="Z4658" s="154"/>
      <c r="AA4658" s="154"/>
    </row>
    <row r="4659" spans="1:27" ht="15.75" customHeight="1">
      <c r="A4659" s="155"/>
      <c r="B4659" s="156">
        <v>45211</v>
      </c>
      <c r="C4659" s="158">
        <v>71574</v>
      </c>
      <c r="D4659" s="158">
        <v>7108</v>
      </c>
      <c r="E4659" s="158">
        <v>18.221</v>
      </c>
      <c r="F4659" s="158">
        <v>18.068999999999999</v>
      </c>
      <c r="G4659" s="16">
        <f t="shared" ref="G4659:G4913" si="102">IF(D4659=$M$2,$P$2,IF(D4659=$M$3,$P$3,IF(D4659=$M$4,$P$4,IF(D4659=$M$5,$P$5,IF(D4659=$M$6,$P$6,IF(D4659=$M$7,$P$7,IF(D4659=$M$8,$P$8,IF(D4659=$M$9,$P$9,IF(D4659=$M$10,$P$10,IF(D4659=$M$11,$P$11,IF(D4659=$M$12,$P$12,IF(D4659=$M$13,$P$13,IF(D4659=$M$14,$P$14,IF(D4659=$M$15,$P$15,IF(D4659=$M$16,$P$16,IF(D4659=$M$17,$P$17,IF(D4659=$M$18,$P$18,IF(D4659=$M$19,$P$19,IF(D4659=$M$20,$P$20,IF(D4659=$M$21,$P$21,IF(D4659=$M$22,$P$22,IF(D4659=$M$23,$P$23,IF(D4659=$M$24,$P$24,IF(D4659=$M$25,$P$25,IF(D4659=$M$26,$P$26,IF(D4659=$M$27,$P$27,IF(D4659=$M$28,$P$28,IF(D4659=$M$29,$P$29,IF(D4659=$M$30,$P$30,IF(D4659=$M$31,$P$31,IF(D4659=$M$32,$P$32,IF(D4659=$M$33,$P$33,IF(D4659=$M$34,$P$34,IF(D4659=$M$35,$P$35,IF(D4659=$M$36,$P$36,IF(D4659=$M$37,$P$37,IF(D4659=$M$38,$P$38,IF(D4659=$M$39,$P$39,IF(D4659=$M$40,$P$40,IF(D4659=$M$41,$P$41,IF(D4659=$M$42,$P$42,IF(D4659=$M$43,$P$43,IF(D4659=$M$44,$P$44,IF(D4659=$M$45,$P$45,IF(D4659=$M$46,$P$46,IF(D4659=$M$47,$P$47,IF(D4659=$M$48,$P$48,IF(D4659=$M$49,$P$49,IF(D4659=$M$50,$P$50,IF(D4659=$M$51,$P$51,IF(D4659=$M$52,$P$52,IF(D4659=$M$53,$P$53,IF(D4659=$M$54,$P$54,IF(D4659=$M$55,$P$55,IF(D4659=$M$56,$P$56,IF(D4659=$M$57,$P$57,IF(D4659=$M$58,$P$58,IF(D4659=$M$59,$P$59,IF(D4659=$M$60,$P$60,IF(D4659=$M$61,$P$61,IF(D4659=$M$62,$P$62)))))))))))))))))))))))))))))))))))))))))))))))))))))))))))))</f>
        <v>18.039622077854567</v>
      </c>
      <c r="H4659" s="17">
        <f t="shared" ref="H4659:H4913" si="103">(E4659-G4659)/$X$2</f>
        <v>0.30229653690905545</v>
      </c>
      <c r="I4659" s="17">
        <f t="shared" ref="I4659:I4913" si="104">F4659-E4659</f>
        <v>-0.15200000000000102</v>
      </c>
      <c r="J4659" s="18">
        <f t="shared" ref="J4659:J4913" si="105">-1*I4659/E4659</f>
        <v>8.3420229405631423E-3</v>
      </c>
      <c r="K4659" s="18">
        <f t="shared" ref="K4659:K4913" si="106">IF(D4659=$M$2,(E4659-$T$2)/E4659,IF(D4659=$M$3,(E4659-$T$3)/E4659,IF(D4659=$M$4,(E4659-$T$4)/E4659,IF(D4659=$M$5,(E4659-$T$5)/E4659,IF(D4659=$M$6,(E4659-$T$6)/E4659,IF(D4659=$M$7,(E4659-$T$7)/E4659,IF(D4659=$M$8,(E4659-$T$8)/E4659,IF(D4659=$M$9,(E4659-$T$9)/E4659,IF(D4659=$M$10,(E4659-$T$10)/E4659,IF(D4659=$M$11,(E4659-$T$11)/E4659,IF(D4659=$M$12,(E4659-$T$12)/E4659,IF(D4659=$M$13,(E4659-$T$13)/E4659,IF(D4659=$M$14,(E4659-$T$14)/E4659,IF(D4659=$M$15,(E4659-$T$15)/E4659,IF(D4659=$M$16,(E4659-$T$16)/E4659,IF(D4659=$M$17,(E4659-$T$17)/E4659,IF(D4659=$M$18,(E4659-$T$18)/E4659,IF(D4659=$M$19,(E4659-$T$19)/E4659,IF(D4659=$M$20,(E4659-$T$20)/E4659,IF(D4659=$M$21,(E4659-$T$21)/E4659,IF(D4659=$M$22,(E4659-$T$22)/E4659,IF(D4659=$M$23,(E4659-$T$23)/E4659,IF(D4659=$M$24,(E4659-$T$24)/E4659,IF(D4659=$M$25,(E4659-$T$25)/E4659,IF(D4659=$M$26,(E4659-$T$26)/E4659,IF(D4659=$M$27,(E4659-$T$27)/E4659,IF(D4659=$M$28,(E4659-$T$28)/E4659,IF(D4659=$M$29,(E4659-$T$29)/E4659,IF(D4659=$M$30,(E4659-$T$30)/E4659,IF(D4659=$M$31,(E4659-$T$31)/E4659,IF(D4659=$M$32,(E4659-$T$32)/E4659,IF(D4659=$M$33,(E4659-$T$33)/E4659,IF(D4659=$M$34,(E4659-$T$34)/E4659,IF(D4659=$M$35,(E4659-$T$35)/E4659,IF(D4659=$M$36,(E4659-$T$36)/E4659,IF(D4659=$M$37,(E4659-$T$37)/E4659,IF(D4659=$M$38,(E4659-$T$38)/E4659,IF(D4659=$M$39,(E4659-$T$39)/E4659,IF(D4659=$M$40,(E4659-$T$40)/E4659,IF(D4659=$M$41,(E4659-$T$41)/E4659,IF(D4659=$M$42,(E4659-$T$42)/E4659,IF(D4659=$M$43,(E4659-$T$43)/E4659,IF(D4659=$M$44,(E4659-$T$44)/E4659,IF(D4659=$M$45,(E4659-$T$45)/E4659,IF(D4659=$M$46,(E4659-$T$46)/E4659,IF(D4659=$M$47,(E4659-$T$47)/E4659,IF(D4659=$M$48,(E4659-$T$48)/E4659,IF(D4659=$M$49,(E4659-$T$49)/E4659,IF(D4659=$M$50,(E4659-$T$50)/E4659,IF(D4659=$M$51,(E4659-$T$51)/E4659,IF(D4659=$M$52,(E4659-$T$52)/E4659,IF(D4659=$M$53,(E4659-$T$53)/E4659,IF(D4659=$M$54,(E4659-$T$54)/E4659,IF(D4659=$M$55,(E4659-$T$55)/E4659,IF(D4659=$M$56,(E4659-$T$56)/E4659,IF(D4659=$M$57,(E4659-$T$57)/E4659,IF(D4659=$M$58,(E4659-$T$58)/E4659,IF(D4659=$M$59,(E4659-$T$59)/E4659,IF(D4659=$M$60,(E4659-$T$60)/E4659,IF(D4659=$M$61,(E4659-$T$61)/E4659,IF(D4659=$M$62,(E4659-$T$62)/E4659)))))))))))))))))))))))))))))))))))))))))))))))))))))))))))))</f>
        <v>0.36105429873470279</v>
      </c>
      <c r="L4659" s="154"/>
      <c r="M4659" s="154"/>
      <c r="N4659" s="154"/>
      <c r="O4659" s="154"/>
      <c r="P4659" s="154"/>
      <c r="Q4659" s="154"/>
      <c r="R4659" s="154"/>
      <c r="S4659" s="154"/>
      <c r="T4659" s="154"/>
      <c r="U4659" s="154"/>
      <c r="V4659" s="154"/>
      <c r="W4659" s="154"/>
      <c r="X4659" s="154"/>
      <c r="Y4659" s="154"/>
      <c r="Z4659" s="154"/>
      <c r="AA4659" s="154"/>
    </row>
    <row r="4660" spans="1:27" ht="15.75" customHeight="1">
      <c r="A4660" s="155"/>
      <c r="B4660" s="156"/>
      <c r="C4660" s="158"/>
      <c r="D4660" s="158">
        <v>7108</v>
      </c>
      <c r="E4660" s="158">
        <v>18.419</v>
      </c>
      <c r="F4660" s="158">
        <v>18.262</v>
      </c>
      <c r="G4660" s="16">
        <f t="shared" si="102"/>
        <v>18.039622077854567</v>
      </c>
      <c r="H4660" s="17">
        <f t="shared" si="103"/>
        <v>0.63229653690905607</v>
      </c>
      <c r="I4660" s="17">
        <f t="shared" si="104"/>
        <v>-0.15700000000000003</v>
      </c>
      <c r="J4660" s="18">
        <f t="shared" si="105"/>
        <v>8.523806938487432E-3</v>
      </c>
      <c r="K4660" s="18">
        <f t="shared" si="106"/>
        <v>0.36792281759297574</v>
      </c>
      <c r="L4660" s="154"/>
      <c r="M4660" s="154"/>
      <c r="N4660" s="154"/>
      <c r="O4660" s="154"/>
      <c r="P4660" s="154"/>
      <c r="Q4660" s="154"/>
      <c r="R4660" s="154"/>
      <c r="S4660" s="154"/>
      <c r="T4660" s="154"/>
      <c r="U4660" s="154"/>
      <c r="V4660" s="154"/>
      <c r="W4660" s="154"/>
      <c r="X4660" s="154"/>
      <c r="Y4660" s="154"/>
      <c r="Z4660" s="154"/>
      <c r="AA4660" s="154"/>
    </row>
    <row r="4661" spans="1:27" ht="15.75" customHeight="1">
      <c r="A4661" s="155"/>
      <c r="B4661" s="156"/>
      <c r="C4661" s="158"/>
      <c r="D4661" s="158">
        <v>7108</v>
      </c>
      <c r="E4661" s="158">
        <v>18.423999999999999</v>
      </c>
      <c r="F4661" s="158">
        <v>18.271000000000001</v>
      </c>
      <c r="G4661" s="16">
        <f t="shared" si="102"/>
        <v>18.039622077854567</v>
      </c>
      <c r="H4661" s="17">
        <f t="shared" si="103"/>
        <v>0.64062987024238782</v>
      </c>
      <c r="I4661" s="17">
        <f t="shared" si="104"/>
        <v>-0.15299999999999869</v>
      </c>
      <c r="J4661" s="18">
        <f t="shared" si="105"/>
        <v>8.3043855840207719E-3</v>
      </c>
      <c r="K4661" s="18">
        <f t="shared" si="106"/>
        <v>0.36809435395381129</v>
      </c>
      <c r="L4661" s="154"/>
      <c r="M4661" s="154"/>
      <c r="N4661" s="154"/>
      <c r="O4661" s="154"/>
      <c r="P4661" s="154"/>
      <c r="Q4661" s="154"/>
      <c r="R4661" s="154"/>
      <c r="S4661" s="154"/>
      <c r="T4661" s="154"/>
      <c r="U4661" s="154"/>
      <c r="V4661" s="154"/>
      <c r="W4661" s="154"/>
      <c r="X4661" s="154"/>
      <c r="Y4661" s="154"/>
      <c r="Z4661" s="154"/>
      <c r="AA4661" s="154"/>
    </row>
    <row r="4662" spans="1:27" ht="15.75" customHeight="1">
      <c r="A4662" s="155"/>
      <c r="B4662" s="156">
        <v>45211</v>
      </c>
      <c r="C4662" s="158">
        <v>71576</v>
      </c>
      <c r="D4662" s="158">
        <v>1010</v>
      </c>
      <c r="E4662" s="158">
        <v>28.486999999999998</v>
      </c>
      <c r="F4662" s="158">
        <v>28.289000000000001</v>
      </c>
      <c r="G4662" s="16">
        <f t="shared" si="102"/>
        <v>27</v>
      </c>
      <c r="H4662" s="17">
        <f t="shared" si="103"/>
        <v>2.4783333333333308</v>
      </c>
      <c r="I4662" s="17">
        <f t="shared" si="104"/>
        <v>-0.19799999999999685</v>
      </c>
      <c r="J4662" s="18">
        <f t="shared" si="105"/>
        <v>6.950538842278824E-3</v>
      </c>
      <c r="K4662" s="18">
        <f t="shared" si="106"/>
        <v>0.57875522168006455</v>
      </c>
      <c r="L4662" s="154"/>
      <c r="M4662" s="154"/>
      <c r="N4662" s="154"/>
      <c r="O4662" s="154"/>
      <c r="P4662" s="154"/>
      <c r="Q4662" s="154"/>
      <c r="R4662" s="154"/>
      <c r="S4662" s="154"/>
      <c r="T4662" s="154"/>
      <c r="U4662" s="154"/>
      <c r="V4662" s="154"/>
      <c r="W4662" s="154"/>
      <c r="X4662" s="154"/>
      <c r="Y4662" s="154"/>
      <c r="Z4662" s="154"/>
      <c r="AA4662" s="154"/>
    </row>
    <row r="4663" spans="1:27" ht="15.75" customHeight="1">
      <c r="A4663" s="155"/>
      <c r="B4663" s="156"/>
      <c r="C4663" s="158"/>
      <c r="D4663" s="158">
        <v>1010</v>
      </c>
      <c r="E4663" s="158">
        <v>27.669</v>
      </c>
      <c r="F4663" s="158">
        <v>27.486000000000001</v>
      </c>
      <c r="G4663" s="16">
        <f t="shared" si="102"/>
        <v>27</v>
      </c>
      <c r="H4663" s="17">
        <f t="shared" si="103"/>
        <v>1.1150000000000009</v>
      </c>
      <c r="I4663" s="17">
        <f t="shared" si="104"/>
        <v>-0.18299999999999983</v>
      </c>
      <c r="J4663" s="18">
        <f t="shared" si="105"/>
        <v>6.6139000325273712E-3</v>
      </c>
      <c r="K4663" s="18">
        <f t="shared" si="106"/>
        <v>0.56630163721131954</v>
      </c>
      <c r="L4663" s="154"/>
      <c r="M4663" s="154"/>
      <c r="N4663" s="154"/>
      <c r="O4663" s="154"/>
      <c r="P4663" s="154"/>
      <c r="Q4663" s="154"/>
      <c r="R4663" s="154"/>
      <c r="S4663" s="154"/>
      <c r="T4663" s="154"/>
      <c r="U4663" s="154"/>
      <c r="V4663" s="154"/>
      <c r="W4663" s="154"/>
      <c r="X4663" s="154"/>
      <c r="Y4663" s="154"/>
      <c r="Z4663" s="154"/>
      <c r="AA4663" s="154"/>
    </row>
    <row r="4664" spans="1:27" ht="15.75" customHeight="1">
      <c r="A4664" s="155"/>
      <c r="B4664" s="156">
        <v>45212</v>
      </c>
      <c r="C4664" s="158">
        <v>71583</v>
      </c>
      <c r="D4664" s="158">
        <v>5000</v>
      </c>
      <c r="E4664" s="158">
        <v>39.826000000000001</v>
      </c>
      <c r="F4664" s="158">
        <v>39.512</v>
      </c>
      <c r="G4664" s="16">
        <f t="shared" si="102"/>
        <v>38.4</v>
      </c>
      <c r="H4664" s="17">
        <f t="shared" si="103"/>
        <v>2.37666666666667</v>
      </c>
      <c r="I4664" s="17">
        <f t="shared" si="104"/>
        <v>-0.31400000000000006</v>
      </c>
      <c r="J4664" s="18">
        <f t="shared" si="105"/>
        <v>7.8842966906041301E-3</v>
      </c>
      <c r="K4664" s="18">
        <f t="shared" si="106"/>
        <v>0.39737859689649979</v>
      </c>
      <c r="L4664" s="154"/>
      <c r="M4664" s="154"/>
      <c r="N4664" s="154"/>
      <c r="O4664" s="154"/>
      <c r="P4664" s="154"/>
      <c r="Q4664" s="154"/>
      <c r="R4664" s="154"/>
      <c r="S4664" s="154"/>
      <c r="T4664" s="154"/>
      <c r="U4664" s="154"/>
      <c r="V4664" s="154"/>
      <c r="W4664" s="154"/>
      <c r="X4664" s="154"/>
      <c r="Y4664" s="154"/>
      <c r="Z4664" s="154"/>
      <c r="AA4664" s="154"/>
    </row>
    <row r="4665" spans="1:27" ht="15.75" customHeight="1">
      <c r="A4665" s="155"/>
      <c r="B4665" s="156">
        <v>45212</v>
      </c>
      <c r="C4665" s="158">
        <v>71585</v>
      </c>
      <c r="D4665" s="158">
        <v>515</v>
      </c>
      <c r="E4665" s="158">
        <v>17.611000000000001</v>
      </c>
      <c r="F4665" s="158">
        <v>17.518999999999998</v>
      </c>
      <c r="G4665" s="16">
        <f t="shared" si="102"/>
        <v>16.637999999999998</v>
      </c>
      <c r="H4665" s="17">
        <f t="shared" si="103"/>
        <v>1.621666666666671</v>
      </c>
      <c r="I4665" s="17">
        <f t="shared" si="104"/>
        <v>-9.2000000000002302E-2</v>
      </c>
      <c r="J4665" s="18">
        <f t="shared" si="105"/>
        <v>5.2240077224463286E-3</v>
      </c>
      <c r="K4665" s="18">
        <f t="shared" si="106"/>
        <v>0.53222417807052413</v>
      </c>
      <c r="L4665" s="154"/>
      <c r="M4665" s="154"/>
      <c r="N4665" s="154"/>
      <c r="O4665" s="154"/>
      <c r="P4665" s="154"/>
      <c r="Q4665" s="154"/>
      <c r="R4665" s="154"/>
      <c r="S4665" s="154"/>
      <c r="T4665" s="154"/>
      <c r="U4665" s="154"/>
      <c r="V4665" s="154"/>
      <c r="W4665" s="154"/>
      <c r="X4665" s="154"/>
      <c r="Y4665" s="154"/>
      <c r="Z4665" s="154"/>
      <c r="AA4665" s="154"/>
    </row>
    <row r="4666" spans="1:27" ht="15.75" customHeight="1">
      <c r="A4666" s="155"/>
      <c r="B4666" s="156">
        <v>45212</v>
      </c>
      <c r="C4666" s="158">
        <v>71587</v>
      </c>
      <c r="D4666" s="158">
        <v>6617</v>
      </c>
      <c r="E4666" s="158">
        <v>22.641999999999999</v>
      </c>
      <c r="F4666" s="158">
        <v>22.201000000000001</v>
      </c>
      <c r="G4666" s="16">
        <f t="shared" si="102"/>
        <v>21.071999999999999</v>
      </c>
      <c r="H4666" s="17">
        <f t="shared" si="103"/>
        <v>2.6166666666666671</v>
      </c>
      <c r="I4666" s="17">
        <f t="shared" si="104"/>
        <v>-0.44099999999999895</v>
      </c>
      <c r="J4666" s="18">
        <f t="shared" si="105"/>
        <v>1.947707799664336E-2</v>
      </c>
      <c r="K4666" s="18">
        <f t="shared" si="106"/>
        <v>0.44282307216676986</v>
      </c>
      <c r="L4666" s="154"/>
      <c r="M4666" s="154"/>
      <c r="N4666" s="154"/>
      <c r="O4666" s="154"/>
      <c r="P4666" s="154"/>
      <c r="Q4666" s="154"/>
      <c r="R4666" s="154"/>
      <c r="S4666" s="154"/>
      <c r="T4666" s="154"/>
      <c r="U4666" s="154"/>
      <c r="V4666" s="154"/>
      <c r="W4666" s="154"/>
      <c r="X4666" s="154"/>
      <c r="Y4666" s="154"/>
      <c r="Z4666" s="154"/>
      <c r="AA4666" s="154"/>
    </row>
    <row r="4667" spans="1:27" ht="15.75" customHeight="1">
      <c r="A4667" s="155"/>
      <c r="B4667" s="156"/>
      <c r="C4667" s="158"/>
      <c r="D4667" s="158">
        <v>6617</v>
      </c>
      <c r="E4667" s="158">
        <v>20.968</v>
      </c>
      <c r="F4667" s="158">
        <v>20.667999999999999</v>
      </c>
      <c r="G4667" s="16">
        <f t="shared" si="102"/>
        <v>21.071999999999999</v>
      </c>
      <c r="H4667" s="17">
        <f t="shared" si="103"/>
        <v>-0.17333333333333201</v>
      </c>
      <c r="I4667" s="17">
        <f t="shared" si="104"/>
        <v>-0.30000000000000071</v>
      </c>
      <c r="J4667" s="18">
        <f t="shared" si="105"/>
        <v>1.4307516215185077E-2</v>
      </c>
      <c r="K4667" s="18">
        <f t="shared" si="106"/>
        <v>0.39834032811903869</v>
      </c>
      <c r="L4667" s="154"/>
      <c r="M4667" s="154"/>
      <c r="N4667" s="154"/>
      <c r="O4667" s="154"/>
      <c r="P4667" s="154"/>
      <c r="Q4667" s="154"/>
      <c r="R4667" s="154"/>
      <c r="S4667" s="154"/>
      <c r="T4667" s="154"/>
      <c r="U4667" s="154"/>
      <c r="V4667" s="154"/>
      <c r="W4667" s="154"/>
      <c r="X4667" s="154"/>
      <c r="Y4667" s="154"/>
      <c r="Z4667" s="154"/>
      <c r="AA4667" s="154"/>
    </row>
    <row r="4668" spans="1:27" ht="15.75" customHeight="1">
      <c r="A4668" s="155"/>
      <c r="B4668" s="156">
        <v>45212</v>
      </c>
      <c r="C4668" s="158">
        <v>71589</v>
      </c>
      <c r="D4668" s="158">
        <v>6117</v>
      </c>
      <c r="E4668" s="158">
        <v>18.725999999999999</v>
      </c>
      <c r="F4668" s="158">
        <v>18.367000000000001</v>
      </c>
      <c r="G4668" s="16">
        <f t="shared" si="102"/>
        <v>19.9327573208373</v>
      </c>
      <c r="H4668" s="17">
        <f t="shared" si="103"/>
        <v>-2.0112622013955024</v>
      </c>
      <c r="I4668" s="17">
        <f t="shared" si="104"/>
        <v>-0.35899999999999821</v>
      </c>
      <c r="J4668" s="18">
        <f t="shared" si="105"/>
        <v>1.9171205810103505E-2</v>
      </c>
      <c r="K4668" s="18">
        <f t="shared" si="106"/>
        <v>0.27561791519599099</v>
      </c>
      <c r="L4668" s="154"/>
      <c r="M4668" s="154"/>
      <c r="N4668" s="154"/>
      <c r="O4668" s="154"/>
      <c r="P4668" s="154"/>
      <c r="Q4668" s="154"/>
      <c r="R4668" s="154"/>
      <c r="S4668" s="154"/>
      <c r="T4668" s="154"/>
      <c r="U4668" s="154"/>
      <c r="V4668" s="154"/>
      <c r="W4668" s="154"/>
      <c r="X4668" s="154"/>
      <c r="Y4668" s="154"/>
      <c r="Z4668" s="154"/>
      <c r="AA4668" s="154"/>
    </row>
    <row r="4669" spans="1:27" ht="15.75" customHeight="1">
      <c r="A4669" s="155"/>
      <c r="B4669" s="156"/>
      <c r="C4669" s="158"/>
      <c r="D4669" s="158">
        <v>6117</v>
      </c>
      <c r="E4669" s="158">
        <v>18.949000000000002</v>
      </c>
      <c r="F4669" s="158">
        <v>18.526</v>
      </c>
      <c r="G4669" s="16">
        <f t="shared" si="102"/>
        <v>19.9327573208373</v>
      </c>
      <c r="H4669" s="17">
        <f t="shared" si="103"/>
        <v>-1.6395955347288313</v>
      </c>
      <c r="I4669" s="17">
        <f t="shared" si="104"/>
        <v>-0.42300000000000182</v>
      </c>
      <c r="J4669" s="18">
        <f t="shared" si="105"/>
        <v>2.2323077734972916E-2</v>
      </c>
      <c r="K4669" s="18">
        <f t="shared" si="106"/>
        <v>0.28414275581614484</v>
      </c>
      <c r="L4669" s="154"/>
      <c r="M4669" s="154"/>
      <c r="N4669" s="154"/>
      <c r="O4669" s="154"/>
      <c r="P4669" s="154"/>
      <c r="Q4669" s="154"/>
      <c r="R4669" s="154"/>
      <c r="S4669" s="154"/>
      <c r="T4669" s="154"/>
      <c r="U4669" s="154"/>
      <c r="V4669" s="154"/>
      <c r="W4669" s="154"/>
      <c r="X4669" s="154"/>
      <c r="Y4669" s="154"/>
      <c r="Z4669" s="154"/>
      <c r="AA4669" s="154"/>
    </row>
    <row r="4670" spans="1:27" ht="15.75" customHeight="1">
      <c r="A4670" s="155"/>
      <c r="B4670" s="156"/>
      <c r="C4670" s="158"/>
      <c r="D4670" s="158">
        <v>6117</v>
      </c>
      <c r="E4670" s="158">
        <v>18.684000000000001</v>
      </c>
      <c r="F4670" s="158">
        <v>18.312999999999999</v>
      </c>
      <c r="G4670" s="16">
        <f t="shared" si="102"/>
        <v>19.9327573208373</v>
      </c>
      <c r="H4670" s="17">
        <f t="shared" si="103"/>
        <v>-2.0812622013954991</v>
      </c>
      <c r="I4670" s="17">
        <f t="shared" si="104"/>
        <v>-0.37100000000000222</v>
      </c>
      <c r="J4670" s="18">
        <f t="shared" si="105"/>
        <v>1.9856561764076332E-2</v>
      </c>
      <c r="K4670" s="18">
        <f t="shared" si="106"/>
        <v>0.27398956754228904</v>
      </c>
      <c r="L4670" s="154"/>
      <c r="M4670" s="154"/>
      <c r="N4670" s="154"/>
      <c r="O4670" s="154"/>
      <c r="P4670" s="154"/>
      <c r="Q4670" s="154"/>
      <c r="R4670" s="154"/>
      <c r="S4670" s="154"/>
      <c r="T4670" s="154"/>
      <c r="U4670" s="154"/>
      <c r="V4670" s="154"/>
      <c r="W4670" s="154"/>
      <c r="X4670" s="154"/>
      <c r="Y4670" s="154"/>
      <c r="Z4670" s="154"/>
      <c r="AA4670" s="154"/>
    </row>
    <row r="4671" spans="1:27" ht="15.75" customHeight="1">
      <c r="A4671" s="155"/>
      <c r="B4671" s="156"/>
      <c r="C4671" s="158"/>
      <c r="D4671" s="158">
        <v>6117</v>
      </c>
      <c r="E4671" s="158">
        <v>19.402999999999999</v>
      </c>
      <c r="F4671" s="158">
        <v>18.998000000000001</v>
      </c>
      <c r="G4671" s="16">
        <f t="shared" si="102"/>
        <v>19.9327573208373</v>
      </c>
      <c r="H4671" s="17">
        <f t="shared" si="103"/>
        <v>-0.88292886806216941</v>
      </c>
      <c r="I4671" s="17">
        <f t="shared" si="104"/>
        <v>-0.40499999999999758</v>
      </c>
      <c r="J4671" s="18">
        <f t="shared" si="105"/>
        <v>2.0873060866876132E-2</v>
      </c>
      <c r="K4671" s="18">
        <f t="shared" si="106"/>
        <v>0.30089270112663646</v>
      </c>
      <c r="L4671" s="154"/>
      <c r="M4671" s="154"/>
      <c r="N4671" s="154"/>
      <c r="O4671" s="154"/>
      <c r="P4671" s="154"/>
      <c r="Q4671" s="154"/>
      <c r="R4671" s="154"/>
      <c r="S4671" s="154"/>
      <c r="T4671" s="154"/>
      <c r="U4671" s="154"/>
      <c r="V4671" s="154"/>
      <c r="W4671" s="154"/>
      <c r="X4671" s="154"/>
      <c r="Y4671" s="154"/>
      <c r="Z4671" s="154"/>
      <c r="AA4671" s="154"/>
    </row>
    <row r="4672" spans="1:27" ht="15.75" customHeight="1">
      <c r="A4672" s="155"/>
      <c r="B4672" s="156">
        <v>45212</v>
      </c>
      <c r="C4672" s="158">
        <v>71593</v>
      </c>
      <c r="D4672" s="158">
        <v>5003</v>
      </c>
      <c r="E4672" s="158">
        <v>40.353999999999999</v>
      </c>
      <c r="F4672" s="158">
        <v>40.073999999999998</v>
      </c>
      <c r="G4672" s="16">
        <f t="shared" si="102"/>
        <v>38.4</v>
      </c>
      <c r="H4672" s="17">
        <f t="shared" si="103"/>
        <v>3.2566666666666677</v>
      </c>
      <c r="I4672" s="17">
        <f t="shared" si="104"/>
        <v>-0.28000000000000114</v>
      </c>
      <c r="J4672" s="18">
        <f t="shared" si="105"/>
        <v>6.9385934479853579E-3</v>
      </c>
      <c r="K4672" s="18">
        <f t="shared" si="106"/>
        <v>0.40526341874411459</v>
      </c>
      <c r="L4672" s="154"/>
      <c r="M4672" s="154"/>
      <c r="N4672" s="154"/>
      <c r="O4672" s="154"/>
      <c r="P4672" s="154"/>
      <c r="Q4672" s="154"/>
      <c r="R4672" s="154"/>
      <c r="S4672" s="154"/>
      <c r="T4672" s="154"/>
      <c r="U4672" s="154"/>
      <c r="V4672" s="154"/>
      <c r="W4672" s="154"/>
      <c r="X4672" s="154"/>
      <c r="Y4672" s="154"/>
      <c r="Z4672" s="154"/>
      <c r="AA4672" s="154"/>
    </row>
    <row r="4673" spans="1:27" ht="15.75" customHeight="1">
      <c r="A4673" s="155"/>
      <c r="B4673" s="156"/>
      <c r="C4673" s="158">
        <v>71591</v>
      </c>
      <c r="D4673" s="158">
        <v>5003</v>
      </c>
      <c r="E4673" s="158">
        <v>38.783000000000001</v>
      </c>
      <c r="F4673" s="158">
        <v>38.515000000000001</v>
      </c>
      <c r="G4673" s="16">
        <f t="shared" si="102"/>
        <v>38.4</v>
      </c>
      <c r="H4673" s="17">
        <f t="shared" si="103"/>
        <v>0.63833333333333786</v>
      </c>
      <c r="I4673" s="17">
        <f t="shared" si="104"/>
        <v>-0.26800000000000068</v>
      </c>
      <c r="J4673" s="18">
        <f t="shared" si="105"/>
        <v>6.9102441791506763E-3</v>
      </c>
      <c r="K4673" s="18">
        <f t="shared" si="106"/>
        <v>0.38117216306113505</v>
      </c>
      <c r="L4673" s="154"/>
      <c r="M4673" s="154"/>
      <c r="N4673" s="154"/>
      <c r="O4673" s="154"/>
      <c r="P4673" s="154"/>
      <c r="Q4673" s="154"/>
      <c r="R4673" s="154"/>
      <c r="S4673" s="154"/>
      <c r="T4673" s="154"/>
      <c r="U4673" s="154"/>
      <c r="V4673" s="154"/>
      <c r="W4673" s="154"/>
      <c r="X4673" s="154"/>
      <c r="Y4673" s="154"/>
      <c r="Z4673" s="154"/>
      <c r="AA4673" s="154"/>
    </row>
    <row r="4674" spans="1:27" ht="15.75" customHeight="1">
      <c r="A4674" s="155"/>
      <c r="B4674" s="156"/>
      <c r="C4674" s="158">
        <v>71591</v>
      </c>
      <c r="D4674" s="158">
        <v>5003</v>
      </c>
      <c r="E4674" s="158">
        <v>40.901000000000003</v>
      </c>
      <c r="F4674" s="158">
        <v>40.603000000000002</v>
      </c>
      <c r="G4674" s="16">
        <f t="shared" si="102"/>
        <v>38.4</v>
      </c>
      <c r="H4674" s="17">
        <f t="shared" si="103"/>
        <v>4.1683333333333419</v>
      </c>
      <c r="I4674" s="17">
        <f t="shared" si="104"/>
        <v>-0.29800000000000182</v>
      </c>
      <c r="J4674" s="18">
        <f t="shared" si="105"/>
        <v>7.2858854306741107E-3</v>
      </c>
      <c r="K4674" s="18">
        <f t="shared" si="106"/>
        <v>0.41321728075108194</v>
      </c>
      <c r="L4674" s="154"/>
      <c r="M4674" s="154"/>
      <c r="N4674" s="154"/>
      <c r="O4674" s="154"/>
      <c r="P4674" s="154"/>
      <c r="Q4674" s="154"/>
      <c r="R4674" s="154"/>
      <c r="S4674" s="154"/>
      <c r="T4674" s="154"/>
      <c r="U4674" s="154"/>
      <c r="V4674" s="154"/>
      <c r="W4674" s="154"/>
      <c r="X4674" s="154"/>
      <c r="Y4674" s="154"/>
      <c r="Z4674" s="154"/>
      <c r="AA4674" s="154"/>
    </row>
    <row r="4675" spans="1:27" ht="15.75" customHeight="1">
      <c r="A4675" s="155"/>
      <c r="B4675" s="156"/>
      <c r="C4675" s="158">
        <v>71591</v>
      </c>
      <c r="D4675" s="158">
        <v>5003</v>
      </c>
      <c r="E4675" s="158">
        <v>40.478999999999999</v>
      </c>
      <c r="F4675" s="158">
        <v>40.201000000000001</v>
      </c>
      <c r="G4675" s="16">
        <f t="shared" si="102"/>
        <v>38.4</v>
      </c>
      <c r="H4675" s="17">
        <f t="shared" si="103"/>
        <v>3.4650000000000012</v>
      </c>
      <c r="I4675" s="17">
        <f t="shared" si="104"/>
        <v>-0.27799999999999869</v>
      </c>
      <c r="J4675" s="18">
        <f t="shared" si="105"/>
        <v>6.8677585908742487E-3</v>
      </c>
      <c r="K4675" s="18">
        <f t="shared" si="106"/>
        <v>0.40709997776624918</v>
      </c>
      <c r="L4675" s="154"/>
      <c r="M4675" s="154"/>
      <c r="N4675" s="154"/>
      <c r="O4675" s="154"/>
      <c r="P4675" s="154"/>
      <c r="Q4675" s="154"/>
      <c r="R4675" s="154"/>
      <c r="S4675" s="154"/>
      <c r="T4675" s="154"/>
      <c r="U4675" s="154"/>
      <c r="V4675" s="154"/>
      <c r="W4675" s="154"/>
      <c r="X4675" s="154"/>
      <c r="Y4675" s="154"/>
      <c r="Z4675" s="154"/>
      <c r="AA4675" s="154"/>
    </row>
    <row r="4676" spans="1:27" ht="15.75" customHeight="1">
      <c r="A4676" s="155"/>
      <c r="B4676" s="156">
        <v>45212</v>
      </c>
      <c r="C4676" s="158">
        <v>71595</v>
      </c>
      <c r="D4676" s="158">
        <v>5120</v>
      </c>
      <c r="E4676" s="158">
        <v>23.622</v>
      </c>
      <c r="F4676" s="158">
        <v>23.527000000000001</v>
      </c>
      <c r="G4676" s="16">
        <f t="shared" si="102"/>
        <v>22.870927068045674</v>
      </c>
      <c r="H4676" s="17">
        <f t="shared" si="103"/>
        <v>1.2517882199238766</v>
      </c>
      <c r="I4676" s="17">
        <f t="shared" si="104"/>
        <v>-9.4999999999998863E-2</v>
      </c>
      <c r="J4676" s="18">
        <f t="shared" si="105"/>
        <v>4.0216747100160384E-3</v>
      </c>
      <c r="K4676" s="18">
        <f t="shared" si="106"/>
        <v>0.32697096921746538</v>
      </c>
      <c r="L4676" s="154"/>
      <c r="M4676" s="154"/>
      <c r="N4676" s="154"/>
      <c r="O4676" s="154"/>
      <c r="P4676" s="154"/>
      <c r="Q4676" s="154"/>
      <c r="R4676" s="154"/>
      <c r="S4676" s="154"/>
      <c r="T4676" s="154"/>
      <c r="U4676" s="154"/>
      <c r="V4676" s="154"/>
      <c r="W4676" s="154"/>
      <c r="X4676" s="154"/>
      <c r="Y4676" s="154"/>
      <c r="Z4676" s="154"/>
      <c r="AA4676" s="154"/>
    </row>
    <row r="4677" spans="1:27" ht="15.75" customHeight="1">
      <c r="A4677" s="155"/>
      <c r="B4677" s="156"/>
      <c r="C4677" s="158"/>
      <c r="D4677" s="158">
        <v>5120</v>
      </c>
      <c r="E4677" s="158">
        <v>23.186</v>
      </c>
      <c r="F4677" s="158">
        <v>23.097000000000001</v>
      </c>
      <c r="G4677" s="16">
        <f t="shared" si="102"/>
        <v>22.870927068045674</v>
      </c>
      <c r="H4677" s="17">
        <f t="shared" si="103"/>
        <v>0.52512155325720999</v>
      </c>
      <c r="I4677" s="17">
        <f t="shared" si="104"/>
        <v>-8.8999999999998636E-2</v>
      </c>
      <c r="J4677" s="18">
        <f t="shared" si="105"/>
        <v>3.8385232467867954E-3</v>
      </c>
      <c r="K4677" s="18">
        <f t="shared" si="106"/>
        <v>0.31431502781225601</v>
      </c>
      <c r="L4677" s="154"/>
      <c r="M4677" s="154"/>
      <c r="N4677" s="154"/>
      <c r="O4677" s="154"/>
      <c r="P4677" s="154"/>
      <c r="Q4677" s="154"/>
      <c r="R4677" s="154"/>
      <c r="S4677" s="154"/>
      <c r="T4677" s="154"/>
      <c r="U4677" s="154"/>
      <c r="V4677" s="154"/>
      <c r="W4677" s="154"/>
      <c r="X4677" s="154"/>
      <c r="Y4677" s="154"/>
      <c r="Z4677" s="154"/>
      <c r="AA4677" s="154"/>
    </row>
    <row r="4678" spans="1:27" ht="15.75" customHeight="1">
      <c r="A4678" s="155"/>
      <c r="B4678" s="156"/>
      <c r="C4678" s="158"/>
      <c r="D4678" s="158">
        <v>5120</v>
      </c>
      <c r="E4678" s="158">
        <v>24.23</v>
      </c>
      <c r="F4678" s="158">
        <v>24.132000000000001</v>
      </c>
      <c r="G4678" s="16">
        <f t="shared" si="102"/>
        <v>22.870927068045674</v>
      </c>
      <c r="H4678" s="17">
        <f t="shared" si="103"/>
        <v>2.2651215532572109</v>
      </c>
      <c r="I4678" s="17">
        <f t="shared" si="104"/>
        <v>-9.7999999999998977E-2</v>
      </c>
      <c r="J4678" s="18">
        <f t="shared" si="105"/>
        <v>4.044572843582294E-3</v>
      </c>
      <c r="K4678" s="18">
        <f t="shared" si="106"/>
        <v>0.34385919252393593</v>
      </c>
      <c r="L4678" s="154"/>
      <c r="M4678" s="154"/>
      <c r="N4678" s="154"/>
      <c r="O4678" s="154"/>
      <c r="P4678" s="154"/>
      <c r="Q4678" s="154"/>
      <c r="R4678" s="154"/>
      <c r="S4678" s="154"/>
      <c r="T4678" s="154"/>
      <c r="U4678" s="154"/>
      <c r="V4678" s="154"/>
      <c r="W4678" s="154"/>
      <c r="X4678" s="154"/>
      <c r="Y4678" s="154"/>
      <c r="Z4678" s="154"/>
      <c r="AA4678" s="154"/>
    </row>
    <row r="4679" spans="1:27" ht="15.75" customHeight="1">
      <c r="A4679" s="155"/>
      <c r="B4679" s="156">
        <v>45213</v>
      </c>
      <c r="C4679" s="158">
        <v>72082</v>
      </c>
      <c r="D4679" s="158">
        <v>5120</v>
      </c>
      <c r="E4679" s="158">
        <v>23.132999999999999</v>
      </c>
      <c r="F4679" s="158">
        <v>23.04</v>
      </c>
      <c r="G4679" s="16">
        <f t="shared" si="102"/>
        <v>22.870927068045674</v>
      </c>
      <c r="H4679" s="17">
        <f t="shared" si="103"/>
        <v>0.43678821992387523</v>
      </c>
      <c r="I4679" s="17">
        <f t="shared" si="104"/>
        <v>-9.2999999999999972E-2</v>
      </c>
      <c r="J4679" s="18">
        <f t="shared" si="105"/>
        <v>4.0202308390610807E-3</v>
      </c>
      <c r="K4679" s="18">
        <f t="shared" si="106"/>
        <v>0.31274405545562473</v>
      </c>
      <c r="L4679" s="154"/>
      <c r="M4679" s="154"/>
      <c r="N4679" s="154"/>
      <c r="O4679" s="154"/>
      <c r="P4679" s="154"/>
      <c r="Q4679" s="154"/>
      <c r="R4679" s="154"/>
      <c r="S4679" s="154"/>
      <c r="T4679" s="154"/>
      <c r="U4679" s="154"/>
      <c r="V4679" s="154"/>
      <c r="W4679" s="154"/>
      <c r="X4679" s="154"/>
      <c r="Y4679" s="154"/>
      <c r="Z4679" s="154"/>
      <c r="AA4679" s="154"/>
    </row>
    <row r="4680" spans="1:27" ht="15.75" customHeight="1">
      <c r="A4680" s="155"/>
      <c r="B4680" s="156"/>
      <c r="C4680" s="158"/>
      <c r="D4680" s="158">
        <v>5120</v>
      </c>
      <c r="E4680" s="158">
        <v>23.129000000000001</v>
      </c>
      <c r="F4680" s="158">
        <v>23.024999999999999</v>
      </c>
      <c r="G4680" s="16">
        <f t="shared" si="102"/>
        <v>22.870927068045674</v>
      </c>
      <c r="H4680" s="17">
        <f t="shared" si="103"/>
        <v>0.43012155325721224</v>
      </c>
      <c r="I4680" s="17">
        <f t="shared" si="104"/>
        <v>-0.10400000000000276</v>
      </c>
      <c r="J4680" s="18">
        <f t="shared" si="105"/>
        <v>4.4965195209478465E-3</v>
      </c>
      <c r="K4680" s="18">
        <f t="shared" si="106"/>
        <v>0.3126251993106044</v>
      </c>
      <c r="L4680" s="154"/>
      <c r="M4680" s="154"/>
      <c r="N4680" s="154"/>
      <c r="O4680" s="154"/>
      <c r="P4680" s="154"/>
      <c r="Q4680" s="154"/>
      <c r="R4680" s="154"/>
      <c r="S4680" s="154"/>
      <c r="T4680" s="154"/>
      <c r="U4680" s="154"/>
      <c r="V4680" s="154"/>
      <c r="W4680" s="154"/>
      <c r="X4680" s="154"/>
      <c r="Y4680" s="154"/>
      <c r="Z4680" s="154"/>
      <c r="AA4680" s="154"/>
    </row>
    <row r="4681" spans="1:27" ht="15.75" customHeight="1">
      <c r="A4681" s="155"/>
      <c r="B4681" s="156">
        <v>45216</v>
      </c>
      <c r="C4681" s="158">
        <v>72314</v>
      </c>
      <c r="D4681" s="158">
        <v>8608</v>
      </c>
      <c r="E4681" s="158">
        <v>23.123999999999999</v>
      </c>
      <c r="F4681" s="158">
        <v>23.023</v>
      </c>
      <c r="G4681" s="16">
        <f t="shared" si="102"/>
        <v>22.02</v>
      </c>
      <c r="H4681" s="17">
        <f t="shared" si="103"/>
        <v>1.8399999999999987</v>
      </c>
      <c r="I4681" s="17">
        <f t="shared" si="104"/>
        <v>-0.10099999999999909</v>
      </c>
      <c r="J4681" s="18">
        <f t="shared" si="105"/>
        <v>4.3677564435218429E-3</v>
      </c>
      <c r="K4681" s="18">
        <f t="shared" si="106"/>
        <v>0.57161390762843789</v>
      </c>
      <c r="L4681" s="154"/>
      <c r="M4681" s="154"/>
      <c r="N4681" s="154"/>
      <c r="O4681" s="154"/>
      <c r="P4681" s="154"/>
      <c r="Q4681" s="154"/>
      <c r="R4681" s="154"/>
      <c r="S4681" s="154"/>
      <c r="T4681" s="154"/>
      <c r="U4681" s="154"/>
      <c r="V4681" s="154"/>
      <c r="W4681" s="154"/>
      <c r="X4681" s="154"/>
      <c r="Y4681" s="154"/>
      <c r="Z4681" s="154"/>
      <c r="AA4681" s="154"/>
    </row>
    <row r="4682" spans="1:27" ht="15.75" customHeight="1">
      <c r="A4682" s="155"/>
      <c r="B4682" s="156">
        <v>45216</v>
      </c>
      <c r="C4682" s="158">
        <v>72358</v>
      </c>
      <c r="D4682" s="158">
        <v>8108</v>
      </c>
      <c r="E4682" s="158">
        <v>19.045999999999999</v>
      </c>
      <c r="F4682" s="158">
        <v>19.024000000000001</v>
      </c>
      <c r="G4682" s="16">
        <f t="shared" si="102"/>
        <v>18.363527102940179</v>
      </c>
      <c r="H4682" s="17">
        <f t="shared" si="103"/>
        <v>1.1374548284330348</v>
      </c>
      <c r="I4682" s="17">
        <f t="shared" si="104"/>
        <v>-2.1999999999998465E-2</v>
      </c>
      <c r="J4682" s="18">
        <f t="shared" si="105"/>
        <v>1.1550981833455037E-3</v>
      </c>
      <c r="K4682" s="18">
        <f t="shared" si="106"/>
        <v>0.31811122169649375</v>
      </c>
      <c r="L4682" s="154"/>
      <c r="M4682" s="154"/>
      <c r="N4682" s="154"/>
      <c r="O4682" s="154"/>
      <c r="P4682" s="154"/>
      <c r="Q4682" s="154"/>
      <c r="R4682" s="154"/>
      <c r="S4682" s="154"/>
      <c r="T4682" s="154"/>
      <c r="U4682" s="154"/>
      <c r="V4682" s="154"/>
      <c r="W4682" s="154"/>
      <c r="X4682" s="154"/>
      <c r="Y4682" s="154"/>
      <c r="Z4682" s="154"/>
      <c r="AA4682" s="154"/>
    </row>
    <row r="4683" spans="1:27" ht="15.75" customHeight="1">
      <c r="A4683" s="155"/>
      <c r="B4683" s="156">
        <v>45216</v>
      </c>
      <c r="C4683" s="158">
        <v>72356</v>
      </c>
      <c r="D4683" s="158">
        <v>8128</v>
      </c>
      <c r="E4683" s="158">
        <v>20.315000000000001</v>
      </c>
      <c r="F4683" s="158">
        <v>20.298999999999999</v>
      </c>
      <c r="G4683" s="16">
        <f t="shared" si="102"/>
        <v>20.092045107828728</v>
      </c>
      <c r="H4683" s="17">
        <f t="shared" si="103"/>
        <v>0.37159148695212235</v>
      </c>
      <c r="I4683" s="17">
        <f t="shared" si="104"/>
        <v>-1.6000000000001791E-2</v>
      </c>
      <c r="J4683" s="18">
        <f t="shared" si="105"/>
        <v>7.8759537287727244E-4</v>
      </c>
      <c r="K4683" s="18">
        <f t="shared" si="106"/>
        <v>0.30269436117382503</v>
      </c>
      <c r="L4683" s="154"/>
      <c r="M4683" s="154"/>
      <c r="N4683" s="154"/>
      <c r="O4683" s="154"/>
      <c r="P4683" s="154"/>
      <c r="Q4683" s="154"/>
      <c r="R4683" s="154"/>
      <c r="S4683" s="154"/>
      <c r="T4683" s="154"/>
      <c r="U4683" s="154"/>
      <c r="V4683" s="154"/>
      <c r="W4683" s="154"/>
      <c r="X4683" s="154"/>
      <c r="Y4683" s="154"/>
      <c r="Z4683" s="154"/>
      <c r="AA4683" s="154"/>
    </row>
    <row r="4684" spans="1:27" ht="15.75" customHeight="1">
      <c r="A4684" s="155"/>
      <c r="B4684" s="156"/>
      <c r="C4684" s="158"/>
      <c r="D4684" s="158">
        <v>8128</v>
      </c>
      <c r="E4684" s="158">
        <v>20.798999999999999</v>
      </c>
      <c r="F4684" s="158">
        <v>20.779</v>
      </c>
      <c r="G4684" s="16">
        <f t="shared" si="102"/>
        <v>20.092045107828728</v>
      </c>
      <c r="H4684" s="17">
        <f t="shared" si="103"/>
        <v>1.1782581536187862</v>
      </c>
      <c r="I4684" s="17">
        <f t="shared" si="104"/>
        <v>-1.9999999999999574E-2</v>
      </c>
      <c r="J4684" s="18">
        <f t="shared" si="105"/>
        <v>9.615846915716897E-4</v>
      </c>
      <c r="K4684" s="18">
        <f t="shared" si="106"/>
        <v>0.3189209071227585</v>
      </c>
      <c r="L4684" s="154"/>
      <c r="M4684" s="154"/>
      <c r="N4684" s="154"/>
      <c r="O4684" s="154"/>
      <c r="P4684" s="154"/>
      <c r="Q4684" s="154"/>
      <c r="R4684" s="154"/>
      <c r="S4684" s="154"/>
      <c r="T4684" s="154"/>
      <c r="U4684" s="154"/>
      <c r="V4684" s="154"/>
      <c r="W4684" s="154"/>
      <c r="X4684" s="154"/>
      <c r="Y4684" s="154"/>
      <c r="Z4684" s="154"/>
      <c r="AA4684" s="154"/>
    </row>
    <row r="4685" spans="1:27" ht="15.75" customHeight="1">
      <c r="A4685" s="155"/>
      <c r="B4685" s="156">
        <v>45216</v>
      </c>
      <c r="C4685" s="158">
        <v>72122</v>
      </c>
      <c r="D4685" s="158">
        <v>6107</v>
      </c>
      <c r="E4685" s="158">
        <v>17.119</v>
      </c>
      <c r="F4685" s="158">
        <v>16.837</v>
      </c>
      <c r="G4685" s="16">
        <f t="shared" si="102"/>
        <v>17.032373496847189</v>
      </c>
      <c r="H4685" s="17">
        <f t="shared" si="103"/>
        <v>0.14437750525468473</v>
      </c>
      <c r="I4685" s="17">
        <f t="shared" si="104"/>
        <v>-0.28200000000000003</v>
      </c>
      <c r="J4685" s="18">
        <f t="shared" si="105"/>
        <v>1.6472924820375025E-2</v>
      </c>
      <c r="K4685" s="18">
        <f t="shared" si="106"/>
        <v>0.32318094487927029</v>
      </c>
      <c r="L4685" s="154"/>
      <c r="M4685" s="154"/>
      <c r="N4685" s="154"/>
      <c r="O4685" s="154"/>
      <c r="P4685" s="154"/>
      <c r="Q4685" s="154"/>
      <c r="R4685" s="154"/>
      <c r="S4685" s="154"/>
      <c r="T4685" s="154"/>
      <c r="U4685" s="154"/>
      <c r="V4685" s="154"/>
      <c r="W4685" s="154"/>
      <c r="X4685" s="154"/>
      <c r="Y4685" s="154"/>
      <c r="Z4685" s="154"/>
      <c r="AA4685" s="154"/>
    </row>
    <row r="4686" spans="1:27" ht="15.75" customHeight="1">
      <c r="A4686" s="155"/>
      <c r="B4686" s="156"/>
      <c r="C4686" s="158"/>
      <c r="D4686" s="158">
        <v>6107</v>
      </c>
      <c r="E4686" s="158">
        <v>17.097999999999999</v>
      </c>
      <c r="F4686" s="158">
        <v>16.818999999999999</v>
      </c>
      <c r="G4686" s="16">
        <f t="shared" si="102"/>
        <v>17.032373496847189</v>
      </c>
      <c r="H4686" s="17">
        <f t="shared" si="103"/>
        <v>0.10937750525468341</v>
      </c>
      <c r="I4686" s="17">
        <f t="shared" si="104"/>
        <v>-0.27899999999999991</v>
      </c>
      <c r="J4686" s="18">
        <f t="shared" si="105"/>
        <v>1.63176979763715E-2</v>
      </c>
      <c r="K4686" s="18">
        <f t="shared" si="106"/>
        <v>0.32234966635794987</v>
      </c>
      <c r="L4686" s="154"/>
      <c r="M4686" s="154"/>
      <c r="N4686" s="154"/>
      <c r="O4686" s="154"/>
      <c r="P4686" s="154"/>
      <c r="Q4686" s="154"/>
      <c r="R4686" s="154"/>
      <c r="S4686" s="154"/>
      <c r="T4686" s="154"/>
      <c r="U4686" s="154"/>
      <c r="V4686" s="154"/>
      <c r="W4686" s="154"/>
      <c r="X4686" s="154"/>
      <c r="Y4686" s="154"/>
      <c r="Z4686" s="154"/>
      <c r="AA4686" s="154"/>
    </row>
    <row r="4687" spans="1:27" ht="15.75" customHeight="1">
      <c r="A4687" s="155"/>
      <c r="B4687" s="156"/>
      <c r="C4687" s="158"/>
      <c r="D4687" s="158">
        <v>6107</v>
      </c>
      <c r="E4687" s="158">
        <v>15.946</v>
      </c>
      <c r="F4687" s="158">
        <v>15.680999999999999</v>
      </c>
      <c r="G4687" s="16">
        <f t="shared" si="102"/>
        <v>17.032373496847189</v>
      </c>
      <c r="H4687" s="17">
        <f t="shared" si="103"/>
        <v>-1.8106224947453153</v>
      </c>
      <c r="I4687" s="17">
        <f t="shared" si="104"/>
        <v>-0.26500000000000057</v>
      </c>
      <c r="J4687" s="18">
        <f t="shared" si="105"/>
        <v>1.6618587733600938E-2</v>
      </c>
      <c r="K4687" s="18">
        <f t="shared" si="106"/>
        <v>0.27339361566463238</v>
      </c>
      <c r="L4687" s="154"/>
      <c r="M4687" s="154"/>
      <c r="N4687" s="154"/>
      <c r="O4687" s="154"/>
      <c r="P4687" s="154"/>
      <c r="Q4687" s="154"/>
      <c r="R4687" s="154"/>
      <c r="S4687" s="154"/>
      <c r="T4687" s="154"/>
      <c r="U4687" s="154"/>
      <c r="V4687" s="154"/>
      <c r="W4687" s="154"/>
      <c r="X4687" s="154"/>
      <c r="Y4687" s="154"/>
      <c r="Z4687" s="154"/>
      <c r="AA4687" s="154"/>
    </row>
    <row r="4688" spans="1:27" ht="15.75" customHeight="1">
      <c r="A4688" s="155"/>
      <c r="B4688" s="156"/>
      <c r="C4688" s="158"/>
      <c r="D4688" s="158">
        <v>6107</v>
      </c>
      <c r="E4688" s="158">
        <v>16.946000000000002</v>
      </c>
      <c r="F4688" s="158">
        <v>16.664000000000001</v>
      </c>
      <c r="G4688" s="16">
        <f t="shared" si="102"/>
        <v>17.032373496847189</v>
      </c>
      <c r="H4688" s="17">
        <f t="shared" si="103"/>
        <v>-0.14395582807864571</v>
      </c>
      <c r="I4688" s="17">
        <f t="shared" si="104"/>
        <v>-0.28200000000000003</v>
      </c>
      <c r="J4688" s="18">
        <f t="shared" si="105"/>
        <v>1.6641095243715331E-2</v>
      </c>
      <c r="K4688" s="18">
        <f t="shared" si="106"/>
        <v>0.31627136760227953</v>
      </c>
      <c r="L4688" s="154"/>
      <c r="M4688" s="154"/>
      <c r="N4688" s="154"/>
      <c r="O4688" s="154"/>
      <c r="P4688" s="154"/>
      <c r="Q4688" s="154"/>
      <c r="R4688" s="154"/>
      <c r="S4688" s="154"/>
      <c r="T4688" s="154"/>
      <c r="U4688" s="154"/>
      <c r="V4688" s="154"/>
      <c r="W4688" s="154"/>
      <c r="X4688" s="154"/>
      <c r="Y4688" s="154"/>
      <c r="Z4688" s="154"/>
      <c r="AA4688" s="154"/>
    </row>
    <row r="4689" spans="1:27" ht="15.75" customHeight="1">
      <c r="A4689" s="155"/>
      <c r="B4689" s="156">
        <v>45217</v>
      </c>
      <c r="C4689" s="158">
        <v>72725</v>
      </c>
      <c r="D4689" s="158">
        <v>6107</v>
      </c>
      <c r="E4689" s="158">
        <v>18.187000000000001</v>
      </c>
      <c r="F4689" s="158">
        <v>17.835999999999999</v>
      </c>
      <c r="G4689" s="16">
        <f t="shared" si="102"/>
        <v>17.032373496847189</v>
      </c>
      <c r="H4689" s="17">
        <f t="shared" si="103"/>
        <v>1.9243775052546872</v>
      </c>
      <c r="I4689" s="17">
        <f t="shared" si="104"/>
        <v>-0.35100000000000264</v>
      </c>
      <c r="J4689" s="18">
        <f t="shared" si="105"/>
        <v>1.9299499642602004E-2</v>
      </c>
      <c r="K4689" s="18">
        <f t="shared" si="106"/>
        <v>0.36292596884523171</v>
      </c>
      <c r="L4689" s="154"/>
      <c r="M4689" s="154"/>
      <c r="N4689" s="154"/>
      <c r="O4689" s="154"/>
      <c r="P4689" s="154"/>
      <c r="Q4689" s="154"/>
      <c r="R4689" s="154"/>
      <c r="S4689" s="154"/>
      <c r="T4689" s="154"/>
      <c r="U4689" s="154"/>
      <c r="V4689" s="154"/>
      <c r="W4689" s="154"/>
      <c r="X4689" s="154"/>
      <c r="Y4689" s="154"/>
      <c r="Z4689" s="154"/>
      <c r="AA4689" s="154"/>
    </row>
    <row r="4690" spans="1:27" ht="15.75" customHeight="1">
      <c r="A4690" s="155"/>
      <c r="B4690" s="156"/>
      <c r="C4690" s="158"/>
      <c r="D4690" s="158">
        <v>6107</v>
      </c>
      <c r="E4690" s="158">
        <v>17.62</v>
      </c>
      <c r="F4690" s="158">
        <v>17.251999999999999</v>
      </c>
      <c r="G4690" s="16">
        <f t="shared" si="102"/>
        <v>17.032373496847189</v>
      </c>
      <c r="H4690" s="17">
        <f t="shared" si="103"/>
        <v>0.97937750525468681</v>
      </c>
      <c r="I4690" s="17">
        <f t="shared" si="104"/>
        <v>-0.3680000000000021</v>
      </c>
      <c r="J4690" s="18">
        <f t="shared" si="105"/>
        <v>2.0885357548240755E-2</v>
      </c>
      <c r="K4690" s="18">
        <f t="shared" si="106"/>
        <v>0.34242534593576779</v>
      </c>
      <c r="L4690" s="154"/>
      <c r="M4690" s="154"/>
      <c r="N4690" s="154"/>
      <c r="O4690" s="154"/>
      <c r="P4690" s="154"/>
      <c r="Q4690" s="154"/>
      <c r="R4690" s="154"/>
      <c r="S4690" s="154"/>
      <c r="T4690" s="154"/>
      <c r="U4690" s="154"/>
      <c r="V4690" s="154"/>
      <c r="W4690" s="154"/>
      <c r="X4690" s="154"/>
      <c r="Y4690" s="154"/>
      <c r="Z4690" s="154"/>
      <c r="AA4690" s="154"/>
    </row>
    <row r="4691" spans="1:27" ht="15.75" customHeight="1">
      <c r="A4691" s="155"/>
      <c r="B4691" s="156">
        <v>45217</v>
      </c>
      <c r="C4691" s="158">
        <v>72727</v>
      </c>
      <c r="D4691" s="158">
        <v>5623</v>
      </c>
      <c r="E4691" s="158">
        <v>22.568000000000001</v>
      </c>
      <c r="F4691" s="158">
        <v>22.239000000000001</v>
      </c>
      <c r="G4691" s="16">
        <f t="shared" si="102"/>
        <v>22.870927068045674</v>
      </c>
      <c r="H4691" s="17">
        <f t="shared" si="103"/>
        <v>-0.5048784467427877</v>
      </c>
      <c r="I4691" s="17">
        <f t="shared" si="104"/>
        <v>-0.32900000000000063</v>
      </c>
      <c r="J4691" s="18">
        <f t="shared" si="105"/>
        <v>1.4578163771712185E-2</v>
      </c>
      <c r="K4691" s="18">
        <f t="shared" si="106"/>
        <v>0.29553829470289655</v>
      </c>
      <c r="L4691" s="154"/>
      <c r="M4691" s="154"/>
      <c r="N4691" s="154"/>
      <c r="O4691" s="154"/>
      <c r="P4691" s="154"/>
      <c r="Q4691" s="154"/>
      <c r="R4691" s="154"/>
      <c r="S4691" s="154"/>
      <c r="T4691" s="154"/>
      <c r="U4691" s="154"/>
      <c r="V4691" s="154"/>
      <c r="W4691" s="154"/>
      <c r="X4691" s="154"/>
      <c r="Y4691" s="154"/>
      <c r="Z4691" s="154"/>
      <c r="AA4691" s="154"/>
    </row>
    <row r="4692" spans="1:27" ht="15.75" customHeight="1">
      <c r="A4692" s="155"/>
      <c r="B4692" s="156"/>
      <c r="C4692" s="158"/>
      <c r="D4692" s="158">
        <v>5623</v>
      </c>
      <c r="E4692" s="158">
        <v>22.414000000000001</v>
      </c>
      <c r="F4692" s="158">
        <v>22.353999999999999</v>
      </c>
      <c r="G4692" s="16">
        <f t="shared" si="102"/>
        <v>22.870927068045674</v>
      </c>
      <c r="H4692" s="17">
        <f t="shared" si="103"/>
        <v>-0.76154511340945419</v>
      </c>
      <c r="I4692" s="17">
        <f t="shared" si="104"/>
        <v>-6.0000000000002274E-2</v>
      </c>
      <c r="J4692" s="18">
        <f t="shared" si="105"/>
        <v>2.6768983670920972E-3</v>
      </c>
      <c r="K4692" s="18">
        <f t="shared" si="106"/>
        <v>0.29069814557218565</v>
      </c>
      <c r="L4692" s="154"/>
      <c r="M4692" s="154"/>
      <c r="N4692" s="154"/>
      <c r="O4692" s="154"/>
      <c r="P4692" s="154"/>
      <c r="Q4692" s="154"/>
      <c r="R4692" s="154"/>
      <c r="S4692" s="154"/>
      <c r="T4692" s="154"/>
      <c r="U4692" s="154"/>
      <c r="V4692" s="154"/>
      <c r="W4692" s="154"/>
      <c r="X4692" s="154"/>
      <c r="Y4692" s="154"/>
      <c r="Z4692" s="154"/>
      <c r="AA4692" s="154"/>
    </row>
    <row r="4693" spans="1:27" ht="15.75" customHeight="1">
      <c r="A4693" s="155"/>
      <c r="B4693" s="156"/>
      <c r="C4693" s="158"/>
      <c r="D4693" s="158">
        <v>5623</v>
      </c>
      <c r="E4693" s="158">
        <v>22.98</v>
      </c>
      <c r="F4693" s="158">
        <v>22.879000000000001</v>
      </c>
      <c r="G4693" s="16">
        <f t="shared" si="102"/>
        <v>22.870927068045674</v>
      </c>
      <c r="H4693" s="17">
        <f t="shared" si="103"/>
        <v>0.18178821992387739</v>
      </c>
      <c r="I4693" s="17">
        <f t="shared" si="104"/>
        <v>-0.10099999999999909</v>
      </c>
      <c r="J4693" s="18">
        <f t="shared" si="105"/>
        <v>4.3951261966927368E-3</v>
      </c>
      <c r="K4693" s="18">
        <f t="shared" si="106"/>
        <v>0.30816833049847553</v>
      </c>
      <c r="L4693" s="154"/>
      <c r="M4693" s="154"/>
      <c r="N4693" s="154"/>
      <c r="O4693" s="154"/>
      <c r="P4693" s="154"/>
      <c r="Q4693" s="154"/>
      <c r="R4693" s="154"/>
      <c r="S4693" s="154"/>
      <c r="T4693" s="154"/>
      <c r="U4693" s="154"/>
      <c r="V4693" s="154"/>
      <c r="W4693" s="154"/>
      <c r="X4693" s="154"/>
      <c r="Y4693" s="154"/>
      <c r="Z4693" s="154"/>
      <c r="AA4693" s="154"/>
    </row>
    <row r="4694" spans="1:27" ht="15.75" customHeight="1">
      <c r="A4694" s="155"/>
      <c r="B4694" s="159">
        <v>45217</v>
      </c>
      <c r="C4694" s="158">
        <v>72453</v>
      </c>
      <c r="D4694" s="158">
        <v>535</v>
      </c>
      <c r="E4694" s="158">
        <v>18.053000000000001</v>
      </c>
      <c r="F4694" s="158">
        <v>17.914000000000001</v>
      </c>
      <c r="G4694" s="16">
        <f t="shared" si="102"/>
        <v>16.637999999999998</v>
      </c>
      <c r="H4694" s="17">
        <f t="shared" si="103"/>
        <v>2.3583333333333378</v>
      </c>
      <c r="I4694" s="17">
        <f t="shared" si="104"/>
        <v>-0.13899999999999935</v>
      </c>
      <c r="J4694" s="18">
        <f t="shared" si="105"/>
        <v>7.6995513211100281E-3</v>
      </c>
      <c r="K4694" s="18">
        <f t="shared" si="106"/>
        <v>0.54367695119924675</v>
      </c>
      <c r="L4694" s="154"/>
      <c r="M4694" s="154"/>
      <c r="N4694" s="154"/>
      <c r="O4694" s="154"/>
      <c r="P4694" s="154"/>
      <c r="Q4694" s="154"/>
      <c r="R4694" s="154"/>
      <c r="S4694" s="154"/>
      <c r="T4694" s="154"/>
      <c r="U4694" s="154"/>
      <c r="V4694" s="154"/>
      <c r="W4694" s="154"/>
      <c r="X4694" s="154"/>
      <c r="Y4694" s="154"/>
      <c r="Z4694" s="154"/>
      <c r="AA4694" s="154"/>
    </row>
    <row r="4695" spans="1:27" ht="15.75" customHeight="1">
      <c r="A4695" s="155"/>
      <c r="B4695" s="156">
        <v>45217</v>
      </c>
      <c r="C4695" s="158"/>
      <c r="D4695" s="158">
        <v>5001</v>
      </c>
      <c r="E4695" s="158">
        <v>39.566000000000003</v>
      </c>
      <c r="F4695" s="158">
        <v>39.256</v>
      </c>
      <c r="G4695" s="16">
        <f t="shared" si="102"/>
        <v>38.4</v>
      </c>
      <c r="H4695" s="17">
        <f t="shared" si="103"/>
        <v>1.94333333333334</v>
      </c>
      <c r="I4695" s="17">
        <f t="shared" si="104"/>
        <v>-0.31000000000000227</v>
      </c>
      <c r="J4695" s="18">
        <f t="shared" si="105"/>
        <v>7.8350098569479418E-3</v>
      </c>
      <c r="K4695" s="18">
        <f t="shared" si="106"/>
        <v>0.3934185917201638</v>
      </c>
      <c r="L4695" s="154"/>
      <c r="M4695" s="154"/>
      <c r="N4695" s="154"/>
      <c r="O4695" s="154"/>
      <c r="P4695" s="154"/>
      <c r="Q4695" s="154"/>
      <c r="R4695" s="154"/>
      <c r="S4695" s="154"/>
      <c r="T4695" s="154"/>
      <c r="U4695" s="154"/>
      <c r="V4695" s="154"/>
      <c r="W4695" s="154"/>
      <c r="X4695" s="154"/>
      <c r="Y4695" s="154"/>
      <c r="Z4695" s="154"/>
      <c r="AA4695" s="154"/>
    </row>
    <row r="4696" spans="1:27" ht="15.75" customHeight="1">
      <c r="A4696" s="155"/>
      <c r="B4696" s="156"/>
      <c r="C4696" s="158"/>
      <c r="D4696" s="158">
        <v>5001</v>
      </c>
      <c r="E4696" s="158">
        <v>39.405000000000001</v>
      </c>
      <c r="F4696" s="158">
        <v>39.075000000000003</v>
      </c>
      <c r="G4696" s="16">
        <f t="shared" si="102"/>
        <v>38.4</v>
      </c>
      <c r="H4696" s="17">
        <f t="shared" si="103"/>
        <v>1.6750000000000043</v>
      </c>
      <c r="I4696" s="17">
        <f t="shared" si="104"/>
        <v>-0.32999999999999829</v>
      </c>
      <c r="J4696" s="18">
        <f t="shared" si="105"/>
        <v>8.3745717548534011E-3</v>
      </c>
      <c r="K4696" s="18">
        <f t="shared" si="106"/>
        <v>0.39094023601065858</v>
      </c>
      <c r="L4696" s="154"/>
      <c r="M4696" s="154"/>
      <c r="N4696" s="154"/>
      <c r="O4696" s="154"/>
      <c r="P4696" s="154"/>
      <c r="Q4696" s="154"/>
      <c r="R4696" s="154"/>
      <c r="S4696" s="154"/>
      <c r="T4696" s="154"/>
      <c r="U4696" s="154"/>
      <c r="V4696" s="154"/>
      <c r="W4696" s="154"/>
      <c r="X4696" s="154"/>
      <c r="Y4696" s="154"/>
      <c r="Z4696" s="154"/>
      <c r="AA4696" s="154"/>
    </row>
    <row r="4697" spans="1:27" ht="15.75" customHeight="1">
      <c r="A4697" s="155"/>
      <c r="B4697" s="156"/>
      <c r="C4697" s="158"/>
      <c r="D4697" s="158">
        <v>5001</v>
      </c>
      <c r="E4697" s="158">
        <v>39.915999999999997</v>
      </c>
      <c r="F4697" s="158">
        <v>39.606000000000002</v>
      </c>
      <c r="G4697" s="16">
        <f t="shared" si="102"/>
        <v>38.4</v>
      </c>
      <c r="H4697" s="17">
        <f t="shared" si="103"/>
        <v>2.5266666666666637</v>
      </c>
      <c r="I4697" s="17">
        <f t="shared" si="104"/>
        <v>-0.30999999999999517</v>
      </c>
      <c r="J4697" s="18">
        <f t="shared" si="105"/>
        <v>7.7663092494236691E-3</v>
      </c>
      <c r="K4697" s="18">
        <f t="shared" si="106"/>
        <v>0.39873734843170655</v>
      </c>
      <c r="L4697" s="154"/>
      <c r="M4697" s="154"/>
      <c r="N4697" s="154"/>
      <c r="O4697" s="154"/>
      <c r="P4697" s="154"/>
      <c r="Q4697" s="154"/>
      <c r="R4697" s="154"/>
      <c r="S4697" s="154"/>
      <c r="T4697" s="154"/>
      <c r="U4697" s="154"/>
      <c r="V4697" s="154"/>
      <c r="W4697" s="154"/>
      <c r="X4697" s="154"/>
      <c r="Y4697" s="154"/>
      <c r="Z4697" s="154"/>
      <c r="AA4697" s="154"/>
    </row>
    <row r="4698" spans="1:27" ht="15.75" customHeight="1">
      <c r="A4698" s="155"/>
      <c r="B4698" s="156"/>
      <c r="C4698" s="158"/>
      <c r="D4698" s="158">
        <v>5001</v>
      </c>
      <c r="E4698" s="158">
        <v>40.283999999999999</v>
      </c>
      <c r="F4698" s="158">
        <v>40.024000000000001</v>
      </c>
      <c r="G4698" s="16">
        <f t="shared" si="102"/>
        <v>38.4</v>
      </c>
      <c r="H4698" s="17">
        <f t="shared" si="103"/>
        <v>3.1400000000000006</v>
      </c>
      <c r="I4698" s="17">
        <f t="shared" si="104"/>
        <v>-0.25999999999999801</v>
      </c>
      <c r="J4698" s="18">
        <f t="shared" si="105"/>
        <v>6.4541753549795956E-3</v>
      </c>
      <c r="K4698" s="18">
        <f t="shared" si="106"/>
        <v>0.4042299672326482</v>
      </c>
      <c r="L4698" s="154"/>
      <c r="M4698" s="154"/>
      <c r="N4698" s="154"/>
      <c r="O4698" s="154"/>
      <c r="P4698" s="154"/>
      <c r="Q4698" s="154"/>
      <c r="R4698" s="154"/>
      <c r="S4698" s="154"/>
      <c r="T4698" s="154"/>
      <c r="U4698" s="154"/>
      <c r="V4698" s="154"/>
      <c r="W4698" s="154"/>
      <c r="X4698" s="154"/>
      <c r="Y4698" s="154"/>
      <c r="Z4698" s="154"/>
      <c r="AA4698" s="154"/>
    </row>
    <row r="4699" spans="1:27" ht="15.75" customHeight="1">
      <c r="A4699" s="155"/>
      <c r="B4699" s="156">
        <v>45217</v>
      </c>
      <c r="C4699" s="158"/>
      <c r="D4699" s="158">
        <v>6608</v>
      </c>
      <c r="E4699" s="158">
        <v>19.239000000000001</v>
      </c>
      <c r="F4699" s="158">
        <v>18.835999999999999</v>
      </c>
      <c r="G4699" s="16">
        <f t="shared" si="102"/>
        <v>17.912399999999998</v>
      </c>
      <c r="H4699" s="17">
        <f t="shared" si="103"/>
        <v>2.2110000000000047</v>
      </c>
      <c r="I4699" s="17">
        <f t="shared" si="104"/>
        <v>-0.40300000000000225</v>
      </c>
      <c r="J4699" s="18">
        <f t="shared" si="105"/>
        <v>2.0947034669161715E-2</v>
      </c>
      <c r="K4699" s="18">
        <f t="shared" si="106"/>
        <v>0.4399189147045065</v>
      </c>
      <c r="L4699" s="154"/>
      <c r="M4699" s="154"/>
      <c r="N4699" s="154"/>
      <c r="O4699" s="154"/>
      <c r="P4699" s="154"/>
      <c r="Q4699" s="154"/>
      <c r="R4699" s="154"/>
      <c r="S4699" s="154"/>
      <c r="T4699" s="154"/>
      <c r="U4699" s="154"/>
      <c r="V4699" s="154"/>
      <c r="W4699" s="154"/>
      <c r="X4699" s="154"/>
      <c r="Y4699" s="154"/>
      <c r="Z4699" s="154"/>
      <c r="AA4699" s="154"/>
    </row>
    <row r="4700" spans="1:27" ht="15.75" customHeight="1">
      <c r="A4700" s="155"/>
      <c r="B4700" s="156"/>
      <c r="C4700" s="158"/>
      <c r="D4700" s="158">
        <v>6608</v>
      </c>
      <c r="E4700" s="158">
        <v>18.492000000000001</v>
      </c>
      <c r="F4700" s="158">
        <v>18.111999999999998</v>
      </c>
      <c r="G4700" s="16">
        <f t="shared" si="102"/>
        <v>17.912399999999998</v>
      </c>
      <c r="H4700" s="17">
        <f t="shared" si="103"/>
        <v>0.96600000000000463</v>
      </c>
      <c r="I4700" s="17">
        <f t="shared" si="104"/>
        <v>-0.38000000000000256</v>
      </c>
      <c r="J4700" s="18">
        <f t="shared" si="105"/>
        <v>2.0549426779147877E-2</v>
      </c>
      <c r="K4700" s="18">
        <f t="shared" si="106"/>
        <v>0.41729396495781967</v>
      </c>
      <c r="L4700" s="154"/>
      <c r="M4700" s="154"/>
      <c r="N4700" s="154"/>
      <c r="O4700" s="154"/>
      <c r="P4700" s="154"/>
      <c r="Q4700" s="154"/>
      <c r="R4700" s="154"/>
      <c r="S4700" s="154"/>
      <c r="T4700" s="154"/>
      <c r="U4700" s="154"/>
      <c r="V4700" s="154"/>
      <c r="W4700" s="154"/>
      <c r="X4700" s="154"/>
      <c r="Y4700" s="154"/>
      <c r="Z4700" s="154"/>
      <c r="AA4700" s="154"/>
    </row>
    <row r="4701" spans="1:27" ht="15.75" customHeight="1">
      <c r="A4701" s="155"/>
      <c r="B4701" s="156"/>
      <c r="C4701" s="158"/>
      <c r="D4701" s="158">
        <v>6608</v>
      </c>
      <c r="E4701" s="158">
        <v>18.907</v>
      </c>
      <c r="F4701" s="158">
        <v>18.555</v>
      </c>
      <c r="G4701" s="16">
        <f t="shared" si="102"/>
        <v>17.912399999999998</v>
      </c>
      <c r="H4701" s="17">
        <f t="shared" si="103"/>
        <v>1.65766666666667</v>
      </c>
      <c r="I4701" s="17">
        <f t="shared" si="104"/>
        <v>-0.35200000000000031</v>
      </c>
      <c r="J4701" s="18">
        <f t="shared" si="105"/>
        <v>1.8617443274977538E-2</v>
      </c>
      <c r="K4701" s="18">
        <f t="shared" si="106"/>
        <v>0.43008409583752055</v>
      </c>
      <c r="L4701" s="154"/>
      <c r="M4701" s="154"/>
      <c r="N4701" s="154"/>
      <c r="O4701" s="154"/>
      <c r="P4701" s="154"/>
      <c r="Q4701" s="154"/>
      <c r="R4701" s="154"/>
      <c r="S4701" s="154"/>
      <c r="T4701" s="154"/>
      <c r="U4701" s="154"/>
      <c r="V4701" s="154"/>
      <c r="W4701" s="154"/>
      <c r="X4701" s="154"/>
      <c r="Y4701" s="154"/>
      <c r="Z4701" s="154"/>
      <c r="AA4701" s="154"/>
    </row>
    <row r="4702" spans="1:27" ht="15.75" customHeight="1">
      <c r="A4702" s="155"/>
      <c r="B4702" s="156">
        <v>45218</v>
      </c>
      <c r="C4702" s="158">
        <v>72118</v>
      </c>
      <c r="D4702" s="158">
        <v>5648</v>
      </c>
      <c r="E4702" s="158">
        <v>20.335999999999999</v>
      </c>
      <c r="F4702" s="158">
        <v>20.123000000000001</v>
      </c>
      <c r="G4702" s="16">
        <f t="shared" si="102"/>
        <v>19.240505739344663</v>
      </c>
      <c r="H4702" s="17">
        <f t="shared" si="103"/>
        <v>1.8258237677588933</v>
      </c>
      <c r="I4702" s="17">
        <f t="shared" si="104"/>
        <v>-0.21299999999999741</v>
      </c>
      <c r="J4702" s="18">
        <f t="shared" si="105"/>
        <v>1.0474036191974697E-2</v>
      </c>
      <c r="K4702" s="18">
        <f t="shared" si="106"/>
        <v>0.35240952006294246</v>
      </c>
      <c r="L4702" s="154"/>
      <c r="M4702" s="154"/>
      <c r="N4702" s="154"/>
      <c r="O4702" s="154"/>
      <c r="P4702" s="154"/>
      <c r="Q4702" s="154"/>
      <c r="R4702" s="154"/>
      <c r="S4702" s="154"/>
      <c r="T4702" s="154"/>
      <c r="U4702" s="154"/>
      <c r="V4702" s="154"/>
      <c r="W4702" s="154"/>
      <c r="X4702" s="154"/>
      <c r="Y4702" s="154"/>
      <c r="Z4702" s="154"/>
      <c r="AA4702" s="154"/>
    </row>
    <row r="4703" spans="1:27" ht="15.75" customHeight="1">
      <c r="A4703" s="155"/>
      <c r="B4703" s="156"/>
      <c r="C4703" s="158"/>
      <c r="D4703" s="158">
        <v>5648</v>
      </c>
      <c r="E4703" s="158">
        <v>20.355</v>
      </c>
      <c r="F4703" s="158">
        <v>20.146999999999998</v>
      </c>
      <c r="G4703" s="16">
        <f t="shared" si="102"/>
        <v>19.240505739344663</v>
      </c>
      <c r="H4703" s="17">
        <f t="shared" si="103"/>
        <v>1.8574904344255632</v>
      </c>
      <c r="I4703" s="17">
        <f t="shared" si="104"/>
        <v>-0.20800000000000196</v>
      </c>
      <c r="J4703" s="18">
        <f t="shared" si="105"/>
        <v>1.0218619503807515E-2</v>
      </c>
      <c r="K4703" s="18">
        <f t="shared" si="106"/>
        <v>0.35301400147383932</v>
      </c>
      <c r="L4703" s="154"/>
      <c r="M4703" s="154"/>
      <c r="N4703" s="154"/>
      <c r="O4703" s="154"/>
      <c r="P4703" s="154"/>
      <c r="Q4703" s="154"/>
      <c r="R4703" s="154"/>
      <c r="S4703" s="154"/>
      <c r="T4703" s="154"/>
      <c r="U4703" s="154"/>
      <c r="V4703" s="154"/>
      <c r="W4703" s="154"/>
      <c r="X4703" s="154"/>
      <c r="Y4703" s="154"/>
      <c r="Z4703" s="154"/>
      <c r="AA4703" s="154"/>
    </row>
    <row r="4704" spans="1:27" ht="15.75" customHeight="1">
      <c r="A4704" s="155"/>
      <c r="B4704" s="156"/>
      <c r="C4704" s="158"/>
      <c r="D4704" s="158">
        <v>5648</v>
      </c>
      <c r="E4704" s="158">
        <v>20.407</v>
      </c>
      <c r="F4704" s="158">
        <v>20.187999999999999</v>
      </c>
      <c r="G4704" s="16">
        <f t="shared" si="102"/>
        <v>19.240505739344663</v>
      </c>
      <c r="H4704" s="17">
        <f t="shared" si="103"/>
        <v>1.9441571010922292</v>
      </c>
      <c r="I4704" s="17">
        <f t="shared" si="104"/>
        <v>-0.21900000000000119</v>
      </c>
      <c r="J4704" s="18">
        <f t="shared" si="105"/>
        <v>1.0731611701867065E-2</v>
      </c>
      <c r="K4704" s="18">
        <f t="shared" si="106"/>
        <v>0.3546626157690988</v>
      </c>
      <c r="L4704" s="154"/>
      <c r="M4704" s="154"/>
      <c r="N4704" s="154"/>
      <c r="O4704" s="154"/>
      <c r="P4704" s="154"/>
      <c r="Q4704" s="154"/>
      <c r="R4704" s="154"/>
      <c r="S4704" s="154"/>
      <c r="T4704" s="154"/>
      <c r="U4704" s="154"/>
      <c r="V4704" s="154"/>
      <c r="W4704" s="154"/>
      <c r="X4704" s="154"/>
      <c r="Y4704" s="154"/>
      <c r="Z4704" s="154"/>
      <c r="AA4704" s="154"/>
    </row>
    <row r="4705" spans="1:27" ht="15.75" customHeight="1">
      <c r="A4705" s="155"/>
      <c r="B4705" s="156"/>
      <c r="C4705" s="158"/>
      <c r="D4705" s="158">
        <v>5648</v>
      </c>
      <c r="E4705" s="158">
        <v>18.969000000000001</v>
      </c>
      <c r="F4705" s="158">
        <v>18.739000000000001</v>
      </c>
      <c r="G4705" s="16">
        <f t="shared" si="102"/>
        <v>19.240505739344663</v>
      </c>
      <c r="H4705" s="17">
        <f t="shared" si="103"/>
        <v>-0.45250956557443567</v>
      </c>
      <c r="I4705" s="17">
        <f t="shared" si="104"/>
        <v>-0.23000000000000043</v>
      </c>
      <c r="J4705" s="18">
        <f t="shared" si="105"/>
        <v>1.21250461278929E-2</v>
      </c>
      <c r="K4705" s="18">
        <f t="shared" si="106"/>
        <v>0.30574094575359795</v>
      </c>
      <c r="L4705" s="154"/>
      <c r="M4705" s="154"/>
      <c r="N4705" s="154"/>
      <c r="O4705" s="154"/>
      <c r="P4705" s="154"/>
      <c r="Q4705" s="154"/>
      <c r="R4705" s="154"/>
      <c r="S4705" s="154"/>
      <c r="T4705" s="154"/>
      <c r="U4705" s="154"/>
      <c r="V4705" s="154"/>
      <c r="W4705" s="154"/>
      <c r="X4705" s="154"/>
      <c r="Y4705" s="154"/>
      <c r="Z4705" s="154"/>
      <c r="AA4705" s="154"/>
    </row>
    <row r="4706" spans="1:27" ht="15.75" customHeight="1">
      <c r="A4706" s="155"/>
      <c r="B4706" s="156">
        <v>45218</v>
      </c>
      <c r="C4706" s="158">
        <v>72166</v>
      </c>
      <c r="D4706" s="158">
        <v>5148</v>
      </c>
      <c r="E4706" s="158">
        <v>21.271000000000001</v>
      </c>
      <c r="F4706" s="158">
        <v>21.085999999999999</v>
      </c>
      <c r="G4706" s="16">
        <f t="shared" si="102"/>
        <v>20.202531026311895</v>
      </c>
      <c r="H4706" s="17">
        <f t="shared" si="103"/>
        <v>1.7807816228135092</v>
      </c>
      <c r="I4706" s="17">
        <f t="shared" si="104"/>
        <v>-0.18500000000000227</v>
      </c>
      <c r="J4706" s="18">
        <f t="shared" si="105"/>
        <v>8.6972873865827777E-3</v>
      </c>
      <c r="K4706" s="18">
        <f t="shared" si="106"/>
        <v>0.3356482870120242</v>
      </c>
      <c r="L4706" s="154"/>
      <c r="M4706" s="154"/>
      <c r="N4706" s="154"/>
      <c r="O4706" s="154"/>
      <c r="P4706" s="154"/>
      <c r="Q4706" s="154"/>
      <c r="R4706" s="154"/>
      <c r="S4706" s="154"/>
      <c r="T4706" s="154"/>
      <c r="U4706" s="154"/>
      <c r="V4706" s="154"/>
      <c r="W4706" s="154"/>
      <c r="X4706" s="154"/>
      <c r="Y4706" s="154"/>
      <c r="Z4706" s="154"/>
      <c r="AA4706" s="154"/>
    </row>
    <row r="4707" spans="1:27" ht="15.75" customHeight="1">
      <c r="A4707" s="155"/>
      <c r="B4707" s="156"/>
      <c r="C4707" s="158"/>
      <c r="D4707" s="158">
        <v>5148</v>
      </c>
      <c r="E4707" s="158">
        <v>20.271999999999998</v>
      </c>
      <c r="F4707" s="158">
        <v>20.09</v>
      </c>
      <c r="G4707" s="16">
        <f t="shared" si="102"/>
        <v>20.202531026311895</v>
      </c>
      <c r="H4707" s="17">
        <f t="shared" si="103"/>
        <v>0.11578162281350521</v>
      </c>
      <c r="I4707" s="17">
        <f t="shared" si="104"/>
        <v>-0.18199999999999861</v>
      </c>
      <c r="J4707" s="18">
        <f t="shared" si="105"/>
        <v>8.9779005524861198E-3</v>
      </c>
      <c r="K4707" s="18">
        <f t="shared" si="106"/>
        <v>0.30290917092703062</v>
      </c>
      <c r="L4707" s="154"/>
      <c r="M4707" s="154"/>
      <c r="N4707" s="154"/>
      <c r="O4707" s="154"/>
      <c r="P4707" s="154"/>
      <c r="Q4707" s="154"/>
      <c r="R4707" s="154"/>
      <c r="S4707" s="154"/>
      <c r="T4707" s="154"/>
      <c r="U4707" s="154"/>
      <c r="V4707" s="154"/>
      <c r="W4707" s="154"/>
      <c r="X4707" s="154"/>
      <c r="Y4707" s="154"/>
      <c r="Z4707" s="154"/>
      <c r="AA4707" s="154"/>
    </row>
    <row r="4708" spans="1:27" ht="15.75" customHeight="1">
      <c r="A4708" s="155"/>
      <c r="B4708" s="156"/>
      <c r="C4708" s="158"/>
      <c r="D4708" s="158">
        <v>5148</v>
      </c>
      <c r="E4708" s="158">
        <v>20.675000000000001</v>
      </c>
      <c r="F4708" s="158">
        <v>20.492000000000001</v>
      </c>
      <c r="G4708" s="16">
        <f t="shared" si="102"/>
        <v>20.202531026311895</v>
      </c>
      <c r="H4708" s="17">
        <f t="shared" si="103"/>
        <v>0.78744828948017564</v>
      </c>
      <c r="I4708" s="17">
        <f t="shared" si="104"/>
        <v>-0.18299999999999983</v>
      </c>
      <c r="J4708" s="18">
        <f t="shared" si="105"/>
        <v>8.8512696493349367E-3</v>
      </c>
      <c r="K4708" s="18">
        <f t="shared" si="106"/>
        <v>0.31649696314547843</v>
      </c>
      <c r="L4708" s="154"/>
      <c r="M4708" s="154"/>
      <c r="N4708" s="154"/>
      <c r="O4708" s="154"/>
      <c r="P4708" s="154"/>
      <c r="Q4708" s="154"/>
      <c r="R4708" s="154"/>
      <c r="S4708" s="154"/>
      <c r="T4708" s="154"/>
      <c r="U4708" s="154"/>
      <c r="V4708" s="154"/>
      <c r="W4708" s="154"/>
      <c r="X4708" s="154"/>
      <c r="Y4708" s="154"/>
      <c r="Z4708" s="154"/>
      <c r="AA4708" s="154"/>
    </row>
    <row r="4709" spans="1:27" ht="15.75" customHeight="1">
      <c r="A4709" s="155"/>
      <c r="B4709" s="156"/>
      <c r="C4709" s="158" t="s">
        <v>1812</v>
      </c>
      <c r="D4709" s="158">
        <v>6117</v>
      </c>
      <c r="E4709" s="158">
        <v>18.631</v>
      </c>
      <c r="F4709" s="158">
        <v>18.201000000000001</v>
      </c>
      <c r="G4709" s="16">
        <f t="shared" si="102"/>
        <v>19.9327573208373</v>
      </c>
      <c r="H4709" s="17">
        <f t="shared" si="103"/>
        <v>-2.1695955347288338</v>
      </c>
      <c r="I4709" s="17">
        <f t="shared" si="104"/>
        <v>-0.42999999999999972</v>
      </c>
      <c r="J4709" s="18">
        <f t="shared" si="105"/>
        <v>2.3079813214534898E-2</v>
      </c>
      <c r="K4709" s="18">
        <f t="shared" si="106"/>
        <v>0.27192427030004446</v>
      </c>
      <c r="L4709" s="154"/>
      <c r="M4709" s="154"/>
      <c r="N4709" s="154"/>
      <c r="O4709" s="154"/>
      <c r="P4709" s="154"/>
      <c r="Q4709" s="154"/>
      <c r="R4709" s="154"/>
      <c r="S4709" s="154"/>
      <c r="T4709" s="154"/>
      <c r="U4709" s="154"/>
      <c r="V4709" s="154"/>
      <c r="W4709" s="154"/>
      <c r="X4709" s="154"/>
      <c r="Y4709" s="154"/>
      <c r="Z4709" s="154"/>
      <c r="AA4709" s="154"/>
    </row>
    <row r="4710" spans="1:27" ht="15.75" customHeight="1">
      <c r="A4710" s="155"/>
      <c r="B4710" s="156"/>
      <c r="C4710" s="158"/>
      <c r="D4710" s="158">
        <v>6117</v>
      </c>
      <c r="E4710" s="158">
        <v>20.04</v>
      </c>
      <c r="F4710" s="158">
        <v>18.198</v>
      </c>
      <c r="G4710" s="16">
        <f t="shared" si="102"/>
        <v>19.9327573208373</v>
      </c>
      <c r="H4710" s="17">
        <f t="shared" si="103"/>
        <v>0.17873779860449801</v>
      </c>
      <c r="I4710" s="17">
        <f t="shared" si="104"/>
        <v>-1.8419999999999987</v>
      </c>
      <c r="J4710" s="18">
        <f t="shared" si="105"/>
        <v>9.1916167664670603E-2</v>
      </c>
      <c r="K4710" s="18">
        <f t="shared" si="106"/>
        <v>0.32311482434930772</v>
      </c>
      <c r="L4710" s="154"/>
      <c r="M4710" s="154"/>
      <c r="N4710" s="154"/>
      <c r="O4710" s="154"/>
      <c r="P4710" s="154"/>
      <c r="Q4710" s="154"/>
      <c r="R4710" s="154"/>
      <c r="S4710" s="154"/>
      <c r="T4710" s="154"/>
      <c r="U4710" s="154"/>
      <c r="V4710" s="154"/>
      <c r="W4710" s="154"/>
      <c r="X4710" s="154"/>
      <c r="Y4710" s="154"/>
      <c r="Z4710" s="154"/>
      <c r="AA4710" s="154"/>
    </row>
    <row r="4711" spans="1:27" ht="15.75" customHeight="1">
      <c r="A4711" s="155"/>
      <c r="B4711" s="156"/>
      <c r="C4711" s="158"/>
      <c r="D4711" s="158">
        <v>6117</v>
      </c>
      <c r="E4711" s="158">
        <v>20.692</v>
      </c>
      <c r="F4711" s="158">
        <v>19.571000000000002</v>
      </c>
      <c r="G4711" s="16">
        <f t="shared" si="102"/>
        <v>19.9327573208373</v>
      </c>
      <c r="H4711" s="17">
        <f t="shared" si="103"/>
        <v>1.2654044652711665</v>
      </c>
      <c r="I4711" s="17">
        <f t="shared" si="104"/>
        <v>-1.1209999999999987</v>
      </c>
      <c r="J4711" s="18">
        <f t="shared" si="105"/>
        <v>5.4175526773632257E-2</v>
      </c>
      <c r="K4711" s="18">
        <f t="shared" si="106"/>
        <v>0.34444331528900674</v>
      </c>
      <c r="L4711" s="154"/>
      <c r="M4711" s="154"/>
      <c r="N4711" s="154"/>
      <c r="O4711" s="154"/>
      <c r="P4711" s="154"/>
      <c r="Q4711" s="154"/>
      <c r="R4711" s="154"/>
      <c r="S4711" s="154"/>
      <c r="T4711" s="154"/>
      <c r="U4711" s="154"/>
      <c r="V4711" s="154"/>
      <c r="W4711" s="154"/>
      <c r="X4711" s="154"/>
      <c r="Y4711" s="154"/>
      <c r="Z4711" s="154"/>
      <c r="AA4711" s="154"/>
    </row>
    <row r="4712" spans="1:27" ht="15.75" customHeight="1">
      <c r="A4712" s="155"/>
      <c r="B4712" s="156"/>
      <c r="C4712" s="158" t="s">
        <v>1813</v>
      </c>
      <c r="D4712" s="158">
        <v>6117</v>
      </c>
      <c r="E4712" s="158">
        <v>20.805</v>
      </c>
      <c r="F4712" s="158">
        <v>20.238</v>
      </c>
      <c r="G4712" s="16">
        <f t="shared" si="102"/>
        <v>19.9327573208373</v>
      </c>
      <c r="H4712" s="17">
        <f t="shared" si="103"/>
        <v>1.453737798604499</v>
      </c>
      <c r="I4712" s="17">
        <f t="shared" si="104"/>
        <v>-0.56700000000000017</v>
      </c>
      <c r="J4712" s="18">
        <f t="shared" si="105"/>
        <v>2.7253064167267492E-2</v>
      </c>
      <c r="K4712" s="18">
        <f t="shared" si="106"/>
        <v>0.34800389713819407</v>
      </c>
      <c r="L4712" s="154"/>
      <c r="M4712" s="154"/>
      <c r="N4712" s="154"/>
      <c r="O4712" s="154"/>
      <c r="P4712" s="154"/>
      <c r="Q4712" s="154"/>
      <c r="R4712" s="154"/>
      <c r="S4712" s="154"/>
      <c r="T4712" s="154"/>
      <c r="U4712" s="154"/>
      <c r="V4712" s="154"/>
      <c r="W4712" s="154"/>
      <c r="X4712" s="154"/>
      <c r="Y4712" s="154"/>
      <c r="Z4712" s="154"/>
      <c r="AA4712" s="154"/>
    </row>
    <row r="4713" spans="1:27" ht="15.75" customHeight="1">
      <c r="A4713" s="155"/>
      <c r="B4713" s="156"/>
      <c r="C4713" s="158"/>
      <c r="D4713" s="158">
        <v>6117</v>
      </c>
      <c r="E4713" s="158">
        <v>19.428999999999998</v>
      </c>
      <c r="F4713" s="158">
        <v>18.986000000000001</v>
      </c>
      <c r="G4713" s="16">
        <f t="shared" si="102"/>
        <v>19.9327573208373</v>
      </c>
      <c r="H4713" s="17">
        <f t="shared" si="103"/>
        <v>-0.83959553472883641</v>
      </c>
      <c r="I4713" s="17">
        <f t="shared" si="104"/>
        <v>-0.44299999999999784</v>
      </c>
      <c r="J4713" s="18">
        <f t="shared" si="105"/>
        <v>2.2800967625714028E-2</v>
      </c>
      <c r="K4713" s="18">
        <f t="shared" si="106"/>
        <v>0.30182825055124435</v>
      </c>
      <c r="L4713" s="154"/>
      <c r="M4713" s="154"/>
      <c r="N4713" s="154"/>
      <c r="O4713" s="154"/>
      <c r="P4713" s="154"/>
      <c r="Q4713" s="154"/>
      <c r="R4713" s="154"/>
      <c r="S4713" s="154"/>
      <c r="T4713" s="154"/>
      <c r="U4713" s="154"/>
      <c r="V4713" s="154"/>
      <c r="W4713" s="154"/>
      <c r="X4713" s="154"/>
      <c r="Y4713" s="154"/>
      <c r="Z4713" s="154"/>
      <c r="AA4713" s="154"/>
    </row>
    <row r="4714" spans="1:27" ht="15.75" customHeight="1">
      <c r="A4714" s="155"/>
      <c r="B4714" s="156"/>
      <c r="C4714" s="158"/>
      <c r="D4714" s="158">
        <v>6117</v>
      </c>
      <c r="E4714" s="158">
        <v>19.643999999999998</v>
      </c>
      <c r="F4714" s="158">
        <v>19.177</v>
      </c>
      <c r="G4714" s="16">
        <f t="shared" si="102"/>
        <v>19.9327573208373</v>
      </c>
      <c r="H4714" s="17">
        <f t="shared" si="103"/>
        <v>-0.48126220139550335</v>
      </c>
      <c r="I4714" s="17">
        <f t="shared" si="104"/>
        <v>-0.46699999999999875</v>
      </c>
      <c r="J4714" s="18">
        <f t="shared" si="105"/>
        <v>2.3773162288739502E-2</v>
      </c>
      <c r="K4714" s="18">
        <f t="shared" si="106"/>
        <v>0.30946961311138904</v>
      </c>
      <c r="L4714" s="154"/>
      <c r="M4714" s="154"/>
      <c r="N4714" s="154"/>
      <c r="O4714" s="154"/>
      <c r="P4714" s="154"/>
      <c r="Q4714" s="154"/>
      <c r="R4714" s="154"/>
      <c r="S4714" s="154"/>
      <c r="T4714" s="154"/>
      <c r="U4714" s="154"/>
      <c r="V4714" s="154"/>
      <c r="W4714" s="154"/>
      <c r="X4714" s="154"/>
      <c r="Y4714" s="154"/>
      <c r="Z4714" s="154"/>
      <c r="AA4714" s="154"/>
    </row>
    <row r="4715" spans="1:27" ht="15.75" customHeight="1">
      <c r="A4715" s="155"/>
      <c r="B4715" s="156"/>
      <c r="C4715" s="158" t="s">
        <v>1814</v>
      </c>
      <c r="D4715" s="158">
        <v>5169</v>
      </c>
      <c r="E4715" s="158">
        <v>27.009</v>
      </c>
      <c r="F4715" s="158">
        <v>26.931999999999999</v>
      </c>
      <c r="G4715" s="16">
        <f t="shared" si="102"/>
        <v>24.534583675052499</v>
      </c>
      <c r="H4715" s="17">
        <f t="shared" si="103"/>
        <v>4.1240272082458365</v>
      </c>
      <c r="I4715" s="17">
        <f t="shared" si="104"/>
        <v>-7.7000000000001734E-2</v>
      </c>
      <c r="J4715" s="18">
        <f t="shared" si="105"/>
        <v>2.8509015513348045E-3</v>
      </c>
      <c r="K4715" s="18">
        <f t="shared" si="106"/>
        <v>0.38051340263112915</v>
      </c>
      <c r="L4715" s="154"/>
      <c r="M4715" s="154"/>
      <c r="N4715" s="154"/>
      <c r="O4715" s="154"/>
      <c r="P4715" s="154"/>
      <c r="Q4715" s="154"/>
      <c r="R4715" s="154"/>
      <c r="S4715" s="154"/>
      <c r="T4715" s="154"/>
      <c r="U4715" s="154"/>
      <c r="V4715" s="154"/>
      <c r="W4715" s="154"/>
      <c r="X4715" s="154"/>
      <c r="Y4715" s="154"/>
      <c r="Z4715" s="154"/>
      <c r="AA4715" s="154"/>
    </row>
    <row r="4716" spans="1:27" ht="15.75" customHeight="1">
      <c r="A4716" s="155"/>
      <c r="B4716" s="156"/>
      <c r="C4716" s="158"/>
      <c r="D4716" s="158">
        <v>5169</v>
      </c>
      <c r="E4716" s="158">
        <v>25.167000000000002</v>
      </c>
      <c r="F4716" s="158">
        <v>25.108000000000001</v>
      </c>
      <c r="G4716" s="16">
        <f t="shared" si="102"/>
        <v>24.534583675052499</v>
      </c>
      <c r="H4716" s="17">
        <f t="shared" si="103"/>
        <v>1.054027208245838</v>
      </c>
      <c r="I4716" s="17">
        <f t="shared" si="104"/>
        <v>-5.9000000000001052E-2</v>
      </c>
      <c r="J4716" s="18">
        <f t="shared" si="105"/>
        <v>2.3443398100687824E-3</v>
      </c>
      <c r="K4716" s="18">
        <f t="shared" si="106"/>
        <v>0.33517250731768461</v>
      </c>
      <c r="L4716" s="154"/>
      <c r="M4716" s="154"/>
      <c r="N4716" s="154"/>
      <c r="O4716" s="154"/>
      <c r="P4716" s="154"/>
      <c r="Q4716" s="154"/>
      <c r="R4716" s="154"/>
      <c r="S4716" s="154"/>
      <c r="T4716" s="154"/>
      <c r="U4716" s="154"/>
      <c r="V4716" s="154"/>
      <c r="W4716" s="154"/>
      <c r="X4716" s="154"/>
      <c r="Y4716" s="154"/>
      <c r="Z4716" s="154"/>
      <c r="AA4716" s="154"/>
    </row>
    <row r="4717" spans="1:27" ht="15.75" customHeight="1">
      <c r="A4717" s="155"/>
      <c r="B4717" s="156"/>
      <c r="C4717" s="158"/>
      <c r="D4717" s="158">
        <v>5169</v>
      </c>
      <c r="E4717" s="158">
        <v>25.079000000000001</v>
      </c>
      <c r="F4717" s="158">
        <v>25.023</v>
      </c>
      <c r="G4717" s="16">
        <f t="shared" si="102"/>
        <v>24.534583675052499</v>
      </c>
      <c r="H4717" s="17">
        <f t="shared" si="103"/>
        <v>0.90736054157916968</v>
      </c>
      <c r="I4717" s="17">
        <f t="shared" si="104"/>
        <v>-5.6000000000000938E-2</v>
      </c>
      <c r="J4717" s="18">
        <f t="shared" si="105"/>
        <v>2.232943897284618E-3</v>
      </c>
      <c r="K4717" s="18">
        <f t="shared" si="106"/>
        <v>0.33283968625799143</v>
      </c>
      <c r="L4717" s="154"/>
      <c r="M4717" s="154"/>
      <c r="N4717" s="154"/>
      <c r="O4717" s="154"/>
      <c r="P4717" s="154"/>
      <c r="Q4717" s="154"/>
      <c r="R4717" s="154"/>
      <c r="S4717" s="154"/>
      <c r="T4717" s="154"/>
      <c r="U4717" s="154"/>
      <c r="V4717" s="154"/>
      <c r="W4717" s="154"/>
      <c r="X4717" s="154"/>
      <c r="Y4717" s="154"/>
      <c r="Z4717" s="154"/>
      <c r="AA4717" s="154"/>
    </row>
    <row r="4718" spans="1:27" ht="15.75" customHeight="1">
      <c r="A4718" s="155"/>
      <c r="B4718" s="156"/>
      <c r="C4718" s="158" t="s">
        <v>1815</v>
      </c>
      <c r="D4718" s="158">
        <v>5169</v>
      </c>
      <c r="E4718" s="158">
        <v>25.074999999999999</v>
      </c>
      <c r="F4718" s="158">
        <v>24.992999999999999</v>
      </c>
      <c r="G4718" s="16">
        <f t="shared" si="102"/>
        <v>24.534583675052499</v>
      </c>
      <c r="H4718" s="17">
        <f t="shared" si="103"/>
        <v>0.90069387491250086</v>
      </c>
      <c r="I4718" s="17">
        <f t="shared" si="104"/>
        <v>-8.2000000000000739E-2</v>
      </c>
      <c r="J4718" s="18">
        <f t="shared" si="105"/>
        <v>3.270189431704915E-3</v>
      </c>
      <c r="K4718" s="18">
        <f t="shared" si="106"/>
        <v>0.33273325988690594</v>
      </c>
      <c r="L4718" s="154"/>
      <c r="M4718" s="154"/>
      <c r="N4718" s="154"/>
      <c r="O4718" s="154"/>
      <c r="P4718" s="154"/>
      <c r="Q4718" s="154"/>
      <c r="R4718" s="154"/>
      <c r="S4718" s="154"/>
      <c r="T4718" s="154"/>
      <c r="U4718" s="154"/>
      <c r="V4718" s="154"/>
      <c r="W4718" s="154"/>
      <c r="X4718" s="154"/>
      <c r="Y4718" s="154"/>
      <c r="Z4718" s="154"/>
      <c r="AA4718" s="154"/>
    </row>
    <row r="4719" spans="1:27" ht="15.75" customHeight="1">
      <c r="A4719" s="155"/>
      <c r="B4719" s="156"/>
      <c r="C4719" s="158"/>
      <c r="D4719" s="158">
        <v>5169</v>
      </c>
      <c r="E4719" s="158">
        <v>25.052</v>
      </c>
      <c r="F4719" s="158">
        <v>25.004000000000001</v>
      </c>
      <c r="G4719" s="16">
        <f t="shared" si="102"/>
        <v>24.534583675052499</v>
      </c>
      <c r="H4719" s="17">
        <f t="shared" si="103"/>
        <v>0.86236054157916797</v>
      </c>
      <c r="I4719" s="17">
        <f t="shared" si="104"/>
        <v>-4.7999999999998266E-2</v>
      </c>
      <c r="J4719" s="18">
        <f t="shared" si="105"/>
        <v>1.9160146894458832E-3</v>
      </c>
      <c r="K4719" s="18">
        <f t="shared" si="106"/>
        <v>0.33212064871723485</v>
      </c>
      <c r="L4719" s="154"/>
      <c r="M4719" s="154"/>
      <c r="N4719" s="154"/>
      <c r="O4719" s="154"/>
      <c r="P4719" s="154"/>
      <c r="Q4719" s="154"/>
      <c r="R4719" s="154"/>
      <c r="S4719" s="154"/>
      <c r="T4719" s="154"/>
      <c r="U4719" s="154"/>
      <c r="V4719" s="154"/>
      <c r="W4719" s="154"/>
      <c r="X4719" s="154"/>
      <c r="Y4719" s="154"/>
      <c r="Z4719" s="154"/>
      <c r="AA4719" s="154"/>
    </row>
    <row r="4720" spans="1:27" ht="15.75" customHeight="1">
      <c r="A4720" s="155"/>
      <c r="B4720" s="156"/>
      <c r="C4720" s="158"/>
      <c r="D4720" s="158">
        <v>5169</v>
      </c>
      <c r="E4720" s="158">
        <v>22.803000000000001</v>
      </c>
      <c r="F4720" s="158">
        <v>22.774999999999999</v>
      </c>
      <c r="G4720" s="16">
        <f t="shared" si="102"/>
        <v>24.534583675052499</v>
      </c>
      <c r="H4720" s="17">
        <f t="shared" si="103"/>
        <v>-2.8859727917541633</v>
      </c>
      <c r="I4720" s="17">
        <f t="shared" si="104"/>
        <v>-2.8000000000002245E-2</v>
      </c>
      <c r="J4720" s="18">
        <f t="shared" si="105"/>
        <v>1.2279086085165217E-3</v>
      </c>
      <c r="K4720" s="18">
        <f t="shared" si="106"/>
        <v>0.26624946242442521</v>
      </c>
      <c r="L4720" s="154"/>
      <c r="M4720" s="154"/>
      <c r="N4720" s="154"/>
      <c r="O4720" s="154"/>
      <c r="P4720" s="154"/>
      <c r="Q4720" s="154"/>
      <c r="R4720" s="154"/>
      <c r="S4720" s="154"/>
      <c r="T4720" s="154"/>
      <c r="U4720" s="154"/>
      <c r="V4720" s="154"/>
      <c r="W4720" s="154"/>
      <c r="X4720" s="154"/>
      <c r="Y4720" s="154"/>
      <c r="Z4720" s="154"/>
      <c r="AA4720" s="154"/>
    </row>
    <row r="4721" spans="1:27" ht="15.75" customHeight="1">
      <c r="A4721" s="155"/>
      <c r="B4721" s="156">
        <v>45218</v>
      </c>
      <c r="C4721" s="158">
        <v>73064</v>
      </c>
      <c r="D4721" s="158">
        <v>5003</v>
      </c>
      <c r="E4721" s="158">
        <v>39.828000000000003</v>
      </c>
      <c r="F4721" s="158">
        <v>39.615000000000002</v>
      </c>
      <c r="G4721" s="16">
        <f t="shared" si="102"/>
        <v>38.4</v>
      </c>
      <c r="H4721" s="17">
        <f t="shared" si="103"/>
        <v>2.3800000000000074</v>
      </c>
      <c r="I4721" s="17">
        <f t="shared" si="104"/>
        <v>-0.21300000000000097</v>
      </c>
      <c r="J4721" s="18">
        <f t="shared" si="105"/>
        <v>5.3479963844531722E-3</v>
      </c>
      <c r="K4721" s="18">
        <f t="shared" si="106"/>
        <v>0.3974088580897861</v>
      </c>
      <c r="L4721" s="154"/>
      <c r="M4721" s="154"/>
      <c r="N4721" s="154"/>
      <c r="O4721" s="154"/>
      <c r="P4721" s="154"/>
      <c r="Q4721" s="154"/>
      <c r="R4721" s="154"/>
      <c r="S4721" s="154"/>
      <c r="T4721" s="154"/>
      <c r="U4721" s="154"/>
      <c r="V4721" s="154"/>
      <c r="W4721" s="154"/>
      <c r="X4721" s="154"/>
      <c r="Y4721" s="154"/>
      <c r="Z4721" s="154"/>
      <c r="AA4721" s="154"/>
    </row>
    <row r="4722" spans="1:27" ht="15.75" customHeight="1">
      <c r="A4722" s="155"/>
      <c r="B4722" s="156"/>
      <c r="C4722" s="158"/>
      <c r="D4722" s="158">
        <v>5003</v>
      </c>
      <c r="E4722" s="158">
        <v>40.332000000000001</v>
      </c>
      <c r="F4722" s="158">
        <v>40.021999999999998</v>
      </c>
      <c r="G4722" s="16">
        <f t="shared" si="102"/>
        <v>38.4</v>
      </c>
      <c r="H4722" s="17">
        <f t="shared" si="103"/>
        <v>3.2200000000000037</v>
      </c>
      <c r="I4722" s="17">
        <f t="shared" si="104"/>
        <v>-0.31000000000000227</v>
      </c>
      <c r="J4722" s="18">
        <f t="shared" si="105"/>
        <v>7.6862045026282423E-3</v>
      </c>
      <c r="K4722" s="18">
        <f t="shared" si="106"/>
        <v>0.40493900624814044</v>
      </c>
      <c r="L4722" s="154"/>
      <c r="M4722" s="154"/>
      <c r="N4722" s="154"/>
      <c r="O4722" s="154"/>
      <c r="P4722" s="154"/>
      <c r="Q4722" s="154"/>
      <c r="R4722" s="154"/>
      <c r="S4722" s="154"/>
      <c r="T4722" s="154"/>
      <c r="U4722" s="154"/>
      <c r="V4722" s="154"/>
      <c r="W4722" s="154"/>
      <c r="X4722" s="154"/>
      <c r="Y4722" s="154"/>
      <c r="Z4722" s="154"/>
      <c r="AA4722" s="154"/>
    </row>
    <row r="4723" spans="1:27" ht="15.75" customHeight="1">
      <c r="A4723" s="155"/>
      <c r="B4723" s="156"/>
      <c r="C4723" s="158"/>
      <c r="D4723" s="158">
        <v>5003</v>
      </c>
      <c r="E4723" s="158">
        <v>41.243000000000002</v>
      </c>
      <c r="F4723" s="158">
        <v>40.917999999999999</v>
      </c>
      <c r="G4723" s="16">
        <f t="shared" si="102"/>
        <v>38.4</v>
      </c>
      <c r="H4723" s="17">
        <f t="shared" si="103"/>
        <v>4.7383333333333395</v>
      </c>
      <c r="I4723" s="17">
        <f t="shared" si="104"/>
        <v>-0.32500000000000284</v>
      </c>
      <c r="J4723" s="18">
        <f t="shared" si="105"/>
        <v>7.8801251121403109E-3</v>
      </c>
      <c r="K4723" s="18">
        <f t="shared" si="106"/>
        <v>0.41808306864195138</v>
      </c>
      <c r="L4723" s="154"/>
      <c r="M4723" s="154"/>
      <c r="N4723" s="154"/>
      <c r="O4723" s="154"/>
      <c r="P4723" s="154"/>
      <c r="Q4723" s="154"/>
      <c r="R4723" s="154"/>
      <c r="S4723" s="154"/>
      <c r="T4723" s="154"/>
      <c r="U4723" s="154"/>
      <c r="V4723" s="154"/>
      <c r="W4723" s="154"/>
      <c r="X4723" s="154"/>
      <c r="Y4723" s="154"/>
      <c r="Z4723" s="154"/>
      <c r="AA4723" s="154"/>
    </row>
    <row r="4724" spans="1:27" ht="15.75" customHeight="1">
      <c r="A4724" s="155"/>
      <c r="B4724" s="158" t="s">
        <v>1816</v>
      </c>
      <c r="C4724" s="158">
        <v>73055</v>
      </c>
      <c r="D4724" s="158">
        <v>5120</v>
      </c>
      <c r="E4724" s="158">
        <v>23.646000000000001</v>
      </c>
      <c r="F4724" s="158">
        <v>23.565000000000001</v>
      </c>
      <c r="G4724" s="16">
        <f t="shared" si="102"/>
        <v>22.870927068045674</v>
      </c>
      <c r="H4724" s="17">
        <f t="shared" si="103"/>
        <v>1.2917882199238782</v>
      </c>
      <c r="I4724" s="17">
        <f t="shared" si="104"/>
        <v>-8.0999999999999517E-2</v>
      </c>
      <c r="J4724" s="18">
        <f t="shared" si="105"/>
        <v>3.4255265161126413E-3</v>
      </c>
      <c r="K4724" s="18">
        <f t="shared" si="106"/>
        <v>0.32765407404444591</v>
      </c>
      <c r="L4724" s="154"/>
      <c r="M4724" s="154"/>
      <c r="N4724" s="154"/>
      <c r="O4724" s="154"/>
      <c r="P4724" s="154"/>
      <c r="Q4724" s="154"/>
      <c r="R4724" s="154"/>
      <c r="S4724" s="154"/>
      <c r="T4724" s="154"/>
      <c r="U4724" s="154"/>
      <c r="V4724" s="154"/>
      <c r="W4724" s="154"/>
      <c r="X4724" s="154"/>
      <c r="Y4724" s="154"/>
      <c r="Z4724" s="154"/>
      <c r="AA4724" s="154"/>
    </row>
    <row r="4725" spans="1:27" ht="15.75" customHeight="1">
      <c r="A4725" s="155"/>
      <c r="B4725" s="156"/>
      <c r="C4725" s="158"/>
      <c r="D4725" s="158">
        <v>5120</v>
      </c>
      <c r="E4725" s="158">
        <v>24.132999999999999</v>
      </c>
      <c r="F4725" s="158">
        <v>24.073</v>
      </c>
      <c r="G4725" s="16">
        <f t="shared" si="102"/>
        <v>22.870927068045674</v>
      </c>
      <c r="H4725" s="17">
        <f t="shared" si="103"/>
        <v>2.103454886590542</v>
      </c>
      <c r="I4725" s="17">
        <f t="shared" si="104"/>
        <v>-5.9999999999998721E-2</v>
      </c>
      <c r="J4725" s="18">
        <f t="shared" si="105"/>
        <v>2.486222185389248E-3</v>
      </c>
      <c r="K4725" s="18">
        <f t="shared" si="106"/>
        <v>0.34122190506173983</v>
      </c>
      <c r="L4725" s="154"/>
      <c r="M4725" s="154"/>
      <c r="N4725" s="154"/>
      <c r="O4725" s="154"/>
      <c r="P4725" s="154"/>
      <c r="Q4725" s="154"/>
      <c r="R4725" s="154"/>
      <c r="S4725" s="154"/>
      <c r="T4725" s="154"/>
      <c r="U4725" s="154"/>
      <c r="V4725" s="154"/>
      <c r="W4725" s="154"/>
      <c r="X4725" s="154"/>
      <c r="Y4725" s="154"/>
      <c r="Z4725" s="154"/>
      <c r="AA4725" s="154"/>
    </row>
    <row r="4726" spans="1:27" ht="15.75" customHeight="1">
      <c r="A4726" s="155"/>
      <c r="B4726" s="156"/>
      <c r="C4726" s="158"/>
      <c r="D4726" s="158">
        <v>5120</v>
      </c>
      <c r="E4726" s="158">
        <v>23.847999999999999</v>
      </c>
      <c r="F4726" s="158">
        <v>23.803999999999998</v>
      </c>
      <c r="G4726" s="16">
        <f t="shared" si="102"/>
        <v>22.870927068045674</v>
      </c>
      <c r="H4726" s="17">
        <f t="shared" si="103"/>
        <v>1.6284548865905417</v>
      </c>
      <c r="I4726" s="17">
        <f t="shared" si="104"/>
        <v>-4.4000000000000483E-2</v>
      </c>
      <c r="J4726" s="18">
        <f t="shared" si="105"/>
        <v>1.8450184501845222E-3</v>
      </c>
      <c r="K4726" s="18">
        <f t="shared" si="106"/>
        <v>0.33334905379297919</v>
      </c>
      <c r="L4726" s="154"/>
      <c r="M4726" s="154"/>
      <c r="N4726" s="154"/>
      <c r="O4726" s="154"/>
      <c r="P4726" s="154"/>
      <c r="Q4726" s="154"/>
      <c r="R4726" s="154"/>
      <c r="S4726" s="154"/>
      <c r="T4726" s="154"/>
      <c r="U4726" s="154"/>
      <c r="V4726" s="154"/>
      <c r="W4726" s="154"/>
      <c r="X4726" s="154"/>
      <c r="Y4726" s="154"/>
      <c r="Z4726" s="154"/>
      <c r="AA4726" s="154"/>
    </row>
    <row r="4727" spans="1:27" ht="15.75" customHeight="1">
      <c r="A4727" s="155"/>
      <c r="B4727" s="156">
        <v>45219</v>
      </c>
      <c r="C4727" s="158" t="s">
        <v>1817</v>
      </c>
      <c r="D4727" s="158">
        <v>5120</v>
      </c>
      <c r="E4727" s="158">
        <v>23.905999999999999</v>
      </c>
      <c r="F4727" s="158">
        <v>23.832000000000001</v>
      </c>
      <c r="G4727" s="16">
        <f t="shared" si="102"/>
        <v>22.870927068045674</v>
      </c>
      <c r="H4727" s="17">
        <f t="shared" si="103"/>
        <v>1.7251215532572082</v>
      </c>
      <c r="I4727" s="17">
        <f t="shared" si="104"/>
        <v>-7.3999999999998067E-2</v>
      </c>
      <c r="J4727" s="18">
        <f t="shared" si="105"/>
        <v>3.0954572073955524E-3</v>
      </c>
      <c r="K4727" s="18">
        <f t="shared" si="106"/>
        <v>0.33496646176085365</v>
      </c>
      <c r="L4727" s="154"/>
      <c r="M4727" s="154"/>
      <c r="N4727" s="154"/>
      <c r="O4727" s="154"/>
      <c r="P4727" s="154"/>
      <c r="Q4727" s="154"/>
      <c r="R4727" s="154"/>
      <c r="S4727" s="154"/>
      <c r="T4727" s="154"/>
      <c r="U4727" s="154"/>
      <c r="V4727" s="154"/>
      <c r="W4727" s="154"/>
      <c r="X4727" s="154"/>
      <c r="Y4727" s="154"/>
      <c r="Z4727" s="154"/>
      <c r="AA4727" s="154"/>
    </row>
    <row r="4728" spans="1:27" ht="15.75" customHeight="1">
      <c r="A4728" s="155"/>
      <c r="B4728" s="156"/>
      <c r="C4728" s="158"/>
      <c r="D4728" s="158">
        <v>5120</v>
      </c>
      <c r="E4728" s="158">
        <v>22.849</v>
      </c>
      <c r="F4728" s="158">
        <v>22.780999999999999</v>
      </c>
      <c r="G4728" s="16">
        <f t="shared" si="102"/>
        <v>22.870927068045674</v>
      </c>
      <c r="H4728" s="17">
        <f t="shared" si="103"/>
        <v>-3.654511340945632E-2</v>
      </c>
      <c r="I4728" s="17">
        <f t="shared" si="104"/>
        <v>-6.8000000000001393E-2</v>
      </c>
      <c r="J4728" s="18">
        <f t="shared" si="105"/>
        <v>2.9760602214539537E-3</v>
      </c>
      <c r="K4728" s="18">
        <f t="shared" si="106"/>
        <v>0.30420185718652754</v>
      </c>
      <c r="L4728" s="154"/>
      <c r="M4728" s="154"/>
      <c r="N4728" s="154"/>
      <c r="O4728" s="154"/>
      <c r="P4728" s="154"/>
      <c r="Q4728" s="154"/>
      <c r="R4728" s="154"/>
      <c r="S4728" s="154"/>
      <c r="T4728" s="154"/>
      <c r="U4728" s="154"/>
      <c r="V4728" s="154"/>
      <c r="W4728" s="154"/>
      <c r="X4728" s="154"/>
      <c r="Y4728" s="154"/>
      <c r="Z4728" s="154"/>
      <c r="AA4728" s="154"/>
    </row>
    <row r="4729" spans="1:27" ht="15.75" customHeight="1">
      <c r="A4729" s="155"/>
      <c r="B4729" s="156"/>
      <c r="C4729" s="158"/>
      <c r="D4729" s="158">
        <v>5120</v>
      </c>
      <c r="E4729" s="158">
        <v>20.731999999999999</v>
      </c>
      <c r="F4729" s="158">
        <v>20.686</v>
      </c>
      <c r="G4729" s="16">
        <f t="shared" si="102"/>
        <v>22.870927068045674</v>
      </c>
      <c r="H4729" s="17">
        <f t="shared" si="103"/>
        <v>-3.5648784467427914</v>
      </c>
      <c r="I4729" s="17">
        <f t="shared" si="104"/>
        <v>-4.5999999999999375E-2</v>
      </c>
      <c r="J4729" s="18">
        <f t="shared" si="105"/>
        <v>2.2187922052864834E-3</v>
      </c>
      <c r="K4729" s="18">
        <f t="shared" si="106"/>
        <v>0.23315204682881377</v>
      </c>
      <c r="L4729" s="154"/>
      <c r="M4729" s="154"/>
      <c r="N4729" s="154"/>
      <c r="O4729" s="154"/>
      <c r="P4729" s="154"/>
      <c r="Q4729" s="154"/>
      <c r="R4729" s="154"/>
      <c r="S4729" s="154"/>
      <c r="T4729" s="154"/>
      <c r="U4729" s="154"/>
      <c r="V4729" s="154"/>
      <c r="W4729" s="154"/>
      <c r="X4729" s="154"/>
      <c r="Y4729" s="154"/>
      <c r="Z4729" s="154"/>
      <c r="AA4729" s="154"/>
    </row>
    <row r="4730" spans="1:27" ht="15.75" customHeight="1">
      <c r="A4730" s="155"/>
      <c r="B4730" s="156">
        <v>45219</v>
      </c>
      <c r="C4730" s="158">
        <v>72451</v>
      </c>
      <c r="D4730" s="158">
        <v>5000</v>
      </c>
      <c r="E4730" s="158">
        <v>39.232999999999997</v>
      </c>
      <c r="F4730" s="158">
        <v>38.877000000000002</v>
      </c>
      <c r="G4730" s="16">
        <f t="shared" si="102"/>
        <v>38.4</v>
      </c>
      <c r="H4730" s="17">
        <f t="shared" si="103"/>
        <v>1.3883333333333308</v>
      </c>
      <c r="I4730" s="17">
        <f t="shared" si="104"/>
        <v>-0.35599999999999454</v>
      </c>
      <c r="J4730" s="18">
        <f t="shared" si="105"/>
        <v>9.0739938317231563E-3</v>
      </c>
      <c r="K4730" s="18">
        <f t="shared" si="106"/>
        <v>0.38827007876022729</v>
      </c>
      <c r="L4730" s="154"/>
      <c r="M4730" s="154"/>
      <c r="N4730" s="154"/>
      <c r="O4730" s="154"/>
      <c r="P4730" s="154"/>
      <c r="Q4730" s="154"/>
      <c r="R4730" s="154"/>
      <c r="S4730" s="154"/>
      <c r="T4730" s="154"/>
      <c r="U4730" s="154"/>
      <c r="V4730" s="154"/>
      <c r="W4730" s="154"/>
      <c r="X4730" s="154"/>
      <c r="Y4730" s="154"/>
      <c r="Z4730" s="154"/>
      <c r="AA4730" s="154"/>
    </row>
    <row r="4731" spans="1:27" ht="15.75" customHeight="1">
      <c r="A4731" s="155"/>
      <c r="B4731" s="156"/>
      <c r="C4731" s="158"/>
      <c r="D4731" s="158">
        <v>5000</v>
      </c>
      <c r="E4731" s="158">
        <v>41.168999999999997</v>
      </c>
      <c r="F4731" s="158">
        <v>40.762999999999998</v>
      </c>
      <c r="G4731" s="16">
        <f t="shared" si="102"/>
        <v>38.4</v>
      </c>
      <c r="H4731" s="17">
        <f t="shared" si="103"/>
        <v>4.6149999999999975</v>
      </c>
      <c r="I4731" s="17">
        <f t="shared" si="104"/>
        <v>-0.40599999999999881</v>
      </c>
      <c r="J4731" s="18">
        <f t="shared" si="105"/>
        <v>9.8617892103281309E-3</v>
      </c>
      <c r="K4731" s="18">
        <f t="shared" si="106"/>
        <v>0.41703709101508413</v>
      </c>
      <c r="L4731" s="154"/>
      <c r="M4731" s="154"/>
      <c r="N4731" s="154"/>
      <c r="O4731" s="154"/>
      <c r="P4731" s="154"/>
      <c r="Q4731" s="154"/>
      <c r="R4731" s="154"/>
      <c r="S4731" s="154"/>
      <c r="T4731" s="154"/>
      <c r="U4731" s="154"/>
      <c r="V4731" s="154"/>
      <c r="W4731" s="154"/>
      <c r="X4731" s="154"/>
      <c r="Y4731" s="154"/>
      <c r="Z4731" s="154"/>
      <c r="AA4731" s="154"/>
    </row>
    <row r="4732" spans="1:27" ht="15.75" customHeight="1">
      <c r="A4732" s="155"/>
      <c r="B4732" s="156">
        <v>45219</v>
      </c>
      <c r="C4732" s="158">
        <v>73143</v>
      </c>
      <c r="D4732" s="158">
        <v>8147</v>
      </c>
      <c r="E4732" s="158">
        <v>24.332000000000001</v>
      </c>
      <c r="F4732" s="158">
        <v>24.21</v>
      </c>
      <c r="G4732" s="16">
        <f t="shared" si="102"/>
        <v>25.037035574840008</v>
      </c>
      <c r="H4732" s="17">
        <f t="shared" si="103"/>
        <v>-1.1750592914000122</v>
      </c>
      <c r="I4732" s="17">
        <f t="shared" si="104"/>
        <v>-0.12199999999999989</v>
      </c>
      <c r="J4732" s="18">
        <f t="shared" si="105"/>
        <v>5.013973368403743E-3</v>
      </c>
      <c r="K4732" s="18">
        <f t="shared" si="106"/>
        <v>0.2834851311327431</v>
      </c>
      <c r="L4732" s="154"/>
      <c r="M4732" s="154"/>
      <c r="N4732" s="154"/>
      <c r="O4732" s="154"/>
      <c r="P4732" s="154"/>
      <c r="Q4732" s="154"/>
      <c r="R4732" s="154"/>
      <c r="S4732" s="154"/>
      <c r="T4732" s="154"/>
      <c r="U4732" s="154"/>
      <c r="V4732" s="154"/>
      <c r="W4732" s="154"/>
      <c r="X4732" s="154"/>
      <c r="Y4732" s="154"/>
      <c r="Z4732" s="154"/>
      <c r="AA4732" s="154"/>
    </row>
    <row r="4733" spans="1:27" ht="15.75" customHeight="1">
      <c r="A4733" s="155"/>
      <c r="B4733" s="156">
        <v>45219</v>
      </c>
      <c r="C4733" s="158">
        <v>73145</v>
      </c>
      <c r="D4733" s="158">
        <v>6617</v>
      </c>
      <c r="E4733" s="158">
        <v>21.053999999999998</v>
      </c>
      <c r="F4733" s="158">
        <v>20.405999999999999</v>
      </c>
      <c r="G4733" s="16">
        <f t="shared" si="102"/>
        <v>21.071999999999999</v>
      </c>
      <c r="H4733" s="17">
        <f t="shared" si="103"/>
        <v>-3.0000000000001137E-2</v>
      </c>
      <c r="I4733" s="17">
        <f t="shared" si="104"/>
        <v>-0.64799999999999969</v>
      </c>
      <c r="J4733" s="18">
        <f t="shared" si="105"/>
        <v>3.0777999430037034E-2</v>
      </c>
      <c r="K4733" s="18">
        <f t="shared" si="106"/>
        <v>0.40079794813337144</v>
      </c>
      <c r="L4733" s="154"/>
      <c r="M4733" s="154"/>
      <c r="N4733" s="154"/>
      <c r="O4733" s="154"/>
      <c r="P4733" s="154"/>
      <c r="Q4733" s="154"/>
      <c r="R4733" s="154"/>
      <c r="S4733" s="154"/>
      <c r="T4733" s="154"/>
      <c r="U4733" s="154"/>
      <c r="V4733" s="154"/>
      <c r="W4733" s="154"/>
      <c r="X4733" s="154"/>
      <c r="Y4733" s="154"/>
      <c r="Z4733" s="154"/>
      <c r="AA4733" s="154"/>
    </row>
    <row r="4734" spans="1:27" ht="15.75" customHeight="1">
      <c r="A4734" s="155"/>
      <c r="B4734" s="156"/>
      <c r="C4734" s="158"/>
      <c r="D4734" s="158">
        <v>6617</v>
      </c>
      <c r="E4734" s="158">
        <v>22.120999999999999</v>
      </c>
      <c r="F4734" s="158">
        <v>21.385000000000002</v>
      </c>
      <c r="G4734" s="16">
        <f t="shared" si="102"/>
        <v>21.071999999999999</v>
      </c>
      <c r="H4734" s="17">
        <f t="shared" si="103"/>
        <v>1.7483333333333326</v>
      </c>
      <c r="I4734" s="17">
        <f t="shared" si="104"/>
        <v>-0.7359999999999971</v>
      </c>
      <c r="J4734" s="18">
        <f t="shared" si="105"/>
        <v>3.3271551918990873E-2</v>
      </c>
      <c r="K4734" s="18">
        <f t="shared" si="106"/>
        <v>0.42970028479725159</v>
      </c>
      <c r="L4734" s="154"/>
      <c r="M4734" s="154"/>
      <c r="N4734" s="154"/>
      <c r="O4734" s="154"/>
      <c r="P4734" s="154"/>
      <c r="Q4734" s="154"/>
      <c r="R4734" s="154"/>
      <c r="S4734" s="154"/>
      <c r="T4734" s="154"/>
      <c r="U4734" s="154"/>
      <c r="V4734" s="154"/>
      <c r="W4734" s="154"/>
      <c r="X4734" s="154"/>
      <c r="Y4734" s="154"/>
      <c r="Z4734" s="154"/>
      <c r="AA4734" s="154"/>
    </row>
    <row r="4735" spans="1:27" ht="15.75" customHeight="1">
      <c r="A4735" s="155"/>
      <c r="B4735" s="156">
        <v>45219</v>
      </c>
      <c r="C4735" s="158">
        <v>72911</v>
      </c>
      <c r="D4735" s="158">
        <v>6618</v>
      </c>
      <c r="E4735" s="158">
        <v>21.036000000000001</v>
      </c>
      <c r="F4735" s="158">
        <v>20.419</v>
      </c>
      <c r="G4735" s="16">
        <f t="shared" si="102"/>
        <v>21.437999999999999</v>
      </c>
      <c r="H4735" s="17">
        <f t="shared" si="103"/>
        <v>-0.66999999999999582</v>
      </c>
      <c r="I4735" s="17">
        <f t="shared" si="104"/>
        <v>-0.61700000000000088</v>
      </c>
      <c r="J4735" s="18">
        <f t="shared" si="105"/>
        <v>2.9330671230271953E-2</v>
      </c>
      <c r="K4735" s="18">
        <f t="shared" si="106"/>
        <v>0.38707929264118668</v>
      </c>
      <c r="L4735" s="154"/>
      <c r="M4735" s="154"/>
      <c r="N4735" s="154"/>
      <c r="O4735" s="154"/>
      <c r="P4735" s="154"/>
      <c r="Q4735" s="154"/>
      <c r="R4735" s="154"/>
      <c r="S4735" s="154"/>
      <c r="T4735" s="154"/>
      <c r="U4735" s="154"/>
      <c r="V4735" s="154"/>
      <c r="W4735" s="154"/>
      <c r="X4735" s="154"/>
      <c r="Y4735" s="154"/>
      <c r="Z4735" s="154"/>
      <c r="AA4735" s="154"/>
    </row>
    <row r="4736" spans="1:27" ht="15.75" customHeight="1">
      <c r="A4736" s="155"/>
      <c r="B4736" s="156">
        <v>45219</v>
      </c>
      <c r="C4736" s="158">
        <v>73066</v>
      </c>
      <c r="D4736" s="158">
        <v>5648</v>
      </c>
      <c r="E4736" s="158">
        <v>21.399000000000001</v>
      </c>
      <c r="F4736" s="158">
        <v>21.163</v>
      </c>
      <c r="G4736" s="16">
        <f t="shared" si="102"/>
        <v>19.240505739344663</v>
      </c>
      <c r="H4736" s="17">
        <f t="shared" si="103"/>
        <v>3.597490434425564</v>
      </c>
      <c r="I4736" s="17">
        <f t="shared" si="104"/>
        <v>-0.23600000000000065</v>
      </c>
      <c r="J4736" s="18">
        <f t="shared" si="105"/>
        <v>1.1028552736109195E-2</v>
      </c>
      <c r="K4736" s="18">
        <f t="shared" si="106"/>
        <v>0.38457871863171172</v>
      </c>
      <c r="L4736" s="154"/>
      <c r="M4736" s="154"/>
      <c r="N4736" s="154"/>
      <c r="O4736" s="154"/>
      <c r="P4736" s="154"/>
      <c r="Q4736" s="154"/>
      <c r="R4736" s="154"/>
      <c r="S4736" s="154"/>
      <c r="T4736" s="154"/>
      <c r="U4736" s="154"/>
      <c r="V4736" s="154"/>
      <c r="W4736" s="154"/>
      <c r="X4736" s="154"/>
      <c r="Y4736" s="154"/>
      <c r="Z4736" s="154"/>
      <c r="AA4736" s="154"/>
    </row>
    <row r="4737" spans="1:27" ht="15.75" customHeight="1">
      <c r="A4737" s="155"/>
      <c r="B4737" s="156">
        <v>45220</v>
      </c>
      <c r="C4737" s="158">
        <v>73068</v>
      </c>
      <c r="D4737" s="158">
        <v>5148</v>
      </c>
      <c r="E4737" s="158">
        <v>20.527999999999999</v>
      </c>
      <c r="F4737" s="158">
        <v>20.402000000000001</v>
      </c>
      <c r="G4737" s="16">
        <f t="shared" si="102"/>
        <v>20.202531026311895</v>
      </c>
      <c r="H4737" s="17">
        <f t="shared" si="103"/>
        <v>0.54244828948017232</v>
      </c>
      <c r="I4737" s="17">
        <f t="shared" si="104"/>
        <v>-0.12599999999999767</v>
      </c>
      <c r="J4737" s="18">
        <f t="shared" si="105"/>
        <v>6.1379579111456393E-3</v>
      </c>
      <c r="K4737" s="18">
        <f t="shared" si="106"/>
        <v>0.31160243146106609</v>
      </c>
      <c r="L4737" s="154"/>
      <c r="M4737" s="154"/>
      <c r="N4737" s="154"/>
      <c r="O4737" s="154"/>
      <c r="P4737" s="154"/>
      <c r="Q4737" s="154"/>
      <c r="R4737" s="154"/>
      <c r="S4737" s="154"/>
      <c r="T4737" s="154"/>
      <c r="U4737" s="154"/>
      <c r="V4737" s="154"/>
      <c r="W4737" s="154"/>
      <c r="X4737" s="154"/>
      <c r="Y4737" s="154"/>
      <c r="Z4737" s="154"/>
      <c r="AA4737" s="154"/>
    </row>
    <row r="4738" spans="1:27" ht="15.75" customHeight="1">
      <c r="A4738" s="155"/>
      <c r="B4738" s="156">
        <v>45220</v>
      </c>
      <c r="C4738" s="158">
        <v>73070</v>
      </c>
      <c r="D4738" s="158">
        <v>6107</v>
      </c>
      <c r="E4738" s="158">
        <v>16.47</v>
      </c>
      <c r="F4738" s="158">
        <v>16.23</v>
      </c>
      <c r="G4738" s="16">
        <f t="shared" si="102"/>
        <v>17.032373496847189</v>
      </c>
      <c r="H4738" s="17">
        <f t="shared" si="103"/>
        <v>-0.93728916141198348</v>
      </c>
      <c r="I4738" s="17">
        <f t="shared" si="104"/>
        <v>-0.23999999999999844</v>
      </c>
      <c r="J4738" s="18">
        <f t="shared" si="105"/>
        <v>1.4571948998178413E-2</v>
      </c>
      <c r="K4738" s="18">
        <f t="shared" si="106"/>
        <v>0.29651090439515648</v>
      </c>
      <c r="L4738" s="154"/>
      <c r="M4738" s="154"/>
      <c r="N4738" s="154"/>
      <c r="O4738" s="154"/>
      <c r="P4738" s="154"/>
      <c r="Q4738" s="154"/>
      <c r="R4738" s="154"/>
      <c r="S4738" s="154"/>
      <c r="T4738" s="154"/>
      <c r="U4738" s="154"/>
      <c r="V4738" s="154"/>
      <c r="W4738" s="154"/>
      <c r="X4738" s="154"/>
      <c r="Y4738" s="154"/>
      <c r="Z4738" s="154"/>
      <c r="AA4738" s="154"/>
    </row>
    <row r="4739" spans="1:27" ht="15.75" customHeight="1">
      <c r="A4739" s="155"/>
      <c r="B4739" s="156"/>
      <c r="C4739" s="158"/>
      <c r="D4739" s="158">
        <v>6107</v>
      </c>
      <c r="E4739" s="158">
        <v>16.872</v>
      </c>
      <c r="F4739" s="158">
        <v>16.599</v>
      </c>
      <c r="G4739" s="16">
        <f t="shared" si="102"/>
        <v>17.032373496847189</v>
      </c>
      <c r="H4739" s="17">
        <f t="shared" si="103"/>
        <v>-0.26728916141198178</v>
      </c>
      <c r="I4739" s="17">
        <f t="shared" si="104"/>
        <v>-0.27299999999999969</v>
      </c>
      <c r="J4739" s="18">
        <f t="shared" si="105"/>
        <v>1.6180654338549056E-2</v>
      </c>
      <c r="K4739" s="18">
        <f t="shared" si="106"/>
        <v>0.31327255781106139</v>
      </c>
      <c r="L4739" s="154"/>
      <c r="M4739" s="154"/>
      <c r="N4739" s="154"/>
      <c r="O4739" s="154"/>
      <c r="P4739" s="154"/>
      <c r="Q4739" s="154"/>
      <c r="R4739" s="154"/>
      <c r="S4739" s="154"/>
      <c r="T4739" s="154"/>
      <c r="U4739" s="154"/>
      <c r="V4739" s="154"/>
      <c r="W4739" s="154"/>
      <c r="X4739" s="154"/>
      <c r="Y4739" s="154"/>
      <c r="Z4739" s="154"/>
      <c r="AA4739" s="154"/>
    </row>
    <row r="4740" spans="1:27" ht="15.75" customHeight="1">
      <c r="A4740" s="155"/>
      <c r="B4740" s="156">
        <v>45220</v>
      </c>
      <c r="C4740" s="158">
        <v>73147</v>
      </c>
      <c r="D4740" s="158">
        <v>6157</v>
      </c>
      <c r="E4740" s="158">
        <v>30.465</v>
      </c>
      <c r="F4740" s="158">
        <v>29.827999999999999</v>
      </c>
      <c r="G4740" s="16">
        <f t="shared" si="102"/>
        <v>30.17176486559946</v>
      </c>
      <c r="H4740" s="17">
        <f t="shared" si="103"/>
        <v>0.48872522400089957</v>
      </c>
      <c r="I4740" s="17">
        <f t="shared" si="104"/>
        <v>-0.63700000000000045</v>
      </c>
      <c r="J4740" s="18">
        <f t="shared" si="105"/>
        <v>2.0909240111603493E-2</v>
      </c>
      <c r="K4740" s="18">
        <f t="shared" si="106"/>
        <v>0.33180532716606953</v>
      </c>
      <c r="L4740" s="154"/>
      <c r="M4740" s="154"/>
      <c r="N4740" s="154"/>
      <c r="O4740" s="154"/>
      <c r="P4740" s="154"/>
      <c r="Q4740" s="154"/>
      <c r="R4740" s="154"/>
      <c r="S4740" s="154"/>
      <c r="T4740" s="154"/>
      <c r="U4740" s="154"/>
      <c r="V4740" s="154"/>
      <c r="W4740" s="154"/>
      <c r="X4740" s="154"/>
      <c r="Y4740" s="154"/>
      <c r="Z4740" s="154"/>
      <c r="AA4740" s="154"/>
    </row>
    <row r="4741" spans="1:27" ht="15.75" customHeight="1">
      <c r="A4741" s="155"/>
      <c r="B4741" s="156"/>
      <c r="C4741" s="158"/>
      <c r="D4741" s="158">
        <v>6157</v>
      </c>
      <c r="E4741" s="158">
        <v>30.702000000000002</v>
      </c>
      <c r="F4741" s="158">
        <v>30.021000000000001</v>
      </c>
      <c r="G4741" s="16">
        <f t="shared" si="102"/>
        <v>30.17176486559946</v>
      </c>
      <c r="H4741" s="17">
        <f t="shared" si="103"/>
        <v>0.8837252240009027</v>
      </c>
      <c r="I4741" s="17">
        <f t="shared" si="104"/>
        <v>-0.68100000000000094</v>
      </c>
      <c r="J4741" s="18">
        <f t="shared" si="105"/>
        <v>2.218096540941961E-2</v>
      </c>
      <c r="K4741" s="18">
        <f t="shared" si="106"/>
        <v>0.33696336695050189</v>
      </c>
      <c r="L4741" s="154"/>
      <c r="M4741" s="154"/>
      <c r="N4741" s="154"/>
      <c r="O4741" s="154"/>
      <c r="P4741" s="154"/>
      <c r="Q4741" s="154"/>
      <c r="R4741" s="154"/>
      <c r="S4741" s="154"/>
      <c r="T4741" s="154"/>
      <c r="U4741" s="154"/>
      <c r="V4741" s="154"/>
      <c r="W4741" s="154"/>
      <c r="X4741" s="154"/>
      <c r="Y4741" s="154"/>
      <c r="Z4741" s="154"/>
      <c r="AA4741" s="154"/>
    </row>
    <row r="4742" spans="1:27" ht="15.75" customHeight="1">
      <c r="A4742" s="155"/>
      <c r="B4742" s="156">
        <v>45220</v>
      </c>
      <c r="C4742" s="158">
        <v>73149</v>
      </c>
      <c r="D4742" s="158">
        <v>6137</v>
      </c>
      <c r="E4742" s="158">
        <v>24.507999999999999</v>
      </c>
      <c r="F4742" s="158">
        <v>24.032</v>
      </c>
      <c r="G4742" s="16">
        <f t="shared" si="102"/>
        <v>24.625485865816515</v>
      </c>
      <c r="H4742" s="17">
        <f t="shared" si="103"/>
        <v>-0.19580977636085944</v>
      </c>
      <c r="I4742" s="17">
        <f t="shared" si="104"/>
        <v>-0.47599999999999909</v>
      </c>
      <c r="J4742" s="18">
        <f t="shared" si="105"/>
        <v>1.9422229476089403E-2</v>
      </c>
      <c r="K4742" s="18">
        <f t="shared" si="106"/>
        <v>0.32130560698194477</v>
      </c>
      <c r="L4742" s="154"/>
      <c r="M4742" s="154"/>
      <c r="N4742" s="154"/>
      <c r="O4742" s="154"/>
      <c r="P4742" s="154"/>
      <c r="Q4742" s="154"/>
      <c r="R4742" s="154"/>
      <c r="S4742" s="154"/>
      <c r="T4742" s="154"/>
      <c r="U4742" s="154"/>
      <c r="V4742" s="154"/>
      <c r="W4742" s="154"/>
      <c r="X4742" s="154"/>
      <c r="Y4742" s="154"/>
      <c r="Z4742" s="154"/>
      <c r="AA4742" s="154"/>
    </row>
    <row r="4743" spans="1:27" ht="15.75" customHeight="1">
      <c r="A4743" s="155"/>
      <c r="B4743" s="156"/>
      <c r="C4743" s="158"/>
      <c r="D4743" s="158">
        <v>6137</v>
      </c>
      <c r="E4743" s="158">
        <v>23.675000000000001</v>
      </c>
      <c r="F4743" s="158">
        <v>23.23</v>
      </c>
      <c r="G4743" s="16">
        <f t="shared" si="102"/>
        <v>24.625485865816515</v>
      </c>
      <c r="H4743" s="17">
        <f t="shared" si="103"/>
        <v>-1.5841431096941903</v>
      </c>
      <c r="I4743" s="17">
        <f t="shared" si="104"/>
        <v>-0.44500000000000028</v>
      </c>
      <c r="J4743" s="18">
        <f t="shared" si="105"/>
        <v>1.8796198521647319E-2</v>
      </c>
      <c r="K4743" s="18">
        <f t="shared" si="106"/>
        <v>0.29742588451588187</v>
      </c>
      <c r="L4743" s="154"/>
      <c r="M4743" s="154"/>
      <c r="N4743" s="154"/>
      <c r="O4743" s="154"/>
      <c r="P4743" s="154"/>
      <c r="Q4743" s="154"/>
      <c r="R4743" s="154"/>
      <c r="S4743" s="154"/>
      <c r="T4743" s="154"/>
      <c r="U4743" s="154"/>
      <c r="V4743" s="154"/>
      <c r="W4743" s="154"/>
      <c r="X4743" s="154"/>
      <c r="Y4743" s="154"/>
      <c r="Z4743" s="154"/>
      <c r="AA4743" s="154"/>
    </row>
    <row r="4744" spans="1:27" ht="15.75" customHeight="1">
      <c r="A4744" s="155"/>
      <c r="B4744" s="156"/>
      <c r="C4744" s="158"/>
      <c r="D4744" s="158">
        <v>6137</v>
      </c>
      <c r="E4744" s="158">
        <v>23.556000000000001</v>
      </c>
      <c r="F4744" s="158">
        <v>23.146999999999998</v>
      </c>
      <c r="G4744" s="16">
        <f t="shared" si="102"/>
        <v>24.625485865816515</v>
      </c>
      <c r="H4744" s="17">
        <f t="shared" si="103"/>
        <v>-1.7824764430275231</v>
      </c>
      <c r="I4744" s="17">
        <f t="shared" si="104"/>
        <v>-0.40900000000000247</v>
      </c>
      <c r="J4744" s="18">
        <f t="shared" si="105"/>
        <v>1.7362879945661505E-2</v>
      </c>
      <c r="K4744" s="18">
        <f t="shared" si="106"/>
        <v>0.29387662658827912</v>
      </c>
      <c r="L4744" s="154"/>
      <c r="M4744" s="154"/>
      <c r="N4744" s="154"/>
      <c r="O4744" s="154"/>
      <c r="P4744" s="154"/>
      <c r="Q4744" s="154"/>
      <c r="R4744" s="154"/>
      <c r="S4744" s="154"/>
      <c r="T4744" s="154"/>
      <c r="U4744" s="154"/>
      <c r="V4744" s="154"/>
      <c r="W4744" s="154"/>
      <c r="X4744" s="154"/>
      <c r="Y4744" s="154"/>
      <c r="Z4744" s="154"/>
      <c r="AA4744" s="154"/>
    </row>
    <row r="4745" spans="1:27" ht="15.75" customHeight="1">
      <c r="A4745" s="155"/>
      <c r="B4745" s="156">
        <v>45220</v>
      </c>
      <c r="C4745" s="158">
        <v>73153</v>
      </c>
      <c r="D4745" s="158">
        <v>7148</v>
      </c>
      <c r="E4745" s="158">
        <v>23.931000000000001</v>
      </c>
      <c r="F4745" s="158">
        <v>23.672000000000001</v>
      </c>
      <c r="G4745" s="16">
        <f t="shared" si="102"/>
        <v>25.578129335331514</v>
      </c>
      <c r="H4745" s="17">
        <f t="shared" si="103"/>
        <v>-2.7452155588858558</v>
      </c>
      <c r="I4745" s="17">
        <f t="shared" si="104"/>
        <v>-0.25900000000000034</v>
      </c>
      <c r="J4745" s="18">
        <f t="shared" si="105"/>
        <v>1.0822782165392182E-2</v>
      </c>
      <c r="K4745" s="18">
        <f t="shared" si="106"/>
        <v>0.31999472822592845</v>
      </c>
      <c r="L4745" s="154"/>
      <c r="M4745" s="154"/>
      <c r="N4745" s="154"/>
      <c r="O4745" s="154"/>
      <c r="P4745" s="154"/>
      <c r="Q4745" s="154"/>
      <c r="R4745" s="154"/>
      <c r="S4745" s="154"/>
      <c r="T4745" s="154"/>
      <c r="U4745" s="154"/>
      <c r="V4745" s="154"/>
      <c r="W4745" s="154"/>
      <c r="X4745" s="154"/>
      <c r="Y4745" s="154"/>
      <c r="Z4745" s="154"/>
      <c r="AA4745" s="154"/>
    </row>
    <row r="4746" spans="1:27" ht="15.75" customHeight="1">
      <c r="A4746" s="155"/>
      <c r="B4746" s="156">
        <v>45220</v>
      </c>
      <c r="C4746" s="158">
        <v>73155</v>
      </c>
      <c r="D4746" s="158">
        <v>7108</v>
      </c>
      <c r="E4746" s="158">
        <v>17.486999999999998</v>
      </c>
      <c r="F4746" s="158">
        <v>17.308</v>
      </c>
      <c r="G4746" s="16">
        <f t="shared" si="102"/>
        <v>18.039622077854567</v>
      </c>
      <c r="H4746" s="17">
        <f t="shared" si="103"/>
        <v>-0.92103679642428093</v>
      </c>
      <c r="I4746" s="17">
        <f t="shared" si="104"/>
        <v>-0.17899999999999849</v>
      </c>
      <c r="J4746" s="18">
        <f t="shared" si="105"/>
        <v>1.0236175444615915E-2</v>
      </c>
      <c r="K4746" s="18">
        <f t="shared" si="106"/>
        <v>0.33423516768142153</v>
      </c>
      <c r="L4746" s="154"/>
      <c r="M4746" s="154"/>
      <c r="N4746" s="154"/>
      <c r="O4746" s="154"/>
      <c r="P4746" s="154"/>
      <c r="Q4746" s="154"/>
      <c r="R4746" s="154"/>
      <c r="S4746" s="154"/>
      <c r="T4746" s="154"/>
      <c r="U4746" s="154"/>
      <c r="V4746" s="154"/>
      <c r="W4746" s="154"/>
      <c r="X4746" s="154"/>
      <c r="Y4746" s="154"/>
      <c r="Z4746" s="154"/>
      <c r="AA4746" s="154"/>
    </row>
    <row r="4747" spans="1:27" ht="15.75" customHeight="1">
      <c r="A4747" s="155"/>
      <c r="B4747" s="156"/>
      <c r="C4747" s="158"/>
      <c r="D4747" s="158">
        <v>7108</v>
      </c>
      <c r="E4747" s="158">
        <v>17.777000000000001</v>
      </c>
      <c r="F4747" s="158">
        <v>17.581</v>
      </c>
      <c r="G4747" s="16">
        <f t="shared" si="102"/>
        <v>18.039622077854567</v>
      </c>
      <c r="H4747" s="17">
        <f t="shared" si="103"/>
        <v>-0.43770346309094305</v>
      </c>
      <c r="I4747" s="17">
        <f t="shared" si="104"/>
        <v>-0.19600000000000151</v>
      </c>
      <c r="J4747" s="18">
        <f t="shared" si="105"/>
        <v>1.1025482364853546E-2</v>
      </c>
      <c r="K4747" s="18">
        <f t="shared" si="106"/>
        <v>0.34509593166704283</v>
      </c>
      <c r="L4747" s="154"/>
      <c r="M4747" s="154"/>
      <c r="N4747" s="154"/>
      <c r="O4747" s="154"/>
      <c r="P4747" s="154"/>
      <c r="Q4747" s="154"/>
      <c r="R4747" s="154"/>
      <c r="S4747" s="154"/>
      <c r="T4747" s="154"/>
      <c r="U4747" s="154"/>
      <c r="V4747" s="154"/>
      <c r="W4747" s="154"/>
      <c r="X4747" s="154"/>
      <c r="Y4747" s="154"/>
      <c r="Z4747" s="154"/>
      <c r="AA4747" s="154"/>
    </row>
    <row r="4748" spans="1:27" ht="15.75" customHeight="1">
      <c r="A4748" s="155"/>
      <c r="B4748" s="156">
        <v>45220</v>
      </c>
      <c r="C4748" s="158">
        <v>73288</v>
      </c>
      <c r="D4748" s="158">
        <v>6117</v>
      </c>
      <c r="E4748" s="158">
        <v>19.25</v>
      </c>
      <c r="F4748" s="158">
        <v>18.683</v>
      </c>
      <c r="G4748" s="16">
        <f t="shared" si="102"/>
        <v>19.9327573208373</v>
      </c>
      <c r="H4748" s="17">
        <f t="shared" si="103"/>
        <v>-1.1379288680621673</v>
      </c>
      <c r="I4748" s="17">
        <f t="shared" si="104"/>
        <v>-0.56700000000000017</v>
      </c>
      <c r="J4748" s="18">
        <f t="shared" si="105"/>
        <v>2.9454545454545462E-2</v>
      </c>
      <c r="K4748" s="18">
        <f t="shared" si="106"/>
        <v>0.29533615999792873</v>
      </c>
      <c r="L4748" s="154"/>
      <c r="M4748" s="154"/>
      <c r="N4748" s="154"/>
      <c r="O4748" s="154"/>
      <c r="P4748" s="154"/>
      <c r="Q4748" s="154"/>
      <c r="R4748" s="154"/>
      <c r="S4748" s="154"/>
      <c r="T4748" s="154"/>
      <c r="U4748" s="154"/>
      <c r="V4748" s="154"/>
      <c r="W4748" s="154"/>
      <c r="X4748" s="154"/>
      <c r="Y4748" s="154"/>
      <c r="Z4748" s="154"/>
      <c r="AA4748" s="154"/>
    </row>
    <row r="4749" spans="1:27" ht="15.75" customHeight="1">
      <c r="A4749" s="155"/>
      <c r="B4749" s="156"/>
      <c r="C4749" s="158"/>
      <c r="D4749" s="158">
        <v>6117</v>
      </c>
      <c r="E4749" s="158">
        <v>19.564</v>
      </c>
      <c r="F4749" s="158">
        <v>18.97</v>
      </c>
      <c r="G4749" s="16">
        <f t="shared" si="102"/>
        <v>19.9327573208373</v>
      </c>
      <c r="H4749" s="17">
        <f t="shared" si="103"/>
        <v>-0.61459553472883388</v>
      </c>
      <c r="I4749" s="17">
        <f t="shared" si="104"/>
        <v>-0.59400000000000119</v>
      </c>
      <c r="J4749" s="18">
        <f t="shared" si="105"/>
        <v>3.0361889184215968E-2</v>
      </c>
      <c r="K4749" s="18">
        <f t="shared" si="106"/>
        <v>0.30664593538949741</v>
      </c>
      <c r="L4749" s="154"/>
      <c r="M4749" s="154"/>
      <c r="N4749" s="154"/>
      <c r="O4749" s="154"/>
      <c r="P4749" s="154"/>
      <c r="Q4749" s="154"/>
      <c r="R4749" s="154"/>
      <c r="S4749" s="154"/>
      <c r="T4749" s="154"/>
      <c r="U4749" s="154"/>
      <c r="V4749" s="154"/>
      <c r="W4749" s="154"/>
      <c r="X4749" s="154"/>
      <c r="Y4749" s="154"/>
      <c r="Z4749" s="154"/>
      <c r="AA4749" s="154"/>
    </row>
    <row r="4750" spans="1:27" ht="15.75" customHeight="1">
      <c r="A4750" s="155"/>
      <c r="B4750" s="156"/>
      <c r="C4750" s="158"/>
      <c r="D4750" s="158">
        <v>6117</v>
      </c>
      <c r="E4750" s="158">
        <v>18.853000000000002</v>
      </c>
      <c r="F4750" s="158">
        <v>18.306999999999999</v>
      </c>
      <c r="G4750" s="16">
        <f t="shared" si="102"/>
        <v>19.9327573208373</v>
      </c>
      <c r="H4750" s="17">
        <f t="shared" si="103"/>
        <v>-1.7995955347288315</v>
      </c>
      <c r="I4750" s="17">
        <f t="shared" si="104"/>
        <v>-0.54600000000000293</v>
      </c>
      <c r="J4750" s="18">
        <f t="shared" si="105"/>
        <v>2.896090807829008E-2</v>
      </c>
      <c r="K4750" s="18">
        <f t="shared" si="106"/>
        <v>0.28049759083223513</v>
      </c>
      <c r="L4750" s="154"/>
      <c r="M4750" s="154"/>
      <c r="N4750" s="154"/>
      <c r="O4750" s="154"/>
      <c r="P4750" s="154"/>
      <c r="Q4750" s="154"/>
      <c r="R4750" s="154"/>
      <c r="S4750" s="154"/>
      <c r="T4750" s="154"/>
      <c r="U4750" s="154"/>
      <c r="V4750" s="154"/>
      <c r="W4750" s="154"/>
      <c r="X4750" s="154"/>
      <c r="Y4750" s="154"/>
      <c r="Z4750" s="154"/>
      <c r="AA4750" s="154"/>
    </row>
    <row r="4751" spans="1:27" ht="15.75" customHeight="1">
      <c r="A4751" s="155"/>
      <c r="B4751" s="156">
        <v>45222</v>
      </c>
      <c r="C4751" s="158">
        <v>73149</v>
      </c>
      <c r="D4751" s="158">
        <v>6117</v>
      </c>
      <c r="E4751" s="158">
        <v>19.533999999999999</v>
      </c>
      <c r="F4751" s="158">
        <v>18.991</v>
      </c>
      <c r="G4751" s="16">
        <f t="shared" si="102"/>
        <v>19.9327573208373</v>
      </c>
      <c r="H4751" s="17">
        <f t="shared" si="103"/>
        <v>-0.6645955347288357</v>
      </c>
      <c r="I4751" s="17">
        <f t="shared" si="104"/>
        <v>-0.54299999999999926</v>
      </c>
      <c r="J4751" s="18">
        <f t="shared" si="105"/>
        <v>2.7797686085799082E-2</v>
      </c>
      <c r="K4751" s="18">
        <f t="shared" si="106"/>
        <v>0.3055810934759971</v>
      </c>
      <c r="L4751" s="154"/>
      <c r="M4751" s="154"/>
      <c r="N4751" s="154"/>
      <c r="O4751" s="154"/>
      <c r="P4751" s="154"/>
      <c r="Q4751" s="154"/>
      <c r="R4751" s="154"/>
      <c r="S4751" s="154"/>
      <c r="T4751" s="154"/>
      <c r="U4751" s="154"/>
      <c r="V4751" s="154"/>
      <c r="W4751" s="154"/>
      <c r="X4751" s="154"/>
      <c r="Y4751" s="154"/>
      <c r="Z4751" s="154"/>
      <c r="AA4751" s="154"/>
    </row>
    <row r="4752" spans="1:27" ht="15.75" customHeight="1">
      <c r="A4752" s="155"/>
      <c r="B4752" s="156"/>
      <c r="C4752" s="158"/>
      <c r="D4752" s="158">
        <v>6117</v>
      </c>
      <c r="E4752" s="158">
        <v>20.11</v>
      </c>
      <c r="F4752" s="158">
        <v>19.579000000000001</v>
      </c>
      <c r="G4752" s="16">
        <f t="shared" si="102"/>
        <v>19.9327573208373</v>
      </c>
      <c r="H4752" s="17">
        <f t="shared" si="103"/>
        <v>0.29540446527116515</v>
      </c>
      <c r="I4752" s="17">
        <f t="shared" si="104"/>
        <v>-0.53099999999999881</v>
      </c>
      <c r="J4752" s="18">
        <f t="shared" si="105"/>
        <v>2.640477374440571E-2</v>
      </c>
      <c r="K4752" s="18">
        <f t="shared" si="106"/>
        <v>0.3254709636976692</v>
      </c>
      <c r="L4752" s="154"/>
      <c r="M4752" s="154"/>
      <c r="N4752" s="154"/>
      <c r="O4752" s="154"/>
      <c r="P4752" s="154"/>
      <c r="Q4752" s="154"/>
      <c r="R4752" s="154"/>
      <c r="S4752" s="154"/>
      <c r="T4752" s="154"/>
      <c r="U4752" s="154"/>
      <c r="V4752" s="154"/>
      <c r="W4752" s="154"/>
      <c r="X4752" s="154"/>
      <c r="Y4752" s="154"/>
      <c r="Z4752" s="154"/>
      <c r="AA4752" s="154"/>
    </row>
    <row r="4753" spans="1:27" ht="15.75" customHeight="1">
      <c r="A4753" s="155"/>
      <c r="B4753" s="156">
        <v>45222</v>
      </c>
      <c r="C4753" s="158"/>
      <c r="D4753" s="158">
        <v>1011</v>
      </c>
      <c r="E4753" s="158">
        <v>29.131</v>
      </c>
      <c r="F4753" s="158">
        <v>28.931000000000001</v>
      </c>
      <c r="G4753" s="16">
        <f t="shared" si="102"/>
        <v>27</v>
      </c>
      <c r="H4753" s="17">
        <f t="shared" si="103"/>
        <v>3.5516666666666672</v>
      </c>
      <c r="I4753" s="17">
        <f t="shared" si="104"/>
        <v>-0.19999999999999929</v>
      </c>
      <c r="J4753" s="18">
        <f t="shared" si="105"/>
        <v>6.8655384298513368E-3</v>
      </c>
      <c r="K4753" s="18">
        <f t="shared" si="106"/>
        <v>0.58806769420891836</v>
      </c>
      <c r="L4753" s="154"/>
      <c r="M4753" s="154"/>
      <c r="N4753" s="154"/>
      <c r="O4753" s="154"/>
      <c r="P4753" s="154"/>
      <c r="Q4753" s="154"/>
      <c r="R4753" s="154"/>
      <c r="S4753" s="154"/>
      <c r="T4753" s="154"/>
      <c r="U4753" s="154"/>
      <c r="V4753" s="154"/>
      <c r="W4753" s="154"/>
      <c r="X4753" s="154"/>
      <c r="Y4753" s="154"/>
      <c r="Z4753" s="154"/>
      <c r="AA4753" s="154"/>
    </row>
    <row r="4754" spans="1:27" ht="15.75" customHeight="1">
      <c r="A4754" s="155"/>
      <c r="B4754" s="156">
        <v>45222</v>
      </c>
      <c r="C4754" s="158"/>
      <c r="D4754" s="158">
        <v>1013</v>
      </c>
      <c r="E4754" s="158">
        <v>28.693000000000001</v>
      </c>
      <c r="F4754" s="158">
        <v>28.527999999999999</v>
      </c>
      <c r="G4754" s="16">
        <f t="shared" si="102"/>
        <v>27</v>
      </c>
      <c r="H4754" s="17">
        <f t="shared" si="103"/>
        <v>2.821666666666669</v>
      </c>
      <c r="I4754" s="17">
        <f t="shared" si="104"/>
        <v>-0.1650000000000027</v>
      </c>
      <c r="J4754" s="18">
        <f t="shared" si="105"/>
        <v>5.750531488516457E-3</v>
      </c>
      <c r="K4754" s="18">
        <f t="shared" si="106"/>
        <v>0.5817795281079009</v>
      </c>
      <c r="L4754" s="154"/>
      <c r="M4754" s="154"/>
      <c r="N4754" s="154"/>
      <c r="O4754" s="154"/>
      <c r="P4754" s="154"/>
      <c r="Q4754" s="154"/>
      <c r="R4754" s="154"/>
      <c r="S4754" s="154"/>
      <c r="T4754" s="154"/>
      <c r="U4754" s="154"/>
      <c r="V4754" s="154"/>
      <c r="W4754" s="154"/>
      <c r="X4754" s="154"/>
      <c r="Y4754" s="154"/>
      <c r="Z4754" s="154"/>
      <c r="AA4754" s="154"/>
    </row>
    <row r="4755" spans="1:27" ht="15.75" customHeight="1">
      <c r="A4755" s="155"/>
      <c r="B4755" s="156">
        <v>45222</v>
      </c>
      <c r="C4755" s="158"/>
      <c r="D4755" s="158">
        <v>6117</v>
      </c>
      <c r="E4755" s="158">
        <v>20</v>
      </c>
      <c r="F4755" s="158">
        <v>19.64</v>
      </c>
      <c r="G4755" s="16">
        <f t="shared" si="102"/>
        <v>19.9327573208373</v>
      </c>
      <c r="H4755" s="17">
        <f t="shared" si="103"/>
        <v>0.11207113193783277</v>
      </c>
      <c r="I4755" s="17">
        <f t="shared" si="104"/>
        <v>-0.35999999999999943</v>
      </c>
      <c r="J4755" s="18">
        <f t="shared" si="105"/>
        <v>1.7999999999999971E-2</v>
      </c>
      <c r="K4755" s="18">
        <f t="shared" si="106"/>
        <v>0.32176105399800636</v>
      </c>
      <c r="L4755" s="154"/>
      <c r="M4755" s="154"/>
      <c r="N4755" s="154"/>
      <c r="O4755" s="154"/>
      <c r="P4755" s="154"/>
      <c r="Q4755" s="154"/>
      <c r="R4755" s="154"/>
      <c r="S4755" s="154"/>
      <c r="T4755" s="154"/>
      <c r="U4755" s="154"/>
      <c r="V4755" s="154"/>
      <c r="W4755" s="154"/>
      <c r="X4755" s="154"/>
      <c r="Y4755" s="154"/>
      <c r="Z4755" s="154"/>
      <c r="AA4755" s="154"/>
    </row>
    <row r="4756" spans="1:27" ht="15.75" customHeight="1">
      <c r="A4756" s="155"/>
      <c r="B4756" s="156"/>
      <c r="C4756" s="158"/>
      <c r="D4756" s="158">
        <v>6117</v>
      </c>
      <c r="E4756" s="158">
        <v>19.975999999999999</v>
      </c>
      <c r="F4756" s="158">
        <v>19.591000000000001</v>
      </c>
      <c r="G4756" s="16">
        <f t="shared" si="102"/>
        <v>19.9327573208373</v>
      </c>
      <c r="H4756" s="17">
        <f t="shared" si="103"/>
        <v>7.2071131937831254E-2</v>
      </c>
      <c r="I4756" s="17">
        <f t="shared" si="104"/>
        <v>-0.38499999999999801</v>
      </c>
      <c r="J4756" s="18">
        <f t="shared" si="105"/>
        <v>1.9273127753303865E-2</v>
      </c>
      <c r="K4756" s="18">
        <f t="shared" si="106"/>
        <v>0.32094618942531672</v>
      </c>
      <c r="L4756" s="154"/>
      <c r="M4756" s="154"/>
      <c r="N4756" s="154"/>
      <c r="O4756" s="154"/>
      <c r="P4756" s="154"/>
      <c r="Q4756" s="154"/>
      <c r="R4756" s="154"/>
      <c r="S4756" s="154"/>
      <c r="T4756" s="154"/>
      <c r="U4756" s="154"/>
      <c r="V4756" s="154"/>
      <c r="W4756" s="154"/>
      <c r="X4756" s="154"/>
      <c r="Y4756" s="154"/>
      <c r="Z4756" s="154"/>
      <c r="AA4756" s="154"/>
    </row>
    <row r="4757" spans="1:27" ht="15.75" customHeight="1">
      <c r="A4757" s="155"/>
      <c r="B4757" s="156">
        <v>45222</v>
      </c>
      <c r="C4757" s="158">
        <v>74116</v>
      </c>
      <c r="D4757" s="158">
        <v>6117</v>
      </c>
      <c r="E4757" s="158">
        <v>20.056999999999999</v>
      </c>
      <c r="F4757" s="158">
        <v>19.516999999999999</v>
      </c>
      <c r="G4757" s="16">
        <f t="shared" si="102"/>
        <v>19.9327573208373</v>
      </c>
      <c r="H4757" s="17">
        <f t="shared" si="103"/>
        <v>0.20707113193783044</v>
      </c>
      <c r="I4757" s="17">
        <f t="shared" si="104"/>
        <v>-0.53999999999999915</v>
      </c>
      <c r="J4757" s="18">
        <f t="shared" si="105"/>
        <v>2.6923268684249848E-2</v>
      </c>
      <c r="K4757" s="18">
        <f t="shared" si="106"/>
        <v>0.32368854165429162</v>
      </c>
      <c r="L4757" s="154"/>
      <c r="M4757" s="154"/>
      <c r="N4757" s="154"/>
      <c r="O4757" s="154"/>
      <c r="P4757" s="154"/>
      <c r="Q4757" s="154"/>
      <c r="R4757" s="154"/>
      <c r="S4757" s="154"/>
      <c r="T4757" s="154"/>
      <c r="U4757" s="154"/>
      <c r="V4757" s="154"/>
      <c r="W4757" s="154"/>
      <c r="X4757" s="154"/>
      <c r="Y4757" s="154"/>
      <c r="Z4757" s="154"/>
      <c r="AA4757" s="154"/>
    </row>
    <row r="4758" spans="1:27" ht="15.75" customHeight="1">
      <c r="A4758" s="155"/>
      <c r="B4758" s="156"/>
      <c r="C4758" s="158"/>
      <c r="D4758" s="158">
        <v>6117</v>
      </c>
      <c r="E4758" s="158">
        <v>20.193000000000001</v>
      </c>
      <c r="F4758" s="158">
        <v>19.591999999999999</v>
      </c>
      <c r="G4758" s="16">
        <f t="shared" si="102"/>
        <v>19.9327573208373</v>
      </c>
      <c r="H4758" s="17">
        <f t="shared" si="103"/>
        <v>0.43373779860450179</v>
      </c>
      <c r="I4758" s="17">
        <f t="shared" si="104"/>
        <v>-0.60100000000000264</v>
      </c>
      <c r="J4758" s="18">
        <f t="shared" si="105"/>
        <v>2.9762789085326726E-2</v>
      </c>
      <c r="K4758" s="18">
        <f t="shared" si="106"/>
        <v>0.32824350418264392</v>
      </c>
      <c r="L4758" s="154"/>
      <c r="M4758" s="154"/>
      <c r="N4758" s="154"/>
      <c r="O4758" s="154"/>
      <c r="P4758" s="154"/>
      <c r="Q4758" s="154"/>
      <c r="R4758" s="154"/>
      <c r="S4758" s="154"/>
      <c r="T4758" s="154"/>
      <c r="U4758" s="154"/>
      <c r="V4758" s="154"/>
      <c r="W4758" s="154"/>
      <c r="X4758" s="154"/>
      <c r="Y4758" s="154"/>
      <c r="Z4758" s="154"/>
      <c r="AA4758" s="154"/>
    </row>
    <row r="4759" spans="1:27" ht="15.75" customHeight="1">
      <c r="A4759" s="155"/>
      <c r="B4759" s="156"/>
      <c r="C4759" s="158"/>
      <c r="D4759" s="158">
        <v>6117</v>
      </c>
      <c r="E4759" s="158">
        <v>20.048999999999999</v>
      </c>
      <c r="F4759" s="158">
        <v>19.45</v>
      </c>
      <c r="G4759" s="16">
        <f t="shared" si="102"/>
        <v>19.9327573208373</v>
      </c>
      <c r="H4759" s="17">
        <f t="shared" si="103"/>
        <v>0.19373779860449858</v>
      </c>
      <c r="I4759" s="17">
        <f t="shared" si="104"/>
        <v>-0.5990000000000002</v>
      </c>
      <c r="J4759" s="18">
        <f t="shared" si="105"/>
        <v>2.9876801835503029E-2</v>
      </c>
      <c r="K4759" s="18">
        <f t="shared" si="106"/>
        <v>0.32341867823632736</v>
      </c>
      <c r="L4759" s="154"/>
      <c r="M4759" s="154"/>
      <c r="N4759" s="154"/>
      <c r="O4759" s="154"/>
      <c r="P4759" s="154"/>
      <c r="Q4759" s="154"/>
      <c r="R4759" s="154"/>
      <c r="S4759" s="154"/>
      <c r="T4759" s="154"/>
      <c r="U4759" s="154"/>
      <c r="V4759" s="154"/>
      <c r="W4759" s="154"/>
      <c r="X4759" s="154"/>
      <c r="Y4759" s="154"/>
      <c r="Z4759" s="154"/>
      <c r="AA4759" s="154"/>
    </row>
    <row r="4760" spans="1:27" ht="15.75" customHeight="1">
      <c r="A4760" s="155"/>
      <c r="B4760" s="156">
        <v>45222</v>
      </c>
      <c r="C4760" s="158">
        <v>74120</v>
      </c>
      <c r="D4760" s="158">
        <v>8127</v>
      </c>
      <c r="E4760" s="158">
        <v>19.802</v>
      </c>
      <c r="F4760" s="158">
        <v>19.73</v>
      </c>
      <c r="G4760" s="16">
        <f t="shared" si="102"/>
        <v>19.906047079520491</v>
      </c>
      <c r="H4760" s="17">
        <f t="shared" si="103"/>
        <v>-0.17341179920081848</v>
      </c>
      <c r="I4760" s="17">
        <f t="shared" si="104"/>
        <v>-7.1999999999999176E-2</v>
      </c>
      <c r="J4760" s="18">
        <f t="shared" si="105"/>
        <v>3.6359963640035945E-3</v>
      </c>
      <c r="K4760" s="18">
        <f t="shared" si="106"/>
        <v>0.29813619817257403</v>
      </c>
      <c r="L4760" s="154"/>
      <c r="M4760" s="154"/>
      <c r="N4760" s="154"/>
      <c r="O4760" s="154"/>
      <c r="P4760" s="154"/>
      <c r="Q4760" s="154"/>
      <c r="R4760" s="154"/>
      <c r="S4760" s="154"/>
      <c r="T4760" s="154"/>
      <c r="U4760" s="154"/>
      <c r="V4760" s="154"/>
      <c r="W4760" s="154"/>
      <c r="X4760" s="154"/>
      <c r="Y4760" s="154"/>
      <c r="Z4760" s="154"/>
      <c r="AA4760" s="154"/>
    </row>
    <row r="4761" spans="1:27" ht="15.75" customHeight="1">
      <c r="A4761" s="155"/>
      <c r="B4761" s="156"/>
      <c r="C4761" s="158"/>
      <c r="D4761" s="158">
        <v>8127</v>
      </c>
      <c r="E4761" s="158">
        <v>19.928999999999998</v>
      </c>
      <c r="F4761" s="158">
        <v>19.861999999999998</v>
      </c>
      <c r="G4761" s="16">
        <f t="shared" si="102"/>
        <v>19.906047079520491</v>
      </c>
      <c r="H4761" s="17">
        <f t="shared" si="103"/>
        <v>3.8254867465846353E-2</v>
      </c>
      <c r="I4761" s="17">
        <f t="shared" si="104"/>
        <v>-6.7000000000000171E-2</v>
      </c>
      <c r="J4761" s="18">
        <f t="shared" si="105"/>
        <v>3.3619348687841926E-3</v>
      </c>
      <c r="K4761" s="18">
        <f t="shared" si="106"/>
        <v>0.30260891144629987</v>
      </c>
      <c r="L4761" s="154"/>
      <c r="M4761" s="154"/>
      <c r="N4761" s="154"/>
      <c r="O4761" s="154"/>
      <c r="P4761" s="154"/>
      <c r="Q4761" s="154"/>
      <c r="R4761" s="154"/>
      <c r="S4761" s="154"/>
      <c r="T4761" s="154"/>
      <c r="U4761" s="154"/>
      <c r="V4761" s="154"/>
      <c r="W4761" s="154"/>
      <c r="X4761" s="154"/>
      <c r="Y4761" s="154"/>
      <c r="Z4761" s="154"/>
      <c r="AA4761" s="154"/>
    </row>
    <row r="4762" spans="1:27" ht="15.75" customHeight="1">
      <c r="A4762" s="155"/>
      <c r="B4762" s="156"/>
      <c r="C4762" s="158"/>
      <c r="D4762" s="158">
        <v>8127</v>
      </c>
      <c r="E4762" s="158">
        <v>19.791</v>
      </c>
      <c r="F4762" s="158">
        <v>19.728000000000002</v>
      </c>
      <c r="G4762" s="16">
        <f t="shared" si="102"/>
        <v>19.906047079520491</v>
      </c>
      <c r="H4762" s="17">
        <f t="shared" si="103"/>
        <v>-0.19174513253415054</v>
      </c>
      <c r="I4762" s="17">
        <f t="shared" si="104"/>
        <v>-6.2999999999998835E-2</v>
      </c>
      <c r="J4762" s="18">
        <f t="shared" si="105"/>
        <v>3.1832651205092634E-3</v>
      </c>
      <c r="K4762" s="18">
        <f t="shared" si="106"/>
        <v>0.29774609651929218</v>
      </c>
      <c r="L4762" s="154"/>
      <c r="M4762" s="154"/>
      <c r="N4762" s="154"/>
      <c r="O4762" s="154"/>
      <c r="P4762" s="154"/>
      <c r="Q4762" s="154"/>
      <c r="R4762" s="154"/>
      <c r="S4762" s="154"/>
      <c r="T4762" s="154"/>
      <c r="U4762" s="154"/>
      <c r="V4762" s="154"/>
      <c r="W4762" s="154"/>
      <c r="X4762" s="154"/>
      <c r="Y4762" s="154"/>
      <c r="Z4762" s="154"/>
      <c r="AA4762" s="154"/>
    </row>
    <row r="4763" spans="1:27" ht="15.75" customHeight="1">
      <c r="A4763" s="155"/>
      <c r="B4763" s="156">
        <v>45223</v>
      </c>
      <c r="C4763" s="158">
        <v>74122</v>
      </c>
      <c r="D4763" s="158">
        <v>8127</v>
      </c>
      <c r="E4763" s="158">
        <v>21.138000000000002</v>
      </c>
      <c r="F4763" s="158">
        <v>21.099</v>
      </c>
      <c r="G4763" s="16">
        <f t="shared" si="102"/>
        <v>19.906047079520491</v>
      </c>
      <c r="H4763" s="17">
        <f t="shared" si="103"/>
        <v>2.053254867465852</v>
      </c>
      <c r="I4763" s="17">
        <f t="shared" si="104"/>
        <v>-3.9000000000001478E-2</v>
      </c>
      <c r="J4763" s="18">
        <f t="shared" si="105"/>
        <v>1.8450184501845716E-3</v>
      </c>
      <c r="K4763" s="18">
        <f t="shared" si="106"/>
        <v>0.34249659363295071</v>
      </c>
      <c r="L4763" s="154"/>
      <c r="M4763" s="154"/>
      <c r="N4763" s="154"/>
      <c r="O4763" s="154"/>
      <c r="P4763" s="154"/>
      <c r="Q4763" s="154"/>
      <c r="R4763" s="154"/>
      <c r="S4763" s="154"/>
      <c r="T4763" s="154"/>
      <c r="U4763" s="154"/>
      <c r="V4763" s="154"/>
      <c r="W4763" s="154"/>
      <c r="X4763" s="154"/>
      <c r="Y4763" s="154"/>
      <c r="Z4763" s="154"/>
      <c r="AA4763" s="154"/>
    </row>
    <row r="4764" spans="1:27" ht="15.75" customHeight="1">
      <c r="A4764" s="155"/>
      <c r="B4764" s="156"/>
      <c r="C4764" s="158"/>
      <c r="D4764" s="158">
        <v>8127</v>
      </c>
      <c r="E4764" s="158">
        <v>21.036999999999999</v>
      </c>
      <c r="F4764" s="158">
        <v>21.012</v>
      </c>
      <c r="G4764" s="16">
        <f t="shared" si="102"/>
        <v>19.906047079520491</v>
      </c>
      <c r="H4764" s="17">
        <f t="shared" si="103"/>
        <v>1.8849215341325141</v>
      </c>
      <c r="I4764" s="17">
        <f t="shared" si="104"/>
        <v>-2.4999999999998579E-2</v>
      </c>
      <c r="J4764" s="18">
        <f t="shared" si="105"/>
        <v>1.1883823739125626E-3</v>
      </c>
      <c r="K4764" s="18">
        <f t="shared" si="106"/>
        <v>0.3393398771789376</v>
      </c>
      <c r="L4764" s="154"/>
      <c r="M4764" s="154"/>
      <c r="N4764" s="154"/>
      <c r="O4764" s="154"/>
      <c r="P4764" s="154"/>
      <c r="Q4764" s="154"/>
      <c r="R4764" s="154"/>
      <c r="S4764" s="154"/>
      <c r="T4764" s="154"/>
      <c r="U4764" s="154"/>
      <c r="V4764" s="154"/>
      <c r="W4764" s="154"/>
      <c r="X4764" s="154"/>
      <c r="Y4764" s="154"/>
      <c r="Z4764" s="154"/>
      <c r="AA4764" s="154"/>
    </row>
    <row r="4765" spans="1:27" ht="15.75" customHeight="1">
      <c r="A4765" s="155"/>
      <c r="B4765" s="156">
        <v>45223</v>
      </c>
      <c r="C4765" s="158">
        <v>74124</v>
      </c>
      <c r="D4765" s="158">
        <v>8107</v>
      </c>
      <c r="E4765" s="158">
        <v>15.946999999999999</v>
      </c>
      <c r="F4765" s="158">
        <v>15.920999999999999</v>
      </c>
      <c r="G4765" s="16">
        <f t="shared" si="102"/>
        <v>16.123457228651652</v>
      </c>
      <c r="H4765" s="17">
        <f t="shared" si="103"/>
        <v>-0.29409538108608879</v>
      </c>
      <c r="I4765" s="17">
        <f t="shared" si="104"/>
        <v>-2.5999999999999801E-2</v>
      </c>
      <c r="J4765" s="18">
        <f t="shared" si="105"/>
        <v>1.6304007023264439E-3</v>
      </c>
      <c r="K4765" s="18">
        <f t="shared" si="106"/>
        <v>0.28785453831097763</v>
      </c>
      <c r="L4765" s="154"/>
      <c r="M4765" s="154"/>
      <c r="N4765" s="154"/>
      <c r="O4765" s="154"/>
      <c r="P4765" s="154"/>
      <c r="Q4765" s="154"/>
      <c r="R4765" s="154"/>
      <c r="S4765" s="154"/>
      <c r="T4765" s="154"/>
      <c r="U4765" s="154"/>
      <c r="V4765" s="154"/>
      <c r="W4765" s="154"/>
      <c r="X4765" s="154"/>
      <c r="Y4765" s="154"/>
      <c r="Z4765" s="154"/>
      <c r="AA4765" s="154"/>
    </row>
    <row r="4766" spans="1:27" ht="15.75" customHeight="1">
      <c r="A4766" s="155"/>
      <c r="B4766" s="156"/>
      <c r="C4766" s="158"/>
      <c r="D4766" s="158">
        <v>8107</v>
      </c>
      <c r="E4766" s="158">
        <v>16.13</v>
      </c>
      <c r="F4766" s="158">
        <v>16.097999999999999</v>
      </c>
      <c r="G4766" s="16">
        <f t="shared" si="102"/>
        <v>16.123457228651652</v>
      </c>
      <c r="H4766" s="17">
        <f t="shared" si="103"/>
        <v>1.0904618913910962E-2</v>
      </c>
      <c r="I4766" s="17">
        <f t="shared" si="104"/>
        <v>-3.2000000000000028E-2</v>
      </c>
      <c r="J4766" s="18">
        <f t="shared" si="105"/>
        <v>1.9838809671419732E-3</v>
      </c>
      <c r="K4766" s="18">
        <f t="shared" si="106"/>
        <v>0.29593405594824301</v>
      </c>
      <c r="L4766" s="154"/>
      <c r="M4766" s="154"/>
      <c r="N4766" s="154"/>
      <c r="O4766" s="154"/>
      <c r="P4766" s="154"/>
      <c r="Q4766" s="154"/>
      <c r="R4766" s="154"/>
      <c r="S4766" s="154"/>
      <c r="T4766" s="154"/>
      <c r="U4766" s="154"/>
      <c r="V4766" s="154"/>
      <c r="W4766" s="154"/>
      <c r="X4766" s="154"/>
      <c r="Y4766" s="154"/>
      <c r="Z4766" s="154"/>
      <c r="AA4766" s="154"/>
    </row>
    <row r="4767" spans="1:27" ht="15.75" customHeight="1">
      <c r="A4767" s="155"/>
      <c r="B4767" s="156">
        <v>45223</v>
      </c>
      <c r="C4767" s="158">
        <v>73814</v>
      </c>
      <c r="D4767" s="158">
        <v>5623</v>
      </c>
      <c r="E4767" s="158">
        <v>23.466000000000001</v>
      </c>
      <c r="F4767" s="158">
        <v>23.405999999999999</v>
      </c>
      <c r="G4767" s="16">
        <f t="shared" si="102"/>
        <v>22.870927068045674</v>
      </c>
      <c r="H4767" s="17">
        <f t="shared" si="103"/>
        <v>0.99178821992387856</v>
      </c>
      <c r="I4767" s="17">
        <f t="shared" si="104"/>
        <v>-6.0000000000002274E-2</v>
      </c>
      <c r="J4767" s="18">
        <f t="shared" si="105"/>
        <v>2.5568908207620504E-3</v>
      </c>
      <c r="K4767" s="18">
        <f t="shared" si="106"/>
        <v>0.32249672866508855</v>
      </c>
      <c r="L4767" s="154"/>
      <c r="M4767" s="154"/>
      <c r="N4767" s="154"/>
      <c r="O4767" s="154"/>
      <c r="P4767" s="154"/>
      <c r="Q4767" s="154"/>
      <c r="R4767" s="154"/>
      <c r="S4767" s="154"/>
      <c r="T4767" s="154"/>
      <c r="U4767" s="154"/>
      <c r="V4767" s="154"/>
      <c r="W4767" s="154"/>
      <c r="X4767" s="154"/>
      <c r="Y4767" s="154"/>
      <c r="Z4767" s="154"/>
      <c r="AA4767" s="154"/>
    </row>
    <row r="4768" spans="1:27" ht="15.75" customHeight="1">
      <c r="A4768" s="155"/>
      <c r="B4768" s="156"/>
      <c r="C4768" s="158"/>
      <c r="D4768" s="158">
        <v>5623</v>
      </c>
      <c r="E4768" s="158">
        <v>22.190999999999999</v>
      </c>
      <c r="F4768" s="158">
        <v>22.148</v>
      </c>
      <c r="G4768" s="16">
        <f t="shared" si="102"/>
        <v>22.870927068045674</v>
      </c>
      <c r="H4768" s="17">
        <f t="shared" si="103"/>
        <v>-1.1332117800761252</v>
      </c>
      <c r="I4768" s="17">
        <f t="shared" si="104"/>
        <v>-4.2999999999999261E-2</v>
      </c>
      <c r="J4768" s="18">
        <f t="shared" si="105"/>
        <v>1.9377225001126252E-3</v>
      </c>
      <c r="K4768" s="18">
        <f t="shared" si="106"/>
        <v>0.28357028682145768</v>
      </c>
      <c r="L4768" s="154"/>
      <c r="M4768" s="154"/>
      <c r="N4768" s="154"/>
      <c r="O4768" s="154"/>
      <c r="P4768" s="154"/>
      <c r="Q4768" s="154"/>
      <c r="R4768" s="154"/>
      <c r="S4768" s="154"/>
      <c r="T4768" s="154"/>
      <c r="U4768" s="154"/>
      <c r="V4768" s="154"/>
      <c r="W4768" s="154"/>
      <c r="X4768" s="154"/>
      <c r="Y4768" s="154"/>
      <c r="Z4768" s="154"/>
      <c r="AA4768" s="154"/>
    </row>
    <row r="4769" spans="1:27" ht="15.75" customHeight="1">
      <c r="A4769" s="155"/>
      <c r="B4769" s="156"/>
      <c r="C4769" s="158"/>
      <c r="D4769" s="158">
        <v>5623</v>
      </c>
      <c r="E4769" s="158">
        <v>22.981999999999999</v>
      </c>
      <c r="F4769" s="158">
        <v>22.922000000000001</v>
      </c>
      <c r="G4769" s="16">
        <f t="shared" si="102"/>
        <v>22.870927068045674</v>
      </c>
      <c r="H4769" s="17">
        <f t="shared" si="103"/>
        <v>0.18512155325720889</v>
      </c>
      <c r="I4769" s="17">
        <f t="shared" si="104"/>
        <v>-5.9999999999998721E-2</v>
      </c>
      <c r="J4769" s="18">
        <f t="shared" si="105"/>
        <v>2.6107388390914075E-3</v>
      </c>
      <c r="K4769" s="18">
        <f t="shared" si="106"/>
        <v>0.30822853689213153</v>
      </c>
      <c r="L4769" s="154"/>
      <c r="M4769" s="154"/>
      <c r="N4769" s="154"/>
      <c r="O4769" s="154"/>
      <c r="P4769" s="154"/>
      <c r="Q4769" s="154"/>
      <c r="R4769" s="154"/>
      <c r="S4769" s="154"/>
      <c r="T4769" s="154"/>
      <c r="U4769" s="154"/>
      <c r="V4769" s="154"/>
      <c r="W4769" s="154"/>
      <c r="X4769" s="154"/>
      <c r="Y4769" s="154"/>
      <c r="Z4769" s="154"/>
      <c r="AA4769" s="154"/>
    </row>
    <row r="4770" spans="1:27" ht="15.75" customHeight="1">
      <c r="A4770" s="155"/>
      <c r="B4770" s="156">
        <v>45223</v>
      </c>
      <c r="C4770" s="158"/>
      <c r="D4770" s="158">
        <v>5120</v>
      </c>
      <c r="E4770" s="158">
        <v>22.937000000000001</v>
      </c>
      <c r="F4770" s="158">
        <v>22.844999999999999</v>
      </c>
      <c r="G4770" s="16">
        <f t="shared" si="102"/>
        <v>22.870927068045674</v>
      </c>
      <c r="H4770" s="17">
        <f t="shared" si="103"/>
        <v>0.11012155325721196</v>
      </c>
      <c r="I4770" s="17">
        <f t="shared" si="104"/>
        <v>-9.2000000000002302E-2</v>
      </c>
      <c r="J4770" s="18">
        <f t="shared" si="105"/>
        <v>4.0109866155121545E-3</v>
      </c>
      <c r="K4770" s="18">
        <f t="shared" si="106"/>
        <v>0.30687135348367128</v>
      </c>
      <c r="L4770" s="154"/>
      <c r="M4770" s="154"/>
      <c r="N4770" s="154"/>
      <c r="O4770" s="154"/>
      <c r="P4770" s="154"/>
      <c r="Q4770" s="154"/>
      <c r="R4770" s="154"/>
      <c r="S4770" s="154"/>
      <c r="T4770" s="154"/>
      <c r="U4770" s="154"/>
      <c r="V4770" s="154"/>
      <c r="W4770" s="154"/>
      <c r="X4770" s="154"/>
      <c r="Y4770" s="154"/>
      <c r="Z4770" s="154"/>
      <c r="AA4770" s="154"/>
    </row>
    <row r="4771" spans="1:27" ht="15.75" customHeight="1">
      <c r="A4771" s="155"/>
      <c r="B4771" s="156"/>
      <c r="C4771" s="158"/>
      <c r="D4771" s="158">
        <v>5120</v>
      </c>
      <c r="E4771" s="158">
        <v>23.548999999999999</v>
      </c>
      <c r="F4771" s="158">
        <v>23.459</v>
      </c>
      <c r="G4771" s="16">
        <f t="shared" si="102"/>
        <v>22.870927068045674</v>
      </c>
      <c r="H4771" s="17">
        <f t="shared" si="103"/>
        <v>1.1301215532572093</v>
      </c>
      <c r="I4771" s="17">
        <f t="shared" si="104"/>
        <v>-8.9999999999999858E-2</v>
      </c>
      <c r="J4771" s="18">
        <f t="shared" si="105"/>
        <v>3.8218183362350782E-3</v>
      </c>
      <c r="K4771" s="18">
        <f t="shared" si="106"/>
        <v>0.32488463352392744</v>
      </c>
      <c r="L4771" s="154"/>
      <c r="M4771" s="154"/>
      <c r="N4771" s="154"/>
      <c r="O4771" s="154"/>
      <c r="P4771" s="154"/>
      <c r="Q4771" s="154"/>
      <c r="R4771" s="154"/>
      <c r="S4771" s="154"/>
      <c r="T4771" s="154"/>
      <c r="U4771" s="154"/>
      <c r="V4771" s="154"/>
      <c r="W4771" s="154"/>
      <c r="X4771" s="154"/>
      <c r="Y4771" s="154"/>
      <c r="Z4771" s="154"/>
      <c r="AA4771" s="154"/>
    </row>
    <row r="4772" spans="1:27" ht="15.75" customHeight="1">
      <c r="A4772" s="155"/>
      <c r="B4772" s="156"/>
      <c r="C4772" s="158"/>
      <c r="D4772" s="158">
        <v>5120</v>
      </c>
      <c r="E4772" s="158">
        <v>23.315999999999999</v>
      </c>
      <c r="F4772" s="158">
        <v>23.233000000000001</v>
      </c>
      <c r="G4772" s="16">
        <f t="shared" si="102"/>
        <v>22.870927068045674</v>
      </c>
      <c r="H4772" s="17">
        <f t="shared" si="103"/>
        <v>0.741788219923875</v>
      </c>
      <c r="I4772" s="17">
        <f t="shared" si="104"/>
        <v>-8.2999999999998408E-2</v>
      </c>
      <c r="J4772" s="18">
        <f t="shared" si="105"/>
        <v>3.5597872705437645E-3</v>
      </c>
      <c r="K4772" s="18">
        <f t="shared" si="106"/>
        <v>0.31813811266319125</v>
      </c>
      <c r="L4772" s="154"/>
      <c r="M4772" s="154"/>
      <c r="N4772" s="154"/>
      <c r="O4772" s="154"/>
      <c r="P4772" s="154"/>
      <c r="Q4772" s="154"/>
      <c r="R4772" s="154"/>
      <c r="S4772" s="154"/>
      <c r="T4772" s="154"/>
      <c r="U4772" s="154"/>
      <c r="V4772" s="154"/>
      <c r="W4772" s="154"/>
      <c r="X4772" s="154"/>
      <c r="Y4772" s="154"/>
      <c r="Z4772" s="154"/>
      <c r="AA4772" s="154"/>
    </row>
    <row r="4773" spans="1:27" ht="15.75" customHeight="1">
      <c r="A4773" s="155"/>
      <c r="B4773" s="156"/>
      <c r="C4773" s="158"/>
      <c r="D4773" s="158">
        <v>5003</v>
      </c>
      <c r="E4773" s="158">
        <v>40</v>
      </c>
      <c r="F4773" s="158">
        <v>39.710999999999999</v>
      </c>
      <c r="G4773" s="16">
        <f t="shared" si="102"/>
        <v>38.4</v>
      </c>
      <c r="H4773" s="17">
        <f t="shared" si="103"/>
        <v>2.6666666666666692</v>
      </c>
      <c r="I4773" s="17">
        <f t="shared" si="104"/>
        <v>-0.28900000000000148</v>
      </c>
      <c r="J4773" s="18">
        <f t="shared" si="105"/>
        <v>7.2250000000000369E-3</v>
      </c>
      <c r="K4773" s="18">
        <f t="shared" si="106"/>
        <v>0.4</v>
      </c>
      <c r="L4773" s="154"/>
      <c r="M4773" s="154"/>
      <c r="N4773" s="154"/>
      <c r="O4773" s="154"/>
      <c r="P4773" s="154"/>
      <c r="Q4773" s="154"/>
      <c r="R4773" s="154"/>
      <c r="S4773" s="154"/>
      <c r="T4773" s="154"/>
      <c r="U4773" s="154"/>
      <c r="V4773" s="154"/>
      <c r="W4773" s="154"/>
      <c r="X4773" s="154"/>
      <c r="Y4773" s="154"/>
      <c r="Z4773" s="154"/>
      <c r="AA4773" s="154"/>
    </row>
    <row r="4774" spans="1:27" ht="15.75" customHeight="1">
      <c r="A4774" s="155"/>
      <c r="B4774" s="156"/>
      <c r="C4774" s="158"/>
      <c r="D4774" s="158">
        <v>5003</v>
      </c>
      <c r="E4774" s="158">
        <v>39.110999999999997</v>
      </c>
      <c r="F4774" s="158">
        <v>38.868000000000002</v>
      </c>
      <c r="G4774" s="16">
        <f t="shared" si="102"/>
        <v>38.4</v>
      </c>
      <c r="H4774" s="17">
        <f t="shared" si="103"/>
        <v>1.1849999999999976</v>
      </c>
      <c r="I4774" s="17">
        <f t="shared" si="104"/>
        <v>-0.242999999999995</v>
      </c>
      <c r="J4774" s="18">
        <f t="shared" si="105"/>
        <v>6.2130858326300787E-3</v>
      </c>
      <c r="K4774" s="18">
        <f t="shared" si="106"/>
        <v>0.38636189307355984</v>
      </c>
      <c r="L4774" s="154"/>
      <c r="M4774" s="154"/>
      <c r="N4774" s="154"/>
      <c r="O4774" s="154"/>
      <c r="P4774" s="154"/>
      <c r="Q4774" s="154"/>
      <c r="R4774" s="154"/>
      <c r="S4774" s="154"/>
      <c r="T4774" s="154"/>
      <c r="U4774" s="154"/>
      <c r="V4774" s="154"/>
      <c r="W4774" s="154"/>
      <c r="X4774" s="154"/>
      <c r="Y4774" s="154"/>
      <c r="Z4774" s="154"/>
      <c r="AA4774" s="154"/>
    </row>
    <row r="4775" spans="1:27" ht="15.75" customHeight="1">
      <c r="A4775" s="155"/>
      <c r="B4775" s="158" t="s">
        <v>1818</v>
      </c>
      <c r="C4775" s="158"/>
      <c r="D4775" s="158">
        <v>1010</v>
      </c>
      <c r="E4775" s="158">
        <v>29.245000000000001</v>
      </c>
      <c r="F4775" s="158">
        <v>29.045000000000002</v>
      </c>
      <c r="G4775" s="16">
        <f t="shared" si="102"/>
        <v>27</v>
      </c>
      <c r="H4775" s="17">
        <f t="shared" si="103"/>
        <v>3.7416666666666685</v>
      </c>
      <c r="I4775" s="17">
        <f t="shared" si="104"/>
        <v>-0.19999999999999929</v>
      </c>
      <c r="J4775" s="18">
        <f t="shared" si="105"/>
        <v>6.8387758591211927E-3</v>
      </c>
      <c r="K4775" s="18">
        <f t="shared" si="106"/>
        <v>0.58967344845272696</v>
      </c>
      <c r="L4775" s="154"/>
      <c r="M4775" s="154"/>
      <c r="N4775" s="154"/>
      <c r="O4775" s="154"/>
      <c r="P4775" s="154"/>
      <c r="Q4775" s="154"/>
      <c r="R4775" s="154"/>
      <c r="S4775" s="154"/>
      <c r="T4775" s="154"/>
      <c r="U4775" s="154"/>
      <c r="V4775" s="154"/>
      <c r="W4775" s="154"/>
      <c r="X4775" s="154"/>
      <c r="Y4775" s="154"/>
      <c r="Z4775" s="154"/>
      <c r="AA4775" s="154"/>
    </row>
    <row r="4776" spans="1:27" ht="15.75" customHeight="1">
      <c r="A4776" s="155"/>
      <c r="B4776" s="156"/>
      <c r="C4776" s="158"/>
      <c r="D4776" s="158">
        <v>1010</v>
      </c>
      <c r="E4776" s="158">
        <v>28.747</v>
      </c>
      <c r="F4776" s="158">
        <v>28.548999999999999</v>
      </c>
      <c r="G4776" s="16">
        <f t="shared" si="102"/>
        <v>27</v>
      </c>
      <c r="H4776" s="17">
        <f t="shared" si="103"/>
        <v>2.9116666666666666</v>
      </c>
      <c r="I4776" s="17">
        <f t="shared" si="104"/>
        <v>-0.1980000000000004</v>
      </c>
      <c r="J4776" s="18">
        <f t="shared" si="105"/>
        <v>6.8876752356767804E-3</v>
      </c>
      <c r="K4776" s="18">
        <f t="shared" si="106"/>
        <v>0.58256513723171111</v>
      </c>
      <c r="L4776" s="154"/>
      <c r="M4776" s="154"/>
      <c r="N4776" s="154"/>
      <c r="O4776" s="154"/>
      <c r="P4776" s="154"/>
      <c r="Q4776" s="154"/>
      <c r="R4776" s="154"/>
      <c r="S4776" s="154"/>
      <c r="T4776" s="154"/>
      <c r="U4776" s="154"/>
      <c r="V4776" s="154"/>
      <c r="W4776" s="154"/>
      <c r="X4776" s="154"/>
      <c r="Y4776" s="154"/>
      <c r="Z4776" s="154"/>
      <c r="AA4776" s="154"/>
    </row>
    <row r="4777" spans="1:27" ht="15.75" customHeight="1">
      <c r="A4777" s="155"/>
      <c r="B4777" s="156">
        <v>45224</v>
      </c>
      <c r="C4777" s="158"/>
      <c r="D4777" s="158">
        <v>5648</v>
      </c>
      <c r="E4777" s="158">
        <v>19.657</v>
      </c>
      <c r="F4777" s="158">
        <v>19.510999999999999</v>
      </c>
      <c r="G4777" s="16">
        <f t="shared" si="102"/>
        <v>19.240505739344663</v>
      </c>
      <c r="H4777" s="17">
        <f t="shared" si="103"/>
        <v>0.69415710109222917</v>
      </c>
      <c r="I4777" s="17">
        <f t="shared" si="104"/>
        <v>-0.1460000000000008</v>
      </c>
      <c r="J4777" s="18">
        <f t="shared" si="105"/>
        <v>7.4273795594445129E-3</v>
      </c>
      <c r="K4777" s="18">
        <f t="shared" si="106"/>
        <v>0.33004018924556133</v>
      </c>
      <c r="L4777" s="154"/>
      <c r="M4777" s="154"/>
      <c r="N4777" s="154"/>
      <c r="O4777" s="154"/>
      <c r="P4777" s="154"/>
      <c r="Q4777" s="154"/>
      <c r="R4777" s="154"/>
      <c r="S4777" s="154"/>
      <c r="T4777" s="154"/>
      <c r="U4777" s="154"/>
      <c r="V4777" s="154"/>
      <c r="W4777" s="154"/>
      <c r="X4777" s="154"/>
      <c r="Y4777" s="154"/>
      <c r="Z4777" s="154"/>
      <c r="AA4777" s="154"/>
    </row>
    <row r="4778" spans="1:27" ht="15.75" customHeight="1">
      <c r="A4778" s="155"/>
      <c r="B4778" s="156"/>
      <c r="C4778" s="158"/>
      <c r="D4778" s="158">
        <v>5648</v>
      </c>
      <c r="E4778" s="158">
        <v>19.664999999999999</v>
      </c>
      <c r="F4778" s="158">
        <v>19.53</v>
      </c>
      <c r="G4778" s="16">
        <f t="shared" si="102"/>
        <v>19.240505739344663</v>
      </c>
      <c r="H4778" s="17">
        <f t="shared" si="103"/>
        <v>0.70749043442556103</v>
      </c>
      <c r="I4778" s="17">
        <f t="shared" si="104"/>
        <v>-0.13499999999999801</v>
      </c>
      <c r="J4778" s="18">
        <f t="shared" si="105"/>
        <v>6.8649885583523017E-3</v>
      </c>
      <c r="K4778" s="18">
        <f t="shared" si="106"/>
        <v>0.33031273836765818</v>
      </c>
      <c r="L4778" s="154"/>
      <c r="M4778" s="154"/>
      <c r="N4778" s="154"/>
      <c r="O4778" s="154"/>
      <c r="P4778" s="154"/>
      <c r="Q4778" s="154"/>
      <c r="R4778" s="154"/>
      <c r="S4778" s="154"/>
      <c r="T4778" s="154"/>
      <c r="U4778" s="154"/>
      <c r="V4778" s="154"/>
      <c r="W4778" s="154"/>
      <c r="X4778" s="154"/>
      <c r="Y4778" s="154"/>
      <c r="Z4778" s="154"/>
      <c r="AA4778" s="154"/>
    </row>
    <row r="4779" spans="1:27" ht="15.75" customHeight="1">
      <c r="A4779" s="155"/>
      <c r="B4779" s="156"/>
      <c r="C4779" s="158"/>
      <c r="D4779" s="158">
        <v>5648</v>
      </c>
      <c r="E4779" s="158">
        <v>20.123999999999999</v>
      </c>
      <c r="F4779" s="158">
        <v>19.975999999999999</v>
      </c>
      <c r="G4779" s="16">
        <f t="shared" si="102"/>
        <v>19.240505739344663</v>
      </c>
      <c r="H4779" s="17">
        <f t="shared" si="103"/>
        <v>1.4724904344255605</v>
      </c>
      <c r="I4779" s="17">
        <f t="shared" si="104"/>
        <v>-0.14799999999999969</v>
      </c>
      <c r="J4779" s="18">
        <f t="shared" si="105"/>
        <v>7.3544027032398972E-3</v>
      </c>
      <c r="K4779" s="18">
        <f t="shared" si="106"/>
        <v>0.34558735837805593</v>
      </c>
      <c r="L4779" s="154"/>
      <c r="M4779" s="154"/>
      <c r="N4779" s="154"/>
      <c r="O4779" s="154"/>
      <c r="P4779" s="154"/>
      <c r="Q4779" s="154"/>
      <c r="R4779" s="154"/>
      <c r="S4779" s="154"/>
      <c r="T4779" s="154"/>
      <c r="U4779" s="154"/>
      <c r="V4779" s="154"/>
      <c r="W4779" s="154"/>
      <c r="X4779" s="154"/>
      <c r="Y4779" s="154"/>
      <c r="Z4779" s="154"/>
      <c r="AA4779" s="154"/>
    </row>
    <row r="4780" spans="1:27" ht="15.75" customHeight="1">
      <c r="A4780" s="155"/>
      <c r="B4780" s="156">
        <v>45224</v>
      </c>
      <c r="C4780" s="158"/>
      <c r="D4780" s="158">
        <v>5148</v>
      </c>
      <c r="E4780" s="158">
        <v>20.760999999999999</v>
      </c>
      <c r="F4780" s="158">
        <v>20.614999999999998</v>
      </c>
      <c r="G4780" s="16">
        <f t="shared" si="102"/>
        <v>20.202531026311895</v>
      </c>
      <c r="H4780" s="17">
        <f t="shared" si="103"/>
        <v>0.93078162281350652</v>
      </c>
      <c r="I4780" s="17">
        <f t="shared" si="104"/>
        <v>-0.1460000000000008</v>
      </c>
      <c r="J4780" s="18">
        <f t="shared" si="105"/>
        <v>7.0324165502625496E-3</v>
      </c>
      <c r="K4780" s="18">
        <f t="shared" si="106"/>
        <v>0.31932829406255792</v>
      </c>
      <c r="L4780" s="154"/>
      <c r="M4780" s="154"/>
      <c r="N4780" s="154"/>
      <c r="O4780" s="154"/>
      <c r="P4780" s="154"/>
      <c r="Q4780" s="154"/>
      <c r="R4780" s="154"/>
      <c r="S4780" s="154"/>
      <c r="T4780" s="154"/>
      <c r="U4780" s="154"/>
      <c r="V4780" s="154"/>
      <c r="W4780" s="154"/>
      <c r="X4780" s="154"/>
      <c r="Y4780" s="154"/>
      <c r="Z4780" s="154"/>
      <c r="AA4780" s="154"/>
    </row>
    <row r="4781" spans="1:27" ht="15.75" customHeight="1">
      <c r="A4781" s="155"/>
      <c r="B4781" s="156"/>
      <c r="C4781" s="158"/>
      <c r="D4781" s="158">
        <v>5148</v>
      </c>
      <c r="E4781" s="158">
        <v>20.713000000000001</v>
      </c>
      <c r="F4781" s="158">
        <v>20.571000000000002</v>
      </c>
      <c r="G4781" s="16">
        <f t="shared" si="102"/>
        <v>20.202531026311895</v>
      </c>
      <c r="H4781" s="17">
        <f t="shared" si="103"/>
        <v>0.85078162281350944</v>
      </c>
      <c r="I4781" s="17">
        <f t="shared" si="104"/>
        <v>-0.14199999999999946</v>
      </c>
      <c r="J4781" s="18">
        <f t="shared" si="105"/>
        <v>6.8555979336648214E-3</v>
      </c>
      <c r="K4781" s="18">
        <f t="shared" si="106"/>
        <v>0.3177509155135792</v>
      </c>
      <c r="L4781" s="154"/>
      <c r="M4781" s="154"/>
      <c r="N4781" s="154"/>
      <c r="O4781" s="154"/>
      <c r="P4781" s="154"/>
      <c r="Q4781" s="154"/>
      <c r="R4781" s="154"/>
      <c r="S4781" s="154"/>
      <c r="T4781" s="154"/>
      <c r="U4781" s="154"/>
      <c r="V4781" s="154"/>
      <c r="W4781" s="154"/>
      <c r="X4781" s="154"/>
      <c r="Y4781" s="154"/>
      <c r="Z4781" s="154"/>
      <c r="AA4781" s="154"/>
    </row>
    <row r="4782" spans="1:27" ht="15.75" customHeight="1">
      <c r="A4782" s="155"/>
      <c r="B4782" s="156"/>
      <c r="C4782" s="158"/>
      <c r="D4782" s="158">
        <v>5148</v>
      </c>
      <c r="E4782" s="158">
        <v>20.992000000000001</v>
      </c>
      <c r="F4782" s="158">
        <v>20.850999999999999</v>
      </c>
      <c r="G4782" s="16">
        <f t="shared" si="102"/>
        <v>20.202531026311895</v>
      </c>
      <c r="H4782" s="17">
        <f t="shared" si="103"/>
        <v>1.3157816228135093</v>
      </c>
      <c r="I4782" s="17">
        <f t="shared" si="104"/>
        <v>-0.14100000000000179</v>
      </c>
      <c r="J4782" s="18">
        <f t="shared" si="105"/>
        <v>6.7168445121952068E-3</v>
      </c>
      <c r="K4782" s="18">
        <f t="shared" si="106"/>
        <v>0.32681853625346641</v>
      </c>
      <c r="L4782" s="154"/>
      <c r="M4782" s="154"/>
      <c r="N4782" s="154"/>
      <c r="O4782" s="154"/>
      <c r="P4782" s="154"/>
      <c r="Q4782" s="154"/>
      <c r="R4782" s="154"/>
      <c r="S4782" s="154"/>
      <c r="T4782" s="154"/>
      <c r="U4782" s="154"/>
      <c r="V4782" s="154"/>
      <c r="W4782" s="154"/>
      <c r="X4782" s="154"/>
      <c r="Y4782" s="154"/>
      <c r="Z4782" s="154"/>
      <c r="AA4782" s="154"/>
    </row>
    <row r="4783" spans="1:27" ht="15.75" customHeight="1">
      <c r="A4783" s="155"/>
      <c r="B4783" s="156"/>
      <c r="C4783" s="158"/>
      <c r="D4783" s="158">
        <v>5148</v>
      </c>
      <c r="E4783" s="158">
        <v>18.606999999999999</v>
      </c>
      <c r="F4783" s="158">
        <v>18.529</v>
      </c>
      <c r="G4783" s="16">
        <f t="shared" si="102"/>
        <v>20.202531026311895</v>
      </c>
      <c r="H4783" s="17">
        <f t="shared" si="103"/>
        <v>-2.6592183771864937</v>
      </c>
      <c r="I4783" s="17">
        <f t="shared" si="104"/>
        <v>-7.7999999999999403E-2</v>
      </c>
      <c r="J4783" s="18">
        <f t="shared" si="105"/>
        <v>4.191970763691052E-3</v>
      </c>
      <c r="K4783" s="18">
        <f t="shared" si="106"/>
        <v>0.24053177368908291</v>
      </c>
      <c r="L4783" s="154"/>
      <c r="M4783" s="154"/>
      <c r="N4783" s="154"/>
      <c r="O4783" s="154"/>
      <c r="P4783" s="154"/>
      <c r="Q4783" s="154"/>
      <c r="R4783" s="154"/>
      <c r="S4783" s="154"/>
      <c r="T4783" s="154"/>
      <c r="U4783" s="154"/>
      <c r="V4783" s="154"/>
      <c r="W4783" s="154"/>
      <c r="X4783" s="154"/>
      <c r="Y4783" s="154"/>
      <c r="Z4783" s="154"/>
      <c r="AA4783" s="154"/>
    </row>
    <row r="4784" spans="1:27" ht="15.75" customHeight="1">
      <c r="A4784" s="155"/>
      <c r="B4784" s="156">
        <v>45224</v>
      </c>
      <c r="C4784" s="158">
        <v>74860</v>
      </c>
      <c r="D4784" s="158">
        <v>5003</v>
      </c>
      <c r="E4784" s="158">
        <v>39.487000000000002</v>
      </c>
      <c r="F4784" s="158">
        <v>39.255000000000003</v>
      </c>
      <c r="G4784" s="16">
        <f t="shared" si="102"/>
        <v>38.4</v>
      </c>
      <c r="H4784" s="17">
        <f t="shared" si="103"/>
        <v>1.8116666666666723</v>
      </c>
      <c r="I4784" s="17">
        <f t="shared" si="104"/>
        <v>-0.23199999999999932</v>
      </c>
      <c r="J4784" s="18">
        <f t="shared" si="105"/>
        <v>5.8753513814673005E-3</v>
      </c>
      <c r="K4784" s="18">
        <f t="shared" si="106"/>
        <v>0.39220502950338088</v>
      </c>
      <c r="L4784" s="154"/>
      <c r="M4784" s="154"/>
      <c r="N4784" s="154"/>
      <c r="O4784" s="154"/>
      <c r="P4784" s="154"/>
      <c r="Q4784" s="154"/>
      <c r="R4784" s="154"/>
      <c r="S4784" s="154"/>
      <c r="T4784" s="154"/>
      <c r="U4784" s="154"/>
      <c r="V4784" s="154"/>
      <c r="W4784" s="154"/>
      <c r="X4784" s="154"/>
      <c r="Y4784" s="154"/>
      <c r="Z4784" s="154"/>
      <c r="AA4784" s="154"/>
    </row>
    <row r="4785" spans="1:27" ht="15.75" customHeight="1">
      <c r="A4785" s="155"/>
      <c r="B4785" s="156"/>
      <c r="C4785" s="158"/>
      <c r="D4785" s="158">
        <v>5003</v>
      </c>
      <c r="E4785" s="158">
        <v>41.006999999999998</v>
      </c>
      <c r="F4785" s="158">
        <v>40.703000000000003</v>
      </c>
      <c r="G4785" s="16">
        <f t="shared" si="102"/>
        <v>38.4</v>
      </c>
      <c r="H4785" s="17">
        <f t="shared" si="103"/>
        <v>4.3449999999999989</v>
      </c>
      <c r="I4785" s="17">
        <f t="shared" si="104"/>
        <v>-0.30399999999999494</v>
      </c>
      <c r="J4785" s="18">
        <f t="shared" si="105"/>
        <v>7.4133684492890227E-3</v>
      </c>
      <c r="K4785" s="18">
        <f t="shared" si="106"/>
        <v>0.41473406979296212</v>
      </c>
      <c r="L4785" s="154"/>
      <c r="M4785" s="154"/>
      <c r="N4785" s="154"/>
      <c r="O4785" s="154"/>
      <c r="P4785" s="154"/>
      <c r="Q4785" s="154"/>
      <c r="R4785" s="154"/>
      <c r="S4785" s="154"/>
      <c r="T4785" s="154"/>
      <c r="U4785" s="154"/>
      <c r="V4785" s="154"/>
      <c r="W4785" s="154"/>
      <c r="X4785" s="154"/>
      <c r="Y4785" s="154"/>
      <c r="Z4785" s="154"/>
      <c r="AA4785" s="154"/>
    </row>
    <row r="4786" spans="1:27" ht="15.75" customHeight="1">
      <c r="A4786" s="155"/>
      <c r="B4786" s="156"/>
      <c r="C4786" s="158"/>
      <c r="D4786" s="158">
        <v>5003</v>
      </c>
      <c r="E4786" s="158">
        <v>39.383000000000003</v>
      </c>
      <c r="F4786" s="158">
        <v>39.079000000000001</v>
      </c>
      <c r="G4786" s="16">
        <f t="shared" si="102"/>
        <v>38.4</v>
      </c>
      <c r="H4786" s="17">
        <f t="shared" si="103"/>
        <v>1.6383333333333403</v>
      </c>
      <c r="I4786" s="17">
        <f t="shared" si="104"/>
        <v>-0.30400000000000205</v>
      </c>
      <c r="J4786" s="18">
        <f t="shared" si="105"/>
        <v>7.7190666023411632E-3</v>
      </c>
      <c r="K4786" s="18">
        <f t="shared" si="106"/>
        <v>0.39060000507833331</v>
      </c>
      <c r="L4786" s="154"/>
      <c r="M4786" s="154"/>
      <c r="N4786" s="154"/>
      <c r="O4786" s="154"/>
      <c r="P4786" s="154"/>
      <c r="Q4786" s="154"/>
      <c r="R4786" s="154"/>
      <c r="S4786" s="154"/>
      <c r="T4786" s="154"/>
      <c r="U4786" s="154"/>
      <c r="V4786" s="154"/>
      <c r="W4786" s="154"/>
      <c r="X4786" s="154"/>
      <c r="Y4786" s="154"/>
      <c r="Z4786" s="154"/>
      <c r="AA4786" s="154"/>
    </row>
    <row r="4787" spans="1:27" ht="15.75" customHeight="1">
      <c r="A4787" s="155"/>
      <c r="B4787" s="156"/>
      <c r="C4787" s="158"/>
      <c r="D4787" s="158">
        <v>1011</v>
      </c>
      <c r="E4787" s="158">
        <v>27.981000000000002</v>
      </c>
      <c r="F4787" s="158">
        <v>27.724</v>
      </c>
      <c r="G4787" s="16">
        <f t="shared" si="102"/>
        <v>27</v>
      </c>
      <c r="H4787" s="17">
        <f t="shared" si="103"/>
        <v>1.6350000000000029</v>
      </c>
      <c r="I4787" s="17">
        <f t="shared" si="104"/>
        <v>-0.25700000000000145</v>
      </c>
      <c r="J4787" s="18">
        <f t="shared" si="105"/>
        <v>9.1848039741253499E-3</v>
      </c>
      <c r="K4787" s="18">
        <f t="shared" si="106"/>
        <v>0.57113755762839069</v>
      </c>
      <c r="L4787" s="154"/>
      <c r="M4787" s="154"/>
      <c r="N4787" s="154"/>
      <c r="O4787" s="154"/>
      <c r="P4787" s="154"/>
      <c r="Q4787" s="154"/>
      <c r="R4787" s="154"/>
      <c r="S4787" s="154"/>
      <c r="T4787" s="154"/>
      <c r="U4787" s="154"/>
      <c r="V4787" s="154"/>
      <c r="W4787" s="154"/>
      <c r="X4787" s="154"/>
      <c r="Y4787" s="154"/>
      <c r="Z4787" s="154"/>
      <c r="AA4787" s="154"/>
    </row>
    <row r="4788" spans="1:27" ht="15.75" customHeight="1">
      <c r="A4788" s="155"/>
      <c r="B4788" s="156"/>
      <c r="C4788" s="158">
        <v>74444</v>
      </c>
      <c r="D4788" s="158">
        <v>515</v>
      </c>
      <c r="E4788" s="158">
        <v>16.713000000000001</v>
      </c>
      <c r="F4788" s="158">
        <v>16.623000000000001</v>
      </c>
      <c r="G4788" s="16">
        <f t="shared" si="102"/>
        <v>16.637999999999998</v>
      </c>
      <c r="H4788" s="17">
        <f t="shared" si="103"/>
        <v>0.12500000000000475</v>
      </c>
      <c r="I4788" s="17">
        <f t="shared" si="104"/>
        <v>-8.9999999999999858E-2</v>
      </c>
      <c r="J4788" s="18">
        <f t="shared" si="105"/>
        <v>5.3850296176628882E-3</v>
      </c>
      <c r="K4788" s="18">
        <f t="shared" si="106"/>
        <v>0.50709028899658959</v>
      </c>
      <c r="L4788" s="154"/>
      <c r="M4788" s="154"/>
      <c r="N4788" s="154"/>
      <c r="O4788" s="154"/>
      <c r="P4788" s="154"/>
      <c r="Q4788" s="154"/>
      <c r="R4788" s="154"/>
      <c r="S4788" s="154"/>
      <c r="T4788" s="154"/>
      <c r="U4788" s="154"/>
      <c r="V4788" s="154"/>
      <c r="W4788" s="154"/>
      <c r="X4788" s="154"/>
      <c r="Y4788" s="154"/>
      <c r="Z4788" s="154"/>
      <c r="AA4788" s="154"/>
    </row>
    <row r="4789" spans="1:27" ht="15.75" customHeight="1">
      <c r="A4789" s="155"/>
      <c r="B4789" s="156"/>
      <c r="C4789" s="158"/>
      <c r="D4789" s="158">
        <v>6617</v>
      </c>
      <c r="E4789" s="158">
        <v>20.853000000000002</v>
      </c>
      <c r="F4789" s="158">
        <v>20.295000000000002</v>
      </c>
      <c r="G4789" s="16">
        <f t="shared" si="102"/>
        <v>21.071999999999999</v>
      </c>
      <c r="H4789" s="17">
        <f t="shared" si="103"/>
        <v>-0.36499999999999611</v>
      </c>
      <c r="I4789" s="17">
        <f t="shared" si="104"/>
        <v>-0.55799999999999983</v>
      </c>
      <c r="J4789" s="18">
        <f t="shared" si="105"/>
        <v>2.6758739749676297E-2</v>
      </c>
      <c r="K4789" s="18">
        <f t="shared" si="106"/>
        <v>0.39502229894979157</v>
      </c>
      <c r="L4789" s="154"/>
      <c r="M4789" s="154"/>
      <c r="N4789" s="154"/>
      <c r="O4789" s="154"/>
      <c r="P4789" s="154"/>
      <c r="Q4789" s="154"/>
      <c r="R4789" s="154"/>
      <c r="S4789" s="154"/>
      <c r="T4789" s="154"/>
      <c r="U4789" s="154"/>
      <c r="V4789" s="154"/>
      <c r="W4789" s="154"/>
      <c r="X4789" s="154"/>
      <c r="Y4789" s="154"/>
      <c r="Z4789" s="154"/>
      <c r="AA4789" s="154"/>
    </row>
    <row r="4790" spans="1:27" ht="15.75" customHeight="1">
      <c r="A4790" s="155"/>
      <c r="B4790" s="156">
        <v>45225</v>
      </c>
      <c r="C4790" s="158">
        <v>74446</v>
      </c>
      <c r="D4790" s="158">
        <v>6617</v>
      </c>
      <c r="E4790" s="158">
        <v>21.445</v>
      </c>
      <c r="F4790" s="158">
        <v>21.065999999999999</v>
      </c>
      <c r="G4790" s="16">
        <f t="shared" si="102"/>
        <v>21.071999999999999</v>
      </c>
      <c r="H4790" s="17">
        <f t="shared" si="103"/>
        <v>0.62166666666666859</v>
      </c>
      <c r="I4790" s="17">
        <f t="shared" si="104"/>
        <v>-0.37900000000000134</v>
      </c>
      <c r="J4790" s="18">
        <f t="shared" si="105"/>
        <v>1.7673117276754552E-2</v>
      </c>
      <c r="K4790" s="18">
        <f t="shared" si="106"/>
        <v>0.41172301235719294</v>
      </c>
      <c r="L4790" s="154"/>
      <c r="M4790" s="154"/>
      <c r="N4790" s="154"/>
      <c r="O4790" s="154"/>
      <c r="P4790" s="154"/>
      <c r="Q4790" s="154"/>
      <c r="R4790" s="154"/>
      <c r="S4790" s="154"/>
      <c r="T4790" s="154"/>
      <c r="U4790" s="154"/>
      <c r="V4790" s="154"/>
      <c r="W4790" s="154"/>
      <c r="X4790" s="154"/>
      <c r="Y4790" s="154"/>
      <c r="Z4790" s="154"/>
      <c r="AA4790" s="154"/>
    </row>
    <row r="4791" spans="1:27" ht="15.75" customHeight="1">
      <c r="A4791" s="155"/>
      <c r="B4791" s="156"/>
      <c r="C4791" s="158"/>
      <c r="D4791" s="158">
        <v>6617</v>
      </c>
      <c r="E4791" s="158">
        <v>23.039000000000001</v>
      </c>
      <c r="F4791" s="158">
        <v>22.632000000000001</v>
      </c>
      <c r="G4791" s="16">
        <f t="shared" si="102"/>
        <v>21.071999999999999</v>
      </c>
      <c r="H4791" s="17">
        <f t="shared" si="103"/>
        <v>3.2783333333333373</v>
      </c>
      <c r="I4791" s="17">
        <f t="shared" si="104"/>
        <v>-0.40700000000000003</v>
      </c>
      <c r="J4791" s="18">
        <f t="shared" si="105"/>
        <v>1.7665697295889578E-2</v>
      </c>
      <c r="K4791" s="18">
        <f t="shared" si="106"/>
        <v>0.45242415035374817</v>
      </c>
      <c r="L4791" s="154"/>
      <c r="M4791" s="154"/>
      <c r="N4791" s="154"/>
      <c r="O4791" s="154"/>
      <c r="P4791" s="154"/>
      <c r="Q4791" s="154"/>
      <c r="R4791" s="154"/>
      <c r="S4791" s="154"/>
      <c r="T4791" s="154"/>
      <c r="U4791" s="154"/>
      <c r="V4791" s="154"/>
      <c r="W4791" s="154"/>
      <c r="X4791" s="154"/>
      <c r="Y4791" s="154"/>
      <c r="Z4791" s="154"/>
      <c r="AA4791" s="154"/>
    </row>
    <row r="4792" spans="1:27" ht="15.75" customHeight="1">
      <c r="A4792" s="155"/>
      <c r="B4792" s="156">
        <v>45225</v>
      </c>
      <c r="C4792" s="158">
        <v>74448</v>
      </c>
      <c r="D4792" s="158">
        <v>6107</v>
      </c>
      <c r="E4792" s="158">
        <v>16.602</v>
      </c>
      <c r="F4792" s="158">
        <v>16.359000000000002</v>
      </c>
      <c r="G4792" s="16">
        <f t="shared" si="102"/>
        <v>17.032373496847189</v>
      </c>
      <c r="H4792" s="17">
        <f t="shared" si="103"/>
        <v>-0.71728916141198107</v>
      </c>
      <c r="I4792" s="17">
        <f t="shared" si="104"/>
        <v>-0.24299999999999855</v>
      </c>
      <c r="J4792" s="18">
        <f t="shared" si="105"/>
        <v>1.4636790748102551E-2</v>
      </c>
      <c r="K4792" s="18">
        <f t="shared" si="106"/>
        <v>0.30210424017517334</v>
      </c>
      <c r="L4792" s="154"/>
      <c r="M4792" s="154"/>
      <c r="N4792" s="154"/>
      <c r="O4792" s="154"/>
      <c r="P4792" s="154"/>
      <c r="Q4792" s="154"/>
      <c r="R4792" s="154"/>
      <c r="S4792" s="154"/>
      <c r="T4792" s="154"/>
      <c r="U4792" s="154"/>
      <c r="V4792" s="154"/>
      <c r="W4792" s="154"/>
      <c r="X4792" s="154"/>
      <c r="Y4792" s="154"/>
      <c r="Z4792" s="154"/>
      <c r="AA4792" s="154"/>
    </row>
    <row r="4793" spans="1:27" ht="15.75" customHeight="1">
      <c r="A4793" s="155"/>
      <c r="B4793" s="156"/>
      <c r="C4793" s="158"/>
      <c r="D4793" s="158">
        <v>6107</v>
      </c>
      <c r="E4793" s="158">
        <v>16.245000000000001</v>
      </c>
      <c r="F4793" s="158">
        <v>16.052</v>
      </c>
      <c r="G4793" s="16">
        <f t="shared" si="102"/>
        <v>17.032373496847189</v>
      </c>
      <c r="H4793" s="17">
        <f t="shared" si="103"/>
        <v>-1.31228916141198</v>
      </c>
      <c r="I4793" s="17">
        <f t="shared" si="104"/>
        <v>-0.19300000000000139</v>
      </c>
      <c r="J4793" s="18">
        <f t="shared" si="105"/>
        <v>1.1880578639581495E-2</v>
      </c>
      <c r="K4793" s="18">
        <f t="shared" si="106"/>
        <v>0.28676728811254099</v>
      </c>
      <c r="L4793" s="154"/>
      <c r="M4793" s="154"/>
      <c r="N4793" s="154"/>
      <c r="O4793" s="154"/>
      <c r="P4793" s="154"/>
      <c r="Q4793" s="154"/>
      <c r="R4793" s="154"/>
      <c r="S4793" s="154"/>
      <c r="T4793" s="154"/>
      <c r="U4793" s="154"/>
      <c r="V4793" s="154"/>
      <c r="W4793" s="154"/>
      <c r="X4793" s="154"/>
      <c r="Y4793" s="154"/>
      <c r="Z4793" s="154"/>
      <c r="AA4793" s="154"/>
    </row>
    <row r="4794" spans="1:27" ht="15.75" customHeight="1">
      <c r="A4794" s="155"/>
      <c r="B4794" s="156"/>
      <c r="C4794" s="158"/>
      <c r="D4794" s="158">
        <v>6107</v>
      </c>
      <c r="E4794" s="158">
        <v>16.148</v>
      </c>
      <c r="F4794" s="158">
        <v>15.97</v>
      </c>
      <c r="G4794" s="16">
        <f t="shared" si="102"/>
        <v>17.032373496847189</v>
      </c>
      <c r="H4794" s="17">
        <f t="shared" si="103"/>
        <v>-1.4739558280786489</v>
      </c>
      <c r="I4794" s="17">
        <f t="shared" si="104"/>
        <v>-0.17799999999999905</v>
      </c>
      <c r="J4794" s="18">
        <f t="shared" si="105"/>
        <v>1.1023036908595433E-2</v>
      </c>
      <c r="K4794" s="18">
        <f t="shared" si="106"/>
        <v>0.28248294497078447</v>
      </c>
      <c r="L4794" s="154"/>
      <c r="M4794" s="154"/>
      <c r="N4794" s="154"/>
      <c r="O4794" s="154"/>
      <c r="P4794" s="154"/>
      <c r="Q4794" s="154"/>
      <c r="R4794" s="154"/>
      <c r="S4794" s="154"/>
      <c r="T4794" s="154"/>
      <c r="U4794" s="154"/>
      <c r="V4794" s="154"/>
      <c r="W4794" s="154"/>
      <c r="X4794" s="154"/>
      <c r="Y4794" s="154"/>
      <c r="Z4794" s="154"/>
      <c r="AA4794" s="154"/>
    </row>
    <row r="4795" spans="1:27" ht="15.75" customHeight="1">
      <c r="A4795" s="155"/>
      <c r="B4795" s="156"/>
      <c r="C4795" s="158"/>
      <c r="D4795" s="158">
        <v>6107</v>
      </c>
      <c r="E4795" s="158">
        <v>16.114999999999998</v>
      </c>
      <c r="F4795" s="158">
        <v>15.916</v>
      </c>
      <c r="G4795" s="16">
        <f t="shared" si="102"/>
        <v>17.032373496847189</v>
      </c>
      <c r="H4795" s="17">
        <f t="shared" si="103"/>
        <v>-1.5289558280786508</v>
      </c>
      <c r="I4795" s="17">
        <f t="shared" si="104"/>
        <v>-0.19899999999999807</v>
      </c>
      <c r="J4795" s="18">
        <f t="shared" si="105"/>
        <v>1.2348743406763766E-2</v>
      </c>
      <c r="K4795" s="18">
        <f t="shared" si="106"/>
        <v>0.28101362676935943</v>
      </c>
      <c r="L4795" s="154"/>
      <c r="M4795" s="154"/>
      <c r="N4795" s="154"/>
      <c r="O4795" s="154"/>
      <c r="P4795" s="154"/>
      <c r="Q4795" s="154"/>
      <c r="R4795" s="154"/>
      <c r="S4795" s="154"/>
      <c r="T4795" s="154"/>
      <c r="U4795" s="154"/>
      <c r="V4795" s="154"/>
      <c r="W4795" s="154"/>
      <c r="X4795" s="154"/>
      <c r="Y4795" s="154"/>
      <c r="Z4795" s="154"/>
      <c r="AA4795" s="154"/>
    </row>
    <row r="4796" spans="1:27" ht="15.75" customHeight="1">
      <c r="A4796" s="155"/>
      <c r="B4796" s="156"/>
      <c r="C4796" s="158"/>
      <c r="D4796" s="158">
        <v>6107</v>
      </c>
      <c r="E4796" s="158">
        <v>16.149000000000001</v>
      </c>
      <c r="F4796" s="158">
        <v>15.948</v>
      </c>
      <c r="G4796" s="16">
        <f t="shared" si="102"/>
        <v>17.032373496847189</v>
      </c>
      <c r="H4796" s="17">
        <f t="shared" si="103"/>
        <v>-1.4722891614119802</v>
      </c>
      <c r="I4796" s="17">
        <f t="shared" si="104"/>
        <v>-0.20100000000000051</v>
      </c>
      <c r="J4796" s="18">
        <f t="shared" si="105"/>
        <v>1.2446591120193232E-2</v>
      </c>
      <c r="K4796" s="18">
        <f t="shared" si="106"/>
        <v>0.28252737602255423</v>
      </c>
      <c r="L4796" s="154"/>
      <c r="M4796" s="154"/>
      <c r="N4796" s="154"/>
      <c r="O4796" s="154"/>
      <c r="P4796" s="154"/>
      <c r="Q4796" s="154"/>
      <c r="R4796" s="154"/>
      <c r="S4796" s="154"/>
      <c r="T4796" s="154"/>
      <c r="U4796" s="154"/>
      <c r="V4796" s="154"/>
      <c r="W4796" s="154"/>
      <c r="X4796" s="154"/>
      <c r="Y4796" s="154"/>
      <c r="Z4796" s="154"/>
      <c r="AA4796" s="154"/>
    </row>
    <row r="4797" spans="1:27" ht="15.75" customHeight="1">
      <c r="A4797" s="155"/>
      <c r="B4797" s="156">
        <v>45225</v>
      </c>
      <c r="C4797" s="158">
        <v>74450</v>
      </c>
      <c r="D4797" s="158">
        <v>7108</v>
      </c>
      <c r="E4797" s="158">
        <v>17.588999999999999</v>
      </c>
      <c r="F4797" s="158">
        <v>17.513999999999999</v>
      </c>
      <c r="G4797" s="16">
        <f t="shared" si="102"/>
        <v>18.039622077854567</v>
      </c>
      <c r="H4797" s="17">
        <f t="shared" si="103"/>
        <v>-0.75103679642428034</v>
      </c>
      <c r="I4797" s="17">
        <f t="shared" si="104"/>
        <v>-7.4999999999999289E-2</v>
      </c>
      <c r="J4797" s="18">
        <f t="shared" si="105"/>
        <v>4.2640286542725168E-3</v>
      </c>
      <c r="K4797" s="18">
        <f t="shared" si="106"/>
        <v>0.33809599051935973</v>
      </c>
      <c r="L4797" s="154"/>
      <c r="M4797" s="154"/>
      <c r="N4797" s="154"/>
      <c r="O4797" s="154"/>
      <c r="P4797" s="154"/>
      <c r="Q4797" s="154"/>
      <c r="R4797" s="154"/>
      <c r="S4797" s="154"/>
      <c r="T4797" s="154"/>
      <c r="U4797" s="154"/>
      <c r="V4797" s="154"/>
      <c r="W4797" s="154"/>
      <c r="X4797" s="154"/>
      <c r="Y4797" s="154"/>
      <c r="Z4797" s="154"/>
      <c r="AA4797" s="154"/>
    </row>
    <row r="4798" spans="1:27" ht="15.75" customHeight="1">
      <c r="A4798" s="155"/>
      <c r="B4798" s="156"/>
      <c r="C4798" s="158"/>
      <c r="D4798" s="158">
        <v>7108</v>
      </c>
      <c r="E4798" s="158">
        <v>17.545999999999999</v>
      </c>
      <c r="F4798" s="158">
        <v>17.469000000000001</v>
      </c>
      <c r="G4798" s="16">
        <f t="shared" si="102"/>
        <v>18.039622077854567</v>
      </c>
      <c r="H4798" s="17">
        <f t="shared" si="103"/>
        <v>-0.82270346309094577</v>
      </c>
      <c r="I4798" s="17">
        <f t="shared" si="104"/>
        <v>-7.6999999999998181E-2</v>
      </c>
      <c r="J4798" s="18">
        <f t="shared" si="105"/>
        <v>4.3884646073178036E-3</v>
      </c>
      <c r="K4798" s="18">
        <f t="shared" si="106"/>
        <v>0.33647386169183968</v>
      </c>
      <c r="L4798" s="154"/>
      <c r="M4798" s="154"/>
      <c r="N4798" s="154"/>
      <c r="O4798" s="154"/>
      <c r="P4798" s="154"/>
      <c r="Q4798" s="154"/>
      <c r="R4798" s="154"/>
      <c r="S4798" s="154"/>
      <c r="T4798" s="154"/>
      <c r="U4798" s="154"/>
      <c r="V4798" s="154"/>
      <c r="W4798" s="154"/>
      <c r="X4798" s="154"/>
      <c r="Y4798" s="154"/>
      <c r="Z4798" s="154"/>
      <c r="AA4798" s="154"/>
    </row>
    <row r="4799" spans="1:27" ht="15.75" customHeight="1">
      <c r="A4799" s="155"/>
      <c r="B4799" s="156"/>
      <c r="C4799" s="158"/>
      <c r="D4799" s="158" t="s">
        <v>25</v>
      </c>
      <c r="E4799" s="158">
        <v>17.603999999999999</v>
      </c>
      <c r="F4799" s="158">
        <v>17.495000000000001</v>
      </c>
      <c r="G4799" s="16">
        <f t="shared" si="102"/>
        <v>18.039622077854567</v>
      </c>
      <c r="H4799" s="17">
        <f t="shared" si="103"/>
        <v>-0.72603679642427943</v>
      </c>
      <c r="I4799" s="17">
        <f t="shared" si="104"/>
        <v>-0.10899999999999821</v>
      </c>
      <c r="J4799" s="18">
        <f t="shared" si="105"/>
        <v>6.1917745966824705E-3</v>
      </c>
      <c r="K4799" s="18">
        <f t="shared" si="106"/>
        <v>0.33865998507413198</v>
      </c>
      <c r="L4799" s="154"/>
      <c r="M4799" s="154"/>
      <c r="N4799" s="154"/>
      <c r="O4799" s="154"/>
      <c r="P4799" s="154"/>
      <c r="Q4799" s="154"/>
      <c r="R4799" s="154"/>
      <c r="S4799" s="154"/>
      <c r="T4799" s="154"/>
      <c r="U4799" s="154"/>
      <c r="V4799" s="154"/>
      <c r="W4799" s="154"/>
      <c r="X4799" s="154"/>
      <c r="Y4799" s="154"/>
      <c r="Z4799" s="154"/>
      <c r="AA4799" s="154"/>
    </row>
    <row r="4800" spans="1:27" ht="15.75" customHeight="1">
      <c r="A4800" s="155"/>
      <c r="B4800" s="156">
        <v>45225</v>
      </c>
      <c r="C4800" s="158"/>
      <c r="D4800" s="158">
        <v>6157</v>
      </c>
      <c r="E4800" s="158">
        <v>24.856000000000002</v>
      </c>
      <c r="F4800" s="158">
        <v>24.366</v>
      </c>
      <c r="G4800" s="16">
        <f t="shared" si="102"/>
        <v>30.17176486559946</v>
      </c>
      <c r="H4800" s="17">
        <f t="shared" si="103"/>
        <v>-8.8596081093324308</v>
      </c>
      <c r="I4800" s="17">
        <f t="shared" si="104"/>
        <v>-0.49000000000000199</v>
      </c>
      <c r="J4800" s="18">
        <f t="shared" si="105"/>
        <v>1.9713550048278159E-2</v>
      </c>
      <c r="K4800" s="18">
        <f t="shared" si="106"/>
        <v>0.18102065063221393</v>
      </c>
      <c r="L4800" s="154"/>
      <c r="M4800" s="154"/>
      <c r="N4800" s="154"/>
      <c r="O4800" s="154"/>
      <c r="P4800" s="154"/>
      <c r="Q4800" s="154"/>
      <c r="R4800" s="154"/>
      <c r="S4800" s="154"/>
      <c r="T4800" s="154"/>
      <c r="U4800" s="154"/>
      <c r="V4800" s="154"/>
      <c r="W4800" s="154"/>
      <c r="X4800" s="154"/>
      <c r="Y4800" s="154"/>
      <c r="Z4800" s="154"/>
      <c r="AA4800" s="154"/>
    </row>
    <row r="4801" spans="1:27" ht="15.75" customHeight="1">
      <c r="A4801" s="155"/>
      <c r="B4801" s="156">
        <v>45225</v>
      </c>
      <c r="C4801" s="158"/>
      <c r="D4801" s="158" t="s">
        <v>22</v>
      </c>
      <c r="E4801" s="158">
        <v>28.925000000000001</v>
      </c>
      <c r="F4801" s="158">
        <v>28.329000000000001</v>
      </c>
      <c r="G4801" s="16">
        <f t="shared" si="102"/>
        <v>24.625485865816515</v>
      </c>
      <c r="H4801" s="17">
        <f t="shared" si="103"/>
        <v>7.1658568903058102</v>
      </c>
      <c r="I4801" s="17">
        <f t="shared" si="104"/>
        <v>-0.59600000000000009</v>
      </c>
      <c r="J4801" s="18">
        <f t="shared" si="105"/>
        <v>2.0605012964563529E-2</v>
      </c>
      <c r="K4801" s="18">
        <f t="shared" si="106"/>
        <v>0.42494581904627493</v>
      </c>
      <c r="L4801" s="154"/>
      <c r="M4801" s="154"/>
      <c r="N4801" s="154"/>
      <c r="O4801" s="154"/>
      <c r="P4801" s="154"/>
      <c r="Q4801" s="154"/>
      <c r="R4801" s="154"/>
      <c r="S4801" s="154"/>
      <c r="T4801" s="154"/>
      <c r="U4801" s="154"/>
      <c r="V4801" s="154"/>
      <c r="W4801" s="154"/>
      <c r="X4801" s="154"/>
      <c r="Y4801" s="154"/>
      <c r="Z4801" s="154"/>
      <c r="AA4801" s="154"/>
    </row>
    <row r="4802" spans="1:27" ht="15.75" customHeight="1">
      <c r="A4802" s="155"/>
      <c r="B4802" s="156">
        <v>45225</v>
      </c>
      <c r="C4802" s="158"/>
      <c r="D4802" s="158" t="s">
        <v>21</v>
      </c>
      <c r="E4802" s="158">
        <v>19.355</v>
      </c>
      <c r="F4802" s="158">
        <v>18.992999999999999</v>
      </c>
      <c r="G4802" s="16">
        <f t="shared" si="102"/>
        <v>19.9327573208373</v>
      </c>
      <c r="H4802" s="17">
        <f t="shared" si="103"/>
        <v>-0.9629288680621666</v>
      </c>
      <c r="I4802" s="17">
        <f t="shared" si="104"/>
        <v>-0.36200000000000188</v>
      </c>
      <c r="J4802" s="18">
        <f t="shared" si="105"/>
        <v>1.8703177473521151E-2</v>
      </c>
      <c r="K4802" s="18">
        <f t="shared" si="106"/>
        <v>0.29915892947352768</v>
      </c>
      <c r="L4802" s="154"/>
      <c r="M4802" s="154"/>
      <c r="N4802" s="154"/>
      <c r="O4802" s="154"/>
      <c r="P4802" s="154"/>
      <c r="Q4802" s="154"/>
      <c r="R4802" s="154"/>
      <c r="S4802" s="154"/>
      <c r="T4802" s="154"/>
      <c r="U4802" s="154"/>
      <c r="V4802" s="154"/>
      <c r="W4802" s="154"/>
      <c r="X4802" s="154"/>
      <c r="Y4802" s="154"/>
      <c r="Z4802" s="154"/>
      <c r="AA4802" s="154"/>
    </row>
    <row r="4803" spans="1:27" ht="15.75" customHeight="1">
      <c r="A4803" s="155"/>
      <c r="B4803" s="156">
        <v>45225</v>
      </c>
      <c r="C4803" s="158"/>
      <c r="D4803" s="158" t="s">
        <v>20</v>
      </c>
      <c r="E4803" s="158">
        <v>16.423999999999999</v>
      </c>
      <c r="F4803" s="158">
        <v>16.155000000000001</v>
      </c>
      <c r="G4803" s="16">
        <f t="shared" si="102"/>
        <v>17.032373496847189</v>
      </c>
      <c r="H4803" s="17">
        <f t="shared" si="103"/>
        <v>-1.0139558280786491</v>
      </c>
      <c r="I4803" s="17">
        <f t="shared" si="104"/>
        <v>-0.26899999999999835</v>
      </c>
      <c r="J4803" s="18">
        <f t="shared" si="105"/>
        <v>1.6378470530930247E-2</v>
      </c>
      <c r="K4803" s="18">
        <f t="shared" si="106"/>
        <v>0.29454058666513805</v>
      </c>
      <c r="L4803" s="154"/>
      <c r="M4803" s="154"/>
      <c r="N4803" s="154"/>
      <c r="O4803" s="154"/>
      <c r="P4803" s="154"/>
      <c r="Q4803" s="154"/>
      <c r="R4803" s="154"/>
      <c r="S4803" s="154"/>
      <c r="T4803" s="154"/>
      <c r="U4803" s="154"/>
      <c r="V4803" s="154"/>
      <c r="W4803" s="154"/>
      <c r="X4803" s="154"/>
      <c r="Y4803" s="154"/>
      <c r="Z4803" s="154"/>
      <c r="AA4803" s="154"/>
    </row>
    <row r="4804" spans="1:27" ht="15.75" customHeight="1">
      <c r="A4804" s="155"/>
      <c r="B4804" s="156">
        <v>45225</v>
      </c>
      <c r="C4804" s="158"/>
      <c r="D4804" s="158" t="s">
        <v>31</v>
      </c>
      <c r="E4804" s="158">
        <v>17.561</v>
      </c>
      <c r="F4804" s="158">
        <v>17.291</v>
      </c>
      <c r="G4804" s="16">
        <f t="shared" si="102"/>
        <v>17.912399999999998</v>
      </c>
      <c r="H4804" s="17">
        <f t="shared" si="103"/>
        <v>-0.58566666666666367</v>
      </c>
      <c r="I4804" s="17">
        <f t="shared" si="104"/>
        <v>-0.26999999999999957</v>
      </c>
      <c r="J4804" s="18">
        <f t="shared" si="105"/>
        <v>1.5374978645862968E-2</v>
      </c>
      <c r="K4804" s="18">
        <f t="shared" si="106"/>
        <v>0.38640168555321452</v>
      </c>
      <c r="L4804" s="154"/>
      <c r="M4804" s="154"/>
      <c r="N4804" s="154"/>
      <c r="O4804" s="154"/>
      <c r="P4804" s="154"/>
      <c r="Q4804" s="154"/>
      <c r="R4804" s="154"/>
      <c r="S4804" s="154"/>
      <c r="T4804" s="154"/>
      <c r="U4804" s="154"/>
      <c r="V4804" s="154"/>
      <c r="W4804" s="154"/>
      <c r="X4804" s="154"/>
      <c r="Y4804" s="154"/>
      <c r="Z4804" s="154"/>
      <c r="AA4804" s="154"/>
    </row>
    <row r="4805" spans="1:27" ht="15.75" customHeight="1">
      <c r="A4805" s="155"/>
      <c r="B4805" s="156">
        <v>45225</v>
      </c>
      <c r="C4805" s="158"/>
      <c r="D4805" s="158" t="s">
        <v>32</v>
      </c>
      <c r="E4805" s="158">
        <v>21.343</v>
      </c>
      <c r="F4805" s="158">
        <v>20.971</v>
      </c>
      <c r="G4805" s="16">
        <f t="shared" si="102"/>
        <v>21.071999999999999</v>
      </c>
      <c r="H4805" s="17">
        <f t="shared" si="103"/>
        <v>0.45166666666666799</v>
      </c>
      <c r="I4805" s="17">
        <f t="shared" si="104"/>
        <v>-0.37199999999999989</v>
      </c>
      <c r="J4805" s="18">
        <f t="shared" si="105"/>
        <v>1.7429602211497908E-2</v>
      </c>
      <c r="K4805" s="18">
        <f t="shared" si="106"/>
        <v>0.40891158693716922</v>
      </c>
      <c r="L4805" s="154"/>
      <c r="M4805" s="154"/>
      <c r="N4805" s="154"/>
      <c r="O4805" s="154"/>
      <c r="P4805" s="154"/>
      <c r="Q4805" s="154"/>
      <c r="R4805" s="154"/>
      <c r="S4805" s="154"/>
      <c r="T4805" s="154"/>
      <c r="U4805" s="154"/>
      <c r="V4805" s="154"/>
      <c r="W4805" s="154"/>
      <c r="X4805" s="154"/>
      <c r="Y4805" s="154"/>
      <c r="Z4805" s="154"/>
      <c r="AA4805" s="154"/>
    </row>
    <row r="4806" spans="1:27" ht="15.75" customHeight="1">
      <c r="A4806" s="155"/>
      <c r="B4806" s="156">
        <v>45225</v>
      </c>
      <c r="C4806" s="158"/>
      <c r="D4806" s="158">
        <v>8148</v>
      </c>
      <c r="E4806" s="158">
        <v>25.931000000000001</v>
      </c>
      <c r="F4806" s="158">
        <v>25.911999999999999</v>
      </c>
      <c r="G4806" s="16">
        <f t="shared" si="102"/>
        <v>25.221284448482908</v>
      </c>
      <c r="H4806" s="17">
        <f t="shared" si="103"/>
        <v>1.1828592525284876</v>
      </c>
      <c r="I4806" s="17">
        <f t="shared" si="104"/>
        <v>-1.9000000000001904E-2</v>
      </c>
      <c r="J4806" s="18">
        <f t="shared" si="105"/>
        <v>7.3271374031089827E-4</v>
      </c>
      <c r="K4806" s="18">
        <f t="shared" si="106"/>
        <v>0.31735708051498768</v>
      </c>
      <c r="L4806" s="154"/>
      <c r="M4806" s="154"/>
      <c r="N4806" s="154"/>
      <c r="O4806" s="154"/>
      <c r="P4806" s="154"/>
      <c r="Q4806" s="154"/>
      <c r="R4806" s="154"/>
      <c r="S4806" s="154"/>
      <c r="T4806" s="154"/>
      <c r="U4806" s="154"/>
      <c r="V4806" s="154"/>
      <c r="W4806" s="154"/>
      <c r="X4806" s="154"/>
      <c r="Y4806" s="154"/>
      <c r="Z4806" s="154"/>
      <c r="AA4806" s="154"/>
    </row>
    <row r="4807" spans="1:27" ht="15.75" customHeight="1">
      <c r="A4807" s="155"/>
      <c r="B4807" s="156"/>
      <c r="C4807" s="158"/>
      <c r="D4807" s="158">
        <v>8148</v>
      </c>
      <c r="E4807" s="158">
        <v>24.088000000000001</v>
      </c>
      <c r="F4807" s="158">
        <v>24.068000000000001</v>
      </c>
      <c r="G4807" s="16">
        <f t="shared" si="102"/>
        <v>25.221284448482908</v>
      </c>
      <c r="H4807" s="17">
        <f t="shared" si="103"/>
        <v>-1.8888074141381792</v>
      </c>
      <c r="I4807" s="17">
        <f t="shared" si="104"/>
        <v>-1.9999999999999574E-2</v>
      </c>
      <c r="J4807" s="18">
        <f t="shared" si="105"/>
        <v>8.3028894055129417E-4</v>
      </c>
      <c r="K4807" s="18">
        <f t="shared" si="106"/>
        <v>0.26512730217677455</v>
      </c>
      <c r="L4807" s="154"/>
      <c r="M4807" s="154"/>
      <c r="N4807" s="154"/>
      <c r="O4807" s="154"/>
      <c r="P4807" s="154"/>
      <c r="Q4807" s="154"/>
      <c r="R4807" s="154"/>
      <c r="S4807" s="154"/>
      <c r="T4807" s="154"/>
      <c r="U4807" s="154"/>
      <c r="V4807" s="154"/>
      <c r="W4807" s="154"/>
      <c r="X4807" s="154"/>
      <c r="Y4807" s="154"/>
      <c r="Z4807" s="154"/>
      <c r="AA4807" s="154"/>
    </row>
    <row r="4808" spans="1:27" ht="15.75" customHeight="1">
      <c r="A4808" s="155"/>
      <c r="B4808" s="156">
        <v>45225</v>
      </c>
      <c r="C4808" s="158"/>
      <c r="D4808" s="158">
        <v>8128</v>
      </c>
      <c r="E4808" s="158">
        <v>19.902999999999999</v>
      </c>
      <c r="F4808" s="158">
        <v>19.888999999999999</v>
      </c>
      <c r="G4808" s="16">
        <f t="shared" si="102"/>
        <v>20.092045107828728</v>
      </c>
      <c r="H4808" s="17">
        <f t="shared" si="103"/>
        <v>-0.31507517971454868</v>
      </c>
      <c r="I4808" s="17">
        <f t="shared" si="104"/>
        <v>-1.3999999999999346E-2</v>
      </c>
      <c r="J4808" s="18">
        <f t="shared" si="105"/>
        <v>7.03411545998058E-4</v>
      </c>
      <c r="K4808" s="18">
        <f t="shared" si="106"/>
        <v>0.288259857672022</v>
      </c>
      <c r="L4808" s="154"/>
      <c r="M4808" s="154"/>
      <c r="N4808" s="154"/>
      <c r="O4808" s="154"/>
      <c r="P4808" s="154"/>
      <c r="Q4808" s="154"/>
      <c r="R4808" s="154"/>
      <c r="S4808" s="154"/>
      <c r="T4808" s="154"/>
      <c r="U4808" s="154"/>
      <c r="V4808" s="154"/>
      <c r="W4808" s="154"/>
      <c r="X4808" s="154"/>
      <c r="Y4808" s="154"/>
      <c r="Z4808" s="154"/>
      <c r="AA4808" s="154"/>
    </row>
    <row r="4809" spans="1:27" ht="15.75" customHeight="1">
      <c r="A4809" s="155"/>
      <c r="B4809" s="156">
        <v>45226</v>
      </c>
      <c r="C4809" s="158">
        <v>75227</v>
      </c>
      <c r="D4809" s="158">
        <v>8108</v>
      </c>
      <c r="E4809" s="158">
        <v>18.962</v>
      </c>
      <c r="F4809" s="158">
        <v>18.942</v>
      </c>
      <c r="G4809" s="16">
        <f t="shared" si="102"/>
        <v>18.363527102940179</v>
      </c>
      <c r="H4809" s="17">
        <f t="shared" si="103"/>
        <v>0.99745482843303535</v>
      </c>
      <c r="I4809" s="17">
        <f t="shared" si="104"/>
        <v>-1.9999999999999574E-2</v>
      </c>
      <c r="J4809" s="18">
        <f t="shared" si="105"/>
        <v>1.0547410610694851E-3</v>
      </c>
      <c r="K4809" s="18">
        <f t="shared" si="106"/>
        <v>0.31509051410354499</v>
      </c>
      <c r="L4809" s="154"/>
      <c r="M4809" s="154"/>
      <c r="N4809" s="154"/>
      <c r="O4809" s="154"/>
      <c r="P4809" s="154"/>
      <c r="Q4809" s="154"/>
      <c r="R4809" s="154"/>
      <c r="S4809" s="154"/>
      <c r="T4809" s="154"/>
      <c r="U4809" s="154"/>
      <c r="V4809" s="154"/>
      <c r="W4809" s="154"/>
      <c r="X4809" s="154"/>
      <c r="Y4809" s="154"/>
      <c r="Z4809" s="154"/>
      <c r="AA4809" s="154"/>
    </row>
    <row r="4810" spans="1:27" ht="15.75" customHeight="1">
      <c r="A4810" s="155"/>
      <c r="B4810" s="156">
        <v>45226</v>
      </c>
      <c r="C4810" s="158">
        <v>75233</v>
      </c>
      <c r="D4810" s="158">
        <v>6107</v>
      </c>
      <c r="E4810" s="158">
        <v>16.452000000000002</v>
      </c>
      <c r="F4810" s="158">
        <v>16.161999999999999</v>
      </c>
      <c r="G4810" s="16">
        <f t="shared" si="102"/>
        <v>17.032373496847189</v>
      </c>
      <c r="H4810" s="17">
        <f t="shared" si="103"/>
        <v>-0.96728916141197874</v>
      </c>
      <c r="I4810" s="17">
        <f t="shared" si="104"/>
        <v>-0.2900000000000027</v>
      </c>
      <c r="J4810" s="18">
        <f t="shared" si="105"/>
        <v>1.7627036226598752E-2</v>
      </c>
      <c r="K4810" s="18">
        <f t="shared" si="106"/>
        <v>0.2957412226713001</v>
      </c>
      <c r="L4810" s="154"/>
      <c r="M4810" s="154"/>
      <c r="N4810" s="154"/>
      <c r="O4810" s="154"/>
      <c r="P4810" s="154"/>
      <c r="Q4810" s="154"/>
      <c r="R4810" s="154"/>
      <c r="S4810" s="154"/>
      <c r="T4810" s="154"/>
      <c r="U4810" s="154"/>
      <c r="V4810" s="154"/>
      <c r="W4810" s="154"/>
      <c r="X4810" s="154"/>
      <c r="Y4810" s="154"/>
      <c r="Z4810" s="154"/>
      <c r="AA4810" s="154"/>
    </row>
    <row r="4811" spans="1:27" ht="15.75" customHeight="1">
      <c r="A4811" s="155"/>
      <c r="B4811" s="156"/>
      <c r="C4811" s="158"/>
      <c r="D4811" s="158">
        <v>6107</v>
      </c>
      <c r="E4811" s="158">
        <v>17.437999999999999</v>
      </c>
      <c r="F4811" s="158">
        <v>17.231000000000002</v>
      </c>
      <c r="G4811" s="16">
        <f t="shared" si="102"/>
        <v>17.032373496847189</v>
      </c>
      <c r="H4811" s="17">
        <f t="shared" si="103"/>
        <v>0.67604417192134991</v>
      </c>
      <c r="I4811" s="17">
        <f t="shared" si="104"/>
        <v>-0.20699999999999719</v>
      </c>
      <c r="J4811" s="18">
        <f t="shared" si="105"/>
        <v>1.1870627365523408E-2</v>
      </c>
      <c r="K4811" s="18">
        <f t="shared" si="106"/>
        <v>0.33556225458127237</v>
      </c>
      <c r="L4811" s="154"/>
      <c r="M4811" s="154"/>
      <c r="N4811" s="154"/>
      <c r="O4811" s="154"/>
      <c r="P4811" s="154"/>
      <c r="Q4811" s="154"/>
      <c r="R4811" s="154"/>
      <c r="S4811" s="154"/>
      <c r="T4811" s="154"/>
      <c r="U4811" s="154"/>
      <c r="V4811" s="154"/>
      <c r="W4811" s="154"/>
      <c r="X4811" s="154"/>
      <c r="Y4811" s="154"/>
      <c r="Z4811" s="154"/>
      <c r="AA4811" s="154"/>
    </row>
    <row r="4812" spans="1:27" ht="15.75" customHeight="1">
      <c r="A4812" s="155"/>
      <c r="B4812" s="156"/>
      <c r="C4812" s="158"/>
      <c r="D4812" s="158">
        <v>6107</v>
      </c>
      <c r="E4812" s="158">
        <v>16.827999999999999</v>
      </c>
      <c r="F4812" s="158">
        <v>16.573</v>
      </c>
      <c r="G4812" s="16">
        <f t="shared" si="102"/>
        <v>17.032373496847189</v>
      </c>
      <c r="H4812" s="17">
        <f t="shared" si="103"/>
        <v>-0.34062249474531592</v>
      </c>
      <c r="I4812" s="17">
        <f t="shared" si="104"/>
        <v>-0.25499999999999901</v>
      </c>
      <c r="J4812" s="18">
        <f t="shared" si="105"/>
        <v>1.5153315902067923E-2</v>
      </c>
      <c r="K4812" s="18">
        <f t="shared" si="106"/>
        <v>0.31147697857072898</v>
      </c>
      <c r="L4812" s="154"/>
      <c r="M4812" s="154"/>
      <c r="N4812" s="154"/>
      <c r="O4812" s="154"/>
      <c r="P4812" s="154"/>
      <c r="Q4812" s="154"/>
      <c r="R4812" s="154"/>
      <c r="S4812" s="154"/>
      <c r="T4812" s="154"/>
      <c r="U4812" s="154"/>
      <c r="V4812" s="154"/>
      <c r="W4812" s="154"/>
      <c r="X4812" s="154"/>
      <c r="Y4812" s="154"/>
      <c r="Z4812" s="154"/>
      <c r="AA4812" s="154"/>
    </row>
    <row r="4813" spans="1:27" ht="15.75" customHeight="1">
      <c r="A4813" s="155"/>
      <c r="B4813" s="156">
        <v>45226</v>
      </c>
      <c r="C4813" s="158">
        <v>75236</v>
      </c>
      <c r="D4813" s="158">
        <v>5120</v>
      </c>
      <c r="E4813" s="158">
        <v>23.417000000000002</v>
      </c>
      <c r="F4813" s="158">
        <v>23.35</v>
      </c>
      <c r="G4813" s="16">
        <f t="shared" si="102"/>
        <v>22.870927068045674</v>
      </c>
      <c r="H4813" s="17">
        <f t="shared" si="103"/>
        <v>0.91012155325721267</v>
      </c>
      <c r="I4813" s="17">
        <f t="shared" si="104"/>
        <v>-6.7000000000000171E-2</v>
      </c>
      <c r="J4813" s="18">
        <f t="shared" si="105"/>
        <v>2.8611692360251172E-3</v>
      </c>
      <c r="K4813" s="18">
        <f t="shared" si="106"/>
        <v>0.32107905516739843</v>
      </c>
      <c r="L4813" s="154"/>
      <c r="M4813" s="154"/>
      <c r="N4813" s="154"/>
      <c r="O4813" s="154"/>
      <c r="P4813" s="154"/>
      <c r="Q4813" s="154"/>
      <c r="R4813" s="154"/>
      <c r="S4813" s="154"/>
      <c r="T4813" s="154"/>
      <c r="U4813" s="154"/>
      <c r="V4813" s="154"/>
      <c r="W4813" s="154"/>
      <c r="X4813" s="154"/>
      <c r="Y4813" s="154"/>
      <c r="Z4813" s="154"/>
      <c r="AA4813" s="154"/>
    </row>
    <row r="4814" spans="1:27" ht="15.75" customHeight="1">
      <c r="A4814" s="155"/>
      <c r="B4814" s="156"/>
      <c r="C4814" s="158"/>
      <c r="D4814" s="158">
        <v>5120</v>
      </c>
      <c r="E4814" s="158">
        <v>22.783000000000001</v>
      </c>
      <c r="F4814" s="158">
        <v>22.721</v>
      </c>
      <c r="G4814" s="16">
        <f t="shared" si="102"/>
        <v>22.870927068045674</v>
      </c>
      <c r="H4814" s="17">
        <f t="shared" si="103"/>
        <v>-0.14654511340945459</v>
      </c>
      <c r="I4814" s="17">
        <f t="shared" si="104"/>
        <v>-6.2000000000001165E-2</v>
      </c>
      <c r="J4814" s="18">
        <f t="shared" si="105"/>
        <v>2.7213273054470946E-3</v>
      </c>
      <c r="K4814" s="18">
        <f t="shared" si="106"/>
        <v>0.30218620176688621</v>
      </c>
      <c r="L4814" s="154"/>
      <c r="M4814" s="154"/>
      <c r="N4814" s="154"/>
      <c r="O4814" s="154"/>
      <c r="P4814" s="154"/>
      <c r="Q4814" s="154"/>
      <c r="R4814" s="154"/>
      <c r="S4814" s="154"/>
      <c r="T4814" s="154"/>
      <c r="U4814" s="154"/>
      <c r="V4814" s="154"/>
      <c r="W4814" s="154"/>
      <c r="X4814" s="154"/>
      <c r="Y4814" s="154"/>
      <c r="Z4814" s="154"/>
      <c r="AA4814" s="154"/>
    </row>
    <row r="4815" spans="1:27" ht="15.75" customHeight="1">
      <c r="A4815" s="155"/>
      <c r="B4815" s="156"/>
      <c r="C4815" s="158"/>
      <c r="D4815" s="158">
        <v>5120</v>
      </c>
      <c r="E4815" s="158">
        <v>22.166</v>
      </c>
      <c r="F4815" s="158">
        <v>22.103999999999999</v>
      </c>
      <c r="G4815" s="16">
        <f t="shared" si="102"/>
        <v>22.870927068045674</v>
      </c>
      <c r="H4815" s="17">
        <f t="shared" si="103"/>
        <v>-1.1748784467427895</v>
      </c>
      <c r="I4815" s="17">
        <f t="shared" si="104"/>
        <v>-6.2000000000001165E-2</v>
      </c>
      <c r="J4815" s="18">
        <f t="shared" si="105"/>
        <v>2.797076603807686E-3</v>
      </c>
      <c r="K4815" s="18">
        <f t="shared" si="106"/>
        <v>0.28276225908395597</v>
      </c>
      <c r="L4815" s="154"/>
      <c r="M4815" s="154"/>
      <c r="N4815" s="154"/>
      <c r="O4815" s="154"/>
      <c r="P4815" s="154"/>
      <c r="Q4815" s="154"/>
      <c r="R4815" s="154"/>
      <c r="S4815" s="154"/>
      <c r="T4815" s="154"/>
      <c r="U4815" s="154"/>
      <c r="V4815" s="154"/>
      <c r="W4815" s="154"/>
      <c r="X4815" s="154"/>
      <c r="Y4815" s="154"/>
      <c r="Z4815" s="154"/>
      <c r="AA4815" s="154"/>
    </row>
    <row r="4816" spans="1:27" ht="15.75" customHeight="1">
      <c r="A4816" s="155"/>
      <c r="B4816" s="156">
        <v>45226</v>
      </c>
      <c r="C4816" s="158">
        <v>75238</v>
      </c>
      <c r="D4816" s="158">
        <v>5120</v>
      </c>
      <c r="E4816" s="158">
        <v>21.85</v>
      </c>
      <c r="F4816" s="158">
        <v>21.791</v>
      </c>
      <c r="G4816" s="16">
        <f t="shared" si="102"/>
        <v>22.870927068045674</v>
      </c>
      <c r="H4816" s="17">
        <f t="shared" si="103"/>
        <v>-1.7015451134094544</v>
      </c>
      <c r="I4816" s="17">
        <f t="shared" si="104"/>
        <v>-5.9000000000001052E-2</v>
      </c>
      <c r="J4816" s="18">
        <f t="shared" si="105"/>
        <v>2.7002288329519932E-3</v>
      </c>
      <c r="K4816" s="18">
        <f t="shared" si="106"/>
        <v>0.27238939289954089</v>
      </c>
      <c r="L4816" s="154"/>
      <c r="M4816" s="154"/>
      <c r="N4816" s="154"/>
      <c r="O4816" s="154"/>
      <c r="P4816" s="154"/>
      <c r="Q4816" s="154"/>
      <c r="R4816" s="154"/>
      <c r="S4816" s="154"/>
      <c r="T4816" s="154"/>
      <c r="U4816" s="154"/>
      <c r="V4816" s="154"/>
      <c r="W4816" s="154"/>
      <c r="X4816" s="154"/>
      <c r="Y4816" s="154"/>
      <c r="Z4816" s="154"/>
      <c r="AA4816" s="154"/>
    </row>
    <row r="4817" spans="1:27" ht="15.75" customHeight="1">
      <c r="A4817" s="155"/>
      <c r="B4817" s="156"/>
      <c r="C4817" s="158"/>
      <c r="D4817" s="158">
        <v>5120</v>
      </c>
      <c r="E4817" s="158">
        <v>20.436</v>
      </c>
      <c r="F4817" s="158">
        <v>20.39</v>
      </c>
      <c r="G4817" s="16">
        <f t="shared" si="102"/>
        <v>22.870927068045674</v>
      </c>
      <c r="H4817" s="17">
        <f t="shared" si="103"/>
        <v>-4.0582117800761237</v>
      </c>
      <c r="I4817" s="17">
        <f t="shared" si="104"/>
        <v>-4.5999999999999375E-2</v>
      </c>
      <c r="J4817" s="18">
        <f t="shared" si="105"/>
        <v>2.2509297318457316E-3</v>
      </c>
      <c r="K4817" s="18">
        <f t="shared" si="106"/>
        <v>0.22204483435383479</v>
      </c>
      <c r="L4817" s="154"/>
      <c r="M4817" s="154"/>
      <c r="N4817" s="154"/>
      <c r="O4817" s="154"/>
      <c r="P4817" s="154"/>
      <c r="Q4817" s="154"/>
      <c r="R4817" s="154"/>
      <c r="S4817" s="154"/>
      <c r="T4817" s="154"/>
      <c r="U4817" s="154"/>
      <c r="V4817" s="154"/>
      <c r="W4817" s="154"/>
      <c r="X4817" s="154"/>
      <c r="Y4817" s="154"/>
      <c r="Z4817" s="154"/>
      <c r="AA4817" s="154"/>
    </row>
    <row r="4818" spans="1:27" ht="15.75" customHeight="1">
      <c r="A4818" s="155"/>
      <c r="B4818" s="156"/>
      <c r="C4818" s="158"/>
      <c r="D4818" s="158">
        <v>5120</v>
      </c>
      <c r="E4818" s="158">
        <v>22.446000000000002</v>
      </c>
      <c r="F4818" s="158">
        <v>22.408999999999999</v>
      </c>
      <c r="G4818" s="16">
        <f t="shared" si="102"/>
        <v>22.870927068045674</v>
      </c>
      <c r="H4818" s="17">
        <f t="shared" si="103"/>
        <v>-0.70821178007612084</v>
      </c>
      <c r="I4818" s="17">
        <f t="shared" si="104"/>
        <v>-3.7000000000002586E-2</v>
      </c>
      <c r="J4818" s="18">
        <f t="shared" si="105"/>
        <v>1.6484006058987161E-3</v>
      </c>
      <c r="K4818" s="18">
        <f t="shared" si="106"/>
        <v>0.29170935734005921</v>
      </c>
      <c r="L4818" s="154"/>
      <c r="M4818" s="154"/>
      <c r="N4818" s="154"/>
      <c r="O4818" s="154"/>
      <c r="P4818" s="154"/>
      <c r="Q4818" s="154"/>
      <c r="R4818" s="154"/>
      <c r="S4818" s="154"/>
      <c r="T4818" s="154"/>
      <c r="U4818" s="154"/>
      <c r="V4818" s="154"/>
      <c r="W4818" s="154"/>
      <c r="X4818" s="154"/>
      <c r="Y4818" s="154"/>
      <c r="Z4818" s="154"/>
      <c r="AA4818" s="154"/>
    </row>
    <row r="4819" spans="1:27" ht="15.75" customHeight="1">
      <c r="A4819" s="155"/>
      <c r="B4819" s="156">
        <v>45226</v>
      </c>
      <c r="C4819" s="158">
        <v>75414</v>
      </c>
      <c r="D4819" s="158">
        <v>7108</v>
      </c>
      <c r="E4819" s="158">
        <v>17.488</v>
      </c>
      <c r="F4819" s="158">
        <v>17.36</v>
      </c>
      <c r="G4819" s="16">
        <f t="shared" si="102"/>
        <v>18.039622077854567</v>
      </c>
      <c r="H4819" s="17">
        <f t="shared" si="103"/>
        <v>-0.91937012975761223</v>
      </c>
      <c r="I4819" s="17">
        <f t="shared" si="104"/>
        <v>-0.12800000000000011</v>
      </c>
      <c r="J4819" s="18">
        <f t="shared" si="105"/>
        <v>7.319304666056731E-3</v>
      </c>
      <c r="K4819" s="18">
        <f t="shared" si="106"/>
        <v>0.33427323749113791</v>
      </c>
      <c r="L4819" s="154"/>
      <c r="M4819" s="154"/>
      <c r="N4819" s="154"/>
      <c r="O4819" s="154"/>
      <c r="P4819" s="154"/>
      <c r="Q4819" s="154"/>
      <c r="R4819" s="154"/>
      <c r="S4819" s="154"/>
      <c r="T4819" s="154"/>
      <c r="U4819" s="154"/>
      <c r="V4819" s="154"/>
      <c r="W4819" s="154"/>
      <c r="X4819" s="154"/>
      <c r="Y4819" s="154"/>
      <c r="Z4819" s="154"/>
      <c r="AA4819" s="154"/>
    </row>
    <row r="4820" spans="1:27" ht="15.75" customHeight="1">
      <c r="A4820" s="155"/>
      <c r="B4820" s="156"/>
      <c r="C4820" s="158"/>
      <c r="D4820" s="158">
        <v>7108</v>
      </c>
      <c r="E4820" s="158">
        <v>17.919</v>
      </c>
      <c r="F4820" s="158">
        <v>17.791</v>
      </c>
      <c r="G4820" s="16">
        <f t="shared" si="102"/>
        <v>18.039622077854567</v>
      </c>
      <c r="H4820" s="17">
        <f t="shared" si="103"/>
        <v>-0.20103679642427727</v>
      </c>
      <c r="I4820" s="17">
        <f t="shared" si="104"/>
        <v>-0.12800000000000011</v>
      </c>
      <c r="J4820" s="18">
        <f t="shared" si="105"/>
        <v>7.1432557620402983E-3</v>
      </c>
      <c r="K4820" s="18">
        <f t="shared" si="106"/>
        <v>0.35028575128327583</v>
      </c>
      <c r="L4820" s="154"/>
      <c r="M4820" s="154"/>
      <c r="N4820" s="154"/>
      <c r="O4820" s="154"/>
      <c r="P4820" s="154"/>
      <c r="Q4820" s="154"/>
      <c r="R4820" s="154"/>
      <c r="S4820" s="154"/>
      <c r="T4820" s="154"/>
      <c r="U4820" s="154"/>
      <c r="V4820" s="154"/>
      <c r="W4820" s="154"/>
      <c r="X4820" s="154"/>
      <c r="Y4820" s="154"/>
      <c r="Z4820" s="154"/>
      <c r="AA4820" s="154"/>
    </row>
    <row r="4821" spans="1:27" ht="15.75" customHeight="1">
      <c r="A4821" s="155"/>
      <c r="B4821" s="156"/>
      <c r="C4821" s="158"/>
      <c r="D4821" s="158">
        <v>7108</v>
      </c>
      <c r="E4821" s="158">
        <v>18.196999999999999</v>
      </c>
      <c r="F4821" s="158">
        <v>18.056999999999999</v>
      </c>
      <c r="G4821" s="16">
        <f t="shared" si="102"/>
        <v>18.039622077854567</v>
      </c>
      <c r="H4821" s="17">
        <f t="shared" si="103"/>
        <v>0.26229653690905391</v>
      </c>
      <c r="I4821" s="17">
        <f t="shared" si="104"/>
        <v>-0.14000000000000057</v>
      </c>
      <c r="J4821" s="18">
        <f t="shared" si="105"/>
        <v>7.6935758641534634E-3</v>
      </c>
      <c r="K4821" s="18">
        <f t="shared" si="106"/>
        <v>0.36021159406742975</v>
      </c>
      <c r="L4821" s="154"/>
      <c r="M4821" s="154"/>
      <c r="N4821" s="154"/>
      <c r="O4821" s="154"/>
      <c r="P4821" s="154"/>
      <c r="Q4821" s="154"/>
      <c r="R4821" s="154"/>
      <c r="S4821" s="154"/>
      <c r="T4821" s="154"/>
      <c r="U4821" s="154"/>
      <c r="V4821" s="154"/>
      <c r="W4821" s="154"/>
      <c r="X4821" s="154"/>
      <c r="Y4821" s="154"/>
      <c r="Z4821" s="154"/>
      <c r="AA4821" s="154"/>
    </row>
    <row r="4822" spans="1:27" ht="15.75" customHeight="1">
      <c r="A4822" s="155"/>
      <c r="B4822" s="156">
        <v>45227</v>
      </c>
      <c r="C4822" s="158">
        <v>75413</v>
      </c>
      <c r="D4822" s="158">
        <v>1011</v>
      </c>
      <c r="E4822" s="158">
        <v>27.646000000000001</v>
      </c>
      <c r="F4822" s="158">
        <v>27.456</v>
      </c>
      <c r="G4822" s="16">
        <f t="shared" si="102"/>
        <v>27</v>
      </c>
      <c r="H4822" s="17">
        <f t="shared" si="103"/>
        <v>1.076666666666668</v>
      </c>
      <c r="I4822" s="17">
        <f t="shared" si="104"/>
        <v>-0.19000000000000128</v>
      </c>
      <c r="J4822" s="18">
        <f t="shared" si="105"/>
        <v>6.8726036316284914E-3</v>
      </c>
      <c r="K4822" s="18">
        <f t="shared" si="106"/>
        <v>0.56594082326557194</v>
      </c>
      <c r="L4822" s="154"/>
      <c r="M4822" s="154"/>
      <c r="N4822" s="154"/>
      <c r="O4822" s="154"/>
      <c r="P4822" s="154"/>
      <c r="Q4822" s="154"/>
      <c r="R4822" s="154"/>
      <c r="S4822" s="154"/>
      <c r="T4822" s="154"/>
      <c r="U4822" s="154"/>
      <c r="V4822" s="154"/>
      <c r="W4822" s="154"/>
      <c r="X4822" s="154"/>
      <c r="Y4822" s="154"/>
      <c r="Z4822" s="154"/>
      <c r="AA4822" s="154"/>
    </row>
    <row r="4823" spans="1:27" ht="15.75" customHeight="1">
      <c r="A4823" s="155"/>
      <c r="B4823" s="156"/>
      <c r="C4823" s="158"/>
      <c r="D4823" s="158">
        <v>1011</v>
      </c>
      <c r="E4823" s="158">
        <v>29.216999999999999</v>
      </c>
      <c r="F4823" s="158">
        <v>28.992999999999999</v>
      </c>
      <c r="G4823" s="16">
        <f t="shared" si="102"/>
        <v>27</v>
      </c>
      <c r="H4823" s="17">
        <f t="shared" si="103"/>
        <v>3.6949999999999981</v>
      </c>
      <c r="I4823" s="17">
        <f t="shared" si="104"/>
        <v>-0.2240000000000002</v>
      </c>
      <c r="J4823" s="18">
        <f t="shared" si="105"/>
        <v>7.6667693466132801E-3</v>
      </c>
      <c r="K4823" s="18">
        <f t="shared" si="106"/>
        <v>0.58928021357428895</v>
      </c>
      <c r="L4823" s="154"/>
      <c r="M4823" s="154"/>
      <c r="N4823" s="154"/>
      <c r="O4823" s="154"/>
      <c r="P4823" s="154"/>
      <c r="Q4823" s="154"/>
      <c r="R4823" s="154"/>
      <c r="S4823" s="154"/>
      <c r="T4823" s="154"/>
      <c r="U4823" s="154"/>
      <c r="V4823" s="154"/>
      <c r="W4823" s="154"/>
      <c r="X4823" s="154"/>
      <c r="Y4823" s="154"/>
      <c r="Z4823" s="154"/>
      <c r="AA4823" s="154"/>
    </row>
    <row r="4824" spans="1:27" ht="15.75" customHeight="1">
      <c r="A4824" s="155"/>
      <c r="B4824" s="156">
        <v>45227</v>
      </c>
      <c r="C4824" s="158">
        <v>75430</v>
      </c>
      <c r="D4824" s="158">
        <v>5648</v>
      </c>
      <c r="E4824" s="158">
        <v>20.263999999999999</v>
      </c>
      <c r="F4824" s="158">
        <v>20.143999999999998</v>
      </c>
      <c r="G4824" s="16">
        <f t="shared" si="102"/>
        <v>19.240505739344663</v>
      </c>
      <c r="H4824" s="17">
        <f t="shared" si="103"/>
        <v>1.7058237677588948</v>
      </c>
      <c r="I4824" s="17">
        <f t="shared" si="104"/>
        <v>-0.12000000000000099</v>
      </c>
      <c r="J4824" s="18">
        <f t="shared" si="105"/>
        <v>5.9218318199763618E-3</v>
      </c>
      <c r="K4824" s="18">
        <f t="shared" si="106"/>
        <v>0.3501085669166995</v>
      </c>
      <c r="L4824" s="154"/>
      <c r="M4824" s="154"/>
      <c r="N4824" s="154"/>
      <c r="O4824" s="154"/>
      <c r="P4824" s="154"/>
      <c r="Q4824" s="154"/>
      <c r="R4824" s="154"/>
      <c r="S4824" s="154"/>
      <c r="T4824" s="154"/>
      <c r="U4824" s="154"/>
      <c r="V4824" s="154"/>
      <c r="W4824" s="154"/>
      <c r="X4824" s="154"/>
      <c r="Y4824" s="154"/>
      <c r="Z4824" s="154"/>
      <c r="AA4824" s="154"/>
    </row>
    <row r="4825" spans="1:27" ht="15.75" customHeight="1">
      <c r="A4825" s="155"/>
      <c r="B4825" s="156"/>
      <c r="C4825" s="158"/>
      <c r="D4825" s="158">
        <v>5648</v>
      </c>
      <c r="E4825" s="158">
        <v>20.013000000000002</v>
      </c>
      <c r="F4825" s="158">
        <v>19.89</v>
      </c>
      <c r="G4825" s="16">
        <f t="shared" si="102"/>
        <v>19.240505739344663</v>
      </c>
      <c r="H4825" s="17">
        <f t="shared" si="103"/>
        <v>1.2874904344255653</v>
      </c>
      <c r="I4825" s="17">
        <f t="shared" si="104"/>
        <v>-0.12300000000000111</v>
      </c>
      <c r="J4825" s="18">
        <f t="shared" si="105"/>
        <v>6.1460050966872081E-3</v>
      </c>
      <c r="K4825" s="18">
        <f t="shared" si="106"/>
        <v>0.34195772747713987</v>
      </c>
      <c r="L4825" s="154"/>
      <c r="M4825" s="154"/>
      <c r="N4825" s="154"/>
      <c r="O4825" s="154"/>
      <c r="P4825" s="154"/>
      <c r="Q4825" s="154"/>
      <c r="R4825" s="154"/>
      <c r="S4825" s="154"/>
      <c r="T4825" s="154"/>
      <c r="U4825" s="154"/>
      <c r="V4825" s="154"/>
      <c r="W4825" s="154"/>
      <c r="X4825" s="154"/>
      <c r="Y4825" s="154"/>
      <c r="Z4825" s="154"/>
      <c r="AA4825" s="154"/>
    </row>
    <row r="4826" spans="1:27" ht="15.75" customHeight="1">
      <c r="A4826" s="155"/>
      <c r="B4826" s="156"/>
      <c r="C4826" s="158"/>
      <c r="D4826" s="158">
        <v>5648</v>
      </c>
      <c r="E4826" s="158">
        <v>20.474</v>
      </c>
      <c r="F4826" s="158">
        <v>20.349</v>
      </c>
      <c r="G4826" s="16">
        <f t="shared" si="102"/>
        <v>19.240505739344663</v>
      </c>
      <c r="H4826" s="17">
        <f t="shared" si="103"/>
        <v>2.0558237677588962</v>
      </c>
      <c r="I4826" s="17">
        <f t="shared" si="104"/>
        <v>-0.125</v>
      </c>
      <c r="J4826" s="18">
        <f t="shared" si="105"/>
        <v>6.1053042883657321E-3</v>
      </c>
      <c r="K4826" s="18">
        <f t="shared" si="106"/>
        <v>0.35677444563837057</v>
      </c>
      <c r="L4826" s="154"/>
      <c r="M4826" s="154"/>
      <c r="N4826" s="154"/>
      <c r="O4826" s="154"/>
      <c r="P4826" s="154"/>
      <c r="Q4826" s="154"/>
      <c r="R4826" s="154"/>
      <c r="S4826" s="154"/>
      <c r="T4826" s="154"/>
      <c r="U4826" s="154"/>
      <c r="V4826" s="154"/>
      <c r="W4826" s="154"/>
      <c r="X4826" s="154"/>
      <c r="Y4826" s="154"/>
      <c r="Z4826" s="154"/>
      <c r="AA4826" s="154"/>
    </row>
    <row r="4827" spans="1:27" ht="15.75" customHeight="1">
      <c r="A4827" s="155"/>
      <c r="B4827" s="156">
        <v>45227</v>
      </c>
      <c r="C4827" s="158">
        <v>75416</v>
      </c>
      <c r="D4827" s="158">
        <v>6176</v>
      </c>
      <c r="E4827" s="158">
        <v>37.819000000000003</v>
      </c>
      <c r="F4827" s="158">
        <v>37.292999999999999</v>
      </c>
      <c r="G4827" s="16">
        <f t="shared" si="102"/>
        <v>36.028673497593743</v>
      </c>
      <c r="H4827" s="17">
        <f t="shared" si="103"/>
        <v>2.9838775040104322</v>
      </c>
      <c r="I4827" s="17">
        <f t="shared" si="104"/>
        <v>-0.52600000000000335</v>
      </c>
      <c r="J4827" s="18">
        <f t="shared" si="105"/>
        <v>1.390835294428735E-2</v>
      </c>
      <c r="K4827" s="18">
        <f t="shared" si="106"/>
        <v>0.36572487059591646</v>
      </c>
      <c r="L4827" s="154"/>
      <c r="M4827" s="154"/>
      <c r="N4827" s="154"/>
      <c r="O4827" s="154"/>
      <c r="P4827" s="154"/>
      <c r="Q4827" s="154"/>
      <c r="R4827" s="154"/>
      <c r="S4827" s="154"/>
      <c r="T4827" s="154"/>
      <c r="U4827" s="154"/>
      <c r="V4827" s="154"/>
      <c r="W4827" s="154"/>
      <c r="X4827" s="154"/>
      <c r="Y4827" s="154"/>
      <c r="Z4827" s="154"/>
      <c r="AA4827" s="154"/>
    </row>
    <row r="4828" spans="1:27" ht="15.75" customHeight="1">
      <c r="A4828" s="155"/>
      <c r="B4828" s="156"/>
      <c r="C4828" s="158"/>
      <c r="D4828" s="158">
        <v>6176</v>
      </c>
      <c r="E4828" s="158">
        <v>35.112000000000002</v>
      </c>
      <c r="F4828" s="158">
        <v>34.579000000000001</v>
      </c>
      <c r="G4828" s="16">
        <f t="shared" si="102"/>
        <v>36.028673497593743</v>
      </c>
      <c r="H4828" s="17">
        <f t="shared" si="103"/>
        <v>-1.5277891626562361</v>
      </c>
      <c r="I4828" s="17">
        <f t="shared" si="104"/>
        <v>-0.53300000000000125</v>
      </c>
      <c r="J4828" s="18">
        <f t="shared" si="105"/>
        <v>1.5179995443153373E-2</v>
      </c>
      <c r="K4828" s="18">
        <f t="shared" si="106"/>
        <v>0.31682470041771943</v>
      </c>
      <c r="L4828" s="154"/>
      <c r="M4828" s="154"/>
      <c r="N4828" s="154"/>
      <c r="O4828" s="154"/>
      <c r="P4828" s="154"/>
      <c r="Q4828" s="154"/>
      <c r="R4828" s="154"/>
      <c r="S4828" s="154"/>
      <c r="T4828" s="154"/>
      <c r="U4828" s="154"/>
      <c r="V4828" s="154"/>
      <c r="W4828" s="154"/>
      <c r="X4828" s="154"/>
      <c r="Y4828" s="154"/>
      <c r="Z4828" s="154"/>
      <c r="AA4828" s="154"/>
    </row>
    <row r="4829" spans="1:27" ht="15.75" customHeight="1">
      <c r="A4829" s="155"/>
      <c r="B4829" s="156">
        <v>45227</v>
      </c>
      <c r="C4829" s="158">
        <v>75418</v>
      </c>
      <c r="D4829" s="158">
        <v>6137</v>
      </c>
      <c r="E4829" s="158">
        <v>25.611999999999998</v>
      </c>
      <c r="F4829" s="158">
        <v>25.158999999999999</v>
      </c>
      <c r="G4829" s="16">
        <f t="shared" si="102"/>
        <v>24.625485865816515</v>
      </c>
      <c r="H4829" s="17">
        <f t="shared" si="103"/>
        <v>1.6441902236391392</v>
      </c>
      <c r="I4829" s="17">
        <f t="shared" si="104"/>
        <v>-0.4529999999999994</v>
      </c>
      <c r="J4829" s="18">
        <f t="shared" si="105"/>
        <v>1.7687021708574082E-2</v>
      </c>
      <c r="K4829" s="18">
        <f t="shared" si="106"/>
        <v>0.35056058940783624</v>
      </c>
      <c r="L4829" s="154"/>
      <c r="M4829" s="154"/>
      <c r="N4829" s="154"/>
      <c r="O4829" s="154"/>
      <c r="P4829" s="154"/>
      <c r="Q4829" s="154"/>
      <c r="R4829" s="154"/>
      <c r="S4829" s="154"/>
      <c r="T4829" s="154"/>
      <c r="U4829" s="154"/>
      <c r="V4829" s="154"/>
      <c r="W4829" s="154"/>
      <c r="X4829" s="154"/>
      <c r="Y4829" s="154"/>
      <c r="Z4829" s="154"/>
      <c r="AA4829" s="154"/>
    </row>
    <row r="4830" spans="1:27" ht="15.75" customHeight="1">
      <c r="A4830" s="155"/>
      <c r="B4830" s="156"/>
      <c r="C4830" s="158"/>
      <c r="D4830" s="158">
        <v>6137</v>
      </c>
      <c r="E4830" s="158">
        <v>24.66</v>
      </c>
      <c r="F4830" s="158">
        <v>24.231000000000002</v>
      </c>
      <c r="G4830" s="16">
        <f t="shared" si="102"/>
        <v>24.625485865816515</v>
      </c>
      <c r="H4830" s="17">
        <f t="shared" si="103"/>
        <v>5.7523556972475617E-2</v>
      </c>
      <c r="I4830" s="17">
        <f t="shared" si="104"/>
        <v>-0.42899999999999849</v>
      </c>
      <c r="J4830" s="18">
        <f t="shared" si="105"/>
        <v>1.7396593673965875E-2</v>
      </c>
      <c r="K4830" s="18">
        <f t="shared" si="106"/>
        <v>0.32548896252690601</v>
      </c>
      <c r="L4830" s="154"/>
      <c r="M4830" s="154"/>
      <c r="N4830" s="154"/>
      <c r="O4830" s="154"/>
      <c r="P4830" s="154"/>
      <c r="Q4830" s="154"/>
      <c r="R4830" s="154"/>
      <c r="S4830" s="154"/>
      <c r="T4830" s="154"/>
      <c r="U4830" s="154"/>
      <c r="V4830" s="154"/>
      <c r="W4830" s="154"/>
      <c r="X4830" s="154"/>
      <c r="Y4830" s="154"/>
      <c r="Z4830" s="154"/>
      <c r="AA4830" s="154"/>
    </row>
    <row r="4831" spans="1:27" ht="15.75" customHeight="1">
      <c r="A4831" s="155"/>
      <c r="B4831" s="156">
        <v>45227</v>
      </c>
      <c r="C4831" s="158">
        <v>75562</v>
      </c>
      <c r="D4831" s="158">
        <v>5169</v>
      </c>
      <c r="E4831" s="158">
        <v>24.689</v>
      </c>
      <c r="F4831" s="158">
        <v>24.56</v>
      </c>
      <c r="G4831" s="16">
        <f t="shared" si="102"/>
        <v>24.534583675052499</v>
      </c>
      <c r="H4831" s="17">
        <f t="shared" si="103"/>
        <v>0.25736054157916877</v>
      </c>
      <c r="I4831" s="17">
        <f t="shared" si="104"/>
        <v>-0.12900000000000134</v>
      </c>
      <c r="J4831" s="18">
        <f t="shared" si="105"/>
        <v>5.2249989874033507E-3</v>
      </c>
      <c r="K4831" s="18">
        <f t="shared" si="106"/>
        <v>0.32230088264669154</v>
      </c>
      <c r="L4831" s="154"/>
      <c r="M4831" s="154"/>
      <c r="N4831" s="154"/>
      <c r="O4831" s="154"/>
      <c r="P4831" s="154"/>
      <c r="Q4831" s="154"/>
      <c r="R4831" s="154"/>
      <c r="S4831" s="154"/>
      <c r="T4831" s="154"/>
      <c r="U4831" s="154"/>
      <c r="V4831" s="154"/>
      <c r="W4831" s="154"/>
      <c r="X4831" s="154"/>
      <c r="Y4831" s="154"/>
      <c r="Z4831" s="154"/>
      <c r="AA4831" s="154"/>
    </row>
    <row r="4832" spans="1:27" ht="15.75" customHeight="1">
      <c r="A4832" s="155"/>
      <c r="B4832" s="156"/>
      <c r="C4832" s="158"/>
      <c r="D4832" s="158">
        <v>5169</v>
      </c>
      <c r="E4832" s="158">
        <v>24.137</v>
      </c>
      <c r="F4832" s="158">
        <v>24.013000000000002</v>
      </c>
      <c r="G4832" s="16">
        <f t="shared" si="102"/>
        <v>24.534583675052499</v>
      </c>
      <c r="H4832" s="17">
        <f t="shared" si="103"/>
        <v>-0.66263945842083061</v>
      </c>
      <c r="I4832" s="17">
        <f t="shared" si="104"/>
        <v>-0.12399999999999878</v>
      </c>
      <c r="J4832" s="18">
        <f t="shared" si="105"/>
        <v>5.1373410117246873E-3</v>
      </c>
      <c r="K4832" s="18">
        <f t="shared" si="106"/>
        <v>0.3068022741709478</v>
      </c>
      <c r="L4832" s="154"/>
      <c r="M4832" s="154"/>
      <c r="N4832" s="154"/>
      <c r="O4832" s="154"/>
      <c r="P4832" s="154"/>
      <c r="Q4832" s="154"/>
      <c r="R4832" s="154"/>
      <c r="S4832" s="154"/>
      <c r="T4832" s="154"/>
      <c r="U4832" s="154"/>
      <c r="V4832" s="154"/>
      <c r="W4832" s="154"/>
      <c r="X4832" s="154"/>
      <c r="Y4832" s="154"/>
      <c r="Z4832" s="154"/>
      <c r="AA4832" s="154"/>
    </row>
    <row r="4833" spans="1:27" ht="15.75" customHeight="1">
      <c r="A4833" s="155"/>
      <c r="B4833" s="156"/>
      <c r="C4833" s="158"/>
      <c r="D4833" s="158">
        <v>5169</v>
      </c>
      <c r="E4833" s="158">
        <v>26.04</v>
      </c>
      <c r="F4833" s="158">
        <v>25.905000000000001</v>
      </c>
      <c r="G4833" s="16">
        <f t="shared" si="102"/>
        <v>24.534583675052499</v>
      </c>
      <c r="H4833" s="17">
        <f t="shared" si="103"/>
        <v>2.509027208245834</v>
      </c>
      <c r="I4833" s="17">
        <f t="shared" si="104"/>
        <v>-0.13499999999999801</v>
      </c>
      <c r="J4833" s="18">
        <f t="shared" si="105"/>
        <v>5.1843317972349468E-3</v>
      </c>
      <c r="K4833" s="18">
        <f t="shared" si="106"/>
        <v>0.35746107878894651</v>
      </c>
      <c r="L4833" s="154"/>
      <c r="M4833" s="154"/>
      <c r="N4833" s="154"/>
      <c r="O4833" s="154"/>
      <c r="P4833" s="154"/>
      <c r="Q4833" s="154"/>
      <c r="R4833" s="154"/>
      <c r="S4833" s="154"/>
      <c r="T4833" s="154"/>
      <c r="U4833" s="154"/>
      <c r="V4833" s="154"/>
      <c r="W4833" s="154"/>
      <c r="X4833" s="154"/>
      <c r="Y4833" s="154"/>
      <c r="Z4833" s="154"/>
      <c r="AA4833" s="154"/>
    </row>
    <row r="4834" spans="1:27" ht="15.75" customHeight="1">
      <c r="A4834" s="155"/>
      <c r="B4834" s="156">
        <v>45227</v>
      </c>
      <c r="C4834" s="158">
        <v>75564</v>
      </c>
      <c r="D4834" s="158">
        <v>5623</v>
      </c>
      <c r="E4834" s="158">
        <v>23.097000000000001</v>
      </c>
      <c r="F4834" s="158">
        <v>22.981000000000002</v>
      </c>
      <c r="G4834" s="16">
        <f t="shared" si="102"/>
        <v>22.870927068045674</v>
      </c>
      <c r="H4834" s="17">
        <f t="shared" si="103"/>
        <v>0.3767882199238789</v>
      </c>
      <c r="I4834" s="17">
        <f t="shared" si="104"/>
        <v>-0.11599999999999966</v>
      </c>
      <c r="J4834" s="18">
        <f t="shared" si="105"/>
        <v>5.022297268043454E-3</v>
      </c>
      <c r="K4834" s="18">
        <f t="shared" si="106"/>
        <v>0.31167286811512185</v>
      </c>
      <c r="L4834" s="154"/>
      <c r="M4834" s="154"/>
      <c r="N4834" s="154"/>
      <c r="O4834" s="154"/>
      <c r="P4834" s="154"/>
      <c r="Q4834" s="154"/>
      <c r="R4834" s="154"/>
      <c r="S4834" s="154"/>
      <c r="T4834" s="154"/>
      <c r="U4834" s="154"/>
      <c r="V4834" s="154"/>
      <c r="W4834" s="154"/>
      <c r="X4834" s="154"/>
      <c r="Y4834" s="154"/>
      <c r="Z4834" s="154"/>
      <c r="AA4834" s="154"/>
    </row>
    <row r="4835" spans="1:27" ht="15.75" customHeight="1">
      <c r="A4835" s="155"/>
      <c r="B4835" s="156"/>
      <c r="C4835" s="158"/>
      <c r="D4835" s="158">
        <v>5623</v>
      </c>
      <c r="E4835" s="158">
        <v>22.629000000000001</v>
      </c>
      <c r="F4835" s="158">
        <v>22.518999999999998</v>
      </c>
      <c r="G4835" s="16">
        <f t="shared" si="102"/>
        <v>22.870927068045674</v>
      </c>
      <c r="H4835" s="17">
        <f t="shared" si="103"/>
        <v>-0.40321178007612113</v>
      </c>
      <c r="I4835" s="17">
        <f t="shared" si="104"/>
        <v>-0.11000000000000298</v>
      </c>
      <c r="J4835" s="18">
        <f t="shared" si="105"/>
        <v>4.8610190463565768E-3</v>
      </c>
      <c r="K4835" s="18">
        <f t="shared" si="106"/>
        <v>0.29743728113725615</v>
      </c>
      <c r="L4835" s="154"/>
      <c r="M4835" s="154"/>
      <c r="N4835" s="154"/>
      <c r="O4835" s="154"/>
      <c r="P4835" s="154"/>
      <c r="Q4835" s="154"/>
      <c r="R4835" s="154"/>
      <c r="S4835" s="154"/>
      <c r="T4835" s="154"/>
      <c r="U4835" s="154"/>
      <c r="V4835" s="154"/>
      <c r="W4835" s="154"/>
      <c r="X4835" s="154"/>
      <c r="Y4835" s="154"/>
      <c r="Z4835" s="154"/>
      <c r="AA4835" s="154"/>
    </row>
    <row r="4836" spans="1:27" ht="15.75" customHeight="1">
      <c r="A4836" s="155"/>
      <c r="B4836" s="156"/>
      <c r="C4836" s="158"/>
      <c r="D4836" s="158">
        <v>5623</v>
      </c>
      <c r="E4836" s="158">
        <v>23.56</v>
      </c>
      <c r="F4836" s="158">
        <v>23.443999999999999</v>
      </c>
      <c r="G4836" s="16">
        <f t="shared" si="102"/>
        <v>22.870927068045674</v>
      </c>
      <c r="H4836" s="17">
        <f t="shared" si="103"/>
        <v>1.1484548865905413</v>
      </c>
      <c r="I4836" s="17">
        <f t="shared" si="104"/>
        <v>-0.11599999999999966</v>
      </c>
      <c r="J4836" s="18">
        <f t="shared" si="105"/>
        <v>4.9235993208828384E-3</v>
      </c>
      <c r="K4836" s="18">
        <f t="shared" si="106"/>
        <v>0.32519984018909026</v>
      </c>
      <c r="L4836" s="154"/>
      <c r="M4836" s="154"/>
      <c r="N4836" s="154"/>
      <c r="O4836" s="154"/>
      <c r="P4836" s="154"/>
      <c r="Q4836" s="154"/>
      <c r="R4836" s="154"/>
      <c r="S4836" s="154"/>
      <c r="T4836" s="154"/>
      <c r="U4836" s="154"/>
      <c r="V4836" s="154"/>
      <c r="W4836" s="154"/>
      <c r="X4836" s="154"/>
      <c r="Y4836" s="154"/>
      <c r="Z4836" s="154"/>
      <c r="AA4836" s="154"/>
    </row>
    <row r="4837" spans="1:27" ht="15.75" customHeight="1">
      <c r="A4837" s="155"/>
      <c r="B4837" s="156">
        <v>45227</v>
      </c>
      <c r="C4837" s="158">
        <v>75566</v>
      </c>
      <c r="D4837" s="158">
        <v>6608</v>
      </c>
      <c r="E4837" s="158">
        <v>18.39</v>
      </c>
      <c r="F4837" s="158">
        <v>17.949000000000002</v>
      </c>
      <c r="G4837" s="16">
        <f t="shared" si="102"/>
        <v>17.912399999999998</v>
      </c>
      <c r="H4837" s="17">
        <f t="shared" si="103"/>
        <v>0.79600000000000415</v>
      </c>
      <c r="I4837" s="17">
        <f t="shared" si="104"/>
        <v>-0.44099999999999895</v>
      </c>
      <c r="J4837" s="18">
        <f t="shared" si="105"/>
        <v>2.3980424143556223E-2</v>
      </c>
      <c r="K4837" s="18">
        <f t="shared" si="106"/>
        <v>0.41406199021207185</v>
      </c>
      <c r="L4837" s="154"/>
      <c r="M4837" s="154"/>
      <c r="N4837" s="154"/>
      <c r="O4837" s="154"/>
      <c r="P4837" s="154"/>
      <c r="Q4837" s="154"/>
      <c r="R4837" s="154"/>
      <c r="S4837" s="154"/>
      <c r="T4837" s="154"/>
      <c r="U4837" s="154"/>
      <c r="V4837" s="154"/>
      <c r="W4837" s="154"/>
      <c r="X4837" s="154"/>
      <c r="Y4837" s="154"/>
      <c r="Z4837" s="154"/>
      <c r="AA4837" s="154"/>
    </row>
    <row r="4838" spans="1:27" ht="15.75" customHeight="1">
      <c r="A4838" s="155"/>
      <c r="B4838" s="156"/>
      <c r="C4838" s="158"/>
      <c r="D4838" s="158">
        <v>6608</v>
      </c>
      <c r="E4838" s="158">
        <v>19.497</v>
      </c>
      <c r="F4838" s="158">
        <v>19.024999999999999</v>
      </c>
      <c r="G4838" s="16">
        <f t="shared" si="102"/>
        <v>17.912399999999998</v>
      </c>
      <c r="H4838" s="17">
        <f t="shared" si="103"/>
        <v>2.6410000000000031</v>
      </c>
      <c r="I4838" s="17">
        <f t="shared" si="104"/>
        <v>-0.47200000000000131</v>
      </c>
      <c r="J4838" s="18">
        <f t="shared" si="105"/>
        <v>2.4208852643996581E-2</v>
      </c>
      <c r="K4838" s="18">
        <f t="shared" si="106"/>
        <v>0.44733035851669489</v>
      </c>
      <c r="L4838" s="154"/>
      <c r="M4838" s="154"/>
      <c r="N4838" s="154"/>
      <c r="O4838" s="154"/>
      <c r="P4838" s="154"/>
      <c r="Q4838" s="154"/>
      <c r="R4838" s="154"/>
      <c r="S4838" s="154"/>
      <c r="T4838" s="154"/>
      <c r="U4838" s="154"/>
      <c r="V4838" s="154"/>
      <c r="W4838" s="154"/>
      <c r="X4838" s="154"/>
      <c r="Y4838" s="154"/>
      <c r="Z4838" s="154"/>
      <c r="AA4838" s="154"/>
    </row>
    <row r="4839" spans="1:27" ht="15.75" customHeight="1">
      <c r="A4839" s="155"/>
      <c r="B4839" s="156">
        <v>45229</v>
      </c>
      <c r="C4839" s="158"/>
      <c r="D4839" s="158">
        <v>8608</v>
      </c>
      <c r="E4839" s="158">
        <v>20.504999999999999</v>
      </c>
      <c r="F4839" s="158">
        <v>20.366</v>
      </c>
      <c r="G4839" s="16">
        <f t="shared" si="102"/>
        <v>22.02</v>
      </c>
      <c r="H4839" s="17">
        <f t="shared" si="103"/>
        <v>-2.5250000000000012</v>
      </c>
      <c r="I4839" s="17">
        <f t="shared" si="104"/>
        <v>-0.13899999999999935</v>
      </c>
      <c r="J4839" s="18">
        <f t="shared" si="105"/>
        <v>6.7788344306266447E-3</v>
      </c>
      <c r="K4839" s="18">
        <f t="shared" si="106"/>
        <v>0.51689831748354054</v>
      </c>
      <c r="L4839" s="154"/>
      <c r="M4839" s="154"/>
      <c r="N4839" s="154"/>
      <c r="O4839" s="154"/>
      <c r="P4839" s="154"/>
      <c r="Q4839" s="154"/>
      <c r="R4839" s="154"/>
      <c r="S4839" s="154"/>
      <c r="T4839" s="154"/>
      <c r="U4839" s="154"/>
      <c r="V4839" s="154"/>
      <c r="W4839" s="154"/>
      <c r="X4839" s="154"/>
      <c r="Y4839" s="154"/>
      <c r="Z4839" s="154"/>
      <c r="AA4839" s="154"/>
    </row>
    <row r="4840" spans="1:27" ht="15.75" customHeight="1">
      <c r="A4840" s="155"/>
      <c r="B4840" s="156"/>
      <c r="C4840" s="158"/>
      <c r="D4840" s="158">
        <v>8608</v>
      </c>
      <c r="E4840" s="158">
        <v>20.637</v>
      </c>
      <c r="F4840" s="158">
        <v>20.594999999999999</v>
      </c>
      <c r="G4840" s="16">
        <f t="shared" si="102"/>
        <v>22.02</v>
      </c>
      <c r="H4840" s="17">
        <f t="shared" si="103"/>
        <v>-2.3049999999999988</v>
      </c>
      <c r="I4840" s="17">
        <f t="shared" si="104"/>
        <v>-4.2000000000001592E-2</v>
      </c>
      <c r="J4840" s="18">
        <f t="shared" si="105"/>
        <v>2.0351795319087846E-3</v>
      </c>
      <c r="K4840" s="18">
        <f t="shared" si="106"/>
        <v>0.51998837040267476</v>
      </c>
      <c r="L4840" s="154"/>
      <c r="M4840" s="154"/>
      <c r="N4840" s="154"/>
      <c r="O4840" s="154"/>
      <c r="P4840" s="154"/>
      <c r="Q4840" s="154"/>
      <c r="R4840" s="154"/>
      <c r="S4840" s="154"/>
      <c r="T4840" s="154"/>
      <c r="U4840" s="154"/>
      <c r="V4840" s="154"/>
      <c r="W4840" s="154"/>
      <c r="X4840" s="154"/>
      <c r="Y4840" s="154"/>
      <c r="Z4840" s="154"/>
      <c r="AA4840" s="154"/>
    </row>
    <row r="4841" spans="1:27" ht="15.75" customHeight="1">
      <c r="A4841" s="155"/>
      <c r="B4841" s="156">
        <v>45229</v>
      </c>
      <c r="C4841" s="158" t="s">
        <v>119</v>
      </c>
      <c r="D4841" s="158">
        <v>7108</v>
      </c>
      <c r="E4841" s="158">
        <v>17.36</v>
      </c>
      <c r="F4841" s="158">
        <v>17.212</v>
      </c>
      <c r="G4841" s="16">
        <f t="shared" si="102"/>
        <v>18.039622077854567</v>
      </c>
      <c r="H4841" s="17">
        <f t="shared" si="103"/>
        <v>-1.1327034630909458</v>
      </c>
      <c r="I4841" s="17">
        <f t="shared" si="104"/>
        <v>-0.14799999999999969</v>
      </c>
      <c r="J4841" s="18">
        <f t="shared" si="105"/>
        <v>8.5253456221197985E-3</v>
      </c>
      <c r="K4841" s="18">
        <f t="shared" si="106"/>
        <v>0.32936465306710938</v>
      </c>
      <c r="L4841" s="154"/>
      <c r="M4841" s="154"/>
      <c r="N4841" s="154"/>
      <c r="O4841" s="154"/>
      <c r="P4841" s="154"/>
      <c r="Q4841" s="154"/>
      <c r="R4841" s="154"/>
      <c r="S4841" s="154"/>
      <c r="T4841" s="154"/>
      <c r="U4841" s="154"/>
      <c r="V4841" s="154"/>
      <c r="W4841" s="154"/>
      <c r="X4841" s="154"/>
      <c r="Y4841" s="154"/>
      <c r="Z4841" s="154"/>
      <c r="AA4841" s="154"/>
    </row>
    <row r="4842" spans="1:27" ht="15.75" customHeight="1">
      <c r="A4842" s="155"/>
      <c r="B4842" s="156"/>
      <c r="C4842" s="158"/>
      <c r="D4842" s="158">
        <v>7108</v>
      </c>
      <c r="E4842" s="158">
        <v>18.22</v>
      </c>
      <c r="F4842" s="158">
        <v>18.053999999999998</v>
      </c>
      <c r="G4842" s="16">
        <f t="shared" si="102"/>
        <v>18.039622077854567</v>
      </c>
      <c r="H4842" s="17">
        <f t="shared" si="103"/>
        <v>0.30062987024238674</v>
      </c>
      <c r="I4842" s="17">
        <f t="shared" si="104"/>
        <v>-0.16600000000000037</v>
      </c>
      <c r="J4842" s="18">
        <f t="shared" si="105"/>
        <v>9.1108671789242798E-3</v>
      </c>
      <c r="K4842" s="18">
        <f t="shared" si="106"/>
        <v>0.36101923036471012</v>
      </c>
      <c r="L4842" s="154"/>
      <c r="M4842" s="154"/>
      <c r="N4842" s="154"/>
      <c r="O4842" s="154"/>
      <c r="P4842" s="154"/>
      <c r="Q4842" s="154"/>
      <c r="R4842" s="154"/>
      <c r="S4842" s="154"/>
      <c r="T4842" s="154"/>
      <c r="U4842" s="154"/>
      <c r="V4842" s="154"/>
      <c r="W4842" s="154"/>
      <c r="X4842" s="154"/>
      <c r="Y4842" s="154"/>
      <c r="Z4842" s="154"/>
      <c r="AA4842" s="154"/>
    </row>
    <row r="4843" spans="1:27" ht="15.75" customHeight="1">
      <c r="A4843" s="155"/>
      <c r="B4843" s="156"/>
      <c r="C4843" s="158"/>
      <c r="D4843" s="158">
        <v>7108</v>
      </c>
      <c r="E4843" s="158">
        <v>18.649999999999999</v>
      </c>
      <c r="F4843" s="158">
        <v>18.483000000000001</v>
      </c>
      <c r="G4843" s="16">
        <f t="shared" si="102"/>
        <v>18.039622077854567</v>
      </c>
      <c r="H4843" s="17">
        <f t="shared" si="103"/>
        <v>1.017296536909053</v>
      </c>
      <c r="I4843" s="17">
        <f t="shared" si="104"/>
        <v>-0.16699999999999804</v>
      </c>
      <c r="J4843" s="18">
        <f t="shared" si="105"/>
        <v>8.9544235924931929E-3</v>
      </c>
      <c r="K4843" s="18">
        <f t="shared" si="106"/>
        <v>0.37575176285496081</v>
      </c>
      <c r="L4843" s="154"/>
      <c r="M4843" s="154"/>
      <c r="N4843" s="154"/>
      <c r="O4843" s="154"/>
      <c r="P4843" s="154"/>
      <c r="Q4843" s="154"/>
      <c r="R4843" s="154"/>
      <c r="S4843" s="154"/>
      <c r="T4843" s="154"/>
      <c r="U4843" s="154"/>
      <c r="V4843" s="154"/>
      <c r="W4843" s="154"/>
      <c r="X4843" s="154"/>
      <c r="Y4843" s="154"/>
      <c r="Z4843" s="154"/>
      <c r="AA4843" s="154"/>
    </row>
    <row r="4844" spans="1:27" ht="15.75" customHeight="1">
      <c r="A4844" s="155"/>
      <c r="B4844" s="156">
        <v>45229</v>
      </c>
      <c r="C4844" s="158" t="s">
        <v>118</v>
      </c>
      <c r="D4844" s="158">
        <v>7108</v>
      </c>
      <c r="E4844" s="158">
        <v>17.920999999999999</v>
      </c>
      <c r="F4844" s="158">
        <v>17.763999999999999</v>
      </c>
      <c r="G4844" s="16">
        <f t="shared" si="102"/>
        <v>18.039622077854567</v>
      </c>
      <c r="H4844" s="17">
        <f t="shared" si="103"/>
        <v>-0.19770346309094577</v>
      </c>
      <c r="I4844" s="17">
        <f t="shared" si="104"/>
        <v>-0.15700000000000003</v>
      </c>
      <c r="J4844" s="18">
        <f t="shared" si="105"/>
        <v>8.7606718375090702E-3</v>
      </c>
      <c r="K4844" s="18">
        <f t="shared" si="106"/>
        <v>0.35035825998800396</v>
      </c>
      <c r="L4844" s="154"/>
      <c r="M4844" s="154"/>
      <c r="N4844" s="154"/>
      <c r="O4844" s="154"/>
      <c r="P4844" s="154"/>
      <c r="Q4844" s="154"/>
      <c r="R4844" s="154"/>
      <c r="S4844" s="154"/>
      <c r="T4844" s="154"/>
      <c r="U4844" s="154"/>
      <c r="V4844" s="154"/>
      <c r="W4844" s="154"/>
      <c r="X4844" s="154"/>
      <c r="Y4844" s="154"/>
      <c r="Z4844" s="154"/>
      <c r="AA4844" s="154"/>
    </row>
    <row r="4845" spans="1:27" ht="15.75" customHeight="1">
      <c r="A4845" s="155"/>
      <c r="B4845" s="156"/>
      <c r="C4845" s="158"/>
      <c r="D4845" s="158">
        <v>7108</v>
      </c>
      <c r="E4845" s="158">
        <v>16.885000000000002</v>
      </c>
      <c r="F4845" s="158">
        <v>16.742000000000001</v>
      </c>
      <c r="G4845" s="16">
        <f t="shared" si="102"/>
        <v>18.039622077854567</v>
      </c>
      <c r="H4845" s="17">
        <f t="shared" si="103"/>
        <v>-1.9243701297576088</v>
      </c>
      <c r="I4845" s="17">
        <f t="shared" si="104"/>
        <v>-0.14300000000000068</v>
      </c>
      <c r="J4845" s="18">
        <f t="shared" si="105"/>
        <v>8.4690553745928737E-3</v>
      </c>
      <c r="K4845" s="18">
        <f t="shared" si="106"/>
        <v>0.31049868979834294</v>
      </c>
      <c r="L4845" s="154"/>
      <c r="M4845" s="154"/>
      <c r="N4845" s="154"/>
      <c r="O4845" s="154"/>
      <c r="P4845" s="154"/>
      <c r="Q4845" s="154"/>
      <c r="R4845" s="154"/>
      <c r="S4845" s="154"/>
      <c r="T4845" s="154"/>
      <c r="U4845" s="154"/>
      <c r="V4845" s="154"/>
      <c r="W4845" s="154"/>
      <c r="X4845" s="154"/>
      <c r="Y4845" s="154"/>
      <c r="Z4845" s="154"/>
      <c r="AA4845" s="154"/>
    </row>
    <row r="4846" spans="1:27" ht="15.75" customHeight="1">
      <c r="A4846" s="155"/>
      <c r="B4846" s="156">
        <v>45229</v>
      </c>
      <c r="C4846" s="158"/>
      <c r="D4846" s="158">
        <v>8127</v>
      </c>
      <c r="E4846" s="158">
        <v>19.899000000000001</v>
      </c>
      <c r="F4846" s="158">
        <v>19.850000000000001</v>
      </c>
      <c r="G4846" s="16">
        <f t="shared" si="102"/>
        <v>19.906047079520491</v>
      </c>
      <c r="H4846" s="17">
        <f t="shared" si="103"/>
        <v>-1.1745132534149624E-2</v>
      </c>
      <c r="I4846" s="17">
        <f t="shared" si="104"/>
        <v>-4.8999999999999488E-2</v>
      </c>
      <c r="J4846" s="18">
        <f t="shared" si="105"/>
        <v>2.4624352982561678E-3</v>
      </c>
      <c r="K4846" s="18">
        <f t="shared" si="106"/>
        <v>0.30155751526274244</v>
      </c>
      <c r="L4846" s="154"/>
      <c r="M4846" s="154"/>
      <c r="N4846" s="154"/>
      <c r="O4846" s="154"/>
      <c r="P4846" s="154"/>
      <c r="Q4846" s="154"/>
      <c r="R4846" s="154"/>
      <c r="S4846" s="154"/>
      <c r="T4846" s="154"/>
      <c r="U4846" s="154"/>
      <c r="V4846" s="154"/>
      <c r="W4846" s="154"/>
      <c r="X4846" s="154"/>
      <c r="Y4846" s="154"/>
      <c r="Z4846" s="154"/>
      <c r="AA4846" s="154"/>
    </row>
    <row r="4847" spans="1:27" ht="15.75" customHeight="1">
      <c r="A4847" s="155"/>
      <c r="B4847" s="156"/>
      <c r="C4847" s="158"/>
      <c r="D4847" s="158">
        <v>8127</v>
      </c>
      <c r="E4847" s="158">
        <v>20.727</v>
      </c>
      <c r="F4847" s="158">
        <v>20.678999999999998</v>
      </c>
      <c r="G4847" s="16">
        <f t="shared" si="102"/>
        <v>19.906047079520491</v>
      </c>
      <c r="H4847" s="17">
        <f t="shared" si="103"/>
        <v>1.3682548674658495</v>
      </c>
      <c r="I4847" s="17">
        <f t="shared" si="104"/>
        <v>-4.8000000000001819E-2</v>
      </c>
      <c r="J4847" s="18">
        <f t="shared" si="105"/>
        <v>2.3158199449993641E-3</v>
      </c>
      <c r="K4847" s="18">
        <f t="shared" si="106"/>
        <v>0.32945882164390944</v>
      </c>
      <c r="L4847" s="154"/>
      <c r="M4847" s="154"/>
      <c r="N4847" s="154"/>
      <c r="O4847" s="154"/>
      <c r="P4847" s="154"/>
      <c r="Q4847" s="154"/>
      <c r="R4847" s="154"/>
      <c r="S4847" s="154"/>
      <c r="T4847" s="154"/>
      <c r="U4847" s="154"/>
      <c r="V4847" s="154"/>
      <c r="W4847" s="154"/>
      <c r="X4847" s="154"/>
      <c r="Y4847" s="154"/>
      <c r="Z4847" s="154"/>
      <c r="AA4847" s="154"/>
    </row>
    <row r="4848" spans="1:27" ht="15.75" customHeight="1">
      <c r="A4848" s="155"/>
      <c r="B4848" s="156"/>
      <c r="C4848" s="158"/>
      <c r="D4848" s="158">
        <v>8127</v>
      </c>
      <c r="E4848" s="158">
        <v>20.422000000000001</v>
      </c>
      <c r="F4848" s="158">
        <v>20.385000000000002</v>
      </c>
      <c r="G4848" s="16">
        <f t="shared" si="102"/>
        <v>19.906047079520491</v>
      </c>
      <c r="H4848" s="17">
        <f t="shared" si="103"/>
        <v>0.8599215341325166</v>
      </c>
      <c r="I4848" s="17">
        <f t="shared" si="104"/>
        <v>-3.6999999999999034E-2</v>
      </c>
      <c r="J4848" s="18">
        <f t="shared" si="105"/>
        <v>1.8117716188423775E-3</v>
      </c>
      <c r="K4848" s="18">
        <f t="shared" si="106"/>
        <v>0.31944437352919947</v>
      </c>
      <c r="L4848" s="154"/>
      <c r="M4848" s="154"/>
      <c r="N4848" s="154"/>
      <c r="O4848" s="154"/>
      <c r="P4848" s="154"/>
      <c r="Q4848" s="154"/>
      <c r="R4848" s="154"/>
      <c r="S4848" s="154"/>
      <c r="T4848" s="154"/>
      <c r="U4848" s="154"/>
      <c r="V4848" s="154"/>
      <c r="W4848" s="154"/>
      <c r="X4848" s="154"/>
      <c r="Y4848" s="154"/>
      <c r="Z4848" s="154"/>
      <c r="AA4848" s="154"/>
    </row>
    <row r="4849" spans="1:27" ht="18" customHeight="1">
      <c r="A4849" s="155"/>
      <c r="B4849" s="156">
        <v>45229</v>
      </c>
      <c r="C4849" s="158"/>
      <c r="D4849" s="158">
        <v>8107</v>
      </c>
      <c r="E4849" s="158">
        <v>15.845000000000001</v>
      </c>
      <c r="F4849" s="158">
        <v>15.82</v>
      </c>
      <c r="G4849" s="16">
        <f t="shared" si="102"/>
        <v>16.123457228651652</v>
      </c>
      <c r="H4849" s="17">
        <f t="shared" si="103"/>
        <v>-0.46409538108608633</v>
      </c>
      <c r="I4849" s="17">
        <f t="shared" si="104"/>
        <v>-2.5000000000000355E-2</v>
      </c>
      <c r="J4849" s="18">
        <f t="shared" si="105"/>
        <v>1.5777847901546453E-3</v>
      </c>
      <c r="K4849" s="18">
        <f t="shared" si="106"/>
        <v>0.28327020021742888</v>
      </c>
      <c r="L4849" s="154"/>
      <c r="M4849" s="154"/>
      <c r="N4849" s="154"/>
      <c r="O4849" s="154"/>
      <c r="P4849" s="154"/>
      <c r="Q4849" s="154"/>
      <c r="R4849" s="154"/>
      <c r="S4849" s="154"/>
      <c r="T4849" s="154"/>
      <c r="U4849" s="154"/>
      <c r="V4849" s="154"/>
      <c r="W4849" s="154"/>
      <c r="X4849" s="154"/>
      <c r="Y4849" s="154"/>
      <c r="Z4849" s="154"/>
      <c r="AA4849" s="154"/>
    </row>
    <row r="4850" spans="1:27" ht="18" customHeight="1">
      <c r="A4850" s="155"/>
      <c r="B4850" s="156"/>
      <c r="C4850" s="158"/>
      <c r="D4850" s="158">
        <v>8107</v>
      </c>
      <c r="E4850" s="158">
        <v>16.073</v>
      </c>
      <c r="F4850" s="158">
        <v>16.05</v>
      </c>
      <c r="G4850" s="16">
        <f t="shared" si="102"/>
        <v>16.123457228651652</v>
      </c>
      <c r="H4850" s="17">
        <f t="shared" si="103"/>
        <v>-8.4095381086086718E-2</v>
      </c>
      <c r="I4850" s="17">
        <f t="shared" si="104"/>
        <v>-2.2999999999999687E-2</v>
      </c>
      <c r="J4850" s="18">
        <f t="shared" si="105"/>
        <v>1.4309711939276854E-3</v>
      </c>
      <c r="K4850" s="18">
        <f t="shared" si="106"/>
        <v>0.29343721286910723</v>
      </c>
      <c r="L4850" s="154"/>
      <c r="M4850" s="154"/>
      <c r="N4850" s="154"/>
      <c r="O4850" s="154"/>
      <c r="P4850" s="154"/>
      <c r="Q4850" s="154"/>
      <c r="R4850" s="154"/>
      <c r="S4850" s="154"/>
      <c r="T4850" s="154"/>
      <c r="U4850" s="154"/>
      <c r="V4850" s="154"/>
      <c r="W4850" s="154"/>
      <c r="X4850" s="154"/>
      <c r="Y4850" s="154"/>
      <c r="Z4850" s="154"/>
      <c r="AA4850" s="154"/>
    </row>
    <row r="4851" spans="1:27" ht="18" customHeight="1">
      <c r="A4851" s="155"/>
      <c r="B4851" s="156"/>
      <c r="C4851" s="158"/>
      <c r="D4851" s="158">
        <v>8107</v>
      </c>
      <c r="E4851" s="158">
        <v>15.833</v>
      </c>
      <c r="F4851" s="158">
        <v>15.786</v>
      </c>
      <c r="G4851" s="16">
        <f t="shared" si="102"/>
        <v>16.123457228651652</v>
      </c>
      <c r="H4851" s="17">
        <f t="shared" si="103"/>
        <v>-0.48409538108608707</v>
      </c>
      <c r="I4851" s="17">
        <f t="shared" si="104"/>
        <v>-4.7000000000000597E-2</v>
      </c>
      <c r="J4851" s="18">
        <f t="shared" si="105"/>
        <v>2.96848354702208E-3</v>
      </c>
      <c r="K4851" s="18">
        <f t="shared" si="106"/>
        <v>0.28272698303828464</v>
      </c>
      <c r="L4851" s="154"/>
      <c r="M4851" s="154"/>
      <c r="N4851" s="154"/>
      <c r="O4851" s="154"/>
      <c r="P4851" s="154"/>
      <c r="Q4851" s="154"/>
      <c r="R4851" s="154"/>
      <c r="S4851" s="154"/>
      <c r="T4851" s="154"/>
      <c r="U4851" s="154"/>
      <c r="V4851" s="154"/>
      <c r="W4851" s="154"/>
      <c r="X4851" s="154"/>
      <c r="Y4851" s="154"/>
      <c r="Z4851" s="154"/>
      <c r="AA4851" s="154"/>
    </row>
    <row r="4852" spans="1:27" ht="15.75" customHeight="1">
      <c r="A4852" s="155"/>
      <c r="B4852" s="156">
        <v>45229</v>
      </c>
      <c r="C4852" s="158"/>
      <c r="D4852" s="158">
        <v>5148</v>
      </c>
      <c r="E4852" s="158">
        <v>20.548999999999999</v>
      </c>
      <c r="F4852" s="158">
        <v>20.334</v>
      </c>
      <c r="G4852" s="16">
        <f t="shared" si="102"/>
        <v>20.202531026311895</v>
      </c>
      <c r="H4852" s="17">
        <f t="shared" si="103"/>
        <v>0.57744828948017357</v>
      </c>
      <c r="I4852" s="17">
        <f t="shared" si="104"/>
        <v>-0.21499999999999986</v>
      </c>
      <c r="J4852" s="18">
        <f t="shared" si="105"/>
        <v>1.0462796243126179E-2</v>
      </c>
      <c r="K4852" s="18">
        <f t="shared" si="106"/>
        <v>0.31230593766279457</v>
      </c>
      <c r="L4852" s="154"/>
      <c r="M4852" s="154"/>
      <c r="N4852" s="154"/>
      <c r="O4852" s="154"/>
      <c r="P4852" s="154"/>
      <c r="Q4852" s="154"/>
      <c r="R4852" s="154"/>
      <c r="S4852" s="154"/>
      <c r="T4852" s="154"/>
      <c r="U4852" s="154"/>
      <c r="V4852" s="154"/>
      <c r="W4852" s="154"/>
      <c r="X4852" s="154"/>
      <c r="Y4852" s="154"/>
      <c r="Z4852" s="154"/>
      <c r="AA4852" s="154"/>
    </row>
    <row r="4853" spans="1:27" ht="15.75" customHeight="1">
      <c r="A4853" s="155"/>
      <c r="B4853" s="156"/>
      <c r="C4853" s="158"/>
      <c r="D4853" s="158">
        <v>5148</v>
      </c>
      <c r="E4853" s="158">
        <v>20.91</v>
      </c>
      <c r="F4853" s="158">
        <v>20.692</v>
      </c>
      <c r="G4853" s="16">
        <f t="shared" si="102"/>
        <v>20.202531026311895</v>
      </c>
      <c r="H4853" s="17">
        <f t="shared" si="103"/>
        <v>1.1791149561468415</v>
      </c>
      <c r="I4853" s="17">
        <f t="shared" si="104"/>
        <v>-0.21799999999999997</v>
      </c>
      <c r="J4853" s="18">
        <f t="shared" si="105"/>
        <v>1.0425633668101385E-2</v>
      </c>
      <c r="K4853" s="18">
        <f t="shared" si="106"/>
        <v>0.32417860894465644</v>
      </c>
      <c r="L4853" s="154"/>
      <c r="M4853" s="154"/>
      <c r="N4853" s="154"/>
      <c r="O4853" s="154"/>
      <c r="P4853" s="154"/>
      <c r="Q4853" s="154"/>
      <c r="R4853" s="154"/>
      <c r="S4853" s="154"/>
      <c r="T4853" s="154"/>
      <c r="U4853" s="154"/>
      <c r="V4853" s="154"/>
      <c r="W4853" s="154"/>
      <c r="X4853" s="154"/>
      <c r="Y4853" s="154"/>
      <c r="Z4853" s="154"/>
      <c r="AA4853" s="154"/>
    </row>
    <row r="4854" spans="1:27" ht="15.75" customHeight="1">
      <c r="A4854" s="155"/>
      <c r="B4854" s="156"/>
      <c r="C4854" s="158"/>
      <c r="D4854" s="158">
        <v>5148</v>
      </c>
      <c r="E4854" s="158">
        <v>21.606000000000002</v>
      </c>
      <c r="F4854" s="158">
        <v>21.468</v>
      </c>
      <c r="G4854" s="16">
        <f t="shared" si="102"/>
        <v>20.202531026311895</v>
      </c>
      <c r="H4854" s="17">
        <f t="shared" si="103"/>
        <v>2.3391149561468438</v>
      </c>
      <c r="I4854" s="17">
        <f t="shared" si="104"/>
        <v>-0.13800000000000168</v>
      </c>
      <c r="J4854" s="18">
        <f t="shared" si="105"/>
        <v>6.3871146903638652E-3</v>
      </c>
      <c r="K4854" s="18">
        <f t="shared" si="106"/>
        <v>0.34594902865096577</v>
      </c>
      <c r="L4854" s="154"/>
      <c r="M4854" s="154"/>
      <c r="N4854" s="154"/>
      <c r="O4854" s="154"/>
      <c r="P4854" s="154"/>
      <c r="Q4854" s="154"/>
      <c r="R4854" s="154"/>
      <c r="S4854" s="154"/>
      <c r="T4854" s="154"/>
      <c r="U4854" s="154"/>
      <c r="V4854" s="154"/>
      <c r="W4854" s="154"/>
      <c r="X4854" s="154"/>
      <c r="Y4854" s="154"/>
      <c r="Z4854" s="154"/>
      <c r="AA4854" s="154"/>
    </row>
    <row r="4855" spans="1:27" ht="15.75" customHeight="1">
      <c r="A4855" s="155"/>
      <c r="B4855" s="156">
        <v>45230</v>
      </c>
      <c r="C4855" s="158"/>
      <c r="D4855" s="158">
        <v>5648</v>
      </c>
      <c r="E4855" s="158">
        <v>19.895</v>
      </c>
      <c r="F4855" s="158">
        <v>19.773</v>
      </c>
      <c r="G4855" s="16">
        <f t="shared" si="102"/>
        <v>19.240505739344663</v>
      </c>
      <c r="H4855" s="17">
        <f t="shared" si="103"/>
        <v>1.090823767758895</v>
      </c>
      <c r="I4855" s="17">
        <f t="shared" si="104"/>
        <v>-0.12199999999999989</v>
      </c>
      <c r="J4855" s="18">
        <f t="shared" si="105"/>
        <v>6.1321940185976318E-3</v>
      </c>
      <c r="K4855" s="18">
        <f t="shared" si="106"/>
        <v>0.33805478763508412</v>
      </c>
      <c r="L4855" s="154"/>
      <c r="M4855" s="154"/>
      <c r="N4855" s="154"/>
      <c r="O4855" s="154"/>
      <c r="P4855" s="154"/>
      <c r="Q4855" s="154"/>
      <c r="R4855" s="154"/>
      <c r="S4855" s="154"/>
      <c r="T4855" s="154"/>
      <c r="U4855" s="154"/>
      <c r="V4855" s="154"/>
      <c r="W4855" s="154"/>
      <c r="X4855" s="154"/>
      <c r="Y4855" s="154"/>
      <c r="Z4855" s="154"/>
      <c r="AA4855" s="154"/>
    </row>
    <row r="4856" spans="1:27" ht="15.75" customHeight="1">
      <c r="A4856" s="155"/>
      <c r="B4856" s="156"/>
      <c r="C4856" s="158"/>
      <c r="D4856" s="158">
        <v>5648</v>
      </c>
      <c r="E4856" s="158">
        <v>19.731000000000002</v>
      </c>
      <c r="F4856" s="158">
        <v>19.617000000000001</v>
      </c>
      <c r="G4856" s="16">
        <f t="shared" si="102"/>
        <v>19.240505739344663</v>
      </c>
      <c r="H4856" s="17">
        <f t="shared" si="103"/>
        <v>0.81749043442556513</v>
      </c>
      <c r="I4856" s="17">
        <f t="shared" si="104"/>
        <v>-0.11400000000000077</v>
      </c>
      <c r="J4856" s="18">
        <f t="shared" si="105"/>
        <v>5.7777102022198955E-3</v>
      </c>
      <c r="K4856" s="18">
        <f t="shared" si="106"/>
        <v>0.33255283563934923</v>
      </c>
      <c r="L4856" s="154"/>
      <c r="M4856" s="154"/>
      <c r="N4856" s="154"/>
      <c r="O4856" s="154"/>
      <c r="P4856" s="154"/>
      <c r="Q4856" s="154"/>
      <c r="R4856" s="154"/>
      <c r="S4856" s="154"/>
      <c r="T4856" s="154"/>
      <c r="U4856" s="154"/>
      <c r="V4856" s="154"/>
      <c r="W4856" s="154"/>
      <c r="X4856" s="154"/>
      <c r="Y4856" s="154"/>
      <c r="Z4856" s="154"/>
      <c r="AA4856" s="154"/>
    </row>
    <row r="4857" spans="1:27" ht="15.75" customHeight="1">
      <c r="A4857" s="155"/>
      <c r="B4857" s="156"/>
      <c r="C4857" s="158"/>
      <c r="D4857" s="158">
        <v>5648</v>
      </c>
      <c r="E4857" s="158">
        <v>19.797999999999998</v>
      </c>
      <c r="F4857" s="158">
        <v>19.667000000000002</v>
      </c>
      <c r="G4857" s="16">
        <f t="shared" si="102"/>
        <v>19.240505739344663</v>
      </c>
      <c r="H4857" s="17">
        <f t="shared" si="103"/>
        <v>0.92915710109222616</v>
      </c>
      <c r="I4857" s="17">
        <f t="shared" si="104"/>
        <v>-0.13099999999999667</v>
      </c>
      <c r="J4857" s="18">
        <f t="shared" si="105"/>
        <v>6.6168299828263805E-3</v>
      </c>
      <c r="K4857" s="18">
        <f t="shared" si="106"/>
        <v>0.33481159713102321</v>
      </c>
      <c r="L4857" s="154"/>
      <c r="M4857" s="154"/>
      <c r="N4857" s="154"/>
      <c r="O4857" s="154"/>
      <c r="P4857" s="154"/>
      <c r="Q4857" s="154"/>
      <c r="R4857" s="154"/>
      <c r="S4857" s="154"/>
      <c r="T4857" s="154"/>
      <c r="U4857" s="154"/>
      <c r="V4857" s="154"/>
      <c r="W4857" s="154"/>
      <c r="X4857" s="154"/>
      <c r="Y4857" s="154"/>
      <c r="Z4857" s="154"/>
      <c r="AA4857" s="154"/>
    </row>
    <row r="4858" spans="1:27" ht="15.75" customHeight="1">
      <c r="A4858" s="155"/>
      <c r="B4858" s="156">
        <v>45230</v>
      </c>
      <c r="C4858" s="158"/>
      <c r="D4858" s="158">
        <v>5001</v>
      </c>
      <c r="E4858" s="158">
        <v>40.000999999999998</v>
      </c>
      <c r="F4858" s="158">
        <v>39.457999999999998</v>
      </c>
      <c r="G4858" s="16">
        <f t="shared" si="102"/>
        <v>38.4</v>
      </c>
      <c r="H4858" s="17">
        <f t="shared" si="103"/>
        <v>2.6683333333333321</v>
      </c>
      <c r="I4858" s="17">
        <f t="shared" si="104"/>
        <v>-0.54299999999999926</v>
      </c>
      <c r="J4858" s="18">
        <f t="shared" si="105"/>
        <v>1.3574660633484146E-2</v>
      </c>
      <c r="K4858" s="18">
        <f t="shared" si="106"/>
        <v>0.40001499962500936</v>
      </c>
      <c r="L4858" s="154"/>
      <c r="M4858" s="154"/>
      <c r="N4858" s="154"/>
      <c r="O4858" s="154"/>
      <c r="P4858" s="154"/>
      <c r="Q4858" s="154"/>
      <c r="R4858" s="154"/>
      <c r="S4858" s="154"/>
      <c r="T4858" s="154"/>
      <c r="U4858" s="154"/>
      <c r="V4858" s="154"/>
      <c r="W4858" s="154"/>
      <c r="X4858" s="154"/>
      <c r="Y4858" s="154"/>
      <c r="Z4858" s="154"/>
      <c r="AA4858" s="154"/>
    </row>
    <row r="4859" spans="1:27" ht="15.75" customHeight="1">
      <c r="A4859" s="155"/>
      <c r="B4859" s="156"/>
      <c r="C4859" s="158"/>
      <c r="D4859" s="158">
        <v>5001</v>
      </c>
      <c r="E4859" s="158">
        <v>39.912999999999997</v>
      </c>
      <c r="F4859" s="158">
        <v>38.993000000000002</v>
      </c>
      <c r="G4859" s="16">
        <f t="shared" si="102"/>
        <v>38.4</v>
      </c>
      <c r="H4859" s="17">
        <f t="shared" si="103"/>
        <v>2.5216666666666638</v>
      </c>
      <c r="I4859" s="17">
        <f t="shared" si="104"/>
        <v>-0.9199999999999946</v>
      </c>
      <c r="J4859" s="18">
        <f t="shared" si="105"/>
        <v>2.3050134041540216E-2</v>
      </c>
      <c r="K4859" s="18">
        <f t="shared" si="106"/>
        <v>0.39869215543807779</v>
      </c>
      <c r="L4859" s="154"/>
      <c r="M4859" s="154"/>
      <c r="N4859" s="154"/>
      <c r="O4859" s="154"/>
      <c r="P4859" s="154"/>
      <c r="Q4859" s="154"/>
      <c r="R4859" s="154"/>
      <c r="S4859" s="154"/>
      <c r="T4859" s="154"/>
      <c r="U4859" s="154"/>
      <c r="V4859" s="154"/>
      <c r="W4859" s="154"/>
      <c r="X4859" s="154"/>
      <c r="Y4859" s="154"/>
      <c r="Z4859" s="154"/>
      <c r="AA4859" s="154"/>
    </row>
    <row r="4860" spans="1:27" ht="15.75" customHeight="1">
      <c r="A4860" s="155"/>
      <c r="B4860" s="156">
        <v>45230</v>
      </c>
      <c r="C4860" s="158" t="s">
        <v>57</v>
      </c>
      <c r="D4860" s="158">
        <v>5148</v>
      </c>
      <c r="E4860" s="158">
        <v>21.324999999999999</v>
      </c>
      <c r="F4860" s="158">
        <v>21.125</v>
      </c>
      <c r="G4860" s="16">
        <f t="shared" si="102"/>
        <v>20.202531026311895</v>
      </c>
      <c r="H4860" s="17">
        <f t="shared" si="103"/>
        <v>1.8707816228135066</v>
      </c>
      <c r="I4860" s="17">
        <f t="shared" si="104"/>
        <v>-0.19999999999999929</v>
      </c>
      <c r="J4860" s="18">
        <f t="shared" si="105"/>
        <v>9.3786635404454529E-3</v>
      </c>
      <c r="K4860" s="18">
        <f t="shared" si="106"/>
        <v>0.33733058443295499</v>
      </c>
      <c r="L4860" s="154"/>
      <c r="M4860" s="154"/>
      <c r="N4860" s="154"/>
      <c r="O4860" s="154"/>
      <c r="P4860" s="154"/>
      <c r="Q4860" s="154"/>
      <c r="R4860" s="154"/>
      <c r="S4860" s="154"/>
      <c r="T4860" s="154"/>
      <c r="U4860" s="154"/>
      <c r="V4860" s="154"/>
      <c r="W4860" s="154"/>
      <c r="X4860" s="154"/>
      <c r="Y4860" s="154"/>
      <c r="Z4860" s="154"/>
      <c r="AA4860" s="154"/>
    </row>
    <row r="4861" spans="1:27" ht="15.75" customHeight="1">
      <c r="A4861" s="155"/>
      <c r="B4861" s="156">
        <v>45229</v>
      </c>
      <c r="C4861" s="158">
        <v>76008</v>
      </c>
      <c r="D4861" s="158">
        <v>5148</v>
      </c>
      <c r="E4861" s="158">
        <v>20.559000000000001</v>
      </c>
      <c r="F4861" s="158">
        <v>20.364000000000001</v>
      </c>
      <c r="G4861" s="16">
        <f t="shared" si="102"/>
        <v>20.202531026311895</v>
      </c>
      <c r="H4861" s="17">
        <f t="shared" si="103"/>
        <v>0.59411495614684284</v>
      </c>
      <c r="I4861" s="17">
        <f t="shared" si="104"/>
        <v>-0.19500000000000028</v>
      </c>
      <c r="J4861" s="18">
        <f t="shared" si="105"/>
        <v>9.4848971253465777E-3</v>
      </c>
      <c r="K4861" s="18">
        <f t="shared" si="106"/>
        <v>0.31264043547997311</v>
      </c>
      <c r="L4861" s="154"/>
      <c r="M4861" s="154"/>
      <c r="N4861" s="154"/>
      <c r="O4861" s="154"/>
      <c r="P4861" s="154"/>
      <c r="Q4861" s="154"/>
      <c r="R4861" s="154"/>
      <c r="S4861" s="154"/>
      <c r="T4861" s="154"/>
      <c r="U4861" s="154"/>
      <c r="V4861" s="154"/>
      <c r="W4861" s="154"/>
      <c r="X4861" s="154"/>
      <c r="Y4861" s="154"/>
      <c r="Z4861" s="154"/>
      <c r="AA4861" s="154"/>
    </row>
    <row r="4862" spans="1:27" ht="15.75" customHeight="1">
      <c r="A4862" s="155"/>
      <c r="B4862" s="156"/>
      <c r="C4862" s="158"/>
      <c r="D4862" s="158">
        <v>5148</v>
      </c>
      <c r="E4862" s="158">
        <v>20.105</v>
      </c>
      <c r="F4862" s="158">
        <v>19.920999999999999</v>
      </c>
      <c r="G4862" s="16">
        <f t="shared" si="102"/>
        <v>20.202531026311895</v>
      </c>
      <c r="H4862" s="17">
        <f t="shared" si="103"/>
        <v>-0.16255171051982487</v>
      </c>
      <c r="I4862" s="17">
        <f t="shared" si="104"/>
        <v>-0.18400000000000105</v>
      </c>
      <c r="J4862" s="18">
        <f t="shared" si="105"/>
        <v>9.1519522506839611E-3</v>
      </c>
      <c r="K4862" s="18">
        <f t="shared" si="106"/>
        <v>0.29711886162809081</v>
      </c>
      <c r="L4862" s="154"/>
      <c r="M4862" s="154"/>
      <c r="N4862" s="154"/>
      <c r="O4862" s="154"/>
      <c r="P4862" s="154"/>
      <c r="Q4862" s="154"/>
      <c r="R4862" s="154"/>
      <c r="S4862" s="154"/>
      <c r="T4862" s="154"/>
      <c r="U4862" s="154"/>
      <c r="V4862" s="154"/>
      <c r="W4862" s="154"/>
      <c r="X4862" s="154"/>
      <c r="Y4862" s="154"/>
      <c r="Z4862" s="154"/>
      <c r="AA4862" s="154"/>
    </row>
    <row r="4863" spans="1:27" ht="15.75" customHeight="1">
      <c r="A4863" s="155"/>
      <c r="B4863" s="156"/>
      <c r="C4863" s="158"/>
      <c r="D4863" s="158">
        <v>5148</v>
      </c>
      <c r="E4863" s="158">
        <v>21.780999999999999</v>
      </c>
      <c r="F4863" s="158">
        <v>21.582000000000001</v>
      </c>
      <c r="G4863" s="16">
        <f t="shared" si="102"/>
        <v>20.202531026311895</v>
      </c>
      <c r="H4863" s="17">
        <f t="shared" si="103"/>
        <v>2.6307816228135059</v>
      </c>
      <c r="I4863" s="17">
        <f t="shared" si="104"/>
        <v>-0.19899999999999807</v>
      </c>
      <c r="J4863" s="18">
        <f t="shared" si="105"/>
        <v>9.136403287268632E-3</v>
      </c>
      <c r="K4863" s="18">
        <f t="shared" si="106"/>
        <v>0.35120401786110672</v>
      </c>
      <c r="L4863" s="154"/>
      <c r="M4863" s="154"/>
      <c r="N4863" s="154"/>
      <c r="O4863" s="154"/>
      <c r="P4863" s="154"/>
      <c r="Q4863" s="154"/>
      <c r="R4863" s="154"/>
      <c r="S4863" s="154"/>
      <c r="T4863" s="154"/>
      <c r="U4863" s="154"/>
      <c r="V4863" s="154"/>
      <c r="W4863" s="154"/>
      <c r="X4863" s="154"/>
      <c r="Y4863" s="154"/>
      <c r="Z4863" s="154"/>
      <c r="AA4863" s="154"/>
    </row>
    <row r="4864" spans="1:27" ht="15.75" customHeight="1">
      <c r="A4864" s="155"/>
      <c r="B4864" s="156">
        <v>45230</v>
      </c>
      <c r="C4864" s="158" t="s">
        <v>1819</v>
      </c>
      <c r="D4864" s="158">
        <v>5148</v>
      </c>
      <c r="E4864" s="158">
        <v>20.218</v>
      </c>
      <c r="F4864" s="158">
        <v>20.030999999999999</v>
      </c>
      <c r="G4864" s="16">
        <f t="shared" si="102"/>
        <v>20.202531026311895</v>
      </c>
      <c r="H4864" s="17">
        <f t="shared" si="103"/>
        <v>2.578162281350771E-2</v>
      </c>
      <c r="I4864" s="17">
        <f t="shared" si="104"/>
        <v>-0.18700000000000117</v>
      </c>
      <c r="J4864" s="18">
        <f t="shared" si="105"/>
        <v>9.249183895538686E-3</v>
      </c>
      <c r="K4864" s="18">
        <f t="shared" si="106"/>
        <v>0.30104731986510863</v>
      </c>
      <c r="L4864" s="154"/>
      <c r="M4864" s="154"/>
      <c r="N4864" s="154"/>
      <c r="O4864" s="154"/>
      <c r="P4864" s="154"/>
      <c r="Q4864" s="154"/>
      <c r="R4864" s="154"/>
      <c r="S4864" s="154"/>
      <c r="T4864" s="154"/>
      <c r="U4864" s="154"/>
      <c r="V4864" s="154"/>
      <c r="W4864" s="154"/>
      <c r="X4864" s="154"/>
      <c r="Y4864" s="154"/>
      <c r="Z4864" s="154"/>
      <c r="AA4864" s="154"/>
    </row>
    <row r="4865" spans="1:27" ht="15.75" customHeight="1">
      <c r="A4865" s="155"/>
      <c r="B4865" s="156"/>
      <c r="C4865" s="158" t="s">
        <v>1820</v>
      </c>
      <c r="D4865" s="158">
        <v>5148</v>
      </c>
      <c r="E4865" s="158">
        <v>21.67</v>
      </c>
      <c r="F4865" s="158">
        <v>21.486000000000001</v>
      </c>
      <c r="G4865" s="16">
        <f t="shared" si="102"/>
        <v>20.202531026311895</v>
      </c>
      <c r="H4865" s="17">
        <f t="shared" si="103"/>
        <v>2.4457816228135107</v>
      </c>
      <c r="I4865" s="17">
        <f t="shared" si="104"/>
        <v>-0.18400000000000105</v>
      </c>
      <c r="J4865" s="18">
        <f t="shared" si="105"/>
        <v>8.4910013844024471E-3</v>
      </c>
      <c r="K4865" s="18">
        <f t="shared" si="106"/>
        <v>0.34788069741729427</v>
      </c>
      <c r="L4865" s="154"/>
      <c r="M4865" s="154"/>
      <c r="N4865" s="154"/>
      <c r="O4865" s="154"/>
      <c r="P4865" s="154"/>
      <c r="Q4865" s="154"/>
      <c r="R4865" s="154"/>
      <c r="S4865" s="154"/>
      <c r="T4865" s="154"/>
      <c r="U4865" s="154"/>
      <c r="V4865" s="154"/>
      <c r="W4865" s="154"/>
      <c r="X4865" s="154"/>
      <c r="Y4865" s="154"/>
      <c r="Z4865" s="154"/>
      <c r="AA4865" s="154"/>
    </row>
    <row r="4866" spans="1:27" ht="15.75" customHeight="1">
      <c r="A4866" s="155"/>
      <c r="B4866" s="156">
        <v>45231</v>
      </c>
      <c r="C4866" s="158">
        <v>76343</v>
      </c>
      <c r="D4866" s="158">
        <v>5120</v>
      </c>
      <c r="E4866" s="158">
        <v>24.102</v>
      </c>
      <c r="F4866" s="158">
        <v>23.997</v>
      </c>
      <c r="G4866" s="16">
        <f t="shared" si="102"/>
        <v>22.870927068045674</v>
      </c>
      <c r="H4866" s="17">
        <f t="shared" si="103"/>
        <v>2.0517882199238775</v>
      </c>
      <c r="I4866" s="17">
        <f t="shared" si="104"/>
        <v>-0.10500000000000043</v>
      </c>
      <c r="J4866" s="18">
        <f t="shared" si="105"/>
        <v>4.3564849390092288E-3</v>
      </c>
      <c r="K4866" s="18">
        <f t="shared" si="106"/>
        <v>0.34037458446830005</v>
      </c>
      <c r="L4866" s="154"/>
      <c r="M4866" s="154"/>
      <c r="N4866" s="154"/>
      <c r="O4866" s="154"/>
      <c r="P4866" s="154"/>
      <c r="Q4866" s="154"/>
      <c r="R4866" s="154"/>
      <c r="S4866" s="154"/>
      <c r="T4866" s="154"/>
      <c r="U4866" s="154"/>
      <c r="V4866" s="154"/>
      <c r="W4866" s="154"/>
      <c r="X4866" s="154"/>
      <c r="Y4866" s="154"/>
      <c r="Z4866" s="154"/>
      <c r="AA4866" s="154"/>
    </row>
    <row r="4867" spans="1:27" ht="15.75" customHeight="1">
      <c r="A4867" s="155"/>
      <c r="B4867" s="156"/>
      <c r="C4867" s="158"/>
      <c r="D4867" s="158">
        <v>5120</v>
      </c>
      <c r="E4867" s="158">
        <v>22.690999999999999</v>
      </c>
      <c r="F4867" s="158">
        <v>22.61</v>
      </c>
      <c r="G4867" s="16">
        <f t="shared" si="102"/>
        <v>22.870927068045674</v>
      </c>
      <c r="H4867" s="17">
        <f t="shared" si="103"/>
        <v>-0.29987844674279174</v>
      </c>
      <c r="I4867" s="17">
        <f t="shared" si="104"/>
        <v>-8.0999999999999517E-2</v>
      </c>
      <c r="J4867" s="18">
        <f t="shared" si="105"/>
        <v>3.5696972367898956E-3</v>
      </c>
      <c r="K4867" s="18">
        <f t="shared" si="106"/>
        <v>0.29935693600348012</v>
      </c>
      <c r="L4867" s="154"/>
      <c r="M4867" s="154"/>
      <c r="N4867" s="154"/>
      <c r="O4867" s="154"/>
      <c r="P4867" s="154"/>
      <c r="Q4867" s="154"/>
      <c r="R4867" s="154"/>
      <c r="S4867" s="154"/>
      <c r="T4867" s="154"/>
      <c r="U4867" s="154"/>
      <c r="V4867" s="154"/>
      <c r="W4867" s="154"/>
      <c r="X4867" s="154"/>
      <c r="Y4867" s="154"/>
      <c r="Z4867" s="154"/>
      <c r="AA4867" s="154"/>
    </row>
    <row r="4868" spans="1:27" ht="15.75" customHeight="1">
      <c r="A4868" s="155"/>
      <c r="B4868" s="156"/>
      <c r="C4868" s="158"/>
      <c r="D4868" s="158">
        <v>5120</v>
      </c>
      <c r="E4868" s="158">
        <v>23.082000000000001</v>
      </c>
      <c r="F4868" s="158">
        <v>22.995999999999999</v>
      </c>
      <c r="G4868" s="16">
        <f t="shared" si="102"/>
        <v>22.870927068045674</v>
      </c>
      <c r="H4868" s="17">
        <f t="shared" si="103"/>
        <v>0.35178821992387793</v>
      </c>
      <c r="I4868" s="17">
        <f t="shared" si="104"/>
        <v>-8.6000000000002075E-2</v>
      </c>
      <c r="J4868" s="18">
        <f t="shared" si="105"/>
        <v>3.7258469803310838E-3</v>
      </c>
      <c r="K4868" s="18">
        <f t="shared" si="106"/>
        <v>0.31122555388852646</v>
      </c>
      <c r="L4868" s="154"/>
      <c r="M4868" s="154"/>
      <c r="N4868" s="154"/>
      <c r="O4868" s="154"/>
      <c r="P4868" s="154"/>
      <c r="Q4868" s="154"/>
      <c r="R4868" s="154"/>
      <c r="S4868" s="154"/>
      <c r="T4868" s="154"/>
      <c r="U4868" s="154"/>
      <c r="V4868" s="154"/>
      <c r="W4868" s="154"/>
      <c r="X4868" s="154"/>
      <c r="Y4868" s="154"/>
      <c r="Z4868" s="154"/>
      <c r="AA4868" s="154"/>
    </row>
    <row r="4869" spans="1:27" ht="15.75" customHeight="1">
      <c r="A4869" s="155"/>
      <c r="B4869" s="156">
        <v>45231</v>
      </c>
      <c r="C4869" s="158">
        <v>76345</v>
      </c>
      <c r="D4869" s="158">
        <v>5169</v>
      </c>
      <c r="E4869" s="158">
        <v>24.11</v>
      </c>
      <c r="F4869" s="158">
        <v>24.04</v>
      </c>
      <c r="G4869" s="16">
        <f t="shared" si="102"/>
        <v>24.534583675052499</v>
      </c>
      <c r="H4869" s="17">
        <f t="shared" si="103"/>
        <v>-0.70763945842083231</v>
      </c>
      <c r="I4869" s="17">
        <f t="shared" si="104"/>
        <v>-7.0000000000000284E-2</v>
      </c>
      <c r="J4869" s="18">
        <f t="shared" si="105"/>
        <v>2.9033596018249808E-3</v>
      </c>
      <c r="K4869" s="18">
        <f t="shared" si="106"/>
        <v>0.3060259847226946</v>
      </c>
      <c r="L4869" s="154"/>
      <c r="M4869" s="154"/>
      <c r="N4869" s="154"/>
      <c r="O4869" s="154"/>
      <c r="P4869" s="154"/>
      <c r="Q4869" s="154"/>
      <c r="R4869" s="154"/>
      <c r="S4869" s="154"/>
      <c r="T4869" s="154"/>
      <c r="U4869" s="154"/>
      <c r="V4869" s="154"/>
      <c r="W4869" s="154"/>
      <c r="X4869" s="154"/>
      <c r="Y4869" s="154"/>
      <c r="Z4869" s="154"/>
      <c r="AA4869" s="154"/>
    </row>
    <row r="4870" spans="1:27" ht="15.75" customHeight="1">
      <c r="A4870" s="155"/>
      <c r="B4870" s="156"/>
      <c r="C4870" s="158"/>
      <c r="D4870" s="158">
        <v>5169</v>
      </c>
      <c r="E4870" s="158">
        <v>24.699000000000002</v>
      </c>
      <c r="F4870" s="158">
        <v>24.617000000000001</v>
      </c>
      <c r="G4870" s="16">
        <f t="shared" si="102"/>
        <v>24.534583675052499</v>
      </c>
      <c r="H4870" s="17">
        <f t="shared" si="103"/>
        <v>0.27402720824583804</v>
      </c>
      <c r="I4870" s="17">
        <f t="shared" si="104"/>
        <v>-8.2000000000000739E-2</v>
      </c>
      <c r="J4870" s="18">
        <f t="shared" si="105"/>
        <v>3.3199724685210224E-3</v>
      </c>
      <c r="K4870" s="18">
        <f t="shared" si="106"/>
        <v>0.32257526586761276</v>
      </c>
      <c r="L4870" s="154"/>
      <c r="M4870" s="154"/>
      <c r="N4870" s="154"/>
      <c r="O4870" s="154"/>
      <c r="P4870" s="154"/>
      <c r="Q4870" s="154"/>
      <c r="R4870" s="154"/>
      <c r="S4870" s="154"/>
      <c r="T4870" s="154"/>
      <c r="U4870" s="154"/>
      <c r="V4870" s="154"/>
      <c r="W4870" s="154"/>
      <c r="X4870" s="154"/>
      <c r="Y4870" s="154"/>
      <c r="Z4870" s="154"/>
      <c r="AA4870" s="154"/>
    </row>
    <row r="4871" spans="1:27" ht="15.75" customHeight="1">
      <c r="A4871" s="155"/>
      <c r="B4871" s="156"/>
      <c r="C4871" s="158"/>
      <c r="D4871" s="158">
        <v>5169</v>
      </c>
      <c r="E4871" s="158">
        <v>24.302</v>
      </c>
      <c r="F4871" s="158">
        <v>24.282</v>
      </c>
      <c r="G4871" s="16">
        <f t="shared" si="102"/>
        <v>24.534583675052499</v>
      </c>
      <c r="H4871" s="17">
        <f t="shared" si="103"/>
        <v>-0.38763945842083203</v>
      </c>
      <c r="I4871" s="17">
        <f t="shared" si="104"/>
        <v>-1.9999999999999574E-2</v>
      </c>
      <c r="J4871" s="18">
        <f t="shared" si="105"/>
        <v>8.2297753271333939E-4</v>
      </c>
      <c r="K4871" s="18">
        <f t="shared" si="106"/>
        <v>0.31150878494215156</v>
      </c>
      <c r="L4871" s="154"/>
      <c r="M4871" s="154"/>
      <c r="N4871" s="154"/>
      <c r="O4871" s="154"/>
      <c r="P4871" s="154"/>
      <c r="Q4871" s="154"/>
      <c r="R4871" s="154"/>
      <c r="S4871" s="154"/>
      <c r="T4871" s="154"/>
      <c r="U4871" s="154"/>
      <c r="V4871" s="154"/>
      <c r="W4871" s="154"/>
      <c r="X4871" s="154"/>
      <c r="Y4871" s="154"/>
      <c r="Z4871" s="154"/>
      <c r="AA4871" s="154"/>
    </row>
    <row r="4872" spans="1:27" ht="15.75" customHeight="1">
      <c r="A4872" s="155"/>
      <c r="B4872" s="156"/>
      <c r="C4872" s="158"/>
      <c r="D4872" s="158">
        <v>5169</v>
      </c>
      <c r="E4872" s="158">
        <v>24.864999999999998</v>
      </c>
      <c r="F4872" s="158">
        <v>24.843</v>
      </c>
      <c r="G4872" s="16">
        <f t="shared" si="102"/>
        <v>24.534583675052499</v>
      </c>
      <c r="H4872" s="17">
        <f t="shared" si="103"/>
        <v>0.55069387491249944</v>
      </c>
      <c r="I4872" s="17">
        <f t="shared" si="104"/>
        <v>-2.1999999999998465E-2</v>
      </c>
      <c r="J4872" s="18">
        <f t="shared" si="105"/>
        <v>8.847778001205899E-4</v>
      </c>
      <c r="K4872" s="18">
        <f t="shared" si="106"/>
        <v>0.32709778772025599</v>
      </c>
      <c r="L4872" s="154"/>
      <c r="M4872" s="154"/>
      <c r="N4872" s="154"/>
      <c r="O4872" s="154"/>
      <c r="P4872" s="154"/>
      <c r="Q4872" s="154"/>
      <c r="R4872" s="154"/>
      <c r="S4872" s="154"/>
      <c r="T4872" s="154"/>
      <c r="U4872" s="154"/>
      <c r="V4872" s="154"/>
      <c r="W4872" s="154"/>
      <c r="X4872" s="154"/>
      <c r="Y4872" s="154"/>
      <c r="Z4872" s="154"/>
      <c r="AA4872" s="154"/>
    </row>
    <row r="4873" spans="1:27" ht="15.75" customHeight="1">
      <c r="A4873" s="155"/>
      <c r="B4873" s="156">
        <v>45231</v>
      </c>
      <c r="C4873" s="158">
        <v>76347</v>
      </c>
      <c r="D4873" s="158">
        <v>535</v>
      </c>
      <c r="E4873" s="158">
        <v>17.503</v>
      </c>
      <c r="F4873" s="158">
        <v>17.440000000000001</v>
      </c>
      <c r="G4873" s="16">
        <f t="shared" si="102"/>
        <v>16.637999999999998</v>
      </c>
      <c r="H4873" s="17">
        <f t="shared" si="103"/>
        <v>1.44166666666667</v>
      </c>
      <c r="I4873" s="17">
        <f t="shared" si="104"/>
        <v>-6.2999999999998835E-2</v>
      </c>
      <c r="J4873" s="18">
        <f t="shared" si="105"/>
        <v>3.5993829629205757E-3</v>
      </c>
      <c r="K4873" s="18">
        <f t="shared" si="106"/>
        <v>0.5293378278009484</v>
      </c>
      <c r="L4873" s="154"/>
      <c r="M4873" s="154"/>
      <c r="N4873" s="154"/>
      <c r="O4873" s="154"/>
      <c r="P4873" s="154"/>
      <c r="Q4873" s="154"/>
      <c r="R4873" s="154"/>
      <c r="S4873" s="154"/>
      <c r="T4873" s="154"/>
      <c r="U4873" s="154"/>
      <c r="V4873" s="154"/>
      <c r="W4873" s="154"/>
      <c r="X4873" s="154"/>
      <c r="Y4873" s="154"/>
      <c r="Z4873" s="154"/>
      <c r="AA4873" s="154"/>
    </row>
    <row r="4874" spans="1:27" ht="15.75" customHeight="1">
      <c r="A4874" s="155"/>
      <c r="B4874" s="156">
        <v>45231</v>
      </c>
      <c r="C4874" s="158">
        <v>76349</v>
      </c>
      <c r="D4874" s="158">
        <v>5003</v>
      </c>
      <c r="E4874" s="158">
        <v>39.061999999999998</v>
      </c>
      <c r="F4874" s="158">
        <v>38.926000000000002</v>
      </c>
      <c r="G4874" s="16">
        <f t="shared" si="102"/>
        <v>38.4</v>
      </c>
      <c r="H4874" s="17">
        <f t="shared" si="103"/>
        <v>1.1033333333333317</v>
      </c>
      <c r="I4874" s="17">
        <f t="shared" si="104"/>
        <v>-0.13599999999999568</v>
      </c>
      <c r="J4874" s="18">
        <f t="shared" si="105"/>
        <v>3.4816445650503224E-3</v>
      </c>
      <c r="K4874" s="18">
        <f t="shared" si="106"/>
        <v>0.38559213557933536</v>
      </c>
      <c r="L4874" s="154"/>
      <c r="M4874" s="154"/>
      <c r="N4874" s="154"/>
      <c r="O4874" s="154"/>
      <c r="P4874" s="154"/>
      <c r="Q4874" s="154"/>
      <c r="R4874" s="154"/>
      <c r="S4874" s="154"/>
      <c r="T4874" s="154"/>
      <c r="U4874" s="154"/>
      <c r="V4874" s="154"/>
      <c r="W4874" s="154"/>
      <c r="X4874" s="154"/>
      <c r="Y4874" s="154"/>
      <c r="Z4874" s="154"/>
      <c r="AA4874" s="154"/>
    </row>
    <row r="4875" spans="1:27" ht="15.75" customHeight="1">
      <c r="A4875" s="155"/>
      <c r="B4875" s="156">
        <v>45231</v>
      </c>
      <c r="C4875" s="158">
        <v>76537</v>
      </c>
      <c r="D4875" s="158">
        <v>5000</v>
      </c>
      <c r="E4875" s="158">
        <v>39.808999999999997</v>
      </c>
      <c r="F4875" s="158">
        <v>39.526000000000003</v>
      </c>
      <c r="G4875" s="16">
        <f t="shared" si="102"/>
        <v>38.4</v>
      </c>
      <c r="H4875" s="17">
        <f t="shared" si="103"/>
        <v>2.3483333333333318</v>
      </c>
      <c r="I4875" s="17">
        <f t="shared" si="104"/>
        <v>-0.28299999999999415</v>
      </c>
      <c r="J4875" s="18">
        <f t="shared" si="105"/>
        <v>7.1089452133938098E-3</v>
      </c>
      <c r="K4875" s="18">
        <f t="shared" si="106"/>
        <v>0.39712125398779169</v>
      </c>
      <c r="L4875" s="154"/>
      <c r="M4875" s="154"/>
      <c r="N4875" s="154"/>
      <c r="O4875" s="154"/>
      <c r="P4875" s="154"/>
      <c r="Q4875" s="154"/>
      <c r="R4875" s="154"/>
      <c r="S4875" s="154"/>
      <c r="T4875" s="154"/>
      <c r="U4875" s="154"/>
      <c r="V4875" s="154"/>
      <c r="W4875" s="154"/>
      <c r="X4875" s="154"/>
      <c r="Y4875" s="154"/>
      <c r="Z4875" s="154"/>
      <c r="AA4875" s="154"/>
    </row>
    <row r="4876" spans="1:27" ht="15.75" customHeight="1">
      <c r="A4876" s="155"/>
      <c r="B4876" s="156"/>
      <c r="C4876" s="158"/>
      <c r="D4876" s="158">
        <v>5000</v>
      </c>
      <c r="E4876" s="158">
        <v>40.613999999999997</v>
      </c>
      <c r="F4876" s="158">
        <v>39.872</v>
      </c>
      <c r="G4876" s="16">
        <f t="shared" si="102"/>
        <v>38.4</v>
      </c>
      <c r="H4876" s="17">
        <f t="shared" si="103"/>
        <v>3.6899999999999977</v>
      </c>
      <c r="I4876" s="17">
        <f t="shared" si="104"/>
        <v>-0.74199999999999733</v>
      </c>
      <c r="J4876" s="18">
        <f t="shared" si="105"/>
        <v>1.8269562219924099E-2</v>
      </c>
      <c r="K4876" s="18">
        <f t="shared" si="106"/>
        <v>0.40907076377603779</v>
      </c>
      <c r="L4876" s="154"/>
      <c r="M4876" s="154"/>
      <c r="N4876" s="154"/>
      <c r="O4876" s="154"/>
      <c r="P4876" s="154"/>
      <c r="Q4876" s="154"/>
      <c r="R4876" s="154"/>
      <c r="S4876" s="154"/>
      <c r="T4876" s="154"/>
      <c r="U4876" s="154"/>
      <c r="V4876" s="154"/>
      <c r="W4876" s="154"/>
      <c r="X4876" s="154"/>
      <c r="Y4876" s="154"/>
      <c r="Z4876" s="154"/>
      <c r="AA4876" s="154"/>
    </row>
    <row r="4877" spans="1:27" ht="15.75" customHeight="1">
      <c r="A4877" s="155"/>
      <c r="B4877" s="156">
        <v>45232</v>
      </c>
      <c r="C4877" s="158">
        <v>76697</v>
      </c>
      <c r="D4877" s="158">
        <v>6117</v>
      </c>
      <c r="E4877" s="158">
        <v>19.981999999999999</v>
      </c>
      <c r="F4877" s="158">
        <v>19.513000000000002</v>
      </c>
      <c r="G4877" s="16">
        <f t="shared" si="102"/>
        <v>19.9327573208373</v>
      </c>
      <c r="H4877" s="17">
        <f t="shared" si="103"/>
        <v>8.2071131937831637E-2</v>
      </c>
      <c r="I4877" s="17">
        <f t="shared" si="104"/>
        <v>-0.46899999999999764</v>
      </c>
      <c r="J4877" s="18">
        <f t="shared" si="105"/>
        <v>2.3471124011610334E-2</v>
      </c>
      <c r="K4877" s="18">
        <f t="shared" si="106"/>
        <v>0.32115008907817671</v>
      </c>
      <c r="L4877" s="154"/>
      <c r="M4877" s="154"/>
      <c r="N4877" s="154"/>
      <c r="O4877" s="154"/>
      <c r="P4877" s="154"/>
      <c r="Q4877" s="154"/>
      <c r="R4877" s="154"/>
      <c r="S4877" s="154"/>
      <c r="T4877" s="154"/>
      <c r="U4877" s="154"/>
      <c r="V4877" s="154"/>
      <c r="W4877" s="154"/>
      <c r="X4877" s="154"/>
      <c r="Y4877" s="154"/>
      <c r="Z4877" s="154"/>
      <c r="AA4877" s="154"/>
    </row>
    <row r="4878" spans="1:27" ht="15.75" customHeight="1">
      <c r="A4878" s="155"/>
      <c r="B4878" s="156"/>
      <c r="C4878" s="158">
        <v>76697</v>
      </c>
      <c r="D4878" s="158">
        <v>6117</v>
      </c>
      <c r="E4878" s="158">
        <v>18.84</v>
      </c>
      <c r="F4878" s="158">
        <v>18.416</v>
      </c>
      <c r="G4878" s="16">
        <f t="shared" si="102"/>
        <v>19.9327573208373</v>
      </c>
      <c r="H4878" s="17">
        <f t="shared" si="103"/>
        <v>-1.8212622013955009</v>
      </c>
      <c r="I4878" s="17">
        <f t="shared" si="104"/>
        <v>-0.42399999999999949</v>
      </c>
      <c r="J4878" s="18">
        <f t="shared" si="105"/>
        <v>2.2505307855626301E-2</v>
      </c>
      <c r="K4878" s="18">
        <f t="shared" si="106"/>
        <v>0.28000111889384965</v>
      </c>
      <c r="L4878" s="154"/>
      <c r="M4878" s="154"/>
      <c r="N4878" s="154"/>
      <c r="O4878" s="154"/>
      <c r="P4878" s="154"/>
      <c r="Q4878" s="154"/>
      <c r="R4878" s="154"/>
      <c r="S4878" s="154"/>
      <c r="T4878" s="154"/>
      <c r="U4878" s="154"/>
      <c r="V4878" s="154"/>
      <c r="W4878" s="154"/>
      <c r="X4878" s="154"/>
      <c r="Y4878" s="154"/>
      <c r="Z4878" s="154"/>
      <c r="AA4878" s="154"/>
    </row>
    <row r="4879" spans="1:27" ht="15.75" customHeight="1">
      <c r="A4879" s="155"/>
      <c r="B4879" s="156">
        <v>45232</v>
      </c>
      <c r="C4879" s="158">
        <v>76699</v>
      </c>
      <c r="D4879" s="158">
        <v>6117</v>
      </c>
      <c r="E4879" s="158">
        <v>18.777999999999999</v>
      </c>
      <c r="F4879" s="158">
        <v>18.271000000000001</v>
      </c>
      <c r="G4879" s="16">
        <f t="shared" si="102"/>
        <v>19.9327573208373</v>
      </c>
      <c r="H4879" s="17">
        <f t="shared" si="103"/>
        <v>-1.9245955347288362</v>
      </c>
      <c r="I4879" s="17">
        <f t="shared" si="104"/>
        <v>-0.5069999999999979</v>
      </c>
      <c r="J4879" s="18">
        <f t="shared" si="105"/>
        <v>2.6999680477154005E-2</v>
      </c>
      <c r="K4879" s="18">
        <f t="shared" si="106"/>
        <v>0.27762387261476873</v>
      </c>
      <c r="L4879" s="154"/>
      <c r="M4879" s="154"/>
      <c r="N4879" s="154"/>
      <c r="O4879" s="154"/>
      <c r="P4879" s="154"/>
      <c r="Q4879" s="154"/>
      <c r="R4879" s="154"/>
      <c r="S4879" s="154"/>
      <c r="T4879" s="154"/>
      <c r="U4879" s="154"/>
      <c r="V4879" s="154"/>
      <c r="W4879" s="154"/>
      <c r="X4879" s="154"/>
      <c r="Y4879" s="154"/>
      <c r="Z4879" s="154"/>
      <c r="AA4879" s="154"/>
    </row>
    <row r="4880" spans="1:27" ht="15.75" customHeight="1">
      <c r="A4880" s="155"/>
      <c r="B4880" s="156"/>
      <c r="C4880" s="158"/>
      <c r="D4880" s="158">
        <v>6117</v>
      </c>
      <c r="E4880" s="158">
        <v>19.891999999999999</v>
      </c>
      <c r="F4880" s="158">
        <v>19.387</v>
      </c>
      <c r="G4880" s="16">
        <f t="shared" si="102"/>
        <v>19.9327573208373</v>
      </c>
      <c r="H4880" s="17">
        <f t="shared" si="103"/>
        <v>-6.7928868062168135E-2</v>
      </c>
      <c r="I4880" s="17">
        <f t="shared" si="104"/>
        <v>-0.50499999999999901</v>
      </c>
      <c r="J4880" s="18">
        <f t="shared" si="105"/>
        <v>2.5387090287552736E-2</v>
      </c>
      <c r="K4880" s="18">
        <f t="shared" si="106"/>
        <v>0.31807867886387126</v>
      </c>
      <c r="L4880" s="154"/>
      <c r="M4880" s="154"/>
      <c r="N4880" s="154"/>
      <c r="O4880" s="154"/>
      <c r="P4880" s="154"/>
      <c r="Q4880" s="154"/>
      <c r="R4880" s="154"/>
      <c r="S4880" s="154"/>
      <c r="T4880" s="154"/>
      <c r="U4880" s="154"/>
      <c r="V4880" s="154"/>
      <c r="W4880" s="154"/>
      <c r="X4880" s="154"/>
      <c r="Y4880" s="154"/>
      <c r="Z4880" s="154"/>
      <c r="AA4880" s="154"/>
    </row>
    <row r="4881" spans="1:27" ht="15.75" customHeight="1">
      <c r="A4881" s="155"/>
      <c r="B4881" s="156"/>
      <c r="C4881" s="158"/>
      <c r="D4881" s="158">
        <v>6117</v>
      </c>
      <c r="E4881" s="158">
        <v>18.739000000000001</v>
      </c>
      <c r="F4881" s="158">
        <v>18.221</v>
      </c>
      <c r="G4881" s="16">
        <f t="shared" si="102"/>
        <v>19.9327573208373</v>
      </c>
      <c r="H4881" s="17">
        <f t="shared" si="103"/>
        <v>-1.9895955347288328</v>
      </c>
      <c r="I4881" s="17">
        <f t="shared" si="104"/>
        <v>-0.51800000000000068</v>
      </c>
      <c r="J4881" s="18">
        <f t="shared" si="105"/>
        <v>2.7642883825177472E-2</v>
      </c>
      <c r="K4881" s="18">
        <f t="shared" si="106"/>
        <v>0.27612044826085319</v>
      </c>
      <c r="L4881" s="154"/>
      <c r="M4881" s="154"/>
      <c r="N4881" s="154"/>
      <c r="O4881" s="154"/>
      <c r="P4881" s="154"/>
      <c r="Q4881" s="154"/>
      <c r="R4881" s="154"/>
      <c r="S4881" s="154"/>
      <c r="T4881" s="154"/>
      <c r="U4881" s="154"/>
      <c r="V4881" s="154"/>
      <c r="W4881" s="154"/>
      <c r="X4881" s="154"/>
      <c r="Y4881" s="154"/>
      <c r="Z4881" s="154"/>
      <c r="AA4881" s="154"/>
    </row>
    <row r="4882" spans="1:27" ht="15.75" customHeight="1">
      <c r="A4882" s="155"/>
      <c r="B4882" s="156">
        <v>45232</v>
      </c>
      <c r="C4882" s="158">
        <v>76979</v>
      </c>
      <c r="D4882" s="158">
        <v>5003</v>
      </c>
      <c r="E4882" s="158">
        <v>39.899000000000001</v>
      </c>
      <c r="F4882" s="158">
        <v>39.558</v>
      </c>
      <c r="G4882" s="16">
        <f t="shared" si="102"/>
        <v>38.4</v>
      </c>
      <c r="H4882" s="17">
        <f t="shared" si="103"/>
        <v>2.4983333333333375</v>
      </c>
      <c r="I4882" s="17">
        <f t="shared" si="104"/>
        <v>-0.34100000000000108</v>
      </c>
      <c r="J4882" s="18">
        <f t="shared" si="105"/>
        <v>8.5465801147898719E-3</v>
      </c>
      <c r="K4882" s="18">
        <f t="shared" si="106"/>
        <v>0.39848116494147723</v>
      </c>
      <c r="L4882" s="154"/>
      <c r="M4882" s="154"/>
      <c r="N4882" s="154"/>
      <c r="O4882" s="154"/>
      <c r="P4882" s="154"/>
      <c r="Q4882" s="154"/>
      <c r="R4882" s="154"/>
      <c r="S4882" s="154"/>
      <c r="T4882" s="154"/>
      <c r="U4882" s="154"/>
      <c r="V4882" s="154"/>
      <c r="W4882" s="154"/>
      <c r="X4882" s="154"/>
      <c r="Y4882" s="154"/>
      <c r="Z4882" s="154"/>
      <c r="AA4882" s="154"/>
    </row>
    <row r="4883" spans="1:27" ht="15.75" customHeight="1">
      <c r="A4883" s="155"/>
      <c r="B4883" s="156"/>
      <c r="C4883" s="158"/>
      <c r="D4883" s="158">
        <v>5003</v>
      </c>
      <c r="E4883" s="158">
        <v>39.097000000000001</v>
      </c>
      <c r="F4883" s="158">
        <v>38.844000000000001</v>
      </c>
      <c r="G4883" s="16">
        <f t="shared" si="102"/>
        <v>38.4</v>
      </c>
      <c r="H4883" s="17">
        <f t="shared" si="103"/>
        <v>1.1616666666666713</v>
      </c>
      <c r="I4883" s="17">
        <f t="shared" si="104"/>
        <v>-0.25300000000000011</v>
      </c>
      <c r="J4883" s="18">
        <f t="shared" si="105"/>
        <v>6.4710847379594368E-3</v>
      </c>
      <c r="K4883" s="18">
        <f t="shared" si="106"/>
        <v>0.38614215924495487</v>
      </c>
      <c r="L4883" s="154"/>
      <c r="M4883" s="154"/>
      <c r="N4883" s="154"/>
      <c r="O4883" s="154"/>
      <c r="P4883" s="154"/>
      <c r="Q4883" s="154"/>
      <c r="R4883" s="154"/>
      <c r="S4883" s="154"/>
      <c r="T4883" s="154"/>
      <c r="U4883" s="154"/>
      <c r="V4883" s="154"/>
      <c r="W4883" s="154"/>
      <c r="X4883" s="154"/>
      <c r="Y4883" s="154"/>
      <c r="Z4883" s="154"/>
      <c r="AA4883" s="154"/>
    </row>
    <row r="4884" spans="1:27" ht="15.75" customHeight="1">
      <c r="A4884" s="155"/>
      <c r="B4884" s="156">
        <v>45233</v>
      </c>
      <c r="C4884" s="158">
        <v>77002</v>
      </c>
      <c r="D4884" s="158">
        <v>6107</v>
      </c>
      <c r="E4884" s="158">
        <v>16.742999999999999</v>
      </c>
      <c r="F4884" s="158">
        <v>16.434999999999999</v>
      </c>
      <c r="G4884" s="16">
        <f t="shared" si="102"/>
        <v>17.032373496847189</v>
      </c>
      <c r="H4884" s="17">
        <f t="shared" si="103"/>
        <v>-0.48228916141198397</v>
      </c>
      <c r="I4884" s="17">
        <f t="shared" si="104"/>
        <v>-0.30799999999999983</v>
      </c>
      <c r="J4884" s="18">
        <f t="shared" si="105"/>
        <v>1.839574747655736E-2</v>
      </c>
      <c r="K4884" s="18">
        <f t="shared" si="106"/>
        <v>0.30798152036004461</v>
      </c>
      <c r="L4884" s="154"/>
      <c r="M4884" s="154"/>
      <c r="N4884" s="154"/>
      <c r="O4884" s="154"/>
      <c r="P4884" s="154"/>
      <c r="Q4884" s="154"/>
      <c r="R4884" s="154"/>
      <c r="S4884" s="154"/>
      <c r="T4884" s="154"/>
      <c r="U4884" s="154"/>
      <c r="V4884" s="154"/>
      <c r="W4884" s="154"/>
      <c r="X4884" s="154"/>
      <c r="Y4884" s="154"/>
      <c r="Z4884" s="154"/>
      <c r="AA4884" s="154"/>
    </row>
    <row r="4885" spans="1:27" ht="15.75" customHeight="1">
      <c r="A4885" s="155"/>
      <c r="B4885" s="156"/>
      <c r="C4885" s="158"/>
      <c r="D4885" s="158">
        <v>6107</v>
      </c>
      <c r="E4885" s="158">
        <v>16.294</v>
      </c>
      <c r="F4885" s="158">
        <v>15.965999999999999</v>
      </c>
      <c r="G4885" s="16">
        <f t="shared" si="102"/>
        <v>17.032373496847189</v>
      </c>
      <c r="H4885" s="17">
        <f t="shared" si="103"/>
        <v>-1.2306224947453142</v>
      </c>
      <c r="I4885" s="17">
        <f t="shared" si="104"/>
        <v>-0.32800000000000118</v>
      </c>
      <c r="J4885" s="18">
        <f t="shared" si="105"/>
        <v>2.0130109242666085E-2</v>
      </c>
      <c r="K4885" s="18">
        <f t="shared" si="106"/>
        <v>0.28891215142925175</v>
      </c>
      <c r="L4885" s="154"/>
      <c r="M4885" s="154"/>
      <c r="N4885" s="154"/>
      <c r="O4885" s="154"/>
      <c r="P4885" s="154"/>
      <c r="Q4885" s="154"/>
      <c r="R4885" s="154"/>
      <c r="S4885" s="154"/>
      <c r="T4885" s="154"/>
      <c r="U4885" s="154"/>
      <c r="V4885" s="154"/>
      <c r="W4885" s="154"/>
      <c r="X4885" s="154"/>
      <c r="Y4885" s="154"/>
      <c r="Z4885" s="154"/>
      <c r="AA4885" s="154"/>
    </row>
    <row r="4886" spans="1:27" ht="15.75" customHeight="1">
      <c r="A4886" s="155"/>
      <c r="B4886" s="156"/>
      <c r="C4886" s="158"/>
      <c r="D4886" s="158">
        <v>6107</v>
      </c>
      <c r="E4886" s="158">
        <v>16.742999999999999</v>
      </c>
      <c r="F4886" s="158">
        <v>16.469000000000001</v>
      </c>
      <c r="G4886" s="16">
        <f t="shared" si="102"/>
        <v>17.032373496847189</v>
      </c>
      <c r="H4886" s="17">
        <f t="shared" si="103"/>
        <v>-0.48228916141198397</v>
      </c>
      <c r="I4886" s="17">
        <f t="shared" si="104"/>
        <v>-0.27399999999999736</v>
      </c>
      <c r="J4886" s="18">
        <f t="shared" si="105"/>
        <v>1.6365048079794383E-2</v>
      </c>
      <c r="K4886" s="18">
        <f t="shared" si="106"/>
        <v>0.30798152036004461</v>
      </c>
      <c r="L4886" s="154"/>
      <c r="M4886" s="154"/>
      <c r="N4886" s="154"/>
      <c r="O4886" s="154"/>
      <c r="P4886" s="154"/>
      <c r="Q4886" s="154"/>
      <c r="R4886" s="154"/>
      <c r="S4886" s="154"/>
      <c r="T4886" s="154"/>
      <c r="U4886" s="154"/>
      <c r="V4886" s="154"/>
      <c r="W4886" s="154"/>
      <c r="X4886" s="154"/>
      <c r="Y4886" s="154"/>
      <c r="Z4886" s="154"/>
      <c r="AA4886" s="154"/>
    </row>
    <row r="4887" spans="1:27" ht="15.75" customHeight="1">
      <c r="A4887" s="155"/>
      <c r="B4887" s="156">
        <v>45233</v>
      </c>
      <c r="C4887" s="158">
        <v>77004</v>
      </c>
      <c r="D4887" s="158">
        <v>6107</v>
      </c>
      <c r="E4887" s="158">
        <v>17.242000000000001</v>
      </c>
      <c r="F4887" s="158">
        <v>16.873999999999999</v>
      </c>
      <c r="G4887" s="16">
        <f t="shared" si="102"/>
        <v>17.032373496847189</v>
      </c>
      <c r="H4887" s="17">
        <f t="shared" si="103"/>
        <v>0.34937750525468658</v>
      </c>
      <c r="I4887" s="17">
        <f t="shared" si="104"/>
        <v>-0.3680000000000021</v>
      </c>
      <c r="J4887" s="18">
        <f t="shared" si="105"/>
        <v>2.1343231643660948E-2</v>
      </c>
      <c r="K4887" s="18">
        <f t="shared" si="106"/>
        <v>0.32800919820138202</v>
      </c>
      <c r="L4887" s="154"/>
      <c r="M4887" s="154"/>
      <c r="N4887" s="154"/>
      <c r="O4887" s="154"/>
      <c r="P4887" s="154"/>
      <c r="Q4887" s="154"/>
      <c r="R4887" s="154"/>
      <c r="S4887" s="154"/>
      <c r="T4887" s="154"/>
      <c r="U4887" s="154"/>
      <c r="V4887" s="154"/>
      <c r="W4887" s="154"/>
      <c r="X4887" s="154"/>
      <c r="Y4887" s="154"/>
      <c r="Z4887" s="154"/>
      <c r="AA4887" s="154"/>
    </row>
    <row r="4888" spans="1:27" ht="15.75" customHeight="1">
      <c r="A4888" s="155"/>
      <c r="B4888" s="156"/>
      <c r="C4888" s="158"/>
      <c r="D4888" s="158">
        <v>6107</v>
      </c>
      <c r="E4888" s="158">
        <v>16.913</v>
      </c>
      <c r="F4888" s="158">
        <v>16.587</v>
      </c>
      <c r="G4888" s="16">
        <f t="shared" si="102"/>
        <v>17.032373496847189</v>
      </c>
      <c r="H4888" s="17">
        <f t="shared" si="103"/>
        <v>-0.19895582807864781</v>
      </c>
      <c r="I4888" s="17">
        <f t="shared" si="104"/>
        <v>-0.32600000000000051</v>
      </c>
      <c r="J4888" s="18">
        <f t="shared" si="105"/>
        <v>1.9275113817773342E-2</v>
      </c>
      <c r="K4888" s="18">
        <f t="shared" si="106"/>
        <v>0.31493730239391166</v>
      </c>
      <c r="L4888" s="154"/>
      <c r="M4888" s="154"/>
      <c r="N4888" s="154"/>
      <c r="O4888" s="154"/>
      <c r="P4888" s="154"/>
      <c r="Q4888" s="154"/>
      <c r="R4888" s="154"/>
      <c r="S4888" s="154"/>
      <c r="T4888" s="154"/>
      <c r="U4888" s="154"/>
      <c r="V4888" s="154"/>
      <c r="W4888" s="154"/>
      <c r="X4888" s="154"/>
      <c r="Y4888" s="154"/>
      <c r="Z4888" s="154"/>
      <c r="AA4888" s="154"/>
    </row>
    <row r="4889" spans="1:27" ht="15.75" customHeight="1">
      <c r="A4889" s="155"/>
      <c r="B4889" s="156"/>
      <c r="C4889" s="158"/>
      <c r="D4889" s="158">
        <v>6107</v>
      </c>
      <c r="E4889" s="158">
        <v>17.231000000000002</v>
      </c>
      <c r="F4889" s="158">
        <v>16.931000000000001</v>
      </c>
      <c r="G4889" s="16">
        <f t="shared" si="102"/>
        <v>17.032373496847189</v>
      </c>
      <c r="H4889" s="17">
        <f t="shared" si="103"/>
        <v>0.33104417192135455</v>
      </c>
      <c r="I4889" s="17">
        <f t="shared" si="104"/>
        <v>-0.30000000000000071</v>
      </c>
      <c r="J4889" s="18">
        <f t="shared" si="105"/>
        <v>1.7410481109628034E-2</v>
      </c>
      <c r="K4889" s="18">
        <f t="shared" si="106"/>
        <v>0.32758020981882824</v>
      </c>
      <c r="L4889" s="154"/>
      <c r="M4889" s="154"/>
      <c r="N4889" s="154"/>
      <c r="O4889" s="154"/>
      <c r="P4889" s="154"/>
      <c r="Q4889" s="154"/>
      <c r="R4889" s="154"/>
      <c r="S4889" s="154"/>
      <c r="T4889" s="154"/>
      <c r="U4889" s="154"/>
      <c r="V4889" s="154"/>
      <c r="W4889" s="154"/>
      <c r="X4889" s="154"/>
      <c r="Y4889" s="154"/>
      <c r="Z4889" s="154"/>
      <c r="AA4889" s="154"/>
    </row>
    <row r="4890" spans="1:27" ht="15.75" customHeight="1">
      <c r="A4890" s="155"/>
      <c r="B4890" s="156">
        <v>45233</v>
      </c>
      <c r="C4890" s="158">
        <v>77076</v>
      </c>
      <c r="D4890" s="158">
        <v>5648</v>
      </c>
      <c r="E4890" s="158">
        <v>19.47</v>
      </c>
      <c r="F4890" s="158">
        <v>19.346</v>
      </c>
      <c r="G4890" s="16">
        <f t="shared" si="102"/>
        <v>19.240505739344663</v>
      </c>
      <c r="H4890" s="17">
        <f t="shared" si="103"/>
        <v>0.38249043442556052</v>
      </c>
      <c r="I4890" s="17">
        <f t="shared" si="104"/>
        <v>-0.12399999999999878</v>
      </c>
      <c r="J4890" s="18">
        <f t="shared" si="105"/>
        <v>6.3687724704673231E-3</v>
      </c>
      <c r="K4890" s="18">
        <f t="shared" si="106"/>
        <v>0.32360554699537741</v>
      </c>
      <c r="L4890" s="154"/>
      <c r="M4890" s="154"/>
      <c r="N4890" s="154"/>
      <c r="O4890" s="154"/>
      <c r="P4890" s="154"/>
      <c r="Q4890" s="154"/>
      <c r="R4890" s="154"/>
      <c r="S4890" s="154"/>
      <c r="T4890" s="154"/>
      <c r="U4890" s="154"/>
      <c r="V4890" s="154"/>
      <c r="W4890" s="154"/>
      <c r="X4890" s="154"/>
      <c r="Y4890" s="154"/>
      <c r="Z4890" s="154"/>
      <c r="AA4890" s="154"/>
    </row>
    <row r="4891" spans="1:27" ht="15.75" customHeight="1">
      <c r="A4891" s="155"/>
      <c r="B4891" s="156"/>
      <c r="C4891" s="158"/>
      <c r="D4891" s="158">
        <v>5648</v>
      </c>
      <c r="E4891" s="158">
        <v>19.637</v>
      </c>
      <c r="F4891" s="158">
        <v>19.542000000000002</v>
      </c>
      <c r="G4891" s="16">
        <f t="shared" si="102"/>
        <v>19.240505739344663</v>
      </c>
      <c r="H4891" s="17">
        <f t="shared" si="103"/>
        <v>0.66082376775889651</v>
      </c>
      <c r="I4891" s="17">
        <f t="shared" si="104"/>
        <v>-9.4999999999998863E-2</v>
      </c>
      <c r="J4891" s="18">
        <f t="shared" si="105"/>
        <v>4.8378061822070004E-3</v>
      </c>
      <c r="K4891" s="18">
        <f t="shared" si="106"/>
        <v>0.32935784488465647</v>
      </c>
      <c r="L4891" s="154"/>
      <c r="M4891" s="154"/>
      <c r="N4891" s="154"/>
      <c r="O4891" s="154"/>
      <c r="P4891" s="154"/>
      <c r="Q4891" s="154"/>
      <c r="R4891" s="154"/>
      <c r="S4891" s="154"/>
      <c r="T4891" s="154"/>
      <c r="U4891" s="154"/>
      <c r="V4891" s="154"/>
      <c r="W4891" s="154"/>
      <c r="X4891" s="154"/>
      <c r="Y4891" s="154"/>
      <c r="Z4891" s="154"/>
      <c r="AA4891" s="154"/>
    </row>
    <row r="4892" spans="1:27" ht="15.75" customHeight="1">
      <c r="A4892" s="155"/>
      <c r="B4892" s="156"/>
      <c r="C4892" s="158"/>
      <c r="D4892" s="158">
        <v>5648</v>
      </c>
      <c r="E4892" s="158">
        <v>19.652000000000001</v>
      </c>
      <c r="F4892" s="158">
        <v>19.518000000000001</v>
      </c>
      <c r="G4892" s="16">
        <f t="shared" si="102"/>
        <v>19.240505739344663</v>
      </c>
      <c r="H4892" s="17">
        <f t="shared" si="103"/>
        <v>0.68582376775889742</v>
      </c>
      <c r="I4892" s="17">
        <f t="shared" si="104"/>
        <v>-0.13400000000000034</v>
      </c>
      <c r="J4892" s="18">
        <f t="shared" si="105"/>
        <v>6.8186444127824311E-3</v>
      </c>
      <c r="K4892" s="18">
        <f t="shared" si="106"/>
        <v>0.32986973336047221</v>
      </c>
      <c r="L4892" s="154"/>
      <c r="M4892" s="154"/>
      <c r="N4892" s="154"/>
      <c r="O4892" s="154"/>
      <c r="P4892" s="154"/>
      <c r="Q4892" s="154"/>
      <c r="R4892" s="154"/>
      <c r="S4892" s="154"/>
      <c r="T4892" s="154"/>
      <c r="U4892" s="154"/>
      <c r="V4892" s="154"/>
      <c r="W4892" s="154"/>
      <c r="X4892" s="154"/>
      <c r="Y4892" s="154"/>
      <c r="Z4892" s="154"/>
      <c r="AA4892" s="154"/>
    </row>
    <row r="4893" spans="1:27" ht="15.75" customHeight="1">
      <c r="A4893" s="155"/>
      <c r="B4893" s="156"/>
      <c r="C4893" s="158"/>
      <c r="D4893" s="158">
        <v>5648</v>
      </c>
      <c r="E4893" s="158">
        <v>19.971</v>
      </c>
      <c r="F4893" s="158">
        <v>19.861000000000001</v>
      </c>
      <c r="G4893" s="16">
        <f t="shared" si="102"/>
        <v>19.240505739344663</v>
      </c>
      <c r="H4893" s="17">
        <f t="shared" si="103"/>
        <v>1.2174904344255626</v>
      </c>
      <c r="I4893" s="17">
        <f t="shared" si="104"/>
        <v>-0.10999999999999943</v>
      </c>
      <c r="J4893" s="18">
        <f t="shared" si="105"/>
        <v>5.5079865805417573E-3</v>
      </c>
      <c r="K4893" s="18">
        <f t="shared" si="106"/>
        <v>0.34057383205648184</v>
      </c>
      <c r="L4893" s="154"/>
      <c r="M4893" s="154"/>
      <c r="N4893" s="154"/>
      <c r="O4893" s="154"/>
      <c r="P4893" s="154"/>
      <c r="Q4893" s="154"/>
      <c r="R4893" s="154"/>
      <c r="S4893" s="154"/>
      <c r="T4893" s="154"/>
      <c r="U4893" s="154"/>
      <c r="V4893" s="154"/>
      <c r="W4893" s="154"/>
      <c r="X4893" s="154"/>
      <c r="Y4893" s="154"/>
      <c r="Z4893" s="154"/>
      <c r="AA4893" s="154"/>
    </row>
    <row r="4894" spans="1:27" ht="15.75" customHeight="1">
      <c r="A4894" s="155"/>
      <c r="B4894" s="156">
        <v>45233</v>
      </c>
      <c r="C4894" s="158">
        <v>77078</v>
      </c>
      <c r="D4894" s="158">
        <v>7148</v>
      </c>
      <c r="E4894" s="158">
        <v>25.398</v>
      </c>
      <c r="F4894" s="158">
        <v>25.158999999999999</v>
      </c>
      <c r="G4894" s="16">
        <f t="shared" si="102"/>
        <v>25.578129335331514</v>
      </c>
      <c r="H4894" s="17">
        <f t="shared" si="103"/>
        <v>-0.3002155588858576</v>
      </c>
      <c r="I4894" s="17">
        <f t="shared" si="104"/>
        <v>-0.23900000000000077</v>
      </c>
      <c r="J4894" s="18">
        <f t="shared" si="105"/>
        <v>9.4101897787227645E-3</v>
      </c>
      <c r="K4894" s="18">
        <f t="shared" si="106"/>
        <v>0.35927214115972489</v>
      </c>
      <c r="L4894" s="154"/>
      <c r="M4894" s="154"/>
      <c r="N4894" s="154"/>
      <c r="O4894" s="154"/>
      <c r="P4894" s="154"/>
      <c r="Q4894" s="154"/>
      <c r="R4894" s="154"/>
      <c r="S4894" s="154"/>
      <c r="T4894" s="154"/>
      <c r="U4894" s="154"/>
      <c r="V4894" s="154"/>
      <c r="W4894" s="154"/>
      <c r="X4894" s="154"/>
      <c r="Y4894" s="154"/>
      <c r="Z4894" s="154"/>
      <c r="AA4894" s="154"/>
    </row>
    <row r="4895" spans="1:27" ht="15.75" customHeight="1">
      <c r="A4895" s="155"/>
      <c r="B4895" s="156"/>
      <c r="C4895" s="158"/>
      <c r="D4895" s="158">
        <v>7148</v>
      </c>
      <c r="E4895" s="158">
        <v>24.454000000000001</v>
      </c>
      <c r="F4895" s="158">
        <v>24.207999999999998</v>
      </c>
      <c r="G4895" s="16">
        <f t="shared" si="102"/>
        <v>25.578129335331514</v>
      </c>
      <c r="H4895" s="17">
        <f t="shared" si="103"/>
        <v>-1.8735488922191894</v>
      </c>
      <c r="I4895" s="17">
        <f t="shared" si="104"/>
        <v>-0.24600000000000222</v>
      </c>
      <c r="J4895" s="18">
        <f t="shared" si="105"/>
        <v>1.0059703933916832E-2</v>
      </c>
      <c r="K4895" s="18">
        <f t="shared" si="106"/>
        <v>0.3345380649862883</v>
      </c>
      <c r="L4895" s="154"/>
      <c r="M4895" s="154"/>
      <c r="N4895" s="154"/>
      <c r="O4895" s="154"/>
      <c r="P4895" s="154"/>
      <c r="Q4895" s="154"/>
      <c r="R4895" s="154"/>
      <c r="S4895" s="154"/>
      <c r="T4895" s="154"/>
      <c r="U4895" s="154"/>
      <c r="V4895" s="154"/>
      <c r="W4895" s="154"/>
      <c r="X4895" s="154"/>
      <c r="Y4895" s="154"/>
      <c r="Z4895" s="154"/>
      <c r="AA4895" s="154"/>
    </row>
    <row r="4896" spans="1:27" ht="15.75" customHeight="1">
      <c r="A4896" s="155"/>
      <c r="B4896" s="156"/>
      <c r="C4896" s="158"/>
      <c r="D4896" s="158">
        <v>7108</v>
      </c>
      <c r="E4896" s="158">
        <v>18.079000000000001</v>
      </c>
      <c r="F4896" s="158">
        <v>17.946999999999999</v>
      </c>
      <c r="G4896" s="16">
        <f t="shared" si="102"/>
        <v>18.039622077854567</v>
      </c>
      <c r="H4896" s="17">
        <f t="shared" si="103"/>
        <v>6.5629870242389643E-2</v>
      </c>
      <c r="I4896" s="17">
        <f t="shared" si="104"/>
        <v>-0.13200000000000145</v>
      </c>
      <c r="J4896" s="18">
        <f t="shared" si="105"/>
        <v>7.3012887880967671E-3</v>
      </c>
      <c r="K4896" s="18">
        <f t="shared" si="106"/>
        <v>0.35603575293130263</v>
      </c>
      <c r="L4896" s="154"/>
      <c r="M4896" s="154"/>
      <c r="N4896" s="154"/>
      <c r="O4896" s="154"/>
      <c r="P4896" s="154"/>
      <c r="Q4896" s="154"/>
      <c r="R4896" s="154"/>
      <c r="S4896" s="154"/>
      <c r="T4896" s="154"/>
      <c r="U4896" s="154"/>
      <c r="V4896" s="154"/>
      <c r="W4896" s="154"/>
      <c r="X4896" s="154"/>
      <c r="Y4896" s="154"/>
      <c r="Z4896" s="154"/>
      <c r="AA4896" s="154"/>
    </row>
    <row r="4897" spans="1:27" ht="15.75" customHeight="1">
      <c r="A4897" s="155"/>
      <c r="B4897" s="156">
        <v>45234</v>
      </c>
      <c r="C4897" s="158">
        <v>77080</v>
      </c>
      <c r="D4897" s="158">
        <v>7108</v>
      </c>
      <c r="E4897" s="158">
        <v>18.777999999999999</v>
      </c>
      <c r="F4897" s="158">
        <v>18.654</v>
      </c>
      <c r="G4897" s="16">
        <f t="shared" si="102"/>
        <v>18.039622077854567</v>
      </c>
      <c r="H4897" s="17">
        <f t="shared" si="103"/>
        <v>1.2306298702423866</v>
      </c>
      <c r="I4897" s="17">
        <f t="shared" si="104"/>
        <v>-0.12399999999999878</v>
      </c>
      <c r="J4897" s="18">
        <f t="shared" si="105"/>
        <v>6.6034721482585356E-3</v>
      </c>
      <c r="K4897" s="18">
        <f t="shared" si="106"/>
        <v>0.38000694308472782</v>
      </c>
      <c r="L4897" s="154"/>
      <c r="M4897" s="154"/>
      <c r="N4897" s="154"/>
      <c r="O4897" s="154"/>
      <c r="P4897" s="154"/>
      <c r="Q4897" s="154"/>
      <c r="R4897" s="154"/>
      <c r="S4897" s="154"/>
      <c r="T4897" s="154"/>
      <c r="U4897" s="154"/>
      <c r="V4897" s="154"/>
      <c r="W4897" s="154"/>
      <c r="X4897" s="154"/>
      <c r="Y4897" s="154"/>
      <c r="Z4897" s="154"/>
      <c r="AA4897" s="154"/>
    </row>
    <row r="4898" spans="1:27" ht="15.75" customHeight="1">
      <c r="A4898" s="155"/>
      <c r="B4898" s="156"/>
      <c r="C4898" s="158"/>
      <c r="D4898" s="158">
        <v>7108</v>
      </c>
      <c r="E4898" s="158">
        <v>17.736000000000001</v>
      </c>
      <c r="F4898" s="158">
        <v>17.616</v>
      </c>
      <c r="G4898" s="16">
        <f t="shared" si="102"/>
        <v>18.039622077854567</v>
      </c>
      <c r="H4898" s="17">
        <f t="shared" si="103"/>
        <v>-0.50603679642427701</v>
      </c>
      <c r="I4898" s="17">
        <f t="shared" si="104"/>
        <v>-0.12000000000000099</v>
      </c>
      <c r="J4898" s="18">
        <f t="shared" si="105"/>
        <v>6.7658998646820583E-3</v>
      </c>
      <c r="K4898" s="18">
        <f t="shared" si="106"/>
        <v>0.3435820014233773</v>
      </c>
      <c r="L4898" s="154"/>
      <c r="M4898" s="154"/>
      <c r="N4898" s="154"/>
      <c r="O4898" s="154"/>
      <c r="P4898" s="154"/>
      <c r="Q4898" s="154"/>
      <c r="R4898" s="154"/>
      <c r="S4898" s="154"/>
      <c r="T4898" s="154"/>
      <c r="U4898" s="154"/>
      <c r="V4898" s="154"/>
      <c r="W4898" s="154"/>
      <c r="X4898" s="154"/>
      <c r="Y4898" s="154"/>
      <c r="Z4898" s="154"/>
      <c r="AA4898" s="154"/>
    </row>
    <row r="4899" spans="1:27" ht="15.75" customHeight="1">
      <c r="A4899" s="155"/>
      <c r="B4899" s="156">
        <v>45234</v>
      </c>
      <c r="C4899" s="158">
        <v>77310</v>
      </c>
      <c r="D4899" s="158">
        <v>7108</v>
      </c>
      <c r="E4899" s="158">
        <v>18.439</v>
      </c>
      <c r="F4899" s="158">
        <v>18.317</v>
      </c>
      <c r="G4899" s="16">
        <f t="shared" si="102"/>
        <v>18.039622077854567</v>
      </c>
      <c r="H4899" s="17">
        <f t="shared" si="103"/>
        <v>0.66562987024238873</v>
      </c>
      <c r="I4899" s="17">
        <f t="shared" si="104"/>
        <v>-0.12199999999999989</v>
      </c>
      <c r="J4899" s="18">
        <f t="shared" si="105"/>
        <v>6.616410868268338E-3</v>
      </c>
      <c r="K4899" s="18">
        <f t="shared" si="106"/>
        <v>0.36860840486170721</v>
      </c>
      <c r="L4899" s="154"/>
      <c r="M4899" s="154"/>
      <c r="N4899" s="154"/>
      <c r="O4899" s="154"/>
      <c r="P4899" s="154"/>
      <c r="Q4899" s="154"/>
      <c r="R4899" s="154"/>
      <c r="S4899" s="154"/>
      <c r="T4899" s="154"/>
      <c r="U4899" s="154"/>
      <c r="V4899" s="154"/>
      <c r="W4899" s="154"/>
      <c r="X4899" s="154"/>
      <c r="Y4899" s="154"/>
      <c r="Z4899" s="154"/>
      <c r="AA4899" s="154"/>
    </row>
    <row r="4900" spans="1:27" ht="15.75" customHeight="1">
      <c r="A4900" s="155"/>
      <c r="B4900" s="156"/>
      <c r="C4900" s="158"/>
      <c r="D4900" s="158">
        <v>7108</v>
      </c>
      <c r="E4900" s="158">
        <v>17.637</v>
      </c>
      <c r="F4900" s="158">
        <v>17.521999999999998</v>
      </c>
      <c r="G4900" s="16">
        <f t="shared" si="102"/>
        <v>18.039622077854567</v>
      </c>
      <c r="H4900" s="17">
        <f t="shared" si="103"/>
        <v>-0.67103679642427738</v>
      </c>
      <c r="I4900" s="17">
        <f t="shared" si="104"/>
        <v>-0.11500000000000199</v>
      </c>
      <c r="J4900" s="18">
        <f t="shared" si="105"/>
        <v>6.5203832851393083E-3</v>
      </c>
      <c r="K4900" s="18">
        <f t="shared" si="106"/>
        <v>0.33989739622640019</v>
      </c>
      <c r="L4900" s="154"/>
      <c r="M4900" s="154"/>
      <c r="N4900" s="154"/>
      <c r="O4900" s="154"/>
      <c r="P4900" s="154"/>
      <c r="Q4900" s="154"/>
      <c r="R4900" s="154"/>
      <c r="S4900" s="154"/>
      <c r="T4900" s="154"/>
      <c r="U4900" s="154"/>
      <c r="V4900" s="154"/>
      <c r="W4900" s="154"/>
      <c r="X4900" s="154"/>
      <c r="Y4900" s="154"/>
      <c r="Z4900" s="154"/>
      <c r="AA4900" s="154"/>
    </row>
    <row r="4901" spans="1:27" ht="15.75" customHeight="1">
      <c r="A4901" s="155"/>
      <c r="B4901" s="156"/>
      <c r="C4901" s="158"/>
      <c r="D4901" s="158">
        <v>7108</v>
      </c>
      <c r="E4901" s="158">
        <v>17.536000000000001</v>
      </c>
      <c r="F4901" s="158">
        <v>17.420999999999999</v>
      </c>
      <c r="G4901" s="16">
        <f t="shared" si="102"/>
        <v>18.039622077854567</v>
      </c>
      <c r="H4901" s="17">
        <f t="shared" si="103"/>
        <v>-0.83937012975760916</v>
      </c>
      <c r="I4901" s="17">
        <f t="shared" si="104"/>
        <v>-0.11500000000000199</v>
      </c>
      <c r="J4901" s="18">
        <f t="shared" si="105"/>
        <v>6.5579379562044921E-3</v>
      </c>
      <c r="K4901" s="18">
        <f t="shared" si="106"/>
        <v>0.33609548227902719</v>
      </c>
      <c r="L4901" s="154"/>
      <c r="M4901" s="154"/>
      <c r="N4901" s="154"/>
      <c r="O4901" s="154"/>
      <c r="P4901" s="154"/>
      <c r="Q4901" s="154"/>
      <c r="R4901" s="154"/>
      <c r="S4901" s="154"/>
      <c r="T4901" s="154"/>
      <c r="U4901" s="154"/>
      <c r="V4901" s="154"/>
      <c r="W4901" s="154"/>
      <c r="X4901" s="154"/>
      <c r="Y4901" s="154"/>
      <c r="Z4901" s="154"/>
      <c r="AA4901" s="154"/>
    </row>
    <row r="4902" spans="1:27" ht="15.75" customHeight="1">
      <c r="A4902" s="155"/>
      <c r="B4902" s="156">
        <v>45234</v>
      </c>
      <c r="C4902" s="158">
        <v>77312</v>
      </c>
      <c r="D4902" s="158">
        <v>1010</v>
      </c>
      <c r="E4902" s="158">
        <v>29.529</v>
      </c>
      <c r="F4902" s="158">
        <v>29.335000000000001</v>
      </c>
      <c r="G4902" s="16">
        <f t="shared" si="102"/>
        <v>27</v>
      </c>
      <c r="H4902" s="17">
        <f t="shared" si="103"/>
        <v>4.2149999999999999</v>
      </c>
      <c r="I4902" s="17">
        <f t="shared" si="104"/>
        <v>-0.19399999999999906</v>
      </c>
      <c r="J4902" s="18">
        <f t="shared" si="105"/>
        <v>6.5698127264722499E-3</v>
      </c>
      <c r="K4902" s="18">
        <f t="shared" si="106"/>
        <v>0.59361983135223007</v>
      </c>
      <c r="L4902" s="154"/>
      <c r="M4902" s="154"/>
      <c r="N4902" s="154"/>
      <c r="O4902" s="154"/>
      <c r="P4902" s="154"/>
      <c r="Q4902" s="154"/>
      <c r="R4902" s="154"/>
      <c r="S4902" s="154"/>
      <c r="T4902" s="154"/>
      <c r="U4902" s="154"/>
      <c r="V4902" s="154"/>
      <c r="W4902" s="154"/>
      <c r="X4902" s="154"/>
      <c r="Y4902" s="154"/>
      <c r="Z4902" s="154"/>
      <c r="AA4902" s="154"/>
    </row>
    <row r="4903" spans="1:27" ht="15.75" customHeight="1">
      <c r="A4903" s="155"/>
      <c r="B4903" s="156">
        <v>45234</v>
      </c>
      <c r="C4903" s="158">
        <v>77314</v>
      </c>
      <c r="D4903" s="158">
        <v>515</v>
      </c>
      <c r="E4903" s="158">
        <v>17.199000000000002</v>
      </c>
      <c r="F4903" s="158">
        <v>17.135000000000002</v>
      </c>
      <c r="G4903" s="16">
        <f t="shared" si="102"/>
        <v>16.637999999999998</v>
      </c>
      <c r="H4903" s="17">
        <f t="shared" si="103"/>
        <v>0.93500000000000583</v>
      </c>
      <c r="I4903" s="17">
        <f t="shared" si="104"/>
        <v>-6.4000000000000057E-2</v>
      </c>
      <c r="J4903" s="18">
        <f t="shared" si="105"/>
        <v>3.7211465782894383E-3</v>
      </c>
      <c r="K4903" s="18">
        <f t="shared" si="106"/>
        <v>0.52101866387580675</v>
      </c>
      <c r="L4903" s="154"/>
      <c r="M4903" s="154"/>
      <c r="N4903" s="154"/>
      <c r="O4903" s="154"/>
      <c r="P4903" s="154"/>
      <c r="Q4903" s="154"/>
      <c r="R4903" s="154"/>
      <c r="S4903" s="154"/>
      <c r="T4903" s="154"/>
      <c r="U4903" s="154"/>
      <c r="V4903" s="154"/>
      <c r="W4903" s="154"/>
      <c r="X4903" s="154"/>
      <c r="Y4903" s="154"/>
      <c r="Z4903" s="154"/>
      <c r="AA4903" s="154"/>
    </row>
    <row r="4904" spans="1:27" ht="15.75" customHeight="1">
      <c r="A4904" s="155"/>
      <c r="B4904" s="156">
        <v>45234</v>
      </c>
      <c r="C4904" s="158">
        <v>77408</v>
      </c>
      <c r="D4904" s="158">
        <v>8148</v>
      </c>
      <c r="E4904" s="158">
        <v>25.195</v>
      </c>
      <c r="F4904" s="158">
        <v>25.129000000000001</v>
      </c>
      <c r="G4904" s="16">
        <f t="shared" si="102"/>
        <v>25.221284448482908</v>
      </c>
      <c r="H4904" s="17">
        <f t="shared" si="103"/>
        <v>-4.3807414138180199E-2</v>
      </c>
      <c r="I4904" s="17">
        <f t="shared" si="104"/>
        <v>-6.5999999999998948E-2</v>
      </c>
      <c r="J4904" s="18">
        <f t="shared" si="105"/>
        <v>2.6195673744790217E-3</v>
      </c>
      <c r="K4904" s="18">
        <f t="shared" si="106"/>
        <v>0.29741561638555841</v>
      </c>
      <c r="L4904" s="154"/>
      <c r="M4904" s="154"/>
      <c r="N4904" s="154"/>
      <c r="O4904" s="154"/>
      <c r="P4904" s="154"/>
      <c r="Q4904" s="154"/>
      <c r="R4904" s="154"/>
      <c r="S4904" s="154"/>
      <c r="T4904" s="154"/>
      <c r="U4904" s="154"/>
      <c r="V4904" s="154"/>
      <c r="W4904" s="154"/>
      <c r="X4904" s="154"/>
      <c r="Y4904" s="154"/>
      <c r="Z4904" s="154"/>
      <c r="AA4904" s="154"/>
    </row>
    <row r="4905" spans="1:27" ht="15.75" customHeight="1">
      <c r="A4905" s="155"/>
      <c r="B4905" s="156"/>
      <c r="C4905" s="158"/>
      <c r="D4905" s="158">
        <v>8148</v>
      </c>
      <c r="E4905" s="158">
        <v>25.585000000000001</v>
      </c>
      <c r="F4905" s="158">
        <v>25.545999999999999</v>
      </c>
      <c r="G4905" s="16">
        <f t="shared" si="102"/>
        <v>25.221284448482908</v>
      </c>
      <c r="H4905" s="17">
        <f t="shared" si="103"/>
        <v>0.60619258586182079</v>
      </c>
      <c r="I4905" s="17">
        <f t="shared" si="104"/>
        <v>-3.9000000000001478E-2</v>
      </c>
      <c r="J4905" s="18">
        <f t="shared" si="105"/>
        <v>1.5243306624976149E-3</v>
      </c>
      <c r="K4905" s="18">
        <f t="shared" si="106"/>
        <v>0.30812532557491285</v>
      </c>
      <c r="L4905" s="154"/>
      <c r="M4905" s="154"/>
      <c r="N4905" s="154"/>
      <c r="O4905" s="154"/>
      <c r="P4905" s="154"/>
      <c r="Q4905" s="154"/>
      <c r="R4905" s="154"/>
      <c r="S4905" s="154"/>
      <c r="T4905" s="154"/>
      <c r="U4905" s="154"/>
      <c r="V4905" s="154"/>
      <c r="W4905" s="154"/>
      <c r="X4905" s="154"/>
      <c r="Y4905" s="154"/>
      <c r="Z4905" s="154"/>
      <c r="AA4905" s="154"/>
    </row>
    <row r="4906" spans="1:27" ht="15.75" customHeight="1">
      <c r="A4906" s="155"/>
      <c r="B4906" s="156">
        <v>45234</v>
      </c>
      <c r="C4906" s="158">
        <v>77410</v>
      </c>
      <c r="D4906" s="158">
        <v>8128</v>
      </c>
      <c r="E4906" s="158">
        <v>18.725000000000001</v>
      </c>
      <c r="F4906" s="158">
        <v>18.692</v>
      </c>
      <c r="G4906" s="16">
        <f t="shared" si="102"/>
        <v>20.092045107828728</v>
      </c>
      <c r="H4906" s="17">
        <f t="shared" si="103"/>
        <v>-2.2784085130478777</v>
      </c>
      <c r="I4906" s="17">
        <f t="shared" si="104"/>
        <v>-3.3000000000001251E-2</v>
      </c>
      <c r="J4906" s="18">
        <f t="shared" si="105"/>
        <v>1.762349799733044E-3</v>
      </c>
      <c r="K4906" s="18">
        <f t="shared" si="106"/>
        <v>0.24348389571408574</v>
      </c>
      <c r="L4906" s="154"/>
      <c r="M4906" s="154"/>
      <c r="N4906" s="154"/>
      <c r="O4906" s="154"/>
      <c r="P4906" s="154"/>
      <c r="Q4906" s="154"/>
      <c r="R4906" s="154"/>
      <c r="S4906" s="154"/>
      <c r="T4906" s="154"/>
      <c r="U4906" s="154"/>
      <c r="V4906" s="154"/>
      <c r="W4906" s="154"/>
      <c r="X4906" s="154"/>
      <c r="Y4906" s="154"/>
      <c r="Z4906" s="154"/>
      <c r="AA4906" s="154"/>
    </row>
    <row r="4907" spans="1:27" ht="15.75" customHeight="1">
      <c r="A4907" s="155"/>
      <c r="B4907" s="156">
        <v>45234</v>
      </c>
      <c r="C4907" s="158">
        <v>77412</v>
      </c>
      <c r="D4907" s="158">
        <v>8108</v>
      </c>
      <c r="E4907" s="158">
        <v>17.692</v>
      </c>
      <c r="F4907" s="158">
        <v>17.657</v>
      </c>
      <c r="G4907" s="16">
        <f t="shared" si="102"/>
        <v>18.363527102940179</v>
      </c>
      <c r="H4907" s="17">
        <f t="shared" si="103"/>
        <v>-1.1192118382336307</v>
      </c>
      <c r="I4907" s="17">
        <f t="shared" si="104"/>
        <v>-3.5000000000000142E-2</v>
      </c>
      <c r="J4907" s="18">
        <f t="shared" si="105"/>
        <v>1.9782952747004375E-3</v>
      </c>
      <c r="K4907" s="18">
        <f t="shared" si="106"/>
        <v>0.26592506943428784</v>
      </c>
      <c r="L4907" s="154"/>
      <c r="M4907" s="154"/>
      <c r="N4907" s="154"/>
      <c r="O4907" s="154"/>
      <c r="P4907" s="154"/>
      <c r="Q4907" s="154"/>
      <c r="R4907" s="154"/>
      <c r="S4907" s="154"/>
      <c r="T4907" s="154"/>
      <c r="U4907" s="154"/>
      <c r="V4907" s="154"/>
      <c r="W4907" s="154"/>
      <c r="X4907" s="154"/>
      <c r="Y4907" s="154"/>
      <c r="Z4907" s="154"/>
      <c r="AA4907" s="154"/>
    </row>
    <row r="4908" spans="1:27" ht="15.75" customHeight="1">
      <c r="A4908" s="155"/>
      <c r="B4908" s="156">
        <v>45234</v>
      </c>
      <c r="C4908" s="158">
        <v>77414</v>
      </c>
      <c r="D4908" s="158">
        <v>8107</v>
      </c>
      <c r="E4908" s="158">
        <v>15.75</v>
      </c>
      <c r="F4908" s="158">
        <v>15.72</v>
      </c>
      <c r="G4908" s="16">
        <f t="shared" si="102"/>
        <v>16.123457228651652</v>
      </c>
      <c r="H4908" s="17">
        <f t="shared" si="103"/>
        <v>-0.62242871441942071</v>
      </c>
      <c r="I4908" s="17">
        <f t="shared" si="104"/>
        <v>-2.9999999999999361E-2</v>
      </c>
      <c r="J4908" s="18">
        <f t="shared" si="105"/>
        <v>1.9047619047618642E-3</v>
      </c>
      <c r="K4908" s="18">
        <f t="shared" si="106"/>
        <v>0.27894706809175623</v>
      </c>
      <c r="L4908" s="154"/>
      <c r="M4908" s="154"/>
      <c r="N4908" s="154"/>
      <c r="O4908" s="154"/>
      <c r="P4908" s="154"/>
      <c r="Q4908" s="154"/>
      <c r="R4908" s="154"/>
      <c r="S4908" s="154"/>
      <c r="T4908" s="154"/>
      <c r="U4908" s="154"/>
      <c r="V4908" s="154"/>
      <c r="W4908" s="154"/>
      <c r="X4908" s="154"/>
      <c r="Y4908" s="154"/>
      <c r="Z4908" s="154"/>
      <c r="AA4908" s="154"/>
    </row>
    <row r="4909" spans="1:27" ht="15.75" customHeight="1">
      <c r="A4909" s="155"/>
      <c r="B4909" s="156"/>
      <c r="C4909" s="158"/>
      <c r="D4909" s="158">
        <v>8107</v>
      </c>
      <c r="E4909" s="158">
        <v>16.186</v>
      </c>
      <c r="F4909" s="158">
        <v>16.126999999999999</v>
      </c>
      <c r="G4909" s="16">
        <f t="shared" si="102"/>
        <v>16.123457228651652</v>
      </c>
      <c r="H4909" s="17">
        <f t="shared" si="103"/>
        <v>0.10423795224724586</v>
      </c>
      <c r="I4909" s="17">
        <f t="shared" si="104"/>
        <v>-5.9000000000001052E-2</v>
      </c>
      <c r="J4909" s="18">
        <f t="shared" si="105"/>
        <v>3.6451254170271254E-3</v>
      </c>
      <c r="K4909" s="18">
        <f t="shared" si="106"/>
        <v>0.29836996926017301</v>
      </c>
      <c r="L4909" s="154"/>
      <c r="M4909" s="154"/>
      <c r="N4909" s="154"/>
      <c r="O4909" s="154"/>
      <c r="P4909" s="154"/>
      <c r="Q4909" s="154"/>
      <c r="R4909" s="154"/>
      <c r="S4909" s="154"/>
      <c r="T4909" s="154"/>
      <c r="U4909" s="154"/>
      <c r="V4909" s="154"/>
      <c r="W4909" s="154"/>
      <c r="X4909" s="154"/>
      <c r="Y4909" s="154"/>
      <c r="Z4909" s="154"/>
      <c r="AA4909" s="154"/>
    </row>
    <row r="4910" spans="1:27" ht="15.75" customHeight="1">
      <c r="A4910" s="155"/>
      <c r="B4910" s="156"/>
      <c r="C4910" s="158"/>
      <c r="D4910" s="158">
        <v>8107</v>
      </c>
      <c r="E4910" s="158">
        <v>17.108000000000001</v>
      </c>
      <c r="F4910" s="158">
        <v>17.059000000000001</v>
      </c>
      <c r="G4910" s="16">
        <f t="shared" si="102"/>
        <v>16.123457228651652</v>
      </c>
      <c r="H4910" s="17">
        <f t="shared" si="103"/>
        <v>1.6409046189139136</v>
      </c>
      <c r="I4910" s="17">
        <f t="shared" si="104"/>
        <v>-4.8999999999999488E-2</v>
      </c>
      <c r="J4910" s="18">
        <f t="shared" si="105"/>
        <v>2.8641571194762384E-3</v>
      </c>
      <c r="K4910" s="18">
        <f t="shared" si="106"/>
        <v>0.33618285728578212</v>
      </c>
      <c r="L4910" s="154"/>
      <c r="M4910" s="154"/>
      <c r="N4910" s="154"/>
      <c r="O4910" s="154"/>
      <c r="P4910" s="154"/>
      <c r="Q4910" s="154"/>
      <c r="R4910" s="154"/>
      <c r="S4910" s="154"/>
      <c r="T4910" s="154"/>
      <c r="U4910" s="154"/>
      <c r="V4910" s="154"/>
      <c r="W4910" s="154"/>
      <c r="X4910" s="154"/>
      <c r="Y4910" s="154"/>
      <c r="Z4910" s="154"/>
      <c r="AA4910" s="154"/>
    </row>
    <row r="4911" spans="1:27" ht="15.75" customHeight="1">
      <c r="A4911" s="155"/>
      <c r="B4911" s="156">
        <v>45234</v>
      </c>
      <c r="C4911" s="158">
        <v>77416</v>
      </c>
      <c r="D4911" s="158">
        <v>1011</v>
      </c>
      <c r="E4911" s="158">
        <v>28.861999999999998</v>
      </c>
      <c r="F4911" s="158">
        <v>28.602</v>
      </c>
      <c r="G4911" s="16">
        <f t="shared" si="102"/>
        <v>27</v>
      </c>
      <c r="H4911" s="17">
        <f t="shared" si="103"/>
        <v>3.1033333333333308</v>
      </c>
      <c r="I4911" s="17">
        <f t="shared" si="104"/>
        <v>-0.25999999999999801</v>
      </c>
      <c r="J4911" s="18">
        <f t="shared" si="105"/>
        <v>9.0083847273230554E-3</v>
      </c>
      <c r="K4911" s="18">
        <f t="shared" si="106"/>
        <v>0.58422839720047115</v>
      </c>
      <c r="L4911" s="154"/>
      <c r="M4911" s="154"/>
      <c r="N4911" s="154"/>
      <c r="O4911" s="154"/>
      <c r="P4911" s="154"/>
      <c r="Q4911" s="154"/>
      <c r="R4911" s="154"/>
      <c r="S4911" s="154"/>
      <c r="T4911" s="154"/>
      <c r="U4911" s="154"/>
      <c r="V4911" s="154"/>
      <c r="W4911" s="154"/>
      <c r="X4911" s="154"/>
      <c r="Y4911" s="154"/>
      <c r="Z4911" s="154"/>
      <c r="AA4911" s="154"/>
    </row>
    <row r="4912" spans="1:27" ht="15.75" customHeight="1">
      <c r="A4912" s="155"/>
      <c r="B4912" s="156">
        <v>45235</v>
      </c>
      <c r="C4912" s="158"/>
      <c r="D4912" s="158">
        <v>1011</v>
      </c>
      <c r="E4912" s="158">
        <v>27.366</v>
      </c>
      <c r="F4912" s="158">
        <v>27.172999999999998</v>
      </c>
      <c r="G4912" s="16">
        <f t="shared" si="102"/>
        <v>27</v>
      </c>
      <c r="H4912" s="17">
        <f t="shared" si="103"/>
        <v>0.60999999999999943</v>
      </c>
      <c r="I4912" s="17">
        <f t="shared" si="104"/>
        <v>-0.19300000000000139</v>
      </c>
      <c r="J4912" s="18">
        <f t="shared" si="105"/>
        <v>7.0525469560769345E-3</v>
      </c>
      <c r="K4912" s="18">
        <f t="shared" si="106"/>
        <v>0.5614996711247533</v>
      </c>
      <c r="L4912" s="154"/>
      <c r="M4912" s="154"/>
      <c r="N4912" s="154"/>
      <c r="O4912" s="154"/>
      <c r="P4912" s="154"/>
      <c r="Q4912" s="154"/>
      <c r="R4912" s="154"/>
      <c r="S4912" s="154"/>
      <c r="T4912" s="154"/>
      <c r="U4912" s="154"/>
      <c r="V4912" s="154"/>
      <c r="W4912" s="154"/>
      <c r="X4912" s="154"/>
      <c r="Y4912" s="154"/>
      <c r="Z4912" s="154"/>
      <c r="AA4912" s="154"/>
    </row>
    <row r="4913" spans="1:27" ht="15.75" customHeight="1">
      <c r="A4913" s="155"/>
      <c r="B4913" s="156">
        <v>45235</v>
      </c>
      <c r="C4913" s="158" t="s">
        <v>1821</v>
      </c>
      <c r="D4913" s="158">
        <v>6176</v>
      </c>
      <c r="E4913" s="158">
        <v>35.173999999999999</v>
      </c>
      <c r="F4913" s="158">
        <v>34.322000000000003</v>
      </c>
      <c r="G4913" s="16">
        <f t="shared" si="102"/>
        <v>36.028673497593743</v>
      </c>
      <c r="H4913" s="17">
        <f t="shared" si="103"/>
        <v>-1.4244558293229068</v>
      </c>
      <c r="I4913" s="17">
        <f t="shared" si="104"/>
        <v>-0.85199999999999676</v>
      </c>
      <c r="J4913" s="18">
        <f t="shared" si="105"/>
        <v>2.4222437027349657E-2</v>
      </c>
      <c r="K4913" s="18">
        <f t="shared" si="106"/>
        <v>0.31802891002066763</v>
      </c>
      <c r="L4913" s="154"/>
      <c r="M4913" s="154"/>
      <c r="N4913" s="154"/>
      <c r="O4913" s="154"/>
      <c r="P4913" s="154"/>
      <c r="Q4913" s="154"/>
      <c r="R4913" s="154"/>
      <c r="S4913" s="154"/>
      <c r="T4913" s="154"/>
      <c r="U4913" s="154"/>
      <c r="V4913" s="154"/>
      <c r="W4913" s="154"/>
      <c r="X4913" s="154"/>
      <c r="Y4913" s="154"/>
      <c r="Z4913" s="154"/>
      <c r="AA4913" s="154"/>
    </row>
    <row r="4914" spans="1:27" ht="15.75" customHeight="1">
      <c r="A4914" s="155"/>
      <c r="B4914" s="156"/>
      <c r="C4914" s="158"/>
      <c r="D4914" s="158">
        <v>6176</v>
      </c>
      <c r="E4914" s="158">
        <v>35.738</v>
      </c>
      <c r="F4914" s="158">
        <v>34.99</v>
      </c>
      <c r="G4914" s="16">
        <f t="shared" ref="G4914:G5168" si="107">IF(D4914=$M$2,$P$2,IF(D4914=$M$3,$P$3,IF(D4914=$M$4,$P$4,IF(D4914=$M$5,$P$5,IF(D4914=$M$6,$P$6,IF(D4914=$M$7,$P$7,IF(D4914=$M$8,$P$8,IF(D4914=$M$9,$P$9,IF(D4914=$M$10,$P$10,IF(D4914=$M$11,$P$11,IF(D4914=$M$12,$P$12,IF(D4914=$M$13,$P$13,IF(D4914=$M$14,$P$14,IF(D4914=$M$15,$P$15,IF(D4914=$M$16,$P$16,IF(D4914=$M$17,$P$17,IF(D4914=$M$18,$P$18,IF(D4914=$M$19,$P$19,IF(D4914=$M$20,$P$20,IF(D4914=$M$21,$P$21,IF(D4914=$M$22,$P$22,IF(D4914=$M$23,$P$23,IF(D4914=$M$24,$P$24,IF(D4914=$M$25,$P$25,IF(D4914=$M$26,$P$26,IF(D4914=$M$27,$P$27,IF(D4914=$M$28,$P$28,IF(D4914=$M$29,$P$29,IF(D4914=$M$30,$P$30,IF(D4914=$M$31,$P$31,IF(D4914=$M$32,$P$32,IF(D4914=$M$33,$P$33,IF(D4914=$M$34,$P$34,IF(D4914=$M$35,$P$35,IF(D4914=$M$36,$P$36,IF(D4914=$M$37,$P$37,IF(D4914=$M$38,$P$38,IF(D4914=$M$39,$P$39,IF(D4914=$M$40,$P$40,IF(D4914=$M$41,$P$41,IF(D4914=$M$42,$P$42,IF(D4914=$M$43,$P$43,IF(D4914=$M$44,$P$44,IF(D4914=$M$45,$P$45,IF(D4914=$M$46,$P$46,IF(D4914=$M$47,$P$47,IF(D4914=$M$48,$P$48,IF(D4914=$M$49,$P$49,IF(D4914=$M$50,$P$50,IF(D4914=$M$51,$P$51,IF(D4914=$M$52,$P$52,IF(D4914=$M$53,$P$53,IF(D4914=$M$54,$P$54,IF(D4914=$M$55,$P$55,IF(D4914=$M$56,$P$56,IF(D4914=$M$57,$P$57,IF(D4914=$M$58,$P$58,IF(D4914=$M$59,$P$59,IF(D4914=$M$60,$P$60,IF(D4914=$M$61,$P$61,IF(D4914=$M$62,$P$62)))))))))))))))))))))))))))))))))))))))))))))))))))))))))))))</f>
        <v>36.028673497593743</v>
      </c>
      <c r="H4914" s="17">
        <f t="shared" ref="H4914:H5168" si="108">(E4914-G4914)/$X$2</f>
        <v>-0.48445582932290659</v>
      </c>
      <c r="I4914" s="17">
        <f t="shared" ref="I4914:I5168" si="109">F4914-E4914</f>
        <v>-0.74799999999999756</v>
      </c>
      <c r="J4914" s="18">
        <f t="shared" ref="J4914:J5168" si="110">-1*I4914/E4914</f>
        <v>2.0930102411998365E-2</v>
      </c>
      <c r="K4914" s="18">
        <f t="shared" ref="K4914:K5168" si="111">IF(D4914=$M$2,(E4914-$T$2)/E4914,IF(D4914=$M$3,(E4914-$T$3)/E4914,IF(D4914=$M$4,(E4914-$T$4)/E4914,IF(D4914=$M$5,(E4914-$T$5)/E4914,IF(D4914=$M$6,(E4914-$T$6)/E4914,IF(D4914=$M$7,(E4914-$T$7)/E4914,IF(D4914=$M$8,(E4914-$T$8)/E4914,IF(D4914=$M$9,(E4914-$T$9)/E4914,IF(D4914=$M$10,(E4914-$T$10)/E4914,IF(D4914=$M$11,(E4914-$T$11)/E4914,IF(D4914=$M$12,(E4914-$T$12)/E4914,IF(D4914=$M$13,(E4914-$T$13)/E4914,IF(D4914=$M$14,(E4914-$T$14)/E4914,IF(D4914=$M$15,(E4914-$T$15)/E4914,IF(D4914=$M$16,(E4914-$T$16)/E4914,IF(D4914=$M$17,(E4914-$T$17)/E4914,IF(D4914=$M$18,(E4914-$T$18)/E4914,IF(D4914=$M$19,(E4914-$T$19)/E4914,IF(D4914=$M$20,(E4914-$T$20)/E4914,IF(D4914=$M$21,(E4914-$T$21)/E4914,IF(D4914=$M$22,(E4914-$T$22)/E4914,IF(D4914=$M$23,(E4914-$T$23)/E4914,IF(D4914=$M$24,(E4914-$T$24)/E4914,IF(D4914=$M$25,(E4914-$T$25)/E4914,IF(D4914=$M$26,(E4914-$T$26)/E4914,IF(D4914=$M$27,(E4914-$T$27)/E4914,IF(D4914=$M$28,(E4914-$T$28)/E4914,IF(D4914=$M$29,(E4914-$T$29)/E4914,IF(D4914=$M$30,(E4914-$T$30)/E4914,IF(D4914=$M$31,(E4914-$T$31)/E4914,IF(D4914=$M$32,(E4914-$T$32)/E4914,IF(D4914=$M$33,(E4914-$T$33)/E4914,IF(D4914=$M$34,(E4914-$T$34)/E4914,IF(D4914=$M$35,(E4914-$T$35)/E4914,IF(D4914=$M$36,(E4914-$T$36)/E4914,IF(D4914=$M$37,(E4914-$T$37)/E4914,IF(D4914=$M$38,(E4914-$T$38)/E4914,IF(D4914=$M$39,(E4914-$T$39)/E4914,IF(D4914=$M$40,(E4914-$T$40)/E4914,IF(D4914=$M$41,(E4914-$T$41)/E4914,IF(D4914=$M$42,(E4914-$T$42)/E4914,IF(D4914=$M$43,(E4914-$T$43)/E4914,IF(D4914=$M$44,(E4914-$T$44)/E4914,IF(D4914=$M$45,(E4914-$T$45)/E4914,IF(D4914=$M$46,(E4914-$T$46)/E4914,IF(D4914=$M$47,(E4914-$T$47)/E4914,IF(D4914=$M$48,(E4914-$T$48)/E4914,IF(D4914=$M$49,(E4914-$T$49)/E4914,IF(D4914=$M$50,(E4914-$T$50)/E4914,IF(D4914=$M$51,(E4914-$T$51)/E4914,IF(D4914=$M$52,(E4914-$T$52)/E4914,IF(D4914=$M$53,(E4914-$T$53)/E4914,IF(D4914=$M$54,(E4914-$T$54)/E4914,IF(D4914=$M$55,(E4914-$T$55)/E4914,IF(D4914=$M$56,(E4914-$T$56)/E4914,IF(D4914=$M$57,(E4914-$T$57)/E4914,IF(D4914=$M$58,(E4914-$T$58)/E4914,IF(D4914=$M$59,(E4914-$T$59)/E4914,IF(D4914=$M$60,(E4914-$T$60)/E4914,IF(D4914=$M$61,(E4914-$T$61)/E4914,IF(D4914=$M$62,(E4914-$T$62)/E4914)))))))))))))))))))))))))))))))))))))))))))))))))))))))))))))</f>
        <v>0.32879145114631381</v>
      </c>
      <c r="L4914" s="154"/>
      <c r="M4914" s="154"/>
      <c r="N4914" s="154"/>
      <c r="O4914" s="154"/>
      <c r="P4914" s="154"/>
      <c r="Q4914" s="154"/>
      <c r="R4914" s="154"/>
      <c r="S4914" s="154"/>
      <c r="T4914" s="154"/>
      <c r="U4914" s="154"/>
      <c r="V4914" s="154"/>
      <c r="W4914" s="154"/>
      <c r="X4914" s="154"/>
      <c r="Y4914" s="154"/>
      <c r="Z4914" s="154"/>
      <c r="AA4914" s="154"/>
    </row>
    <row r="4915" spans="1:27" ht="15.75" customHeight="1">
      <c r="A4915" s="155"/>
      <c r="B4915" s="156"/>
      <c r="C4915" s="158"/>
      <c r="D4915" s="158">
        <v>6176</v>
      </c>
      <c r="E4915" s="158">
        <v>36.520000000000003</v>
      </c>
      <c r="F4915" s="158">
        <v>35.686999999999998</v>
      </c>
      <c r="G4915" s="16">
        <f t="shared" si="107"/>
        <v>36.028673497593743</v>
      </c>
      <c r="H4915" s="17">
        <f t="shared" si="108"/>
        <v>0.8188775040104328</v>
      </c>
      <c r="I4915" s="17">
        <f t="shared" si="109"/>
        <v>-0.83300000000000551</v>
      </c>
      <c r="J4915" s="18">
        <f t="shared" si="110"/>
        <v>2.2809419496166633E-2</v>
      </c>
      <c r="K4915" s="18">
        <f t="shared" si="111"/>
        <v>0.3431639890763134</v>
      </c>
      <c r="L4915" s="154"/>
      <c r="M4915" s="154"/>
      <c r="N4915" s="154"/>
      <c r="O4915" s="154"/>
      <c r="P4915" s="154"/>
      <c r="Q4915" s="154"/>
      <c r="R4915" s="154"/>
      <c r="S4915" s="154"/>
      <c r="T4915" s="154"/>
      <c r="U4915" s="154"/>
      <c r="V4915" s="154"/>
      <c r="W4915" s="154"/>
      <c r="X4915" s="154"/>
      <c r="Y4915" s="154"/>
      <c r="Z4915" s="154"/>
      <c r="AA4915" s="154"/>
    </row>
    <row r="4916" spans="1:27" ht="15.75" customHeight="1">
      <c r="A4916" s="155"/>
      <c r="B4916" s="156">
        <v>45235</v>
      </c>
      <c r="C4916" s="158" t="s">
        <v>1822</v>
      </c>
      <c r="D4916" s="158">
        <v>6176</v>
      </c>
      <c r="E4916" s="158">
        <v>36.340000000000003</v>
      </c>
      <c r="F4916" s="158">
        <v>35.466000000000001</v>
      </c>
      <c r="G4916" s="16">
        <f t="shared" si="107"/>
        <v>36.028673497593743</v>
      </c>
      <c r="H4916" s="17">
        <f t="shared" si="108"/>
        <v>0.5188775040104332</v>
      </c>
      <c r="I4916" s="17">
        <f t="shared" si="109"/>
        <v>-0.87400000000000233</v>
      </c>
      <c r="J4916" s="18">
        <f t="shared" si="110"/>
        <v>2.4050632911392467E-2</v>
      </c>
      <c r="K4916" s="18">
        <f t="shared" si="111"/>
        <v>0.33991053607779209</v>
      </c>
      <c r="L4916" s="154"/>
      <c r="M4916" s="154"/>
      <c r="N4916" s="154"/>
      <c r="O4916" s="154"/>
      <c r="P4916" s="154"/>
      <c r="Q4916" s="154"/>
      <c r="R4916" s="154"/>
      <c r="S4916" s="154"/>
      <c r="T4916" s="154"/>
      <c r="U4916" s="154"/>
      <c r="V4916" s="154"/>
      <c r="W4916" s="154"/>
      <c r="X4916" s="154"/>
      <c r="Y4916" s="154"/>
      <c r="Z4916" s="154"/>
      <c r="AA4916" s="154"/>
    </row>
    <row r="4917" spans="1:27" ht="15.75" customHeight="1">
      <c r="A4917" s="155"/>
      <c r="B4917" s="156"/>
      <c r="C4917" s="158"/>
      <c r="D4917" s="158">
        <v>6176</v>
      </c>
      <c r="E4917" s="158">
        <v>37.387999999999998</v>
      </c>
      <c r="F4917" s="158">
        <v>36.381</v>
      </c>
      <c r="G4917" s="16">
        <f t="shared" si="107"/>
        <v>36.028673497593743</v>
      </c>
      <c r="H4917" s="17">
        <f t="shared" si="108"/>
        <v>2.2655441706770914</v>
      </c>
      <c r="I4917" s="17">
        <f t="shared" si="109"/>
        <v>-1.0069999999999979</v>
      </c>
      <c r="J4917" s="18">
        <f t="shared" si="110"/>
        <v>2.6933775542954903E-2</v>
      </c>
      <c r="K4917" s="18">
        <f t="shared" si="111"/>
        <v>0.35841309727899223</v>
      </c>
      <c r="L4917" s="154"/>
      <c r="M4917" s="154"/>
      <c r="N4917" s="154"/>
      <c r="O4917" s="154"/>
      <c r="P4917" s="154"/>
      <c r="Q4917" s="154"/>
      <c r="R4917" s="154"/>
      <c r="S4917" s="154"/>
      <c r="T4917" s="154"/>
      <c r="U4917" s="154"/>
      <c r="V4917" s="154"/>
      <c r="W4917" s="154"/>
      <c r="X4917" s="154"/>
      <c r="Y4917" s="154"/>
      <c r="Z4917" s="154"/>
      <c r="AA4917" s="154"/>
    </row>
    <row r="4918" spans="1:27" ht="15.75" customHeight="1">
      <c r="A4918" s="155"/>
      <c r="B4918" s="156">
        <v>45235</v>
      </c>
      <c r="C4918" s="158"/>
      <c r="D4918" s="158">
        <v>5001</v>
      </c>
      <c r="E4918" s="158">
        <v>39.332999999999998</v>
      </c>
      <c r="F4918" s="158">
        <v>39.158999999999999</v>
      </c>
      <c r="G4918" s="16">
        <f t="shared" si="107"/>
        <v>38.4</v>
      </c>
      <c r="H4918" s="17">
        <f t="shared" si="108"/>
        <v>1.5549999999999997</v>
      </c>
      <c r="I4918" s="17">
        <f t="shared" si="109"/>
        <v>-0.17399999999999949</v>
      </c>
      <c r="J4918" s="18">
        <f t="shared" si="110"/>
        <v>4.4237663031042509E-3</v>
      </c>
      <c r="K4918" s="18">
        <f t="shared" si="111"/>
        <v>0.38982533750286019</v>
      </c>
      <c r="L4918" s="154"/>
      <c r="M4918" s="154"/>
      <c r="N4918" s="154"/>
      <c r="O4918" s="154"/>
      <c r="P4918" s="154"/>
      <c r="Q4918" s="154"/>
      <c r="R4918" s="154"/>
      <c r="S4918" s="154"/>
      <c r="T4918" s="154"/>
      <c r="U4918" s="154"/>
      <c r="V4918" s="154"/>
      <c r="W4918" s="154"/>
      <c r="X4918" s="154"/>
      <c r="Y4918" s="154"/>
      <c r="Z4918" s="154"/>
      <c r="AA4918" s="154"/>
    </row>
    <row r="4919" spans="1:27" ht="15.75" customHeight="1">
      <c r="A4919" s="155"/>
      <c r="B4919" s="156"/>
      <c r="C4919" s="158"/>
      <c r="D4919" s="158">
        <v>5001</v>
      </c>
      <c r="E4919" s="158">
        <v>40.485999999999997</v>
      </c>
      <c r="F4919" s="158">
        <v>40.270000000000003</v>
      </c>
      <c r="G4919" s="16">
        <f t="shared" si="107"/>
        <v>38.4</v>
      </c>
      <c r="H4919" s="17">
        <f t="shared" si="108"/>
        <v>3.4766666666666644</v>
      </c>
      <c r="I4919" s="17">
        <f t="shared" si="109"/>
        <v>-0.21599999999999397</v>
      </c>
      <c r="J4919" s="18">
        <f t="shared" si="110"/>
        <v>5.3351775922539637E-3</v>
      </c>
      <c r="K4919" s="18">
        <f t="shared" si="111"/>
        <v>0.40720248974954298</v>
      </c>
      <c r="L4919" s="154"/>
      <c r="M4919" s="154"/>
      <c r="N4919" s="154"/>
      <c r="O4919" s="154"/>
      <c r="P4919" s="154"/>
      <c r="Q4919" s="154"/>
      <c r="R4919" s="154"/>
      <c r="S4919" s="154"/>
      <c r="T4919" s="154"/>
      <c r="U4919" s="154"/>
      <c r="V4919" s="154"/>
      <c r="W4919" s="154"/>
      <c r="X4919" s="154"/>
      <c r="Y4919" s="154"/>
      <c r="Z4919" s="154"/>
      <c r="AA4919" s="154"/>
    </row>
    <row r="4920" spans="1:27" ht="15.75" customHeight="1">
      <c r="A4920" s="155"/>
      <c r="B4920" s="156">
        <v>45235</v>
      </c>
      <c r="C4920" s="158">
        <v>77443</v>
      </c>
      <c r="D4920" s="158">
        <v>6137</v>
      </c>
      <c r="E4920" s="158">
        <v>24.311</v>
      </c>
      <c r="F4920" s="158">
        <v>23.986999999999998</v>
      </c>
      <c r="G4920" s="16">
        <f t="shared" si="107"/>
        <v>24.625485865816515</v>
      </c>
      <c r="H4920" s="17">
        <f t="shared" si="108"/>
        <v>-0.52414310969419142</v>
      </c>
      <c r="I4920" s="17">
        <f t="shared" si="109"/>
        <v>-0.32400000000000162</v>
      </c>
      <c r="J4920" s="18">
        <f t="shared" si="110"/>
        <v>1.3327300398996406E-2</v>
      </c>
      <c r="K4920" s="18">
        <f t="shared" si="111"/>
        <v>0.31580592389920209</v>
      </c>
      <c r="L4920" s="154"/>
      <c r="M4920" s="154"/>
      <c r="N4920" s="154"/>
      <c r="O4920" s="154"/>
      <c r="P4920" s="154"/>
      <c r="Q4920" s="154"/>
      <c r="R4920" s="154"/>
      <c r="S4920" s="154"/>
      <c r="T4920" s="154"/>
      <c r="U4920" s="154"/>
      <c r="V4920" s="154"/>
      <c r="W4920" s="154"/>
      <c r="X4920" s="154"/>
      <c r="Y4920" s="154"/>
      <c r="Z4920" s="154"/>
      <c r="AA4920" s="154"/>
    </row>
    <row r="4921" spans="1:27" ht="15.75" customHeight="1">
      <c r="A4921" s="155"/>
      <c r="B4921" s="156"/>
      <c r="C4921" s="158"/>
      <c r="D4921" s="158">
        <v>6137</v>
      </c>
      <c r="E4921" s="158">
        <v>24.564</v>
      </c>
      <c r="F4921" s="158">
        <v>24.238</v>
      </c>
      <c r="G4921" s="16">
        <f t="shared" si="107"/>
        <v>24.625485865816515</v>
      </c>
      <c r="H4921" s="17">
        <f t="shared" si="108"/>
        <v>-0.10247644302752454</v>
      </c>
      <c r="I4921" s="17">
        <f t="shared" si="109"/>
        <v>-0.32600000000000051</v>
      </c>
      <c r="J4921" s="18">
        <f t="shared" si="110"/>
        <v>1.327145416056019E-2</v>
      </c>
      <c r="K4921" s="18">
        <f t="shared" si="111"/>
        <v>0.32285286663057738</v>
      </c>
      <c r="L4921" s="154"/>
      <c r="M4921" s="154"/>
      <c r="N4921" s="154"/>
      <c r="O4921" s="154"/>
      <c r="P4921" s="154"/>
      <c r="Q4921" s="154"/>
      <c r="R4921" s="154"/>
      <c r="S4921" s="154"/>
      <c r="T4921" s="154"/>
      <c r="U4921" s="154"/>
      <c r="V4921" s="154"/>
      <c r="W4921" s="154"/>
      <c r="X4921" s="154"/>
      <c r="Y4921" s="154"/>
      <c r="Z4921" s="154"/>
      <c r="AA4921" s="154"/>
    </row>
    <row r="4922" spans="1:27" ht="15.75" customHeight="1">
      <c r="A4922" s="155"/>
      <c r="B4922" s="156"/>
      <c r="C4922" s="158"/>
      <c r="D4922" s="158">
        <v>6137</v>
      </c>
      <c r="E4922" s="158">
        <v>24.456</v>
      </c>
      <c r="F4922" s="158">
        <v>24.099</v>
      </c>
      <c r="G4922" s="16">
        <f t="shared" si="107"/>
        <v>24.625485865816515</v>
      </c>
      <c r="H4922" s="17">
        <f t="shared" si="108"/>
        <v>-0.28247644302752545</v>
      </c>
      <c r="I4922" s="17">
        <f t="shared" si="109"/>
        <v>-0.35699999999999932</v>
      </c>
      <c r="J4922" s="18">
        <f t="shared" si="110"/>
        <v>1.4597644749754633E-2</v>
      </c>
      <c r="K4922" s="18">
        <f t="shared" si="111"/>
        <v>0.31986252109557989</v>
      </c>
      <c r="L4922" s="154"/>
      <c r="M4922" s="154"/>
      <c r="N4922" s="154"/>
      <c r="O4922" s="154"/>
      <c r="P4922" s="154"/>
      <c r="Q4922" s="154"/>
      <c r="R4922" s="154"/>
      <c r="S4922" s="154"/>
      <c r="T4922" s="154"/>
      <c r="U4922" s="154"/>
      <c r="V4922" s="154"/>
      <c r="W4922" s="154"/>
      <c r="X4922" s="154"/>
      <c r="Y4922" s="154"/>
      <c r="Z4922" s="154"/>
      <c r="AA4922" s="154"/>
    </row>
    <row r="4923" spans="1:27" ht="15.75" customHeight="1">
      <c r="A4923" s="155"/>
      <c r="B4923" s="156">
        <v>45235</v>
      </c>
      <c r="C4923" s="158">
        <v>77445</v>
      </c>
      <c r="D4923" s="158">
        <v>6117</v>
      </c>
      <c r="E4923" s="158">
        <v>19.170999999999999</v>
      </c>
      <c r="F4923" s="158">
        <v>18.869</v>
      </c>
      <c r="G4923" s="16">
        <f t="shared" si="107"/>
        <v>19.9327573208373</v>
      </c>
      <c r="H4923" s="17">
        <f t="shared" si="108"/>
        <v>-1.269595534728835</v>
      </c>
      <c r="I4923" s="17">
        <f t="shared" si="109"/>
        <v>-0.3019999999999996</v>
      </c>
      <c r="J4923" s="18">
        <f t="shared" si="110"/>
        <v>1.5752960200302521E-2</v>
      </c>
      <c r="K4923" s="18">
        <f t="shared" si="111"/>
        <v>0.29243237598248017</v>
      </c>
      <c r="L4923" s="154"/>
      <c r="M4923" s="154"/>
      <c r="N4923" s="154"/>
      <c r="O4923" s="154"/>
      <c r="P4923" s="154"/>
      <c r="Q4923" s="154"/>
      <c r="R4923" s="154"/>
      <c r="S4923" s="154"/>
      <c r="T4923" s="154"/>
      <c r="U4923" s="154"/>
      <c r="V4923" s="154"/>
      <c r="W4923" s="154"/>
      <c r="X4923" s="154"/>
      <c r="Y4923" s="154"/>
      <c r="Z4923" s="154"/>
      <c r="AA4923" s="154"/>
    </row>
    <row r="4924" spans="1:27" ht="15.75" customHeight="1">
      <c r="A4924" s="155"/>
      <c r="B4924" s="156"/>
      <c r="C4924" s="158"/>
      <c r="D4924" s="158">
        <v>6117</v>
      </c>
      <c r="E4924" s="158">
        <v>19.317</v>
      </c>
      <c r="F4924" s="158">
        <v>19.03</v>
      </c>
      <c r="G4924" s="16">
        <f t="shared" si="107"/>
        <v>19.9327573208373</v>
      </c>
      <c r="H4924" s="17">
        <f t="shared" si="108"/>
        <v>-1.0262622013955003</v>
      </c>
      <c r="I4924" s="17">
        <f t="shared" si="109"/>
        <v>-0.28699999999999903</v>
      </c>
      <c r="J4924" s="18">
        <f t="shared" si="110"/>
        <v>1.4857379510275872E-2</v>
      </c>
      <c r="K4924" s="18">
        <f t="shared" si="111"/>
        <v>0.29778024951908305</v>
      </c>
      <c r="L4924" s="154"/>
      <c r="M4924" s="154"/>
      <c r="N4924" s="154"/>
      <c r="O4924" s="154"/>
      <c r="P4924" s="154"/>
      <c r="Q4924" s="154"/>
      <c r="R4924" s="154"/>
      <c r="S4924" s="154"/>
      <c r="T4924" s="154"/>
      <c r="U4924" s="154"/>
      <c r="V4924" s="154"/>
      <c r="W4924" s="154"/>
      <c r="X4924" s="154"/>
      <c r="Y4924" s="154"/>
      <c r="Z4924" s="154"/>
      <c r="AA4924" s="154"/>
    </row>
    <row r="4925" spans="1:27" ht="15.75" customHeight="1">
      <c r="A4925" s="155"/>
      <c r="B4925" s="156"/>
      <c r="C4925" s="158"/>
      <c r="D4925" s="158">
        <v>6117</v>
      </c>
      <c r="E4925" s="158">
        <v>19.548999999999999</v>
      </c>
      <c r="F4925" s="158">
        <v>19.228000000000002</v>
      </c>
      <c r="G4925" s="16">
        <f t="shared" si="107"/>
        <v>19.9327573208373</v>
      </c>
      <c r="H4925" s="17">
        <f t="shared" si="108"/>
        <v>-0.63959553472883479</v>
      </c>
      <c r="I4925" s="17">
        <f t="shared" si="109"/>
        <v>-0.32099999999999795</v>
      </c>
      <c r="J4925" s="18">
        <f t="shared" si="110"/>
        <v>1.6420277252033249E-2</v>
      </c>
      <c r="K4925" s="18">
        <f t="shared" si="111"/>
        <v>0.30611392296077178</v>
      </c>
      <c r="L4925" s="154"/>
      <c r="M4925" s="154"/>
      <c r="N4925" s="154"/>
      <c r="O4925" s="154"/>
      <c r="P4925" s="154"/>
      <c r="Q4925" s="154"/>
      <c r="R4925" s="154"/>
      <c r="S4925" s="154"/>
      <c r="T4925" s="154"/>
      <c r="U4925" s="154"/>
      <c r="V4925" s="154"/>
      <c r="W4925" s="154"/>
      <c r="X4925" s="154"/>
      <c r="Y4925" s="154"/>
      <c r="Z4925" s="154"/>
      <c r="AA4925" s="154"/>
    </row>
    <row r="4926" spans="1:27" ht="15.75" customHeight="1">
      <c r="A4926" s="155"/>
      <c r="B4926" s="156">
        <v>45236</v>
      </c>
      <c r="C4926" s="158">
        <v>77448</v>
      </c>
      <c r="D4926" s="158">
        <v>6117</v>
      </c>
      <c r="E4926" s="158">
        <v>18.757000000000001</v>
      </c>
      <c r="F4926" s="158">
        <v>18.390999999999998</v>
      </c>
      <c r="G4926" s="16">
        <f t="shared" si="107"/>
        <v>19.9327573208373</v>
      </c>
      <c r="H4926" s="17">
        <f t="shared" si="108"/>
        <v>-1.9595955347288316</v>
      </c>
      <c r="I4926" s="17">
        <f t="shared" si="109"/>
        <v>-0.36600000000000321</v>
      </c>
      <c r="J4926" s="18">
        <f t="shared" si="110"/>
        <v>1.9512715252972393E-2</v>
      </c>
      <c r="K4926" s="18">
        <f t="shared" si="111"/>
        <v>0.27681511328891234</v>
      </c>
      <c r="L4926" s="154"/>
      <c r="M4926" s="154"/>
      <c r="N4926" s="154"/>
      <c r="O4926" s="154"/>
      <c r="P4926" s="154"/>
      <c r="Q4926" s="154"/>
      <c r="R4926" s="154"/>
      <c r="S4926" s="154"/>
      <c r="T4926" s="154"/>
      <c r="U4926" s="154"/>
      <c r="V4926" s="154"/>
      <c r="W4926" s="154"/>
      <c r="X4926" s="154"/>
      <c r="Y4926" s="154"/>
      <c r="Z4926" s="154"/>
      <c r="AA4926" s="154"/>
    </row>
    <row r="4927" spans="1:27" ht="15.75" customHeight="1">
      <c r="A4927" s="155"/>
      <c r="B4927" s="156"/>
      <c r="C4927" s="158"/>
      <c r="D4927" s="158">
        <v>6117</v>
      </c>
      <c r="E4927" s="158">
        <v>18.603000000000002</v>
      </c>
      <c r="F4927" s="158">
        <v>18.184000000000001</v>
      </c>
      <c r="G4927" s="16">
        <f t="shared" si="107"/>
        <v>19.9327573208373</v>
      </c>
      <c r="H4927" s="17">
        <f t="shared" si="108"/>
        <v>-2.216262201395498</v>
      </c>
      <c r="I4927" s="17">
        <f t="shared" si="109"/>
        <v>-0.41900000000000048</v>
      </c>
      <c r="J4927" s="18">
        <f t="shared" si="110"/>
        <v>2.2523248938343302E-2</v>
      </c>
      <c r="K4927" s="18">
        <f t="shared" si="111"/>
        <v>0.2708284190700494</v>
      </c>
      <c r="L4927" s="154"/>
      <c r="M4927" s="154"/>
      <c r="N4927" s="154"/>
      <c r="O4927" s="154"/>
      <c r="P4927" s="154"/>
      <c r="Q4927" s="154"/>
      <c r="R4927" s="154"/>
      <c r="S4927" s="154"/>
      <c r="T4927" s="154"/>
      <c r="U4927" s="154"/>
      <c r="V4927" s="154"/>
      <c r="W4927" s="154"/>
      <c r="X4927" s="154"/>
      <c r="Y4927" s="154"/>
      <c r="Z4927" s="154"/>
      <c r="AA4927" s="154"/>
    </row>
    <row r="4928" spans="1:27" ht="15.75" customHeight="1">
      <c r="A4928" s="155"/>
      <c r="B4928" s="156"/>
      <c r="C4928" s="158"/>
      <c r="D4928" s="158">
        <v>6117</v>
      </c>
      <c r="E4928" s="158">
        <v>19.280999999999999</v>
      </c>
      <c r="F4928" s="158">
        <v>18.885000000000002</v>
      </c>
      <c r="G4928" s="16">
        <f t="shared" si="107"/>
        <v>19.9327573208373</v>
      </c>
      <c r="H4928" s="17">
        <f t="shared" si="108"/>
        <v>-1.0862622013955026</v>
      </c>
      <c r="I4928" s="17">
        <f t="shared" si="109"/>
        <v>-0.39599999999999724</v>
      </c>
      <c r="J4928" s="18">
        <f t="shared" si="110"/>
        <v>2.0538353819822483E-2</v>
      </c>
      <c r="K4928" s="18">
        <f t="shared" si="111"/>
        <v>0.29646911881956989</v>
      </c>
      <c r="L4928" s="154"/>
      <c r="M4928" s="154"/>
      <c r="N4928" s="154"/>
      <c r="O4928" s="154"/>
      <c r="P4928" s="154"/>
      <c r="Q4928" s="154"/>
      <c r="R4928" s="154"/>
      <c r="S4928" s="154"/>
      <c r="T4928" s="154"/>
      <c r="U4928" s="154"/>
      <c r="V4928" s="154"/>
      <c r="W4928" s="154"/>
      <c r="X4928" s="154"/>
      <c r="Y4928" s="154"/>
      <c r="Z4928" s="154"/>
      <c r="AA4928" s="154"/>
    </row>
    <row r="4929" spans="1:27" ht="15.75" customHeight="1">
      <c r="A4929" s="155"/>
      <c r="B4929" s="156">
        <v>45236</v>
      </c>
      <c r="C4929" s="158">
        <v>77450</v>
      </c>
      <c r="D4929" s="158">
        <v>6617</v>
      </c>
      <c r="E4929" s="158">
        <v>20.591000000000001</v>
      </c>
      <c r="F4929" s="158">
        <v>20.106999999999999</v>
      </c>
      <c r="G4929" s="16">
        <f t="shared" si="107"/>
        <v>21.071999999999999</v>
      </c>
      <c r="H4929" s="17">
        <f t="shared" si="108"/>
        <v>-0.80166666666666353</v>
      </c>
      <c r="I4929" s="17">
        <f t="shared" si="109"/>
        <v>-0.48400000000000176</v>
      </c>
      <c r="J4929" s="18">
        <f t="shared" si="110"/>
        <v>2.3505414987130383E-2</v>
      </c>
      <c r="K4929" s="18">
        <f t="shared" si="111"/>
        <v>0.38732455927346915</v>
      </c>
      <c r="L4929" s="154"/>
      <c r="M4929" s="154"/>
      <c r="N4929" s="154"/>
      <c r="O4929" s="154"/>
      <c r="P4929" s="154"/>
      <c r="Q4929" s="154"/>
      <c r="R4929" s="154"/>
      <c r="S4929" s="154"/>
      <c r="T4929" s="154"/>
      <c r="U4929" s="154"/>
      <c r="V4929" s="154"/>
      <c r="W4929" s="154"/>
      <c r="X4929" s="154"/>
      <c r="Y4929" s="154"/>
      <c r="Z4929" s="154"/>
      <c r="AA4929" s="154"/>
    </row>
    <row r="4930" spans="1:27" ht="15.75" customHeight="1">
      <c r="A4930" s="155"/>
      <c r="B4930" s="156"/>
      <c r="C4930" s="158"/>
      <c r="D4930" s="158">
        <v>6617</v>
      </c>
      <c r="E4930" s="158">
        <v>20.434999999999999</v>
      </c>
      <c r="F4930" s="158">
        <v>19.981999999999999</v>
      </c>
      <c r="G4930" s="16">
        <f t="shared" si="107"/>
        <v>21.071999999999999</v>
      </c>
      <c r="H4930" s="17">
        <f t="shared" si="108"/>
        <v>-1.0616666666666674</v>
      </c>
      <c r="I4930" s="17">
        <f t="shared" si="109"/>
        <v>-0.4529999999999994</v>
      </c>
      <c r="J4930" s="18">
        <f t="shared" si="110"/>
        <v>2.2167849278199141E-2</v>
      </c>
      <c r="K4930" s="18">
        <f t="shared" si="111"/>
        <v>0.3826474186444826</v>
      </c>
      <c r="L4930" s="154"/>
      <c r="M4930" s="154"/>
      <c r="N4930" s="154"/>
      <c r="O4930" s="154"/>
      <c r="P4930" s="154"/>
      <c r="Q4930" s="154"/>
      <c r="R4930" s="154"/>
      <c r="S4930" s="154"/>
      <c r="T4930" s="154"/>
      <c r="U4930" s="154"/>
      <c r="V4930" s="154"/>
      <c r="W4930" s="154"/>
      <c r="X4930" s="154"/>
      <c r="Y4930" s="154"/>
      <c r="Z4930" s="154"/>
      <c r="AA4930" s="154"/>
    </row>
    <row r="4931" spans="1:27" ht="15.75" customHeight="1">
      <c r="A4931" s="155"/>
      <c r="B4931" s="156">
        <v>45236</v>
      </c>
      <c r="C4931" s="158">
        <v>77452</v>
      </c>
      <c r="D4931" s="158">
        <v>6607</v>
      </c>
      <c r="E4931" s="158">
        <v>16.584</v>
      </c>
      <c r="F4931" s="158">
        <v>16.341999999999999</v>
      </c>
      <c r="G4931" s="16">
        <f t="shared" si="107"/>
        <v>17.912399999999998</v>
      </c>
      <c r="H4931" s="17">
        <f t="shared" si="108"/>
        <v>-2.2139999999999977</v>
      </c>
      <c r="I4931" s="17">
        <f t="shared" si="109"/>
        <v>-0.24200000000000088</v>
      </c>
      <c r="J4931" s="18">
        <f t="shared" si="110"/>
        <v>1.4592378195851477E-2</v>
      </c>
      <c r="K4931" s="18">
        <f t="shared" si="111"/>
        <v>0.35025325615050651</v>
      </c>
      <c r="L4931" s="154"/>
      <c r="M4931" s="154"/>
      <c r="N4931" s="154"/>
      <c r="O4931" s="154"/>
      <c r="P4931" s="154"/>
      <c r="Q4931" s="154"/>
      <c r="R4931" s="154"/>
      <c r="S4931" s="154"/>
      <c r="T4931" s="154"/>
      <c r="U4931" s="154"/>
      <c r="V4931" s="154"/>
      <c r="W4931" s="154"/>
      <c r="X4931" s="154"/>
      <c r="Y4931" s="154"/>
      <c r="Z4931" s="154"/>
      <c r="AA4931" s="154"/>
    </row>
    <row r="4932" spans="1:27" ht="15.75" customHeight="1">
      <c r="A4932" s="155"/>
      <c r="B4932" s="156">
        <v>45238</v>
      </c>
      <c r="C4932" s="158">
        <v>77721</v>
      </c>
      <c r="D4932" s="158">
        <v>5000</v>
      </c>
      <c r="E4932" s="158">
        <v>40.865000000000002</v>
      </c>
      <c r="F4932" s="158">
        <v>40.604999999999997</v>
      </c>
      <c r="G4932" s="16">
        <f t="shared" si="107"/>
        <v>38.4</v>
      </c>
      <c r="H4932" s="17">
        <f t="shared" si="108"/>
        <v>4.1083333333333396</v>
      </c>
      <c r="I4932" s="17">
        <f t="shared" si="109"/>
        <v>-0.26000000000000512</v>
      </c>
      <c r="J4932" s="18">
        <f t="shared" si="110"/>
        <v>6.3624128227090446E-3</v>
      </c>
      <c r="K4932" s="18">
        <f t="shared" si="111"/>
        <v>0.41270035482686901</v>
      </c>
      <c r="L4932" s="154"/>
      <c r="M4932" s="154"/>
      <c r="N4932" s="154"/>
      <c r="O4932" s="154"/>
      <c r="P4932" s="154"/>
      <c r="Q4932" s="154"/>
      <c r="R4932" s="154"/>
      <c r="S4932" s="154"/>
      <c r="T4932" s="154"/>
      <c r="U4932" s="154"/>
      <c r="V4932" s="154"/>
      <c r="W4932" s="154"/>
      <c r="X4932" s="154"/>
      <c r="Y4932" s="154"/>
      <c r="Z4932" s="154"/>
      <c r="AA4932" s="154"/>
    </row>
    <row r="4933" spans="1:27" ht="15.75" customHeight="1">
      <c r="A4933" s="155"/>
      <c r="B4933" s="156"/>
      <c r="C4933" s="158"/>
      <c r="D4933" s="158">
        <v>5000</v>
      </c>
      <c r="E4933" s="158">
        <v>39.317</v>
      </c>
      <c r="F4933" s="158">
        <v>39.093000000000004</v>
      </c>
      <c r="G4933" s="16">
        <f t="shared" si="107"/>
        <v>38.4</v>
      </c>
      <c r="H4933" s="17">
        <f t="shared" si="108"/>
        <v>1.528333333333336</v>
      </c>
      <c r="I4933" s="17">
        <f t="shared" si="109"/>
        <v>-0.22399999999999665</v>
      </c>
      <c r="J4933" s="18">
        <f t="shared" si="110"/>
        <v>5.697281074344346E-3</v>
      </c>
      <c r="K4933" s="18">
        <f t="shared" si="111"/>
        <v>0.38957702774881092</v>
      </c>
      <c r="L4933" s="154"/>
      <c r="M4933" s="154"/>
      <c r="N4933" s="154"/>
      <c r="O4933" s="154"/>
      <c r="P4933" s="154"/>
      <c r="Q4933" s="154"/>
      <c r="R4933" s="154"/>
      <c r="S4933" s="154"/>
      <c r="T4933" s="154"/>
      <c r="U4933" s="154"/>
      <c r="V4933" s="154"/>
      <c r="W4933" s="154"/>
      <c r="X4933" s="154"/>
      <c r="Y4933" s="154"/>
      <c r="Z4933" s="154"/>
      <c r="AA4933" s="154"/>
    </row>
    <row r="4934" spans="1:27" ht="15.75" customHeight="1">
      <c r="A4934" s="155"/>
      <c r="B4934" s="156">
        <v>45238</v>
      </c>
      <c r="C4934" s="158">
        <v>77454</v>
      </c>
      <c r="D4934" s="158">
        <v>6107</v>
      </c>
      <c r="E4934" s="158">
        <v>16.167999999999999</v>
      </c>
      <c r="F4934" s="158">
        <v>15.968999999999999</v>
      </c>
      <c r="G4934" s="16">
        <f t="shared" si="107"/>
        <v>17.032373496847189</v>
      </c>
      <c r="H4934" s="17">
        <f t="shared" si="108"/>
        <v>-1.4406224947453161</v>
      </c>
      <c r="I4934" s="17">
        <f t="shared" si="109"/>
        <v>-0.19899999999999984</v>
      </c>
      <c r="J4934" s="18">
        <f t="shared" si="110"/>
        <v>1.2308263236021763E-2</v>
      </c>
      <c r="K4934" s="18">
        <f t="shared" si="111"/>
        <v>0.28337052173356181</v>
      </c>
      <c r="L4934" s="154"/>
      <c r="M4934" s="154"/>
      <c r="N4934" s="154"/>
      <c r="O4934" s="154"/>
      <c r="P4934" s="154"/>
      <c r="Q4934" s="154"/>
      <c r="R4934" s="154"/>
      <c r="S4934" s="154"/>
      <c r="T4934" s="154"/>
      <c r="U4934" s="154"/>
      <c r="V4934" s="154"/>
      <c r="W4934" s="154"/>
      <c r="X4934" s="154"/>
      <c r="Y4934" s="154"/>
      <c r="Z4934" s="154"/>
      <c r="AA4934" s="154"/>
    </row>
    <row r="4935" spans="1:27" ht="15.75" customHeight="1">
      <c r="A4935" s="155"/>
      <c r="B4935" s="156"/>
      <c r="C4935" s="158"/>
      <c r="D4935" s="158">
        <v>6107</v>
      </c>
      <c r="E4935" s="158">
        <v>16.539000000000001</v>
      </c>
      <c r="F4935" s="158">
        <v>16.300999999999998</v>
      </c>
      <c r="G4935" s="16">
        <f t="shared" si="107"/>
        <v>17.032373496847189</v>
      </c>
      <c r="H4935" s="17">
        <f t="shared" si="108"/>
        <v>-0.82228916141197916</v>
      </c>
      <c r="I4935" s="17">
        <f t="shared" si="109"/>
        <v>-0.2380000000000031</v>
      </c>
      <c r="J4935" s="18">
        <f t="shared" si="110"/>
        <v>1.4390229155330012E-2</v>
      </c>
      <c r="K4935" s="18">
        <f t="shared" si="111"/>
        <v>0.29944583078712311</v>
      </c>
      <c r="L4935" s="154"/>
      <c r="M4935" s="154"/>
      <c r="N4935" s="154"/>
      <c r="O4935" s="154"/>
      <c r="P4935" s="154"/>
      <c r="Q4935" s="154"/>
      <c r="R4935" s="154"/>
      <c r="S4935" s="154"/>
      <c r="T4935" s="154"/>
      <c r="U4935" s="154"/>
      <c r="V4935" s="154"/>
      <c r="W4935" s="154"/>
      <c r="X4935" s="154"/>
      <c r="Y4935" s="154"/>
      <c r="Z4935" s="154"/>
      <c r="AA4935" s="154"/>
    </row>
    <row r="4936" spans="1:27" ht="15.75" customHeight="1">
      <c r="A4936" s="155"/>
      <c r="B4936" s="156"/>
      <c r="C4936" s="158"/>
      <c r="D4936" s="158">
        <v>6107</v>
      </c>
      <c r="E4936" s="158">
        <v>17.22</v>
      </c>
      <c r="F4936" s="158">
        <v>16.946999999999999</v>
      </c>
      <c r="G4936" s="16">
        <f t="shared" si="107"/>
        <v>17.032373496847189</v>
      </c>
      <c r="H4936" s="17">
        <f t="shared" si="108"/>
        <v>0.31271083858801657</v>
      </c>
      <c r="I4936" s="17">
        <f t="shared" si="109"/>
        <v>-0.27299999999999969</v>
      </c>
      <c r="J4936" s="18">
        <f t="shared" si="110"/>
        <v>1.5853658536585349E-2</v>
      </c>
      <c r="K4936" s="18">
        <f t="shared" si="111"/>
        <v>0.32715067336749287</v>
      </c>
      <c r="L4936" s="154"/>
      <c r="M4936" s="154"/>
      <c r="N4936" s="154"/>
      <c r="O4936" s="154"/>
      <c r="P4936" s="154"/>
      <c r="Q4936" s="154"/>
      <c r="R4936" s="154"/>
      <c r="S4936" s="154"/>
      <c r="T4936" s="154"/>
      <c r="U4936" s="154"/>
      <c r="V4936" s="154"/>
      <c r="W4936" s="154"/>
      <c r="X4936" s="154"/>
      <c r="Y4936" s="154"/>
      <c r="Z4936" s="154"/>
      <c r="AA4936" s="154"/>
    </row>
    <row r="4937" spans="1:27" ht="15.75" customHeight="1">
      <c r="A4937" s="155"/>
      <c r="B4937" s="156"/>
      <c r="C4937" s="158"/>
      <c r="D4937" s="158">
        <v>6107</v>
      </c>
      <c r="E4937" s="158">
        <v>17.010999999999999</v>
      </c>
      <c r="F4937" s="158">
        <v>16.763999999999999</v>
      </c>
      <c r="G4937" s="16">
        <f t="shared" si="107"/>
        <v>17.032373496847189</v>
      </c>
      <c r="H4937" s="17">
        <f t="shared" si="108"/>
        <v>-3.5622494745316167E-2</v>
      </c>
      <c r="I4937" s="17">
        <f t="shared" si="109"/>
        <v>-0.24699999999999989</v>
      </c>
      <c r="J4937" s="18">
        <f t="shared" si="110"/>
        <v>1.4520016459937682E-2</v>
      </c>
      <c r="K4937" s="18">
        <f t="shared" si="111"/>
        <v>0.31888393365400197</v>
      </c>
      <c r="L4937" s="154"/>
      <c r="M4937" s="154"/>
      <c r="N4937" s="154"/>
      <c r="O4937" s="154"/>
      <c r="P4937" s="154"/>
      <c r="Q4937" s="154"/>
      <c r="R4937" s="154"/>
      <c r="S4937" s="154"/>
      <c r="T4937" s="154"/>
      <c r="U4937" s="154"/>
      <c r="V4937" s="154"/>
      <c r="W4937" s="154"/>
      <c r="X4937" s="154"/>
      <c r="Y4937" s="154"/>
      <c r="Z4937" s="154"/>
      <c r="AA4937" s="154"/>
    </row>
    <row r="4938" spans="1:27" ht="15.75" customHeight="1">
      <c r="A4938" s="155"/>
      <c r="B4938" s="156">
        <v>45239</v>
      </c>
      <c r="C4938" s="158"/>
      <c r="D4938" s="158">
        <v>8147</v>
      </c>
      <c r="E4938" s="158">
        <v>24.367999999999999</v>
      </c>
      <c r="F4938" s="158">
        <v>24.347999999999999</v>
      </c>
      <c r="G4938" s="16">
        <f t="shared" si="107"/>
        <v>25.037035574840008</v>
      </c>
      <c r="H4938" s="17">
        <f t="shared" si="108"/>
        <v>-1.1150592914000157</v>
      </c>
      <c r="I4938" s="17">
        <f t="shared" si="109"/>
        <v>-1.9999999999999574E-2</v>
      </c>
      <c r="J4938" s="18">
        <f t="shared" si="110"/>
        <v>8.2074852265264181E-4</v>
      </c>
      <c r="K4938" s="18">
        <f t="shared" si="111"/>
        <v>0.28454367246888967</v>
      </c>
      <c r="L4938" s="154"/>
      <c r="M4938" s="154"/>
      <c r="N4938" s="154"/>
      <c r="O4938" s="154"/>
      <c r="P4938" s="154"/>
      <c r="Q4938" s="154"/>
      <c r="R4938" s="154"/>
      <c r="S4938" s="154"/>
      <c r="T4938" s="154"/>
      <c r="U4938" s="154"/>
      <c r="V4938" s="154"/>
      <c r="W4938" s="154"/>
      <c r="X4938" s="154"/>
      <c r="Y4938" s="154"/>
      <c r="Z4938" s="154"/>
      <c r="AA4938" s="154"/>
    </row>
    <row r="4939" spans="1:27" ht="15.75" customHeight="1">
      <c r="A4939" s="155"/>
      <c r="B4939" s="156"/>
      <c r="C4939" s="158"/>
      <c r="D4939" s="158">
        <v>8147</v>
      </c>
      <c r="E4939" s="158">
        <v>25.998000000000001</v>
      </c>
      <c r="F4939" s="158">
        <v>25.948</v>
      </c>
      <c r="G4939" s="16">
        <f t="shared" si="107"/>
        <v>25.037035574840008</v>
      </c>
      <c r="H4939" s="17">
        <f t="shared" si="108"/>
        <v>1.6016073752666553</v>
      </c>
      <c r="I4939" s="17">
        <f t="shared" si="109"/>
        <v>-5.0000000000000711E-2</v>
      </c>
      <c r="J4939" s="18">
        <f t="shared" si="110"/>
        <v>1.923224863451062E-3</v>
      </c>
      <c r="K4939" s="18">
        <f t="shared" si="111"/>
        <v>0.32940073123786084</v>
      </c>
      <c r="L4939" s="154"/>
      <c r="M4939" s="154"/>
      <c r="N4939" s="154"/>
      <c r="O4939" s="154"/>
      <c r="P4939" s="154"/>
      <c r="Q4939" s="154"/>
      <c r="R4939" s="154"/>
      <c r="S4939" s="154"/>
      <c r="T4939" s="154"/>
      <c r="U4939" s="154"/>
      <c r="V4939" s="154"/>
      <c r="W4939" s="154"/>
      <c r="X4939" s="154"/>
      <c r="Y4939" s="154"/>
      <c r="Z4939" s="154"/>
      <c r="AA4939" s="154"/>
    </row>
    <row r="4940" spans="1:27" ht="15.75" customHeight="1">
      <c r="A4940" s="155"/>
      <c r="B4940" s="156">
        <v>45239</v>
      </c>
      <c r="C4940" s="158"/>
      <c r="D4940" s="158">
        <v>8127</v>
      </c>
      <c r="E4940" s="158">
        <v>20.329000000000001</v>
      </c>
      <c r="F4940" s="158">
        <v>20.251999999999999</v>
      </c>
      <c r="G4940" s="16">
        <f t="shared" si="107"/>
        <v>19.906047079520491</v>
      </c>
      <c r="H4940" s="17">
        <f t="shared" si="108"/>
        <v>0.70492153413251657</v>
      </c>
      <c r="I4940" s="17">
        <f t="shared" si="109"/>
        <v>-7.7000000000001734E-2</v>
      </c>
      <c r="J4940" s="18">
        <f t="shared" si="110"/>
        <v>3.7876924590487348E-3</v>
      </c>
      <c r="K4940" s="18">
        <f t="shared" si="111"/>
        <v>0.31633100478200166</v>
      </c>
      <c r="L4940" s="154"/>
      <c r="M4940" s="154"/>
      <c r="N4940" s="154"/>
      <c r="O4940" s="154"/>
      <c r="P4940" s="154"/>
      <c r="Q4940" s="154"/>
      <c r="R4940" s="154"/>
      <c r="S4940" s="154"/>
      <c r="T4940" s="154"/>
      <c r="U4940" s="154"/>
      <c r="V4940" s="154"/>
      <c r="W4940" s="154"/>
      <c r="X4940" s="154"/>
      <c r="Y4940" s="154"/>
      <c r="Z4940" s="154"/>
      <c r="AA4940" s="154"/>
    </row>
    <row r="4941" spans="1:27" ht="15.75" customHeight="1">
      <c r="A4941" s="155"/>
      <c r="B4941" s="156"/>
      <c r="C4941" s="158"/>
      <c r="D4941" s="158">
        <v>8127</v>
      </c>
      <c r="E4941" s="158">
        <v>21.637</v>
      </c>
      <c r="F4941" s="158">
        <v>21.603000000000002</v>
      </c>
      <c r="G4941" s="16">
        <f t="shared" si="107"/>
        <v>19.906047079520491</v>
      </c>
      <c r="H4941" s="17">
        <f t="shared" si="108"/>
        <v>2.8849215341325163</v>
      </c>
      <c r="I4941" s="17">
        <f t="shared" si="109"/>
        <v>-3.399999999999892E-2</v>
      </c>
      <c r="J4941" s="18">
        <f t="shared" si="110"/>
        <v>1.5713823543004538E-3</v>
      </c>
      <c r="K4941" s="18">
        <f t="shared" si="111"/>
        <v>0.3576601652823086</v>
      </c>
      <c r="L4941" s="154"/>
      <c r="M4941" s="154"/>
      <c r="N4941" s="154"/>
      <c r="O4941" s="154"/>
      <c r="P4941" s="154"/>
      <c r="Q4941" s="154"/>
      <c r="R4941" s="154"/>
      <c r="S4941" s="154"/>
      <c r="T4941" s="154"/>
      <c r="U4941" s="154"/>
      <c r="V4941" s="154"/>
      <c r="W4941" s="154"/>
      <c r="X4941" s="154"/>
      <c r="Y4941" s="154"/>
      <c r="Z4941" s="154"/>
      <c r="AA4941" s="154"/>
    </row>
    <row r="4942" spans="1:27" ht="15.75" customHeight="1">
      <c r="A4942" s="155"/>
      <c r="B4942" s="156"/>
      <c r="C4942" s="158"/>
      <c r="D4942" s="158">
        <v>8127</v>
      </c>
      <c r="E4942" s="158">
        <v>20.337</v>
      </c>
      <c r="F4942" s="158">
        <v>20.306999999999999</v>
      </c>
      <c r="G4942" s="16">
        <f t="shared" si="107"/>
        <v>19.906047079520491</v>
      </c>
      <c r="H4942" s="17">
        <f t="shared" si="108"/>
        <v>0.71825486746584843</v>
      </c>
      <c r="I4942" s="17">
        <f t="shared" si="109"/>
        <v>-3.0000000000001137E-2</v>
      </c>
      <c r="J4942" s="18">
        <f t="shared" si="110"/>
        <v>1.475143826523142E-3</v>
      </c>
      <c r="K4942" s="18">
        <f t="shared" si="111"/>
        <v>0.31659994080804987</v>
      </c>
      <c r="L4942" s="154"/>
      <c r="M4942" s="154"/>
      <c r="N4942" s="154"/>
      <c r="O4942" s="154"/>
      <c r="P4942" s="154"/>
      <c r="Q4942" s="154"/>
      <c r="R4942" s="154"/>
      <c r="S4942" s="154"/>
      <c r="T4942" s="154"/>
      <c r="U4942" s="154"/>
      <c r="V4942" s="154"/>
      <c r="W4942" s="154"/>
      <c r="X4942" s="154"/>
      <c r="Y4942" s="154"/>
      <c r="Z4942" s="154"/>
      <c r="AA4942" s="154"/>
    </row>
    <row r="4943" spans="1:27" ht="15.75" customHeight="1">
      <c r="A4943" s="155"/>
      <c r="B4943" s="156">
        <v>45239</v>
      </c>
      <c r="C4943" s="158"/>
      <c r="D4943" s="158">
        <v>8107</v>
      </c>
      <c r="E4943" s="158">
        <v>16.402999999999999</v>
      </c>
      <c r="F4943" s="158">
        <v>16.385000000000002</v>
      </c>
      <c r="G4943" s="16">
        <f t="shared" si="107"/>
        <v>16.123457228651652</v>
      </c>
      <c r="H4943" s="17">
        <f t="shared" si="108"/>
        <v>0.46590461891391044</v>
      </c>
      <c r="I4943" s="17">
        <f t="shared" si="109"/>
        <v>-1.7999999999997129E-2</v>
      </c>
      <c r="J4943" s="18">
        <f t="shared" si="110"/>
        <v>1.0973602389804994E-3</v>
      </c>
      <c r="K4943" s="18">
        <f t="shared" si="111"/>
        <v>0.30765203453302198</v>
      </c>
      <c r="L4943" s="154"/>
      <c r="M4943" s="154"/>
      <c r="N4943" s="154"/>
      <c r="O4943" s="154"/>
      <c r="P4943" s="154"/>
      <c r="Q4943" s="154"/>
      <c r="R4943" s="154"/>
      <c r="S4943" s="154"/>
      <c r="T4943" s="154"/>
      <c r="U4943" s="154"/>
      <c r="V4943" s="154"/>
      <c r="W4943" s="154"/>
      <c r="X4943" s="154"/>
      <c r="Y4943" s="154"/>
      <c r="Z4943" s="154"/>
      <c r="AA4943" s="154"/>
    </row>
    <row r="4944" spans="1:27" ht="15.75" customHeight="1">
      <c r="A4944" s="155"/>
      <c r="B4944" s="156"/>
      <c r="C4944" s="158"/>
      <c r="D4944" s="158">
        <v>8107</v>
      </c>
      <c r="E4944" s="158">
        <v>16.466999999999999</v>
      </c>
      <c r="F4944" s="158">
        <v>16.451000000000001</v>
      </c>
      <c r="G4944" s="16">
        <f t="shared" si="107"/>
        <v>16.123457228651652</v>
      </c>
      <c r="H4944" s="17">
        <f t="shared" si="108"/>
        <v>0.57257128558057724</v>
      </c>
      <c r="I4944" s="17">
        <f t="shared" si="109"/>
        <v>-1.5999999999998238E-2</v>
      </c>
      <c r="J4944" s="18">
        <f t="shared" si="110"/>
        <v>9.7164025019725751E-4</v>
      </c>
      <c r="K4944" s="18">
        <f t="shared" si="111"/>
        <v>0.31034288713458186</v>
      </c>
      <c r="L4944" s="154"/>
      <c r="M4944" s="154"/>
      <c r="N4944" s="154"/>
      <c r="O4944" s="154"/>
      <c r="P4944" s="154"/>
      <c r="Q4944" s="154"/>
      <c r="R4944" s="154"/>
      <c r="S4944" s="154"/>
      <c r="T4944" s="154"/>
      <c r="U4944" s="154"/>
      <c r="V4944" s="154"/>
      <c r="W4944" s="154"/>
      <c r="X4944" s="154"/>
      <c r="Y4944" s="154"/>
      <c r="Z4944" s="154"/>
      <c r="AA4944" s="154"/>
    </row>
    <row r="4945" spans="1:27" ht="15.75" customHeight="1">
      <c r="A4945" s="155"/>
      <c r="B4945" s="156"/>
      <c r="C4945" s="158"/>
      <c r="D4945" s="158">
        <v>8107</v>
      </c>
      <c r="E4945" s="158">
        <v>17.405999999999999</v>
      </c>
      <c r="F4945" s="158">
        <v>17.373000000000001</v>
      </c>
      <c r="G4945" s="16">
        <f t="shared" si="107"/>
        <v>16.123457228651652</v>
      </c>
      <c r="H4945" s="17">
        <f t="shared" si="108"/>
        <v>2.1375712855805773</v>
      </c>
      <c r="I4945" s="17">
        <f t="shared" si="109"/>
        <v>-3.2999999999997698E-2</v>
      </c>
      <c r="J4945" s="18">
        <f t="shared" si="110"/>
        <v>1.8958979662184131E-3</v>
      </c>
      <c r="K4945" s="18">
        <f t="shared" si="111"/>
        <v>0.34754776068281973</v>
      </c>
      <c r="L4945" s="154"/>
      <c r="M4945" s="154"/>
      <c r="N4945" s="154"/>
      <c r="O4945" s="154"/>
      <c r="P4945" s="154"/>
      <c r="Q4945" s="154"/>
      <c r="R4945" s="154"/>
      <c r="S4945" s="154"/>
      <c r="T4945" s="154"/>
      <c r="U4945" s="154"/>
      <c r="V4945" s="154"/>
      <c r="W4945" s="154"/>
      <c r="X4945" s="154"/>
      <c r="Y4945" s="154"/>
      <c r="Z4945" s="154"/>
      <c r="AA4945" s="154"/>
    </row>
    <row r="4946" spans="1:27" ht="15.75" customHeight="1">
      <c r="A4946" s="155"/>
      <c r="B4946" s="156">
        <v>45239</v>
      </c>
      <c r="C4946" s="158" t="s">
        <v>1823</v>
      </c>
      <c r="D4946" s="158">
        <v>5001</v>
      </c>
      <c r="E4946" s="158">
        <v>38.377000000000002</v>
      </c>
      <c r="F4946" s="158">
        <v>38.020000000000003</v>
      </c>
      <c r="G4946" s="16">
        <f t="shared" si="107"/>
        <v>38.4</v>
      </c>
      <c r="H4946" s="17">
        <f t="shared" si="108"/>
        <v>-3.8333333333326891E-2</v>
      </c>
      <c r="I4946" s="17">
        <f t="shared" si="109"/>
        <v>-0.35699999999999932</v>
      </c>
      <c r="J4946" s="18">
        <f t="shared" si="110"/>
        <v>9.3024467780180656E-3</v>
      </c>
      <c r="K4946" s="18">
        <f t="shared" si="111"/>
        <v>0.37462542668785997</v>
      </c>
      <c r="L4946" s="154"/>
      <c r="M4946" s="154"/>
      <c r="N4946" s="154"/>
      <c r="O4946" s="154"/>
      <c r="P4946" s="154"/>
      <c r="Q4946" s="154"/>
      <c r="R4946" s="154"/>
      <c r="S4946" s="154"/>
      <c r="T4946" s="154"/>
      <c r="U4946" s="154"/>
      <c r="V4946" s="154"/>
      <c r="W4946" s="154"/>
      <c r="X4946" s="154"/>
      <c r="Y4946" s="154"/>
      <c r="Z4946" s="154"/>
      <c r="AA4946" s="154"/>
    </row>
    <row r="4947" spans="1:27" ht="15.75" customHeight="1">
      <c r="A4947" s="155"/>
      <c r="B4947" s="156"/>
      <c r="C4947" s="158" t="s">
        <v>1823</v>
      </c>
      <c r="D4947" s="158">
        <v>5001</v>
      </c>
      <c r="E4947" s="158">
        <v>39.021000000000001</v>
      </c>
      <c r="F4947" s="158">
        <v>38.624000000000002</v>
      </c>
      <c r="G4947" s="16">
        <f t="shared" si="107"/>
        <v>38.4</v>
      </c>
      <c r="H4947" s="17">
        <f t="shared" si="108"/>
        <v>1.0350000000000037</v>
      </c>
      <c r="I4947" s="17">
        <f t="shared" si="109"/>
        <v>-0.39699999999999847</v>
      </c>
      <c r="J4947" s="18">
        <f t="shared" si="110"/>
        <v>1.0174008867020284E-2</v>
      </c>
      <c r="K4947" s="18">
        <f t="shared" si="111"/>
        <v>0.38494656723302839</v>
      </c>
      <c r="L4947" s="154"/>
      <c r="M4947" s="154"/>
      <c r="N4947" s="154"/>
      <c r="O4947" s="154"/>
      <c r="P4947" s="154"/>
      <c r="Q4947" s="154"/>
      <c r="R4947" s="154"/>
      <c r="S4947" s="154"/>
      <c r="T4947" s="154"/>
      <c r="U4947" s="154"/>
      <c r="V4947" s="154"/>
      <c r="W4947" s="154"/>
      <c r="X4947" s="154"/>
      <c r="Y4947" s="154"/>
      <c r="Z4947" s="154"/>
      <c r="AA4947" s="154"/>
    </row>
    <row r="4948" spans="1:27" ht="15.75" customHeight="1">
      <c r="A4948" s="155"/>
      <c r="B4948" s="156">
        <v>45239</v>
      </c>
      <c r="C4948" s="158">
        <v>78540</v>
      </c>
      <c r="D4948" s="158">
        <v>5648</v>
      </c>
      <c r="E4948" s="158">
        <v>19.562999999999999</v>
      </c>
      <c r="F4948" s="158">
        <v>19.414999999999999</v>
      </c>
      <c r="G4948" s="16">
        <f t="shared" si="107"/>
        <v>19.240505739344663</v>
      </c>
      <c r="H4948" s="17">
        <f t="shared" si="108"/>
        <v>0.53749043442556044</v>
      </c>
      <c r="I4948" s="17">
        <f t="shared" si="109"/>
        <v>-0.14799999999999969</v>
      </c>
      <c r="J4948" s="18">
        <f t="shared" si="110"/>
        <v>7.5653018453202322E-3</v>
      </c>
      <c r="K4948" s="18">
        <f t="shared" si="111"/>
        <v>0.3268210397178346</v>
      </c>
      <c r="L4948" s="154"/>
      <c r="M4948" s="154"/>
      <c r="N4948" s="154"/>
      <c r="O4948" s="154"/>
      <c r="P4948" s="154"/>
      <c r="Q4948" s="154"/>
      <c r="R4948" s="154"/>
      <c r="S4948" s="154"/>
      <c r="T4948" s="154"/>
      <c r="U4948" s="154"/>
      <c r="V4948" s="154"/>
      <c r="W4948" s="154"/>
      <c r="X4948" s="154"/>
      <c r="Y4948" s="154"/>
      <c r="Z4948" s="154"/>
      <c r="AA4948" s="154"/>
    </row>
    <row r="4949" spans="1:27" ht="15.75" customHeight="1">
      <c r="A4949" s="155"/>
      <c r="B4949" s="156"/>
      <c r="C4949" s="158"/>
      <c r="D4949" s="158">
        <v>5648</v>
      </c>
      <c r="E4949" s="158">
        <v>20.789000000000001</v>
      </c>
      <c r="F4949" s="158">
        <v>20.568000000000001</v>
      </c>
      <c r="G4949" s="16">
        <f t="shared" si="107"/>
        <v>19.240505739344663</v>
      </c>
      <c r="H4949" s="17">
        <f t="shared" si="108"/>
        <v>2.5808237677588983</v>
      </c>
      <c r="I4949" s="17">
        <f t="shared" si="109"/>
        <v>-0.22100000000000009</v>
      </c>
      <c r="J4949" s="18">
        <f t="shared" si="110"/>
        <v>1.0630621963538414E-2</v>
      </c>
      <c r="K4949" s="18">
        <f t="shared" si="111"/>
        <v>0.36652075616912788</v>
      </c>
      <c r="L4949" s="154"/>
      <c r="M4949" s="154"/>
      <c r="N4949" s="154"/>
      <c r="O4949" s="154"/>
      <c r="P4949" s="154"/>
      <c r="Q4949" s="154"/>
      <c r="R4949" s="154"/>
      <c r="S4949" s="154"/>
      <c r="T4949" s="154"/>
      <c r="U4949" s="154"/>
      <c r="V4949" s="154"/>
      <c r="W4949" s="154"/>
      <c r="X4949" s="154"/>
      <c r="Y4949" s="154"/>
      <c r="Z4949" s="154"/>
      <c r="AA4949" s="154"/>
    </row>
    <row r="4950" spans="1:27" ht="15.75" customHeight="1">
      <c r="A4950" s="155"/>
      <c r="B4950" s="156"/>
      <c r="C4950" s="158">
        <v>78542</v>
      </c>
      <c r="D4950" s="158">
        <v>5148</v>
      </c>
      <c r="E4950" s="158">
        <v>21.007999999999999</v>
      </c>
      <c r="F4950" s="158">
        <v>20.786999999999999</v>
      </c>
      <c r="G4950" s="16">
        <f t="shared" si="107"/>
        <v>20.202531026311895</v>
      </c>
      <c r="H4950" s="17">
        <f t="shared" si="108"/>
        <v>1.342448289480173</v>
      </c>
      <c r="I4950" s="17">
        <f t="shared" si="109"/>
        <v>-0.22100000000000009</v>
      </c>
      <c r="J4950" s="18">
        <f t="shared" si="110"/>
        <v>1.0519801980198024E-2</v>
      </c>
      <c r="K4950" s="18">
        <f t="shared" si="111"/>
        <v>0.32733124110018874</v>
      </c>
      <c r="L4950" s="154"/>
      <c r="M4950" s="154"/>
      <c r="N4950" s="154"/>
      <c r="O4950" s="154"/>
      <c r="P4950" s="154"/>
      <c r="Q4950" s="154"/>
      <c r="R4950" s="154"/>
      <c r="S4950" s="154"/>
      <c r="T4950" s="154"/>
      <c r="U4950" s="154"/>
      <c r="V4950" s="154"/>
      <c r="W4950" s="154"/>
      <c r="X4950" s="154"/>
      <c r="Y4950" s="154"/>
      <c r="Z4950" s="154"/>
      <c r="AA4950" s="154"/>
    </row>
    <row r="4951" spans="1:27" ht="15.75" customHeight="1">
      <c r="A4951" s="155"/>
      <c r="B4951" s="156">
        <v>45239</v>
      </c>
      <c r="C4951" s="158">
        <v>78549</v>
      </c>
      <c r="D4951" s="158">
        <v>6107</v>
      </c>
      <c r="E4951" s="158">
        <v>16.376999999999999</v>
      </c>
      <c r="F4951" s="158">
        <v>16.038</v>
      </c>
      <c r="G4951" s="16">
        <f t="shared" si="107"/>
        <v>17.032373496847189</v>
      </c>
      <c r="H4951" s="17">
        <f t="shared" si="108"/>
        <v>-1.0922891614119834</v>
      </c>
      <c r="I4951" s="17">
        <f t="shared" si="109"/>
        <v>-0.33899999999999864</v>
      </c>
      <c r="J4951" s="18">
        <f t="shared" si="110"/>
        <v>2.0699761861146648E-2</v>
      </c>
      <c r="K4951" s="18">
        <f t="shared" si="111"/>
        <v>0.29251600387056403</v>
      </c>
      <c r="L4951" s="154"/>
      <c r="M4951" s="154"/>
      <c r="N4951" s="154"/>
      <c r="O4951" s="154"/>
      <c r="P4951" s="154"/>
      <c r="Q4951" s="154"/>
      <c r="R4951" s="154"/>
      <c r="S4951" s="154"/>
      <c r="T4951" s="154"/>
      <c r="U4951" s="154"/>
      <c r="V4951" s="154"/>
      <c r="W4951" s="154"/>
      <c r="X4951" s="154"/>
      <c r="Y4951" s="154"/>
      <c r="Z4951" s="154"/>
      <c r="AA4951" s="154"/>
    </row>
    <row r="4952" spans="1:27" ht="15.75" customHeight="1">
      <c r="A4952" s="155"/>
      <c r="B4952" s="156"/>
      <c r="C4952" s="158"/>
      <c r="D4952" s="158">
        <v>6107</v>
      </c>
      <c r="E4952" s="158">
        <v>16.38</v>
      </c>
      <c r="F4952" s="158">
        <v>16.023</v>
      </c>
      <c r="G4952" s="16">
        <f t="shared" si="107"/>
        <v>17.032373496847189</v>
      </c>
      <c r="H4952" s="17">
        <f t="shared" si="108"/>
        <v>-1.0872891614119833</v>
      </c>
      <c r="I4952" s="17">
        <f t="shared" si="109"/>
        <v>-0.35699999999999932</v>
      </c>
      <c r="J4952" s="18">
        <f t="shared" si="110"/>
        <v>2.1794871794871756E-2</v>
      </c>
      <c r="K4952" s="18">
        <f t="shared" si="111"/>
        <v>0.29264557969403099</v>
      </c>
      <c r="L4952" s="154"/>
      <c r="M4952" s="154"/>
      <c r="N4952" s="154"/>
      <c r="O4952" s="154"/>
      <c r="P4952" s="154"/>
      <c r="Q4952" s="154"/>
      <c r="R4952" s="154"/>
      <c r="S4952" s="154"/>
      <c r="T4952" s="154"/>
      <c r="U4952" s="154"/>
      <c r="V4952" s="154"/>
      <c r="W4952" s="154"/>
      <c r="X4952" s="154"/>
      <c r="Y4952" s="154"/>
      <c r="Z4952" s="154"/>
      <c r="AA4952" s="154"/>
    </row>
    <row r="4953" spans="1:27" ht="15.75" customHeight="1">
      <c r="A4953" s="155"/>
      <c r="B4953" s="156">
        <v>45239</v>
      </c>
      <c r="C4953" s="158">
        <v>77456</v>
      </c>
      <c r="D4953" s="158">
        <v>5003</v>
      </c>
      <c r="E4953" s="158">
        <v>40.162999999999997</v>
      </c>
      <c r="F4953" s="158">
        <v>39.838000000000001</v>
      </c>
      <c r="G4953" s="16">
        <f t="shared" si="107"/>
        <v>38.4</v>
      </c>
      <c r="H4953" s="17">
        <f t="shared" si="108"/>
        <v>2.9383333333333304</v>
      </c>
      <c r="I4953" s="17">
        <f t="shared" si="109"/>
        <v>-0.32499999999999574</v>
      </c>
      <c r="J4953" s="18">
        <f t="shared" si="110"/>
        <v>8.0920249981325035E-3</v>
      </c>
      <c r="K4953" s="18">
        <f t="shared" si="111"/>
        <v>0.40243507706097648</v>
      </c>
      <c r="L4953" s="154"/>
      <c r="M4953" s="154"/>
      <c r="N4953" s="154"/>
      <c r="O4953" s="154"/>
      <c r="P4953" s="154"/>
      <c r="Q4953" s="154"/>
      <c r="R4953" s="154"/>
      <c r="S4953" s="154"/>
      <c r="T4953" s="154"/>
      <c r="U4953" s="154"/>
      <c r="V4953" s="154"/>
      <c r="W4953" s="154"/>
      <c r="X4953" s="154"/>
      <c r="Y4953" s="154"/>
      <c r="Z4953" s="154"/>
      <c r="AA4953" s="154"/>
    </row>
    <row r="4954" spans="1:27" ht="15.75" customHeight="1">
      <c r="A4954" s="155"/>
      <c r="B4954" s="156"/>
      <c r="C4954" s="158"/>
      <c r="D4954" s="158">
        <v>5003</v>
      </c>
      <c r="E4954" s="158">
        <v>40.268999999999998</v>
      </c>
      <c r="F4954" s="158">
        <v>39.933999999999997</v>
      </c>
      <c r="G4954" s="16">
        <f t="shared" si="107"/>
        <v>38.4</v>
      </c>
      <c r="H4954" s="17">
        <f t="shared" si="108"/>
        <v>3.1149999999999998</v>
      </c>
      <c r="I4954" s="17">
        <f t="shared" si="109"/>
        <v>-0.33500000000000085</v>
      </c>
      <c r="J4954" s="18">
        <f t="shared" si="110"/>
        <v>8.3190543594328353E-3</v>
      </c>
      <c r="K4954" s="18">
        <f t="shared" si="111"/>
        <v>0.40400804589138045</v>
      </c>
      <c r="L4954" s="154"/>
      <c r="M4954" s="154"/>
      <c r="N4954" s="154"/>
      <c r="O4954" s="154"/>
      <c r="P4954" s="154"/>
      <c r="Q4954" s="154"/>
      <c r="R4954" s="154"/>
      <c r="S4954" s="154"/>
      <c r="T4954" s="154"/>
      <c r="U4954" s="154"/>
      <c r="V4954" s="154"/>
      <c r="W4954" s="154"/>
      <c r="X4954" s="154"/>
      <c r="Y4954" s="154"/>
      <c r="Z4954" s="154"/>
      <c r="AA4954" s="154"/>
    </row>
    <row r="4955" spans="1:27" ht="15.75" customHeight="1">
      <c r="A4955" s="155"/>
      <c r="B4955" s="156">
        <v>45239</v>
      </c>
      <c r="C4955" s="158">
        <v>78335</v>
      </c>
      <c r="D4955" s="158">
        <v>5001</v>
      </c>
      <c r="E4955" s="158">
        <v>39.901000000000003</v>
      </c>
      <c r="F4955" s="158">
        <v>39.295999999999999</v>
      </c>
      <c r="G4955" s="16">
        <f t="shared" si="107"/>
        <v>38.4</v>
      </c>
      <c r="H4955" s="17">
        <f t="shared" si="108"/>
        <v>2.5016666666666749</v>
      </c>
      <c r="I4955" s="17">
        <f t="shared" si="109"/>
        <v>-0.60500000000000398</v>
      </c>
      <c r="J4955" s="18">
        <f t="shared" si="110"/>
        <v>1.5162527254956114E-2</v>
      </c>
      <c r="K4955" s="18">
        <f t="shared" si="111"/>
        <v>0.3985113155058771</v>
      </c>
      <c r="L4955" s="154"/>
      <c r="M4955" s="154"/>
      <c r="N4955" s="154"/>
      <c r="O4955" s="154"/>
      <c r="P4955" s="154"/>
      <c r="Q4955" s="154"/>
      <c r="R4955" s="154"/>
      <c r="S4955" s="154"/>
      <c r="T4955" s="154"/>
      <c r="U4955" s="154"/>
      <c r="V4955" s="154"/>
      <c r="W4955" s="154"/>
      <c r="X4955" s="154"/>
      <c r="Y4955" s="154"/>
      <c r="Z4955" s="154"/>
      <c r="AA4955" s="154"/>
    </row>
    <row r="4956" spans="1:27" ht="18.75" customHeight="1">
      <c r="A4956" s="155"/>
      <c r="B4956" s="156"/>
      <c r="C4956" s="158" t="s">
        <v>1824</v>
      </c>
      <c r="D4956" s="158">
        <v>5001</v>
      </c>
      <c r="E4956" s="158">
        <v>38.848999999999997</v>
      </c>
      <c r="F4956" s="158">
        <v>38.465000000000003</v>
      </c>
      <c r="G4956" s="16">
        <f t="shared" si="107"/>
        <v>38.4</v>
      </c>
      <c r="H4956" s="17">
        <f t="shared" si="108"/>
        <v>0.74833333333333019</v>
      </c>
      <c r="I4956" s="17">
        <f t="shared" si="109"/>
        <v>-0.38399999999999324</v>
      </c>
      <c r="J4956" s="18">
        <f t="shared" si="110"/>
        <v>9.8844243095058629E-3</v>
      </c>
      <c r="K4956" s="18">
        <f t="shared" si="111"/>
        <v>0.38222348065587269</v>
      </c>
      <c r="L4956" s="154"/>
      <c r="M4956" s="154"/>
      <c r="N4956" s="154"/>
      <c r="O4956" s="154"/>
      <c r="P4956" s="154"/>
      <c r="Q4956" s="154"/>
      <c r="R4956" s="154"/>
      <c r="S4956" s="154"/>
      <c r="T4956" s="154"/>
      <c r="U4956" s="154"/>
      <c r="V4956" s="154"/>
      <c r="W4956" s="154"/>
      <c r="X4956" s="154"/>
      <c r="Y4956" s="154"/>
      <c r="Z4956" s="154"/>
      <c r="AA4956" s="154"/>
    </row>
    <row r="4957" spans="1:27" ht="15.75" customHeight="1">
      <c r="A4957" s="155"/>
      <c r="B4957" s="156">
        <v>45240</v>
      </c>
      <c r="C4957" s="158"/>
      <c r="D4957" s="158">
        <v>1013</v>
      </c>
      <c r="E4957" s="158">
        <v>28.806000000000001</v>
      </c>
      <c r="F4957" s="158">
        <v>28.625</v>
      </c>
      <c r="G4957" s="16">
        <f t="shared" si="107"/>
        <v>27</v>
      </c>
      <c r="H4957" s="17">
        <f t="shared" si="108"/>
        <v>3.0100000000000016</v>
      </c>
      <c r="I4957" s="17">
        <f t="shared" si="109"/>
        <v>-0.18100000000000094</v>
      </c>
      <c r="J4957" s="18">
        <f t="shared" si="110"/>
        <v>6.2834131778102108E-3</v>
      </c>
      <c r="K4957" s="18">
        <f t="shared" si="111"/>
        <v>0.58342012080816497</v>
      </c>
      <c r="L4957" s="154"/>
      <c r="M4957" s="154"/>
      <c r="N4957" s="154"/>
      <c r="O4957" s="154"/>
      <c r="P4957" s="154"/>
      <c r="Q4957" s="154"/>
      <c r="R4957" s="154"/>
      <c r="S4957" s="154"/>
      <c r="T4957" s="154"/>
      <c r="U4957" s="154"/>
      <c r="V4957" s="154"/>
      <c r="W4957" s="154"/>
      <c r="X4957" s="154"/>
      <c r="Y4957" s="154"/>
      <c r="Z4957" s="154"/>
      <c r="AA4957" s="154"/>
    </row>
    <row r="4958" spans="1:27" ht="15.75" customHeight="1">
      <c r="A4958" s="155"/>
      <c r="B4958" s="156">
        <v>45240</v>
      </c>
      <c r="C4958" s="158"/>
      <c r="D4958" s="158">
        <v>8127</v>
      </c>
      <c r="E4958" s="158">
        <v>20.626000000000001</v>
      </c>
      <c r="F4958" s="158">
        <v>20.593</v>
      </c>
      <c r="G4958" s="16">
        <f t="shared" si="107"/>
        <v>19.906047079520491</v>
      </c>
      <c r="H4958" s="17">
        <f t="shared" si="108"/>
        <v>1.1999215341325176</v>
      </c>
      <c r="I4958" s="17">
        <f t="shared" si="109"/>
        <v>-3.3000000000001251E-2</v>
      </c>
      <c r="J4958" s="18">
        <f t="shared" si="110"/>
        <v>1.5999224280035514E-3</v>
      </c>
      <c r="K4958" s="18">
        <f t="shared" si="111"/>
        <v>0.32617536101102063</v>
      </c>
      <c r="L4958" s="154"/>
      <c r="M4958" s="154"/>
      <c r="N4958" s="154"/>
      <c r="O4958" s="154"/>
      <c r="P4958" s="154"/>
      <c r="Q4958" s="154"/>
      <c r="R4958" s="154"/>
      <c r="S4958" s="154"/>
      <c r="T4958" s="154"/>
      <c r="U4958" s="154"/>
      <c r="V4958" s="154"/>
      <c r="W4958" s="154"/>
      <c r="X4958" s="154"/>
      <c r="Y4958" s="154"/>
      <c r="Z4958" s="154"/>
      <c r="AA4958" s="154"/>
    </row>
    <row r="4959" spans="1:27" ht="15.75" customHeight="1">
      <c r="A4959" s="155"/>
      <c r="B4959" s="156"/>
      <c r="C4959" s="158"/>
      <c r="D4959" s="158">
        <v>8127</v>
      </c>
      <c r="E4959" s="158">
        <v>21.035</v>
      </c>
      <c r="F4959" s="158">
        <v>20.99</v>
      </c>
      <c r="G4959" s="16">
        <f t="shared" si="107"/>
        <v>19.906047079520491</v>
      </c>
      <c r="H4959" s="17">
        <f t="shared" si="108"/>
        <v>1.8815882007991824</v>
      </c>
      <c r="I4959" s="17">
        <f t="shared" si="109"/>
        <v>-4.5000000000001705E-2</v>
      </c>
      <c r="J4959" s="18">
        <f t="shared" si="110"/>
        <v>2.1392916567626197E-3</v>
      </c>
      <c r="K4959" s="18">
        <f t="shared" si="111"/>
        <v>0.33927706185943957</v>
      </c>
      <c r="L4959" s="154"/>
      <c r="M4959" s="154"/>
      <c r="N4959" s="154"/>
      <c r="O4959" s="154"/>
      <c r="P4959" s="154"/>
      <c r="Q4959" s="154"/>
      <c r="R4959" s="154"/>
      <c r="S4959" s="154"/>
      <c r="T4959" s="154"/>
      <c r="U4959" s="154"/>
      <c r="V4959" s="154"/>
      <c r="W4959" s="154"/>
      <c r="X4959" s="154"/>
      <c r="Y4959" s="154"/>
      <c r="Z4959" s="154"/>
      <c r="AA4959" s="154"/>
    </row>
    <row r="4960" spans="1:27" ht="15.75" customHeight="1">
      <c r="A4960" s="155"/>
      <c r="B4960" s="156"/>
      <c r="C4960" s="158"/>
      <c r="D4960" s="158">
        <v>8127</v>
      </c>
      <c r="E4960" s="158">
        <v>19.713999999999999</v>
      </c>
      <c r="F4960" s="158">
        <v>19.692</v>
      </c>
      <c r="G4960" s="16">
        <f t="shared" si="107"/>
        <v>19.906047079520491</v>
      </c>
      <c r="H4960" s="17">
        <f t="shared" si="108"/>
        <v>-0.32007846586748678</v>
      </c>
      <c r="I4960" s="17">
        <f t="shared" si="109"/>
        <v>-2.1999999999998465E-2</v>
      </c>
      <c r="J4960" s="18">
        <f t="shared" si="110"/>
        <v>1.1159582022927091E-3</v>
      </c>
      <c r="K4960" s="18">
        <f t="shared" si="111"/>
        <v>0.29500319550640713</v>
      </c>
      <c r="L4960" s="154"/>
      <c r="M4960" s="154"/>
      <c r="N4960" s="154"/>
      <c r="O4960" s="154"/>
      <c r="P4960" s="154"/>
      <c r="Q4960" s="154"/>
      <c r="R4960" s="154"/>
      <c r="S4960" s="154"/>
      <c r="T4960" s="154"/>
      <c r="U4960" s="154"/>
      <c r="V4960" s="154"/>
      <c r="W4960" s="154"/>
      <c r="X4960" s="154"/>
      <c r="Y4960" s="154"/>
      <c r="Z4960" s="154"/>
      <c r="AA4960" s="154"/>
    </row>
    <row r="4961" spans="1:27" ht="15.75" customHeight="1">
      <c r="A4961" s="155"/>
      <c r="B4961" s="156">
        <v>45240</v>
      </c>
      <c r="C4961" s="158"/>
      <c r="D4961" s="158">
        <v>8107</v>
      </c>
      <c r="E4961" s="158">
        <v>15.194000000000001</v>
      </c>
      <c r="F4961" s="158">
        <v>15.177</v>
      </c>
      <c r="G4961" s="16">
        <f t="shared" si="107"/>
        <v>16.123457228651652</v>
      </c>
      <c r="H4961" s="17">
        <f t="shared" si="108"/>
        <v>-1.5490953810860861</v>
      </c>
      <c r="I4961" s="17">
        <f t="shared" si="109"/>
        <v>-1.7000000000001236E-2</v>
      </c>
      <c r="J4961" s="18">
        <f t="shared" si="110"/>
        <v>1.1188627089641461E-3</v>
      </c>
      <c r="K4961" s="18">
        <f t="shared" si="111"/>
        <v>0.25256129540905364</v>
      </c>
      <c r="L4961" s="154"/>
      <c r="M4961" s="154"/>
      <c r="N4961" s="154"/>
      <c r="O4961" s="154"/>
      <c r="P4961" s="154"/>
      <c r="Q4961" s="154"/>
      <c r="R4961" s="154"/>
      <c r="S4961" s="154"/>
      <c r="T4961" s="154"/>
      <c r="U4961" s="154"/>
      <c r="V4961" s="154"/>
      <c r="W4961" s="154"/>
      <c r="X4961" s="154"/>
      <c r="Y4961" s="154"/>
      <c r="Z4961" s="154"/>
      <c r="AA4961" s="154"/>
    </row>
    <row r="4962" spans="1:27" ht="15.75" customHeight="1">
      <c r="A4962" s="155"/>
      <c r="B4962" s="156"/>
      <c r="C4962" s="158"/>
      <c r="D4962" s="158">
        <v>8107</v>
      </c>
      <c r="E4962" s="158">
        <v>17.779</v>
      </c>
      <c r="F4962" s="158">
        <v>17.751000000000001</v>
      </c>
      <c r="G4962" s="16">
        <f t="shared" si="107"/>
        <v>16.123457228651652</v>
      </c>
      <c r="H4962" s="17">
        <f t="shared" si="108"/>
        <v>2.7592379522472461</v>
      </c>
      <c r="I4962" s="17">
        <f t="shared" si="109"/>
        <v>-2.7999999999998693E-2</v>
      </c>
      <c r="J4962" s="18">
        <f t="shared" si="110"/>
        <v>1.5748917261937507E-3</v>
      </c>
      <c r="K4962" s="18">
        <f t="shared" si="111"/>
        <v>0.36123608315682326</v>
      </c>
      <c r="L4962" s="154"/>
      <c r="M4962" s="154"/>
      <c r="N4962" s="154"/>
      <c r="O4962" s="154"/>
      <c r="P4962" s="154"/>
      <c r="Q4962" s="154"/>
      <c r="R4962" s="154"/>
      <c r="S4962" s="154"/>
      <c r="T4962" s="154"/>
      <c r="U4962" s="154"/>
      <c r="V4962" s="154"/>
      <c r="W4962" s="154"/>
      <c r="X4962" s="154"/>
      <c r="Y4962" s="154"/>
      <c r="Z4962" s="154"/>
      <c r="AA4962" s="154"/>
    </row>
    <row r="4963" spans="1:27" ht="15.75" customHeight="1">
      <c r="A4963" s="155"/>
      <c r="B4963" s="156"/>
      <c r="C4963" s="158"/>
      <c r="D4963" s="158">
        <v>8107</v>
      </c>
      <c r="E4963" s="158">
        <v>17.484999999999999</v>
      </c>
      <c r="F4963" s="158">
        <v>17.454999999999998</v>
      </c>
      <c r="G4963" s="16">
        <f t="shared" si="107"/>
        <v>16.123457228651652</v>
      </c>
      <c r="H4963" s="17">
        <f t="shared" si="108"/>
        <v>2.269237952247245</v>
      </c>
      <c r="I4963" s="17">
        <f t="shared" si="109"/>
        <v>-3.0000000000001137E-2</v>
      </c>
      <c r="J4963" s="18">
        <f t="shared" si="110"/>
        <v>1.7157563625965764E-3</v>
      </c>
      <c r="K4963" s="18">
        <f t="shared" si="111"/>
        <v>0.35049564326251986</v>
      </c>
      <c r="L4963" s="154"/>
      <c r="M4963" s="154"/>
      <c r="N4963" s="154"/>
      <c r="O4963" s="154"/>
      <c r="P4963" s="154"/>
      <c r="Q4963" s="154"/>
      <c r="R4963" s="154"/>
      <c r="S4963" s="154"/>
      <c r="T4963" s="154"/>
      <c r="U4963" s="154"/>
      <c r="V4963" s="154"/>
      <c r="W4963" s="154"/>
      <c r="X4963" s="154"/>
      <c r="Y4963" s="154"/>
      <c r="Z4963" s="154"/>
      <c r="AA4963" s="154"/>
    </row>
    <row r="4964" spans="1:27" ht="15.75" customHeight="1">
      <c r="A4964" s="155"/>
      <c r="B4964" s="156">
        <v>45240</v>
      </c>
      <c r="C4964" s="158">
        <v>78566</v>
      </c>
      <c r="D4964" s="158">
        <v>6617</v>
      </c>
      <c r="E4964" s="158">
        <v>21.05</v>
      </c>
      <c r="F4964" s="158">
        <v>20.600999999999999</v>
      </c>
      <c r="G4964" s="16">
        <f t="shared" si="107"/>
        <v>21.071999999999999</v>
      </c>
      <c r="H4964" s="17">
        <f t="shared" si="108"/>
        <v>-3.6666666666664113E-2</v>
      </c>
      <c r="I4964" s="17">
        <f t="shared" si="109"/>
        <v>-0.44900000000000162</v>
      </c>
      <c r="J4964" s="18">
        <f t="shared" si="110"/>
        <v>2.1330166270783924E-2</v>
      </c>
      <c r="K4964" s="18">
        <f t="shared" si="111"/>
        <v>0.40068408551068901</v>
      </c>
      <c r="L4964" s="154"/>
      <c r="M4964" s="154"/>
      <c r="N4964" s="154"/>
      <c r="O4964" s="154"/>
      <c r="P4964" s="154"/>
      <c r="Q4964" s="154"/>
      <c r="R4964" s="154"/>
      <c r="S4964" s="154"/>
      <c r="T4964" s="154"/>
      <c r="U4964" s="154"/>
      <c r="V4964" s="154"/>
      <c r="W4964" s="154"/>
      <c r="X4964" s="154"/>
      <c r="Y4964" s="154"/>
      <c r="Z4964" s="154"/>
      <c r="AA4964" s="154"/>
    </row>
    <row r="4965" spans="1:27" ht="15.75" customHeight="1">
      <c r="A4965" s="155"/>
      <c r="B4965" s="156"/>
      <c r="C4965" s="158"/>
      <c r="D4965" s="158">
        <v>6617</v>
      </c>
      <c r="E4965" s="158">
        <v>21.731000000000002</v>
      </c>
      <c r="F4965" s="158">
        <v>21.28</v>
      </c>
      <c r="G4965" s="16">
        <f t="shared" si="107"/>
        <v>21.071999999999999</v>
      </c>
      <c r="H4965" s="17">
        <f t="shared" si="108"/>
        <v>1.0983333333333376</v>
      </c>
      <c r="I4965" s="17">
        <f t="shared" si="109"/>
        <v>-0.45100000000000051</v>
      </c>
      <c r="J4965" s="18">
        <f t="shared" si="110"/>
        <v>2.0753761906953223E-2</v>
      </c>
      <c r="K4965" s="18">
        <f t="shared" si="111"/>
        <v>0.41946528001472566</v>
      </c>
      <c r="L4965" s="154"/>
      <c r="M4965" s="154"/>
      <c r="N4965" s="154"/>
      <c r="O4965" s="154"/>
      <c r="P4965" s="154"/>
      <c r="Q4965" s="154"/>
      <c r="R4965" s="154"/>
      <c r="S4965" s="154"/>
      <c r="T4965" s="154"/>
      <c r="U4965" s="154"/>
      <c r="V4965" s="154"/>
      <c r="W4965" s="154"/>
      <c r="X4965" s="154"/>
      <c r="Y4965" s="154"/>
      <c r="Z4965" s="154"/>
      <c r="AA4965" s="154"/>
    </row>
    <row r="4966" spans="1:27" ht="15.75" customHeight="1">
      <c r="A4966" s="155"/>
      <c r="B4966" s="156"/>
      <c r="C4966" s="158"/>
      <c r="D4966" s="158">
        <v>6617</v>
      </c>
      <c r="E4966" s="158">
        <v>21.81</v>
      </c>
      <c r="F4966" s="158">
        <v>21.314</v>
      </c>
      <c r="G4966" s="16">
        <f t="shared" si="107"/>
        <v>21.071999999999999</v>
      </c>
      <c r="H4966" s="17">
        <f t="shared" si="108"/>
        <v>1.2299999999999993</v>
      </c>
      <c r="I4966" s="17">
        <f t="shared" si="109"/>
        <v>-0.49599999999999866</v>
      </c>
      <c r="J4966" s="18">
        <f t="shared" si="110"/>
        <v>2.2741861531407552E-2</v>
      </c>
      <c r="K4966" s="18">
        <f t="shared" si="111"/>
        <v>0.42156808803301249</v>
      </c>
      <c r="L4966" s="154"/>
      <c r="M4966" s="154"/>
      <c r="N4966" s="154"/>
      <c r="O4966" s="154"/>
      <c r="P4966" s="154"/>
      <c r="Q4966" s="154"/>
      <c r="R4966" s="154"/>
      <c r="S4966" s="154"/>
      <c r="T4966" s="154"/>
      <c r="U4966" s="154"/>
      <c r="V4966" s="154"/>
      <c r="W4966" s="154"/>
      <c r="X4966" s="154"/>
      <c r="Y4966" s="154"/>
      <c r="Z4966" s="154"/>
      <c r="AA4966" s="154"/>
    </row>
    <row r="4967" spans="1:27" ht="15.75" customHeight="1">
      <c r="A4967" s="155"/>
      <c r="B4967" s="156">
        <v>45240</v>
      </c>
      <c r="C4967" s="158"/>
      <c r="D4967" s="158">
        <v>5648</v>
      </c>
      <c r="E4967" s="158">
        <v>20.032</v>
      </c>
      <c r="F4967" s="158">
        <v>19.853999999999999</v>
      </c>
      <c r="G4967" s="16">
        <f t="shared" si="107"/>
        <v>19.240505739344663</v>
      </c>
      <c r="H4967" s="17">
        <f t="shared" si="108"/>
        <v>1.3191571010922292</v>
      </c>
      <c r="I4967" s="17">
        <f t="shared" si="109"/>
        <v>-0.17800000000000082</v>
      </c>
      <c r="J4967" s="18">
        <f t="shared" si="110"/>
        <v>8.8857827476038747E-3</v>
      </c>
      <c r="K4967" s="18">
        <f t="shared" si="111"/>
        <v>0.34258186900958459</v>
      </c>
      <c r="L4967" s="154"/>
      <c r="M4967" s="154"/>
      <c r="N4967" s="154"/>
      <c r="O4967" s="154"/>
      <c r="P4967" s="154"/>
      <c r="Q4967" s="154"/>
      <c r="R4967" s="154"/>
      <c r="S4967" s="154"/>
      <c r="T4967" s="154"/>
      <c r="U4967" s="154"/>
      <c r="V4967" s="154"/>
      <c r="W4967" s="154"/>
      <c r="X4967" s="154"/>
      <c r="Y4967" s="154"/>
      <c r="Z4967" s="154"/>
      <c r="AA4967" s="154"/>
    </row>
    <row r="4968" spans="1:27" ht="15.75" customHeight="1">
      <c r="A4968" s="155"/>
      <c r="B4968" s="156"/>
      <c r="C4968" s="158"/>
      <c r="D4968" s="158">
        <v>5648</v>
      </c>
      <c r="E4968" s="158">
        <v>20.629000000000001</v>
      </c>
      <c r="F4968" s="158">
        <v>20.449000000000002</v>
      </c>
      <c r="G4968" s="16">
        <f t="shared" si="107"/>
        <v>19.240505739344663</v>
      </c>
      <c r="H4968" s="17">
        <f t="shared" si="108"/>
        <v>2.3141571010922313</v>
      </c>
      <c r="I4968" s="17">
        <f t="shared" si="109"/>
        <v>-0.17999999999999972</v>
      </c>
      <c r="J4968" s="18">
        <f t="shared" si="110"/>
        <v>8.7255804934800382E-3</v>
      </c>
      <c r="K4968" s="18">
        <f t="shared" si="111"/>
        <v>0.36160744582868776</v>
      </c>
      <c r="L4968" s="154"/>
      <c r="M4968" s="154"/>
      <c r="N4968" s="154"/>
      <c r="O4968" s="154"/>
      <c r="P4968" s="154"/>
      <c r="Q4968" s="154"/>
      <c r="R4968" s="154"/>
      <c r="S4968" s="154"/>
      <c r="T4968" s="154"/>
      <c r="U4968" s="154"/>
      <c r="V4968" s="154"/>
      <c r="W4968" s="154"/>
      <c r="X4968" s="154"/>
      <c r="Y4968" s="154"/>
      <c r="Z4968" s="154"/>
      <c r="AA4968" s="154"/>
    </row>
    <row r="4969" spans="1:27" ht="15.75" customHeight="1">
      <c r="A4969" s="155"/>
      <c r="B4969" s="156"/>
      <c r="C4969" s="158"/>
      <c r="D4969" s="158">
        <v>5648</v>
      </c>
      <c r="E4969" s="158">
        <v>20.974</v>
      </c>
      <c r="F4969" s="158">
        <v>20.8</v>
      </c>
      <c r="G4969" s="16">
        <f t="shared" si="107"/>
        <v>19.240505739344663</v>
      </c>
      <c r="H4969" s="17">
        <f t="shared" si="108"/>
        <v>2.8891571010922297</v>
      </c>
      <c r="I4969" s="17">
        <f t="shared" si="109"/>
        <v>-0.17399999999999949</v>
      </c>
      <c r="J4969" s="18">
        <f t="shared" si="110"/>
        <v>8.2959855058643787E-3</v>
      </c>
      <c r="K4969" s="18">
        <f t="shared" si="111"/>
        <v>0.37210832459235238</v>
      </c>
      <c r="L4969" s="154"/>
      <c r="M4969" s="154"/>
      <c r="N4969" s="154"/>
      <c r="O4969" s="154"/>
      <c r="P4969" s="154"/>
      <c r="Q4969" s="154"/>
      <c r="R4969" s="154"/>
      <c r="S4969" s="154"/>
      <c r="T4969" s="154"/>
      <c r="U4969" s="154"/>
      <c r="V4969" s="154"/>
      <c r="W4969" s="154"/>
      <c r="X4969" s="154"/>
      <c r="Y4969" s="154"/>
      <c r="Z4969" s="154"/>
      <c r="AA4969" s="154"/>
    </row>
    <row r="4970" spans="1:27" ht="15.75" customHeight="1">
      <c r="A4970" s="155"/>
      <c r="B4970" s="156">
        <v>45241</v>
      </c>
      <c r="C4970" s="158">
        <v>78159</v>
      </c>
      <c r="D4970" s="158">
        <v>5148</v>
      </c>
      <c r="E4970" s="158">
        <v>20.649000000000001</v>
      </c>
      <c r="F4970" s="158">
        <v>20.544</v>
      </c>
      <c r="G4970" s="16">
        <f t="shared" si="107"/>
        <v>20.202531026311895</v>
      </c>
      <c r="H4970" s="17">
        <f t="shared" si="108"/>
        <v>0.74411495614684264</v>
      </c>
      <c r="I4970" s="17">
        <f t="shared" si="109"/>
        <v>-0.10500000000000043</v>
      </c>
      <c r="J4970" s="18">
        <f t="shared" si="110"/>
        <v>5.0849920092982913E-3</v>
      </c>
      <c r="K4970" s="18">
        <f t="shared" si="111"/>
        <v>0.31563633653120088</v>
      </c>
      <c r="L4970" s="154"/>
      <c r="M4970" s="154"/>
      <c r="N4970" s="154"/>
      <c r="O4970" s="154"/>
      <c r="P4970" s="154"/>
      <c r="Q4970" s="154"/>
      <c r="R4970" s="154"/>
      <c r="S4970" s="154"/>
      <c r="T4970" s="154"/>
      <c r="U4970" s="154"/>
      <c r="V4970" s="154"/>
      <c r="W4970" s="154"/>
      <c r="X4970" s="154"/>
      <c r="Y4970" s="154"/>
      <c r="Z4970" s="154"/>
      <c r="AA4970" s="154"/>
    </row>
    <row r="4971" spans="1:27" ht="15.75" customHeight="1">
      <c r="A4971" s="155"/>
      <c r="B4971" s="156"/>
      <c r="C4971" s="158"/>
      <c r="D4971" s="158">
        <v>5148</v>
      </c>
      <c r="E4971" s="158">
        <v>20.370999999999999</v>
      </c>
      <c r="F4971" s="158">
        <v>20.228999999999999</v>
      </c>
      <c r="G4971" s="16">
        <f t="shared" si="107"/>
        <v>20.202531026311895</v>
      </c>
      <c r="H4971" s="17">
        <f t="shared" si="108"/>
        <v>0.28078162281350555</v>
      </c>
      <c r="I4971" s="17">
        <f t="shared" si="109"/>
        <v>-0.14199999999999946</v>
      </c>
      <c r="J4971" s="18">
        <f t="shared" si="110"/>
        <v>6.9706936331058594E-3</v>
      </c>
      <c r="K4971" s="18">
        <f t="shared" si="111"/>
        <v>0.30629692764384492</v>
      </c>
      <c r="L4971" s="154"/>
      <c r="M4971" s="154"/>
      <c r="N4971" s="154"/>
      <c r="O4971" s="154"/>
      <c r="P4971" s="154"/>
      <c r="Q4971" s="154"/>
      <c r="R4971" s="154"/>
      <c r="S4971" s="154"/>
      <c r="T4971" s="154"/>
      <c r="U4971" s="154"/>
      <c r="V4971" s="154"/>
      <c r="W4971" s="154"/>
      <c r="X4971" s="154"/>
      <c r="Y4971" s="154"/>
      <c r="Z4971" s="154"/>
      <c r="AA4971" s="154"/>
    </row>
    <row r="4972" spans="1:27" ht="15.75" customHeight="1">
      <c r="A4972" s="155"/>
      <c r="B4972" s="156">
        <v>45241</v>
      </c>
      <c r="C4972" s="158" t="s">
        <v>1825</v>
      </c>
      <c r="D4972" s="158">
        <v>8127</v>
      </c>
      <c r="E4972" s="158">
        <v>20.852</v>
      </c>
      <c r="F4972" s="158">
        <v>20.835000000000001</v>
      </c>
      <c r="G4972" s="16">
        <f t="shared" si="107"/>
        <v>19.906047079520491</v>
      </c>
      <c r="H4972" s="17">
        <f t="shared" si="108"/>
        <v>1.5765882007991827</v>
      </c>
      <c r="I4972" s="17">
        <f t="shared" si="109"/>
        <v>-1.699999999999946E-2</v>
      </c>
      <c r="J4972" s="18">
        <f t="shared" si="110"/>
        <v>8.1526951851138788E-4</v>
      </c>
      <c r="K4972" s="18">
        <f t="shared" si="111"/>
        <v>0.33347846711170687</v>
      </c>
      <c r="L4972" s="154"/>
      <c r="M4972" s="154"/>
      <c r="N4972" s="154"/>
      <c r="O4972" s="154"/>
      <c r="P4972" s="154"/>
      <c r="Q4972" s="154"/>
      <c r="R4972" s="154"/>
      <c r="S4972" s="154"/>
      <c r="T4972" s="154"/>
      <c r="U4972" s="154"/>
      <c r="V4972" s="154"/>
      <c r="W4972" s="154"/>
      <c r="X4972" s="154"/>
      <c r="Y4972" s="154"/>
      <c r="Z4972" s="154"/>
      <c r="AA4972" s="154"/>
    </row>
    <row r="4973" spans="1:27" ht="15.75" customHeight="1">
      <c r="A4973" s="155"/>
      <c r="B4973" s="156"/>
      <c r="C4973" s="158"/>
      <c r="D4973" s="158">
        <v>8127</v>
      </c>
      <c r="E4973" s="158">
        <v>20.507999999999999</v>
      </c>
      <c r="F4973" s="158">
        <v>20.48</v>
      </c>
      <c r="G4973" s="16">
        <f t="shared" si="107"/>
        <v>19.906047079520491</v>
      </c>
      <c r="H4973" s="17">
        <f t="shared" si="108"/>
        <v>1.0032548674658475</v>
      </c>
      <c r="I4973" s="17">
        <f t="shared" si="109"/>
        <v>-2.7999999999998693E-2</v>
      </c>
      <c r="J4973" s="18">
        <f t="shared" si="110"/>
        <v>1.3653208503997803E-3</v>
      </c>
      <c r="K4973" s="18">
        <f t="shared" si="111"/>
        <v>0.32229827365970892</v>
      </c>
      <c r="L4973" s="154"/>
      <c r="M4973" s="154"/>
      <c r="N4973" s="154"/>
      <c r="O4973" s="154"/>
      <c r="P4973" s="154"/>
      <c r="Q4973" s="154"/>
      <c r="R4973" s="154"/>
      <c r="S4973" s="154"/>
      <c r="T4973" s="154"/>
      <c r="U4973" s="154"/>
      <c r="V4973" s="154"/>
      <c r="W4973" s="154"/>
      <c r="X4973" s="154"/>
      <c r="Y4973" s="154"/>
      <c r="Z4973" s="154"/>
      <c r="AA4973" s="154"/>
    </row>
    <row r="4974" spans="1:27" ht="15.75" customHeight="1">
      <c r="A4974" s="155"/>
      <c r="B4974" s="156"/>
      <c r="C4974" s="158"/>
      <c r="D4974" s="158">
        <v>8127</v>
      </c>
      <c r="E4974" s="158">
        <v>19.484000000000002</v>
      </c>
      <c r="F4974" s="158">
        <v>19.468</v>
      </c>
      <c r="G4974" s="16">
        <f t="shared" si="107"/>
        <v>19.906047079520491</v>
      </c>
      <c r="H4974" s="17">
        <f t="shared" si="108"/>
        <v>-0.70341179920081487</v>
      </c>
      <c r="I4974" s="17">
        <f t="shared" si="109"/>
        <v>-1.6000000000001791E-2</v>
      </c>
      <c r="J4974" s="18">
        <f t="shared" si="110"/>
        <v>8.2118661465827286E-4</v>
      </c>
      <c r="K4974" s="18">
        <f t="shared" si="111"/>
        <v>0.28668102013002011</v>
      </c>
      <c r="L4974" s="154"/>
      <c r="M4974" s="154"/>
      <c r="N4974" s="154"/>
      <c r="O4974" s="154"/>
      <c r="P4974" s="154"/>
      <c r="Q4974" s="154"/>
      <c r="R4974" s="154"/>
      <c r="S4974" s="154"/>
      <c r="T4974" s="154"/>
      <c r="U4974" s="154"/>
      <c r="V4974" s="154"/>
      <c r="W4974" s="154"/>
      <c r="X4974" s="154"/>
      <c r="Y4974" s="154"/>
      <c r="Z4974" s="154"/>
      <c r="AA4974" s="154"/>
    </row>
    <row r="4975" spans="1:27" ht="15.75" customHeight="1">
      <c r="A4975" s="155"/>
      <c r="B4975" s="156">
        <v>45241</v>
      </c>
      <c r="C4975" s="158">
        <v>79396</v>
      </c>
      <c r="D4975" s="158">
        <v>8127</v>
      </c>
      <c r="E4975" s="158">
        <v>18.593</v>
      </c>
      <c r="F4975" s="158">
        <v>18.559999999999999</v>
      </c>
      <c r="G4975" s="16">
        <f t="shared" si="107"/>
        <v>19.906047079520491</v>
      </c>
      <c r="H4975" s="17">
        <f t="shared" si="108"/>
        <v>-2.1884117992008179</v>
      </c>
      <c r="I4975" s="17">
        <f t="shared" si="109"/>
        <v>-3.3000000000001251E-2</v>
      </c>
      <c r="J4975" s="18">
        <f t="shared" si="110"/>
        <v>1.7748615070188377E-3</v>
      </c>
      <c r="K4975" s="18">
        <f t="shared" si="111"/>
        <v>0.25249787534089768</v>
      </c>
      <c r="L4975" s="154"/>
      <c r="M4975" s="154"/>
      <c r="N4975" s="154"/>
      <c r="O4975" s="154"/>
      <c r="P4975" s="154"/>
      <c r="Q4975" s="154"/>
      <c r="R4975" s="154"/>
      <c r="S4975" s="154"/>
      <c r="T4975" s="154"/>
      <c r="U4975" s="154"/>
      <c r="V4975" s="154"/>
      <c r="W4975" s="154"/>
      <c r="X4975" s="154"/>
      <c r="Y4975" s="154"/>
      <c r="Z4975" s="154"/>
      <c r="AA4975" s="154"/>
    </row>
    <row r="4976" spans="1:27" ht="15.75" customHeight="1">
      <c r="A4976" s="155"/>
      <c r="B4976" s="156"/>
      <c r="C4976" s="158"/>
      <c r="D4976" s="158">
        <v>8127</v>
      </c>
      <c r="E4976" s="158">
        <v>19.471</v>
      </c>
      <c r="F4976" s="158">
        <v>19.454999999999998</v>
      </c>
      <c r="G4976" s="16">
        <f t="shared" si="107"/>
        <v>19.906047079520491</v>
      </c>
      <c r="H4976" s="17">
        <f t="shared" si="108"/>
        <v>-0.72507846586748437</v>
      </c>
      <c r="I4976" s="17">
        <f t="shared" si="109"/>
        <v>-1.6000000000001791E-2</v>
      </c>
      <c r="J4976" s="18">
        <f t="shared" si="110"/>
        <v>8.2173488778192129E-4</v>
      </c>
      <c r="K4976" s="18">
        <f t="shared" si="111"/>
        <v>0.28620476586787075</v>
      </c>
      <c r="L4976" s="154"/>
      <c r="M4976" s="154"/>
      <c r="N4976" s="154"/>
      <c r="O4976" s="154"/>
      <c r="P4976" s="154"/>
      <c r="Q4976" s="154"/>
      <c r="R4976" s="154"/>
      <c r="S4976" s="154"/>
      <c r="T4976" s="154"/>
      <c r="U4976" s="154"/>
      <c r="V4976" s="154"/>
      <c r="W4976" s="154"/>
      <c r="X4976" s="154"/>
      <c r="Y4976" s="154"/>
      <c r="Z4976" s="154"/>
      <c r="AA4976" s="154"/>
    </row>
    <row r="4977" spans="1:27" ht="15.75" customHeight="1">
      <c r="A4977" s="155"/>
      <c r="B4977" s="156"/>
      <c r="C4977" s="158"/>
      <c r="D4977" s="158">
        <v>8127</v>
      </c>
      <c r="E4977" s="158">
        <v>20.411999999999999</v>
      </c>
      <c r="F4977" s="158">
        <v>20.395</v>
      </c>
      <c r="G4977" s="16">
        <f t="shared" si="107"/>
        <v>19.906047079520491</v>
      </c>
      <c r="H4977" s="17">
        <f t="shared" si="108"/>
        <v>0.84325486746584732</v>
      </c>
      <c r="I4977" s="17">
        <f t="shared" si="109"/>
        <v>-1.699999999999946E-2</v>
      </c>
      <c r="J4977" s="18">
        <f t="shared" si="110"/>
        <v>8.3284342543599166E-4</v>
      </c>
      <c r="K4977" s="18">
        <f t="shared" si="111"/>
        <v>0.31911096395322897</v>
      </c>
      <c r="L4977" s="154"/>
      <c r="M4977" s="154"/>
      <c r="N4977" s="154"/>
      <c r="O4977" s="154"/>
      <c r="P4977" s="154"/>
      <c r="Q4977" s="154"/>
      <c r="R4977" s="154"/>
      <c r="S4977" s="154"/>
      <c r="T4977" s="154"/>
      <c r="U4977" s="154"/>
      <c r="V4977" s="154"/>
      <c r="W4977" s="154"/>
      <c r="X4977" s="154"/>
      <c r="Y4977" s="154"/>
      <c r="Z4977" s="154"/>
      <c r="AA4977" s="154"/>
    </row>
    <row r="4978" spans="1:27" ht="15.75" customHeight="1">
      <c r="A4978" s="155"/>
      <c r="B4978" s="156">
        <v>45241</v>
      </c>
      <c r="C4978" s="158"/>
      <c r="D4978" s="158">
        <v>8108</v>
      </c>
      <c r="E4978" s="158">
        <v>17.66</v>
      </c>
      <c r="F4978" s="158">
        <v>17.632000000000001</v>
      </c>
      <c r="G4978" s="16">
        <f t="shared" si="107"/>
        <v>18.363527102940179</v>
      </c>
      <c r="H4978" s="17">
        <f t="shared" si="108"/>
        <v>-1.1725451715669641</v>
      </c>
      <c r="I4978" s="17">
        <f t="shared" si="109"/>
        <v>-2.7999999999998693E-2</v>
      </c>
      <c r="J4978" s="18">
        <f t="shared" si="110"/>
        <v>1.5855039637598354E-3</v>
      </c>
      <c r="K4978" s="18">
        <f t="shared" si="111"/>
        <v>0.26459492233473503</v>
      </c>
      <c r="L4978" s="154"/>
      <c r="M4978" s="154"/>
      <c r="N4978" s="154"/>
      <c r="O4978" s="154"/>
      <c r="P4978" s="154"/>
      <c r="Q4978" s="154"/>
      <c r="R4978" s="154"/>
      <c r="S4978" s="154"/>
      <c r="T4978" s="154"/>
      <c r="U4978" s="154"/>
      <c r="V4978" s="154"/>
      <c r="W4978" s="154"/>
      <c r="X4978" s="154"/>
      <c r="Y4978" s="154"/>
      <c r="Z4978" s="154"/>
      <c r="AA4978" s="154"/>
    </row>
    <row r="4979" spans="1:27" ht="15.75" customHeight="1">
      <c r="A4979" s="155"/>
      <c r="B4979" s="156">
        <v>45241</v>
      </c>
      <c r="C4979" s="158" t="s">
        <v>1826</v>
      </c>
      <c r="D4979" s="158">
        <v>8107</v>
      </c>
      <c r="E4979" s="158">
        <v>16.09</v>
      </c>
      <c r="F4979" s="158">
        <v>16.079000000000001</v>
      </c>
      <c r="G4979" s="16">
        <f t="shared" si="107"/>
        <v>16.123457228651652</v>
      </c>
      <c r="H4979" s="17">
        <f t="shared" si="108"/>
        <v>-5.5762047752754285E-2</v>
      </c>
      <c r="I4979" s="17">
        <f t="shared" si="109"/>
        <v>-1.0999999999999233E-2</v>
      </c>
      <c r="J4979" s="18">
        <f t="shared" si="110"/>
        <v>6.8365444375383675E-4</v>
      </c>
      <c r="K4979" s="18">
        <f t="shared" si="111"/>
        <v>0.29418373663425484</v>
      </c>
      <c r="L4979" s="154"/>
      <c r="M4979" s="154"/>
      <c r="N4979" s="154"/>
      <c r="O4979" s="154"/>
      <c r="P4979" s="154"/>
      <c r="Q4979" s="154"/>
      <c r="R4979" s="154"/>
      <c r="S4979" s="154"/>
      <c r="T4979" s="154"/>
      <c r="U4979" s="154"/>
      <c r="V4979" s="154"/>
      <c r="W4979" s="154"/>
      <c r="X4979" s="154"/>
      <c r="Y4979" s="154"/>
      <c r="Z4979" s="154"/>
      <c r="AA4979" s="154"/>
    </row>
    <row r="4980" spans="1:27" ht="15.75" customHeight="1">
      <c r="A4980" s="155"/>
      <c r="B4980" s="156"/>
      <c r="C4980" s="158"/>
      <c r="D4980" s="158">
        <v>8107</v>
      </c>
      <c r="E4980" s="158">
        <v>16.456</v>
      </c>
      <c r="F4980" s="158">
        <v>16.436</v>
      </c>
      <c r="G4980" s="16">
        <f t="shared" si="107"/>
        <v>16.123457228651652</v>
      </c>
      <c r="H4980" s="17">
        <f t="shared" si="108"/>
        <v>0.55423795224724515</v>
      </c>
      <c r="I4980" s="17">
        <f t="shared" si="109"/>
        <v>-1.9999999999999574E-2</v>
      </c>
      <c r="J4980" s="18">
        <f t="shared" si="110"/>
        <v>1.2153621779289971E-3</v>
      </c>
      <c r="K4980" s="18">
        <f t="shared" si="111"/>
        <v>0.30988188639068792</v>
      </c>
      <c r="L4980" s="154"/>
      <c r="M4980" s="154"/>
      <c r="N4980" s="154"/>
      <c r="O4980" s="154"/>
      <c r="P4980" s="154"/>
      <c r="Q4980" s="154"/>
      <c r="R4980" s="154"/>
      <c r="S4980" s="154"/>
      <c r="T4980" s="154"/>
      <c r="U4980" s="154"/>
      <c r="V4980" s="154"/>
      <c r="W4980" s="154"/>
      <c r="X4980" s="154"/>
      <c r="Y4980" s="154"/>
      <c r="Z4980" s="154"/>
      <c r="AA4980" s="154"/>
    </row>
    <row r="4981" spans="1:27" ht="15.75" customHeight="1">
      <c r="A4981" s="155"/>
      <c r="B4981" s="156"/>
      <c r="C4981" s="158"/>
      <c r="D4981" s="158">
        <v>8107</v>
      </c>
      <c r="E4981" s="158">
        <v>16.451000000000001</v>
      </c>
      <c r="F4981" s="158">
        <v>16.431999999999999</v>
      </c>
      <c r="G4981" s="16">
        <f t="shared" si="107"/>
        <v>16.123457228651652</v>
      </c>
      <c r="H4981" s="17">
        <f t="shared" si="108"/>
        <v>0.54590461891391351</v>
      </c>
      <c r="I4981" s="17">
        <f t="shared" si="109"/>
        <v>-1.9000000000001904E-2</v>
      </c>
      <c r="J4981" s="18">
        <f t="shared" si="110"/>
        <v>1.154944988146733E-3</v>
      </c>
      <c r="K4981" s="18">
        <f t="shared" si="111"/>
        <v>0.30967213679686106</v>
      </c>
      <c r="L4981" s="154"/>
      <c r="M4981" s="154"/>
      <c r="N4981" s="154"/>
      <c r="O4981" s="154"/>
      <c r="P4981" s="154"/>
      <c r="Q4981" s="154"/>
      <c r="R4981" s="154"/>
      <c r="S4981" s="154"/>
      <c r="T4981" s="154"/>
      <c r="U4981" s="154"/>
      <c r="V4981" s="154"/>
      <c r="W4981" s="154"/>
      <c r="X4981" s="154"/>
      <c r="Y4981" s="154"/>
      <c r="Z4981" s="154"/>
      <c r="AA4981" s="154"/>
    </row>
    <row r="4982" spans="1:27" ht="15.75" customHeight="1">
      <c r="A4982" s="155"/>
      <c r="B4982" s="156">
        <v>45241</v>
      </c>
      <c r="C4982" s="158" t="s">
        <v>118</v>
      </c>
      <c r="D4982" s="158">
        <v>8107</v>
      </c>
      <c r="E4982" s="158">
        <v>16.533000000000001</v>
      </c>
      <c r="F4982" s="158">
        <v>16.507000000000001</v>
      </c>
      <c r="G4982" s="16">
        <f t="shared" si="107"/>
        <v>16.123457228651652</v>
      </c>
      <c r="H4982" s="17">
        <f t="shared" si="108"/>
        <v>0.68257128558058144</v>
      </c>
      <c r="I4982" s="17">
        <f t="shared" si="109"/>
        <v>-2.5999999999999801E-2</v>
      </c>
      <c r="J4982" s="18">
        <f t="shared" si="110"/>
        <v>1.5726123510554526E-3</v>
      </c>
      <c r="K4982" s="18">
        <f t="shared" si="111"/>
        <v>0.31309600934162957</v>
      </c>
      <c r="L4982" s="154"/>
      <c r="M4982" s="154"/>
      <c r="N4982" s="154"/>
      <c r="O4982" s="154"/>
      <c r="P4982" s="154"/>
      <c r="Q4982" s="154"/>
      <c r="R4982" s="154"/>
      <c r="S4982" s="154"/>
      <c r="T4982" s="154"/>
      <c r="U4982" s="154"/>
      <c r="V4982" s="154"/>
      <c r="W4982" s="154"/>
      <c r="X4982" s="154"/>
      <c r="Y4982" s="154"/>
      <c r="Z4982" s="154"/>
      <c r="AA4982" s="154"/>
    </row>
    <row r="4983" spans="1:27" ht="15.75" customHeight="1">
      <c r="A4983" s="155"/>
      <c r="B4983" s="156"/>
      <c r="C4983" s="158"/>
      <c r="D4983" s="158">
        <v>8107</v>
      </c>
      <c r="E4983" s="158">
        <v>15.721</v>
      </c>
      <c r="F4983" s="158">
        <v>15.706</v>
      </c>
      <c r="G4983" s="16">
        <f t="shared" si="107"/>
        <v>16.123457228651652</v>
      </c>
      <c r="H4983" s="17">
        <f t="shared" si="108"/>
        <v>-0.67076204775275394</v>
      </c>
      <c r="I4983" s="17">
        <f t="shared" si="109"/>
        <v>-1.5000000000000568E-2</v>
      </c>
      <c r="J4983" s="18">
        <f t="shared" si="110"/>
        <v>9.5413777749510647E-4</v>
      </c>
      <c r="K4983" s="18">
        <f t="shared" si="111"/>
        <v>0.27761696599740227</v>
      </c>
      <c r="L4983" s="154"/>
      <c r="M4983" s="154"/>
      <c r="N4983" s="154"/>
      <c r="O4983" s="154"/>
      <c r="P4983" s="154"/>
      <c r="Q4983" s="154"/>
      <c r="R4983" s="154"/>
      <c r="S4983" s="154"/>
      <c r="T4983" s="154"/>
      <c r="U4983" s="154"/>
      <c r="V4983" s="154"/>
      <c r="W4983" s="154"/>
      <c r="X4983" s="154"/>
      <c r="Y4983" s="154"/>
      <c r="Z4983" s="154"/>
      <c r="AA4983" s="154"/>
    </row>
    <row r="4984" spans="1:27" ht="15.75" customHeight="1">
      <c r="A4984" s="155"/>
      <c r="B4984" s="156">
        <v>45242</v>
      </c>
      <c r="C4984" s="158">
        <v>78194</v>
      </c>
      <c r="D4984" s="158">
        <v>6107</v>
      </c>
      <c r="E4984" s="158">
        <v>16.065999999999999</v>
      </c>
      <c r="F4984" s="158">
        <v>15.833</v>
      </c>
      <c r="G4984" s="16">
        <f t="shared" si="107"/>
        <v>17.032373496847189</v>
      </c>
      <c r="H4984" s="17">
        <f t="shared" si="108"/>
        <v>-1.6106224947453167</v>
      </c>
      <c r="I4984" s="17">
        <f t="shared" si="109"/>
        <v>-0.23299999999999876</v>
      </c>
      <c r="J4984" s="18">
        <f t="shared" si="110"/>
        <v>1.4502676459604057E-2</v>
      </c>
      <c r="K4984" s="18">
        <f t="shared" si="111"/>
        <v>0.27882077650866594</v>
      </c>
      <c r="L4984" s="154"/>
      <c r="M4984" s="154"/>
      <c r="N4984" s="154"/>
      <c r="O4984" s="154"/>
      <c r="P4984" s="154"/>
      <c r="Q4984" s="154"/>
      <c r="R4984" s="154"/>
      <c r="S4984" s="154"/>
      <c r="T4984" s="154"/>
      <c r="U4984" s="154"/>
      <c r="V4984" s="154"/>
      <c r="W4984" s="154"/>
      <c r="X4984" s="154"/>
      <c r="Y4984" s="154"/>
      <c r="Z4984" s="154"/>
      <c r="AA4984" s="154"/>
    </row>
    <row r="4985" spans="1:27" ht="15.75" customHeight="1">
      <c r="A4985" s="155"/>
      <c r="B4985" s="156"/>
      <c r="C4985" s="158"/>
      <c r="D4985" s="158">
        <v>6107</v>
      </c>
      <c r="E4985" s="158">
        <v>16.253</v>
      </c>
      <c r="F4985" s="158">
        <v>16.03</v>
      </c>
      <c r="G4985" s="16">
        <f t="shared" si="107"/>
        <v>17.032373496847189</v>
      </c>
      <c r="H4985" s="17">
        <f t="shared" si="108"/>
        <v>-1.2989558280786482</v>
      </c>
      <c r="I4985" s="17">
        <f t="shared" si="109"/>
        <v>-0.22299999999999898</v>
      </c>
      <c r="J4985" s="18">
        <f t="shared" si="110"/>
        <v>1.3720543899587705E-2</v>
      </c>
      <c r="K4985" s="18">
        <f t="shared" si="111"/>
        <v>0.28711835325098306</v>
      </c>
      <c r="L4985" s="154"/>
      <c r="M4985" s="154"/>
      <c r="N4985" s="154"/>
      <c r="O4985" s="154"/>
      <c r="P4985" s="154"/>
      <c r="Q4985" s="154"/>
      <c r="R4985" s="154"/>
      <c r="S4985" s="154"/>
      <c r="T4985" s="154"/>
      <c r="U4985" s="154"/>
      <c r="V4985" s="154"/>
      <c r="W4985" s="154"/>
      <c r="X4985" s="154"/>
      <c r="Y4985" s="154"/>
      <c r="Z4985" s="154"/>
      <c r="AA4985" s="154"/>
    </row>
    <row r="4986" spans="1:27" ht="15.75" customHeight="1">
      <c r="A4986" s="155"/>
      <c r="B4986" s="156">
        <v>45242</v>
      </c>
      <c r="C4986" s="158" t="s">
        <v>1827</v>
      </c>
      <c r="D4986" s="158">
        <v>5169</v>
      </c>
      <c r="E4986" s="158">
        <v>23.904</v>
      </c>
      <c r="F4986" s="158">
        <v>23.841999999999999</v>
      </c>
      <c r="G4986" s="16">
        <f t="shared" si="107"/>
        <v>24.534583675052499</v>
      </c>
      <c r="H4986" s="17">
        <f t="shared" si="108"/>
        <v>-1.0509727917541649</v>
      </c>
      <c r="I4986" s="17">
        <f t="shared" si="109"/>
        <v>-6.2000000000001165E-2</v>
      </c>
      <c r="J4986" s="18">
        <f t="shared" si="110"/>
        <v>2.5937081659973714E-3</v>
      </c>
      <c r="K4986" s="18">
        <f t="shared" si="111"/>
        <v>0.3000454522951877</v>
      </c>
      <c r="L4986" s="154"/>
      <c r="M4986" s="154"/>
      <c r="N4986" s="154"/>
      <c r="O4986" s="154"/>
      <c r="P4986" s="154"/>
      <c r="Q4986" s="154"/>
      <c r="R4986" s="154"/>
      <c r="S4986" s="154"/>
      <c r="T4986" s="154"/>
      <c r="U4986" s="154"/>
      <c r="V4986" s="154"/>
      <c r="W4986" s="154"/>
      <c r="X4986" s="154"/>
      <c r="Y4986" s="154"/>
      <c r="Z4986" s="154"/>
      <c r="AA4986" s="154"/>
    </row>
    <row r="4987" spans="1:27" ht="15.75" customHeight="1">
      <c r="A4987" s="155"/>
      <c r="B4987" s="156"/>
      <c r="C4987" s="158"/>
      <c r="D4987" s="158">
        <v>5169</v>
      </c>
      <c r="E4987" s="158">
        <v>24.41</v>
      </c>
      <c r="F4987" s="158">
        <v>24.347999999999999</v>
      </c>
      <c r="G4987" s="16">
        <f t="shared" si="107"/>
        <v>24.534583675052499</v>
      </c>
      <c r="H4987" s="17">
        <f t="shared" si="108"/>
        <v>-0.20763945842083115</v>
      </c>
      <c r="I4987" s="17">
        <f t="shared" si="109"/>
        <v>-6.2000000000001165E-2</v>
      </c>
      <c r="J4987" s="18">
        <f t="shared" si="110"/>
        <v>2.5399426464564182E-3</v>
      </c>
      <c r="K4987" s="18">
        <f t="shared" si="111"/>
        <v>0.31455495664334976</v>
      </c>
      <c r="L4987" s="154"/>
      <c r="M4987" s="154"/>
      <c r="N4987" s="154"/>
      <c r="O4987" s="154"/>
      <c r="P4987" s="154"/>
      <c r="Q4987" s="154"/>
      <c r="R4987" s="154"/>
      <c r="S4987" s="154"/>
      <c r="T4987" s="154"/>
      <c r="U4987" s="154"/>
      <c r="V4987" s="154"/>
      <c r="W4987" s="154"/>
      <c r="X4987" s="154"/>
      <c r="Y4987" s="154"/>
      <c r="Z4987" s="154"/>
      <c r="AA4987" s="154"/>
    </row>
    <row r="4988" spans="1:27" ht="15.75" customHeight="1">
      <c r="A4988" s="155"/>
      <c r="B4988" s="156"/>
      <c r="C4988" s="158"/>
      <c r="D4988" s="158">
        <v>5169</v>
      </c>
      <c r="E4988" s="158">
        <v>24.335999999999999</v>
      </c>
      <c r="F4988" s="158">
        <v>24.279</v>
      </c>
      <c r="G4988" s="16">
        <f t="shared" si="107"/>
        <v>24.534583675052499</v>
      </c>
      <c r="H4988" s="17">
        <f t="shared" si="108"/>
        <v>-0.33097279175416716</v>
      </c>
      <c r="I4988" s="17">
        <f t="shared" si="109"/>
        <v>-5.6999999999998607E-2</v>
      </c>
      <c r="J4988" s="18">
        <f t="shared" si="110"/>
        <v>2.3422090729782468E-3</v>
      </c>
      <c r="K4988" s="18">
        <f t="shared" si="111"/>
        <v>0.31247068095266956</v>
      </c>
      <c r="L4988" s="154"/>
      <c r="M4988" s="154"/>
      <c r="N4988" s="154"/>
      <c r="O4988" s="154"/>
      <c r="P4988" s="154"/>
      <c r="Q4988" s="154"/>
      <c r="R4988" s="154"/>
      <c r="S4988" s="154"/>
      <c r="T4988" s="154"/>
      <c r="U4988" s="154"/>
      <c r="V4988" s="154"/>
      <c r="W4988" s="154"/>
      <c r="X4988" s="154"/>
      <c r="Y4988" s="154"/>
      <c r="Z4988" s="154"/>
      <c r="AA4988" s="154"/>
    </row>
    <row r="4989" spans="1:27" ht="15.75" customHeight="1">
      <c r="A4989" s="155"/>
      <c r="B4989" s="156">
        <v>45242</v>
      </c>
      <c r="C4989" s="158" t="s">
        <v>1828</v>
      </c>
      <c r="D4989" s="158">
        <v>5169</v>
      </c>
      <c r="E4989" s="158">
        <v>24.292999999999999</v>
      </c>
      <c r="F4989" s="158">
        <v>24.242000000000001</v>
      </c>
      <c r="G4989" s="16">
        <f t="shared" si="107"/>
        <v>24.534583675052499</v>
      </c>
      <c r="H4989" s="17">
        <f t="shared" si="108"/>
        <v>-0.4026394584208326</v>
      </c>
      <c r="I4989" s="17">
        <f t="shared" si="109"/>
        <v>-5.099999999999838E-2</v>
      </c>
      <c r="J4989" s="18">
        <f t="shared" si="110"/>
        <v>2.0993701889432505E-3</v>
      </c>
      <c r="K4989" s="18">
        <f t="shared" si="111"/>
        <v>0.31125371471881474</v>
      </c>
      <c r="L4989" s="154"/>
      <c r="M4989" s="154"/>
      <c r="N4989" s="154"/>
      <c r="O4989" s="154"/>
      <c r="P4989" s="154"/>
      <c r="Q4989" s="154"/>
      <c r="R4989" s="154"/>
      <c r="S4989" s="154"/>
      <c r="T4989" s="154"/>
      <c r="U4989" s="154"/>
      <c r="V4989" s="154"/>
      <c r="W4989" s="154"/>
      <c r="X4989" s="154"/>
      <c r="Y4989" s="154"/>
      <c r="Z4989" s="154"/>
      <c r="AA4989" s="154"/>
    </row>
    <row r="4990" spans="1:27" ht="15.75" customHeight="1">
      <c r="A4990" s="155"/>
      <c r="B4990" s="156"/>
      <c r="C4990" s="158"/>
      <c r="D4990" s="158">
        <v>5169</v>
      </c>
      <c r="E4990" s="158">
        <v>24.251000000000001</v>
      </c>
      <c r="F4990" s="158">
        <v>24.195</v>
      </c>
      <c r="G4990" s="16">
        <f t="shared" si="107"/>
        <v>24.534583675052499</v>
      </c>
      <c r="H4990" s="17">
        <f t="shared" si="108"/>
        <v>-0.47263945842082933</v>
      </c>
      <c r="I4990" s="17">
        <f t="shared" si="109"/>
        <v>-5.6000000000000938E-2</v>
      </c>
      <c r="J4990" s="18">
        <f t="shared" si="110"/>
        <v>2.3091831264690503E-3</v>
      </c>
      <c r="K4990" s="18">
        <f t="shared" si="111"/>
        <v>0.31006088374352264</v>
      </c>
      <c r="L4990" s="154"/>
      <c r="M4990" s="154"/>
      <c r="N4990" s="154"/>
      <c r="O4990" s="154"/>
      <c r="P4990" s="154"/>
      <c r="Q4990" s="154"/>
      <c r="R4990" s="154"/>
      <c r="S4990" s="154"/>
      <c r="T4990" s="154"/>
      <c r="U4990" s="154"/>
      <c r="V4990" s="154"/>
      <c r="W4990" s="154"/>
      <c r="X4990" s="154"/>
      <c r="Y4990" s="154"/>
      <c r="Z4990" s="154"/>
      <c r="AA4990" s="154"/>
    </row>
    <row r="4991" spans="1:27" ht="15.75" customHeight="1">
      <c r="A4991" s="155"/>
      <c r="B4991" s="156"/>
      <c r="C4991" s="158"/>
      <c r="D4991" s="158">
        <v>5169</v>
      </c>
      <c r="E4991" s="158">
        <v>24.577000000000002</v>
      </c>
      <c r="F4991" s="158">
        <v>24.518999999999998</v>
      </c>
      <c r="G4991" s="16">
        <f t="shared" si="107"/>
        <v>24.534583675052499</v>
      </c>
      <c r="H4991" s="17">
        <f t="shared" si="108"/>
        <v>7.0693874912504867E-2</v>
      </c>
      <c r="I4991" s="17">
        <f t="shared" si="109"/>
        <v>-5.8000000000003382E-2</v>
      </c>
      <c r="J4991" s="18">
        <f t="shared" si="110"/>
        <v>2.3599300158686325E-3</v>
      </c>
      <c r="K4991" s="18">
        <f t="shared" si="111"/>
        <v>0.31921253577182601</v>
      </c>
      <c r="L4991" s="154"/>
      <c r="M4991" s="154"/>
      <c r="N4991" s="154"/>
      <c r="O4991" s="154"/>
      <c r="P4991" s="154"/>
      <c r="Q4991" s="154"/>
      <c r="R4991" s="154"/>
      <c r="S4991" s="154"/>
      <c r="T4991" s="154"/>
      <c r="U4991" s="154"/>
      <c r="V4991" s="154"/>
      <c r="W4991" s="154"/>
      <c r="X4991" s="154"/>
      <c r="Y4991" s="154"/>
      <c r="Z4991" s="154"/>
      <c r="AA4991" s="154"/>
    </row>
    <row r="4992" spans="1:27" ht="15.75" customHeight="1">
      <c r="A4992" s="155"/>
      <c r="B4992" s="156"/>
      <c r="C4992" s="158"/>
      <c r="D4992" s="158">
        <v>5169</v>
      </c>
      <c r="E4992" s="158">
        <v>24.844999999999999</v>
      </c>
      <c r="F4992" s="158">
        <v>24.803000000000001</v>
      </c>
      <c r="G4992" s="16">
        <f t="shared" si="107"/>
        <v>24.534583675052499</v>
      </c>
      <c r="H4992" s="17">
        <f t="shared" si="108"/>
        <v>0.51736054157916678</v>
      </c>
      <c r="I4992" s="17">
        <f t="shared" si="109"/>
        <v>-4.1999999999998039E-2</v>
      </c>
      <c r="J4992" s="18">
        <f t="shared" si="110"/>
        <v>1.6904809820888727E-3</v>
      </c>
      <c r="K4992" s="18">
        <f t="shared" si="111"/>
        <v>0.32655610753327297</v>
      </c>
      <c r="L4992" s="154"/>
      <c r="M4992" s="154"/>
      <c r="N4992" s="154"/>
      <c r="O4992" s="154"/>
      <c r="P4992" s="154"/>
      <c r="Q4992" s="154"/>
      <c r="R4992" s="154"/>
      <c r="S4992" s="154"/>
      <c r="T4992" s="154"/>
      <c r="U4992" s="154"/>
      <c r="V4992" s="154"/>
      <c r="W4992" s="154"/>
      <c r="X4992" s="154"/>
      <c r="Y4992" s="154"/>
      <c r="Z4992" s="154"/>
      <c r="AA4992" s="154"/>
    </row>
    <row r="4993" spans="1:27" ht="15.75" customHeight="1">
      <c r="A4993" s="155"/>
      <c r="B4993" s="156">
        <v>45242</v>
      </c>
      <c r="C4993" s="158"/>
      <c r="D4993" s="158">
        <v>5120</v>
      </c>
      <c r="E4993" s="158">
        <v>23.007000000000001</v>
      </c>
      <c r="F4993" s="158">
        <v>22.977</v>
      </c>
      <c r="G4993" s="16">
        <f t="shared" si="107"/>
        <v>22.870927068045674</v>
      </c>
      <c r="H4993" s="17">
        <f t="shared" si="108"/>
        <v>0.2267882199238791</v>
      </c>
      <c r="I4993" s="17">
        <f t="shared" si="109"/>
        <v>-3.0000000000001137E-2</v>
      </c>
      <c r="J4993" s="18">
        <f t="shared" si="110"/>
        <v>1.303950971443523E-3</v>
      </c>
      <c r="K4993" s="18">
        <f t="shared" si="111"/>
        <v>0.30898023361824528</v>
      </c>
      <c r="L4993" s="154"/>
      <c r="M4993" s="154"/>
      <c r="N4993" s="154"/>
      <c r="O4993" s="154"/>
      <c r="P4993" s="154"/>
      <c r="Q4993" s="154"/>
      <c r="R4993" s="154"/>
      <c r="S4993" s="154"/>
      <c r="T4993" s="154"/>
      <c r="U4993" s="154"/>
      <c r="V4993" s="154"/>
      <c r="W4993" s="154"/>
      <c r="X4993" s="154"/>
      <c r="Y4993" s="154"/>
      <c r="Z4993" s="154"/>
      <c r="AA4993" s="154"/>
    </row>
    <row r="4994" spans="1:27" ht="15.75" customHeight="1">
      <c r="A4994" s="155"/>
      <c r="B4994" s="156"/>
      <c r="C4994" s="158"/>
      <c r="D4994" s="158">
        <v>5120</v>
      </c>
      <c r="E4994" s="158">
        <v>22.78</v>
      </c>
      <c r="F4994" s="158">
        <v>22.742999999999999</v>
      </c>
      <c r="G4994" s="16">
        <f t="shared" si="107"/>
        <v>22.870927068045674</v>
      </c>
      <c r="H4994" s="17">
        <f t="shared" si="108"/>
        <v>-0.15154511340945476</v>
      </c>
      <c r="I4994" s="17">
        <f t="shared" si="109"/>
        <v>-3.7000000000002586E-2</v>
      </c>
      <c r="J4994" s="18">
        <f t="shared" si="110"/>
        <v>1.6242317822652583E-3</v>
      </c>
      <c r="K4994" s="18">
        <f t="shared" si="111"/>
        <v>0.30209430354938405</v>
      </c>
      <c r="L4994" s="154"/>
      <c r="M4994" s="154"/>
      <c r="N4994" s="154"/>
      <c r="O4994" s="154"/>
      <c r="P4994" s="154"/>
      <c r="Q4994" s="154"/>
      <c r="R4994" s="154"/>
      <c r="S4994" s="154"/>
      <c r="T4994" s="154"/>
      <c r="U4994" s="154"/>
      <c r="V4994" s="154"/>
      <c r="W4994" s="154"/>
      <c r="X4994" s="154"/>
      <c r="Y4994" s="154"/>
      <c r="Z4994" s="154"/>
      <c r="AA4994" s="154"/>
    </row>
    <row r="4995" spans="1:27" ht="15.75" customHeight="1">
      <c r="A4995" s="155"/>
      <c r="B4995" s="156"/>
      <c r="C4995" s="158"/>
      <c r="D4995" s="158">
        <v>5120</v>
      </c>
      <c r="E4995" s="158">
        <v>23.16</v>
      </c>
      <c r="F4995" s="158">
        <v>23.128</v>
      </c>
      <c r="G4995" s="16">
        <f t="shared" si="107"/>
        <v>22.870927068045674</v>
      </c>
      <c r="H4995" s="17">
        <f t="shared" si="108"/>
        <v>0.48178821992387694</v>
      </c>
      <c r="I4995" s="17">
        <f t="shared" si="109"/>
        <v>-3.2000000000000028E-2</v>
      </c>
      <c r="J4995" s="18">
        <f t="shared" si="110"/>
        <v>1.3816925734024192E-3</v>
      </c>
      <c r="K4995" s="18">
        <f t="shared" si="111"/>
        <v>0.31354526057232157</v>
      </c>
      <c r="L4995" s="154"/>
      <c r="M4995" s="154"/>
      <c r="N4995" s="154"/>
      <c r="O4995" s="154"/>
      <c r="P4995" s="154"/>
      <c r="Q4995" s="154"/>
      <c r="R4995" s="154"/>
      <c r="S4995" s="154"/>
      <c r="T4995" s="154"/>
      <c r="U4995" s="154"/>
      <c r="V4995" s="154"/>
      <c r="W4995" s="154"/>
      <c r="X4995" s="154"/>
      <c r="Y4995" s="154"/>
      <c r="Z4995" s="154"/>
      <c r="AA4995" s="154"/>
    </row>
    <row r="4996" spans="1:27" ht="15.75" customHeight="1">
      <c r="A4996" s="155"/>
      <c r="B4996" s="156">
        <v>45242</v>
      </c>
      <c r="C4996" s="158"/>
      <c r="D4996" s="158">
        <v>515</v>
      </c>
      <c r="E4996" s="158">
        <v>17.896000000000001</v>
      </c>
      <c r="F4996" s="158">
        <v>17.827000000000002</v>
      </c>
      <c r="G4996" s="16">
        <f t="shared" si="107"/>
        <v>16.637999999999998</v>
      </c>
      <c r="H4996" s="17">
        <f t="shared" si="108"/>
        <v>2.0966666666666711</v>
      </c>
      <c r="I4996" s="17">
        <f t="shared" si="109"/>
        <v>-6.8999999999999062E-2</v>
      </c>
      <c r="J4996" s="18">
        <f t="shared" si="110"/>
        <v>3.8556101922216728E-3</v>
      </c>
      <c r="K4996" s="18">
        <f t="shared" si="111"/>
        <v>0.53967367009387579</v>
      </c>
      <c r="L4996" s="154"/>
      <c r="M4996" s="154"/>
      <c r="N4996" s="154"/>
      <c r="O4996" s="154"/>
      <c r="P4996" s="154"/>
      <c r="Q4996" s="154"/>
      <c r="R4996" s="154"/>
      <c r="S4996" s="154"/>
      <c r="T4996" s="154"/>
      <c r="U4996" s="154"/>
      <c r="V4996" s="154"/>
      <c r="W4996" s="154"/>
      <c r="X4996" s="154"/>
      <c r="Y4996" s="154"/>
      <c r="Z4996" s="154"/>
      <c r="AA4996" s="154"/>
    </row>
    <row r="4997" spans="1:27" ht="15.75" customHeight="1">
      <c r="A4997" s="155"/>
      <c r="B4997" s="156">
        <v>45242</v>
      </c>
      <c r="C4997" s="158"/>
      <c r="D4997" s="158">
        <v>7108</v>
      </c>
      <c r="E4997" s="158">
        <v>18.558</v>
      </c>
      <c r="F4997" s="158">
        <v>18.445</v>
      </c>
      <c r="G4997" s="16">
        <f t="shared" si="107"/>
        <v>18.039622077854567</v>
      </c>
      <c r="H4997" s="17">
        <f t="shared" si="108"/>
        <v>0.86396320357572165</v>
      </c>
      <c r="I4997" s="17">
        <f t="shared" si="109"/>
        <v>-0.11299999999999955</v>
      </c>
      <c r="J4997" s="18">
        <f t="shared" si="110"/>
        <v>6.0890182131694984E-3</v>
      </c>
      <c r="K4997" s="18">
        <f t="shared" si="111"/>
        <v>0.37265709544374498</v>
      </c>
      <c r="L4997" s="154"/>
      <c r="M4997" s="154"/>
      <c r="N4997" s="154"/>
      <c r="O4997" s="154"/>
      <c r="P4997" s="154"/>
      <c r="Q4997" s="154"/>
      <c r="R4997" s="154"/>
      <c r="S4997" s="154"/>
      <c r="T4997" s="154"/>
      <c r="U4997" s="154"/>
      <c r="V4997" s="154"/>
      <c r="W4997" s="154"/>
      <c r="X4997" s="154"/>
      <c r="Y4997" s="154"/>
      <c r="Z4997" s="154"/>
      <c r="AA4997" s="154"/>
    </row>
    <row r="4998" spans="1:27" ht="15.75" customHeight="1">
      <c r="A4998" s="155"/>
      <c r="B4998" s="156"/>
      <c r="C4998" s="158"/>
      <c r="D4998" s="158">
        <v>7108</v>
      </c>
      <c r="E4998" s="158">
        <v>18.119</v>
      </c>
      <c r="F4998" s="158">
        <v>18.003</v>
      </c>
      <c r="G4998" s="16">
        <f t="shared" si="107"/>
        <v>18.039622077854567</v>
      </c>
      <c r="H4998" s="17">
        <f t="shared" si="108"/>
        <v>0.13229653690905491</v>
      </c>
      <c r="I4998" s="17">
        <f t="shared" si="109"/>
        <v>-0.11599999999999966</v>
      </c>
      <c r="J4998" s="18">
        <f t="shared" si="110"/>
        <v>6.4021193222583844E-3</v>
      </c>
      <c r="K4998" s="18">
        <f t="shared" si="111"/>
        <v>0.35745738601716537</v>
      </c>
      <c r="L4998" s="154"/>
      <c r="M4998" s="154"/>
      <c r="N4998" s="154"/>
      <c r="O4998" s="154"/>
      <c r="P4998" s="154"/>
      <c r="Q4998" s="154"/>
      <c r="R4998" s="154"/>
      <c r="S4998" s="154"/>
      <c r="T4998" s="154"/>
      <c r="U4998" s="154"/>
      <c r="V4998" s="154"/>
      <c r="W4998" s="154"/>
      <c r="X4998" s="154"/>
      <c r="Y4998" s="154"/>
      <c r="Z4998" s="154"/>
      <c r="AA4998" s="154"/>
    </row>
    <row r="4999" spans="1:27" ht="15.75" customHeight="1">
      <c r="A4999" s="155"/>
      <c r="B4999" s="156"/>
      <c r="C4999" s="158"/>
      <c r="D4999" s="158">
        <v>7108</v>
      </c>
      <c r="E4999" s="158">
        <v>18.780999999999999</v>
      </c>
      <c r="F4999" s="158">
        <v>18.597000000000001</v>
      </c>
      <c r="G4999" s="16">
        <f t="shared" si="107"/>
        <v>18.039622077854567</v>
      </c>
      <c r="H4999" s="17">
        <f t="shared" si="108"/>
        <v>1.2356298702423867</v>
      </c>
      <c r="I4999" s="17">
        <f t="shared" si="109"/>
        <v>-0.1839999999999975</v>
      </c>
      <c r="J4999" s="18">
        <f t="shared" si="110"/>
        <v>9.7971354028005709E-3</v>
      </c>
      <c r="K4999" s="18">
        <f t="shared" si="111"/>
        <v>0.38010597823571796</v>
      </c>
      <c r="L4999" s="154"/>
      <c r="M4999" s="154"/>
      <c r="N4999" s="154"/>
      <c r="O4999" s="154"/>
      <c r="P4999" s="154"/>
      <c r="Q4999" s="154"/>
      <c r="R4999" s="154"/>
      <c r="S4999" s="154"/>
      <c r="T4999" s="154"/>
      <c r="U4999" s="154"/>
      <c r="V4999" s="154"/>
      <c r="W4999" s="154"/>
      <c r="X4999" s="154"/>
      <c r="Y4999" s="154"/>
      <c r="Z4999" s="154"/>
      <c r="AA4999" s="154"/>
    </row>
    <row r="5000" spans="1:27" ht="15.75" customHeight="1">
      <c r="A5000" s="155"/>
      <c r="B5000" s="156"/>
      <c r="C5000" s="158"/>
      <c r="D5000" s="158">
        <v>6608</v>
      </c>
      <c r="E5000" s="158">
        <v>17.885999999999999</v>
      </c>
      <c r="F5000" s="158">
        <v>17.568999999999999</v>
      </c>
      <c r="G5000" s="16">
        <f t="shared" si="107"/>
        <v>17.912399999999998</v>
      </c>
      <c r="H5000" s="17">
        <f t="shared" si="108"/>
        <v>-4.3999999999998117E-2</v>
      </c>
      <c r="I5000" s="17">
        <f t="shared" si="109"/>
        <v>-0.31700000000000017</v>
      </c>
      <c r="J5000" s="18">
        <f t="shared" si="110"/>
        <v>1.7723359051772348E-2</v>
      </c>
      <c r="K5000" s="18">
        <f t="shared" si="111"/>
        <v>0.3975511573297551</v>
      </c>
      <c r="L5000" s="154"/>
      <c r="M5000" s="154"/>
      <c r="N5000" s="154"/>
      <c r="O5000" s="154"/>
      <c r="P5000" s="154"/>
      <c r="Q5000" s="154"/>
      <c r="R5000" s="154"/>
      <c r="S5000" s="154"/>
      <c r="T5000" s="154"/>
      <c r="U5000" s="154"/>
      <c r="V5000" s="154"/>
      <c r="W5000" s="154"/>
      <c r="X5000" s="154"/>
      <c r="Y5000" s="154"/>
      <c r="Z5000" s="154"/>
      <c r="AA5000" s="154"/>
    </row>
    <row r="5001" spans="1:27" ht="15.75" customHeight="1">
      <c r="A5001" s="155"/>
      <c r="B5001" s="156"/>
      <c r="C5001" s="158"/>
      <c r="D5001" s="158">
        <v>6608</v>
      </c>
      <c r="E5001" s="158">
        <v>18.759</v>
      </c>
      <c r="F5001" s="158">
        <v>18.417999999999999</v>
      </c>
      <c r="G5001" s="16">
        <f t="shared" si="107"/>
        <v>17.912399999999998</v>
      </c>
      <c r="H5001" s="17">
        <f t="shared" si="108"/>
        <v>1.4110000000000038</v>
      </c>
      <c r="I5001" s="17">
        <f t="shared" si="109"/>
        <v>-0.34100000000000108</v>
      </c>
      <c r="J5001" s="18">
        <f t="shared" si="110"/>
        <v>1.817794125486439E-2</v>
      </c>
      <c r="K5001" s="18">
        <f t="shared" si="111"/>
        <v>0.42558771789541022</v>
      </c>
      <c r="L5001" s="154"/>
      <c r="M5001" s="154"/>
      <c r="N5001" s="154"/>
      <c r="O5001" s="154"/>
      <c r="P5001" s="154"/>
      <c r="Q5001" s="154"/>
      <c r="R5001" s="154"/>
      <c r="S5001" s="154"/>
      <c r="T5001" s="154"/>
      <c r="U5001" s="154"/>
      <c r="V5001" s="154"/>
      <c r="W5001" s="154"/>
      <c r="X5001" s="154"/>
      <c r="Y5001" s="154"/>
      <c r="Z5001" s="154"/>
      <c r="AA5001" s="154"/>
    </row>
    <row r="5002" spans="1:27" ht="15.75" customHeight="1">
      <c r="A5002" s="155"/>
      <c r="B5002" s="156"/>
      <c r="C5002" s="158"/>
      <c r="D5002" s="158">
        <v>6608</v>
      </c>
      <c r="E5002" s="158">
        <v>18.797999999999998</v>
      </c>
      <c r="F5002" s="158">
        <v>18.472999999999999</v>
      </c>
      <c r="G5002" s="16">
        <f t="shared" si="107"/>
        <v>17.912399999999998</v>
      </c>
      <c r="H5002" s="17">
        <f t="shared" si="108"/>
        <v>1.4760000000000004</v>
      </c>
      <c r="I5002" s="17">
        <f t="shared" si="109"/>
        <v>-0.32499999999999929</v>
      </c>
      <c r="J5002" s="18">
        <f t="shared" si="110"/>
        <v>1.7289073305670779E-2</v>
      </c>
      <c r="K5002" s="18">
        <f t="shared" si="111"/>
        <v>0.42677944462176826</v>
      </c>
      <c r="L5002" s="154"/>
      <c r="M5002" s="154"/>
      <c r="N5002" s="154"/>
      <c r="O5002" s="154"/>
      <c r="P5002" s="154"/>
      <c r="Q5002" s="154"/>
      <c r="R5002" s="154"/>
      <c r="S5002" s="154"/>
      <c r="T5002" s="154"/>
      <c r="U5002" s="154"/>
      <c r="V5002" s="154"/>
      <c r="W5002" s="154"/>
      <c r="X5002" s="154"/>
      <c r="Y5002" s="154"/>
      <c r="Z5002" s="154"/>
      <c r="AA5002" s="154"/>
    </row>
    <row r="5003" spans="1:27" ht="15.75" customHeight="1">
      <c r="A5003" s="155"/>
      <c r="B5003" s="156"/>
      <c r="C5003" s="158"/>
      <c r="D5003" s="158">
        <v>6617</v>
      </c>
      <c r="E5003" s="158">
        <v>21.042000000000002</v>
      </c>
      <c r="F5003" s="158">
        <v>20.606999999999999</v>
      </c>
      <c r="G5003" s="16">
        <f t="shared" si="107"/>
        <v>21.071999999999999</v>
      </c>
      <c r="H5003" s="17">
        <f t="shared" si="108"/>
        <v>-4.9999999999995978E-2</v>
      </c>
      <c r="I5003" s="17">
        <f t="shared" si="109"/>
        <v>-0.43500000000000227</v>
      </c>
      <c r="J5003" s="18">
        <f t="shared" si="110"/>
        <v>2.0672939834616589E-2</v>
      </c>
      <c r="K5003" s="18">
        <f t="shared" si="111"/>
        <v>0.40045623039635037</v>
      </c>
      <c r="L5003" s="154"/>
      <c r="M5003" s="154"/>
      <c r="N5003" s="154"/>
      <c r="O5003" s="154"/>
      <c r="P5003" s="154"/>
      <c r="Q5003" s="154"/>
      <c r="R5003" s="154"/>
      <c r="S5003" s="154"/>
      <c r="T5003" s="154"/>
      <c r="U5003" s="154"/>
      <c r="V5003" s="154"/>
      <c r="W5003" s="154"/>
      <c r="X5003" s="154"/>
      <c r="Y5003" s="154"/>
      <c r="Z5003" s="154"/>
      <c r="AA5003" s="154"/>
    </row>
    <row r="5004" spans="1:27" ht="15.75" customHeight="1">
      <c r="A5004" s="155"/>
      <c r="B5004" s="156"/>
      <c r="C5004" s="158"/>
      <c r="D5004" s="158">
        <v>6617</v>
      </c>
      <c r="E5004" s="158">
        <v>21.039000000000001</v>
      </c>
      <c r="F5004" s="158">
        <v>20.626000000000001</v>
      </c>
      <c r="G5004" s="16">
        <f t="shared" si="107"/>
        <v>21.071999999999999</v>
      </c>
      <c r="H5004" s="17">
        <f t="shared" si="108"/>
        <v>-5.4999999999996163E-2</v>
      </c>
      <c r="I5004" s="17">
        <f t="shared" si="109"/>
        <v>-0.41300000000000026</v>
      </c>
      <c r="J5004" s="18">
        <f t="shared" si="110"/>
        <v>1.9630210561338478E-2</v>
      </c>
      <c r="K5004" s="18">
        <f t="shared" si="111"/>
        <v>0.40037074005418527</v>
      </c>
      <c r="L5004" s="154"/>
      <c r="M5004" s="154"/>
      <c r="N5004" s="154"/>
      <c r="O5004" s="154"/>
      <c r="P5004" s="154"/>
      <c r="Q5004" s="154"/>
      <c r="R5004" s="154"/>
      <c r="S5004" s="154"/>
      <c r="T5004" s="154"/>
      <c r="U5004" s="154"/>
      <c r="V5004" s="154"/>
      <c r="W5004" s="154"/>
      <c r="X5004" s="154"/>
      <c r="Y5004" s="154"/>
      <c r="Z5004" s="154"/>
      <c r="AA5004" s="154"/>
    </row>
    <row r="5005" spans="1:27" ht="15.75" customHeight="1">
      <c r="A5005" s="155"/>
      <c r="B5005" s="156"/>
      <c r="C5005" s="158"/>
      <c r="D5005" s="158">
        <v>6117</v>
      </c>
      <c r="E5005" s="158">
        <v>19.641999999999999</v>
      </c>
      <c r="F5005" s="158">
        <v>19.224</v>
      </c>
      <c r="G5005" s="16">
        <f t="shared" si="107"/>
        <v>19.9327573208373</v>
      </c>
      <c r="H5005" s="17">
        <f t="shared" si="108"/>
        <v>-0.48459553472883482</v>
      </c>
      <c r="I5005" s="17">
        <f t="shared" si="109"/>
        <v>-0.41799999999999926</v>
      </c>
      <c r="J5005" s="18">
        <f t="shared" si="110"/>
        <v>2.1280928622339847E-2</v>
      </c>
      <c r="K5005" s="18">
        <f t="shared" si="111"/>
        <v>0.30939930149476264</v>
      </c>
      <c r="L5005" s="154"/>
      <c r="M5005" s="154"/>
      <c r="N5005" s="154"/>
      <c r="O5005" s="154"/>
      <c r="P5005" s="154"/>
      <c r="Q5005" s="154"/>
      <c r="R5005" s="154"/>
      <c r="S5005" s="154"/>
      <c r="T5005" s="154"/>
      <c r="U5005" s="154"/>
      <c r="V5005" s="154"/>
      <c r="W5005" s="154"/>
      <c r="X5005" s="154"/>
      <c r="Y5005" s="154"/>
      <c r="Z5005" s="154"/>
      <c r="AA5005" s="154"/>
    </row>
    <row r="5006" spans="1:27" ht="15.75" customHeight="1">
      <c r="A5006" s="155"/>
      <c r="B5006" s="156"/>
      <c r="C5006" s="158"/>
      <c r="D5006" s="158">
        <v>6117</v>
      </c>
      <c r="E5006" s="158">
        <v>19.847999999999999</v>
      </c>
      <c r="F5006" s="158">
        <v>19.399000000000001</v>
      </c>
      <c r="G5006" s="16">
        <f t="shared" si="107"/>
        <v>19.9327573208373</v>
      </c>
      <c r="H5006" s="17">
        <f t="shared" si="108"/>
        <v>-0.14126220139550227</v>
      </c>
      <c r="I5006" s="17">
        <f t="shared" si="109"/>
        <v>-0.44899999999999807</v>
      </c>
      <c r="J5006" s="18">
        <f t="shared" si="110"/>
        <v>2.2621926642482772E-2</v>
      </c>
      <c r="K5006" s="18">
        <f t="shared" si="111"/>
        <v>0.31656696291616926</v>
      </c>
      <c r="L5006" s="154"/>
      <c r="M5006" s="154"/>
      <c r="N5006" s="154"/>
      <c r="O5006" s="154"/>
      <c r="P5006" s="154"/>
      <c r="Q5006" s="154"/>
      <c r="R5006" s="154"/>
      <c r="S5006" s="154"/>
      <c r="T5006" s="154"/>
      <c r="U5006" s="154"/>
      <c r="V5006" s="154"/>
      <c r="W5006" s="154"/>
      <c r="X5006" s="154"/>
      <c r="Y5006" s="154"/>
      <c r="Z5006" s="154"/>
      <c r="AA5006" s="154"/>
    </row>
    <row r="5007" spans="1:27" ht="15.75" customHeight="1">
      <c r="A5007" s="155"/>
      <c r="B5007" s="156"/>
      <c r="C5007" s="158"/>
      <c r="D5007" s="158">
        <v>6117</v>
      </c>
      <c r="E5007" s="158">
        <v>22.318000000000001</v>
      </c>
      <c r="F5007" s="158">
        <v>21.884</v>
      </c>
      <c r="G5007" s="16">
        <f t="shared" si="107"/>
        <v>19.9327573208373</v>
      </c>
      <c r="H5007" s="17">
        <f t="shared" si="108"/>
        <v>3.9754044652711684</v>
      </c>
      <c r="I5007" s="17">
        <f t="shared" si="109"/>
        <v>-0.43400000000000105</v>
      </c>
      <c r="J5007" s="18">
        <f t="shared" si="110"/>
        <v>1.9446186934313155E-2</v>
      </c>
      <c r="K5007" s="18">
        <f t="shared" si="111"/>
        <v>0.39220454700063306</v>
      </c>
      <c r="L5007" s="154"/>
      <c r="M5007" s="154"/>
      <c r="N5007" s="154"/>
      <c r="O5007" s="154"/>
      <c r="P5007" s="154"/>
      <c r="Q5007" s="154"/>
      <c r="R5007" s="154"/>
      <c r="S5007" s="154"/>
      <c r="T5007" s="154"/>
      <c r="U5007" s="154"/>
      <c r="V5007" s="154"/>
      <c r="W5007" s="154"/>
      <c r="X5007" s="154"/>
      <c r="Y5007" s="154"/>
      <c r="Z5007" s="154"/>
      <c r="AA5007" s="154"/>
    </row>
    <row r="5008" spans="1:27" ht="15.75" customHeight="1">
      <c r="A5008" s="155"/>
      <c r="B5008" s="156"/>
      <c r="C5008" s="158"/>
      <c r="D5008" s="158">
        <v>6117</v>
      </c>
      <c r="E5008" s="158">
        <v>18.863</v>
      </c>
      <c r="F5008" s="158">
        <v>18.545999999999999</v>
      </c>
      <c r="G5008" s="16">
        <f t="shared" si="107"/>
        <v>19.9327573208373</v>
      </c>
      <c r="H5008" s="17">
        <f t="shared" si="108"/>
        <v>-1.782928868062168</v>
      </c>
      <c r="I5008" s="17">
        <f t="shared" si="109"/>
        <v>-0.31700000000000017</v>
      </c>
      <c r="J5008" s="18">
        <f t="shared" si="110"/>
        <v>1.6805386205799723E-2</v>
      </c>
      <c r="K5008" s="18">
        <f t="shared" si="111"/>
        <v>0.28087902666384601</v>
      </c>
      <c r="L5008" s="154"/>
      <c r="M5008" s="154"/>
      <c r="N5008" s="154"/>
      <c r="O5008" s="154"/>
      <c r="P5008" s="154"/>
      <c r="Q5008" s="154"/>
      <c r="R5008" s="154"/>
      <c r="S5008" s="154"/>
      <c r="T5008" s="154"/>
      <c r="U5008" s="154"/>
      <c r="V5008" s="154"/>
      <c r="W5008" s="154"/>
      <c r="X5008" s="154"/>
      <c r="Y5008" s="154"/>
      <c r="Z5008" s="154"/>
      <c r="AA5008" s="154"/>
    </row>
    <row r="5009" spans="1:27" ht="15.75" customHeight="1">
      <c r="A5009" s="155"/>
      <c r="B5009" s="156"/>
      <c r="C5009" s="158"/>
      <c r="D5009" s="158">
        <v>6117</v>
      </c>
      <c r="E5009" s="158">
        <v>18.881</v>
      </c>
      <c r="F5009" s="158">
        <v>18.509</v>
      </c>
      <c r="G5009" s="16">
        <f t="shared" si="107"/>
        <v>19.9327573208373</v>
      </c>
      <c r="H5009" s="17">
        <f t="shared" si="108"/>
        <v>-1.7529288680621669</v>
      </c>
      <c r="I5009" s="17">
        <f t="shared" si="109"/>
        <v>-0.37199999999999989</v>
      </c>
      <c r="J5009" s="18">
        <f t="shared" si="110"/>
        <v>1.9702346274032091E-2</v>
      </c>
      <c r="K5009" s="18">
        <f t="shared" si="111"/>
        <v>0.28156459297495512</v>
      </c>
      <c r="L5009" s="154"/>
      <c r="M5009" s="154"/>
      <c r="N5009" s="154"/>
      <c r="O5009" s="154"/>
      <c r="P5009" s="154"/>
      <c r="Q5009" s="154"/>
      <c r="R5009" s="154"/>
      <c r="S5009" s="154"/>
      <c r="T5009" s="154"/>
      <c r="U5009" s="154"/>
      <c r="V5009" s="154"/>
      <c r="W5009" s="154"/>
      <c r="X5009" s="154"/>
      <c r="Y5009" s="154"/>
      <c r="Z5009" s="154"/>
      <c r="AA5009" s="154"/>
    </row>
    <row r="5010" spans="1:27" ht="15.75" customHeight="1">
      <c r="A5010" s="155"/>
      <c r="B5010" s="156"/>
      <c r="C5010" s="158"/>
      <c r="D5010" s="158">
        <v>6117</v>
      </c>
      <c r="E5010" s="158">
        <v>19.585000000000001</v>
      </c>
      <c r="F5010" s="158">
        <v>19.151</v>
      </c>
      <c r="G5010" s="16">
        <f t="shared" si="107"/>
        <v>19.9327573208373</v>
      </c>
      <c r="H5010" s="17">
        <f t="shared" si="108"/>
        <v>-0.57959553472883252</v>
      </c>
      <c r="I5010" s="17">
        <f t="shared" si="109"/>
        <v>-0.43400000000000105</v>
      </c>
      <c r="J5010" s="18">
        <f t="shared" si="110"/>
        <v>2.2159816185856576E-2</v>
      </c>
      <c r="K5010" s="18">
        <f t="shared" si="111"/>
        <v>0.30738938370998869</v>
      </c>
      <c r="L5010" s="154"/>
      <c r="M5010" s="154"/>
      <c r="N5010" s="154"/>
      <c r="O5010" s="154"/>
      <c r="P5010" s="154"/>
      <c r="Q5010" s="154"/>
      <c r="R5010" s="154"/>
      <c r="S5010" s="154"/>
      <c r="T5010" s="154"/>
      <c r="U5010" s="154"/>
      <c r="V5010" s="154"/>
      <c r="W5010" s="154"/>
      <c r="X5010" s="154"/>
      <c r="Y5010" s="154"/>
      <c r="Z5010" s="154"/>
      <c r="AA5010" s="154"/>
    </row>
    <row r="5011" spans="1:27" ht="15.75" customHeight="1">
      <c r="A5011" s="155"/>
      <c r="B5011" s="156"/>
      <c r="C5011" s="158"/>
      <c r="D5011" s="158">
        <v>6117</v>
      </c>
      <c r="E5011" s="158">
        <v>19.097000000000001</v>
      </c>
      <c r="F5011" s="158">
        <v>18.731000000000002</v>
      </c>
      <c r="G5011" s="16">
        <f t="shared" si="107"/>
        <v>19.9327573208373</v>
      </c>
      <c r="H5011" s="17">
        <f t="shared" si="108"/>
        <v>-1.3929288680621652</v>
      </c>
      <c r="I5011" s="17">
        <f t="shared" si="109"/>
        <v>-0.36599999999999966</v>
      </c>
      <c r="J5011" s="18">
        <f t="shared" si="110"/>
        <v>1.9165313923652911E-2</v>
      </c>
      <c r="K5011" s="18">
        <f t="shared" si="111"/>
        <v>0.28969058385925167</v>
      </c>
      <c r="L5011" s="154"/>
      <c r="M5011" s="154"/>
      <c r="N5011" s="154"/>
      <c r="O5011" s="154"/>
      <c r="P5011" s="154"/>
      <c r="Q5011" s="154"/>
      <c r="R5011" s="154"/>
      <c r="S5011" s="154"/>
      <c r="T5011" s="154"/>
      <c r="U5011" s="154"/>
      <c r="V5011" s="154"/>
      <c r="W5011" s="154"/>
      <c r="X5011" s="154"/>
      <c r="Y5011" s="154"/>
      <c r="Z5011" s="154"/>
      <c r="AA5011" s="154"/>
    </row>
    <row r="5012" spans="1:27" ht="15.75" customHeight="1">
      <c r="A5012" s="155"/>
      <c r="B5012" s="156"/>
      <c r="C5012" s="158"/>
      <c r="D5012" s="158">
        <v>6137</v>
      </c>
      <c r="E5012" s="158">
        <v>22.475000000000001</v>
      </c>
      <c r="F5012" s="158">
        <v>22.050999999999998</v>
      </c>
      <c r="G5012" s="16">
        <f t="shared" si="107"/>
        <v>24.625485865816515</v>
      </c>
      <c r="H5012" s="17">
        <f t="shared" si="108"/>
        <v>-3.5841431096941889</v>
      </c>
      <c r="I5012" s="17">
        <f t="shared" si="109"/>
        <v>-0.42400000000000304</v>
      </c>
      <c r="J5012" s="18">
        <f t="shared" si="110"/>
        <v>1.8865406006674218E-2</v>
      </c>
      <c r="K5012" s="18">
        <f t="shared" si="111"/>
        <v>0.25991358469025599</v>
      </c>
      <c r="L5012" s="154"/>
      <c r="M5012" s="154"/>
      <c r="N5012" s="154"/>
      <c r="O5012" s="154"/>
      <c r="P5012" s="154"/>
      <c r="Q5012" s="154"/>
      <c r="R5012" s="154"/>
      <c r="S5012" s="154"/>
      <c r="T5012" s="154"/>
      <c r="U5012" s="154"/>
      <c r="V5012" s="154"/>
      <c r="W5012" s="154"/>
      <c r="X5012" s="154"/>
      <c r="Y5012" s="154"/>
      <c r="Z5012" s="154"/>
      <c r="AA5012" s="154"/>
    </row>
    <row r="5013" spans="1:27" ht="15.75" customHeight="1">
      <c r="A5013" s="155"/>
      <c r="B5013" s="156"/>
      <c r="C5013" s="158"/>
      <c r="D5013" s="158">
        <v>6137</v>
      </c>
      <c r="E5013" s="158">
        <v>24.431000000000001</v>
      </c>
      <c r="F5013" s="158">
        <v>24.007000000000001</v>
      </c>
      <c r="G5013" s="16">
        <f t="shared" si="107"/>
        <v>24.625485865816515</v>
      </c>
      <c r="H5013" s="17">
        <f t="shared" si="108"/>
        <v>-0.32414310969418975</v>
      </c>
      <c r="I5013" s="17">
        <f t="shared" si="109"/>
        <v>-0.42399999999999949</v>
      </c>
      <c r="J5013" s="18">
        <f t="shared" si="110"/>
        <v>1.7354999795341962E-2</v>
      </c>
      <c r="K5013" s="18">
        <f t="shared" si="111"/>
        <v>0.31916654315883519</v>
      </c>
      <c r="L5013" s="154"/>
      <c r="M5013" s="154"/>
      <c r="N5013" s="154"/>
      <c r="O5013" s="154"/>
      <c r="P5013" s="154"/>
      <c r="Q5013" s="154"/>
      <c r="R5013" s="154"/>
      <c r="S5013" s="154"/>
      <c r="T5013" s="154"/>
      <c r="U5013" s="154"/>
      <c r="V5013" s="154"/>
      <c r="W5013" s="154"/>
      <c r="X5013" s="154"/>
      <c r="Y5013" s="154"/>
      <c r="Z5013" s="154"/>
      <c r="AA5013" s="154"/>
    </row>
    <row r="5014" spans="1:27" ht="18" customHeight="1">
      <c r="A5014" s="155"/>
      <c r="B5014" s="156">
        <v>45243</v>
      </c>
      <c r="C5014" s="158" t="s">
        <v>1829</v>
      </c>
      <c r="D5014" s="158">
        <v>5003</v>
      </c>
      <c r="E5014" s="158">
        <v>39.161000000000001</v>
      </c>
      <c r="F5014" s="158">
        <v>38.847000000000001</v>
      </c>
      <c r="G5014" s="16">
        <f t="shared" si="107"/>
        <v>38.4</v>
      </c>
      <c r="H5014" s="17">
        <f t="shared" si="108"/>
        <v>1.268333333333338</v>
      </c>
      <c r="I5014" s="17">
        <f t="shared" si="109"/>
        <v>-0.31400000000000006</v>
      </c>
      <c r="J5014" s="18">
        <f t="shared" si="110"/>
        <v>8.0181813538980126E-3</v>
      </c>
      <c r="K5014" s="18">
        <f t="shared" si="111"/>
        <v>0.38714537422435591</v>
      </c>
      <c r="L5014" s="154"/>
      <c r="M5014" s="154"/>
      <c r="N5014" s="154"/>
      <c r="O5014" s="154"/>
      <c r="P5014" s="154"/>
      <c r="Q5014" s="154"/>
      <c r="R5014" s="154"/>
      <c r="S5014" s="154"/>
      <c r="T5014" s="154"/>
      <c r="U5014" s="154"/>
      <c r="V5014" s="154"/>
      <c r="W5014" s="154"/>
      <c r="X5014" s="154"/>
      <c r="Y5014" s="154"/>
      <c r="Z5014" s="154"/>
      <c r="AA5014" s="154"/>
    </row>
    <row r="5015" spans="1:27" ht="15.75" customHeight="1">
      <c r="A5015" s="155"/>
      <c r="B5015" s="156"/>
      <c r="C5015" s="158"/>
      <c r="D5015" s="158">
        <v>5003</v>
      </c>
      <c r="E5015" s="158">
        <v>40.975000000000001</v>
      </c>
      <c r="F5015" s="158">
        <v>40.670999999999999</v>
      </c>
      <c r="G5015" s="16">
        <f t="shared" si="107"/>
        <v>38.4</v>
      </c>
      <c r="H5015" s="17">
        <f t="shared" si="108"/>
        <v>4.2916666666666714</v>
      </c>
      <c r="I5015" s="17">
        <f t="shared" si="109"/>
        <v>-0.30400000000000205</v>
      </c>
      <c r="J5015" s="18">
        <f t="shared" si="110"/>
        <v>7.4191580231849187E-3</v>
      </c>
      <c r="K5015" s="18">
        <f t="shared" si="111"/>
        <v>0.41427699816961566</v>
      </c>
      <c r="L5015" s="154"/>
      <c r="M5015" s="154"/>
      <c r="N5015" s="154"/>
      <c r="O5015" s="154"/>
      <c r="P5015" s="154"/>
      <c r="Q5015" s="154"/>
      <c r="R5015" s="154"/>
      <c r="S5015" s="154"/>
      <c r="T5015" s="154"/>
      <c r="U5015" s="154"/>
      <c r="V5015" s="154"/>
      <c r="W5015" s="154"/>
      <c r="X5015" s="154"/>
      <c r="Y5015" s="154"/>
      <c r="Z5015" s="154"/>
      <c r="AA5015" s="154"/>
    </row>
    <row r="5016" spans="1:27" ht="15.75" customHeight="1">
      <c r="A5016" s="155"/>
      <c r="B5016" s="156"/>
      <c r="C5016" s="158"/>
      <c r="D5016" s="158">
        <v>5003</v>
      </c>
      <c r="E5016" s="158">
        <v>39.457000000000001</v>
      </c>
      <c r="F5016" s="158">
        <v>39.234000000000002</v>
      </c>
      <c r="G5016" s="16">
        <f t="shared" si="107"/>
        <v>38.4</v>
      </c>
      <c r="H5016" s="17">
        <f t="shared" si="108"/>
        <v>1.7616666666666703</v>
      </c>
      <c r="I5016" s="17">
        <f t="shared" si="109"/>
        <v>-0.22299999999999898</v>
      </c>
      <c r="J5016" s="18">
        <f t="shared" si="110"/>
        <v>5.6517221278860269E-3</v>
      </c>
      <c r="K5016" s="18">
        <f t="shared" si="111"/>
        <v>0.39174291000329475</v>
      </c>
      <c r="L5016" s="154"/>
      <c r="M5016" s="154"/>
      <c r="N5016" s="154"/>
      <c r="O5016" s="154"/>
      <c r="P5016" s="154"/>
      <c r="Q5016" s="154"/>
      <c r="R5016" s="154"/>
      <c r="S5016" s="154"/>
      <c r="T5016" s="154"/>
      <c r="U5016" s="154"/>
      <c r="V5016" s="154"/>
      <c r="W5016" s="154"/>
      <c r="X5016" s="154"/>
      <c r="Y5016" s="154"/>
      <c r="Z5016" s="154"/>
      <c r="AA5016" s="154"/>
    </row>
    <row r="5017" spans="1:27" ht="15.75" customHeight="1">
      <c r="A5017" s="155"/>
      <c r="B5017" s="156">
        <v>45244</v>
      </c>
      <c r="C5017" s="158" t="s">
        <v>1830</v>
      </c>
      <c r="D5017" s="158">
        <v>5003</v>
      </c>
      <c r="E5017" s="158">
        <v>38.947000000000003</v>
      </c>
      <c r="F5017" s="158">
        <v>38.713000000000001</v>
      </c>
      <c r="G5017" s="16">
        <f t="shared" si="107"/>
        <v>38.4</v>
      </c>
      <c r="H5017" s="17">
        <f t="shared" si="108"/>
        <v>0.91166666666667362</v>
      </c>
      <c r="I5017" s="17">
        <f t="shared" si="109"/>
        <v>-0.23400000000000176</v>
      </c>
      <c r="J5017" s="18">
        <f t="shared" si="110"/>
        <v>6.0081649421008486E-3</v>
      </c>
      <c r="K5017" s="18">
        <f t="shared" si="111"/>
        <v>0.38377795465632786</v>
      </c>
      <c r="L5017" s="154"/>
      <c r="M5017" s="154"/>
      <c r="N5017" s="154"/>
      <c r="O5017" s="154"/>
      <c r="P5017" s="154"/>
      <c r="Q5017" s="154"/>
      <c r="R5017" s="154"/>
      <c r="S5017" s="154"/>
      <c r="T5017" s="154"/>
      <c r="U5017" s="154"/>
      <c r="V5017" s="154"/>
      <c r="W5017" s="154"/>
      <c r="X5017" s="154"/>
      <c r="Y5017" s="154"/>
      <c r="Z5017" s="154"/>
      <c r="AA5017" s="154"/>
    </row>
    <row r="5018" spans="1:27" ht="15.75" customHeight="1">
      <c r="A5018" s="155"/>
      <c r="B5018" s="156"/>
      <c r="C5018" s="158"/>
      <c r="D5018" s="158">
        <v>5003</v>
      </c>
      <c r="E5018" s="158">
        <v>37.219000000000001</v>
      </c>
      <c r="F5018" s="158">
        <v>37.085999999999999</v>
      </c>
      <c r="G5018" s="16">
        <f t="shared" si="107"/>
        <v>38.4</v>
      </c>
      <c r="H5018" s="17">
        <f t="shared" si="108"/>
        <v>-1.968333333333329</v>
      </c>
      <c r="I5018" s="17">
        <f t="shared" si="109"/>
        <v>-0.13300000000000267</v>
      </c>
      <c r="J5018" s="18">
        <f t="shared" si="110"/>
        <v>3.5734436712432541E-3</v>
      </c>
      <c r="K5018" s="18">
        <f t="shared" si="111"/>
        <v>0.35516805932453854</v>
      </c>
      <c r="L5018" s="154"/>
      <c r="M5018" s="154"/>
      <c r="N5018" s="154"/>
      <c r="O5018" s="154"/>
      <c r="P5018" s="154"/>
      <c r="Q5018" s="154"/>
      <c r="R5018" s="154"/>
      <c r="S5018" s="154"/>
      <c r="T5018" s="154"/>
      <c r="U5018" s="154"/>
      <c r="V5018" s="154"/>
      <c r="W5018" s="154"/>
      <c r="X5018" s="154"/>
      <c r="Y5018" s="154"/>
      <c r="Z5018" s="154"/>
      <c r="AA5018" s="154"/>
    </row>
    <row r="5019" spans="1:27" ht="15.75" customHeight="1">
      <c r="A5019" s="155"/>
      <c r="B5019" s="156"/>
      <c r="C5019" s="158"/>
      <c r="D5019" s="158">
        <v>5003</v>
      </c>
      <c r="E5019" s="158">
        <v>39.042000000000002</v>
      </c>
      <c r="F5019" s="158">
        <v>38.74</v>
      </c>
      <c r="G5019" s="16">
        <f t="shared" si="107"/>
        <v>38.4</v>
      </c>
      <c r="H5019" s="17">
        <f t="shared" si="108"/>
        <v>1.0700000000000052</v>
      </c>
      <c r="I5019" s="17">
        <f t="shared" si="109"/>
        <v>-0.3019999999999996</v>
      </c>
      <c r="J5019" s="18">
        <f t="shared" si="110"/>
        <v>7.7352594641667844E-3</v>
      </c>
      <c r="K5019" s="18">
        <f t="shared" si="111"/>
        <v>0.38527739357614876</v>
      </c>
      <c r="L5019" s="154"/>
      <c r="M5019" s="154"/>
      <c r="N5019" s="154"/>
      <c r="O5019" s="154"/>
      <c r="P5019" s="154"/>
      <c r="Q5019" s="154"/>
      <c r="R5019" s="154"/>
      <c r="S5019" s="154"/>
      <c r="T5019" s="154"/>
      <c r="U5019" s="154"/>
      <c r="V5019" s="154"/>
      <c r="W5019" s="154"/>
      <c r="X5019" s="154"/>
      <c r="Y5019" s="154"/>
      <c r="Z5019" s="154"/>
      <c r="AA5019" s="154"/>
    </row>
    <row r="5020" spans="1:27" ht="15.75" customHeight="1">
      <c r="A5020" s="155"/>
      <c r="B5020" s="156">
        <v>45244</v>
      </c>
      <c r="C5020" s="158">
        <v>79431</v>
      </c>
      <c r="D5020" s="158">
        <v>5000</v>
      </c>
      <c r="E5020" s="158">
        <v>38.728000000000002</v>
      </c>
      <c r="F5020" s="158">
        <v>38.448999999999998</v>
      </c>
      <c r="G5020" s="16">
        <f t="shared" si="107"/>
        <v>38.4</v>
      </c>
      <c r="H5020" s="17">
        <f t="shared" si="108"/>
        <v>0.54666666666667163</v>
      </c>
      <c r="I5020" s="17">
        <f t="shared" si="109"/>
        <v>-0.27900000000000347</v>
      </c>
      <c r="J5020" s="18">
        <f t="shared" si="110"/>
        <v>7.2040900640364452E-3</v>
      </c>
      <c r="K5020" s="18">
        <f t="shared" si="111"/>
        <v>0.38029332782482961</v>
      </c>
      <c r="L5020" s="154"/>
      <c r="M5020" s="154"/>
      <c r="N5020" s="154"/>
      <c r="O5020" s="154"/>
      <c r="P5020" s="154"/>
      <c r="Q5020" s="154"/>
      <c r="R5020" s="154"/>
      <c r="S5020" s="154"/>
      <c r="T5020" s="154"/>
      <c r="U5020" s="154"/>
      <c r="V5020" s="154"/>
      <c r="W5020" s="154"/>
      <c r="X5020" s="154"/>
      <c r="Y5020" s="154"/>
      <c r="Z5020" s="154"/>
      <c r="AA5020" s="154"/>
    </row>
    <row r="5021" spans="1:27" ht="15.75" customHeight="1">
      <c r="A5021" s="155"/>
      <c r="B5021" s="156"/>
      <c r="C5021" s="158"/>
      <c r="D5021" s="158">
        <v>5000</v>
      </c>
      <c r="E5021" s="158">
        <v>39.314</v>
      </c>
      <c r="F5021" s="158">
        <v>39.012</v>
      </c>
      <c r="G5021" s="16">
        <f t="shared" si="107"/>
        <v>38.4</v>
      </c>
      <c r="H5021" s="17">
        <f t="shared" si="108"/>
        <v>1.5233333333333359</v>
      </c>
      <c r="I5021" s="17">
        <f t="shared" si="109"/>
        <v>-0.3019999999999996</v>
      </c>
      <c r="J5021" s="18">
        <f t="shared" si="110"/>
        <v>7.6817418731240676E-3</v>
      </c>
      <c r="K5021" s="18">
        <f t="shared" si="111"/>
        <v>0.38953044716894747</v>
      </c>
      <c r="L5021" s="154"/>
      <c r="M5021" s="154"/>
      <c r="N5021" s="154"/>
      <c r="O5021" s="154"/>
      <c r="P5021" s="154"/>
      <c r="Q5021" s="154"/>
      <c r="R5021" s="154"/>
      <c r="S5021" s="154"/>
      <c r="T5021" s="154"/>
      <c r="U5021" s="154"/>
      <c r="V5021" s="154"/>
      <c r="W5021" s="154"/>
      <c r="X5021" s="154"/>
      <c r="Y5021" s="154"/>
      <c r="Z5021" s="154"/>
      <c r="AA5021" s="154"/>
    </row>
    <row r="5022" spans="1:27" ht="15.75" customHeight="1">
      <c r="A5022" s="155"/>
      <c r="B5022" s="156">
        <v>45244</v>
      </c>
      <c r="C5022" s="158">
        <v>79435</v>
      </c>
      <c r="D5022" s="158">
        <v>5001</v>
      </c>
      <c r="E5022" s="158">
        <v>39.054000000000002</v>
      </c>
      <c r="F5022" s="158">
        <v>38.712000000000003</v>
      </c>
      <c r="G5022" s="16">
        <f t="shared" si="107"/>
        <v>38.4</v>
      </c>
      <c r="H5022" s="17">
        <f t="shared" si="108"/>
        <v>1.0900000000000059</v>
      </c>
      <c r="I5022" s="17">
        <f t="shared" si="109"/>
        <v>-0.34199999999999875</v>
      </c>
      <c r="J5022" s="18">
        <f t="shared" si="110"/>
        <v>8.7571055461668126E-3</v>
      </c>
      <c r="K5022" s="18">
        <f t="shared" si="111"/>
        <v>0.38546627746197576</v>
      </c>
      <c r="L5022" s="154"/>
      <c r="M5022" s="154"/>
      <c r="N5022" s="154"/>
      <c r="O5022" s="154"/>
      <c r="P5022" s="154"/>
      <c r="Q5022" s="154"/>
      <c r="R5022" s="154"/>
      <c r="S5022" s="154"/>
      <c r="T5022" s="154"/>
      <c r="U5022" s="154"/>
      <c r="V5022" s="154"/>
      <c r="W5022" s="154"/>
      <c r="X5022" s="154"/>
      <c r="Y5022" s="154"/>
      <c r="Z5022" s="154"/>
      <c r="AA5022" s="154"/>
    </row>
    <row r="5023" spans="1:27" ht="15.75" customHeight="1">
      <c r="A5023" s="155"/>
      <c r="B5023" s="156">
        <v>45244</v>
      </c>
      <c r="C5023" s="158">
        <v>79684</v>
      </c>
      <c r="D5023" s="158">
        <v>5621</v>
      </c>
      <c r="E5023" s="158">
        <v>22.488</v>
      </c>
      <c r="F5023" s="158">
        <v>22.422000000000001</v>
      </c>
      <c r="G5023" s="16">
        <f t="shared" si="107"/>
        <v>22.870927068045674</v>
      </c>
      <c r="H5023" s="17">
        <f t="shared" si="108"/>
        <v>-0.63821178007612411</v>
      </c>
      <c r="I5023" s="17">
        <f t="shared" si="109"/>
        <v>-6.5999999999998948E-2</v>
      </c>
      <c r="J5023" s="18">
        <f t="shared" si="110"/>
        <v>2.9348986125933363E-3</v>
      </c>
      <c r="K5023" s="18">
        <f t="shared" si="111"/>
        <v>0.29303220539198538</v>
      </c>
      <c r="L5023" s="154"/>
      <c r="M5023" s="154"/>
      <c r="N5023" s="154"/>
      <c r="O5023" s="154"/>
      <c r="P5023" s="154"/>
      <c r="Q5023" s="154"/>
      <c r="R5023" s="154"/>
      <c r="S5023" s="154"/>
      <c r="T5023" s="154"/>
      <c r="U5023" s="154"/>
      <c r="V5023" s="154"/>
      <c r="W5023" s="154"/>
      <c r="X5023" s="154"/>
      <c r="Y5023" s="154"/>
      <c r="Z5023" s="154"/>
      <c r="AA5023" s="154"/>
    </row>
    <row r="5024" spans="1:27" ht="15.75" customHeight="1">
      <c r="A5024" s="155"/>
      <c r="B5024" s="156"/>
      <c r="C5024" s="158"/>
      <c r="D5024" s="158">
        <v>5621</v>
      </c>
      <c r="E5024" s="158">
        <v>23.122</v>
      </c>
      <c r="F5024" s="158">
        <v>23.055</v>
      </c>
      <c r="G5024" s="16">
        <f t="shared" si="107"/>
        <v>22.870927068045674</v>
      </c>
      <c r="H5024" s="17">
        <f t="shared" si="108"/>
        <v>0.4184548865905432</v>
      </c>
      <c r="I5024" s="17">
        <f t="shared" si="109"/>
        <v>-6.7000000000000171E-2</v>
      </c>
      <c r="J5024" s="18">
        <f t="shared" si="110"/>
        <v>2.8976732116598983E-3</v>
      </c>
      <c r="K5024" s="18">
        <f t="shared" si="111"/>
        <v>0.31241710210427159</v>
      </c>
      <c r="L5024" s="154"/>
      <c r="M5024" s="154"/>
      <c r="N5024" s="154"/>
      <c r="O5024" s="154"/>
      <c r="P5024" s="154"/>
      <c r="Q5024" s="154"/>
      <c r="R5024" s="154"/>
      <c r="S5024" s="154"/>
      <c r="T5024" s="154"/>
      <c r="U5024" s="154"/>
      <c r="V5024" s="154"/>
      <c r="W5024" s="154"/>
      <c r="X5024" s="154"/>
      <c r="Y5024" s="154"/>
      <c r="Z5024" s="154"/>
      <c r="AA5024" s="154"/>
    </row>
    <row r="5025" spans="1:27" ht="15.75" customHeight="1">
      <c r="A5025" s="155"/>
      <c r="B5025" s="159">
        <v>45245</v>
      </c>
      <c r="C5025" s="158">
        <v>79435</v>
      </c>
      <c r="D5025" s="158">
        <v>7108</v>
      </c>
      <c r="E5025" s="158">
        <v>17.151</v>
      </c>
      <c r="F5025" s="158">
        <v>17.03</v>
      </c>
      <c r="G5025" s="16">
        <f t="shared" si="107"/>
        <v>18.039622077854567</v>
      </c>
      <c r="H5025" s="17">
        <f t="shared" si="108"/>
        <v>-1.4810367964242785</v>
      </c>
      <c r="I5025" s="17">
        <f t="shared" si="109"/>
        <v>-0.12099999999999866</v>
      </c>
      <c r="J5025" s="18">
        <f t="shared" si="110"/>
        <v>7.0549822167802851E-3</v>
      </c>
      <c r="K5025" s="18">
        <f t="shared" si="111"/>
        <v>0.32119237229578562</v>
      </c>
      <c r="L5025" s="154"/>
      <c r="M5025" s="154"/>
      <c r="N5025" s="154"/>
      <c r="O5025" s="154"/>
      <c r="P5025" s="154"/>
      <c r="Q5025" s="154"/>
      <c r="R5025" s="154"/>
      <c r="S5025" s="154"/>
      <c r="T5025" s="154"/>
      <c r="U5025" s="154"/>
      <c r="V5025" s="154"/>
      <c r="W5025" s="154"/>
      <c r="X5025" s="154"/>
      <c r="Y5025" s="154"/>
      <c r="Z5025" s="154"/>
      <c r="AA5025" s="154"/>
    </row>
    <row r="5026" spans="1:27" ht="15.75" customHeight="1">
      <c r="A5026" s="155"/>
      <c r="B5026" s="156"/>
      <c r="C5026" s="158"/>
      <c r="D5026" s="158">
        <v>7108</v>
      </c>
      <c r="E5026" s="158">
        <v>18.384</v>
      </c>
      <c r="F5026" s="158">
        <v>18.251000000000001</v>
      </c>
      <c r="G5026" s="16">
        <f t="shared" si="107"/>
        <v>18.039622077854567</v>
      </c>
      <c r="H5026" s="17">
        <f t="shared" si="108"/>
        <v>0.5739632035757225</v>
      </c>
      <c r="I5026" s="17">
        <f t="shared" si="109"/>
        <v>-0.13299999999999912</v>
      </c>
      <c r="J5026" s="18">
        <f t="shared" si="110"/>
        <v>7.2345517841600916E-3</v>
      </c>
      <c r="K5026" s="18">
        <f t="shared" si="111"/>
        <v>0.36671945045936793</v>
      </c>
      <c r="L5026" s="154"/>
      <c r="M5026" s="154"/>
      <c r="N5026" s="154"/>
      <c r="O5026" s="154"/>
      <c r="P5026" s="154"/>
      <c r="Q5026" s="154"/>
      <c r="R5026" s="154"/>
      <c r="S5026" s="154"/>
      <c r="T5026" s="154"/>
      <c r="U5026" s="154"/>
      <c r="V5026" s="154"/>
      <c r="W5026" s="154"/>
      <c r="X5026" s="154"/>
      <c r="Y5026" s="154"/>
      <c r="Z5026" s="154"/>
      <c r="AA5026" s="154"/>
    </row>
    <row r="5027" spans="1:27" ht="15.75" customHeight="1">
      <c r="A5027" s="155"/>
      <c r="B5027" s="156"/>
      <c r="C5027" s="158"/>
      <c r="D5027" s="158">
        <v>7108</v>
      </c>
      <c r="E5027" s="158">
        <v>17.693000000000001</v>
      </c>
      <c r="F5027" s="158">
        <v>17.568999999999999</v>
      </c>
      <c r="G5027" s="16">
        <f t="shared" si="107"/>
        <v>18.039622077854567</v>
      </c>
      <c r="H5027" s="17">
        <f t="shared" si="108"/>
        <v>-0.57770346309094245</v>
      </c>
      <c r="I5027" s="17">
        <f t="shared" si="109"/>
        <v>-0.12400000000000233</v>
      </c>
      <c r="J5027" s="18">
        <f t="shared" si="110"/>
        <v>7.0084214095971469E-3</v>
      </c>
      <c r="K5027" s="18">
        <f t="shared" si="111"/>
        <v>0.34198668271322108</v>
      </c>
      <c r="L5027" s="154"/>
      <c r="M5027" s="154"/>
      <c r="N5027" s="154"/>
      <c r="O5027" s="154"/>
      <c r="P5027" s="154"/>
      <c r="Q5027" s="154"/>
      <c r="R5027" s="154"/>
      <c r="S5027" s="154"/>
      <c r="T5027" s="154"/>
      <c r="U5027" s="154"/>
      <c r="V5027" s="154"/>
      <c r="W5027" s="154"/>
      <c r="X5027" s="154"/>
      <c r="Y5027" s="154"/>
      <c r="Z5027" s="154"/>
      <c r="AA5027" s="154"/>
    </row>
    <row r="5028" spans="1:27" ht="15.75" customHeight="1">
      <c r="A5028" s="155"/>
      <c r="B5028" s="156">
        <v>45245</v>
      </c>
      <c r="C5028" s="158">
        <v>79437</v>
      </c>
      <c r="D5028" s="158">
        <v>7108</v>
      </c>
      <c r="E5028" s="158">
        <v>18.251000000000001</v>
      </c>
      <c r="F5028" s="158">
        <v>18.135999999999999</v>
      </c>
      <c r="G5028" s="16">
        <f t="shared" si="107"/>
        <v>18.039622077854567</v>
      </c>
      <c r="H5028" s="17">
        <f t="shared" si="108"/>
        <v>0.35229653690905732</v>
      </c>
      <c r="I5028" s="17">
        <f t="shared" si="109"/>
        <v>-0.11500000000000199</v>
      </c>
      <c r="J5028" s="18">
        <f t="shared" si="110"/>
        <v>6.3010246013918128E-3</v>
      </c>
      <c r="K5028" s="18">
        <f t="shared" si="111"/>
        <v>0.36210456288669224</v>
      </c>
      <c r="L5028" s="154"/>
      <c r="M5028" s="154"/>
      <c r="N5028" s="154"/>
      <c r="O5028" s="154"/>
      <c r="P5028" s="154"/>
      <c r="Q5028" s="154"/>
      <c r="R5028" s="154"/>
      <c r="S5028" s="154"/>
      <c r="T5028" s="154"/>
      <c r="U5028" s="154"/>
      <c r="V5028" s="154"/>
      <c r="W5028" s="154"/>
      <c r="X5028" s="154"/>
      <c r="Y5028" s="154"/>
      <c r="Z5028" s="154"/>
      <c r="AA5028" s="154"/>
    </row>
    <row r="5029" spans="1:27" ht="15.75" customHeight="1">
      <c r="A5029" s="155"/>
      <c r="B5029" s="156"/>
      <c r="C5029" s="158"/>
      <c r="D5029" s="158">
        <v>7108</v>
      </c>
      <c r="E5029" s="158">
        <v>18.004000000000001</v>
      </c>
      <c r="F5029" s="158">
        <v>17.888999999999999</v>
      </c>
      <c r="G5029" s="16">
        <f t="shared" si="107"/>
        <v>18.039622077854567</v>
      </c>
      <c r="H5029" s="17">
        <f t="shared" si="108"/>
        <v>-5.9370129757609177E-2</v>
      </c>
      <c r="I5029" s="17">
        <f t="shared" si="109"/>
        <v>-0.11500000000000199</v>
      </c>
      <c r="J5029" s="18">
        <f t="shared" si="110"/>
        <v>6.3874694512331695E-3</v>
      </c>
      <c r="K5029" s="18">
        <f t="shared" si="111"/>
        <v>0.35335316469923461</v>
      </c>
      <c r="L5029" s="154"/>
      <c r="M5029" s="154"/>
      <c r="N5029" s="154"/>
      <c r="O5029" s="154"/>
      <c r="P5029" s="154"/>
      <c r="Q5029" s="154"/>
      <c r="R5029" s="154"/>
      <c r="S5029" s="154"/>
      <c r="T5029" s="154"/>
      <c r="U5029" s="154"/>
      <c r="V5029" s="154"/>
      <c r="W5029" s="154"/>
      <c r="X5029" s="154"/>
      <c r="Y5029" s="154"/>
      <c r="Z5029" s="154"/>
      <c r="AA5029" s="154"/>
    </row>
    <row r="5030" spans="1:27" ht="15.75" customHeight="1">
      <c r="A5030" s="155"/>
      <c r="B5030" s="159">
        <v>45245</v>
      </c>
      <c r="C5030" s="158">
        <v>79439</v>
      </c>
      <c r="D5030" s="158">
        <v>5169</v>
      </c>
      <c r="E5030" s="158">
        <v>24.893999999999998</v>
      </c>
      <c r="F5030" s="158">
        <v>24.843</v>
      </c>
      <c r="G5030" s="16">
        <f t="shared" si="107"/>
        <v>24.534583675052499</v>
      </c>
      <c r="H5030" s="17">
        <f t="shared" si="108"/>
        <v>0.59902720824583255</v>
      </c>
      <c r="I5030" s="17">
        <f t="shared" si="109"/>
        <v>-5.099999999999838E-2</v>
      </c>
      <c r="J5030" s="18">
        <f t="shared" si="110"/>
        <v>2.0486864304651072E-3</v>
      </c>
      <c r="K5030" s="18">
        <f t="shared" si="111"/>
        <v>0.32788167798120693</v>
      </c>
      <c r="L5030" s="154"/>
      <c r="M5030" s="154"/>
      <c r="N5030" s="154"/>
      <c r="O5030" s="154"/>
      <c r="P5030" s="154"/>
      <c r="Q5030" s="154"/>
      <c r="R5030" s="154"/>
      <c r="S5030" s="154"/>
      <c r="T5030" s="154"/>
      <c r="U5030" s="154"/>
      <c r="V5030" s="154"/>
      <c r="W5030" s="154"/>
      <c r="X5030" s="154"/>
      <c r="Y5030" s="154"/>
      <c r="Z5030" s="154"/>
      <c r="AA5030" s="154"/>
    </row>
    <row r="5031" spans="1:27" ht="15.75" customHeight="1">
      <c r="A5031" s="155"/>
      <c r="B5031" s="156"/>
      <c r="C5031" s="158"/>
      <c r="D5031" s="158">
        <v>5169</v>
      </c>
      <c r="E5031" s="158">
        <v>25.713999999999999</v>
      </c>
      <c r="F5031" s="158">
        <v>25.67</v>
      </c>
      <c r="G5031" s="16">
        <f t="shared" si="107"/>
        <v>24.534583675052499</v>
      </c>
      <c r="H5031" s="17">
        <f t="shared" si="108"/>
        <v>1.9656938749124997</v>
      </c>
      <c r="I5031" s="17">
        <f t="shared" si="109"/>
        <v>-4.399999999999693E-2</v>
      </c>
      <c r="J5031" s="18">
        <f t="shared" si="110"/>
        <v>1.7111301236679215E-3</v>
      </c>
      <c r="K5031" s="18">
        <f t="shared" si="111"/>
        <v>0.34931502262052444</v>
      </c>
      <c r="L5031" s="154"/>
      <c r="M5031" s="154"/>
      <c r="N5031" s="154"/>
      <c r="O5031" s="154"/>
      <c r="P5031" s="154"/>
      <c r="Q5031" s="154"/>
      <c r="R5031" s="154"/>
      <c r="S5031" s="154"/>
      <c r="T5031" s="154"/>
      <c r="U5031" s="154"/>
      <c r="V5031" s="154"/>
      <c r="W5031" s="154"/>
      <c r="X5031" s="154"/>
      <c r="Y5031" s="154"/>
      <c r="Z5031" s="154"/>
      <c r="AA5031" s="154"/>
    </row>
    <row r="5032" spans="1:27" ht="15.75" customHeight="1">
      <c r="A5032" s="155"/>
      <c r="B5032" s="156">
        <v>45245</v>
      </c>
      <c r="C5032" s="158">
        <v>80231</v>
      </c>
      <c r="D5032" s="158">
        <v>5623</v>
      </c>
      <c r="E5032" s="158">
        <v>22.260999999999999</v>
      </c>
      <c r="F5032" s="158">
        <v>22.219000000000001</v>
      </c>
      <c r="G5032" s="16">
        <f t="shared" si="107"/>
        <v>22.870927068045674</v>
      </c>
      <c r="H5032" s="17">
        <f t="shared" si="108"/>
        <v>-1.0165451134094581</v>
      </c>
      <c r="I5032" s="17">
        <f t="shared" si="109"/>
        <v>-4.1999999999998039E-2</v>
      </c>
      <c r="J5032" s="18">
        <f t="shared" si="110"/>
        <v>1.8867076950720111E-3</v>
      </c>
      <c r="K5032" s="18">
        <f t="shared" si="111"/>
        <v>0.28582310924284476</v>
      </c>
      <c r="L5032" s="154"/>
      <c r="M5032" s="154"/>
      <c r="N5032" s="154"/>
      <c r="O5032" s="154"/>
      <c r="P5032" s="154"/>
      <c r="Q5032" s="154"/>
      <c r="R5032" s="154"/>
      <c r="S5032" s="154"/>
      <c r="T5032" s="154"/>
      <c r="U5032" s="154"/>
      <c r="V5032" s="154"/>
      <c r="W5032" s="154"/>
      <c r="X5032" s="154"/>
      <c r="Y5032" s="154"/>
      <c r="Z5032" s="154"/>
      <c r="AA5032" s="154"/>
    </row>
    <row r="5033" spans="1:27" ht="15.75" customHeight="1">
      <c r="A5033" s="155"/>
      <c r="B5033" s="156"/>
      <c r="C5033" s="158"/>
      <c r="D5033" s="158">
        <v>5623</v>
      </c>
      <c r="E5033" s="158">
        <v>23.463999999999999</v>
      </c>
      <c r="F5033" s="158">
        <v>23.411999999999999</v>
      </c>
      <c r="G5033" s="16">
        <f t="shared" si="107"/>
        <v>22.870927068045674</v>
      </c>
      <c r="H5033" s="17">
        <f t="shared" si="108"/>
        <v>0.98845488659054115</v>
      </c>
      <c r="I5033" s="17">
        <f t="shared" si="109"/>
        <v>-5.1999999999999602E-2</v>
      </c>
      <c r="J5033" s="18">
        <f t="shared" si="110"/>
        <v>2.2161609273780945E-3</v>
      </c>
      <c r="K5033" s="18">
        <f t="shared" si="111"/>
        <v>0.32243898034669993</v>
      </c>
      <c r="L5033" s="154"/>
      <c r="M5033" s="154"/>
      <c r="N5033" s="154"/>
      <c r="O5033" s="154"/>
      <c r="P5033" s="154"/>
      <c r="Q5033" s="154"/>
      <c r="R5033" s="154"/>
      <c r="S5033" s="154"/>
      <c r="T5033" s="154"/>
      <c r="U5033" s="154"/>
      <c r="V5033" s="154"/>
      <c r="W5033" s="154"/>
      <c r="X5033" s="154"/>
      <c r="Y5033" s="154"/>
      <c r="Z5033" s="154"/>
      <c r="AA5033" s="154"/>
    </row>
    <row r="5034" spans="1:27" ht="15.75" customHeight="1">
      <c r="A5034" s="155"/>
      <c r="B5034" s="156"/>
      <c r="C5034" s="158"/>
      <c r="D5034" s="158">
        <v>5623</v>
      </c>
      <c r="E5034" s="158">
        <v>23.469000000000001</v>
      </c>
      <c r="F5034" s="158">
        <v>23.41</v>
      </c>
      <c r="G5034" s="16">
        <f t="shared" si="107"/>
        <v>22.870927068045674</v>
      </c>
      <c r="H5034" s="17">
        <f t="shared" si="108"/>
        <v>0.99678821992387867</v>
      </c>
      <c r="I5034" s="17">
        <f t="shared" si="109"/>
        <v>-5.9000000000001052E-2</v>
      </c>
      <c r="J5034" s="18">
        <f t="shared" si="110"/>
        <v>2.5139545783800354E-3</v>
      </c>
      <c r="K5034" s="18">
        <f t="shared" si="111"/>
        <v>0.32258333268801265</v>
      </c>
      <c r="L5034" s="154"/>
      <c r="M5034" s="154"/>
      <c r="N5034" s="154"/>
      <c r="O5034" s="154"/>
      <c r="P5034" s="154"/>
      <c r="Q5034" s="154"/>
      <c r="R5034" s="154"/>
      <c r="S5034" s="154"/>
      <c r="T5034" s="154"/>
      <c r="U5034" s="154"/>
      <c r="V5034" s="154"/>
      <c r="W5034" s="154"/>
      <c r="X5034" s="154"/>
      <c r="Y5034" s="154"/>
      <c r="Z5034" s="154"/>
      <c r="AA5034" s="154"/>
    </row>
    <row r="5035" spans="1:27" ht="15.75" customHeight="1">
      <c r="A5035" s="155"/>
      <c r="B5035" s="156">
        <v>45245</v>
      </c>
      <c r="C5035" s="158">
        <v>79441</v>
      </c>
      <c r="D5035" s="158">
        <v>5120</v>
      </c>
      <c r="E5035" s="158">
        <v>23.449000000000002</v>
      </c>
      <c r="F5035" s="158">
        <v>23.42</v>
      </c>
      <c r="G5035" s="16">
        <f t="shared" si="107"/>
        <v>22.870927068045674</v>
      </c>
      <c r="H5035" s="17">
        <f t="shared" si="108"/>
        <v>0.96345488659054612</v>
      </c>
      <c r="I5035" s="17">
        <f t="shared" si="109"/>
        <v>-2.8999999999999915E-2</v>
      </c>
      <c r="J5035" s="18">
        <f t="shared" si="110"/>
        <v>1.2367265128576874E-3</v>
      </c>
      <c r="K5035" s="18">
        <f t="shared" si="111"/>
        <v>0.32200555396200131</v>
      </c>
      <c r="L5035" s="154"/>
      <c r="M5035" s="154"/>
      <c r="N5035" s="154"/>
      <c r="O5035" s="154"/>
      <c r="P5035" s="154"/>
      <c r="Q5035" s="154"/>
      <c r="R5035" s="154"/>
      <c r="S5035" s="154"/>
      <c r="T5035" s="154"/>
      <c r="U5035" s="154"/>
      <c r="V5035" s="154"/>
      <c r="W5035" s="154"/>
      <c r="X5035" s="154"/>
      <c r="Y5035" s="154"/>
      <c r="Z5035" s="154"/>
      <c r="AA5035" s="154"/>
    </row>
    <row r="5036" spans="1:27" ht="15.75" customHeight="1">
      <c r="A5036" s="155"/>
      <c r="B5036" s="156"/>
      <c r="C5036" s="158"/>
      <c r="D5036" s="158">
        <v>5120</v>
      </c>
      <c r="E5036" s="158">
        <v>25.009</v>
      </c>
      <c r="F5036" s="158">
        <v>24.956</v>
      </c>
      <c r="G5036" s="16">
        <f t="shared" si="107"/>
        <v>22.870927068045674</v>
      </c>
      <c r="H5036" s="17">
        <f t="shared" si="108"/>
        <v>3.5634548865905442</v>
      </c>
      <c r="I5036" s="17">
        <f t="shared" si="109"/>
        <v>-5.3000000000000824E-2</v>
      </c>
      <c r="J5036" s="18">
        <f t="shared" si="110"/>
        <v>2.1192370746531577E-3</v>
      </c>
      <c r="K5036" s="18">
        <f t="shared" si="111"/>
        <v>0.36429718240853165</v>
      </c>
      <c r="L5036" s="154"/>
      <c r="M5036" s="154"/>
      <c r="N5036" s="154"/>
      <c r="O5036" s="154"/>
      <c r="P5036" s="154"/>
      <c r="Q5036" s="154"/>
      <c r="R5036" s="154"/>
      <c r="S5036" s="154"/>
      <c r="T5036" s="154"/>
      <c r="U5036" s="154"/>
      <c r="V5036" s="154"/>
      <c r="W5036" s="154"/>
      <c r="X5036" s="154"/>
      <c r="Y5036" s="154"/>
      <c r="Z5036" s="154"/>
      <c r="AA5036" s="154"/>
    </row>
    <row r="5037" spans="1:27" ht="15.75" customHeight="1">
      <c r="A5037" s="155"/>
      <c r="B5037" s="156"/>
      <c r="C5037" s="158"/>
      <c r="D5037" s="158">
        <v>5120</v>
      </c>
      <c r="E5037" s="158">
        <v>25.111999999999998</v>
      </c>
      <c r="F5037" s="158">
        <v>25.053999999999998</v>
      </c>
      <c r="G5037" s="16">
        <f t="shared" si="107"/>
        <v>22.870927068045674</v>
      </c>
      <c r="H5037" s="17">
        <f t="shared" si="108"/>
        <v>3.7351215532572075</v>
      </c>
      <c r="I5037" s="17">
        <f t="shared" si="109"/>
        <v>-5.7999999999999829E-2</v>
      </c>
      <c r="J5037" s="18">
        <f t="shared" si="110"/>
        <v>2.3096527556546605E-3</v>
      </c>
      <c r="K5037" s="18">
        <f t="shared" si="111"/>
        <v>0.36690459680053228</v>
      </c>
      <c r="L5037" s="154"/>
      <c r="M5037" s="154"/>
      <c r="N5037" s="154"/>
      <c r="O5037" s="154"/>
      <c r="P5037" s="154"/>
      <c r="Q5037" s="154"/>
      <c r="R5037" s="154"/>
      <c r="S5037" s="154"/>
      <c r="T5037" s="154"/>
      <c r="U5037" s="154"/>
      <c r="V5037" s="154"/>
      <c r="W5037" s="154"/>
      <c r="X5037" s="154"/>
      <c r="Y5037" s="154"/>
      <c r="Z5037" s="154"/>
      <c r="AA5037" s="154"/>
    </row>
    <row r="5038" spans="1:27" ht="15.75" customHeight="1">
      <c r="A5038" s="155"/>
      <c r="B5038" s="156"/>
      <c r="C5038" s="158"/>
      <c r="D5038" s="158">
        <v>6107</v>
      </c>
      <c r="E5038" s="158">
        <v>17.878</v>
      </c>
      <c r="F5038" s="158">
        <v>17.535</v>
      </c>
      <c r="G5038" s="16">
        <f t="shared" si="107"/>
        <v>17.032373496847189</v>
      </c>
      <c r="H5038" s="17">
        <f t="shared" si="108"/>
        <v>1.4093775052546853</v>
      </c>
      <c r="I5038" s="17">
        <f t="shared" si="109"/>
        <v>-0.34299999999999997</v>
      </c>
      <c r="J5038" s="18">
        <f t="shared" si="110"/>
        <v>1.9185591229444007E-2</v>
      </c>
      <c r="K5038" s="18">
        <f t="shared" si="111"/>
        <v>0.35191490073767917</v>
      </c>
      <c r="L5038" s="154"/>
      <c r="M5038" s="154"/>
      <c r="N5038" s="154"/>
      <c r="O5038" s="154"/>
      <c r="P5038" s="154"/>
      <c r="Q5038" s="154"/>
      <c r="R5038" s="154"/>
      <c r="S5038" s="154"/>
      <c r="T5038" s="154"/>
      <c r="U5038" s="154"/>
      <c r="V5038" s="154"/>
      <c r="W5038" s="154"/>
      <c r="X5038" s="154"/>
      <c r="Y5038" s="154"/>
      <c r="Z5038" s="154"/>
      <c r="AA5038" s="154"/>
    </row>
    <row r="5039" spans="1:27" ht="15.75" customHeight="1">
      <c r="A5039" s="155"/>
      <c r="B5039" s="156">
        <v>45245</v>
      </c>
      <c r="C5039" s="158"/>
      <c r="D5039" s="158">
        <v>5648</v>
      </c>
      <c r="E5039" s="158">
        <v>19.710999999999999</v>
      </c>
      <c r="F5039" s="158">
        <v>19.614999999999998</v>
      </c>
      <c r="G5039" s="16">
        <f t="shared" si="107"/>
        <v>19.240505739344663</v>
      </c>
      <c r="H5039" s="17">
        <f t="shared" si="108"/>
        <v>0.78415710109222658</v>
      </c>
      <c r="I5039" s="17">
        <f t="shared" si="109"/>
        <v>-9.6000000000000085E-2</v>
      </c>
      <c r="J5039" s="18">
        <f t="shared" si="110"/>
        <v>4.8703769468824562E-3</v>
      </c>
      <c r="K5039" s="18">
        <f t="shared" si="111"/>
        <v>0.33187560245548159</v>
      </c>
      <c r="L5039" s="154"/>
      <c r="M5039" s="154"/>
      <c r="N5039" s="154"/>
      <c r="O5039" s="154"/>
      <c r="P5039" s="154"/>
      <c r="Q5039" s="154"/>
      <c r="R5039" s="154"/>
      <c r="S5039" s="154"/>
      <c r="T5039" s="154"/>
      <c r="U5039" s="154"/>
      <c r="V5039" s="154"/>
      <c r="W5039" s="154"/>
      <c r="X5039" s="154"/>
      <c r="Y5039" s="154"/>
      <c r="Z5039" s="154"/>
      <c r="AA5039" s="154"/>
    </row>
    <row r="5040" spans="1:27" ht="15.75" customHeight="1">
      <c r="A5040" s="155"/>
      <c r="B5040" s="156"/>
      <c r="C5040" s="158"/>
      <c r="D5040" s="158">
        <v>5648</v>
      </c>
      <c r="E5040" s="158">
        <v>19.922999999999998</v>
      </c>
      <c r="F5040" s="158">
        <v>19.8</v>
      </c>
      <c r="G5040" s="16">
        <f t="shared" si="107"/>
        <v>19.240505739344663</v>
      </c>
      <c r="H5040" s="17">
        <f t="shared" si="108"/>
        <v>1.1374904344255596</v>
      </c>
      <c r="I5040" s="17">
        <f t="shared" si="109"/>
        <v>-0.12299999999999756</v>
      </c>
      <c r="J5040" s="18">
        <f t="shared" si="110"/>
        <v>6.1737690106910392E-3</v>
      </c>
      <c r="K5040" s="18">
        <f t="shared" si="111"/>
        <v>0.33898509260653503</v>
      </c>
      <c r="L5040" s="154"/>
      <c r="M5040" s="154"/>
      <c r="N5040" s="154"/>
      <c r="O5040" s="154"/>
      <c r="P5040" s="154"/>
      <c r="Q5040" s="154"/>
      <c r="R5040" s="154"/>
      <c r="S5040" s="154"/>
      <c r="T5040" s="154"/>
      <c r="U5040" s="154"/>
      <c r="V5040" s="154"/>
      <c r="W5040" s="154"/>
      <c r="X5040" s="154"/>
      <c r="Y5040" s="154"/>
      <c r="Z5040" s="154"/>
      <c r="AA5040" s="154"/>
    </row>
    <row r="5041" spans="1:27" ht="15.75" customHeight="1">
      <c r="A5041" s="155"/>
      <c r="B5041" s="156"/>
      <c r="C5041" s="158"/>
      <c r="D5041" s="158">
        <v>5648</v>
      </c>
      <c r="E5041" s="158">
        <v>20.975000000000001</v>
      </c>
      <c r="F5041" s="158">
        <v>20.850999999999999</v>
      </c>
      <c r="G5041" s="16">
        <f t="shared" si="107"/>
        <v>19.240505739344663</v>
      </c>
      <c r="H5041" s="17">
        <f t="shared" si="108"/>
        <v>2.8908237677588984</v>
      </c>
      <c r="I5041" s="17">
        <f t="shared" si="109"/>
        <v>-0.12400000000000233</v>
      </c>
      <c r="J5041" s="18">
        <f t="shared" si="110"/>
        <v>5.9117997616210879E-3</v>
      </c>
      <c r="K5041" s="18">
        <f t="shared" si="111"/>
        <v>0.37213825983313464</v>
      </c>
      <c r="L5041" s="154"/>
      <c r="M5041" s="154"/>
      <c r="N5041" s="154"/>
      <c r="O5041" s="154"/>
      <c r="P5041" s="154"/>
      <c r="Q5041" s="154"/>
      <c r="R5041" s="154"/>
      <c r="S5041" s="154"/>
      <c r="T5041" s="154"/>
      <c r="U5041" s="154"/>
      <c r="V5041" s="154"/>
      <c r="W5041" s="154"/>
      <c r="X5041" s="154"/>
      <c r="Y5041" s="154"/>
      <c r="Z5041" s="154"/>
      <c r="AA5041" s="154"/>
    </row>
    <row r="5042" spans="1:27" ht="15.75" customHeight="1">
      <c r="A5042" s="155"/>
      <c r="B5042" s="156">
        <v>45245</v>
      </c>
      <c r="C5042" s="158"/>
      <c r="D5042" s="158">
        <v>1011</v>
      </c>
      <c r="E5042" s="158">
        <v>28.323</v>
      </c>
      <c r="F5042" s="158">
        <v>28.129000000000001</v>
      </c>
      <c r="G5042" s="16">
        <f t="shared" si="107"/>
        <v>27</v>
      </c>
      <c r="H5042" s="17">
        <f t="shared" si="108"/>
        <v>2.205000000000001</v>
      </c>
      <c r="I5042" s="17">
        <f t="shared" si="109"/>
        <v>-0.19399999999999906</v>
      </c>
      <c r="J5042" s="18">
        <f t="shared" si="110"/>
        <v>6.8495568972213065E-3</v>
      </c>
      <c r="K5042" s="18">
        <f t="shared" si="111"/>
        <v>0.57631606821311299</v>
      </c>
      <c r="L5042" s="154"/>
      <c r="M5042" s="154"/>
      <c r="N5042" s="154"/>
      <c r="O5042" s="154"/>
      <c r="P5042" s="154"/>
      <c r="Q5042" s="154"/>
      <c r="R5042" s="154"/>
      <c r="S5042" s="154"/>
      <c r="T5042" s="154"/>
      <c r="U5042" s="154"/>
      <c r="V5042" s="154"/>
      <c r="W5042" s="154"/>
      <c r="X5042" s="154"/>
      <c r="Y5042" s="154"/>
      <c r="Z5042" s="154"/>
      <c r="AA5042" s="154"/>
    </row>
    <row r="5043" spans="1:27" ht="15.75" customHeight="1">
      <c r="A5043" s="155"/>
      <c r="B5043" s="156"/>
      <c r="C5043" s="158"/>
      <c r="D5043" s="158">
        <v>1011</v>
      </c>
      <c r="E5043" s="158">
        <v>28.033999999999999</v>
      </c>
      <c r="F5043" s="158">
        <v>27.827999999999999</v>
      </c>
      <c r="G5043" s="16">
        <f t="shared" si="107"/>
        <v>27</v>
      </c>
      <c r="H5043" s="17">
        <f t="shared" si="108"/>
        <v>1.7233333333333316</v>
      </c>
      <c r="I5043" s="17">
        <f t="shared" si="109"/>
        <v>-0.20599999999999952</v>
      </c>
      <c r="J5043" s="18">
        <f t="shared" si="110"/>
        <v>7.348220018548888E-3</v>
      </c>
      <c r="K5043" s="18">
        <f t="shared" si="111"/>
        <v>0.57194834843404441</v>
      </c>
      <c r="L5043" s="154"/>
      <c r="M5043" s="154"/>
      <c r="N5043" s="154"/>
      <c r="O5043" s="154"/>
      <c r="P5043" s="154"/>
      <c r="Q5043" s="154"/>
      <c r="R5043" s="154"/>
      <c r="S5043" s="154"/>
      <c r="T5043" s="154"/>
      <c r="U5043" s="154"/>
      <c r="V5043" s="154"/>
      <c r="W5043" s="154"/>
      <c r="X5043" s="154"/>
      <c r="Y5043" s="154"/>
      <c r="Z5043" s="154"/>
      <c r="AA5043" s="154"/>
    </row>
    <row r="5044" spans="1:27" ht="15.75" customHeight="1">
      <c r="A5044" s="155"/>
      <c r="B5044" s="156"/>
      <c r="C5044" s="158"/>
      <c r="D5044" s="158">
        <v>1011</v>
      </c>
      <c r="E5044" s="158">
        <v>28.402999999999999</v>
      </c>
      <c r="F5044" s="158">
        <v>28.231000000000002</v>
      </c>
      <c r="G5044" s="16">
        <f t="shared" si="107"/>
        <v>27</v>
      </c>
      <c r="H5044" s="17">
        <f t="shared" si="108"/>
        <v>2.3383333333333312</v>
      </c>
      <c r="I5044" s="17">
        <f t="shared" si="109"/>
        <v>-0.17199999999999704</v>
      </c>
      <c r="J5044" s="18">
        <f t="shared" si="110"/>
        <v>6.0556983417243623E-3</v>
      </c>
      <c r="K5044" s="18">
        <f t="shared" si="111"/>
        <v>0.57750941801922329</v>
      </c>
      <c r="L5044" s="154"/>
      <c r="M5044" s="154"/>
      <c r="N5044" s="154"/>
      <c r="O5044" s="154"/>
      <c r="P5044" s="154"/>
      <c r="Q5044" s="154"/>
      <c r="R5044" s="154"/>
      <c r="S5044" s="154"/>
      <c r="T5044" s="154"/>
      <c r="U5044" s="154"/>
      <c r="V5044" s="154"/>
      <c r="W5044" s="154"/>
      <c r="X5044" s="154"/>
      <c r="Y5044" s="154"/>
      <c r="Z5044" s="154"/>
      <c r="AA5044" s="154"/>
    </row>
    <row r="5045" spans="1:27" ht="15.75" customHeight="1">
      <c r="A5045" s="155"/>
      <c r="B5045" s="156"/>
      <c r="C5045" s="158"/>
      <c r="D5045" s="158">
        <v>1011</v>
      </c>
      <c r="E5045" s="158">
        <v>28.433</v>
      </c>
      <c r="F5045" s="158">
        <v>28.254999999999999</v>
      </c>
      <c r="G5045" s="16">
        <f t="shared" si="107"/>
        <v>27</v>
      </c>
      <c r="H5045" s="17">
        <f t="shared" si="108"/>
        <v>2.3883333333333332</v>
      </c>
      <c r="I5045" s="17">
        <f t="shared" si="109"/>
        <v>-0.17800000000000082</v>
      </c>
      <c r="J5045" s="18">
        <f t="shared" si="110"/>
        <v>6.2603313051735948E-3</v>
      </c>
      <c r="K5045" s="18">
        <f t="shared" si="111"/>
        <v>0.57795519290964725</v>
      </c>
      <c r="L5045" s="154"/>
      <c r="M5045" s="154"/>
      <c r="N5045" s="154"/>
      <c r="O5045" s="154"/>
      <c r="P5045" s="154"/>
      <c r="Q5045" s="154"/>
      <c r="R5045" s="154"/>
      <c r="S5045" s="154"/>
      <c r="T5045" s="154"/>
      <c r="U5045" s="154"/>
      <c r="V5045" s="154"/>
      <c r="W5045" s="154"/>
      <c r="X5045" s="154"/>
      <c r="Y5045" s="154"/>
      <c r="Z5045" s="154"/>
      <c r="AA5045" s="154"/>
    </row>
    <row r="5046" spans="1:27" ht="15.75" customHeight="1">
      <c r="A5046" s="155"/>
      <c r="B5046" s="156">
        <v>45246</v>
      </c>
      <c r="C5046" s="158" t="s">
        <v>1831</v>
      </c>
      <c r="D5046" s="158">
        <v>8107</v>
      </c>
      <c r="E5046" s="158">
        <v>17.552</v>
      </c>
      <c r="F5046" s="158">
        <v>17.530999999999999</v>
      </c>
      <c r="G5046" s="16">
        <f t="shared" si="107"/>
        <v>16.123457228651652</v>
      </c>
      <c r="H5046" s="17">
        <f t="shared" si="108"/>
        <v>2.3809046189139123</v>
      </c>
      <c r="I5046" s="17">
        <f t="shared" si="109"/>
        <v>-2.1000000000000796E-2</v>
      </c>
      <c r="J5046" s="18">
        <f t="shared" si="110"/>
        <v>1.1964448495898356E-3</v>
      </c>
      <c r="K5046" s="18">
        <f t="shared" si="111"/>
        <v>0.35297495000257295</v>
      </c>
      <c r="L5046" s="154"/>
      <c r="M5046" s="154"/>
      <c r="N5046" s="154"/>
      <c r="O5046" s="154"/>
      <c r="P5046" s="154"/>
      <c r="Q5046" s="154"/>
      <c r="R5046" s="154"/>
      <c r="S5046" s="154"/>
      <c r="T5046" s="154"/>
      <c r="U5046" s="154"/>
      <c r="V5046" s="154"/>
      <c r="W5046" s="154"/>
      <c r="X5046" s="154"/>
      <c r="Y5046" s="154"/>
      <c r="Z5046" s="154"/>
      <c r="AA5046" s="154"/>
    </row>
    <row r="5047" spans="1:27" ht="15.75" customHeight="1">
      <c r="A5047" s="155"/>
      <c r="B5047" s="156"/>
      <c r="C5047" s="158"/>
      <c r="D5047" s="158">
        <v>8107</v>
      </c>
      <c r="E5047" s="158">
        <v>16.3</v>
      </c>
      <c r="F5047" s="158">
        <v>16.289000000000001</v>
      </c>
      <c r="G5047" s="16">
        <f t="shared" si="107"/>
        <v>16.123457228651652</v>
      </c>
      <c r="H5047" s="17">
        <f t="shared" si="108"/>
        <v>0.29423795224724714</v>
      </c>
      <c r="I5047" s="17">
        <f t="shared" si="109"/>
        <v>-1.0999999999999233E-2</v>
      </c>
      <c r="J5047" s="18">
        <f t="shared" si="110"/>
        <v>6.748466257668241E-4</v>
      </c>
      <c r="K5047" s="18">
        <f t="shared" si="111"/>
        <v>0.30327707499663564</v>
      </c>
      <c r="L5047" s="154"/>
      <c r="M5047" s="154"/>
      <c r="N5047" s="154"/>
      <c r="O5047" s="154"/>
      <c r="P5047" s="154"/>
      <c r="Q5047" s="154"/>
      <c r="R5047" s="154"/>
      <c r="S5047" s="154"/>
      <c r="T5047" s="154"/>
      <c r="U5047" s="154"/>
      <c r="V5047" s="154"/>
      <c r="W5047" s="154"/>
      <c r="X5047" s="154"/>
      <c r="Y5047" s="154"/>
      <c r="Z5047" s="154"/>
      <c r="AA5047" s="154"/>
    </row>
    <row r="5048" spans="1:27" ht="15.75" customHeight="1">
      <c r="A5048" s="155"/>
      <c r="B5048" s="156"/>
      <c r="C5048" s="158"/>
      <c r="D5048" s="158">
        <v>8107</v>
      </c>
      <c r="E5048" s="158">
        <v>15.587999999999999</v>
      </c>
      <c r="F5048" s="158">
        <v>15.573</v>
      </c>
      <c r="G5048" s="16">
        <f t="shared" si="107"/>
        <v>16.123457228651652</v>
      </c>
      <c r="H5048" s="17">
        <f t="shared" si="108"/>
        <v>-0.89242871441942206</v>
      </c>
      <c r="I5048" s="17">
        <f t="shared" si="109"/>
        <v>-1.4999999999998792E-2</v>
      </c>
      <c r="J5048" s="18">
        <f t="shared" si="110"/>
        <v>9.6227867590446456E-4</v>
      </c>
      <c r="K5048" s="18">
        <f t="shared" si="111"/>
        <v>0.27145344639755964</v>
      </c>
      <c r="L5048" s="154"/>
      <c r="M5048" s="154"/>
      <c r="N5048" s="154"/>
      <c r="O5048" s="154"/>
      <c r="P5048" s="154"/>
      <c r="Q5048" s="154"/>
      <c r="R5048" s="154"/>
      <c r="S5048" s="154"/>
      <c r="T5048" s="154"/>
      <c r="U5048" s="154"/>
      <c r="V5048" s="154"/>
      <c r="W5048" s="154"/>
      <c r="X5048" s="154"/>
      <c r="Y5048" s="154"/>
      <c r="Z5048" s="154"/>
      <c r="AA5048" s="154"/>
    </row>
    <row r="5049" spans="1:27" ht="15.75" customHeight="1">
      <c r="A5049" s="155"/>
      <c r="B5049" s="156"/>
      <c r="C5049" s="158" t="s">
        <v>1832</v>
      </c>
      <c r="D5049" s="158">
        <v>8107</v>
      </c>
      <c r="E5049" s="158">
        <v>16.756</v>
      </c>
      <c r="F5049" s="158">
        <v>16.736999999999998</v>
      </c>
      <c r="G5049" s="16">
        <f t="shared" si="107"/>
        <v>16.123457228651652</v>
      </c>
      <c r="H5049" s="17">
        <f t="shared" si="108"/>
        <v>1.0542379522472465</v>
      </c>
      <c r="I5049" s="17">
        <f t="shared" si="109"/>
        <v>-1.9000000000001904E-2</v>
      </c>
      <c r="J5049" s="18">
        <f t="shared" si="110"/>
        <v>1.1339221771306937E-3</v>
      </c>
      <c r="K5049" s="18">
        <f t="shared" si="111"/>
        <v>0.32223778482007404</v>
      </c>
      <c r="L5049" s="154"/>
      <c r="M5049" s="154"/>
      <c r="N5049" s="154"/>
      <c r="O5049" s="154"/>
      <c r="P5049" s="154"/>
      <c r="Q5049" s="154"/>
      <c r="R5049" s="154"/>
      <c r="S5049" s="154"/>
      <c r="T5049" s="154"/>
      <c r="U5049" s="154"/>
      <c r="V5049" s="154"/>
      <c r="W5049" s="154"/>
      <c r="X5049" s="154"/>
      <c r="Y5049" s="154"/>
      <c r="Z5049" s="154"/>
      <c r="AA5049" s="154"/>
    </row>
    <row r="5050" spans="1:27" ht="15.75" customHeight="1">
      <c r="A5050" s="155"/>
      <c r="B5050" s="156"/>
      <c r="C5050" s="158"/>
      <c r="D5050" s="158">
        <v>8107</v>
      </c>
      <c r="E5050" s="158">
        <v>16.286000000000001</v>
      </c>
      <c r="F5050" s="158">
        <v>16.27</v>
      </c>
      <c r="G5050" s="16">
        <f t="shared" si="107"/>
        <v>16.123457228651652</v>
      </c>
      <c r="H5050" s="17">
        <f t="shared" si="108"/>
        <v>0.27090461891391493</v>
      </c>
      <c r="I5050" s="17">
        <f t="shared" si="109"/>
        <v>-1.6000000000001791E-2</v>
      </c>
      <c r="J5050" s="18">
        <f t="shared" si="110"/>
        <v>9.8243890458073126E-4</v>
      </c>
      <c r="K5050" s="18">
        <f t="shared" si="111"/>
        <v>0.3026781482528037</v>
      </c>
      <c r="L5050" s="154"/>
      <c r="M5050" s="154"/>
      <c r="N5050" s="154"/>
      <c r="O5050" s="154"/>
      <c r="P5050" s="154"/>
      <c r="Q5050" s="154"/>
      <c r="R5050" s="154"/>
      <c r="S5050" s="154"/>
      <c r="T5050" s="154"/>
      <c r="U5050" s="154"/>
      <c r="V5050" s="154"/>
      <c r="W5050" s="154"/>
      <c r="X5050" s="154"/>
      <c r="Y5050" s="154"/>
      <c r="Z5050" s="154"/>
      <c r="AA5050" s="154"/>
    </row>
    <row r="5051" spans="1:27" ht="15.75" customHeight="1">
      <c r="A5051" s="155"/>
      <c r="B5051" s="156">
        <v>45247</v>
      </c>
      <c r="C5051" s="158">
        <v>80248</v>
      </c>
      <c r="D5051" s="158">
        <v>8107</v>
      </c>
      <c r="E5051" s="158">
        <v>16.994</v>
      </c>
      <c r="F5051" s="158">
        <v>16.966999999999999</v>
      </c>
      <c r="G5051" s="16">
        <f t="shared" si="107"/>
        <v>16.123457228651652</v>
      </c>
      <c r="H5051" s="17">
        <f t="shared" si="108"/>
        <v>1.4509046189139123</v>
      </c>
      <c r="I5051" s="17">
        <f t="shared" si="109"/>
        <v>-2.7000000000001023E-2</v>
      </c>
      <c r="J5051" s="18">
        <f t="shared" si="110"/>
        <v>1.5887960456632355E-3</v>
      </c>
      <c r="K5051" s="18">
        <f t="shared" si="111"/>
        <v>0.33172980595770041</v>
      </c>
      <c r="L5051" s="154"/>
      <c r="M5051" s="154"/>
      <c r="N5051" s="154"/>
      <c r="O5051" s="154"/>
      <c r="P5051" s="154"/>
      <c r="Q5051" s="154"/>
      <c r="R5051" s="154"/>
      <c r="S5051" s="154"/>
      <c r="T5051" s="154"/>
      <c r="U5051" s="154"/>
      <c r="V5051" s="154"/>
      <c r="W5051" s="154"/>
      <c r="X5051" s="154"/>
      <c r="Y5051" s="154"/>
      <c r="Z5051" s="154"/>
      <c r="AA5051" s="154"/>
    </row>
    <row r="5052" spans="1:27" ht="15.75" customHeight="1">
      <c r="A5052" s="155"/>
      <c r="B5052" s="156">
        <v>45247</v>
      </c>
      <c r="C5052" s="158" t="s">
        <v>1833</v>
      </c>
      <c r="D5052" s="158">
        <v>8127</v>
      </c>
      <c r="E5052" s="158">
        <v>20.896999999999998</v>
      </c>
      <c r="F5052" s="158">
        <v>20.843</v>
      </c>
      <c r="G5052" s="16">
        <f t="shared" si="107"/>
        <v>19.906047079520491</v>
      </c>
      <c r="H5052" s="17">
        <f t="shared" si="108"/>
        <v>1.6515882007991798</v>
      </c>
      <c r="I5052" s="17">
        <f t="shared" si="109"/>
        <v>-5.3999999999998494E-2</v>
      </c>
      <c r="J5052" s="18">
        <f t="shared" si="110"/>
        <v>2.5841029812891086E-3</v>
      </c>
      <c r="K5052" s="18">
        <f t="shared" si="111"/>
        <v>0.33491376734523182</v>
      </c>
      <c r="L5052" s="154"/>
      <c r="M5052" s="154"/>
      <c r="N5052" s="154"/>
      <c r="O5052" s="154"/>
      <c r="P5052" s="154"/>
      <c r="Q5052" s="154"/>
      <c r="R5052" s="154"/>
      <c r="S5052" s="154"/>
      <c r="T5052" s="154"/>
      <c r="U5052" s="154"/>
      <c r="V5052" s="154"/>
      <c r="W5052" s="154"/>
      <c r="X5052" s="154"/>
      <c r="Y5052" s="154"/>
      <c r="Z5052" s="154"/>
      <c r="AA5052" s="154"/>
    </row>
    <row r="5053" spans="1:27" ht="15.75" customHeight="1">
      <c r="A5053" s="155"/>
      <c r="B5053" s="156"/>
      <c r="C5053" s="158"/>
      <c r="D5053" s="158">
        <v>8127</v>
      </c>
      <c r="E5053" s="158">
        <v>22.538</v>
      </c>
      <c r="F5053" s="158">
        <v>22.396999999999998</v>
      </c>
      <c r="G5053" s="16">
        <f t="shared" si="107"/>
        <v>19.906047079520491</v>
      </c>
      <c r="H5053" s="17">
        <f t="shared" si="108"/>
        <v>4.3865882007991832</v>
      </c>
      <c r="I5053" s="17">
        <f t="shared" si="109"/>
        <v>-0.14100000000000179</v>
      </c>
      <c r="J5053" s="18">
        <f t="shared" si="110"/>
        <v>6.256100807525148E-3</v>
      </c>
      <c r="K5053" s="18">
        <f t="shared" si="111"/>
        <v>0.38333893851332468</v>
      </c>
      <c r="L5053" s="154"/>
      <c r="M5053" s="154"/>
      <c r="N5053" s="154"/>
      <c r="O5053" s="154"/>
      <c r="P5053" s="154"/>
      <c r="Q5053" s="154"/>
      <c r="R5053" s="154"/>
      <c r="S5053" s="154"/>
      <c r="T5053" s="154"/>
      <c r="U5053" s="154"/>
      <c r="V5053" s="154"/>
      <c r="W5053" s="154"/>
      <c r="X5053" s="154"/>
      <c r="Y5053" s="154"/>
      <c r="Z5053" s="154"/>
      <c r="AA5053" s="154"/>
    </row>
    <row r="5054" spans="1:27" ht="15.75" customHeight="1">
      <c r="A5054" s="155"/>
      <c r="B5054" s="156"/>
      <c r="C5054" s="158" t="s">
        <v>1834</v>
      </c>
      <c r="D5054" s="158">
        <v>8127</v>
      </c>
      <c r="E5054" s="158">
        <v>20.504999999999999</v>
      </c>
      <c r="F5054" s="158">
        <v>20.475999999999999</v>
      </c>
      <c r="G5054" s="16">
        <f t="shared" si="107"/>
        <v>19.906047079520491</v>
      </c>
      <c r="H5054" s="17">
        <f t="shared" si="108"/>
        <v>0.99825486746584724</v>
      </c>
      <c r="I5054" s="17">
        <f t="shared" si="109"/>
        <v>-2.8999999999999915E-2</v>
      </c>
      <c r="J5054" s="18">
        <f t="shared" si="110"/>
        <v>1.4142891977566407E-3</v>
      </c>
      <c r="K5054" s="18">
        <f t="shared" si="111"/>
        <v>0.32219912198065398</v>
      </c>
      <c r="L5054" s="154"/>
      <c r="M5054" s="154"/>
      <c r="N5054" s="154"/>
      <c r="O5054" s="154"/>
      <c r="P5054" s="154"/>
      <c r="Q5054" s="154"/>
      <c r="R5054" s="154"/>
      <c r="S5054" s="154"/>
      <c r="T5054" s="154"/>
      <c r="U5054" s="154"/>
      <c r="V5054" s="154"/>
      <c r="W5054" s="154"/>
      <c r="X5054" s="154"/>
      <c r="Y5054" s="154"/>
      <c r="Z5054" s="154"/>
      <c r="AA5054" s="154"/>
    </row>
    <row r="5055" spans="1:27" ht="15.75" customHeight="1">
      <c r="A5055" s="155"/>
      <c r="B5055" s="156">
        <v>45247</v>
      </c>
      <c r="C5055" s="158" t="s">
        <v>1835</v>
      </c>
      <c r="D5055" s="158">
        <v>6107</v>
      </c>
      <c r="E5055" s="158">
        <v>15.691000000000001</v>
      </c>
      <c r="F5055" s="158">
        <v>15.432</v>
      </c>
      <c r="G5055" s="16">
        <f t="shared" si="107"/>
        <v>17.032373496847189</v>
      </c>
      <c r="H5055" s="17">
        <f t="shared" si="108"/>
        <v>-2.2356224947453138</v>
      </c>
      <c r="I5055" s="17">
        <f t="shared" si="109"/>
        <v>-0.25900000000000034</v>
      </c>
      <c r="J5055" s="18">
        <f t="shared" si="110"/>
        <v>1.6506277483907993E-2</v>
      </c>
      <c r="K5055" s="18">
        <f t="shared" si="111"/>
        <v>0.26158527789103486</v>
      </c>
      <c r="L5055" s="154"/>
      <c r="M5055" s="154"/>
      <c r="N5055" s="154"/>
      <c r="O5055" s="154"/>
      <c r="P5055" s="154"/>
      <c r="Q5055" s="154"/>
      <c r="R5055" s="154"/>
      <c r="S5055" s="154"/>
      <c r="T5055" s="154"/>
      <c r="U5055" s="154"/>
      <c r="V5055" s="154"/>
      <c r="W5055" s="154"/>
      <c r="X5055" s="154"/>
      <c r="Y5055" s="154"/>
      <c r="Z5055" s="154"/>
      <c r="AA5055" s="154"/>
    </row>
    <row r="5056" spans="1:27" ht="15.75" customHeight="1">
      <c r="A5056" s="155"/>
      <c r="B5056" s="156"/>
      <c r="C5056" s="158"/>
      <c r="D5056" s="158">
        <v>6107</v>
      </c>
      <c r="E5056" s="158">
        <v>15.551</v>
      </c>
      <c r="F5056" s="158">
        <v>15.305999999999999</v>
      </c>
      <c r="G5056" s="16">
        <f t="shared" si="107"/>
        <v>17.032373496847189</v>
      </c>
      <c r="H5056" s="17">
        <f t="shared" si="108"/>
        <v>-2.4689558280786481</v>
      </c>
      <c r="I5056" s="17">
        <f t="shared" si="109"/>
        <v>-0.24500000000000099</v>
      </c>
      <c r="J5056" s="18">
        <f t="shared" si="110"/>
        <v>1.5754613851199344E-2</v>
      </c>
      <c r="K5056" s="18">
        <f t="shared" si="111"/>
        <v>0.25493759857168208</v>
      </c>
      <c r="L5056" s="154"/>
      <c r="M5056" s="154"/>
      <c r="N5056" s="154"/>
      <c r="O5056" s="154"/>
      <c r="P5056" s="154"/>
      <c r="Q5056" s="154"/>
      <c r="R5056" s="154"/>
      <c r="S5056" s="154"/>
      <c r="T5056" s="154"/>
      <c r="U5056" s="154"/>
      <c r="V5056" s="154"/>
      <c r="W5056" s="154"/>
      <c r="X5056" s="154"/>
      <c r="Y5056" s="154"/>
      <c r="Z5056" s="154"/>
      <c r="AA5056" s="154"/>
    </row>
    <row r="5057" spans="1:27" ht="15.75" customHeight="1">
      <c r="A5057" s="155"/>
      <c r="B5057" s="159">
        <v>45247</v>
      </c>
      <c r="C5057" s="158" t="s">
        <v>1836</v>
      </c>
      <c r="D5057" s="158">
        <v>6107</v>
      </c>
      <c r="E5057" s="158">
        <v>16.309000000000001</v>
      </c>
      <c r="F5057" s="158">
        <v>16.041</v>
      </c>
      <c r="G5057" s="16">
        <f t="shared" si="107"/>
        <v>17.032373496847189</v>
      </c>
      <c r="H5057" s="17">
        <f t="shared" si="108"/>
        <v>-1.2056224947453131</v>
      </c>
      <c r="I5057" s="17">
        <f t="shared" si="109"/>
        <v>-0.26800000000000068</v>
      </c>
      <c r="J5057" s="18">
        <f t="shared" si="110"/>
        <v>1.6432644552087844E-2</v>
      </c>
      <c r="K5057" s="18">
        <f t="shared" si="111"/>
        <v>0.28956616563788268</v>
      </c>
      <c r="L5057" s="154"/>
      <c r="M5057" s="154"/>
      <c r="N5057" s="154"/>
      <c r="O5057" s="154"/>
      <c r="P5057" s="154"/>
      <c r="Q5057" s="154"/>
      <c r="R5057" s="154"/>
      <c r="S5057" s="154"/>
      <c r="T5057" s="154"/>
      <c r="U5057" s="154"/>
      <c r="V5057" s="154"/>
      <c r="W5057" s="154"/>
      <c r="X5057" s="154"/>
      <c r="Y5057" s="154"/>
      <c r="Z5057" s="154"/>
      <c r="AA5057" s="154"/>
    </row>
    <row r="5058" spans="1:27" ht="15.75" customHeight="1">
      <c r="A5058" s="155"/>
      <c r="D5058" s="158">
        <v>6107</v>
      </c>
      <c r="E5058" s="158">
        <v>17.524000000000001</v>
      </c>
      <c r="F5058" s="158">
        <v>17.239000000000001</v>
      </c>
      <c r="G5058" s="16">
        <f t="shared" si="107"/>
        <v>17.032373496847189</v>
      </c>
      <c r="H5058" s="17">
        <f t="shared" si="108"/>
        <v>0.81937750525468667</v>
      </c>
      <c r="I5058" s="17">
        <f t="shared" si="109"/>
        <v>-0.28500000000000014</v>
      </c>
      <c r="J5058" s="18">
        <f t="shared" si="110"/>
        <v>1.6263410180324133E-2</v>
      </c>
      <c r="K5058" s="18">
        <f t="shared" si="111"/>
        <v>0.33882301959531091</v>
      </c>
      <c r="L5058" s="154"/>
      <c r="M5058" s="154"/>
      <c r="N5058" s="154"/>
      <c r="O5058" s="154"/>
      <c r="P5058" s="154"/>
      <c r="Q5058" s="154"/>
      <c r="R5058" s="154"/>
      <c r="S5058" s="154"/>
      <c r="T5058" s="154"/>
      <c r="U5058" s="154"/>
      <c r="V5058" s="154"/>
      <c r="W5058" s="154"/>
      <c r="X5058" s="154"/>
      <c r="Y5058" s="154"/>
      <c r="Z5058" s="154"/>
      <c r="AA5058" s="154"/>
    </row>
    <row r="5059" spans="1:27" ht="15.75" customHeight="1">
      <c r="A5059" s="155"/>
      <c r="B5059" s="156"/>
      <c r="C5059" s="158"/>
      <c r="D5059" s="158">
        <v>6107</v>
      </c>
      <c r="E5059" s="158">
        <v>17.239999999999998</v>
      </c>
      <c r="F5059" s="158">
        <v>16.975999999999999</v>
      </c>
      <c r="G5059" s="16">
        <f t="shared" si="107"/>
        <v>17.032373496847189</v>
      </c>
      <c r="H5059" s="17">
        <f t="shared" si="108"/>
        <v>0.34604417192134918</v>
      </c>
      <c r="I5059" s="17">
        <f t="shared" si="109"/>
        <v>-0.26399999999999935</v>
      </c>
      <c r="J5059" s="18">
        <f t="shared" si="110"/>
        <v>1.5313225058004604E-2</v>
      </c>
      <c r="K5059" s="18">
        <f t="shared" si="111"/>
        <v>0.32793124103179971</v>
      </c>
      <c r="L5059" s="154"/>
      <c r="M5059" s="154"/>
      <c r="N5059" s="154"/>
      <c r="O5059" s="154"/>
      <c r="P5059" s="154"/>
      <c r="Q5059" s="154"/>
      <c r="R5059" s="154"/>
      <c r="S5059" s="154"/>
      <c r="T5059" s="154"/>
      <c r="U5059" s="154"/>
      <c r="V5059" s="154"/>
      <c r="W5059" s="154"/>
      <c r="X5059" s="154"/>
      <c r="Y5059" s="154"/>
      <c r="Z5059" s="154"/>
      <c r="AA5059" s="154"/>
    </row>
    <row r="5060" spans="1:27" ht="15.75" customHeight="1">
      <c r="A5060" s="155"/>
      <c r="B5060" s="156">
        <v>6692660</v>
      </c>
      <c r="C5060" s="158"/>
      <c r="D5060" s="158">
        <v>8127</v>
      </c>
      <c r="E5060" s="158">
        <v>19.943000000000001</v>
      </c>
      <c r="F5060" s="158">
        <v>19.927</v>
      </c>
      <c r="G5060" s="16">
        <f t="shared" si="107"/>
        <v>19.906047079520491</v>
      </c>
      <c r="H5060" s="17">
        <f t="shared" si="108"/>
        <v>6.158820079918452E-2</v>
      </c>
      <c r="I5060" s="17">
        <f t="shared" si="109"/>
        <v>-1.6000000000001791E-2</v>
      </c>
      <c r="J5060" s="18">
        <f t="shared" si="110"/>
        <v>8.0228651657232055E-4</v>
      </c>
      <c r="K5060" s="18">
        <f t="shared" si="111"/>
        <v>0.30309848048003368</v>
      </c>
      <c r="L5060" s="154"/>
      <c r="M5060" s="154"/>
      <c r="N5060" s="154"/>
      <c r="O5060" s="154"/>
      <c r="P5060" s="154"/>
      <c r="Q5060" s="154"/>
      <c r="R5060" s="154"/>
      <c r="S5060" s="154"/>
      <c r="T5060" s="154"/>
      <c r="U5060" s="154"/>
      <c r="V5060" s="154"/>
      <c r="W5060" s="154"/>
      <c r="X5060" s="154"/>
      <c r="Y5060" s="154"/>
      <c r="Z5060" s="154"/>
      <c r="AA5060" s="154"/>
    </row>
    <row r="5061" spans="1:27" ht="15.75" customHeight="1">
      <c r="A5061" s="155"/>
      <c r="B5061" s="156"/>
      <c r="C5061" s="158"/>
      <c r="D5061" s="158">
        <v>8127</v>
      </c>
      <c r="E5061" s="158">
        <v>21.678999999999998</v>
      </c>
      <c r="F5061" s="158">
        <v>21.655000000000001</v>
      </c>
      <c r="G5061" s="16">
        <f t="shared" si="107"/>
        <v>19.906047079520491</v>
      </c>
      <c r="H5061" s="17">
        <f t="shared" si="108"/>
        <v>2.954921534132513</v>
      </c>
      <c r="I5061" s="17">
        <f t="shared" si="109"/>
        <v>-2.3999999999997357E-2</v>
      </c>
      <c r="J5061" s="18">
        <f t="shared" si="110"/>
        <v>1.1070621338621412E-3</v>
      </c>
      <c r="K5061" s="18">
        <f t="shared" si="111"/>
        <v>0.35890460797146134</v>
      </c>
      <c r="L5061" s="154"/>
      <c r="M5061" s="154"/>
      <c r="N5061" s="154"/>
      <c r="O5061" s="154"/>
      <c r="P5061" s="154"/>
      <c r="Q5061" s="154"/>
      <c r="R5061" s="154"/>
      <c r="S5061" s="154"/>
      <c r="T5061" s="154"/>
      <c r="U5061" s="154"/>
      <c r="V5061" s="154"/>
      <c r="W5061" s="154"/>
      <c r="X5061" s="154"/>
      <c r="Y5061" s="154"/>
      <c r="Z5061" s="154"/>
      <c r="AA5061" s="154"/>
    </row>
    <row r="5062" spans="1:27" ht="15.75" customHeight="1">
      <c r="A5062" s="155"/>
      <c r="B5062" s="156">
        <v>45248</v>
      </c>
      <c r="C5062" s="158">
        <v>80409</v>
      </c>
      <c r="D5062" s="158">
        <v>6617</v>
      </c>
      <c r="E5062" s="158">
        <v>20.841999999999999</v>
      </c>
      <c r="F5062" s="158">
        <v>20.350999999999999</v>
      </c>
      <c r="G5062" s="16">
        <f t="shared" si="107"/>
        <v>21.071999999999999</v>
      </c>
      <c r="H5062" s="17">
        <f t="shared" si="108"/>
        <v>-0.38333333333333408</v>
      </c>
      <c r="I5062" s="17">
        <f t="shared" si="109"/>
        <v>-0.49099999999999966</v>
      </c>
      <c r="J5062" s="18">
        <f t="shared" si="110"/>
        <v>2.3558199788887808E-2</v>
      </c>
      <c r="K5062" s="18">
        <f t="shared" si="111"/>
        <v>0.39470300355052307</v>
      </c>
      <c r="L5062" s="154"/>
      <c r="M5062" s="154"/>
      <c r="N5062" s="154"/>
      <c r="O5062" s="154"/>
      <c r="P5062" s="154"/>
      <c r="Q5062" s="154"/>
      <c r="R5062" s="154"/>
      <c r="S5062" s="154"/>
      <c r="T5062" s="154"/>
      <c r="U5062" s="154"/>
      <c r="V5062" s="154"/>
      <c r="W5062" s="154"/>
      <c r="X5062" s="154"/>
      <c r="Y5062" s="154"/>
      <c r="Z5062" s="154"/>
      <c r="AA5062" s="154"/>
    </row>
    <row r="5063" spans="1:27" ht="15.75" customHeight="1">
      <c r="A5063" s="155"/>
      <c r="B5063" s="156"/>
      <c r="C5063" s="158"/>
      <c r="D5063" s="158">
        <v>6617</v>
      </c>
      <c r="E5063" s="158">
        <v>21.571000000000002</v>
      </c>
      <c r="F5063" s="158">
        <v>21.157</v>
      </c>
      <c r="G5063" s="16">
        <f t="shared" si="107"/>
        <v>21.071999999999999</v>
      </c>
      <c r="H5063" s="17">
        <f t="shared" si="108"/>
        <v>0.83166666666667055</v>
      </c>
      <c r="I5063" s="17">
        <f t="shared" si="109"/>
        <v>-0.41400000000000148</v>
      </c>
      <c r="J5063" s="18">
        <f t="shared" si="110"/>
        <v>1.9192434286773977E-2</v>
      </c>
      <c r="K5063" s="18">
        <f t="shared" si="111"/>
        <v>0.41515924157433609</v>
      </c>
      <c r="L5063" s="154"/>
      <c r="M5063" s="154"/>
      <c r="N5063" s="154"/>
      <c r="O5063" s="154"/>
      <c r="P5063" s="154"/>
      <c r="Q5063" s="154"/>
      <c r="R5063" s="154"/>
      <c r="S5063" s="154"/>
      <c r="T5063" s="154"/>
      <c r="U5063" s="154"/>
      <c r="V5063" s="154"/>
      <c r="W5063" s="154"/>
      <c r="X5063" s="154"/>
      <c r="Y5063" s="154"/>
      <c r="Z5063" s="154"/>
      <c r="AA5063" s="154"/>
    </row>
    <row r="5064" spans="1:27" ht="15.75" customHeight="1">
      <c r="A5064" s="155"/>
      <c r="B5064" s="156"/>
      <c r="C5064" s="158">
        <v>80640</v>
      </c>
      <c r="D5064" s="158">
        <v>6608</v>
      </c>
      <c r="E5064" s="158">
        <v>18.446000000000002</v>
      </c>
      <c r="F5064" s="158">
        <v>18.09</v>
      </c>
      <c r="G5064" s="16">
        <f t="shared" si="107"/>
        <v>17.912399999999998</v>
      </c>
      <c r="H5064" s="17">
        <f t="shared" si="108"/>
        <v>0.88933333333333908</v>
      </c>
      <c r="I5064" s="17">
        <f t="shared" si="109"/>
        <v>-0.35600000000000165</v>
      </c>
      <c r="J5064" s="18">
        <f t="shared" si="110"/>
        <v>1.9299577144096369E-2</v>
      </c>
      <c r="K5064" s="18">
        <f t="shared" si="111"/>
        <v>0.41584083270085664</v>
      </c>
      <c r="L5064" s="154"/>
      <c r="M5064" s="154"/>
      <c r="N5064" s="154"/>
      <c r="O5064" s="154"/>
      <c r="P5064" s="154"/>
      <c r="Q5064" s="154"/>
      <c r="R5064" s="154"/>
      <c r="S5064" s="154"/>
      <c r="T5064" s="154"/>
      <c r="U5064" s="154"/>
      <c r="V5064" s="154"/>
      <c r="W5064" s="154"/>
      <c r="X5064" s="154"/>
      <c r="Y5064" s="154"/>
      <c r="Z5064" s="154"/>
      <c r="AA5064" s="154"/>
    </row>
    <row r="5065" spans="1:27" ht="15.75" customHeight="1">
      <c r="A5065" s="155"/>
      <c r="B5065" s="156"/>
      <c r="C5065" s="158"/>
      <c r="D5065" s="158">
        <v>6608</v>
      </c>
      <c r="E5065" s="158">
        <v>19.087</v>
      </c>
      <c r="F5065" s="158">
        <v>18.773</v>
      </c>
      <c r="G5065" s="16">
        <f t="shared" si="107"/>
        <v>17.912399999999998</v>
      </c>
      <c r="H5065" s="17">
        <f t="shared" si="108"/>
        <v>1.9576666666666696</v>
      </c>
      <c r="I5065" s="17">
        <f t="shared" si="109"/>
        <v>-0.31400000000000006</v>
      </c>
      <c r="J5065" s="18">
        <f t="shared" si="110"/>
        <v>1.6450987583171796E-2</v>
      </c>
      <c r="K5065" s="18">
        <f t="shared" si="111"/>
        <v>0.43545868916016139</v>
      </c>
      <c r="L5065" s="154"/>
      <c r="M5065" s="154"/>
      <c r="N5065" s="154"/>
      <c r="O5065" s="154"/>
      <c r="P5065" s="154"/>
      <c r="Q5065" s="154"/>
      <c r="R5065" s="154"/>
      <c r="S5065" s="154"/>
      <c r="T5065" s="154"/>
      <c r="U5065" s="154"/>
      <c r="V5065" s="154"/>
      <c r="W5065" s="154"/>
      <c r="X5065" s="154"/>
      <c r="Y5065" s="154"/>
      <c r="Z5065" s="154"/>
      <c r="AA5065" s="154"/>
    </row>
    <row r="5066" spans="1:27" ht="15.75" customHeight="1">
      <c r="A5066" s="155"/>
      <c r="B5066" s="156"/>
      <c r="C5066" s="158">
        <v>80411</v>
      </c>
      <c r="D5066" s="158">
        <v>6176</v>
      </c>
      <c r="E5066" s="158">
        <v>35.570999999999998</v>
      </c>
      <c r="F5066" s="158">
        <v>35.015000000000001</v>
      </c>
      <c r="G5066" s="16">
        <f t="shared" si="107"/>
        <v>36.028673497593743</v>
      </c>
      <c r="H5066" s="17">
        <f t="shared" si="108"/>
        <v>-0.76278916265624264</v>
      </c>
      <c r="I5066" s="17">
        <f t="shared" si="109"/>
        <v>-0.55599999999999739</v>
      </c>
      <c r="J5066" s="18">
        <f t="shared" si="110"/>
        <v>1.5630710410165512E-2</v>
      </c>
      <c r="K5066" s="18">
        <f t="shared" si="111"/>
        <v>0.32564023730193026</v>
      </c>
      <c r="L5066" s="154"/>
      <c r="M5066" s="154"/>
      <c r="N5066" s="154"/>
      <c r="O5066" s="154"/>
      <c r="P5066" s="154"/>
      <c r="Q5066" s="154"/>
      <c r="R5066" s="154"/>
      <c r="S5066" s="154"/>
      <c r="T5066" s="154"/>
      <c r="U5066" s="154"/>
      <c r="V5066" s="154"/>
      <c r="W5066" s="154"/>
      <c r="X5066" s="154"/>
      <c r="Y5066" s="154"/>
      <c r="Z5066" s="154"/>
      <c r="AA5066" s="154"/>
    </row>
    <row r="5067" spans="1:27" ht="15.75" customHeight="1">
      <c r="A5067" s="155"/>
      <c r="B5067" s="156"/>
      <c r="C5067" s="158"/>
      <c r="D5067" s="158">
        <v>6176</v>
      </c>
      <c r="E5067" s="158">
        <v>35.959000000000003</v>
      </c>
      <c r="F5067" s="158">
        <v>35.341999999999999</v>
      </c>
      <c r="G5067" s="16">
        <f t="shared" si="107"/>
        <v>36.028673497593743</v>
      </c>
      <c r="H5067" s="17">
        <f t="shared" si="108"/>
        <v>-0.11612249598956718</v>
      </c>
      <c r="I5067" s="17">
        <f t="shared" si="109"/>
        <v>-0.61700000000000443</v>
      </c>
      <c r="J5067" s="18">
        <f t="shared" si="110"/>
        <v>1.7158430434661819E-2</v>
      </c>
      <c r="K5067" s="18">
        <f t="shared" si="111"/>
        <v>0.33291662396248406</v>
      </c>
      <c r="L5067" s="154"/>
      <c r="M5067" s="154"/>
      <c r="N5067" s="154"/>
      <c r="O5067" s="154"/>
      <c r="P5067" s="154"/>
      <c r="Q5067" s="154"/>
      <c r="R5067" s="154"/>
      <c r="S5067" s="154"/>
      <c r="T5067" s="154"/>
      <c r="U5067" s="154"/>
      <c r="V5067" s="154"/>
      <c r="W5067" s="154"/>
      <c r="X5067" s="154"/>
      <c r="Y5067" s="154"/>
      <c r="Z5067" s="154"/>
      <c r="AA5067" s="154"/>
    </row>
    <row r="5068" spans="1:27" ht="15.75" customHeight="1">
      <c r="A5068" s="155"/>
      <c r="B5068" s="156">
        <v>45249</v>
      </c>
      <c r="C5068" s="158"/>
      <c r="D5068" s="158">
        <v>6608</v>
      </c>
      <c r="E5068" s="158">
        <v>18.366</v>
      </c>
      <c r="F5068" s="158">
        <v>18.044</v>
      </c>
      <c r="G5068" s="16">
        <f t="shared" si="107"/>
        <v>17.912399999999998</v>
      </c>
      <c r="H5068" s="17">
        <f t="shared" si="108"/>
        <v>0.75600000000000267</v>
      </c>
      <c r="I5068" s="17">
        <f t="shared" si="109"/>
        <v>-0.32199999999999918</v>
      </c>
      <c r="J5068" s="18">
        <f t="shared" si="110"/>
        <v>1.7532396820211217E-2</v>
      </c>
      <c r="K5068" s="18">
        <f t="shared" si="111"/>
        <v>0.41329630839594905</v>
      </c>
      <c r="L5068" s="154"/>
      <c r="M5068" s="154"/>
      <c r="N5068" s="154"/>
      <c r="O5068" s="154"/>
      <c r="P5068" s="154"/>
      <c r="Q5068" s="154"/>
      <c r="R5068" s="154"/>
      <c r="S5068" s="154"/>
      <c r="T5068" s="154"/>
      <c r="U5068" s="154"/>
      <c r="V5068" s="154"/>
      <c r="W5068" s="154"/>
      <c r="X5068" s="154"/>
      <c r="Y5068" s="154"/>
      <c r="Z5068" s="154"/>
      <c r="AA5068" s="154"/>
    </row>
    <row r="5069" spans="1:27" ht="15.75" customHeight="1">
      <c r="A5069" s="155"/>
      <c r="B5069" s="156"/>
      <c r="C5069" s="158"/>
      <c r="D5069" s="158">
        <v>6117</v>
      </c>
      <c r="E5069" s="158">
        <v>19.876999999999999</v>
      </c>
      <c r="F5069" s="158">
        <v>19.445</v>
      </c>
      <c r="G5069" s="16">
        <f t="shared" si="107"/>
        <v>19.9327573208373</v>
      </c>
      <c r="H5069" s="17">
        <f t="shared" si="108"/>
        <v>-9.2928868062169087E-2</v>
      </c>
      <c r="I5069" s="17">
        <f t="shared" si="109"/>
        <v>-0.43199999999999861</v>
      </c>
      <c r="J5069" s="18">
        <f t="shared" si="110"/>
        <v>2.1733662021431736E-2</v>
      </c>
      <c r="K5069" s="18">
        <f t="shared" si="111"/>
        <v>0.31756407304724693</v>
      </c>
      <c r="L5069" s="154"/>
      <c r="M5069" s="154"/>
      <c r="N5069" s="154"/>
      <c r="O5069" s="154"/>
      <c r="P5069" s="154"/>
      <c r="Q5069" s="154"/>
      <c r="R5069" s="154"/>
      <c r="S5069" s="154"/>
      <c r="T5069" s="154"/>
      <c r="U5069" s="154"/>
      <c r="V5069" s="154"/>
      <c r="W5069" s="154"/>
      <c r="X5069" s="154"/>
      <c r="Y5069" s="154"/>
      <c r="Z5069" s="154"/>
      <c r="AA5069" s="154"/>
    </row>
    <row r="5070" spans="1:27" ht="15.75" customHeight="1">
      <c r="A5070" s="155"/>
      <c r="B5070" s="156"/>
      <c r="C5070" s="158"/>
      <c r="D5070" s="158">
        <v>6117</v>
      </c>
      <c r="E5070" s="158">
        <v>19.984000000000002</v>
      </c>
      <c r="F5070" s="158">
        <v>19.594999999999999</v>
      </c>
      <c r="G5070" s="16">
        <f t="shared" si="107"/>
        <v>19.9327573208373</v>
      </c>
      <c r="H5070" s="17">
        <f t="shared" si="108"/>
        <v>8.5404465271169044E-2</v>
      </c>
      <c r="I5070" s="17">
        <f t="shared" si="109"/>
        <v>-0.3890000000000029</v>
      </c>
      <c r="J5070" s="18">
        <f t="shared" si="110"/>
        <v>1.9465572457966516E-2</v>
      </c>
      <c r="K5070" s="18">
        <f t="shared" si="111"/>
        <v>0.32121802842074304</v>
      </c>
      <c r="L5070" s="154"/>
      <c r="M5070" s="154"/>
      <c r="N5070" s="154"/>
      <c r="O5070" s="154"/>
      <c r="P5070" s="154"/>
      <c r="Q5070" s="154"/>
      <c r="R5070" s="154"/>
      <c r="S5070" s="154"/>
      <c r="T5070" s="154"/>
      <c r="U5070" s="154"/>
      <c r="V5070" s="154"/>
      <c r="W5070" s="154"/>
      <c r="X5070" s="154"/>
      <c r="Y5070" s="154"/>
      <c r="Z5070" s="154"/>
      <c r="AA5070" s="154"/>
    </row>
    <row r="5071" spans="1:27" ht="15.75" customHeight="1">
      <c r="A5071" s="155"/>
      <c r="B5071" s="156"/>
      <c r="C5071" s="158"/>
      <c r="D5071" s="158">
        <v>6117</v>
      </c>
      <c r="E5071" s="158">
        <v>19.672999999999998</v>
      </c>
      <c r="F5071" s="158">
        <v>19.265999999999998</v>
      </c>
      <c r="G5071" s="16">
        <f t="shared" si="107"/>
        <v>19.9327573208373</v>
      </c>
      <c r="H5071" s="17">
        <f t="shared" si="108"/>
        <v>-0.43292886806217012</v>
      </c>
      <c r="I5071" s="17">
        <f t="shared" si="109"/>
        <v>-0.40700000000000003</v>
      </c>
      <c r="J5071" s="18">
        <f t="shared" si="110"/>
        <v>2.0688252935495352E-2</v>
      </c>
      <c r="K5071" s="18">
        <f t="shared" si="111"/>
        <v>0.31048752503228416</v>
      </c>
      <c r="L5071" s="154"/>
      <c r="M5071" s="154"/>
      <c r="N5071" s="154"/>
      <c r="O5071" s="154"/>
      <c r="P5071" s="154"/>
      <c r="Q5071" s="154"/>
      <c r="R5071" s="154"/>
      <c r="S5071" s="154"/>
      <c r="T5071" s="154"/>
      <c r="U5071" s="154"/>
      <c r="V5071" s="154"/>
      <c r="W5071" s="154"/>
      <c r="X5071" s="154"/>
      <c r="Y5071" s="154"/>
      <c r="Z5071" s="154"/>
      <c r="AA5071" s="154"/>
    </row>
    <row r="5072" spans="1:27" ht="15.75" customHeight="1">
      <c r="A5072" s="155"/>
      <c r="B5072" s="156"/>
      <c r="C5072" s="158"/>
      <c r="D5072" s="158">
        <v>6117</v>
      </c>
      <c r="E5072" s="158">
        <v>19.986000000000001</v>
      </c>
      <c r="F5072" s="158">
        <v>19.552</v>
      </c>
      <c r="G5072" s="16">
        <f t="shared" si="107"/>
        <v>19.9327573208373</v>
      </c>
      <c r="H5072" s="17">
        <f t="shared" si="108"/>
        <v>8.8737798604500526E-2</v>
      </c>
      <c r="I5072" s="17">
        <f t="shared" si="109"/>
        <v>-0.43400000000000105</v>
      </c>
      <c r="J5072" s="18">
        <f t="shared" si="110"/>
        <v>2.1715200640448365E-2</v>
      </c>
      <c r="K5072" s="18">
        <f t="shared" si="111"/>
        <v>0.32128595416592254</v>
      </c>
      <c r="L5072" s="154"/>
      <c r="M5072" s="154"/>
      <c r="N5072" s="154"/>
      <c r="O5072" s="154"/>
      <c r="P5072" s="154"/>
      <c r="Q5072" s="154"/>
      <c r="R5072" s="154"/>
      <c r="S5072" s="154"/>
      <c r="T5072" s="154"/>
      <c r="U5072" s="154"/>
      <c r="V5072" s="154"/>
      <c r="W5072" s="154"/>
      <c r="X5072" s="154"/>
      <c r="Y5072" s="154"/>
      <c r="Z5072" s="154"/>
      <c r="AA5072" s="154"/>
    </row>
    <row r="5073" spans="1:27" ht="15.75" customHeight="1">
      <c r="A5073" s="155"/>
      <c r="B5073" s="156"/>
      <c r="C5073" s="158"/>
      <c r="D5073" s="158">
        <v>6117</v>
      </c>
      <c r="E5073" s="158">
        <v>18.977</v>
      </c>
      <c r="F5073" s="158">
        <v>18.559000000000001</v>
      </c>
      <c r="G5073" s="16">
        <f t="shared" si="107"/>
        <v>19.9327573208373</v>
      </c>
      <c r="H5073" s="17">
        <f t="shared" si="108"/>
        <v>-1.5929288680621667</v>
      </c>
      <c r="I5073" s="17">
        <f t="shared" si="109"/>
        <v>-0.41799999999999926</v>
      </c>
      <c r="J5073" s="18">
        <f t="shared" si="110"/>
        <v>2.2026663856246995E-2</v>
      </c>
      <c r="K5073" s="18">
        <f t="shared" si="111"/>
        <v>0.28519898192338766</v>
      </c>
      <c r="L5073" s="154"/>
      <c r="M5073" s="154"/>
      <c r="N5073" s="154"/>
      <c r="O5073" s="154"/>
      <c r="P5073" s="154"/>
      <c r="Q5073" s="154"/>
      <c r="R5073" s="154"/>
      <c r="S5073" s="154"/>
      <c r="T5073" s="154"/>
      <c r="U5073" s="154"/>
      <c r="V5073" s="154"/>
      <c r="W5073" s="154"/>
      <c r="X5073" s="154"/>
      <c r="Y5073" s="154"/>
      <c r="Z5073" s="154"/>
      <c r="AA5073" s="154"/>
    </row>
    <row r="5074" spans="1:27" ht="15.75" customHeight="1">
      <c r="A5074" s="155"/>
      <c r="B5074" s="156"/>
      <c r="C5074" s="158"/>
      <c r="D5074" s="158">
        <v>6117</v>
      </c>
      <c r="E5074" s="158">
        <v>19.919</v>
      </c>
      <c r="F5074" s="158">
        <v>19.459</v>
      </c>
      <c r="G5074" s="16">
        <f t="shared" si="107"/>
        <v>19.9327573208373</v>
      </c>
      <c r="H5074" s="17">
        <f t="shared" si="108"/>
        <v>-2.292886806216643E-2</v>
      </c>
      <c r="I5074" s="17">
        <f t="shared" si="109"/>
        <v>-0.46000000000000085</v>
      </c>
      <c r="J5074" s="18">
        <f t="shared" si="110"/>
        <v>2.3093528791606047E-2</v>
      </c>
      <c r="K5074" s="18">
        <f t="shared" si="111"/>
        <v>0.31900301621367178</v>
      </c>
      <c r="L5074" s="154"/>
      <c r="M5074" s="154"/>
      <c r="N5074" s="154"/>
      <c r="O5074" s="154"/>
      <c r="P5074" s="154"/>
      <c r="Q5074" s="154"/>
      <c r="R5074" s="154"/>
      <c r="S5074" s="154"/>
      <c r="T5074" s="154"/>
      <c r="U5074" s="154"/>
      <c r="V5074" s="154"/>
      <c r="W5074" s="154"/>
      <c r="X5074" s="154"/>
      <c r="Y5074" s="154"/>
      <c r="Z5074" s="154"/>
      <c r="AA5074" s="154"/>
    </row>
    <row r="5075" spans="1:27" ht="15.75" customHeight="1">
      <c r="A5075" s="155"/>
      <c r="B5075" s="156">
        <v>45249</v>
      </c>
      <c r="C5075" s="158">
        <v>80417</v>
      </c>
      <c r="D5075" s="158">
        <v>5003</v>
      </c>
      <c r="E5075" s="158">
        <v>39.9</v>
      </c>
      <c r="F5075" s="158">
        <v>39.643000000000001</v>
      </c>
      <c r="G5075" s="16">
        <f t="shared" si="107"/>
        <v>38.4</v>
      </c>
      <c r="H5075" s="17">
        <f t="shared" si="108"/>
        <v>2.5</v>
      </c>
      <c r="I5075" s="17">
        <f t="shared" si="109"/>
        <v>-0.2569999999999979</v>
      </c>
      <c r="J5075" s="18">
        <f t="shared" si="110"/>
        <v>6.441102756892178E-3</v>
      </c>
      <c r="K5075" s="18">
        <f t="shared" si="111"/>
        <v>0.39849624060150374</v>
      </c>
      <c r="L5075" s="154"/>
      <c r="M5075" s="154"/>
      <c r="N5075" s="154"/>
      <c r="O5075" s="154"/>
      <c r="P5075" s="154"/>
      <c r="Q5075" s="154"/>
      <c r="R5075" s="154"/>
      <c r="S5075" s="154"/>
      <c r="T5075" s="154"/>
      <c r="U5075" s="154"/>
      <c r="V5075" s="154"/>
      <c r="W5075" s="154"/>
      <c r="X5075" s="154"/>
      <c r="Y5075" s="154"/>
      <c r="Z5075" s="154"/>
      <c r="AA5075" s="154"/>
    </row>
    <row r="5076" spans="1:27" ht="15.75" customHeight="1">
      <c r="A5076" s="155"/>
      <c r="B5076" s="156"/>
      <c r="C5076" s="158"/>
      <c r="D5076" s="158">
        <v>5003</v>
      </c>
      <c r="E5076" s="158">
        <v>39.295000000000002</v>
      </c>
      <c r="F5076" s="158">
        <v>39.113</v>
      </c>
      <c r="G5076" s="16">
        <f t="shared" si="107"/>
        <v>38.4</v>
      </c>
      <c r="H5076" s="17">
        <f t="shared" si="108"/>
        <v>1.491666666666672</v>
      </c>
      <c r="I5076" s="17">
        <f t="shared" si="109"/>
        <v>-0.18200000000000216</v>
      </c>
      <c r="J5076" s="18">
        <f t="shared" si="110"/>
        <v>4.6316325232218384E-3</v>
      </c>
      <c r="K5076" s="18">
        <f t="shared" si="111"/>
        <v>0.38923527166306149</v>
      </c>
      <c r="L5076" s="154"/>
      <c r="M5076" s="154"/>
      <c r="N5076" s="154"/>
      <c r="O5076" s="154"/>
      <c r="P5076" s="154"/>
      <c r="Q5076" s="154"/>
      <c r="R5076" s="154"/>
      <c r="S5076" s="154"/>
      <c r="T5076" s="154"/>
      <c r="U5076" s="154"/>
      <c r="V5076" s="154"/>
      <c r="W5076" s="154"/>
      <c r="X5076" s="154"/>
      <c r="Y5076" s="154"/>
      <c r="Z5076" s="154"/>
      <c r="AA5076" s="154"/>
    </row>
    <row r="5077" spans="1:27" ht="15.75" customHeight="1">
      <c r="A5077" s="155"/>
      <c r="B5077" s="156"/>
      <c r="C5077" s="158"/>
      <c r="D5077" s="158">
        <v>5003</v>
      </c>
      <c r="E5077" s="158">
        <v>39.491</v>
      </c>
      <c r="F5077" s="158">
        <v>39.289000000000001</v>
      </c>
      <c r="G5077" s="16">
        <f t="shared" si="107"/>
        <v>38.4</v>
      </c>
      <c r="H5077" s="17">
        <f t="shared" si="108"/>
        <v>1.8183333333333351</v>
      </c>
      <c r="I5077" s="17">
        <f t="shared" si="109"/>
        <v>-0.20199999999999818</v>
      </c>
      <c r="J5077" s="18">
        <f t="shared" si="110"/>
        <v>5.1150895140664497E-3</v>
      </c>
      <c r="K5077" s="18">
        <f t="shared" si="111"/>
        <v>0.39226659238813905</v>
      </c>
      <c r="L5077" s="154"/>
      <c r="M5077" s="154"/>
      <c r="N5077" s="154"/>
      <c r="O5077" s="154"/>
      <c r="P5077" s="154"/>
      <c r="Q5077" s="154"/>
      <c r="R5077" s="154"/>
      <c r="S5077" s="154"/>
      <c r="T5077" s="154"/>
      <c r="U5077" s="154"/>
      <c r="V5077" s="154"/>
      <c r="W5077" s="154"/>
      <c r="X5077" s="154"/>
      <c r="Y5077" s="154"/>
      <c r="Z5077" s="154"/>
      <c r="AA5077" s="154"/>
    </row>
    <row r="5078" spans="1:27" ht="15.75" customHeight="1">
      <c r="A5078" s="155"/>
      <c r="B5078" s="156">
        <v>45249</v>
      </c>
      <c r="C5078" s="158">
        <v>80419</v>
      </c>
      <c r="D5078" s="158">
        <v>1013</v>
      </c>
      <c r="E5078" s="158">
        <v>27.724</v>
      </c>
      <c r="F5078" s="158">
        <v>27.577000000000002</v>
      </c>
      <c r="G5078" s="16">
        <f t="shared" si="107"/>
        <v>27</v>
      </c>
      <c r="H5078" s="17">
        <f t="shared" si="108"/>
        <v>1.206666666666667</v>
      </c>
      <c r="I5078" s="17">
        <f t="shared" si="109"/>
        <v>-0.14699999999999847</v>
      </c>
      <c r="J5078" s="18">
        <f t="shared" si="110"/>
        <v>5.3022651853988773E-3</v>
      </c>
      <c r="K5078" s="18">
        <f t="shared" si="111"/>
        <v>0.56716202568171981</v>
      </c>
      <c r="L5078" s="154"/>
      <c r="M5078" s="154"/>
      <c r="N5078" s="154"/>
      <c r="O5078" s="154"/>
      <c r="P5078" s="154"/>
      <c r="Q5078" s="154"/>
      <c r="R5078" s="154"/>
      <c r="S5078" s="154"/>
      <c r="T5078" s="154"/>
      <c r="U5078" s="154"/>
      <c r="V5078" s="154"/>
      <c r="W5078" s="154"/>
      <c r="X5078" s="154"/>
      <c r="Y5078" s="154"/>
      <c r="Z5078" s="154"/>
      <c r="AA5078" s="154"/>
    </row>
    <row r="5079" spans="1:27" ht="15.75" customHeight="1">
      <c r="A5079" s="155"/>
      <c r="B5079" s="156"/>
      <c r="C5079" s="158"/>
      <c r="D5079" s="158">
        <v>1013</v>
      </c>
      <c r="E5079" s="158">
        <v>26.876999999999999</v>
      </c>
      <c r="F5079" s="158">
        <v>26.741</v>
      </c>
      <c r="G5079" s="16">
        <f t="shared" si="107"/>
        <v>27</v>
      </c>
      <c r="H5079" s="17">
        <f t="shared" si="108"/>
        <v>-0.20500000000000185</v>
      </c>
      <c r="I5079" s="17">
        <f t="shared" si="109"/>
        <v>-0.13599999999999923</v>
      </c>
      <c r="J5079" s="18">
        <f t="shared" si="110"/>
        <v>5.0600885515496236E-3</v>
      </c>
      <c r="K5079" s="18">
        <f t="shared" si="111"/>
        <v>0.55352159839267778</v>
      </c>
      <c r="L5079" s="154"/>
      <c r="M5079" s="154"/>
      <c r="N5079" s="154"/>
      <c r="O5079" s="154"/>
      <c r="P5079" s="154"/>
      <c r="Q5079" s="154"/>
      <c r="R5079" s="154"/>
      <c r="S5079" s="154"/>
      <c r="T5079" s="154"/>
      <c r="U5079" s="154"/>
      <c r="V5079" s="154"/>
      <c r="W5079" s="154"/>
      <c r="X5079" s="154"/>
      <c r="Y5079" s="154"/>
      <c r="Z5079" s="154"/>
      <c r="AA5079" s="154"/>
    </row>
    <row r="5080" spans="1:27" ht="15.75" customHeight="1">
      <c r="A5080" s="155"/>
      <c r="B5080" s="156">
        <v>45249</v>
      </c>
      <c r="C5080" s="158">
        <v>80422</v>
      </c>
      <c r="D5080" s="158">
        <v>5148</v>
      </c>
      <c r="E5080" s="158">
        <v>22.036999999999999</v>
      </c>
      <c r="F5080" s="158">
        <v>21.895</v>
      </c>
      <c r="G5080" s="16">
        <f t="shared" si="107"/>
        <v>20.202531026311895</v>
      </c>
      <c r="H5080" s="17">
        <f t="shared" si="108"/>
        <v>3.0574482894801731</v>
      </c>
      <c r="I5080" s="17">
        <f t="shared" si="109"/>
        <v>-0.14199999999999946</v>
      </c>
      <c r="J5080" s="18">
        <f t="shared" si="110"/>
        <v>6.4437083087534363E-3</v>
      </c>
      <c r="K5080" s="18">
        <f t="shared" si="111"/>
        <v>0.35874096805521466</v>
      </c>
      <c r="L5080" s="154"/>
      <c r="M5080" s="154"/>
      <c r="N5080" s="154"/>
      <c r="O5080" s="154"/>
      <c r="P5080" s="154"/>
      <c r="Q5080" s="154"/>
      <c r="R5080" s="154"/>
      <c r="S5080" s="154"/>
      <c r="T5080" s="154"/>
      <c r="U5080" s="154"/>
      <c r="V5080" s="154"/>
      <c r="W5080" s="154"/>
      <c r="X5080" s="154"/>
      <c r="Y5080" s="154"/>
      <c r="Z5080" s="154"/>
      <c r="AA5080" s="154"/>
    </row>
    <row r="5081" spans="1:27" ht="15.75" customHeight="1">
      <c r="A5081" s="155"/>
      <c r="B5081" s="156"/>
      <c r="C5081" s="158"/>
      <c r="D5081" s="158">
        <v>5148</v>
      </c>
      <c r="E5081" s="158">
        <v>20.771000000000001</v>
      </c>
      <c r="F5081" s="158">
        <v>20.594000000000001</v>
      </c>
      <c r="G5081" s="16">
        <f t="shared" si="107"/>
        <v>20.202531026311895</v>
      </c>
      <c r="H5081" s="17">
        <f t="shared" si="108"/>
        <v>0.94744828948017579</v>
      </c>
      <c r="I5081" s="17">
        <f t="shared" si="109"/>
        <v>-0.1769999999999996</v>
      </c>
      <c r="J5081" s="18">
        <f t="shared" si="110"/>
        <v>8.5214963169803863E-3</v>
      </c>
      <c r="K5081" s="18">
        <f t="shared" si="111"/>
        <v>0.31965599696850255</v>
      </c>
      <c r="L5081" s="154"/>
      <c r="M5081" s="154"/>
      <c r="N5081" s="154"/>
      <c r="O5081" s="154"/>
      <c r="P5081" s="154"/>
      <c r="Q5081" s="154"/>
      <c r="R5081" s="154"/>
      <c r="S5081" s="154"/>
      <c r="T5081" s="154"/>
      <c r="U5081" s="154"/>
      <c r="V5081" s="154"/>
      <c r="W5081" s="154"/>
      <c r="X5081" s="154"/>
      <c r="Y5081" s="154"/>
      <c r="Z5081" s="154"/>
      <c r="AA5081" s="154"/>
    </row>
    <row r="5082" spans="1:27" ht="15.75" customHeight="1">
      <c r="A5082" s="155"/>
      <c r="B5082" s="156"/>
      <c r="C5082" s="158"/>
      <c r="D5082" s="158">
        <v>5148</v>
      </c>
      <c r="E5082" s="158">
        <v>20.401</v>
      </c>
      <c r="F5082" s="158">
        <v>20.239999999999998</v>
      </c>
      <c r="G5082" s="16">
        <f t="shared" si="107"/>
        <v>20.202531026311895</v>
      </c>
      <c r="H5082" s="17">
        <f t="shared" si="108"/>
        <v>0.33078162281350743</v>
      </c>
      <c r="I5082" s="17">
        <f t="shared" si="109"/>
        <v>-0.16100000000000136</v>
      </c>
      <c r="J5082" s="18">
        <f t="shared" si="110"/>
        <v>7.8917700112740245E-3</v>
      </c>
      <c r="K5082" s="18">
        <f t="shared" si="111"/>
        <v>0.30731702921586029</v>
      </c>
      <c r="L5082" s="154"/>
      <c r="M5082" s="154"/>
      <c r="N5082" s="154"/>
      <c r="O5082" s="154"/>
      <c r="P5082" s="154"/>
      <c r="Q5082" s="154"/>
      <c r="R5082" s="154"/>
      <c r="S5082" s="154"/>
      <c r="T5082" s="154"/>
      <c r="U5082" s="154"/>
      <c r="V5082" s="154"/>
      <c r="W5082" s="154"/>
      <c r="X5082" s="154"/>
      <c r="Y5082" s="154"/>
      <c r="Z5082" s="154"/>
      <c r="AA5082" s="154"/>
    </row>
    <row r="5083" spans="1:27" ht="15.75" customHeight="1">
      <c r="A5083" s="155"/>
      <c r="B5083" s="156">
        <v>45249</v>
      </c>
      <c r="C5083" s="158">
        <v>80732</v>
      </c>
      <c r="D5083" s="158">
        <v>5148</v>
      </c>
      <c r="E5083" s="158">
        <v>21.157</v>
      </c>
      <c r="F5083" s="158">
        <v>20.988</v>
      </c>
      <c r="G5083" s="16">
        <f t="shared" si="107"/>
        <v>20.202531026311895</v>
      </c>
      <c r="H5083" s="17">
        <f t="shared" si="108"/>
        <v>1.5907816228135079</v>
      </c>
      <c r="I5083" s="17">
        <f t="shared" si="109"/>
        <v>-0.16900000000000048</v>
      </c>
      <c r="J5083" s="18">
        <f t="shared" si="110"/>
        <v>7.9878999858203192E-3</v>
      </c>
      <c r="K5083" s="18">
        <f t="shared" si="111"/>
        <v>0.33206856893854353</v>
      </c>
      <c r="L5083" s="154"/>
      <c r="M5083" s="154"/>
      <c r="N5083" s="154"/>
      <c r="O5083" s="154"/>
      <c r="P5083" s="154"/>
      <c r="Q5083" s="154"/>
      <c r="R5083" s="154"/>
      <c r="S5083" s="154"/>
      <c r="T5083" s="154"/>
      <c r="U5083" s="154"/>
      <c r="V5083" s="154"/>
      <c r="W5083" s="154"/>
      <c r="X5083" s="154"/>
      <c r="Y5083" s="154"/>
      <c r="Z5083" s="154"/>
      <c r="AA5083" s="154"/>
    </row>
    <row r="5084" spans="1:27" ht="15.75" customHeight="1">
      <c r="A5084" s="155"/>
      <c r="B5084" s="156"/>
      <c r="C5084" s="158"/>
      <c r="D5084" s="158">
        <v>5148</v>
      </c>
      <c r="E5084" s="158">
        <v>20.925999999999998</v>
      </c>
      <c r="F5084" s="158">
        <v>20.744</v>
      </c>
      <c r="G5084" s="16">
        <f t="shared" si="107"/>
        <v>20.202531026311895</v>
      </c>
      <c r="H5084" s="17">
        <f t="shared" si="108"/>
        <v>1.2057816228135052</v>
      </c>
      <c r="I5084" s="17">
        <f t="shared" si="109"/>
        <v>-0.18199999999999861</v>
      </c>
      <c r="J5084" s="18">
        <f t="shared" si="110"/>
        <v>8.6973143457898597E-3</v>
      </c>
      <c r="K5084" s="18">
        <f t="shared" si="111"/>
        <v>0.32469534134726008</v>
      </c>
      <c r="L5084" s="154"/>
      <c r="M5084" s="154"/>
      <c r="N5084" s="154"/>
      <c r="O5084" s="154"/>
      <c r="P5084" s="154"/>
      <c r="Q5084" s="154"/>
      <c r="R5084" s="154"/>
      <c r="S5084" s="154"/>
      <c r="T5084" s="154"/>
      <c r="U5084" s="154"/>
      <c r="V5084" s="154"/>
      <c r="W5084" s="154"/>
      <c r="X5084" s="154"/>
      <c r="Y5084" s="154"/>
      <c r="Z5084" s="154"/>
      <c r="AA5084" s="154"/>
    </row>
    <row r="5085" spans="1:27" ht="15.75" customHeight="1">
      <c r="A5085" s="155"/>
      <c r="B5085" s="156"/>
      <c r="C5085" s="158"/>
      <c r="D5085" s="158">
        <v>5148</v>
      </c>
      <c r="E5085" s="158">
        <v>20.469000000000001</v>
      </c>
      <c r="F5085" s="158">
        <v>20.353999999999999</v>
      </c>
      <c r="G5085" s="16">
        <f t="shared" si="107"/>
        <v>20.202531026311895</v>
      </c>
      <c r="H5085" s="17">
        <f t="shared" si="108"/>
        <v>0.4441149561468431</v>
      </c>
      <c r="I5085" s="17">
        <f t="shared" si="109"/>
        <v>-0.11500000000000199</v>
      </c>
      <c r="J5085" s="18">
        <f t="shared" si="110"/>
        <v>5.618251990815476E-3</v>
      </c>
      <c r="K5085" s="18">
        <f t="shared" si="111"/>
        <v>0.30961818911684824</v>
      </c>
      <c r="L5085" s="154"/>
      <c r="M5085" s="154"/>
      <c r="N5085" s="154"/>
      <c r="O5085" s="154"/>
      <c r="P5085" s="154"/>
      <c r="Q5085" s="154"/>
      <c r="R5085" s="154"/>
      <c r="S5085" s="154"/>
      <c r="T5085" s="154"/>
      <c r="U5085" s="154"/>
      <c r="V5085" s="154"/>
      <c r="W5085" s="154"/>
      <c r="X5085" s="154"/>
      <c r="Y5085" s="154"/>
      <c r="Z5085" s="154"/>
      <c r="AA5085" s="154"/>
    </row>
    <row r="5086" spans="1:27" ht="15.75" customHeight="1">
      <c r="A5086" s="155"/>
      <c r="B5086" s="156">
        <v>45249</v>
      </c>
      <c r="C5086" s="158">
        <v>80738</v>
      </c>
      <c r="D5086" s="158">
        <v>5148</v>
      </c>
      <c r="E5086" s="158">
        <v>21.123000000000001</v>
      </c>
      <c r="F5086" s="158">
        <v>21.007999999999999</v>
      </c>
      <c r="G5086" s="16">
        <f t="shared" si="107"/>
        <v>20.202531026311895</v>
      </c>
      <c r="H5086" s="17">
        <f t="shared" si="108"/>
        <v>1.534114956146843</v>
      </c>
      <c r="I5086" s="17">
        <f t="shared" si="109"/>
        <v>-0.11500000000000199</v>
      </c>
      <c r="J5086" s="18">
        <f t="shared" si="110"/>
        <v>5.4443024191640384E-3</v>
      </c>
      <c r="K5086" s="18">
        <f t="shared" si="111"/>
        <v>0.33099345325156304</v>
      </c>
      <c r="L5086" s="154"/>
      <c r="M5086" s="154"/>
      <c r="N5086" s="154"/>
      <c r="O5086" s="154"/>
      <c r="P5086" s="154"/>
      <c r="Q5086" s="154"/>
      <c r="R5086" s="154"/>
      <c r="S5086" s="154"/>
      <c r="T5086" s="154"/>
      <c r="U5086" s="154"/>
      <c r="V5086" s="154"/>
      <c r="W5086" s="154"/>
      <c r="X5086" s="154"/>
      <c r="Y5086" s="154"/>
      <c r="Z5086" s="154"/>
      <c r="AA5086" s="154"/>
    </row>
    <row r="5087" spans="1:27" ht="15.75" customHeight="1">
      <c r="A5087" s="155"/>
      <c r="B5087" s="156"/>
      <c r="C5087" s="158"/>
      <c r="D5087" s="158">
        <v>5148</v>
      </c>
      <c r="E5087" s="158">
        <v>21.151</v>
      </c>
      <c r="F5087" s="158">
        <v>21.062999999999999</v>
      </c>
      <c r="G5087" s="16">
        <f t="shared" si="107"/>
        <v>20.202531026311895</v>
      </c>
      <c r="H5087" s="17">
        <f t="shared" si="108"/>
        <v>1.5807816228135074</v>
      </c>
      <c r="I5087" s="17">
        <f t="shared" si="109"/>
        <v>-8.8000000000000966E-2</v>
      </c>
      <c r="J5087" s="18">
        <f t="shared" si="110"/>
        <v>4.1605597844074022E-3</v>
      </c>
      <c r="K5087" s="18">
        <f t="shared" si="111"/>
        <v>0.33187909380326064</v>
      </c>
      <c r="L5087" s="154"/>
      <c r="M5087" s="154"/>
      <c r="N5087" s="154"/>
      <c r="O5087" s="154"/>
      <c r="P5087" s="154"/>
      <c r="Q5087" s="154"/>
      <c r="R5087" s="154"/>
      <c r="S5087" s="154"/>
      <c r="T5087" s="154"/>
      <c r="U5087" s="154"/>
      <c r="V5087" s="154"/>
      <c r="W5087" s="154"/>
      <c r="X5087" s="154"/>
      <c r="Y5087" s="154"/>
      <c r="Z5087" s="154"/>
      <c r="AA5087" s="154"/>
    </row>
    <row r="5088" spans="1:27" ht="15.75" customHeight="1">
      <c r="A5088" s="155"/>
      <c r="B5088" s="156"/>
      <c r="C5088" s="158"/>
      <c r="D5088" s="158">
        <v>5148</v>
      </c>
      <c r="E5088" s="158">
        <v>21.882000000000001</v>
      </c>
      <c r="F5088" s="158">
        <v>21.687999999999999</v>
      </c>
      <c r="G5088" s="16">
        <f t="shared" si="107"/>
        <v>20.202531026311895</v>
      </c>
      <c r="H5088" s="17">
        <f t="shared" si="108"/>
        <v>2.7991149561468438</v>
      </c>
      <c r="I5088" s="17">
        <f t="shared" si="109"/>
        <v>-0.19400000000000261</v>
      </c>
      <c r="J5088" s="18">
        <f t="shared" si="110"/>
        <v>8.8657343935656073E-3</v>
      </c>
      <c r="K5088" s="18">
        <f t="shared" si="111"/>
        <v>0.35419864331563689</v>
      </c>
      <c r="L5088" s="154"/>
      <c r="M5088" s="154"/>
      <c r="N5088" s="154"/>
      <c r="O5088" s="154"/>
      <c r="P5088" s="154"/>
      <c r="Q5088" s="154"/>
      <c r="R5088" s="154"/>
      <c r="S5088" s="154"/>
      <c r="T5088" s="154"/>
      <c r="U5088" s="154"/>
      <c r="V5088" s="154"/>
      <c r="W5088" s="154"/>
      <c r="X5088" s="154"/>
      <c r="Y5088" s="154"/>
      <c r="Z5088" s="154"/>
      <c r="AA5088" s="154"/>
    </row>
    <row r="5089" spans="1:27" ht="15.75" customHeight="1">
      <c r="A5089" s="155"/>
      <c r="B5089" s="156">
        <v>45250</v>
      </c>
      <c r="C5089" s="158"/>
      <c r="D5089" s="158">
        <v>5648</v>
      </c>
      <c r="E5089" s="158">
        <v>21.882000000000001</v>
      </c>
      <c r="F5089" s="158">
        <v>21.687999999999999</v>
      </c>
      <c r="G5089" s="16">
        <f t="shared" si="107"/>
        <v>19.240505739344663</v>
      </c>
      <c r="H5089" s="17">
        <f t="shared" si="108"/>
        <v>4.4024904344255651</v>
      </c>
      <c r="I5089" s="17">
        <f t="shared" si="109"/>
        <v>-0.19400000000000261</v>
      </c>
      <c r="J5089" s="18">
        <f t="shared" si="110"/>
        <v>8.8657343935656073E-3</v>
      </c>
      <c r="K5089" s="18">
        <f t="shared" si="111"/>
        <v>0.3981628735947354</v>
      </c>
      <c r="L5089" s="154"/>
      <c r="M5089" s="154"/>
      <c r="N5089" s="154"/>
      <c r="O5089" s="154"/>
      <c r="P5089" s="154"/>
      <c r="Q5089" s="154"/>
      <c r="R5089" s="154"/>
      <c r="S5089" s="154"/>
      <c r="T5089" s="154"/>
      <c r="U5089" s="154"/>
      <c r="V5089" s="154"/>
      <c r="W5089" s="154"/>
      <c r="X5089" s="154"/>
      <c r="Y5089" s="154"/>
      <c r="Z5089" s="154"/>
      <c r="AA5089" s="154"/>
    </row>
    <row r="5090" spans="1:27" ht="15.75" customHeight="1">
      <c r="A5090" s="155"/>
      <c r="B5090" s="156">
        <v>45250</v>
      </c>
      <c r="C5090" s="158" t="s">
        <v>1837</v>
      </c>
      <c r="D5090" s="158">
        <v>5648</v>
      </c>
      <c r="E5090" s="158">
        <v>21.396000000000001</v>
      </c>
      <c r="F5090" s="158">
        <v>21.24</v>
      </c>
      <c r="G5090" s="16">
        <f t="shared" si="107"/>
        <v>19.240505739344663</v>
      </c>
      <c r="H5090" s="17">
        <f t="shared" si="108"/>
        <v>3.5924904344255637</v>
      </c>
      <c r="I5090" s="17">
        <f t="shared" si="109"/>
        <v>-0.15600000000000236</v>
      </c>
      <c r="J5090" s="18">
        <f t="shared" si="110"/>
        <v>7.2910824453169916E-3</v>
      </c>
      <c r="K5090" s="18">
        <f t="shared" si="111"/>
        <v>0.38449242849130677</v>
      </c>
      <c r="L5090" s="154"/>
      <c r="M5090" s="154"/>
      <c r="N5090" s="154"/>
      <c r="O5090" s="154"/>
      <c r="P5090" s="154"/>
      <c r="Q5090" s="154"/>
      <c r="R5090" s="154"/>
      <c r="S5090" s="154"/>
      <c r="T5090" s="154"/>
      <c r="U5090" s="154"/>
      <c r="V5090" s="154"/>
      <c r="W5090" s="154"/>
      <c r="X5090" s="154"/>
      <c r="Y5090" s="154"/>
      <c r="Z5090" s="154"/>
      <c r="AA5090" s="154"/>
    </row>
    <row r="5091" spans="1:27" ht="15.75" customHeight="1">
      <c r="A5091" s="155"/>
      <c r="B5091" s="156"/>
      <c r="C5091" s="158"/>
      <c r="D5091" s="158">
        <v>5648</v>
      </c>
      <c r="E5091" s="158">
        <v>20.408999999999999</v>
      </c>
      <c r="F5091" s="158">
        <v>20.236000000000001</v>
      </c>
      <c r="G5091" s="16">
        <f t="shared" si="107"/>
        <v>19.240505739344663</v>
      </c>
      <c r="H5091" s="17">
        <f t="shared" si="108"/>
        <v>1.9474904344255606</v>
      </c>
      <c r="I5091" s="17">
        <f t="shared" si="109"/>
        <v>-0.17299999999999827</v>
      </c>
      <c r="J5091" s="18">
        <f t="shared" si="110"/>
        <v>8.4766524572491685E-3</v>
      </c>
      <c r="K5091" s="18">
        <f t="shared" si="111"/>
        <v>0.35472585623989406</v>
      </c>
      <c r="L5091" s="154"/>
      <c r="M5091" s="154"/>
      <c r="N5091" s="154"/>
      <c r="O5091" s="154"/>
      <c r="P5091" s="154"/>
      <c r="Q5091" s="154"/>
      <c r="R5091" s="154"/>
      <c r="S5091" s="154"/>
      <c r="T5091" s="154"/>
      <c r="U5091" s="154"/>
      <c r="V5091" s="154"/>
      <c r="W5091" s="154"/>
      <c r="X5091" s="154"/>
      <c r="Y5091" s="154"/>
      <c r="Z5091" s="154"/>
      <c r="AA5091" s="154"/>
    </row>
    <row r="5092" spans="1:27" ht="15.75" customHeight="1">
      <c r="A5092" s="155"/>
      <c r="B5092" s="156">
        <v>45250</v>
      </c>
      <c r="C5092" s="158">
        <v>80740</v>
      </c>
      <c r="D5092" s="158">
        <v>6107</v>
      </c>
      <c r="E5092" s="158">
        <v>17.591000000000001</v>
      </c>
      <c r="F5092" s="158">
        <v>17.308</v>
      </c>
      <c r="G5092" s="16">
        <f t="shared" si="107"/>
        <v>17.032373496847189</v>
      </c>
      <c r="H5092" s="17">
        <f t="shared" si="108"/>
        <v>0.93104417192135358</v>
      </c>
      <c r="I5092" s="17">
        <f t="shared" si="109"/>
        <v>-0.28300000000000125</v>
      </c>
      <c r="J5092" s="18">
        <f t="shared" si="110"/>
        <v>1.6087772156216318E-2</v>
      </c>
      <c r="K5092" s="18">
        <f t="shared" si="111"/>
        <v>0.34134128789655099</v>
      </c>
      <c r="L5092" s="154"/>
      <c r="M5092" s="154"/>
      <c r="N5092" s="154"/>
      <c r="O5092" s="154"/>
      <c r="P5092" s="154"/>
      <c r="Q5092" s="154"/>
      <c r="R5092" s="154"/>
      <c r="S5092" s="154"/>
      <c r="T5092" s="154"/>
      <c r="U5092" s="154"/>
      <c r="V5092" s="154"/>
      <c r="W5092" s="154"/>
      <c r="X5092" s="154"/>
      <c r="Y5092" s="154"/>
      <c r="Z5092" s="154"/>
      <c r="AA5092" s="154"/>
    </row>
    <row r="5093" spans="1:27" ht="15.75" customHeight="1">
      <c r="A5093" s="155"/>
      <c r="B5093" s="156"/>
      <c r="C5093" s="158"/>
      <c r="D5093" s="158">
        <v>6107</v>
      </c>
      <c r="E5093" s="158">
        <v>16.648</v>
      </c>
      <c r="F5093" s="158">
        <v>16.440999999999999</v>
      </c>
      <c r="G5093" s="16">
        <f t="shared" si="107"/>
        <v>17.032373496847189</v>
      </c>
      <c r="H5093" s="17">
        <f t="shared" si="108"/>
        <v>-0.64062249474531541</v>
      </c>
      <c r="I5093" s="17">
        <f t="shared" si="109"/>
        <v>-0.20700000000000074</v>
      </c>
      <c r="J5093" s="18">
        <f t="shared" si="110"/>
        <v>1.2433925997116815E-2</v>
      </c>
      <c r="K5093" s="18">
        <f t="shared" si="111"/>
        <v>0.30403259222658746</v>
      </c>
      <c r="L5093" s="154"/>
      <c r="M5093" s="154"/>
      <c r="N5093" s="154"/>
      <c r="O5093" s="154"/>
      <c r="P5093" s="154"/>
      <c r="Q5093" s="154"/>
      <c r="R5093" s="154"/>
      <c r="S5093" s="154"/>
      <c r="T5093" s="154"/>
      <c r="U5093" s="154"/>
      <c r="V5093" s="154"/>
      <c r="W5093" s="154"/>
      <c r="X5093" s="154"/>
      <c r="Y5093" s="154"/>
      <c r="Z5093" s="154"/>
      <c r="AA5093" s="154"/>
    </row>
    <row r="5094" spans="1:27" ht="15.75" customHeight="1">
      <c r="A5094" s="155"/>
      <c r="B5094" s="156">
        <v>45250</v>
      </c>
      <c r="C5094" s="158">
        <v>80901</v>
      </c>
      <c r="D5094" s="158">
        <v>6117</v>
      </c>
      <c r="E5094" s="158">
        <v>18.850999999999999</v>
      </c>
      <c r="F5094" s="158">
        <v>18.539000000000001</v>
      </c>
      <c r="G5094" s="16">
        <f t="shared" si="107"/>
        <v>19.9327573208373</v>
      </c>
      <c r="H5094" s="17">
        <f t="shared" si="108"/>
        <v>-1.8029288680621689</v>
      </c>
      <c r="I5094" s="17">
        <f t="shared" si="109"/>
        <v>-0.31199999999999761</v>
      </c>
      <c r="J5094" s="18">
        <f t="shared" si="110"/>
        <v>1.655084610895961E-2</v>
      </c>
      <c r="K5094" s="18">
        <f t="shared" si="111"/>
        <v>0.28042125510371474</v>
      </c>
      <c r="L5094" s="154"/>
      <c r="M5094" s="154"/>
      <c r="N5094" s="154"/>
      <c r="O5094" s="154"/>
      <c r="P5094" s="154"/>
      <c r="Q5094" s="154"/>
      <c r="R5094" s="154"/>
      <c r="S5094" s="154"/>
      <c r="T5094" s="154"/>
      <c r="U5094" s="154"/>
      <c r="V5094" s="154"/>
      <c r="W5094" s="154"/>
      <c r="X5094" s="154"/>
      <c r="Y5094" s="154"/>
      <c r="Z5094" s="154"/>
      <c r="AA5094" s="154"/>
    </row>
    <row r="5095" spans="1:27" ht="15.75" customHeight="1">
      <c r="A5095" s="155"/>
      <c r="B5095" s="156"/>
      <c r="C5095" s="158"/>
      <c r="D5095" s="158">
        <v>6117</v>
      </c>
      <c r="E5095" s="158">
        <v>18.277000000000001</v>
      </c>
      <c r="F5095" s="158">
        <v>18.059999999999999</v>
      </c>
      <c r="G5095" s="16">
        <f t="shared" si="107"/>
        <v>19.9327573208373</v>
      </c>
      <c r="H5095" s="17">
        <f t="shared" si="108"/>
        <v>-2.7595955347288323</v>
      </c>
      <c r="I5095" s="17">
        <f t="shared" si="109"/>
        <v>-0.2170000000000023</v>
      </c>
      <c r="J5095" s="18">
        <f t="shared" si="110"/>
        <v>1.1872845653006637E-2</v>
      </c>
      <c r="K5095" s="18">
        <f t="shared" si="111"/>
        <v>0.2578224588258537</v>
      </c>
      <c r="L5095" s="154"/>
      <c r="M5095" s="154"/>
      <c r="N5095" s="154"/>
      <c r="O5095" s="154"/>
      <c r="P5095" s="154"/>
      <c r="Q5095" s="154"/>
      <c r="R5095" s="154"/>
      <c r="S5095" s="154"/>
      <c r="T5095" s="154"/>
      <c r="U5095" s="154"/>
      <c r="V5095" s="154"/>
      <c r="W5095" s="154"/>
      <c r="X5095" s="154"/>
      <c r="Y5095" s="154"/>
      <c r="Z5095" s="154"/>
      <c r="AA5095" s="154"/>
    </row>
    <row r="5096" spans="1:27" ht="15.75" customHeight="1">
      <c r="A5096" s="155"/>
      <c r="B5096" s="156"/>
      <c r="C5096" s="158"/>
      <c r="D5096" s="158">
        <v>6117</v>
      </c>
      <c r="E5096" s="158">
        <v>18.841999999999999</v>
      </c>
      <c r="F5096" s="158">
        <v>18.498000000000001</v>
      </c>
      <c r="G5096" s="16">
        <f t="shared" si="107"/>
        <v>19.9327573208373</v>
      </c>
      <c r="H5096" s="17">
        <f t="shared" si="108"/>
        <v>-1.8179288680621695</v>
      </c>
      <c r="I5096" s="17">
        <f t="shared" si="109"/>
        <v>-0.34399999999999764</v>
      </c>
      <c r="J5096" s="18">
        <f t="shared" si="110"/>
        <v>1.8257085235112921E-2</v>
      </c>
      <c r="K5096" s="18">
        <f t="shared" si="111"/>
        <v>0.28007754378304461</v>
      </c>
      <c r="L5096" s="154"/>
      <c r="M5096" s="154"/>
      <c r="N5096" s="154"/>
      <c r="O5096" s="154"/>
      <c r="P5096" s="154"/>
      <c r="Q5096" s="154"/>
      <c r="R5096" s="154"/>
      <c r="S5096" s="154"/>
      <c r="T5096" s="154"/>
      <c r="U5096" s="154"/>
      <c r="V5096" s="154"/>
      <c r="W5096" s="154"/>
      <c r="X5096" s="154"/>
      <c r="Y5096" s="154"/>
      <c r="Z5096" s="154"/>
      <c r="AA5096" s="154"/>
    </row>
    <row r="5097" spans="1:27" ht="15.75" customHeight="1">
      <c r="A5097" s="155"/>
      <c r="B5097" s="156"/>
      <c r="C5097" s="158"/>
      <c r="D5097" s="158">
        <v>6117</v>
      </c>
      <c r="E5097" s="158">
        <v>18.376000000000001</v>
      </c>
      <c r="F5097" s="158">
        <v>18.073</v>
      </c>
      <c r="G5097" s="16">
        <f t="shared" si="107"/>
        <v>19.9327573208373</v>
      </c>
      <c r="H5097" s="17">
        <f t="shared" si="108"/>
        <v>-2.5945955347288319</v>
      </c>
      <c r="I5097" s="17">
        <f t="shared" si="109"/>
        <v>-0.30300000000000082</v>
      </c>
      <c r="J5097" s="18">
        <f t="shared" si="110"/>
        <v>1.6488898563343537E-2</v>
      </c>
      <c r="K5097" s="18">
        <f t="shared" si="111"/>
        <v>0.26182091205703789</v>
      </c>
      <c r="L5097" s="154"/>
      <c r="M5097" s="154"/>
      <c r="N5097" s="154"/>
      <c r="O5097" s="154"/>
      <c r="P5097" s="154"/>
      <c r="Q5097" s="154"/>
      <c r="R5097" s="154"/>
      <c r="S5097" s="154"/>
      <c r="T5097" s="154"/>
      <c r="U5097" s="154"/>
      <c r="V5097" s="154"/>
      <c r="W5097" s="154"/>
      <c r="X5097" s="154"/>
      <c r="Y5097" s="154"/>
      <c r="Z5097" s="154"/>
      <c r="AA5097" s="154"/>
    </row>
    <row r="5098" spans="1:27" ht="15.75" customHeight="1">
      <c r="A5098" s="155"/>
      <c r="B5098" s="156">
        <v>45251</v>
      </c>
      <c r="C5098" s="158">
        <v>80918</v>
      </c>
      <c r="D5098" s="158">
        <v>5121</v>
      </c>
      <c r="E5098" s="158">
        <v>24.596</v>
      </c>
      <c r="F5098" s="158">
        <v>24.524000000000001</v>
      </c>
      <c r="G5098" s="16">
        <f t="shared" si="107"/>
        <v>22.870927068045674</v>
      </c>
      <c r="H5098" s="17">
        <f t="shared" si="108"/>
        <v>2.8751215532572103</v>
      </c>
      <c r="I5098" s="17">
        <f t="shared" si="109"/>
        <v>-7.1999999999999176E-2</v>
      </c>
      <c r="J5098" s="18">
        <f t="shared" si="110"/>
        <v>2.9273052528866147E-3</v>
      </c>
      <c r="K5098" s="18">
        <f t="shared" si="111"/>
        <v>0.35362287505508894</v>
      </c>
      <c r="L5098" s="154"/>
      <c r="M5098" s="154"/>
      <c r="N5098" s="154"/>
      <c r="O5098" s="154"/>
      <c r="P5098" s="154"/>
      <c r="Q5098" s="154"/>
      <c r="R5098" s="154"/>
      <c r="S5098" s="154"/>
      <c r="T5098" s="154"/>
      <c r="U5098" s="154"/>
      <c r="V5098" s="154"/>
      <c r="W5098" s="154"/>
      <c r="X5098" s="154"/>
      <c r="Y5098" s="154"/>
      <c r="Z5098" s="154"/>
      <c r="AA5098" s="154"/>
    </row>
    <row r="5099" spans="1:27" ht="15.75" customHeight="1">
      <c r="A5099" s="155"/>
      <c r="B5099" s="156">
        <v>45251</v>
      </c>
      <c r="C5099" s="158"/>
      <c r="D5099" s="158">
        <v>5148</v>
      </c>
      <c r="E5099" s="158">
        <v>21.131</v>
      </c>
      <c r="F5099" s="158">
        <v>20.975000000000001</v>
      </c>
      <c r="G5099" s="16">
        <f t="shared" si="107"/>
        <v>20.202531026311895</v>
      </c>
      <c r="H5099" s="17">
        <f t="shared" si="108"/>
        <v>1.5474482894801749</v>
      </c>
      <c r="I5099" s="17">
        <f t="shared" si="109"/>
        <v>-0.15599999999999881</v>
      </c>
      <c r="J5099" s="18">
        <f t="shared" si="110"/>
        <v>7.3825185746059724E-3</v>
      </c>
      <c r="K5099" s="18">
        <f t="shared" si="111"/>
        <v>0.33124673290581447</v>
      </c>
      <c r="L5099" s="154"/>
      <c r="M5099" s="154"/>
      <c r="N5099" s="154"/>
      <c r="O5099" s="154"/>
      <c r="P5099" s="154"/>
      <c r="Q5099" s="154"/>
      <c r="R5099" s="154"/>
      <c r="S5099" s="154"/>
      <c r="T5099" s="154"/>
      <c r="U5099" s="154"/>
      <c r="V5099" s="154"/>
      <c r="W5099" s="154"/>
      <c r="X5099" s="154"/>
      <c r="Y5099" s="154"/>
      <c r="Z5099" s="154"/>
      <c r="AA5099" s="154"/>
    </row>
    <row r="5100" spans="1:27" ht="15.75" customHeight="1">
      <c r="A5100" s="155"/>
      <c r="B5100" s="156"/>
      <c r="C5100" s="158"/>
      <c r="D5100" s="158">
        <v>5148</v>
      </c>
      <c r="E5100" s="158">
        <v>21.218</v>
      </c>
      <c r="F5100" s="158">
        <v>20.079999999999998</v>
      </c>
      <c r="G5100" s="16">
        <f t="shared" si="107"/>
        <v>20.202531026311895</v>
      </c>
      <c r="H5100" s="17">
        <f t="shared" si="108"/>
        <v>1.6924482894801745</v>
      </c>
      <c r="I5100" s="17">
        <f t="shared" si="109"/>
        <v>-1.1380000000000017</v>
      </c>
      <c r="J5100" s="18">
        <f t="shared" si="110"/>
        <v>5.3633707229710705E-2</v>
      </c>
      <c r="K5100" s="18">
        <f t="shared" si="111"/>
        <v>0.33398881671376973</v>
      </c>
      <c r="L5100" s="154"/>
      <c r="M5100" s="154"/>
      <c r="N5100" s="154"/>
      <c r="O5100" s="154"/>
      <c r="P5100" s="154"/>
      <c r="Q5100" s="154"/>
      <c r="R5100" s="154"/>
      <c r="S5100" s="154"/>
      <c r="T5100" s="154"/>
      <c r="U5100" s="154"/>
      <c r="V5100" s="154"/>
      <c r="W5100" s="154"/>
      <c r="X5100" s="154"/>
      <c r="Y5100" s="154"/>
      <c r="Z5100" s="154"/>
      <c r="AA5100" s="154"/>
    </row>
    <row r="5101" spans="1:27" ht="15.75" customHeight="1">
      <c r="A5101" s="155"/>
      <c r="B5101" s="156">
        <v>45251</v>
      </c>
      <c r="C5101" s="158"/>
      <c r="D5101" s="158">
        <v>6117</v>
      </c>
      <c r="E5101" s="158">
        <v>19.634</v>
      </c>
      <c r="F5101" s="158">
        <v>19.308</v>
      </c>
      <c r="G5101" s="16">
        <f t="shared" si="107"/>
        <v>19.9327573208373</v>
      </c>
      <c r="H5101" s="17">
        <f t="shared" si="108"/>
        <v>-0.49792886806216669</v>
      </c>
      <c r="I5101" s="17">
        <f t="shared" si="109"/>
        <v>-0.32600000000000051</v>
      </c>
      <c r="J5101" s="18">
        <f t="shared" si="110"/>
        <v>1.6603850463481742E-2</v>
      </c>
      <c r="K5101" s="18">
        <f t="shared" si="111"/>
        <v>0.30911791178364711</v>
      </c>
      <c r="L5101" s="154"/>
      <c r="M5101" s="154"/>
      <c r="N5101" s="154"/>
      <c r="O5101" s="154"/>
      <c r="P5101" s="154"/>
      <c r="Q5101" s="154"/>
      <c r="R5101" s="154"/>
      <c r="S5101" s="154"/>
      <c r="T5101" s="154"/>
      <c r="U5101" s="154"/>
      <c r="V5101" s="154"/>
      <c r="W5101" s="154"/>
      <c r="X5101" s="154"/>
      <c r="Y5101" s="154"/>
      <c r="Z5101" s="154"/>
      <c r="AA5101" s="154"/>
    </row>
    <row r="5102" spans="1:27" ht="15.75" customHeight="1">
      <c r="A5102" s="155"/>
      <c r="B5102" s="156"/>
      <c r="C5102" s="158"/>
      <c r="D5102" s="158">
        <v>6117</v>
      </c>
      <c r="E5102" s="158">
        <v>20.681999999999999</v>
      </c>
      <c r="F5102" s="158">
        <v>20.277000000000001</v>
      </c>
      <c r="G5102" s="16">
        <f t="shared" si="107"/>
        <v>19.9327573208373</v>
      </c>
      <c r="H5102" s="17">
        <f t="shared" si="108"/>
        <v>1.2487377986044972</v>
      </c>
      <c r="I5102" s="17">
        <f t="shared" si="109"/>
        <v>-0.40499999999999758</v>
      </c>
      <c r="J5102" s="18">
        <f t="shared" si="110"/>
        <v>1.9582245430809286E-2</v>
      </c>
      <c r="K5102" s="18">
        <f t="shared" si="111"/>
        <v>0.34412634561261612</v>
      </c>
      <c r="L5102" s="154"/>
      <c r="M5102" s="154"/>
      <c r="N5102" s="154"/>
      <c r="O5102" s="154"/>
      <c r="P5102" s="154"/>
      <c r="Q5102" s="154"/>
      <c r="R5102" s="154"/>
      <c r="S5102" s="154"/>
      <c r="T5102" s="154"/>
      <c r="U5102" s="154"/>
      <c r="V5102" s="154"/>
      <c r="W5102" s="154"/>
      <c r="X5102" s="154"/>
      <c r="Y5102" s="154"/>
      <c r="Z5102" s="154"/>
      <c r="AA5102" s="154"/>
    </row>
    <row r="5103" spans="1:27" ht="15.75" customHeight="1">
      <c r="A5103" s="155"/>
      <c r="B5103" s="156">
        <v>45251</v>
      </c>
      <c r="C5103" s="158">
        <v>80920</v>
      </c>
      <c r="D5103" s="158">
        <v>5169</v>
      </c>
      <c r="E5103" s="158">
        <v>25.06</v>
      </c>
      <c r="F5103" s="158">
        <v>25.001000000000001</v>
      </c>
      <c r="G5103" s="16">
        <f t="shared" si="107"/>
        <v>24.534583675052499</v>
      </c>
      <c r="H5103" s="17">
        <f t="shared" si="108"/>
        <v>0.87569387491249984</v>
      </c>
      <c r="I5103" s="17">
        <f t="shared" si="109"/>
        <v>-5.8999999999997499E-2</v>
      </c>
      <c r="J5103" s="18">
        <f t="shared" si="110"/>
        <v>2.3543495610533721E-3</v>
      </c>
      <c r="K5103" s="18">
        <f t="shared" si="111"/>
        <v>0.33233385840639129</v>
      </c>
      <c r="L5103" s="154"/>
      <c r="M5103" s="154"/>
      <c r="N5103" s="154"/>
      <c r="O5103" s="154"/>
      <c r="P5103" s="154"/>
      <c r="Q5103" s="154"/>
      <c r="R5103" s="154"/>
      <c r="S5103" s="154"/>
      <c r="T5103" s="154"/>
      <c r="U5103" s="154"/>
      <c r="V5103" s="154"/>
      <c r="W5103" s="154"/>
      <c r="X5103" s="154"/>
      <c r="Y5103" s="154"/>
      <c r="Z5103" s="154"/>
      <c r="AA5103" s="154"/>
    </row>
    <row r="5104" spans="1:27" ht="15.75" customHeight="1">
      <c r="A5104" s="155"/>
      <c r="B5104" s="156"/>
      <c r="C5104" s="158"/>
      <c r="D5104" s="158">
        <v>5169</v>
      </c>
      <c r="E5104" s="158">
        <v>24.512</v>
      </c>
      <c r="F5104" s="158">
        <v>24.457000000000001</v>
      </c>
      <c r="G5104" s="16">
        <f t="shared" si="107"/>
        <v>24.534583675052499</v>
      </c>
      <c r="H5104" s="17">
        <f t="shared" si="108"/>
        <v>-3.7639458420830607E-2</v>
      </c>
      <c r="I5104" s="17">
        <f t="shared" si="109"/>
        <v>-5.4999999999999716E-2</v>
      </c>
      <c r="J5104" s="18">
        <f t="shared" si="110"/>
        <v>2.2437989556135652E-3</v>
      </c>
      <c r="K5104" s="18">
        <f t="shared" si="111"/>
        <v>0.31740724917037239</v>
      </c>
      <c r="L5104" s="154"/>
      <c r="M5104" s="154"/>
      <c r="N5104" s="154"/>
      <c r="O5104" s="154"/>
      <c r="P5104" s="154"/>
      <c r="Q5104" s="154"/>
      <c r="R5104" s="154"/>
      <c r="S5104" s="154"/>
      <c r="T5104" s="154"/>
      <c r="U5104" s="154"/>
      <c r="V5104" s="154"/>
      <c r="W5104" s="154"/>
      <c r="X5104" s="154"/>
      <c r="Y5104" s="154"/>
      <c r="Z5104" s="154"/>
      <c r="AA5104" s="154"/>
    </row>
    <row r="5105" spans="1:27" ht="15.75" customHeight="1">
      <c r="A5105" s="155"/>
      <c r="B5105" s="156"/>
      <c r="C5105" s="158"/>
      <c r="D5105" s="158">
        <v>5169</v>
      </c>
      <c r="E5105" s="158">
        <v>25.167000000000002</v>
      </c>
      <c r="F5105" s="158">
        <v>25.106000000000002</v>
      </c>
      <c r="G5105" s="16">
        <f t="shared" si="107"/>
        <v>24.534583675052499</v>
      </c>
      <c r="H5105" s="17">
        <f t="shared" si="108"/>
        <v>1.054027208245838</v>
      </c>
      <c r="I5105" s="17">
        <f t="shared" si="109"/>
        <v>-6.0999999999999943E-2</v>
      </c>
      <c r="J5105" s="18">
        <f t="shared" si="110"/>
        <v>2.4238089561727633E-3</v>
      </c>
      <c r="K5105" s="18">
        <f t="shared" si="111"/>
        <v>0.33517250731768461</v>
      </c>
      <c r="L5105" s="154"/>
      <c r="M5105" s="154"/>
      <c r="N5105" s="154"/>
      <c r="O5105" s="154"/>
      <c r="P5105" s="154"/>
      <c r="Q5105" s="154"/>
      <c r="R5105" s="154"/>
      <c r="S5105" s="154"/>
      <c r="T5105" s="154"/>
      <c r="U5105" s="154"/>
      <c r="V5105" s="154"/>
      <c r="W5105" s="154"/>
      <c r="X5105" s="154"/>
      <c r="Y5105" s="154"/>
      <c r="Z5105" s="154"/>
      <c r="AA5105" s="154"/>
    </row>
    <row r="5106" spans="1:27" ht="15.75" customHeight="1">
      <c r="A5106" s="155"/>
      <c r="B5106" s="156">
        <v>45251</v>
      </c>
      <c r="C5106" s="158"/>
      <c r="D5106" s="158">
        <v>5169</v>
      </c>
      <c r="E5106" s="158">
        <v>25.271000000000001</v>
      </c>
      <c r="F5106" s="158">
        <v>25.202999999999999</v>
      </c>
      <c r="G5106" s="16">
        <f t="shared" si="107"/>
        <v>24.534583675052499</v>
      </c>
      <c r="H5106" s="17">
        <f t="shared" si="108"/>
        <v>1.22736054157917</v>
      </c>
      <c r="I5106" s="17">
        <f t="shared" si="109"/>
        <v>-6.8000000000001393E-2</v>
      </c>
      <c r="J5106" s="18">
        <f t="shared" si="110"/>
        <v>2.6908313877567723E-3</v>
      </c>
      <c r="K5106" s="18">
        <f t="shared" si="111"/>
        <v>0.33790853118848352</v>
      </c>
      <c r="L5106" s="154"/>
      <c r="M5106" s="154"/>
      <c r="N5106" s="154"/>
      <c r="O5106" s="154"/>
      <c r="P5106" s="154"/>
      <c r="Q5106" s="154"/>
      <c r="R5106" s="154"/>
      <c r="S5106" s="154"/>
      <c r="T5106" s="154"/>
      <c r="U5106" s="154"/>
      <c r="V5106" s="154"/>
      <c r="W5106" s="154"/>
      <c r="X5106" s="154"/>
      <c r="Y5106" s="154"/>
      <c r="Z5106" s="154"/>
      <c r="AA5106" s="154"/>
    </row>
    <row r="5107" spans="1:27" ht="15.75" customHeight="1">
      <c r="A5107" s="155"/>
      <c r="B5107" s="156"/>
      <c r="C5107" s="158"/>
      <c r="D5107" s="158">
        <v>5169</v>
      </c>
      <c r="E5107" s="158">
        <v>25.606000000000002</v>
      </c>
      <c r="F5107" s="158">
        <v>25.538</v>
      </c>
      <c r="G5107" s="16">
        <f t="shared" si="107"/>
        <v>24.534583675052499</v>
      </c>
      <c r="H5107" s="17">
        <f t="shared" si="108"/>
        <v>1.7856938749125049</v>
      </c>
      <c r="I5107" s="17">
        <f t="shared" si="109"/>
        <v>-6.8000000000001393E-2</v>
      </c>
      <c r="J5107" s="18">
        <f t="shared" si="110"/>
        <v>2.6556275872842844E-3</v>
      </c>
      <c r="K5107" s="18">
        <f t="shared" si="111"/>
        <v>0.3465705885989287</v>
      </c>
      <c r="L5107" s="154"/>
      <c r="M5107" s="154"/>
      <c r="N5107" s="154"/>
      <c r="O5107" s="154"/>
      <c r="P5107" s="154"/>
      <c r="Q5107" s="154"/>
      <c r="R5107" s="154"/>
      <c r="S5107" s="154"/>
      <c r="T5107" s="154"/>
      <c r="U5107" s="154"/>
      <c r="V5107" s="154"/>
      <c r="W5107" s="154"/>
      <c r="X5107" s="154"/>
      <c r="Y5107" s="154"/>
      <c r="Z5107" s="154"/>
      <c r="AA5107" s="154"/>
    </row>
    <row r="5108" spans="1:27" ht="15.75" customHeight="1">
      <c r="A5108" s="155"/>
      <c r="B5108" s="156"/>
      <c r="C5108" s="158"/>
      <c r="D5108" s="158">
        <v>5169</v>
      </c>
      <c r="E5108" s="158">
        <v>24.9</v>
      </c>
      <c r="F5108" s="158">
        <v>24.838999999999999</v>
      </c>
      <c r="G5108" s="16">
        <f t="shared" si="107"/>
        <v>24.534583675052499</v>
      </c>
      <c r="H5108" s="17">
        <f t="shared" si="108"/>
        <v>0.60902720824583301</v>
      </c>
      <c r="I5108" s="17">
        <f t="shared" si="109"/>
        <v>-6.0999999999999943E-2</v>
      </c>
      <c r="J5108" s="18">
        <f t="shared" si="110"/>
        <v>2.4497991967871464E-3</v>
      </c>
      <c r="K5108" s="18">
        <f t="shared" si="111"/>
        <v>0.32804363420338017</v>
      </c>
      <c r="L5108" s="154"/>
      <c r="M5108" s="154"/>
      <c r="N5108" s="154"/>
      <c r="O5108" s="154"/>
      <c r="P5108" s="154"/>
      <c r="Q5108" s="154"/>
      <c r="R5108" s="154"/>
      <c r="S5108" s="154"/>
      <c r="T5108" s="154"/>
      <c r="U5108" s="154"/>
      <c r="V5108" s="154"/>
      <c r="W5108" s="154"/>
      <c r="X5108" s="154"/>
      <c r="Y5108" s="154"/>
      <c r="Z5108" s="154"/>
      <c r="AA5108" s="154"/>
    </row>
    <row r="5109" spans="1:27" ht="15.75" customHeight="1">
      <c r="A5109" s="155"/>
      <c r="B5109" s="156">
        <v>45251</v>
      </c>
      <c r="C5109" s="158"/>
      <c r="D5109" s="158">
        <v>5623</v>
      </c>
      <c r="E5109" s="158">
        <v>23.896000000000001</v>
      </c>
      <c r="F5109" s="158">
        <v>23.795999999999999</v>
      </c>
      <c r="G5109" s="16">
        <f t="shared" si="107"/>
        <v>22.870927068045674</v>
      </c>
      <c r="H5109" s="17">
        <f t="shared" si="108"/>
        <v>1.7084548865905447</v>
      </c>
      <c r="I5109" s="17">
        <f t="shared" si="109"/>
        <v>-0.10000000000000142</v>
      </c>
      <c r="J5109" s="18">
        <f t="shared" si="110"/>
        <v>4.1848008034818139E-3</v>
      </c>
      <c r="K5109" s="18">
        <f t="shared" si="111"/>
        <v>0.33468815847233713</v>
      </c>
      <c r="L5109" s="154"/>
      <c r="M5109" s="154"/>
      <c r="N5109" s="154"/>
      <c r="O5109" s="154"/>
      <c r="P5109" s="154"/>
      <c r="Q5109" s="154"/>
      <c r="R5109" s="154"/>
      <c r="S5109" s="154"/>
      <c r="T5109" s="154"/>
      <c r="U5109" s="154"/>
      <c r="V5109" s="154"/>
      <c r="W5109" s="154"/>
      <c r="X5109" s="154"/>
      <c r="Y5109" s="154"/>
      <c r="Z5109" s="154"/>
      <c r="AA5109" s="154"/>
    </row>
    <row r="5110" spans="1:27" ht="15.75" customHeight="1">
      <c r="A5110" s="155"/>
      <c r="B5110" s="156"/>
      <c r="C5110" s="158"/>
      <c r="D5110" s="158">
        <v>5623</v>
      </c>
      <c r="E5110" s="158">
        <v>23.783000000000001</v>
      </c>
      <c r="F5110" s="158">
        <v>23.710999999999999</v>
      </c>
      <c r="G5110" s="16">
        <f t="shared" si="107"/>
        <v>22.870927068045674</v>
      </c>
      <c r="H5110" s="17">
        <f t="shared" si="108"/>
        <v>1.5201215532572121</v>
      </c>
      <c r="I5110" s="17">
        <f t="shared" si="109"/>
        <v>-7.2000000000002728E-2</v>
      </c>
      <c r="J5110" s="18">
        <f t="shared" si="110"/>
        <v>3.0273724929572687E-3</v>
      </c>
      <c r="K5110" s="18">
        <f t="shared" si="111"/>
        <v>0.33152706701656515</v>
      </c>
      <c r="L5110" s="154"/>
      <c r="M5110" s="154"/>
      <c r="N5110" s="154"/>
      <c r="O5110" s="154"/>
      <c r="P5110" s="154"/>
      <c r="Q5110" s="154"/>
      <c r="R5110" s="154"/>
      <c r="S5110" s="154"/>
      <c r="T5110" s="154"/>
      <c r="U5110" s="154"/>
      <c r="V5110" s="154"/>
      <c r="W5110" s="154"/>
      <c r="X5110" s="154"/>
      <c r="Y5110" s="154"/>
      <c r="Z5110" s="154"/>
      <c r="AA5110" s="154"/>
    </row>
    <row r="5111" spans="1:27" ht="15.75" customHeight="1">
      <c r="A5111" s="155"/>
      <c r="B5111" s="156">
        <v>45251</v>
      </c>
      <c r="C5111" s="158">
        <v>80926</v>
      </c>
      <c r="D5111" s="158">
        <v>5120</v>
      </c>
      <c r="E5111" s="158">
        <v>23.347000000000001</v>
      </c>
      <c r="F5111" s="158">
        <v>23.286999999999999</v>
      </c>
      <c r="G5111" s="16">
        <f t="shared" si="107"/>
        <v>22.870927068045674</v>
      </c>
      <c r="H5111" s="17">
        <f t="shared" si="108"/>
        <v>0.79345488659054553</v>
      </c>
      <c r="I5111" s="17">
        <f t="shared" si="109"/>
        <v>-6.0000000000002274E-2</v>
      </c>
      <c r="J5111" s="18">
        <f t="shared" si="110"/>
        <v>2.5699233306207339E-3</v>
      </c>
      <c r="K5111" s="18">
        <f t="shared" si="111"/>
        <v>0.31904348459566406</v>
      </c>
      <c r="L5111" s="154"/>
      <c r="M5111" s="154"/>
      <c r="N5111" s="154"/>
      <c r="O5111" s="154"/>
      <c r="P5111" s="154"/>
      <c r="Q5111" s="154"/>
      <c r="R5111" s="154"/>
      <c r="S5111" s="154"/>
      <c r="T5111" s="154"/>
      <c r="U5111" s="154"/>
      <c r="V5111" s="154"/>
      <c r="W5111" s="154"/>
      <c r="X5111" s="154"/>
      <c r="Y5111" s="154"/>
      <c r="Z5111" s="154"/>
      <c r="AA5111" s="154"/>
    </row>
    <row r="5112" spans="1:27" ht="15.75" customHeight="1">
      <c r="A5112" s="155"/>
      <c r="B5112" s="156"/>
      <c r="C5112" s="158"/>
      <c r="D5112" s="158">
        <v>5120</v>
      </c>
      <c r="E5112" s="158">
        <v>24.260999999999999</v>
      </c>
      <c r="F5112" s="158">
        <v>24.181999999999999</v>
      </c>
      <c r="G5112" s="16">
        <f t="shared" si="107"/>
        <v>22.870927068045674</v>
      </c>
      <c r="H5112" s="17">
        <f t="shared" si="108"/>
        <v>2.3167882199238754</v>
      </c>
      <c r="I5112" s="17">
        <f t="shared" si="109"/>
        <v>-7.9000000000000625E-2</v>
      </c>
      <c r="J5112" s="18">
        <f t="shared" si="110"/>
        <v>3.2562548946869722E-3</v>
      </c>
      <c r="K5112" s="18">
        <f t="shared" si="111"/>
        <v>0.34469759015930784</v>
      </c>
      <c r="L5112" s="154"/>
      <c r="M5112" s="154"/>
      <c r="N5112" s="154"/>
      <c r="O5112" s="154"/>
      <c r="P5112" s="154"/>
      <c r="Q5112" s="154"/>
      <c r="R5112" s="154"/>
      <c r="S5112" s="154"/>
      <c r="T5112" s="154"/>
      <c r="U5112" s="154"/>
      <c r="V5112" s="154"/>
      <c r="W5112" s="154"/>
      <c r="X5112" s="154"/>
      <c r="Y5112" s="154"/>
      <c r="Z5112" s="154"/>
      <c r="AA5112" s="154"/>
    </row>
    <row r="5113" spans="1:27" ht="15.75" customHeight="1">
      <c r="A5113" s="155"/>
      <c r="B5113" s="156"/>
      <c r="C5113" s="158"/>
      <c r="D5113" s="158">
        <v>5120</v>
      </c>
      <c r="E5113" s="158">
        <v>24.565999999999999</v>
      </c>
      <c r="F5113" s="158">
        <v>24.492999999999999</v>
      </c>
      <c r="G5113" s="16">
        <f t="shared" si="107"/>
        <v>22.870927068045674</v>
      </c>
      <c r="H5113" s="17">
        <f t="shared" si="108"/>
        <v>2.8251215532572083</v>
      </c>
      <c r="I5113" s="17">
        <f t="shared" si="109"/>
        <v>-7.3000000000000398E-2</v>
      </c>
      <c r="J5113" s="18">
        <f t="shared" si="110"/>
        <v>2.971586745908996E-3</v>
      </c>
      <c r="K5113" s="18">
        <f t="shared" si="111"/>
        <v>0.35283351928905671</v>
      </c>
      <c r="L5113" s="154"/>
      <c r="M5113" s="154"/>
      <c r="N5113" s="154"/>
      <c r="O5113" s="154"/>
      <c r="P5113" s="154"/>
      <c r="Q5113" s="154"/>
      <c r="R5113" s="154"/>
      <c r="S5113" s="154"/>
      <c r="T5113" s="154"/>
      <c r="U5113" s="154"/>
      <c r="V5113" s="154"/>
      <c r="W5113" s="154"/>
      <c r="X5113" s="154"/>
      <c r="Y5113" s="154"/>
      <c r="Z5113" s="154"/>
      <c r="AA5113" s="154"/>
    </row>
    <row r="5114" spans="1:27" ht="15.75" customHeight="1">
      <c r="A5114" s="155"/>
      <c r="B5114" s="156">
        <v>45251</v>
      </c>
      <c r="C5114" s="158">
        <v>80298</v>
      </c>
      <c r="D5114" s="158">
        <v>5120</v>
      </c>
      <c r="E5114" s="158">
        <v>23.567</v>
      </c>
      <c r="F5114" s="158">
        <v>23.507000000000001</v>
      </c>
      <c r="G5114" s="16">
        <f t="shared" si="107"/>
        <v>22.870927068045674</v>
      </c>
      <c r="H5114" s="17">
        <f t="shared" si="108"/>
        <v>1.1601215532572104</v>
      </c>
      <c r="I5114" s="17">
        <f t="shared" si="109"/>
        <v>-5.9999999999998721E-2</v>
      </c>
      <c r="J5114" s="18">
        <f t="shared" si="110"/>
        <v>2.5459328722365476E-3</v>
      </c>
      <c r="K5114" s="18">
        <f t="shared" si="111"/>
        <v>0.32540027304514652</v>
      </c>
      <c r="L5114" s="154"/>
      <c r="M5114" s="154"/>
      <c r="N5114" s="154"/>
      <c r="O5114" s="154"/>
      <c r="P5114" s="154"/>
      <c r="Q5114" s="154"/>
      <c r="R5114" s="154"/>
      <c r="S5114" s="154"/>
      <c r="T5114" s="154"/>
      <c r="U5114" s="154"/>
      <c r="V5114" s="154"/>
      <c r="W5114" s="154"/>
      <c r="X5114" s="154"/>
      <c r="Y5114" s="154"/>
      <c r="Z5114" s="154"/>
      <c r="AA5114" s="154"/>
    </row>
    <row r="5115" spans="1:27" ht="15.75" customHeight="1">
      <c r="A5115" s="155"/>
      <c r="B5115" s="156"/>
      <c r="C5115" s="158"/>
      <c r="D5115" s="158">
        <v>5120</v>
      </c>
      <c r="E5115" s="158">
        <v>24.042999999999999</v>
      </c>
      <c r="F5115" s="158">
        <v>23.981000000000002</v>
      </c>
      <c r="G5115" s="16">
        <f t="shared" si="107"/>
        <v>22.870927068045674</v>
      </c>
      <c r="H5115" s="17">
        <f t="shared" si="108"/>
        <v>1.9534548865905421</v>
      </c>
      <c r="I5115" s="17">
        <f t="shared" si="109"/>
        <v>-6.1999999999997613E-2</v>
      </c>
      <c r="J5115" s="18">
        <f t="shared" si="110"/>
        <v>2.5787131389592654E-3</v>
      </c>
      <c r="K5115" s="18">
        <f t="shared" si="111"/>
        <v>0.33875590545501671</v>
      </c>
      <c r="L5115" s="154"/>
      <c r="M5115" s="154"/>
      <c r="N5115" s="154"/>
      <c r="O5115" s="154"/>
      <c r="P5115" s="154"/>
      <c r="Q5115" s="154"/>
      <c r="R5115" s="154"/>
      <c r="S5115" s="154"/>
      <c r="T5115" s="154"/>
      <c r="U5115" s="154"/>
      <c r="V5115" s="154"/>
      <c r="W5115" s="154"/>
      <c r="X5115" s="154"/>
      <c r="Y5115" s="154"/>
      <c r="Z5115" s="154"/>
      <c r="AA5115" s="154"/>
    </row>
    <row r="5116" spans="1:27" ht="15.75" customHeight="1">
      <c r="A5116" s="155"/>
      <c r="B5116" s="156"/>
      <c r="C5116" s="158"/>
      <c r="D5116" s="158">
        <v>5120</v>
      </c>
      <c r="E5116" s="158">
        <v>24.024999999999999</v>
      </c>
      <c r="F5116" s="158">
        <v>23.96</v>
      </c>
      <c r="G5116" s="16">
        <f t="shared" si="107"/>
        <v>22.870927068045674</v>
      </c>
      <c r="H5116" s="17">
        <f t="shared" si="108"/>
        <v>1.923454886590541</v>
      </c>
      <c r="I5116" s="17">
        <f t="shared" si="109"/>
        <v>-6.4999999999997726E-2</v>
      </c>
      <c r="J5116" s="18">
        <f t="shared" si="110"/>
        <v>2.7055150884494374E-3</v>
      </c>
      <c r="K5116" s="18">
        <f t="shared" si="111"/>
        <v>0.33826048844349499</v>
      </c>
      <c r="L5116" s="154"/>
      <c r="M5116" s="154"/>
      <c r="N5116" s="154"/>
      <c r="O5116" s="154"/>
      <c r="P5116" s="154"/>
      <c r="Q5116" s="154"/>
      <c r="R5116" s="154"/>
      <c r="S5116" s="154"/>
      <c r="T5116" s="154"/>
      <c r="U5116" s="154"/>
      <c r="V5116" s="154"/>
      <c r="W5116" s="154"/>
      <c r="X5116" s="154"/>
      <c r="Y5116" s="154"/>
      <c r="Z5116" s="154"/>
      <c r="AA5116" s="154"/>
    </row>
    <row r="5117" spans="1:27" ht="15.75" customHeight="1">
      <c r="A5117" s="155"/>
      <c r="B5117" s="156">
        <v>45251</v>
      </c>
      <c r="C5117" s="158">
        <v>80978</v>
      </c>
      <c r="D5117" s="158">
        <v>5648</v>
      </c>
      <c r="E5117" s="158">
        <v>20.161999999999999</v>
      </c>
      <c r="F5117" s="158">
        <v>20.030999999999999</v>
      </c>
      <c r="G5117" s="16">
        <f t="shared" si="107"/>
        <v>19.240505739344663</v>
      </c>
      <c r="H5117" s="17">
        <f t="shared" si="108"/>
        <v>1.5358237677588942</v>
      </c>
      <c r="I5117" s="17">
        <f t="shared" si="109"/>
        <v>-0.13100000000000023</v>
      </c>
      <c r="J5117" s="18">
        <f t="shared" si="110"/>
        <v>6.4973712925305146E-3</v>
      </c>
      <c r="K5117" s="18">
        <f t="shared" si="111"/>
        <v>0.34682075190953271</v>
      </c>
      <c r="L5117" s="154"/>
      <c r="M5117" s="154"/>
      <c r="N5117" s="154"/>
      <c r="O5117" s="154"/>
      <c r="P5117" s="154"/>
      <c r="Q5117" s="154"/>
      <c r="R5117" s="154"/>
      <c r="S5117" s="154"/>
      <c r="T5117" s="154"/>
      <c r="U5117" s="154"/>
      <c r="V5117" s="154"/>
      <c r="W5117" s="154"/>
      <c r="X5117" s="154"/>
      <c r="Y5117" s="154"/>
      <c r="Z5117" s="154"/>
      <c r="AA5117" s="154"/>
    </row>
    <row r="5118" spans="1:27" ht="15.75" customHeight="1">
      <c r="A5118" s="155"/>
      <c r="B5118" s="156"/>
      <c r="C5118" s="158"/>
      <c r="D5118" s="158">
        <v>5648</v>
      </c>
      <c r="E5118" s="158">
        <v>20.992000000000001</v>
      </c>
      <c r="F5118" s="158">
        <v>20.832000000000001</v>
      </c>
      <c r="G5118" s="16">
        <f t="shared" si="107"/>
        <v>19.240505739344663</v>
      </c>
      <c r="H5118" s="17">
        <f t="shared" si="108"/>
        <v>2.9191571010922308</v>
      </c>
      <c r="I5118" s="17">
        <f t="shared" si="109"/>
        <v>-0.16000000000000014</v>
      </c>
      <c r="J5118" s="18">
        <f t="shared" si="110"/>
        <v>7.6219512195122019E-3</v>
      </c>
      <c r="K5118" s="18">
        <f t="shared" si="111"/>
        <v>0.37264672256097559</v>
      </c>
      <c r="L5118" s="154"/>
      <c r="M5118" s="154"/>
      <c r="N5118" s="154"/>
      <c r="O5118" s="154"/>
      <c r="P5118" s="154"/>
      <c r="Q5118" s="154"/>
      <c r="R5118" s="154"/>
      <c r="S5118" s="154"/>
      <c r="T5118" s="154"/>
      <c r="U5118" s="154"/>
      <c r="V5118" s="154"/>
      <c r="W5118" s="154"/>
      <c r="X5118" s="154"/>
      <c r="Y5118" s="154"/>
      <c r="Z5118" s="154"/>
      <c r="AA5118" s="154"/>
    </row>
    <row r="5119" spans="1:27" ht="15.75" customHeight="1">
      <c r="A5119" s="155"/>
      <c r="B5119" s="156"/>
      <c r="C5119" s="158"/>
      <c r="D5119" s="158">
        <v>5648</v>
      </c>
      <c r="E5119" s="158">
        <v>20.881</v>
      </c>
      <c r="F5119" s="158">
        <v>20.716999999999999</v>
      </c>
      <c r="G5119" s="16">
        <f t="shared" si="107"/>
        <v>19.240505739344663</v>
      </c>
      <c r="H5119" s="17">
        <f t="shared" si="108"/>
        <v>2.7341571010922294</v>
      </c>
      <c r="I5119" s="17">
        <f t="shared" si="109"/>
        <v>-0.16400000000000148</v>
      </c>
      <c r="J5119" s="18">
        <f t="shared" si="110"/>
        <v>7.8540299794071875E-3</v>
      </c>
      <c r="K5119" s="18">
        <f t="shared" si="111"/>
        <v>0.36931181456826773</v>
      </c>
      <c r="L5119" s="154"/>
      <c r="M5119" s="154"/>
      <c r="N5119" s="154"/>
      <c r="O5119" s="154"/>
      <c r="P5119" s="154"/>
      <c r="Q5119" s="154"/>
      <c r="R5119" s="154"/>
      <c r="S5119" s="154"/>
      <c r="T5119" s="154"/>
      <c r="U5119" s="154"/>
      <c r="V5119" s="154"/>
      <c r="W5119" s="154"/>
      <c r="X5119" s="154"/>
      <c r="Y5119" s="154"/>
      <c r="Z5119" s="154"/>
      <c r="AA5119" s="154"/>
    </row>
    <row r="5120" spans="1:27" ht="15.75" customHeight="1">
      <c r="A5120" s="155"/>
      <c r="B5120" s="156">
        <v>45252</v>
      </c>
      <c r="C5120" s="158">
        <v>80982</v>
      </c>
      <c r="D5120" s="158">
        <v>5648</v>
      </c>
      <c r="E5120" s="158">
        <v>20.242000000000001</v>
      </c>
      <c r="F5120" s="158">
        <v>20.102</v>
      </c>
      <c r="G5120" s="16">
        <f t="shared" si="107"/>
        <v>19.240505739344663</v>
      </c>
      <c r="H5120" s="17">
        <f t="shared" si="108"/>
        <v>1.6691571010922306</v>
      </c>
      <c r="I5120" s="17">
        <f t="shared" si="109"/>
        <v>-0.14000000000000057</v>
      </c>
      <c r="J5120" s="18">
        <f t="shared" si="110"/>
        <v>6.9163126173303309E-3</v>
      </c>
      <c r="K5120" s="18">
        <f t="shared" si="111"/>
        <v>0.3494022329809307</v>
      </c>
      <c r="L5120" s="154"/>
      <c r="M5120" s="154"/>
      <c r="N5120" s="154"/>
      <c r="O5120" s="154"/>
      <c r="P5120" s="154"/>
      <c r="Q5120" s="154"/>
      <c r="R5120" s="154"/>
      <c r="S5120" s="154"/>
      <c r="T5120" s="154"/>
      <c r="U5120" s="154"/>
      <c r="V5120" s="154"/>
      <c r="W5120" s="154"/>
      <c r="X5120" s="154"/>
      <c r="Y5120" s="154"/>
      <c r="Z5120" s="154"/>
      <c r="AA5120" s="154"/>
    </row>
    <row r="5121" spans="1:27" ht="15.75" customHeight="1">
      <c r="A5121" s="155"/>
      <c r="B5121" s="156"/>
      <c r="C5121" s="158"/>
      <c r="D5121" s="158">
        <v>6157</v>
      </c>
      <c r="E5121" s="158">
        <v>29.690999999999999</v>
      </c>
      <c r="F5121" s="158">
        <v>29.228999999999999</v>
      </c>
      <c r="G5121" s="16">
        <f t="shared" si="107"/>
        <v>30.17176486559946</v>
      </c>
      <c r="H5121" s="17">
        <f t="shared" si="108"/>
        <v>-0.80127477599910202</v>
      </c>
      <c r="I5121" s="17">
        <f t="shared" si="109"/>
        <v>-0.46199999999999974</v>
      </c>
      <c r="J5121" s="18">
        <f t="shared" si="110"/>
        <v>1.5560270789128011E-2</v>
      </c>
      <c r="K5121" s="18">
        <f t="shared" si="111"/>
        <v>0.31438649059022289</v>
      </c>
      <c r="L5121" s="154"/>
      <c r="M5121" s="154"/>
      <c r="N5121" s="154"/>
      <c r="O5121" s="154"/>
      <c r="P5121" s="154"/>
      <c r="Q5121" s="154"/>
      <c r="R5121" s="154"/>
      <c r="S5121" s="154"/>
      <c r="T5121" s="154"/>
      <c r="U5121" s="154"/>
      <c r="V5121" s="154"/>
      <c r="W5121" s="154"/>
      <c r="X5121" s="154"/>
      <c r="Y5121" s="154"/>
      <c r="Z5121" s="154"/>
      <c r="AA5121" s="154"/>
    </row>
    <row r="5122" spans="1:27" ht="15.75" customHeight="1">
      <c r="A5122" s="155"/>
      <c r="B5122" s="156">
        <v>45252</v>
      </c>
      <c r="C5122" s="158">
        <v>80980</v>
      </c>
      <c r="D5122" s="158">
        <v>6617</v>
      </c>
      <c r="E5122" s="158">
        <v>21.564</v>
      </c>
      <c r="F5122" s="158">
        <v>21.177</v>
      </c>
      <c r="G5122" s="16">
        <f t="shared" si="107"/>
        <v>21.071999999999999</v>
      </c>
      <c r="H5122" s="17">
        <f t="shared" si="108"/>
        <v>0.82000000000000151</v>
      </c>
      <c r="I5122" s="17">
        <f t="shared" si="109"/>
        <v>-0.38700000000000045</v>
      </c>
      <c r="J5122" s="18">
        <f t="shared" si="110"/>
        <v>1.7946577629382326E-2</v>
      </c>
      <c r="K5122" s="18">
        <f t="shared" si="111"/>
        <v>0.41496939343350042</v>
      </c>
      <c r="L5122" s="154"/>
      <c r="M5122" s="154"/>
      <c r="N5122" s="154"/>
      <c r="O5122" s="154"/>
      <c r="P5122" s="154"/>
      <c r="Q5122" s="154"/>
      <c r="R5122" s="154"/>
      <c r="S5122" s="154"/>
      <c r="T5122" s="154"/>
      <c r="U5122" s="154"/>
      <c r="V5122" s="154"/>
      <c r="W5122" s="154"/>
      <c r="X5122" s="154"/>
      <c r="Y5122" s="154"/>
      <c r="Z5122" s="154"/>
      <c r="AA5122" s="154"/>
    </row>
    <row r="5123" spans="1:27" ht="15.75" customHeight="1">
      <c r="A5123" s="155"/>
      <c r="B5123" s="156"/>
      <c r="C5123" s="158"/>
      <c r="D5123" s="158">
        <v>6617</v>
      </c>
      <c r="E5123" s="158">
        <v>22.263999999999999</v>
      </c>
      <c r="F5123" s="158">
        <v>21.837</v>
      </c>
      <c r="G5123" s="16">
        <f t="shared" si="107"/>
        <v>21.071999999999999</v>
      </c>
      <c r="H5123" s="17">
        <f t="shared" si="108"/>
        <v>1.986666666666667</v>
      </c>
      <c r="I5123" s="17">
        <f t="shared" si="109"/>
        <v>-0.4269999999999996</v>
      </c>
      <c r="J5123" s="18">
        <f t="shared" si="110"/>
        <v>1.9178943586058192E-2</v>
      </c>
      <c r="K5123" s="18">
        <f t="shared" si="111"/>
        <v>0.43336327703916649</v>
      </c>
      <c r="L5123" s="154"/>
      <c r="M5123" s="154"/>
      <c r="N5123" s="154"/>
      <c r="O5123" s="154"/>
      <c r="P5123" s="154"/>
      <c r="Q5123" s="154"/>
      <c r="R5123" s="154"/>
      <c r="S5123" s="154"/>
      <c r="T5123" s="154"/>
      <c r="U5123" s="154"/>
      <c r="V5123" s="154"/>
      <c r="W5123" s="154"/>
      <c r="X5123" s="154"/>
      <c r="Y5123" s="154"/>
      <c r="Z5123" s="154"/>
      <c r="AA5123" s="154"/>
    </row>
    <row r="5124" spans="1:27" ht="15.75" customHeight="1">
      <c r="A5124" s="155"/>
      <c r="B5124" s="156">
        <v>45252</v>
      </c>
      <c r="C5124" s="158">
        <v>80972</v>
      </c>
      <c r="D5124" s="158">
        <v>5003</v>
      </c>
      <c r="E5124" s="158">
        <v>40.777999999999999</v>
      </c>
      <c r="F5124" s="158">
        <v>39.984000000000002</v>
      </c>
      <c r="G5124" s="16">
        <f t="shared" si="107"/>
        <v>38.4</v>
      </c>
      <c r="H5124" s="17">
        <f t="shared" si="108"/>
        <v>3.9633333333333338</v>
      </c>
      <c r="I5124" s="17">
        <f t="shared" si="109"/>
        <v>-0.79399999999999693</v>
      </c>
      <c r="J5124" s="18">
        <f t="shared" si="110"/>
        <v>1.9471283535239515E-2</v>
      </c>
      <c r="K5124" s="18">
        <f t="shared" si="111"/>
        <v>0.41144734906076802</v>
      </c>
      <c r="L5124" s="154"/>
      <c r="M5124" s="154"/>
      <c r="N5124" s="154"/>
      <c r="O5124" s="154"/>
      <c r="P5124" s="154"/>
      <c r="Q5124" s="154"/>
      <c r="R5124" s="154"/>
      <c r="S5124" s="154"/>
      <c r="T5124" s="154"/>
      <c r="U5124" s="154"/>
      <c r="V5124" s="154"/>
      <c r="W5124" s="154"/>
      <c r="X5124" s="154"/>
      <c r="Y5124" s="154"/>
      <c r="Z5124" s="154"/>
      <c r="AA5124" s="154"/>
    </row>
    <row r="5125" spans="1:27" ht="15.75" customHeight="1">
      <c r="A5125" s="155"/>
      <c r="B5125" s="156"/>
      <c r="C5125" s="158"/>
      <c r="D5125" s="158">
        <v>5003</v>
      </c>
      <c r="E5125" s="158">
        <v>39.128</v>
      </c>
      <c r="F5125" s="158">
        <v>38.456000000000003</v>
      </c>
      <c r="G5125" s="16">
        <f t="shared" si="107"/>
        <v>38.4</v>
      </c>
      <c r="H5125" s="17">
        <f t="shared" si="108"/>
        <v>1.213333333333336</v>
      </c>
      <c r="I5125" s="17">
        <f t="shared" si="109"/>
        <v>-0.67199999999999704</v>
      </c>
      <c r="J5125" s="18">
        <f t="shared" si="110"/>
        <v>1.7174401962788719E-2</v>
      </c>
      <c r="K5125" s="18">
        <f t="shared" si="111"/>
        <v>0.38662850132897159</v>
      </c>
      <c r="L5125" s="154"/>
      <c r="M5125" s="154"/>
      <c r="N5125" s="154"/>
      <c r="O5125" s="154"/>
      <c r="P5125" s="154"/>
      <c r="Q5125" s="154"/>
      <c r="R5125" s="154"/>
      <c r="S5125" s="154"/>
      <c r="T5125" s="154"/>
      <c r="U5125" s="154"/>
      <c r="V5125" s="154"/>
      <c r="W5125" s="154"/>
      <c r="X5125" s="154"/>
      <c r="Y5125" s="154"/>
      <c r="Z5125" s="154"/>
      <c r="AA5125" s="154"/>
    </row>
    <row r="5126" spans="1:27" ht="15.75" customHeight="1">
      <c r="A5126" s="155"/>
      <c r="B5126" s="156"/>
      <c r="C5126" s="158"/>
      <c r="D5126" s="158">
        <v>5003</v>
      </c>
      <c r="E5126" s="158">
        <v>39.43</v>
      </c>
      <c r="F5126" s="158">
        <v>39.206000000000003</v>
      </c>
      <c r="G5126" s="16">
        <f t="shared" si="107"/>
        <v>38.4</v>
      </c>
      <c r="H5126" s="17">
        <f t="shared" si="108"/>
        <v>1.7166666666666686</v>
      </c>
      <c r="I5126" s="17">
        <f t="shared" si="109"/>
        <v>-0.22399999999999665</v>
      </c>
      <c r="J5126" s="18">
        <f t="shared" si="110"/>
        <v>5.680953588638008E-3</v>
      </c>
      <c r="K5126" s="18">
        <f t="shared" si="111"/>
        <v>0.39132640121734719</v>
      </c>
      <c r="L5126" s="154"/>
      <c r="M5126" s="154"/>
      <c r="N5126" s="154"/>
      <c r="O5126" s="154"/>
      <c r="P5126" s="154"/>
      <c r="Q5126" s="154"/>
      <c r="R5126" s="154"/>
      <c r="S5126" s="154"/>
      <c r="T5126" s="154"/>
      <c r="U5126" s="154"/>
      <c r="V5126" s="154"/>
      <c r="W5126" s="154"/>
      <c r="X5126" s="154"/>
      <c r="Y5126" s="154"/>
      <c r="Z5126" s="154"/>
      <c r="AA5126" s="154"/>
    </row>
    <row r="5127" spans="1:27" ht="15.75" customHeight="1">
      <c r="A5127" s="155"/>
      <c r="B5127" s="156">
        <v>45252</v>
      </c>
      <c r="C5127" s="158">
        <v>81396</v>
      </c>
      <c r="D5127" s="158">
        <v>7108</v>
      </c>
      <c r="E5127" s="158">
        <v>17.72</v>
      </c>
      <c r="F5127" s="158">
        <v>17.579999999999998</v>
      </c>
      <c r="G5127" s="16">
        <f t="shared" si="107"/>
        <v>18.039622077854567</v>
      </c>
      <c r="H5127" s="17">
        <f t="shared" si="108"/>
        <v>-0.53270346309094663</v>
      </c>
      <c r="I5127" s="17">
        <f t="shared" si="109"/>
        <v>-0.14000000000000057</v>
      </c>
      <c r="J5127" s="18">
        <f t="shared" si="110"/>
        <v>7.9006772009029679E-3</v>
      </c>
      <c r="K5127" s="18">
        <f t="shared" si="111"/>
        <v>0.34298929894159247</v>
      </c>
      <c r="L5127" s="154"/>
      <c r="M5127" s="154"/>
      <c r="N5127" s="154"/>
      <c r="O5127" s="154"/>
      <c r="P5127" s="154"/>
      <c r="Q5127" s="154"/>
      <c r="R5127" s="154"/>
      <c r="S5127" s="154"/>
      <c r="T5127" s="154"/>
      <c r="U5127" s="154"/>
      <c r="V5127" s="154"/>
      <c r="W5127" s="154"/>
      <c r="X5127" s="154"/>
      <c r="Y5127" s="154"/>
      <c r="Z5127" s="154"/>
      <c r="AA5127" s="154"/>
    </row>
    <row r="5128" spans="1:27" ht="15.75" customHeight="1">
      <c r="A5128" s="155"/>
      <c r="B5128" s="156"/>
      <c r="C5128" s="158"/>
      <c r="D5128" s="158">
        <v>7108</v>
      </c>
      <c r="E5128" s="158">
        <v>17.314</v>
      </c>
      <c r="F5128" s="158">
        <v>17.186</v>
      </c>
      <c r="G5128" s="16">
        <f t="shared" si="107"/>
        <v>18.039622077854567</v>
      </c>
      <c r="H5128" s="17">
        <f t="shared" si="108"/>
        <v>-1.2093701297576114</v>
      </c>
      <c r="I5128" s="17">
        <f t="shared" si="109"/>
        <v>-0.12800000000000011</v>
      </c>
      <c r="J5128" s="18">
        <f t="shared" si="110"/>
        <v>7.3928612683377675E-3</v>
      </c>
      <c r="K5128" s="18">
        <f t="shared" si="111"/>
        <v>0.32758290269406376</v>
      </c>
      <c r="L5128" s="154"/>
      <c r="M5128" s="154"/>
      <c r="N5128" s="154"/>
      <c r="O5128" s="154"/>
      <c r="P5128" s="154"/>
      <c r="Q5128" s="154"/>
      <c r="R5128" s="154"/>
      <c r="S5128" s="154"/>
      <c r="T5128" s="154"/>
      <c r="U5128" s="154"/>
      <c r="V5128" s="154"/>
      <c r="W5128" s="154"/>
      <c r="X5128" s="154"/>
      <c r="Y5128" s="154"/>
      <c r="Z5128" s="154"/>
      <c r="AA5128" s="154"/>
    </row>
    <row r="5129" spans="1:27" ht="15.75" customHeight="1">
      <c r="A5129" s="155"/>
      <c r="B5129" s="156"/>
      <c r="C5129" s="158"/>
      <c r="D5129" s="158">
        <v>7108</v>
      </c>
      <c r="E5129" s="158">
        <v>17.716000000000001</v>
      </c>
      <c r="F5129" s="158">
        <v>17.588999999999999</v>
      </c>
      <c r="G5129" s="16">
        <f t="shared" si="107"/>
        <v>18.039622077854567</v>
      </c>
      <c r="H5129" s="17">
        <f t="shared" si="108"/>
        <v>-0.53937012975760967</v>
      </c>
      <c r="I5129" s="17">
        <f t="shared" si="109"/>
        <v>-0.12700000000000244</v>
      </c>
      <c r="J5129" s="18">
        <f t="shared" si="110"/>
        <v>7.1686610973133004E-3</v>
      </c>
      <c r="K5129" s="18">
        <f t="shared" si="111"/>
        <v>0.34284095604227932</v>
      </c>
      <c r="L5129" s="154"/>
      <c r="M5129" s="154"/>
      <c r="N5129" s="154"/>
      <c r="O5129" s="154"/>
      <c r="P5129" s="154"/>
      <c r="Q5129" s="154"/>
      <c r="R5129" s="154"/>
      <c r="S5129" s="154"/>
      <c r="T5129" s="154"/>
      <c r="U5129" s="154"/>
      <c r="V5129" s="154"/>
      <c r="W5129" s="154"/>
      <c r="X5129" s="154"/>
      <c r="Y5129" s="154"/>
      <c r="Z5129" s="154"/>
      <c r="AA5129" s="154"/>
    </row>
    <row r="5130" spans="1:27" ht="15.75" customHeight="1">
      <c r="A5130" s="155"/>
      <c r="B5130" s="156">
        <v>45252</v>
      </c>
      <c r="C5130" s="158">
        <v>81653</v>
      </c>
      <c r="D5130" s="158">
        <v>7148</v>
      </c>
      <c r="E5130" s="158">
        <v>25.766999999999999</v>
      </c>
      <c r="F5130" s="158">
        <v>25.556000000000001</v>
      </c>
      <c r="G5130" s="16">
        <f t="shared" si="107"/>
        <v>25.578129335331514</v>
      </c>
      <c r="H5130" s="17">
        <f t="shared" si="108"/>
        <v>0.31478444111414206</v>
      </c>
      <c r="I5130" s="17">
        <f t="shared" si="109"/>
        <v>-0.21099999999999852</v>
      </c>
      <c r="J5130" s="18">
        <f t="shared" si="110"/>
        <v>8.1887685799665669E-3</v>
      </c>
      <c r="K5130" s="18">
        <f t="shared" si="111"/>
        <v>0.36844777588290034</v>
      </c>
      <c r="L5130" s="154"/>
      <c r="M5130" s="154"/>
      <c r="N5130" s="154"/>
      <c r="O5130" s="154"/>
      <c r="P5130" s="154"/>
      <c r="Q5130" s="154"/>
      <c r="R5130" s="154"/>
      <c r="S5130" s="154"/>
      <c r="T5130" s="154"/>
      <c r="U5130" s="154"/>
      <c r="V5130" s="154"/>
      <c r="W5130" s="154"/>
      <c r="X5130" s="154"/>
      <c r="Y5130" s="154"/>
      <c r="Z5130" s="154"/>
      <c r="AA5130" s="154"/>
    </row>
    <row r="5131" spans="1:27" ht="15.75" customHeight="1">
      <c r="A5131" s="155"/>
      <c r="B5131" s="156"/>
      <c r="C5131" s="158"/>
      <c r="D5131" s="158">
        <v>7148</v>
      </c>
      <c r="E5131" s="158">
        <v>24.984000000000002</v>
      </c>
      <c r="F5131" s="158">
        <v>24.779</v>
      </c>
      <c r="G5131" s="16">
        <f t="shared" si="107"/>
        <v>25.578129335331514</v>
      </c>
      <c r="H5131" s="17">
        <f t="shared" si="108"/>
        <v>-0.99021555888585411</v>
      </c>
      <c r="I5131" s="17">
        <f t="shared" si="109"/>
        <v>-0.20500000000000185</v>
      </c>
      <c r="J5131" s="18">
        <f t="shared" si="110"/>
        <v>8.2052513608710312E-3</v>
      </c>
      <c r="K5131" s="18">
        <f t="shared" si="111"/>
        <v>0.34865489277836592</v>
      </c>
      <c r="L5131" s="154"/>
      <c r="M5131" s="154"/>
      <c r="N5131" s="154"/>
      <c r="O5131" s="154"/>
      <c r="P5131" s="154"/>
      <c r="Q5131" s="154"/>
      <c r="R5131" s="154"/>
      <c r="S5131" s="154"/>
      <c r="T5131" s="154"/>
      <c r="U5131" s="154"/>
      <c r="V5131" s="154"/>
      <c r="W5131" s="154"/>
      <c r="X5131" s="154"/>
      <c r="Y5131" s="154"/>
      <c r="Z5131" s="154"/>
      <c r="AA5131" s="154"/>
    </row>
    <row r="5132" spans="1:27" ht="15.75" customHeight="1">
      <c r="A5132" s="155"/>
      <c r="B5132" s="156">
        <v>45253</v>
      </c>
      <c r="C5132" s="158">
        <v>80976</v>
      </c>
      <c r="D5132" s="158">
        <v>5001</v>
      </c>
      <c r="E5132" s="158">
        <v>38.802999999999997</v>
      </c>
      <c r="F5132" s="158">
        <v>38.46</v>
      </c>
      <c r="G5132" s="16">
        <f t="shared" si="107"/>
        <v>38.4</v>
      </c>
      <c r="H5132" s="17">
        <f t="shared" si="108"/>
        <v>0.67166666666666452</v>
      </c>
      <c r="I5132" s="17">
        <f t="shared" si="109"/>
        <v>-0.34299999999999642</v>
      </c>
      <c r="J5132" s="18">
        <f t="shared" si="110"/>
        <v>8.8395227173155792E-3</v>
      </c>
      <c r="K5132" s="18">
        <f t="shared" si="111"/>
        <v>0.38149112182047773</v>
      </c>
      <c r="L5132" s="154"/>
      <c r="M5132" s="154"/>
      <c r="N5132" s="154"/>
      <c r="O5132" s="154"/>
      <c r="P5132" s="154"/>
      <c r="Q5132" s="154"/>
      <c r="R5132" s="154"/>
      <c r="S5132" s="154"/>
      <c r="T5132" s="154"/>
      <c r="U5132" s="154"/>
      <c r="V5132" s="154"/>
      <c r="W5132" s="154"/>
      <c r="X5132" s="154"/>
      <c r="Y5132" s="154"/>
      <c r="Z5132" s="154"/>
      <c r="AA5132" s="154"/>
    </row>
    <row r="5133" spans="1:27" ht="15.75" customHeight="1">
      <c r="A5133" s="155"/>
      <c r="B5133" s="156">
        <v>45253</v>
      </c>
      <c r="C5133" s="158">
        <v>81411</v>
      </c>
      <c r="D5133" s="158">
        <v>6107</v>
      </c>
      <c r="E5133" s="158">
        <v>16.510999999999999</v>
      </c>
      <c r="F5133" s="158">
        <v>16.231999999999999</v>
      </c>
      <c r="G5133" s="16">
        <f t="shared" si="107"/>
        <v>17.032373496847189</v>
      </c>
      <c r="H5133" s="17">
        <f t="shared" si="108"/>
        <v>-0.86895582807864957</v>
      </c>
      <c r="I5133" s="17">
        <f t="shared" si="109"/>
        <v>-0.27899999999999991</v>
      </c>
      <c r="J5133" s="18">
        <f t="shared" si="110"/>
        <v>1.689782569196293E-2</v>
      </c>
      <c r="K5133" s="18">
        <f t="shared" si="111"/>
        <v>0.29825780360900173</v>
      </c>
      <c r="L5133" s="154"/>
      <c r="M5133" s="154"/>
      <c r="N5133" s="154"/>
      <c r="O5133" s="154"/>
      <c r="P5133" s="154"/>
      <c r="Q5133" s="154"/>
      <c r="R5133" s="154"/>
      <c r="S5133" s="154"/>
      <c r="T5133" s="154"/>
      <c r="U5133" s="154"/>
      <c r="V5133" s="154"/>
      <c r="W5133" s="154"/>
      <c r="X5133" s="154"/>
      <c r="Y5133" s="154"/>
      <c r="Z5133" s="154"/>
      <c r="AA5133" s="154"/>
    </row>
    <row r="5134" spans="1:27" ht="15.75" customHeight="1">
      <c r="A5134" s="155"/>
      <c r="B5134" s="156"/>
      <c r="C5134" s="158"/>
      <c r="D5134" s="158">
        <v>6107</v>
      </c>
      <c r="E5134" s="158">
        <v>16.622</v>
      </c>
      <c r="F5134" s="158">
        <v>16.329000000000001</v>
      </c>
      <c r="G5134" s="16">
        <f t="shared" si="107"/>
        <v>17.032373496847189</v>
      </c>
      <c r="H5134" s="17">
        <f t="shared" si="108"/>
        <v>-0.68395582807864841</v>
      </c>
      <c r="I5134" s="17">
        <f t="shared" si="109"/>
        <v>-0.29299999999999926</v>
      </c>
      <c r="J5134" s="18">
        <f t="shared" si="110"/>
        <v>1.7627241005895758E-2</v>
      </c>
      <c r="K5134" s="18">
        <f t="shared" si="111"/>
        <v>0.30294396555097025</v>
      </c>
      <c r="L5134" s="154"/>
      <c r="M5134" s="154"/>
      <c r="N5134" s="154"/>
      <c r="O5134" s="154"/>
      <c r="P5134" s="154"/>
      <c r="Q5134" s="154"/>
      <c r="R5134" s="154"/>
      <c r="S5134" s="154"/>
      <c r="T5134" s="154"/>
      <c r="U5134" s="154"/>
      <c r="V5134" s="154"/>
      <c r="W5134" s="154"/>
      <c r="X5134" s="154"/>
      <c r="Y5134" s="154"/>
      <c r="Z5134" s="154"/>
      <c r="AA5134" s="154"/>
    </row>
    <row r="5135" spans="1:27" ht="15.75" customHeight="1">
      <c r="A5135" s="155"/>
      <c r="B5135" s="156"/>
      <c r="C5135" s="158"/>
      <c r="D5135" s="158">
        <v>6107</v>
      </c>
      <c r="E5135" s="158">
        <v>16.436</v>
      </c>
      <c r="F5135" s="158">
        <v>16.111000000000001</v>
      </c>
      <c r="G5135" s="16">
        <f t="shared" si="107"/>
        <v>17.032373496847189</v>
      </c>
      <c r="H5135" s="17">
        <f t="shared" si="108"/>
        <v>-0.99395582807864835</v>
      </c>
      <c r="I5135" s="17">
        <f t="shared" si="109"/>
        <v>-0.32499999999999929</v>
      </c>
      <c r="J5135" s="18">
        <f t="shared" si="110"/>
        <v>1.9773667559016748E-2</v>
      </c>
      <c r="K5135" s="18">
        <f t="shared" si="111"/>
        <v>0.2950556458620241</v>
      </c>
      <c r="L5135" s="154"/>
      <c r="M5135" s="154"/>
      <c r="N5135" s="154"/>
      <c r="O5135" s="154"/>
      <c r="P5135" s="154"/>
      <c r="Q5135" s="154"/>
      <c r="R5135" s="154"/>
      <c r="S5135" s="154"/>
      <c r="T5135" s="154"/>
      <c r="U5135" s="154"/>
      <c r="V5135" s="154"/>
      <c r="W5135" s="154"/>
      <c r="X5135" s="154"/>
      <c r="Y5135" s="154"/>
      <c r="Z5135" s="154"/>
      <c r="AA5135" s="154"/>
    </row>
    <row r="5136" spans="1:27" ht="15.75" customHeight="1">
      <c r="A5136" s="155"/>
      <c r="B5136" s="156">
        <v>45254</v>
      </c>
      <c r="C5136" s="158">
        <v>81399</v>
      </c>
      <c r="D5136" s="158">
        <v>7108</v>
      </c>
      <c r="E5136" s="158">
        <v>18.131</v>
      </c>
      <c r="F5136" s="158">
        <v>18.009</v>
      </c>
      <c r="G5136" s="16">
        <f t="shared" si="107"/>
        <v>18.039622077854567</v>
      </c>
      <c r="H5136" s="17">
        <f t="shared" si="108"/>
        <v>0.15229653690905565</v>
      </c>
      <c r="I5136" s="17">
        <f t="shared" si="109"/>
        <v>-0.12199999999999989</v>
      </c>
      <c r="J5136" s="18">
        <f t="shared" si="110"/>
        <v>6.7288070156086201E-3</v>
      </c>
      <c r="K5136" s="18">
        <f t="shared" si="111"/>
        <v>0.35788265276294851</v>
      </c>
      <c r="L5136" s="154"/>
      <c r="M5136" s="154"/>
      <c r="N5136" s="154"/>
      <c r="O5136" s="154"/>
      <c r="P5136" s="154"/>
      <c r="Q5136" s="154"/>
      <c r="R5136" s="154"/>
      <c r="S5136" s="154"/>
      <c r="T5136" s="154"/>
      <c r="U5136" s="154"/>
      <c r="V5136" s="154"/>
      <c r="W5136" s="154"/>
      <c r="X5136" s="154"/>
      <c r="Y5136" s="154"/>
      <c r="Z5136" s="154"/>
      <c r="AA5136" s="154"/>
    </row>
    <row r="5137" spans="1:27" ht="15.75" customHeight="1">
      <c r="A5137" s="155"/>
      <c r="B5137" s="156"/>
      <c r="C5137" s="158"/>
      <c r="D5137" s="158">
        <v>6107</v>
      </c>
      <c r="E5137" s="158">
        <v>15.311</v>
      </c>
      <c r="F5137" s="158">
        <v>15.047000000000001</v>
      </c>
      <c r="G5137" s="16">
        <f t="shared" si="107"/>
        <v>17.032373496847189</v>
      </c>
      <c r="H5137" s="17">
        <f t="shared" si="108"/>
        <v>-2.8689558280786485</v>
      </c>
      <c r="I5137" s="17">
        <f t="shared" si="109"/>
        <v>-0.26399999999999935</v>
      </c>
      <c r="J5137" s="18">
        <f t="shared" si="110"/>
        <v>1.724250538828289E-2</v>
      </c>
      <c r="K5137" s="18">
        <f t="shared" si="111"/>
        <v>0.24325874177965043</v>
      </c>
      <c r="L5137" s="154"/>
      <c r="M5137" s="154"/>
      <c r="N5137" s="154"/>
      <c r="O5137" s="154"/>
      <c r="P5137" s="154"/>
      <c r="Q5137" s="154"/>
      <c r="R5137" s="154"/>
      <c r="S5137" s="154"/>
      <c r="T5137" s="154"/>
      <c r="U5137" s="154"/>
      <c r="V5137" s="154"/>
      <c r="W5137" s="154"/>
      <c r="X5137" s="154"/>
      <c r="Y5137" s="154"/>
      <c r="Z5137" s="154"/>
      <c r="AA5137" s="154"/>
    </row>
    <row r="5138" spans="1:27" ht="15.75" customHeight="1">
      <c r="A5138" s="155"/>
      <c r="B5138" s="156"/>
      <c r="C5138" s="158"/>
      <c r="D5138" s="158">
        <v>6107</v>
      </c>
      <c r="E5138" s="158">
        <v>16.606999999999999</v>
      </c>
      <c r="F5138" s="158">
        <v>16.369</v>
      </c>
      <c r="G5138" s="16">
        <f t="shared" si="107"/>
        <v>17.032373496847189</v>
      </c>
      <c r="H5138" s="17">
        <f t="shared" si="108"/>
        <v>-0.70895582807864943</v>
      </c>
      <c r="I5138" s="17">
        <f t="shared" si="109"/>
        <v>-0.23799999999999955</v>
      </c>
      <c r="J5138" s="18">
        <f t="shared" si="110"/>
        <v>1.4331306075751163E-2</v>
      </c>
      <c r="K5138" s="18">
        <f t="shared" si="111"/>
        <v>0.30231436113616111</v>
      </c>
      <c r="L5138" s="154"/>
      <c r="M5138" s="154"/>
      <c r="N5138" s="154"/>
      <c r="O5138" s="154"/>
      <c r="P5138" s="154"/>
      <c r="Q5138" s="154"/>
      <c r="R5138" s="154"/>
      <c r="S5138" s="154"/>
      <c r="T5138" s="154"/>
      <c r="U5138" s="154"/>
      <c r="V5138" s="154"/>
      <c r="W5138" s="154"/>
      <c r="X5138" s="154"/>
      <c r="Y5138" s="154"/>
      <c r="Z5138" s="154"/>
      <c r="AA5138" s="154"/>
    </row>
    <row r="5139" spans="1:27" ht="15.75" customHeight="1">
      <c r="A5139" s="155"/>
      <c r="B5139" s="156"/>
      <c r="C5139" s="158"/>
      <c r="D5139" s="158">
        <v>6107</v>
      </c>
      <c r="E5139" s="158">
        <v>18.091000000000001</v>
      </c>
      <c r="F5139" s="158">
        <v>17.785</v>
      </c>
      <c r="G5139" s="16">
        <f t="shared" si="107"/>
        <v>17.032373496847189</v>
      </c>
      <c r="H5139" s="17">
        <f t="shared" si="108"/>
        <v>1.7643775052546871</v>
      </c>
      <c r="I5139" s="17">
        <f t="shared" si="109"/>
        <v>-0.30600000000000094</v>
      </c>
      <c r="J5139" s="18">
        <f t="shared" si="110"/>
        <v>1.6914487866895193E-2</v>
      </c>
      <c r="K5139" s="18">
        <f t="shared" si="111"/>
        <v>0.35954533167808461</v>
      </c>
      <c r="L5139" s="154"/>
      <c r="M5139" s="154"/>
      <c r="N5139" s="154"/>
      <c r="O5139" s="154"/>
      <c r="P5139" s="154"/>
      <c r="Q5139" s="154"/>
      <c r="R5139" s="154"/>
      <c r="S5139" s="154"/>
      <c r="T5139" s="154"/>
      <c r="U5139" s="154"/>
      <c r="V5139" s="154"/>
      <c r="W5139" s="154"/>
      <c r="X5139" s="154"/>
      <c r="Y5139" s="154"/>
      <c r="Z5139" s="154"/>
      <c r="AA5139" s="154"/>
    </row>
    <row r="5140" spans="1:27" ht="15.75" customHeight="1">
      <c r="A5140" s="155"/>
      <c r="B5140" s="156">
        <v>45254</v>
      </c>
      <c r="C5140" s="158"/>
      <c r="D5140" s="158">
        <v>6117</v>
      </c>
      <c r="E5140" s="158">
        <v>19.981999999999999</v>
      </c>
      <c r="F5140" s="158">
        <v>19.541</v>
      </c>
      <c r="G5140" s="16">
        <f t="shared" si="107"/>
        <v>19.9327573208373</v>
      </c>
      <c r="H5140" s="17">
        <f t="shared" si="108"/>
        <v>8.2071131937831637E-2</v>
      </c>
      <c r="I5140" s="17">
        <f t="shared" si="109"/>
        <v>-0.44099999999999895</v>
      </c>
      <c r="J5140" s="18">
        <f t="shared" si="110"/>
        <v>2.2069862876588877E-2</v>
      </c>
      <c r="K5140" s="18">
        <f t="shared" si="111"/>
        <v>0.32115008907817671</v>
      </c>
      <c r="L5140" s="154"/>
      <c r="M5140" s="154"/>
      <c r="N5140" s="154"/>
      <c r="O5140" s="154"/>
      <c r="P5140" s="154"/>
      <c r="Q5140" s="154"/>
      <c r="R5140" s="154"/>
      <c r="S5140" s="154"/>
      <c r="T5140" s="154"/>
      <c r="U5140" s="154"/>
      <c r="V5140" s="154"/>
      <c r="W5140" s="154"/>
      <c r="X5140" s="154"/>
      <c r="Y5140" s="154"/>
      <c r="Z5140" s="154"/>
      <c r="AA5140" s="154"/>
    </row>
    <row r="5141" spans="1:27" ht="15.75" customHeight="1">
      <c r="A5141" s="155"/>
      <c r="B5141" s="156"/>
      <c r="C5141" s="158"/>
      <c r="D5141" s="158">
        <v>6117</v>
      </c>
      <c r="E5141" s="158">
        <v>19.408999999999999</v>
      </c>
      <c r="F5141" s="158">
        <v>18.952000000000002</v>
      </c>
      <c r="G5141" s="16">
        <f t="shared" si="107"/>
        <v>19.9327573208373</v>
      </c>
      <c r="H5141" s="17">
        <f t="shared" si="108"/>
        <v>-0.87292886806216907</v>
      </c>
      <c r="I5141" s="17">
        <f t="shared" si="109"/>
        <v>-0.45699999999999719</v>
      </c>
      <c r="J5141" s="18">
        <f t="shared" si="110"/>
        <v>2.3545777731979866E-2</v>
      </c>
      <c r="K5141" s="18">
        <f t="shared" si="111"/>
        <v>0.30110881961770969</v>
      </c>
      <c r="L5141" s="154"/>
      <c r="M5141" s="154"/>
      <c r="N5141" s="154"/>
      <c r="O5141" s="154"/>
      <c r="P5141" s="154"/>
      <c r="Q5141" s="154"/>
      <c r="R5141" s="154"/>
      <c r="S5141" s="154"/>
      <c r="T5141" s="154"/>
      <c r="U5141" s="154"/>
      <c r="V5141" s="154"/>
      <c r="W5141" s="154"/>
      <c r="X5141" s="154"/>
      <c r="Y5141" s="154"/>
      <c r="Z5141" s="154"/>
      <c r="AA5141" s="154"/>
    </row>
    <row r="5142" spans="1:27" ht="15.75" customHeight="1">
      <c r="A5142" s="155"/>
      <c r="B5142" s="156">
        <v>45256</v>
      </c>
      <c r="C5142" s="158">
        <v>81405</v>
      </c>
      <c r="D5142" s="158">
        <v>6117</v>
      </c>
      <c r="E5142" s="158">
        <v>19.356999999999999</v>
      </c>
      <c r="F5142" s="158">
        <v>19.047000000000001</v>
      </c>
      <c r="G5142" s="16">
        <f t="shared" si="107"/>
        <v>19.9327573208373</v>
      </c>
      <c r="H5142" s="17">
        <f t="shared" si="108"/>
        <v>-0.95959553472883508</v>
      </c>
      <c r="I5142" s="17">
        <f t="shared" si="109"/>
        <v>-0.30999999999999872</v>
      </c>
      <c r="J5142" s="18">
        <f t="shared" si="110"/>
        <v>1.6014878338585458E-2</v>
      </c>
      <c r="K5142" s="18">
        <f t="shared" si="111"/>
        <v>0.2992313416314577</v>
      </c>
      <c r="L5142" s="154"/>
      <c r="M5142" s="154"/>
      <c r="N5142" s="154"/>
      <c r="O5142" s="154"/>
      <c r="P5142" s="154"/>
      <c r="Q5142" s="154"/>
      <c r="R5142" s="154"/>
      <c r="S5142" s="154"/>
      <c r="T5142" s="154"/>
      <c r="U5142" s="154"/>
      <c r="V5142" s="154"/>
      <c r="W5142" s="154"/>
      <c r="X5142" s="154"/>
      <c r="Y5142" s="154"/>
      <c r="Z5142" s="154"/>
      <c r="AA5142" s="154"/>
    </row>
    <row r="5143" spans="1:27" ht="15.75" customHeight="1">
      <c r="A5143" s="155"/>
      <c r="B5143" s="156">
        <v>45256</v>
      </c>
      <c r="C5143" s="158">
        <v>81407</v>
      </c>
      <c r="D5143" s="158">
        <v>6117</v>
      </c>
      <c r="E5143" s="158">
        <v>19.009</v>
      </c>
      <c r="F5143" s="158">
        <v>18.707000000000001</v>
      </c>
      <c r="G5143" s="16">
        <f t="shared" si="107"/>
        <v>19.9327573208373</v>
      </c>
      <c r="H5143" s="17">
        <f t="shared" si="108"/>
        <v>-1.5395955347288335</v>
      </c>
      <c r="I5143" s="17">
        <f t="shared" si="109"/>
        <v>-0.3019999999999996</v>
      </c>
      <c r="J5143" s="18">
        <f t="shared" si="110"/>
        <v>1.588721132095321E-2</v>
      </c>
      <c r="K5143" s="18">
        <f t="shared" si="111"/>
        <v>0.2864022873354794</v>
      </c>
      <c r="L5143" s="154"/>
      <c r="M5143" s="154"/>
      <c r="N5143" s="154"/>
      <c r="O5143" s="154"/>
      <c r="P5143" s="154"/>
      <c r="Q5143" s="154"/>
      <c r="R5143" s="154"/>
      <c r="S5143" s="154"/>
      <c r="T5143" s="154"/>
      <c r="U5143" s="154"/>
      <c r="V5143" s="154"/>
      <c r="W5143" s="154"/>
      <c r="X5143" s="154"/>
      <c r="Y5143" s="154"/>
      <c r="Z5143" s="154"/>
      <c r="AA5143" s="154"/>
    </row>
    <row r="5144" spans="1:27" ht="15.75" customHeight="1">
      <c r="A5144" s="155"/>
      <c r="B5144" s="156">
        <v>45256</v>
      </c>
      <c r="C5144" s="158">
        <v>81403</v>
      </c>
      <c r="D5144" s="158">
        <v>6176</v>
      </c>
      <c r="E5144" s="158">
        <v>36.140999999999998</v>
      </c>
      <c r="F5144" s="158">
        <v>35.597000000000001</v>
      </c>
      <c r="G5144" s="16">
        <f t="shared" si="107"/>
        <v>36.028673497593743</v>
      </c>
      <c r="H5144" s="17">
        <f t="shared" si="108"/>
        <v>0.18721083734375793</v>
      </c>
      <c r="I5144" s="17">
        <f t="shared" si="109"/>
        <v>-0.54399999999999693</v>
      </c>
      <c r="J5144" s="18">
        <f t="shared" si="110"/>
        <v>1.5052156830192771E-2</v>
      </c>
      <c r="K5144" s="18">
        <f t="shared" si="111"/>
        <v>0.33627594369461172</v>
      </c>
      <c r="L5144" s="154"/>
      <c r="M5144" s="154"/>
      <c r="N5144" s="154"/>
      <c r="O5144" s="154"/>
      <c r="P5144" s="154"/>
      <c r="Q5144" s="154"/>
      <c r="R5144" s="154"/>
      <c r="S5144" s="154"/>
      <c r="T5144" s="154"/>
      <c r="U5144" s="154"/>
      <c r="V5144" s="154"/>
      <c r="W5144" s="154"/>
      <c r="X5144" s="154"/>
      <c r="Y5144" s="154"/>
      <c r="Z5144" s="154"/>
      <c r="AA5144" s="154"/>
    </row>
    <row r="5145" spans="1:27" ht="15.75" customHeight="1">
      <c r="A5145" s="155"/>
      <c r="B5145" s="156"/>
      <c r="C5145" s="158"/>
      <c r="D5145" s="158">
        <v>6176</v>
      </c>
      <c r="E5145" s="158">
        <v>36.354999999999997</v>
      </c>
      <c r="F5145" s="158">
        <v>35.799999999999997</v>
      </c>
      <c r="G5145" s="16">
        <f t="shared" si="107"/>
        <v>36.028673497593743</v>
      </c>
      <c r="H5145" s="17">
        <f t="shared" si="108"/>
        <v>0.54387750401042234</v>
      </c>
      <c r="I5145" s="17">
        <f t="shared" si="109"/>
        <v>-0.55499999999999972</v>
      </c>
      <c r="J5145" s="18">
        <f t="shared" si="110"/>
        <v>1.5266125704854897E-2</v>
      </c>
      <c r="K5145" s="18">
        <f t="shared" si="111"/>
        <v>0.34018288766516191</v>
      </c>
      <c r="L5145" s="154"/>
      <c r="M5145" s="154"/>
      <c r="N5145" s="154"/>
      <c r="O5145" s="154"/>
      <c r="P5145" s="154"/>
      <c r="Q5145" s="154"/>
      <c r="R5145" s="154"/>
      <c r="S5145" s="154"/>
      <c r="T5145" s="154"/>
      <c r="U5145" s="154"/>
      <c r="V5145" s="154"/>
      <c r="W5145" s="154"/>
      <c r="X5145" s="154"/>
      <c r="Y5145" s="154"/>
      <c r="Z5145" s="154"/>
      <c r="AA5145" s="154"/>
    </row>
    <row r="5146" spans="1:27" ht="15.75" customHeight="1">
      <c r="A5146" s="155"/>
      <c r="B5146" s="156"/>
      <c r="C5146" s="158"/>
      <c r="D5146" s="158">
        <v>6176</v>
      </c>
      <c r="E5146" s="158">
        <v>36.250999999999998</v>
      </c>
      <c r="F5146" s="158">
        <v>35.588000000000001</v>
      </c>
      <c r="G5146" s="16">
        <f t="shared" si="107"/>
        <v>36.028673497593743</v>
      </c>
      <c r="H5146" s="17">
        <f t="shared" si="108"/>
        <v>0.37054417067709033</v>
      </c>
      <c r="I5146" s="17">
        <f t="shared" si="109"/>
        <v>-0.6629999999999967</v>
      </c>
      <c r="J5146" s="18">
        <f t="shared" si="110"/>
        <v>1.8289150644120074E-2</v>
      </c>
      <c r="K5146" s="18">
        <f t="shared" si="111"/>
        <v>0.33828994734123091</v>
      </c>
      <c r="L5146" s="154"/>
      <c r="M5146" s="154"/>
      <c r="N5146" s="154"/>
      <c r="O5146" s="154"/>
      <c r="P5146" s="154"/>
      <c r="Q5146" s="154"/>
      <c r="R5146" s="154"/>
      <c r="S5146" s="154"/>
      <c r="T5146" s="154"/>
      <c r="U5146" s="154"/>
      <c r="V5146" s="154"/>
      <c r="W5146" s="154"/>
      <c r="X5146" s="154"/>
      <c r="Y5146" s="154"/>
      <c r="Z5146" s="154"/>
      <c r="AA5146" s="154"/>
    </row>
    <row r="5147" spans="1:27" ht="15.75" customHeight="1">
      <c r="A5147" s="155"/>
      <c r="B5147" s="156">
        <v>45257</v>
      </c>
      <c r="C5147" s="158">
        <v>82704</v>
      </c>
      <c r="D5147" s="158">
        <v>1011</v>
      </c>
      <c r="E5147" s="158">
        <v>28.312000000000001</v>
      </c>
      <c r="F5147" s="158">
        <v>28.131</v>
      </c>
      <c r="G5147" s="16">
        <f t="shared" si="107"/>
        <v>27</v>
      </c>
      <c r="H5147" s="17">
        <f t="shared" si="108"/>
        <v>2.1866666666666688</v>
      </c>
      <c r="I5147" s="17">
        <f t="shared" si="109"/>
        <v>-0.18100000000000094</v>
      </c>
      <c r="J5147" s="18">
        <f t="shared" si="110"/>
        <v>6.3930488838655312E-3</v>
      </c>
      <c r="K5147" s="18">
        <f t="shared" si="111"/>
        <v>0.5761514552133371</v>
      </c>
      <c r="L5147" s="154"/>
      <c r="M5147" s="154"/>
      <c r="N5147" s="154"/>
      <c r="O5147" s="154"/>
      <c r="P5147" s="154"/>
      <c r="Q5147" s="154"/>
      <c r="R5147" s="154"/>
      <c r="S5147" s="154"/>
      <c r="T5147" s="154"/>
      <c r="U5147" s="154"/>
      <c r="V5147" s="154"/>
      <c r="W5147" s="154"/>
      <c r="X5147" s="154"/>
      <c r="Y5147" s="154"/>
      <c r="Z5147" s="154"/>
      <c r="AA5147" s="154"/>
    </row>
    <row r="5148" spans="1:27" ht="15.75" customHeight="1">
      <c r="A5148" s="155"/>
      <c r="B5148" s="156"/>
      <c r="C5148" s="158"/>
      <c r="D5148" s="158">
        <v>1011</v>
      </c>
      <c r="E5148" s="158">
        <v>28.154</v>
      </c>
      <c r="F5148" s="158">
        <v>27.975999999999999</v>
      </c>
      <c r="G5148" s="16">
        <f t="shared" si="107"/>
        <v>27</v>
      </c>
      <c r="H5148" s="17">
        <f t="shared" si="108"/>
        <v>1.9233333333333333</v>
      </c>
      <c r="I5148" s="17">
        <f t="shared" si="109"/>
        <v>-0.17800000000000082</v>
      </c>
      <c r="J5148" s="18">
        <f t="shared" si="110"/>
        <v>6.3223698231157496E-3</v>
      </c>
      <c r="K5148" s="18">
        <f t="shared" si="111"/>
        <v>0.57377282091354687</v>
      </c>
      <c r="L5148" s="154"/>
      <c r="M5148" s="154"/>
      <c r="N5148" s="154"/>
      <c r="O5148" s="154"/>
      <c r="P5148" s="154"/>
      <c r="Q5148" s="154"/>
      <c r="R5148" s="154"/>
      <c r="S5148" s="154"/>
      <c r="T5148" s="154"/>
      <c r="U5148" s="154"/>
      <c r="V5148" s="154"/>
      <c r="W5148" s="154"/>
      <c r="X5148" s="154"/>
      <c r="Y5148" s="154"/>
      <c r="Z5148" s="154"/>
      <c r="AA5148" s="154"/>
    </row>
    <row r="5149" spans="1:27" ht="15.75" customHeight="1">
      <c r="A5149" s="155"/>
      <c r="B5149" s="156"/>
      <c r="C5149" s="158"/>
      <c r="D5149" s="158">
        <v>1011</v>
      </c>
      <c r="E5149" s="158">
        <v>28.469000000000001</v>
      </c>
      <c r="F5149" s="158">
        <v>28.300999999999998</v>
      </c>
      <c r="G5149" s="16">
        <f t="shared" si="107"/>
        <v>27</v>
      </c>
      <c r="H5149" s="17">
        <f t="shared" si="108"/>
        <v>2.4483333333333355</v>
      </c>
      <c r="I5149" s="17">
        <f t="shared" si="109"/>
        <v>-0.16800000000000281</v>
      </c>
      <c r="J5149" s="18">
        <f t="shared" si="110"/>
        <v>5.9011556429801821E-3</v>
      </c>
      <c r="K5149" s="18">
        <f t="shared" si="111"/>
        <v>0.57848888264427978</v>
      </c>
      <c r="L5149" s="154"/>
      <c r="M5149" s="154"/>
      <c r="N5149" s="154"/>
      <c r="O5149" s="154"/>
      <c r="P5149" s="154"/>
      <c r="Q5149" s="154"/>
      <c r="R5149" s="154"/>
      <c r="S5149" s="154"/>
      <c r="T5149" s="154"/>
      <c r="U5149" s="154"/>
      <c r="V5149" s="154"/>
      <c r="W5149" s="154"/>
      <c r="X5149" s="154"/>
      <c r="Y5149" s="154"/>
      <c r="Z5149" s="154"/>
      <c r="AA5149" s="154"/>
    </row>
    <row r="5150" spans="1:27" ht="15.75" customHeight="1">
      <c r="A5150" s="155"/>
      <c r="B5150" s="156">
        <v>45257</v>
      </c>
      <c r="C5150" s="158">
        <v>82708</v>
      </c>
      <c r="D5150" s="158">
        <v>515</v>
      </c>
      <c r="E5150" s="158">
        <v>16.875</v>
      </c>
      <c r="F5150" s="158">
        <v>16.800999999999998</v>
      </c>
      <c r="G5150" s="16">
        <f t="shared" si="107"/>
        <v>16.637999999999998</v>
      </c>
      <c r="H5150" s="17">
        <f t="shared" si="108"/>
        <v>0.39500000000000313</v>
      </c>
      <c r="I5150" s="17">
        <f t="shared" si="109"/>
        <v>-7.400000000000162E-2</v>
      </c>
      <c r="J5150" s="18">
        <f t="shared" si="110"/>
        <v>4.3851851851852809E-3</v>
      </c>
      <c r="K5150" s="18">
        <f t="shared" si="111"/>
        <v>0.51182222222222229</v>
      </c>
      <c r="L5150" s="154"/>
      <c r="M5150" s="154"/>
      <c r="N5150" s="154"/>
      <c r="O5150" s="154"/>
      <c r="P5150" s="154"/>
      <c r="Q5150" s="154"/>
      <c r="R5150" s="154"/>
      <c r="S5150" s="154"/>
      <c r="T5150" s="154"/>
      <c r="U5150" s="154"/>
      <c r="V5150" s="154"/>
      <c r="W5150" s="154"/>
      <c r="X5150" s="154"/>
      <c r="Y5150" s="154"/>
      <c r="Z5150" s="154"/>
      <c r="AA5150" s="154"/>
    </row>
    <row r="5151" spans="1:27" ht="15.75" customHeight="1">
      <c r="A5151" s="155"/>
      <c r="B5151" s="156">
        <v>45257</v>
      </c>
      <c r="C5151" s="158">
        <v>82706</v>
      </c>
      <c r="D5151" s="158">
        <v>5001</v>
      </c>
      <c r="E5151" s="158">
        <v>40.176000000000002</v>
      </c>
      <c r="F5151" s="158">
        <v>39.924999999999997</v>
      </c>
      <c r="G5151" s="16">
        <f t="shared" si="107"/>
        <v>38.4</v>
      </c>
      <c r="H5151" s="17">
        <f t="shared" si="108"/>
        <v>2.9600000000000057</v>
      </c>
      <c r="I5151" s="17">
        <f t="shared" si="109"/>
        <v>-0.25100000000000477</v>
      </c>
      <c r="J5151" s="18">
        <f t="shared" si="110"/>
        <v>6.247510951812146E-3</v>
      </c>
      <c r="K5151" s="18">
        <f t="shared" si="111"/>
        <v>0.40262843488649941</v>
      </c>
      <c r="L5151" s="154"/>
      <c r="M5151" s="154"/>
      <c r="N5151" s="154"/>
      <c r="O5151" s="154"/>
      <c r="P5151" s="154"/>
      <c r="Q5151" s="154"/>
      <c r="R5151" s="154"/>
      <c r="S5151" s="154"/>
      <c r="T5151" s="154"/>
      <c r="U5151" s="154"/>
      <c r="V5151" s="154"/>
      <c r="W5151" s="154"/>
      <c r="X5151" s="154"/>
      <c r="Y5151" s="154"/>
      <c r="Z5151" s="154"/>
      <c r="AA5151" s="154"/>
    </row>
    <row r="5152" spans="1:27" ht="15.75" customHeight="1">
      <c r="A5152" s="155"/>
      <c r="B5152" s="156"/>
      <c r="C5152" s="158"/>
      <c r="D5152" s="158">
        <v>5001</v>
      </c>
      <c r="E5152" s="158">
        <v>39.279000000000003</v>
      </c>
      <c r="F5152" s="158">
        <v>39.015999999999998</v>
      </c>
      <c r="G5152" s="16">
        <f t="shared" si="107"/>
        <v>38.4</v>
      </c>
      <c r="H5152" s="17">
        <f t="shared" si="108"/>
        <v>1.4650000000000083</v>
      </c>
      <c r="I5152" s="17">
        <f t="shared" si="109"/>
        <v>-0.26300000000000523</v>
      </c>
      <c r="J5152" s="18">
        <f t="shared" si="110"/>
        <v>6.6956898088038194E-3</v>
      </c>
      <c r="K5152" s="18">
        <f t="shared" si="111"/>
        <v>0.38898648132589941</v>
      </c>
      <c r="L5152" s="154"/>
      <c r="M5152" s="154"/>
      <c r="N5152" s="154"/>
      <c r="O5152" s="154"/>
      <c r="P5152" s="154"/>
      <c r="Q5152" s="154"/>
      <c r="R5152" s="154"/>
      <c r="S5152" s="154"/>
      <c r="T5152" s="154"/>
      <c r="U5152" s="154"/>
      <c r="V5152" s="154"/>
      <c r="W5152" s="154"/>
      <c r="X5152" s="154"/>
      <c r="Y5152" s="154"/>
      <c r="Z5152" s="154"/>
      <c r="AA5152" s="154"/>
    </row>
    <row r="5153" spans="1:27" ht="15.75" customHeight="1">
      <c r="A5153" s="155"/>
      <c r="B5153" s="156">
        <v>45258</v>
      </c>
      <c r="C5153" s="158"/>
      <c r="D5153" s="158">
        <v>5001</v>
      </c>
      <c r="E5153" s="158">
        <v>39.756999999999998</v>
      </c>
      <c r="F5153" s="158">
        <v>39.365000000000002</v>
      </c>
      <c r="G5153" s="16">
        <f t="shared" si="107"/>
        <v>38.4</v>
      </c>
      <c r="H5153" s="17">
        <f t="shared" si="108"/>
        <v>2.2616666666666658</v>
      </c>
      <c r="I5153" s="17">
        <f t="shared" si="109"/>
        <v>-0.39199999999999591</v>
      </c>
      <c r="J5153" s="18">
        <f t="shared" si="110"/>
        <v>9.8598988857307116E-3</v>
      </c>
      <c r="K5153" s="18">
        <f t="shared" si="111"/>
        <v>0.39633272128178682</v>
      </c>
      <c r="L5153" s="154"/>
      <c r="M5153" s="154"/>
      <c r="N5153" s="154"/>
      <c r="O5153" s="154"/>
      <c r="P5153" s="154"/>
      <c r="Q5153" s="154"/>
      <c r="R5153" s="154"/>
      <c r="S5153" s="154"/>
      <c r="T5153" s="154"/>
      <c r="U5153" s="154"/>
      <c r="V5153" s="154"/>
      <c r="W5153" s="154"/>
      <c r="X5153" s="154"/>
      <c r="Y5153" s="154"/>
      <c r="Z5153" s="154"/>
      <c r="AA5153" s="154"/>
    </row>
    <row r="5154" spans="1:27" ht="15.75" customHeight="1">
      <c r="A5154" s="155"/>
      <c r="B5154" s="156">
        <v>45258</v>
      </c>
      <c r="C5154" s="158"/>
      <c r="D5154" s="158">
        <v>6137</v>
      </c>
      <c r="E5154" s="158">
        <v>25.036000000000001</v>
      </c>
      <c r="F5154" s="158">
        <v>24.545999999999999</v>
      </c>
      <c r="G5154" s="16">
        <f t="shared" si="107"/>
        <v>24.625485865816515</v>
      </c>
      <c r="H5154" s="17">
        <f t="shared" si="108"/>
        <v>0.68419022363914439</v>
      </c>
      <c r="I5154" s="17">
        <f t="shared" si="109"/>
        <v>-0.49000000000000199</v>
      </c>
      <c r="J5154" s="18">
        <f t="shared" si="110"/>
        <v>1.9571816584118946E-2</v>
      </c>
      <c r="K5154" s="18">
        <f t="shared" si="111"/>
        <v>0.33561902124594595</v>
      </c>
      <c r="L5154" s="154"/>
      <c r="M5154" s="154"/>
      <c r="N5154" s="154"/>
      <c r="O5154" s="154"/>
      <c r="P5154" s="154"/>
      <c r="Q5154" s="154"/>
      <c r="R5154" s="154"/>
      <c r="S5154" s="154"/>
      <c r="T5154" s="154"/>
      <c r="U5154" s="154"/>
      <c r="V5154" s="154"/>
      <c r="W5154" s="154"/>
      <c r="X5154" s="154"/>
      <c r="Y5154" s="154"/>
      <c r="Z5154" s="154"/>
      <c r="AA5154" s="154"/>
    </row>
    <row r="5155" spans="1:27" ht="15.75" customHeight="1">
      <c r="A5155" s="155"/>
      <c r="B5155" s="156"/>
      <c r="C5155" s="158"/>
      <c r="D5155" s="158">
        <v>6137</v>
      </c>
      <c r="E5155" s="158">
        <v>25.201000000000001</v>
      </c>
      <c r="F5155" s="158">
        <v>24.684999999999999</v>
      </c>
      <c r="G5155" s="16">
        <f t="shared" si="107"/>
        <v>24.625485865816515</v>
      </c>
      <c r="H5155" s="17">
        <f t="shared" si="108"/>
        <v>0.95919022363914297</v>
      </c>
      <c r="I5155" s="17">
        <f t="shared" si="109"/>
        <v>-0.51600000000000179</v>
      </c>
      <c r="J5155" s="18">
        <f t="shared" si="110"/>
        <v>2.0475377961192087E-2</v>
      </c>
      <c r="K5155" s="18">
        <f t="shared" si="111"/>
        <v>0.33996896218060801</v>
      </c>
      <c r="L5155" s="154"/>
      <c r="M5155" s="154"/>
      <c r="N5155" s="154"/>
      <c r="O5155" s="154"/>
      <c r="P5155" s="154"/>
      <c r="Q5155" s="154"/>
      <c r="R5155" s="154"/>
      <c r="S5155" s="154"/>
      <c r="T5155" s="154"/>
      <c r="U5155" s="154"/>
      <c r="V5155" s="154"/>
      <c r="W5155" s="154"/>
      <c r="X5155" s="154"/>
      <c r="Y5155" s="154"/>
      <c r="Z5155" s="154"/>
      <c r="AA5155" s="154"/>
    </row>
    <row r="5156" spans="1:27" ht="15.75" customHeight="1">
      <c r="A5156" s="155">
        <v>1.6</v>
      </c>
      <c r="B5156" s="156">
        <v>45258</v>
      </c>
      <c r="C5156" s="158">
        <v>81407</v>
      </c>
      <c r="D5156" s="158">
        <v>6117</v>
      </c>
      <c r="E5156" s="158">
        <v>20.137</v>
      </c>
      <c r="F5156" s="158">
        <v>19.725000000000001</v>
      </c>
      <c r="G5156" s="16">
        <f t="shared" si="107"/>
        <v>19.9327573208373</v>
      </c>
      <c r="H5156" s="17">
        <f t="shared" si="108"/>
        <v>0.34040446527116686</v>
      </c>
      <c r="I5156" s="17">
        <f t="shared" si="109"/>
        <v>-0.41199999999999903</v>
      </c>
      <c r="J5156" s="18">
        <f t="shared" si="110"/>
        <v>2.0459850027312858E-2</v>
      </c>
      <c r="K5156" s="18">
        <f t="shared" si="111"/>
        <v>0.32637538262701138</v>
      </c>
      <c r="L5156" s="154"/>
      <c r="M5156" s="154"/>
      <c r="N5156" s="154"/>
      <c r="O5156" s="154"/>
      <c r="P5156" s="154"/>
      <c r="Q5156" s="154"/>
      <c r="R5156" s="154"/>
      <c r="S5156" s="154"/>
      <c r="T5156" s="154"/>
      <c r="U5156" s="154"/>
      <c r="V5156" s="154"/>
      <c r="W5156" s="154"/>
      <c r="X5156" s="154"/>
      <c r="Y5156" s="154"/>
      <c r="Z5156" s="154"/>
      <c r="AA5156" s="154"/>
    </row>
    <row r="5157" spans="1:27" ht="15.75" customHeight="1">
      <c r="A5157" s="155"/>
      <c r="B5157" s="156"/>
      <c r="C5157" s="158"/>
      <c r="D5157" s="158">
        <v>6117</v>
      </c>
      <c r="E5157" s="158">
        <v>20.466999999999999</v>
      </c>
      <c r="F5157" s="158">
        <v>20.126999999999999</v>
      </c>
      <c r="G5157" s="16">
        <f t="shared" si="107"/>
        <v>19.9327573208373</v>
      </c>
      <c r="H5157" s="17">
        <f t="shared" si="108"/>
        <v>0.89040446527116401</v>
      </c>
      <c r="I5157" s="17">
        <f t="shared" si="109"/>
        <v>-0.33999999999999986</v>
      </c>
      <c r="J5157" s="18">
        <f t="shared" si="110"/>
        <v>1.6612107294669463E-2</v>
      </c>
      <c r="K5157" s="18">
        <f t="shared" si="111"/>
        <v>0.33723657985831468</v>
      </c>
      <c r="L5157" s="154"/>
      <c r="M5157" s="154"/>
      <c r="N5157" s="154"/>
      <c r="O5157" s="154"/>
      <c r="P5157" s="154"/>
      <c r="Q5157" s="154"/>
      <c r="R5157" s="154"/>
      <c r="S5157" s="154"/>
      <c r="T5157" s="154"/>
      <c r="U5157" s="154"/>
      <c r="V5157" s="154"/>
      <c r="W5157" s="154"/>
      <c r="X5157" s="154"/>
      <c r="Y5157" s="154"/>
      <c r="Z5157" s="154"/>
      <c r="AA5157" s="154"/>
    </row>
    <row r="5158" spans="1:27" ht="15.75" customHeight="1">
      <c r="A5158" s="155"/>
      <c r="B5158" s="156">
        <v>45258</v>
      </c>
      <c r="C5158" s="158">
        <v>83372</v>
      </c>
      <c r="D5158" s="158">
        <v>6617</v>
      </c>
      <c r="E5158" s="158">
        <v>21.792999999999999</v>
      </c>
      <c r="F5158" s="158">
        <v>21.247</v>
      </c>
      <c r="G5158" s="16">
        <f t="shared" si="107"/>
        <v>21.071999999999999</v>
      </c>
      <c r="H5158" s="17">
        <f t="shared" si="108"/>
        <v>1.2016666666666669</v>
      </c>
      <c r="I5158" s="17">
        <f t="shared" si="109"/>
        <v>-0.54599999999999937</v>
      </c>
      <c r="J5158" s="18">
        <f t="shared" si="110"/>
        <v>2.5053916395172734E-2</v>
      </c>
      <c r="K5158" s="18">
        <f t="shared" si="111"/>
        <v>0.42111687239021717</v>
      </c>
      <c r="L5158" s="154"/>
      <c r="M5158" s="154"/>
      <c r="N5158" s="154"/>
      <c r="O5158" s="154"/>
      <c r="P5158" s="154"/>
      <c r="Q5158" s="154"/>
      <c r="R5158" s="154"/>
      <c r="S5158" s="154"/>
      <c r="T5158" s="154"/>
      <c r="U5158" s="154"/>
      <c r="V5158" s="154"/>
      <c r="W5158" s="154"/>
      <c r="X5158" s="154"/>
      <c r="Y5158" s="154"/>
      <c r="Z5158" s="154"/>
      <c r="AA5158" s="154"/>
    </row>
    <row r="5159" spans="1:27" ht="15.75" customHeight="1">
      <c r="A5159" s="155"/>
      <c r="B5159" s="156"/>
      <c r="C5159" s="158"/>
      <c r="D5159" s="158">
        <v>6617</v>
      </c>
      <c r="E5159" s="158">
        <v>21.686</v>
      </c>
      <c r="F5159" s="158">
        <v>21.25</v>
      </c>
      <c r="G5159" s="16">
        <f t="shared" si="107"/>
        <v>21.071999999999999</v>
      </c>
      <c r="H5159" s="17">
        <f t="shared" si="108"/>
        <v>1.0233333333333348</v>
      </c>
      <c r="I5159" s="17">
        <f t="shared" si="109"/>
        <v>-0.43599999999999994</v>
      </c>
      <c r="J5159" s="18">
        <f t="shared" si="110"/>
        <v>2.0105136954717325E-2</v>
      </c>
      <c r="K5159" s="18">
        <f t="shared" si="111"/>
        <v>0.41826062897722044</v>
      </c>
      <c r="L5159" s="154"/>
      <c r="M5159" s="154"/>
      <c r="N5159" s="154"/>
      <c r="O5159" s="154"/>
      <c r="P5159" s="154"/>
      <c r="Q5159" s="154"/>
      <c r="R5159" s="154"/>
      <c r="S5159" s="154"/>
      <c r="T5159" s="154"/>
      <c r="U5159" s="154"/>
      <c r="V5159" s="154"/>
      <c r="W5159" s="154"/>
      <c r="X5159" s="154"/>
      <c r="Y5159" s="154"/>
      <c r="Z5159" s="154"/>
      <c r="AA5159" s="154"/>
    </row>
    <row r="5160" spans="1:27" ht="15.75" customHeight="1">
      <c r="A5160" s="155"/>
      <c r="B5160" s="156"/>
      <c r="C5160" s="158"/>
      <c r="D5160" s="158">
        <v>6617</v>
      </c>
      <c r="E5160" s="158">
        <v>22.818999999999999</v>
      </c>
      <c r="F5160" s="158">
        <v>22.234000000000002</v>
      </c>
      <c r="G5160" s="16">
        <f t="shared" si="107"/>
        <v>21.071999999999999</v>
      </c>
      <c r="H5160" s="17">
        <f t="shared" si="108"/>
        <v>2.9116666666666666</v>
      </c>
      <c r="I5160" s="17">
        <f t="shared" si="109"/>
        <v>-0.5849999999999973</v>
      </c>
      <c r="J5160" s="18">
        <f t="shared" si="110"/>
        <v>2.5636530961041119E-2</v>
      </c>
      <c r="K5160" s="18">
        <f t="shared" si="111"/>
        <v>0.44714492309040721</v>
      </c>
      <c r="L5160" s="154"/>
      <c r="M5160" s="154"/>
      <c r="N5160" s="154"/>
      <c r="O5160" s="154"/>
      <c r="P5160" s="154"/>
      <c r="Q5160" s="154"/>
      <c r="R5160" s="154"/>
      <c r="S5160" s="154"/>
      <c r="T5160" s="154"/>
      <c r="U5160" s="154"/>
      <c r="V5160" s="154"/>
      <c r="W5160" s="154"/>
      <c r="X5160" s="154"/>
      <c r="Y5160" s="154"/>
      <c r="Z5160" s="154"/>
      <c r="AA5160" s="154"/>
    </row>
    <row r="5161" spans="1:27" ht="15.75" customHeight="1">
      <c r="A5161" s="155"/>
      <c r="B5161" s="156">
        <v>45258</v>
      </c>
      <c r="C5161" s="158">
        <v>81413</v>
      </c>
      <c r="D5161" s="158">
        <v>6107</v>
      </c>
      <c r="E5161" s="158">
        <v>14.598000000000001</v>
      </c>
      <c r="F5161" s="158">
        <v>14.189</v>
      </c>
      <c r="G5161" s="16">
        <f t="shared" si="107"/>
        <v>17.032373496847189</v>
      </c>
      <c r="H5161" s="17">
        <f t="shared" si="108"/>
        <v>-4.0572891614119806</v>
      </c>
      <c r="I5161" s="17">
        <f t="shared" si="109"/>
        <v>-0.4090000000000007</v>
      </c>
      <c r="J5161" s="18">
        <f t="shared" si="110"/>
        <v>2.8017536648856055E-2</v>
      </c>
      <c r="K5161" s="18">
        <f t="shared" si="111"/>
        <v>0.20629775280094728</v>
      </c>
      <c r="L5161" s="154"/>
      <c r="M5161" s="154"/>
      <c r="N5161" s="154"/>
      <c r="O5161" s="154"/>
      <c r="P5161" s="154"/>
      <c r="Q5161" s="154"/>
      <c r="R5161" s="154"/>
      <c r="S5161" s="154"/>
      <c r="T5161" s="154"/>
      <c r="U5161" s="154"/>
      <c r="V5161" s="154"/>
      <c r="W5161" s="154"/>
      <c r="X5161" s="154"/>
      <c r="Y5161" s="154"/>
      <c r="Z5161" s="154"/>
      <c r="AA5161" s="154"/>
    </row>
    <row r="5162" spans="1:27" ht="15.75" customHeight="1">
      <c r="A5162" s="155"/>
      <c r="B5162" s="156"/>
      <c r="C5162" s="158"/>
      <c r="D5162" s="158">
        <v>6107</v>
      </c>
      <c r="E5162" s="158">
        <v>16.692</v>
      </c>
      <c r="F5162" s="158">
        <v>16.350999999999999</v>
      </c>
      <c r="G5162" s="16">
        <f t="shared" si="107"/>
        <v>17.032373496847189</v>
      </c>
      <c r="H5162" s="17">
        <f t="shared" si="108"/>
        <v>-0.56728916141198127</v>
      </c>
      <c r="I5162" s="17">
        <f t="shared" si="109"/>
        <v>-0.34100000000000108</v>
      </c>
      <c r="J5162" s="18">
        <f t="shared" si="110"/>
        <v>2.0428947999041523E-2</v>
      </c>
      <c r="K5162" s="18">
        <f t="shared" si="111"/>
        <v>0.30586715764367528</v>
      </c>
      <c r="L5162" s="154"/>
      <c r="M5162" s="154"/>
      <c r="N5162" s="154"/>
      <c r="O5162" s="154"/>
      <c r="P5162" s="154"/>
      <c r="Q5162" s="154"/>
      <c r="R5162" s="154"/>
      <c r="S5162" s="154"/>
      <c r="T5162" s="154"/>
      <c r="U5162" s="154"/>
      <c r="V5162" s="154"/>
      <c r="W5162" s="154"/>
      <c r="X5162" s="154"/>
      <c r="Y5162" s="154"/>
      <c r="Z5162" s="154"/>
      <c r="AA5162" s="154"/>
    </row>
    <row r="5163" spans="1:27" ht="15.75" customHeight="1">
      <c r="A5163" s="155"/>
      <c r="B5163" s="156"/>
      <c r="C5163" s="158"/>
      <c r="D5163" s="158">
        <v>6107</v>
      </c>
      <c r="E5163" s="158">
        <v>17.643000000000001</v>
      </c>
      <c r="F5163" s="158">
        <v>17.254000000000001</v>
      </c>
      <c r="G5163" s="16">
        <f t="shared" si="107"/>
        <v>17.032373496847189</v>
      </c>
      <c r="H5163" s="17">
        <f t="shared" si="108"/>
        <v>1.0177108385880196</v>
      </c>
      <c r="I5163" s="17">
        <f t="shared" si="109"/>
        <v>-0.38899999999999935</v>
      </c>
      <c r="J5163" s="18">
        <f t="shared" si="110"/>
        <v>2.2048404466360558E-2</v>
      </c>
      <c r="K5163" s="18">
        <f t="shared" si="111"/>
        <v>0.34328258206587475</v>
      </c>
      <c r="L5163" s="154"/>
      <c r="M5163" s="154"/>
      <c r="N5163" s="154"/>
      <c r="O5163" s="154"/>
      <c r="P5163" s="154"/>
      <c r="Q5163" s="154"/>
      <c r="R5163" s="154"/>
      <c r="S5163" s="154"/>
      <c r="T5163" s="154"/>
      <c r="U5163" s="154"/>
      <c r="V5163" s="154"/>
      <c r="W5163" s="154"/>
      <c r="X5163" s="154"/>
      <c r="Y5163" s="154"/>
      <c r="Z5163" s="154"/>
      <c r="AA5163" s="154"/>
    </row>
    <row r="5164" spans="1:27" ht="15.75" customHeight="1">
      <c r="A5164" s="155"/>
      <c r="B5164" s="156">
        <v>45258</v>
      </c>
      <c r="C5164" s="158">
        <v>83374</v>
      </c>
      <c r="D5164" s="158">
        <v>5120</v>
      </c>
      <c r="E5164" s="158">
        <v>24.006</v>
      </c>
      <c r="F5164" s="158">
        <v>23.890999999999998</v>
      </c>
      <c r="G5164" s="16">
        <f t="shared" si="107"/>
        <v>22.870927068045674</v>
      </c>
      <c r="H5164" s="17">
        <f t="shared" si="108"/>
        <v>1.8917882199238771</v>
      </c>
      <c r="I5164" s="17">
        <f t="shared" si="109"/>
        <v>-0.11500000000000199</v>
      </c>
      <c r="J5164" s="18">
        <f t="shared" si="110"/>
        <v>4.7904690494043984E-3</v>
      </c>
      <c r="K5164" s="18">
        <f t="shared" si="111"/>
        <v>0.33773674226672368</v>
      </c>
      <c r="L5164" s="154"/>
      <c r="M5164" s="154"/>
      <c r="N5164" s="154"/>
      <c r="O5164" s="154"/>
      <c r="P5164" s="154"/>
      <c r="Q5164" s="154"/>
      <c r="R5164" s="154"/>
      <c r="S5164" s="154"/>
      <c r="T5164" s="154"/>
      <c r="U5164" s="154"/>
      <c r="V5164" s="154"/>
      <c r="W5164" s="154"/>
      <c r="X5164" s="154"/>
      <c r="Y5164" s="154"/>
      <c r="Z5164" s="154"/>
      <c r="AA5164" s="154"/>
    </row>
    <row r="5165" spans="1:27" ht="15.75" customHeight="1">
      <c r="A5165" s="155"/>
      <c r="B5165" s="156"/>
      <c r="C5165" s="158"/>
      <c r="D5165" s="158">
        <v>5120</v>
      </c>
      <c r="E5165" s="158">
        <v>23.58</v>
      </c>
      <c r="F5165" s="158">
        <v>23.47</v>
      </c>
      <c r="G5165" s="16">
        <f t="shared" si="107"/>
        <v>22.870927068045674</v>
      </c>
      <c r="H5165" s="17">
        <f t="shared" si="108"/>
        <v>1.1817882199238738</v>
      </c>
      <c r="I5165" s="17">
        <f t="shared" si="109"/>
        <v>-0.10999999999999943</v>
      </c>
      <c r="J5165" s="18">
        <f t="shared" si="110"/>
        <v>4.6649703138252523E-3</v>
      </c>
      <c r="K5165" s="18">
        <f t="shared" si="111"/>
        <v>0.32577218977332345</v>
      </c>
      <c r="L5165" s="154"/>
      <c r="M5165" s="154"/>
      <c r="N5165" s="154"/>
      <c r="O5165" s="154"/>
      <c r="P5165" s="154"/>
      <c r="Q5165" s="154"/>
      <c r="R5165" s="154"/>
      <c r="S5165" s="154"/>
      <c r="T5165" s="154"/>
      <c r="U5165" s="154"/>
      <c r="V5165" s="154"/>
      <c r="W5165" s="154"/>
      <c r="X5165" s="154"/>
      <c r="Y5165" s="154"/>
      <c r="Z5165" s="154"/>
      <c r="AA5165" s="154"/>
    </row>
    <row r="5166" spans="1:27" ht="15.75" customHeight="1">
      <c r="A5166" s="155"/>
      <c r="B5166" s="156"/>
      <c r="C5166" s="158"/>
      <c r="D5166" s="158">
        <v>5120</v>
      </c>
      <c r="E5166" s="158">
        <v>23.143999999999998</v>
      </c>
      <c r="F5166" s="158">
        <v>23.03</v>
      </c>
      <c r="G5166" s="16">
        <f t="shared" si="107"/>
        <v>22.870927068045674</v>
      </c>
      <c r="H5166" s="17">
        <f t="shared" si="108"/>
        <v>0.45512155325720727</v>
      </c>
      <c r="I5166" s="17">
        <f t="shared" si="109"/>
        <v>-0.11399999999999721</v>
      </c>
      <c r="J5166" s="18">
        <f t="shared" si="110"/>
        <v>4.9256826823365551E-3</v>
      </c>
      <c r="K5166" s="18">
        <f t="shared" si="111"/>
        <v>0.31307069801481879</v>
      </c>
      <c r="L5166" s="154"/>
      <c r="M5166" s="154"/>
      <c r="N5166" s="154"/>
      <c r="O5166" s="154"/>
      <c r="P5166" s="154"/>
      <c r="Q5166" s="154"/>
      <c r="R5166" s="154"/>
      <c r="S5166" s="154"/>
      <c r="T5166" s="154"/>
      <c r="U5166" s="154"/>
      <c r="V5166" s="154"/>
      <c r="W5166" s="154"/>
      <c r="X5166" s="154"/>
      <c r="Y5166" s="154"/>
      <c r="Z5166" s="154"/>
      <c r="AA5166" s="154"/>
    </row>
    <row r="5167" spans="1:27" ht="15.75" customHeight="1">
      <c r="A5167" s="155"/>
      <c r="B5167" s="156">
        <v>45259</v>
      </c>
      <c r="C5167" s="158">
        <v>83376</v>
      </c>
      <c r="D5167" s="158">
        <v>5120</v>
      </c>
      <c r="E5167" s="158">
        <v>23.512</v>
      </c>
      <c r="F5167" s="158">
        <v>23.404</v>
      </c>
      <c r="G5167" s="16">
        <f t="shared" si="107"/>
        <v>22.870927068045674</v>
      </c>
      <c r="H5167" s="17">
        <f t="shared" si="108"/>
        <v>1.0684548865905441</v>
      </c>
      <c r="I5167" s="17">
        <f t="shared" si="109"/>
        <v>-0.10800000000000054</v>
      </c>
      <c r="J5167" s="18">
        <f t="shared" si="110"/>
        <v>4.5933991153453788E-3</v>
      </c>
      <c r="K5167" s="18">
        <f t="shared" si="111"/>
        <v>0.32382222843037461</v>
      </c>
      <c r="L5167" s="154"/>
      <c r="M5167" s="154"/>
      <c r="N5167" s="154"/>
      <c r="O5167" s="154"/>
      <c r="P5167" s="154"/>
      <c r="Q5167" s="154"/>
      <c r="R5167" s="154"/>
      <c r="S5167" s="154"/>
      <c r="T5167" s="154"/>
      <c r="U5167" s="154"/>
      <c r="V5167" s="154"/>
      <c r="W5167" s="154"/>
      <c r="X5167" s="154"/>
      <c r="Y5167" s="154"/>
      <c r="Z5167" s="154"/>
      <c r="AA5167" s="154"/>
    </row>
    <row r="5168" spans="1:27" ht="15.75" customHeight="1">
      <c r="A5168" s="155"/>
      <c r="B5168" s="156"/>
      <c r="C5168" s="158"/>
      <c r="D5168" s="158">
        <v>5120</v>
      </c>
      <c r="E5168" s="158">
        <v>25.030999999999999</v>
      </c>
      <c r="F5168" s="158">
        <v>24.992000000000001</v>
      </c>
      <c r="G5168" s="16">
        <f t="shared" si="107"/>
        <v>22.870927068045674</v>
      </c>
      <c r="H5168" s="17">
        <f t="shared" si="108"/>
        <v>3.6001215532572082</v>
      </c>
      <c r="I5168" s="17">
        <f t="shared" si="109"/>
        <v>-3.8999999999997925E-2</v>
      </c>
      <c r="J5168" s="18">
        <f t="shared" si="110"/>
        <v>1.5580679956852673E-3</v>
      </c>
      <c r="K5168" s="18">
        <f t="shared" si="111"/>
        <v>0.36485590806819412</v>
      </c>
      <c r="L5168" s="154"/>
      <c r="M5168" s="154"/>
      <c r="N5168" s="154"/>
      <c r="O5168" s="154"/>
      <c r="P5168" s="154"/>
      <c r="Q5168" s="154"/>
      <c r="R5168" s="154"/>
      <c r="S5168" s="154"/>
      <c r="T5168" s="154"/>
      <c r="U5168" s="154"/>
      <c r="V5168" s="154"/>
      <c r="W5168" s="154"/>
      <c r="X5168" s="154"/>
      <c r="Y5168" s="154"/>
      <c r="Z5168" s="154"/>
      <c r="AA5168" s="154"/>
    </row>
    <row r="5169" spans="1:27" ht="15.75" customHeight="1">
      <c r="A5169" s="155"/>
      <c r="B5169" s="156"/>
      <c r="C5169" s="158"/>
      <c r="D5169" s="158">
        <v>5120</v>
      </c>
      <c r="E5169" s="158">
        <v>22.552</v>
      </c>
      <c r="F5169" s="158">
        <v>22.523</v>
      </c>
      <c r="G5169" s="16">
        <f t="shared" ref="G5169:G5423" si="112">IF(D5169=$M$2,$P$2,IF(D5169=$M$3,$P$3,IF(D5169=$M$4,$P$4,IF(D5169=$M$5,$P$5,IF(D5169=$M$6,$P$6,IF(D5169=$M$7,$P$7,IF(D5169=$M$8,$P$8,IF(D5169=$M$9,$P$9,IF(D5169=$M$10,$P$10,IF(D5169=$M$11,$P$11,IF(D5169=$M$12,$P$12,IF(D5169=$M$13,$P$13,IF(D5169=$M$14,$P$14,IF(D5169=$M$15,$P$15,IF(D5169=$M$16,$P$16,IF(D5169=$M$17,$P$17,IF(D5169=$M$18,$P$18,IF(D5169=$M$19,$P$19,IF(D5169=$M$20,$P$20,IF(D5169=$M$21,$P$21,IF(D5169=$M$22,$P$22,IF(D5169=$M$23,$P$23,IF(D5169=$M$24,$P$24,IF(D5169=$M$25,$P$25,IF(D5169=$M$26,$P$26,IF(D5169=$M$27,$P$27,IF(D5169=$M$28,$P$28,IF(D5169=$M$29,$P$29,IF(D5169=$M$30,$P$30,IF(D5169=$M$31,$P$31,IF(D5169=$M$32,$P$32,IF(D5169=$M$33,$P$33,IF(D5169=$M$34,$P$34,IF(D5169=$M$35,$P$35,IF(D5169=$M$36,$P$36,IF(D5169=$M$37,$P$37,IF(D5169=$M$38,$P$38,IF(D5169=$M$39,$P$39,IF(D5169=$M$40,$P$40,IF(D5169=$M$41,$P$41,IF(D5169=$M$42,$P$42,IF(D5169=$M$43,$P$43,IF(D5169=$M$44,$P$44,IF(D5169=$M$45,$P$45,IF(D5169=$M$46,$P$46,IF(D5169=$M$47,$P$47,IF(D5169=$M$48,$P$48,IF(D5169=$M$49,$P$49,IF(D5169=$M$50,$P$50,IF(D5169=$M$51,$P$51,IF(D5169=$M$52,$P$52,IF(D5169=$M$53,$P$53,IF(D5169=$M$54,$P$54,IF(D5169=$M$55,$P$55,IF(D5169=$M$56,$P$56,IF(D5169=$M$57,$P$57,IF(D5169=$M$58,$P$58,IF(D5169=$M$59,$P$59,IF(D5169=$M$60,$P$60,IF(D5169=$M$61,$P$61,IF(D5169=$M$62,$P$62)))))))))))))))))))))))))))))))))))))))))))))))))))))))))))))</f>
        <v>22.870927068045674</v>
      </c>
      <c r="H5169" s="17">
        <f t="shared" ref="H5169:H5423" si="113">(E5169-G5169)/$X$2</f>
        <v>-0.53154511340945731</v>
      </c>
      <c r="I5169" s="17">
        <f t="shared" ref="I5169:I5423" si="114">F5169-E5169</f>
        <v>-2.8999999999999915E-2</v>
      </c>
      <c r="J5169" s="18">
        <f t="shared" ref="J5169:J5423" si="115">-1*I5169/E5169</f>
        <v>1.2859169918410746E-3</v>
      </c>
      <c r="K5169" s="18">
        <f t="shared" ref="K5169:K5423" si="116">IF(D5169=$M$2,(E5169-$T$2)/E5169,IF(D5169=$M$3,(E5169-$T$3)/E5169,IF(D5169=$M$4,(E5169-$T$4)/E5169,IF(D5169=$M$5,(E5169-$T$5)/E5169,IF(D5169=$M$6,(E5169-$T$6)/E5169,IF(D5169=$M$7,(E5169-$T$7)/E5169,IF(D5169=$M$8,(E5169-$T$8)/E5169,IF(D5169=$M$9,(E5169-$T$9)/E5169,IF(D5169=$M$10,(E5169-$T$10)/E5169,IF(D5169=$M$11,(E5169-$T$11)/E5169,IF(D5169=$M$12,(E5169-$T$12)/E5169,IF(D5169=$M$13,(E5169-$T$13)/E5169,IF(D5169=$M$14,(E5169-$T$14)/E5169,IF(D5169=$M$15,(E5169-$T$15)/E5169,IF(D5169=$M$16,(E5169-$T$16)/E5169,IF(D5169=$M$17,(E5169-$T$17)/E5169,IF(D5169=$M$18,(E5169-$T$18)/E5169,IF(D5169=$M$19,(E5169-$T$19)/E5169,IF(D5169=$M$20,(E5169-$T$20)/E5169,IF(D5169=$M$21,(E5169-$T$21)/E5169,IF(D5169=$M$22,(E5169-$T$22)/E5169,IF(D5169=$M$23,(E5169-$T$23)/E5169,IF(D5169=$M$24,(E5169-$T$24)/E5169,IF(D5169=$M$25,(E5169-$T$25)/E5169,IF(D5169=$M$26,(E5169-$T$26)/E5169,IF(D5169=$M$27,(E5169-$T$27)/E5169,IF(D5169=$M$28,(E5169-$T$28)/E5169,IF(D5169=$M$29,(E5169-$T$29)/E5169,IF(D5169=$M$30,(E5169-$T$30)/E5169,IF(D5169=$M$31,(E5169-$T$31)/E5169,IF(D5169=$M$32,(E5169-$T$32)/E5169,IF(D5169=$M$33,(E5169-$T$33)/E5169,IF(D5169=$M$34,(E5169-$T$34)/E5169,IF(D5169=$M$35,(E5169-$T$35)/E5169,IF(D5169=$M$36,(E5169-$T$36)/E5169,IF(D5169=$M$37,(E5169-$T$37)/E5169,IF(D5169=$M$38,(E5169-$T$38)/E5169,IF(D5169=$M$39,(E5169-$T$39)/E5169,IF(D5169=$M$40,(E5169-$T$40)/E5169,IF(D5169=$M$41,(E5169-$T$41)/E5169,IF(D5169=$M$42,(E5169-$T$42)/E5169,IF(D5169=$M$43,(E5169-$T$43)/E5169,IF(D5169=$M$44,(E5169-$T$44)/E5169,IF(D5169=$M$45,(E5169-$T$45)/E5169,IF(D5169=$M$46,(E5169-$T$46)/E5169,IF(D5169=$M$47,(E5169-$T$47)/E5169,IF(D5169=$M$48,(E5169-$T$48)/E5169,IF(D5169=$M$49,(E5169-$T$49)/E5169,IF(D5169=$M$50,(E5169-$T$50)/E5169,IF(D5169=$M$51,(E5169-$T$51)/E5169,IF(D5169=$M$52,(E5169-$T$52)/E5169,IF(D5169=$M$53,(E5169-$T$53)/E5169,IF(D5169=$M$54,(E5169-$T$54)/E5169,IF(D5169=$M$55,(E5169-$T$55)/E5169,IF(D5169=$M$56,(E5169-$T$56)/E5169,IF(D5169=$M$57,(E5169-$T$57)/E5169,IF(D5169=$M$58,(E5169-$T$58)/E5169,IF(D5169=$M$59,(E5169-$T$59)/E5169,IF(D5169=$M$60,(E5169-$T$60)/E5169,IF(D5169=$M$61,(E5169-$T$61)/E5169,IF(D5169=$M$62,(E5169-$T$62)/E5169)))))))))))))))))))))))))))))))))))))))))))))))))))))))))))))</f>
        <v>0.29503849923975556</v>
      </c>
      <c r="L5169" s="154"/>
      <c r="M5169" s="154"/>
      <c r="N5169" s="154"/>
      <c r="O5169" s="154"/>
      <c r="P5169" s="154"/>
      <c r="Q5169" s="154"/>
      <c r="R5169" s="154"/>
      <c r="S5169" s="154"/>
      <c r="T5169" s="154"/>
      <c r="U5169" s="154"/>
      <c r="V5169" s="154"/>
      <c r="W5169" s="154"/>
      <c r="X5169" s="154"/>
      <c r="Y5169" s="154"/>
      <c r="Z5169" s="154"/>
      <c r="AA5169" s="154"/>
    </row>
    <row r="5170" spans="1:27" ht="15.75" customHeight="1">
      <c r="A5170" s="155"/>
      <c r="B5170" s="156"/>
      <c r="C5170" s="158"/>
      <c r="D5170" s="158">
        <v>5120</v>
      </c>
      <c r="E5170" s="158">
        <v>24.073</v>
      </c>
      <c r="F5170" s="158">
        <v>24.035</v>
      </c>
      <c r="G5170" s="16">
        <f t="shared" si="112"/>
        <v>22.870927068045674</v>
      </c>
      <c r="H5170" s="17">
        <f t="shared" si="113"/>
        <v>2.0034548865905442</v>
      </c>
      <c r="I5170" s="17">
        <f t="shared" si="114"/>
        <v>-3.8000000000000256E-2</v>
      </c>
      <c r="J5170" s="18">
        <f t="shared" si="115"/>
        <v>1.5785319652723074E-3</v>
      </c>
      <c r="K5170" s="18">
        <f t="shared" si="116"/>
        <v>0.33957995409192737</v>
      </c>
      <c r="L5170" s="154"/>
      <c r="M5170" s="154"/>
      <c r="N5170" s="154"/>
      <c r="O5170" s="154"/>
      <c r="P5170" s="154"/>
      <c r="Q5170" s="154"/>
      <c r="R5170" s="154"/>
      <c r="S5170" s="154"/>
      <c r="T5170" s="154"/>
      <c r="U5170" s="154"/>
      <c r="V5170" s="154"/>
      <c r="W5170" s="154"/>
      <c r="X5170" s="154"/>
      <c r="Y5170" s="154"/>
      <c r="Z5170" s="154"/>
      <c r="AA5170" s="154"/>
    </row>
    <row r="5171" spans="1:27" ht="15.75" customHeight="1">
      <c r="A5171" s="155"/>
      <c r="B5171" s="156">
        <v>45259</v>
      </c>
      <c r="C5171" s="158">
        <v>80972</v>
      </c>
      <c r="D5171" s="158">
        <v>5003</v>
      </c>
      <c r="E5171" s="158">
        <v>38.597999999999999</v>
      </c>
      <c r="F5171" s="158">
        <v>38.369</v>
      </c>
      <c r="G5171" s="16">
        <f t="shared" si="112"/>
        <v>38.4</v>
      </c>
      <c r="H5171" s="17">
        <f t="shared" si="113"/>
        <v>0.33000000000000068</v>
      </c>
      <c r="I5171" s="17">
        <f t="shared" si="114"/>
        <v>-0.2289999999999992</v>
      </c>
      <c r="J5171" s="18">
        <f t="shared" si="115"/>
        <v>5.9329498937768588E-3</v>
      </c>
      <c r="K5171" s="18">
        <f t="shared" si="116"/>
        <v>0.37820612466967196</v>
      </c>
      <c r="L5171" s="154"/>
      <c r="M5171" s="154"/>
      <c r="N5171" s="154"/>
      <c r="O5171" s="154"/>
      <c r="P5171" s="154"/>
      <c r="Q5171" s="154"/>
      <c r="R5171" s="154"/>
      <c r="S5171" s="154"/>
      <c r="T5171" s="154"/>
      <c r="U5171" s="154"/>
      <c r="V5171" s="154"/>
      <c r="W5171" s="154"/>
      <c r="X5171" s="154"/>
      <c r="Y5171" s="154"/>
      <c r="Z5171" s="154"/>
      <c r="AA5171" s="154"/>
    </row>
    <row r="5172" spans="1:27" ht="15.75" customHeight="1">
      <c r="A5172" s="155"/>
      <c r="B5172" s="156"/>
      <c r="C5172" s="158"/>
      <c r="D5172" s="158">
        <v>5003</v>
      </c>
      <c r="E5172" s="158">
        <v>38.686999999999998</v>
      </c>
      <c r="F5172" s="158">
        <v>38.274999999999999</v>
      </c>
      <c r="G5172" s="16">
        <f t="shared" si="112"/>
        <v>38.4</v>
      </c>
      <c r="H5172" s="17">
        <f t="shared" si="113"/>
        <v>0.47833333333333172</v>
      </c>
      <c r="I5172" s="17">
        <f t="shared" si="114"/>
        <v>-0.41199999999999903</v>
      </c>
      <c r="J5172" s="18">
        <f t="shared" si="115"/>
        <v>1.064957220771833E-2</v>
      </c>
      <c r="K5172" s="18">
        <f t="shared" si="116"/>
        <v>0.37963657042417348</v>
      </c>
      <c r="L5172" s="154"/>
      <c r="M5172" s="154"/>
      <c r="N5172" s="154"/>
      <c r="O5172" s="154"/>
      <c r="P5172" s="154"/>
      <c r="Q5172" s="154"/>
      <c r="R5172" s="154"/>
      <c r="S5172" s="154"/>
      <c r="T5172" s="154"/>
      <c r="U5172" s="154"/>
      <c r="V5172" s="154"/>
      <c r="W5172" s="154"/>
      <c r="X5172" s="154"/>
      <c r="Y5172" s="154"/>
      <c r="Z5172" s="154"/>
      <c r="AA5172" s="154"/>
    </row>
    <row r="5173" spans="1:27" ht="15.75" customHeight="1">
      <c r="A5173" s="155"/>
      <c r="B5173" s="156">
        <v>45259</v>
      </c>
      <c r="C5173" s="158"/>
      <c r="D5173" s="158">
        <v>8128</v>
      </c>
      <c r="E5173" s="158">
        <v>18.599</v>
      </c>
      <c r="F5173" s="158">
        <v>18.584</v>
      </c>
      <c r="G5173" s="16">
        <f t="shared" si="112"/>
        <v>20.092045107828728</v>
      </c>
      <c r="H5173" s="17">
        <f t="shared" si="113"/>
        <v>-2.4884085130478795</v>
      </c>
      <c r="I5173" s="17">
        <f t="shared" si="114"/>
        <v>-1.5000000000000568E-2</v>
      </c>
      <c r="J5173" s="18">
        <f t="shared" si="115"/>
        <v>8.0649497284803308E-4</v>
      </c>
      <c r="K5173" s="18">
        <f t="shared" si="116"/>
        <v>0.23835883366021046</v>
      </c>
      <c r="L5173" s="154"/>
      <c r="M5173" s="154"/>
      <c r="N5173" s="154"/>
      <c r="O5173" s="154"/>
      <c r="P5173" s="154"/>
      <c r="Q5173" s="154"/>
      <c r="R5173" s="154"/>
      <c r="S5173" s="154"/>
      <c r="T5173" s="154"/>
      <c r="U5173" s="154"/>
      <c r="V5173" s="154"/>
      <c r="W5173" s="154"/>
      <c r="X5173" s="154"/>
      <c r="Y5173" s="154"/>
      <c r="Z5173" s="154"/>
      <c r="AA5173" s="154"/>
    </row>
    <row r="5174" spans="1:27" ht="15.75" customHeight="1">
      <c r="A5174" s="155"/>
      <c r="B5174" s="156">
        <v>45259</v>
      </c>
      <c r="C5174" s="158"/>
      <c r="D5174" s="158">
        <v>8108</v>
      </c>
      <c r="E5174" s="158">
        <v>17.736000000000001</v>
      </c>
      <c r="F5174" s="158">
        <v>17.736000000000001</v>
      </c>
      <c r="G5174" s="16">
        <f t="shared" si="112"/>
        <v>18.363527102940179</v>
      </c>
      <c r="H5174" s="17">
        <f t="shared" si="113"/>
        <v>-1.0458785049002965</v>
      </c>
      <c r="I5174" s="17">
        <f t="shared" si="114"/>
        <v>0</v>
      </c>
      <c r="J5174" s="18">
        <f t="shared" si="115"/>
        <v>0</v>
      </c>
      <c r="K5174" s="18">
        <f t="shared" si="116"/>
        <v>0.26774618450786092</v>
      </c>
      <c r="L5174" s="154"/>
      <c r="M5174" s="154"/>
      <c r="N5174" s="154"/>
      <c r="O5174" s="154"/>
      <c r="P5174" s="154"/>
      <c r="Q5174" s="154"/>
      <c r="R5174" s="154"/>
      <c r="S5174" s="154"/>
      <c r="T5174" s="154"/>
      <c r="U5174" s="154"/>
      <c r="V5174" s="154"/>
      <c r="W5174" s="154"/>
      <c r="X5174" s="154"/>
      <c r="Y5174" s="154"/>
      <c r="Z5174" s="154"/>
      <c r="AA5174" s="154"/>
    </row>
    <row r="5175" spans="1:27" ht="15.75" customHeight="1">
      <c r="A5175" s="155"/>
      <c r="B5175" s="156">
        <v>45259</v>
      </c>
      <c r="C5175" s="158"/>
      <c r="D5175" s="158">
        <v>8107</v>
      </c>
      <c r="E5175" s="158">
        <v>16.036000000000001</v>
      </c>
      <c r="F5175" s="158">
        <v>16.024999999999999</v>
      </c>
      <c r="G5175" s="16">
        <f t="shared" si="112"/>
        <v>16.123457228651652</v>
      </c>
      <c r="H5175" s="17">
        <f t="shared" si="113"/>
        <v>-0.14576204775275178</v>
      </c>
      <c r="I5175" s="17">
        <f t="shared" si="114"/>
        <v>-1.1000000000002785E-2</v>
      </c>
      <c r="J5175" s="18">
        <f t="shared" si="115"/>
        <v>6.8595659765544926E-4</v>
      </c>
      <c r="K5175" s="18">
        <f t="shared" si="116"/>
        <v>0.2918069545051859</v>
      </c>
      <c r="L5175" s="154"/>
      <c r="M5175" s="154"/>
      <c r="N5175" s="154"/>
      <c r="O5175" s="154"/>
      <c r="P5175" s="154"/>
      <c r="Q5175" s="154"/>
      <c r="R5175" s="154"/>
      <c r="S5175" s="154"/>
      <c r="T5175" s="154"/>
      <c r="U5175" s="154"/>
      <c r="V5175" s="154"/>
      <c r="W5175" s="154"/>
      <c r="X5175" s="154"/>
      <c r="Y5175" s="154"/>
      <c r="Z5175" s="154"/>
      <c r="AA5175" s="154"/>
    </row>
    <row r="5176" spans="1:27" ht="15.75" customHeight="1">
      <c r="A5176" s="155"/>
      <c r="B5176" s="156"/>
      <c r="C5176" s="158"/>
      <c r="D5176" s="158">
        <v>8107</v>
      </c>
      <c r="E5176" s="158">
        <v>16.454999999999998</v>
      </c>
      <c r="F5176" s="158">
        <v>16.443999999999999</v>
      </c>
      <c r="G5176" s="16">
        <f t="shared" si="112"/>
        <v>16.123457228651652</v>
      </c>
      <c r="H5176" s="17">
        <f t="shared" si="113"/>
        <v>0.55257128558057644</v>
      </c>
      <c r="I5176" s="17">
        <f t="shared" si="114"/>
        <v>-1.0999999999999233E-2</v>
      </c>
      <c r="J5176" s="18">
        <f t="shared" si="115"/>
        <v>6.6848982072313786E-4</v>
      </c>
      <c r="K5176" s="18">
        <f t="shared" si="116"/>
        <v>0.30983994666941106</v>
      </c>
      <c r="L5176" s="154"/>
      <c r="M5176" s="154"/>
      <c r="N5176" s="154"/>
      <c r="O5176" s="154"/>
      <c r="P5176" s="154"/>
      <c r="Q5176" s="154"/>
      <c r="R5176" s="154"/>
      <c r="S5176" s="154"/>
      <c r="T5176" s="154"/>
      <c r="U5176" s="154"/>
      <c r="V5176" s="154"/>
      <c r="W5176" s="154"/>
      <c r="X5176" s="154"/>
      <c r="Y5176" s="154"/>
      <c r="Z5176" s="154"/>
      <c r="AA5176" s="154"/>
    </row>
    <row r="5177" spans="1:27" ht="15.75" customHeight="1">
      <c r="A5177" s="155"/>
      <c r="B5177" s="156"/>
      <c r="C5177" s="158"/>
      <c r="D5177" s="158">
        <v>8107</v>
      </c>
      <c r="E5177" s="158">
        <v>16.707999999999998</v>
      </c>
      <c r="F5177" s="158">
        <v>16.7</v>
      </c>
      <c r="G5177" s="16">
        <f t="shared" si="112"/>
        <v>16.123457228651652</v>
      </c>
      <c r="H5177" s="17">
        <f t="shared" si="113"/>
        <v>0.9742379522472433</v>
      </c>
      <c r="I5177" s="17">
        <f t="shared" si="114"/>
        <v>-7.9999999999991189E-3</v>
      </c>
      <c r="J5177" s="18">
        <f t="shared" si="115"/>
        <v>4.7881254488862338E-4</v>
      </c>
      <c r="K5177" s="18">
        <f t="shared" si="116"/>
        <v>0.32029065851359584</v>
      </c>
      <c r="L5177" s="154"/>
      <c r="M5177" s="154"/>
      <c r="N5177" s="154"/>
      <c r="O5177" s="154"/>
      <c r="P5177" s="154"/>
      <c r="Q5177" s="154"/>
      <c r="R5177" s="154"/>
      <c r="S5177" s="154"/>
      <c r="T5177" s="154"/>
      <c r="U5177" s="154"/>
      <c r="V5177" s="154"/>
      <c r="W5177" s="154"/>
      <c r="X5177" s="154"/>
      <c r="Y5177" s="154"/>
      <c r="Z5177" s="154"/>
      <c r="AA5177" s="154"/>
    </row>
    <row r="5178" spans="1:27" ht="15.75" customHeight="1">
      <c r="A5178" s="155"/>
      <c r="B5178" s="156">
        <v>45259</v>
      </c>
      <c r="C5178" s="158"/>
      <c r="D5178" s="158">
        <v>8127</v>
      </c>
      <c r="E5178" s="158">
        <v>21.849</v>
      </c>
      <c r="F5178" s="158">
        <v>21.847000000000001</v>
      </c>
      <c r="G5178" s="16">
        <f t="shared" si="112"/>
        <v>19.906047079520491</v>
      </c>
      <c r="H5178" s="17">
        <f t="shared" si="113"/>
        <v>3.2382548674658493</v>
      </c>
      <c r="I5178" s="17">
        <f t="shared" si="114"/>
        <v>-1.9999999999988916E-3</v>
      </c>
      <c r="J5178" s="18">
        <f t="shared" si="115"/>
        <v>9.1537370131305394E-5</v>
      </c>
      <c r="K5178" s="18">
        <f t="shared" si="116"/>
        <v>0.36389276379757934</v>
      </c>
      <c r="L5178" s="154"/>
      <c r="M5178" s="154"/>
      <c r="N5178" s="154"/>
      <c r="O5178" s="154"/>
      <c r="P5178" s="154"/>
      <c r="Q5178" s="154"/>
      <c r="R5178" s="154"/>
      <c r="S5178" s="154"/>
      <c r="T5178" s="154"/>
      <c r="U5178" s="154"/>
      <c r="V5178" s="154"/>
      <c r="W5178" s="154"/>
      <c r="X5178" s="154"/>
      <c r="Y5178" s="154"/>
      <c r="Z5178" s="154"/>
      <c r="AA5178" s="154"/>
    </row>
    <row r="5179" spans="1:27" ht="15.75" customHeight="1">
      <c r="A5179" s="155"/>
      <c r="B5179" s="156"/>
      <c r="C5179" s="158"/>
      <c r="D5179" s="158">
        <v>8127</v>
      </c>
      <c r="E5179" s="158">
        <v>21.515999999999998</v>
      </c>
      <c r="F5179" s="158">
        <v>21.501000000000001</v>
      </c>
      <c r="G5179" s="16">
        <f t="shared" si="112"/>
        <v>19.906047079520491</v>
      </c>
      <c r="H5179" s="17">
        <f t="shared" si="113"/>
        <v>2.6832548674658461</v>
      </c>
      <c r="I5179" s="17">
        <f t="shared" si="114"/>
        <v>-1.4999999999997016E-2</v>
      </c>
      <c r="J5179" s="18">
        <f t="shared" si="115"/>
        <v>6.9715560513092657E-4</v>
      </c>
      <c r="K5179" s="18">
        <f t="shared" si="116"/>
        <v>0.35404782469851781</v>
      </c>
      <c r="L5179" s="154"/>
      <c r="M5179" s="154"/>
      <c r="N5179" s="154"/>
      <c r="O5179" s="154"/>
      <c r="P5179" s="154"/>
      <c r="Q5179" s="154"/>
      <c r="R5179" s="154"/>
      <c r="S5179" s="154"/>
      <c r="T5179" s="154"/>
      <c r="U5179" s="154"/>
      <c r="V5179" s="154"/>
      <c r="W5179" s="154"/>
      <c r="X5179" s="154"/>
      <c r="Y5179" s="154"/>
      <c r="Z5179" s="154"/>
      <c r="AA5179" s="154"/>
    </row>
    <row r="5180" spans="1:27" ht="15.75" customHeight="1">
      <c r="A5180" s="155"/>
      <c r="B5180" s="156"/>
      <c r="C5180" s="158"/>
      <c r="D5180" s="158">
        <v>8127</v>
      </c>
      <c r="E5180" s="158">
        <v>21.273</v>
      </c>
      <c r="F5180" s="158">
        <v>21.25</v>
      </c>
      <c r="G5180" s="16">
        <f t="shared" si="112"/>
        <v>19.906047079520491</v>
      </c>
      <c r="H5180" s="17">
        <f t="shared" si="113"/>
        <v>2.2782548674658485</v>
      </c>
      <c r="I5180" s="17">
        <f t="shared" si="114"/>
        <v>-2.2999999999999687E-2</v>
      </c>
      <c r="J5180" s="18">
        <f t="shared" si="115"/>
        <v>1.081182719879645E-3</v>
      </c>
      <c r="K5180" s="18">
        <f t="shared" si="116"/>
        <v>0.34666915790971237</v>
      </c>
      <c r="L5180" s="154"/>
      <c r="M5180" s="154"/>
      <c r="N5180" s="154"/>
      <c r="O5180" s="154"/>
      <c r="P5180" s="154"/>
      <c r="Q5180" s="154"/>
      <c r="R5180" s="154"/>
      <c r="S5180" s="154"/>
      <c r="T5180" s="154"/>
      <c r="U5180" s="154"/>
      <c r="V5180" s="154"/>
      <c r="W5180" s="154"/>
      <c r="X5180" s="154"/>
      <c r="Y5180" s="154"/>
      <c r="Z5180" s="154"/>
      <c r="AA5180" s="154"/>
    </row>
    <row r="5181" spans="1:27" ht="15.75" customHeight="1">
      <c r="A5181" s="155"/>
      <c r="B5181" s="156">
        <v>45260</v>
      </c>
      <c r="C5181" s="158"/>
      <c r="D5181" s="158">
        <v>6107</v>
      </c>
      <c r="E5181" s="158">
        <v>15.541</v>
      </c>
      <c r="F5181" s="158">
        <v>15.3</v>
      </c>
      <c r="G5181" s="16">
        <f t="shared" si="112"/>
        <v>17.032373496847189</v>
      </c>
      <c r="H5181" s="17">
        <f t="shared" si="113"/>
        <v>-2.4856224947453143</v>
      </c>
      <c r="I5181" s="17">
        <f t="shared" si="114"/>
        <v>-0.24099999999999966</v>
      </c>
      <c r="J5181" s="18">
        <f t="shared" si="115"/>
        <v>1.5507367608261994E-2</v>
      </c>
      <c r="K5181" s="18">
        <f t="shared" si="116"/>
        <v>0.2544581812874479</v>
      </c>
      <c r="L5181" s="154"/>
      <c r="M5181" s="154"/>
      <c r="N5181" s="154"/>
      <c r="O5181" s="154"/>
      <c r="P5181" s="154"/>
      <c r="Q5181" s="154"/>
      <c r="R5181" s="154"/>
      <c r="S5181" s="154"/>
      <c r="T5181" s="154"/>
      <c r="U5181" s="154"/>
      <c r="V5181" s="154"/>
      <c r="W5181" s="154"/>
      <c r="X5181" s="154"/>
      <c r="Y5181" s="154"/>
      <c r="Z5181" s="154"/>
      <c r="AA5181" s="154"/>
    </row>
    <row r="5182" spans="1:27" ht="15.75" customHeight="1">
      <c r="A5182" s="155"/>
      <c r="B5182" s="156">
        <v>45260</v>
      </c>
      <c r="C5182" s="158"/>
      <c r="D5182" s="158">
        <v>5148</v>
      </c>
      <c r="E5182" s="158">
        <v>21.065000000000001</v>
      </c>
      <c r="F5182" s="158">
        <v>20.895</v>
      </c>
      <c r="G5182" s="16">
        <f t="shared" si="112"/>
        <v>20.202531026311895</v>
      </c>
      <c r="H5182" s="17">
        <f t="shared" si="113"/>
        <v>1.4374482894801766</v>
      </c>
      <c r="I5182" s="17">
        <f t="shared" si="114"/>
        <v>-0.17000000000000171</v>
      </c>
      <c r="J5182" s="18">
        <f t="shared" si="115"/>
        <v>8.0702587230003179E-3</v>
      </c>
      <c r="K5182" s="18">
        <f t="shared" si="116"/>
        <v>0.32915142240839151</v>
      </c>
      <c r="L5182" s="154"/>
      <c r="M5182" s="154"/>
      <c r="N5182" s="154"/>
      <c r="O5182" s="154"/>
      <c r="P5182" s="154"/>
      <c r="Q5182" s="154"/>
      <c r="R5182" s="154"/>
      <c r="S5182" s="154"/>
      <c r="T5182" s="154"/>
      <c r="U5182" s="154"/>
      <c r="V5182" s="154"/>
      <c r="W5182" s="154"/>
      <c r="X5182" s="154"/>
      <c r="Y5182" s="154"/>
      <c r="Z5182" s="154"/>
      <c r="AA5182" s="154"/>
    </row>
    <row r="5183" spans="1:27" ht="15.75" customHeight="1">
      <c r="A5183" s="155"/>
      <c r="B5183" s="156"/>
      <c r="C5183" s="158"/>
      <c r="D5183" s="158">
        <v>5148</v>
      </c>
      <c r="E5183" s="158">
        <v>20.986000000000001</v>
      </c>
      <c r="F5183" s="158">
        <v>20.835999999999999</v>
      </c>
      <c r="G5183" s="16">
        <f t="shared" si="112"/>
        <v>20.202531026311895</v>
      </c>
      <c r="H5183" s="17">
        <f t="shared" si="113"/>
        <v>1.3057816228135088</v>
      </c>
      <c r="I5183" s="17">
        <f t="shared" si="114"/>
        <v>-0.15000000000000213</v>
      </c>
      <c r="J5183" s="18">
        <f t="shared" si="115"/>
        <v>7.1476222243401378E-3</v>
      </c>
      <c r="K5183" s="18">
        <f t="shared" si="116"/>
        <v>0.32662607038181485</v>
      </c>
      <c r="L5183" s="154"/>
      <c r="M5183" s="154"/>
      <c r="N5183" s="154"/>
      <c r="O5183" s="154"/>
      <c r="P5183" s="154"/>
      <c r="Q5183" s="154"/>
      <c r="R5183" s="154"/>
      <c r="S5183" s="154"/>
      <c r="T5183" s="154"/>
      <c r="U5183" s="154"/>
      <c r="V5183" s="154"/>
      <c r="W5183" s="154"/>
      <c r="X5183" s="154"/>
      <c r="Y5183" s="154"/>
      <c r="Z5183" s="154"/>
      <c r="AA5183" s="154"/>
    </row>
    <row r="5184" spans="1:27" ht="15.75" customHeight="1">
      <c r="A5184" s="155"/>
      <c r="B5184" s="156"/>
      <c r="C5184" s="158"/>
      <c r="D5184" s="158">
        <v>5148</v>
      </c>
      <c r="E5184" s="158">
        <v>19.989000000000001</v>
      </c>
      <c r="F5184" s="158">
        <v>19.838999999999999</v>
      </c>
      <c r="G5184" s="16">
        <f t="shared" si="112"/>
        <v>20.202531026311895</v>
      </c>
      <c r="H5184" s="17">
        <f t="shared" si="113"/>
        <v>-0.35588504385315767</v>
      </c>
      <c r="I5184" s="17">
        <f t="shared" si="114"/>
        <v>-0.15000000000000213</v>
      </c>
      <c r="J5184" s="18">
        <f t="shared" si="115"/>
        <v>7.5041272699986053E-3</v>
      </c>
      <c r="K5184" s="18">
        <f t="shared" si="116"/>
        <v>0.29303990760081877</v>
      </c>
      <c r="L5184" s="154"/>
      <c r="M5184" s="154"/>
      <c r="N5184" s="154"/>
      <c r="O5184" s="154"/>
      <c r="P5184" s="154"/>
      <c r="Q5184" s="154"/>
      <c r="R5184" s="154"/>
      <c r="S5184" s="154"/>
      <c r="T5184" s="154"/>
      <c r="U5184" s="154"/>
      <c r="V5184" s="154"/>
      <c r="W5184" s="154"/>
      <c r="X5184" s="154"/>
      <c r="Y5184" s="154"/>
      <c r="Z5184" s="154"/>
      <c r="AA5184" s="154"/>
    </row>
    <row r="5185" spans="1:27" ht="15.75" customHeight="1">
      <c r="A5185" s="155"/>
      <c r="B5185" s="156">
        <v>45260</v>
      </c>
      <c r="C5185" s="158"/>
      <c r="D5185" s="158">
        <v>7108</v>
      </c>
      <c r="E5185" s="158">
        <v>17.478000000000002</v>
      </c>
      <c r="F5185" s="158">
        <v>17.372</v>
      </c>
      <c r="G5185" s="16">
        <f t="shared" si="112"/>
        <v>18.039622077854567</v>
      </c>
      <c r="H5185" s="17">
        <f t="shared" si="113"/>
        <v>-0.93603679642427551</v>
      </c>
      <c r="I5185" s="17">
        <f t="shared" si="114"/>
        <v>-0.10600000000000165</v>
      </c>
      <c r="J5185" s="18">
        <f t="shared" si="115"/>
        <v>6.0647671358279916E-3</v>
      </c>
      <c r="K5185" s="18">
        <f t="shared" si="116"/>
        <v>0.33389234335993939</v>
      </c>
      <c r="L5185" s="154"/>
      <c r="M5185" s="154"/>
      <c r="N5185" s="154"/>
      <c r="O5185" s="154"/>
      <c r="P5185" s="154"/>
      <c r="Q5185" s="154"/>
      <c r="R5185" s="154"/>
      <c r="S5185" s="154"/>
      <c r="T5185" s="154"/>
      <c r="U5185" s="154"/>
      <c r="V5185" s="154"/>
      <c r="W5185" s="154"/>
      <c r="X5185" s="154"/>
      <c r="Y5185" s="154"/>
      <c r="Z5185" s="154"/>
      <c r="AA5185" s="154"/>
    </row>
    <row r="5186" spans="1:27" ht="15.75" customHeight="1">
      <c r="A5186" s="155"/>
      <c r="B5186" s="156"/>
      <c r="C5186" s="158"/>
      <c r="D5186" s="158">
        <v>7108</v>
      </c>
      <c r="E5186" s="158">
        <v>17.741</v>
      </c>
      <c r="F5186" s="158">
        <v>17.634</v>
      </c>
      <c r="G5186" s="16">
        <f t="shared" si="112"/>
        <v>18.039622077854567</v>
      </c>
      <c r="H5186" s="17">
        <f t="shared" si="113"/>
        <v>-0.49770346309094532</v>
      </c>
      <c r="I5186" s="17">
        <f t="shared" si="114"/>
        <v>-0.10699999999999932</v>
      </c>
      <c r="J5186" s="18">
        <f t="shared" si="115"/>
        <v>6.0312271010652908E-3</v>
      </c>
      <c r="K5186" s="18">
        <f t="shared" si="116"/>
        <v>0.34376700170480917</v>
      </c>
      <c r="L5186" s="154"/>
      <c r="M5186" s="154"/>
      <c r="N5186" s="154"/>
      <c r="O5186" s="154"/>
      <c r="P5186" s="154"/>
      <c r="Q5186" s="154"/>
      <c r="R5186" s="154"/>
      <c r="S5186" s="154"/>
      <c r="T5186" s="154"/>
      <c r="U5186" s="154"/>
      <c r="V5186" s="154"/>
      <c r="W5186" s="154"/>
      <c r="X5186" s="154"/>
      <c r="Y5186" s="154"/>
      <c r="Z5186" s="154"/>
      <c r="AA5186" s="154"/>
    </row>
    <row r="5187" spans="1:27" ht="15.75" customHeight="1">
      <c r="A5187" s="155"/>
      <c r="B5187" s="156"/>
      <c r="C5187" s="158"/>
      <c r="D5187" s="158">
        <v>7108</v>
      </c>
      <c r="E5187" s="158">
        <v>17.994</v>
      </c>
      <c r="F5187" s="158">
        <v>17.893000000000001</v>
      </c>
      <c r="G5187" s="16">
        <f t="shared" si="112"/>
        <v>18.039622077854567</v>
      </c>
      <c r="H5187" s="17">
        <f t="shared" si="113"/>
        <v>-7.6036796424278449E-2</v>
      </c>
      <c r="I5187" s="17">
        <f t="shared" si="114"/>
        <v>-0.10099999999999909</v>
      </c>
      <c r="J5187" s="18">
        <f t="shared" si="115"/>
        <v>5.6129821051461096E-3</v>
      </c>
      <c r="K5187" s="18">
        <f t="shared" si="116"/>
        <v>0.35299379666805708</v>
      </c>
      <c r="L5187" s="154"/>
      <c r="M5187" s="154"/>
      <c r="N5187" s="154"/>
      <c r="O5187" s="154"/>
      <c r="P5187" s="154"/>
      <c r="Q5187" s="154"/>
      <c r="R5187" s="154"/>
      <c r="S5187" s="154"/>
      <c r="T5187" s="154"/>
      <c r="U5187" s="154"/>
      <c r="V5187" s="154"/>
      <c r="W5187" s="154"/>
      <c r="X5187" s="154"/>
      <c r="Y5187" s="154"/>
      <c r="Z5187" s="154"/>
      <c r="AA5187" s="154"/>
    </row>
    <row r="5188" spans="1:27" ht="15.75" customHeight="1">
      <c r="A5188" s="155"/>
      <c r="B5188" s="156">
        <v>45260</v>
      </c>
      <c r="C5188" s="158"/>
      <c r="D5188" s="158">
        <v>6117</v>
      </c>
      <c r="E5188" s="158">
        <v>18.795999999999999</v>
      </c>
      <c r="F5188" s="158">
        <v>18.387</v>
      </c>
      <c r="G5188" s="16">
        <f t="shared" si="112"/>
        <v>19.9327573208373</v>
      </c>
      <c r="H5188" s="17">
        <f t="shared" si="113"/>
        <v>-1.894595534728835</v>
      </c>
      <c r="I5188" s="17">
        <f t="shared" si="114"/>
        <v>-0.40899999999999892</v>
      </c>
      <c r="J5188" s="18">
        <f t="shared" si="115"/>
        <v>2.17599489253032E-2</v>
      </c>
      <c r="K5188" s="18">
        <f t="shared" si="116"/>
        <v>0.27831565652054308</v>
      </c>
      <c r="L5188" s="154"/>
      <c r="M5188" s="154"/>
      <c r="N5188" s="154"/>
      <c r="O5188" s="154"/>
      <c r="P5188" s="154"/>
      <c r="Q5188" s="154"/>
      <c r="R5188" s="154"/>
      <c r="S5188" s="154"/>
      <c r="T5188" s="154"/>
      <c r="U5188" s="154"/>
      <c r="V5188" s="154"/>
      <c r="W5188" s="154"/>
      <c r="X5188" s="154"/>
      <c r="Y5188" s="154"/>
      <c r="Z5188" s="154"/>
      <c r="AA5188" s="154"/>
    </row>
    <row r="5189" spans="1:27" ht="15.75" customHeight="1">
      <c r="A5189" s="155"/>
      <c r="B5189" s="156"/>
      <c r="C5189" s="158"/>
      <c r="D5189" s="158">
        <v>6117</v>
      </c>
      <c r="E5189" s="158">
        <v>19.539000000000001</v>
      </c>
      <c r="F5189" s="158">
        <v>19.11</v>
      </c>
      <c r="G5189" s="16">
        <f t="shared" si="112"/>
        <v>19.9327573208373</v>
      </c>
      <c r="H5189" s="17">
        <f t="shared" si="113"/>
        <v>-0.65626220139549818</v>
      </c>
      <c r="I5189" s="17">
        <f t="shared" si="114"/>
        <v>-0.42900000000000205</v>
      </c>
      <c r="J5189" s="18">
        <f t="shared" si="115"/>
        <v>2.1956087824351399E-2</v>
      </c>
      <c r="K5189" s="18">
        <f t="shared" si="116"/>
        <v>0.30575879420441826</v>
      </c>
      <c r="L5189" s="154"/>
      <c r="M5189" s="154"/>
      <c r="N5189" s="154"/>
      <c r="O5189" s="154"/>
      <c r="P5189" s="154"/>
      <c r="Q5189" s="154"/>
      <c r="R5189" s="154"/>
      <c r="S5189" s="154"/>
      <c r="T5189" s="154"/>
      <c r="U5189" s="154"/>
      <c r="V5189" s="154"/>
      <c r="W5189" s="154"/>
      <c r="X5189" s="154"/>
      <c r="Y5189" s="154"/>
      <c r="Z5189" s="154"/>
      <c r="AA5189" s="154"/>
    </row>
    <row r="5190" spans="1:27" ht="15.75" customHeight="1">
      <c r="A5190" s="155"/>
      <c r="B5190" s="156"/>
      <c r="C5190" s="158"/>
      <c r="D5190" s="158">
        <v>6117</v>
      </c>
      <c r="E5190" s="158">
        <v>19.571999999999999</v>
      </c>
      <c r="F5190" s="158">
        <v>19.12</v>
      </c>
      <c r="G5190" s="16">
        <f t="shared" si="112"/>
        <v>19.9327573208373</v>
      </c>
      <c r="H5190" s="17">
        <f t="shared" si="113"/>
        <v>-0.60126220139550202</v>
      </c>
      <c r="I5190" s="17">
        <f t="shared" si="114"/>
        <v>-0.45199999999999818</v>
      </c>
      <c r="J5190" s="18">
        <f t="shared" si="115"/>
        <v>2.3094216227263344E-2</v>
      </c>
      <c r="K5190" s="18">
        <f t="shared" si="116"/>
        <v>0.30692934191498705</v>
      </c>
      <c r="L5190" s="154"/>
      <c r="M5190" s="154"/>
      <c r="N5190" s="154"/>
      <c r="O5190" s="154"/>
      <c r="P5190" s="154"/>
      <c r="Q5190" s="154"/>
      <c r="R5190" s="154"/>
      <c r="S5190" s="154"/>
      <c r="T5190" s="154"/>
      <c r="U5190" s="154"/>
      <c r="V5190" s="154"/>
      <c r="W5190" s="154"/>
      <c r="X5190" s="154"/>
      <c r="Y5190" s="154"/>
      <c r="Z5190" s="154"/>
      <c r="AA5190" s="154"/>
    </row>
    <row r="5191" spans="1:27" ht="15.75" customHeight="1">
      <c r="A5191" s="155"/>
      <c r="B5191" s="156"/>
      <c r="C5191" s="158"/>
      <c r="D5191" s="158">
        <v>6117</v>
      </c>
      <c r="E5191" s="158">
        <v>19.600999999999999</v>
      </c>
      <c r="F5191" s="158">
        <v>19.161999999999999</v>
      </c>
      <c r="G5191" s="16">
        <f t="shared" si="112"/>
        <v>19.9327573208373</v>
      </c>
      <c r="H5191" s="17">
        <f t="shared" si="113"/>
        <v>-0.55292886806216879</v>
      </c>
      <c r="I5191" s="17">
        <f t="shared" si="114"/>
        <v>-0.43900000000000006</v>
      </c>
      <c r="J5191" s="18">
        <f t="shared" si="115"/>
        <v>2.2396816488954648E-2</v>
      </c>
      <c r="K5191" s="18">
        <f t="shared" si="116"/>
        <v>0.30795475128616534</v>
      </c>
      <c r="L5191" s="154"/>
      <c r="M5191" s="154"/>
      <c r="N5191" s="154"/>
      <c r="O5191" s="154"/>
      <c r="P5191" s="154"/>
      <c r="Q5191" s="154"/>
      <c r="R5191" s="154"/>
      <c r="S5191" s="154"/>
      <c r="T5191" s="154"/>
      <c r="U5191" s="154"/>
      <c r="V5191" s="154"/>
      <c r="W5191" s="154"/>
      <c r="X5191" s="154"/>
      <c r="Y5191" s="154"/>
      <c r="Z5191" s="154"/>
      <c r="AA5191" s="154"/>
    </row>
    <row r="5192" spans="1:27" ht="15.75" customHeight="1">
      <c r="A5192" s="155"/>
      <c r="B5192" s="156"/>
      <c r="C5192" s="158"/>
      <c r="D5192" s="158">
        <v>6117</v>
      </c>
      <c r="E5192" s="158">
        <v>18.71</v>
      </c>
      <c r="F5192" s="158">
        <v>18.292999999999999</v>
      </c>
      <c r="G5192" s="16">
        <f t="shared" si="112"/>
        <v>19.9327573208373</v>
      </c>
      <c r="H5192" s="17">
        <f t="shared" si="113"/>
        <v>-2.0379288680621661</v>
      </c>
      <c r="I5192" s="17">
        <f t="shared" si="114"/>
        <v>-0.41700000000000159</v>
      </c>
      <c r="J5192" s="18">
        <f t="shared" si="115"/>
        <v>2.2287546766435146E-2</v>
      </c>
      <c r="K5192" s="18">
        <f t="shared" si="116"/>
        <v>0.274998454300381</v>
      </c>
      <c r="L5192" s="154"/>
      <c r="M5192" s="154"/>
      <c r="N5192" s="154"/>
      <c r="O5192" s="154"/>
      <c r="P5192" s="154"/>
      <c r="Q5192" s="154"/>
      <c r="R5192" s="154"/>
      <c r="S5192" s="154"/>
      <c r="T5192" s="154"/>
      <c r="U5192" s="154"/>
      <c r="V5192" s="154"/>
      <c r="W5192" s="154"/>
      <c r="X5192" s="154"/>
      <c r="Y5192" s="154"/>
      <c r="Z5192" s="154"/>
      <c r="AA5192" s="154"/>
    </row>
    <row r="5193" spans="1:27" ht="15.75" customHeight="1">
      <c r="A5193" s="155"/>
      <c r="B5193" s="156"/>
      <c r="C5193" s="158"/>
      <c r="D5193" s="158">
        <v>6117</v>
      </c>
      <c r="E5193" s="158">
        <v>20.109000000000002</v>
      </c>
      <c r="F5193" s="158">
        <v>19.670999999999999</v>
      </c>
      <c r="G5193" s="16">
        <f t="shared" si="112"/>
        <v>19.9327573208373</v>
      </c>
      <c r="H5193" s="17">
        <f t="shared" si="113"/>
        <v>0.29373779860450239</v>
      </c>
      <c r="I5193" s="17">
        <f t="shared" si="114"/>
        <v>-0.43800000000000239</v>
      </c>
      <c r="J5193" s="18">
        <f t="shared" si="115"/>
        <v>2.1781291958824524E-2</v>
      </c>
      <c r="K5193" s="18">
        <f t="shared" si="116"/>
        <v>0.32543742005868659</v>
      </c>
      <c r="L5193" s="154"/>
      <c r="M5193" s="154"/>
      <c r="N5193" s="154"/>
      <c r="O5193" s="154"/>
      <c r="P5193" s="154"/>
      <c r="Q5193" s="154"/>
      <c r="R5193" s="154"/>
      <c r="S5193" s="154"/>
      <c r="T5193" s="154"/>
      <c r="U5193" s="154"/>
      <c r="V5193" s="154"/>
      <c r="W5193" s="154"/>
      <c r="X5193" s="154"/>
      <c r="Y5193" s="154"/>
      <c r="Z5193" s="154"/>
      <c r="AA5193" s="154"/>
    </row>
    <row r="5194" spans="1:27" ht="15.75" customHeight="1">
      <c r="A5194" s="155"/>
      <c r="B5194" s="156">
        <v>45260</v>
      </c>
      <c r="C5194" s="158"/>
      <c r="D5194" s="158">
        <v>5003</v>
      </c>
      <c r="E5194" s="158">
        <v>38.576000000000001</v>
      </c>
      <c r="F5194" s="158">
        <v>38.307000000000002</v>
      </c>
      <c r="G5194" s="16">
        <f t="shared" si="112"/>
        <v>38.4</v>
      </c>
      <c r="H5194" s="17">
        <f t="shared" si="113"/>
        <v>0.29333333333333655</v>
      </c>
      <c r="I5194" s="17">
        <f t="shared" si="114"/>
        <v>-0.26899999999999835</v>
      </c>
      <c r="J5194" s="18">
        <f t="shared" si="115"/>
        <v>6.9732476150974271E-3</v>
      </c>
      <c r="K5194" s="18">
        <f t="shared" si="116"/>
        <v>0.37785151389464955</v>
      </c>
      <c r="L5194" s="154"/>
      <c r="M5194" s="154"/>
      <c r="N5194" s="154"/>
      <c r="O5194" s="154"/>
      <c r="P5194" s="154"/>
      <c r="Q5194" s="154"/>
      <c r="R5194" s="154"/>
      <c r="S5194" s="154"/>
      <c r="T5194" s="154"/>
      <c r="U5194" s="154"/>
      <c r="V5194" s="154"/>
      <c r="W5194" s="154"/>
      <c r="X5194" s="154"/>
      <c r="Y5194" s="154"/>
      <c r="Z5194" s="154"/>
      <c r="AA5194" s="154"/>
    </row>
    <row r="5195" spans="1:27" ht="15.75" customHeight="1">
      <c r="A5195" s="155"/>
      <c r="B5195" s="156"/>
      <c r="C5195" s="158"/>
      <c r="D5195" s="158">
        <v>5003</v>
      </c>
      <c r="E5195" s="158">
        <v>39.542000000000002</v>
      </c>
      <c r="F5195" s="158">
        <v>39.106000000000002</v>
      </c>
      <c r="G5195" s="16">
        <f t="shared" si="112"/>
        <v>38.4</v>
      </c>
      <c r="H5195" s="17">
        <f t="shared" si="113"/>
        <v>1.9033333333333384</v>
      </c>
      <c r="I5195" s="17">
        <f t="shared" si="114"/>
        <v>-0.43599999999999994</v>
      </c>
      <c r="J5195" s="18">
        <f t="shared" si="115"/>
        <v>1.1026250569015222E-2</v>
      </c>
      <c r="K5195" s="18">
        <f t="shared" si="116"/>
        <v>0.39305042739365742</v>
      </c>
      <c r="L5195" s="154"/>
      <c r="M5195" s="154"/>
      <c r="N5195" s="154"/>
      <c r="O5195" s="154"/>
      <c r="P5195" s="154"/>
      <c r="Q5195" s="154"/>
      <c r="R5195" s="154"/>
      <c r="S5195" s="154"/>
      <c r="T5195" s="154"/>
      <c r="U5195" s="154"/>
      <c r="V5195" s="154"/>
      <c r="W5195" s="154"/>
      <c r="X5195" s="154"/>
      <c r="Y5195" s="154"/>
      <c r="Z5195" s="154"/>
      <c r="AA5195" s="154"/>
    </row>
    <row r="5196" spans="1:27" ht="15.75" customHeight="1">
      <c r="A5196" s="155"/>
      <c r="B5196" s="156"/>
      <c r="C5196" s="158"/>
      <c r="D5196" s="158">
        <v>5003</v>
      </c>
      <c r="E5196" s="158">
        <v>39.576999999999998</v>
      </c>
      <c r="F5196" s="158">
        <v>39.101999999999997</v>
      </c>
      <c r="G5196" s="16">
        <f t="shared" si="112"/>
        <v>38.4</v>
      </c>
      <c r="H5196" s="17">
        <f t="shared" si="113"/>
        <v>1.961666666666666</v>
      </c>
      <c r="I5196" s="17">
        <f t="shared" si="114"/>
        <v>-0.47500000000000142</v>
      </c>
      <c r="J5196" s="18">
        <f t="shared" si="115"/>
        <v>1.2001920307249196E-2</v>
      </c>
      <c r="K5196" s="18">
        <f t="shared" si="116"/>
        <v>0.39358718447583191</v>
      </c>
      <c r="L5196" s="154"/>
      <c r="M5196" s="154"/>
      <c r="N5196" s="154"/>
      <c r="O5196" s="154"/>
      <c r="P5196" s="154"/>
      <c r="Q5196" s="154"/>
      <c r="R5196" s="154"/>
      <c r="S5196" s="154"/>
      <c r="T5196" s="154"/>
      <c r="U5196" s="154"/>
      <c r="V5196" s="154"/>
      <c r="W5196" s="154"/>
      <c r="X5196" s="154"/>
      <c r="Y5196" s="154"/>
      <c r="Z5196" s="154"/>
      <c r="AA5196" s="154"/>
    </row>
    <row r="5197" spans="1:27" ht="15.75" customHeight="1">
      <c r="A5197" s="155"/>
      <c r="B5197" s="156"/>
      <c r="C5197" s="158"/>
      <c r="D5197" s="158">
        <v>5003</v>
      </c>
      <c r="E5197" s="158">
        <v>39.530999999999999</v>
      </c>
      <c r="F5197" s="158">
        <v>39.165999999999997</v>
      </c>
      <c r="G5197" s="16">
        <f t="shared" si="112"/>
        <v>38.4</v>
      </c>
      <c r="H5197" s="17">
        <f t="shared" si="113"/>
        <v>1.8850000000000005</v>
      </c>
      <c r="I5197" s="17">
        <f t="shared" si="114"/>
        <v>-0.36500000000000199</v>
      </c>
      <c r="J5197" s="18">
        <f t="shared" si="115"/>
        <v>9.2332599731856525E-3</v>
      </c>
      <c r="K5197" s="18">
        <f t="shared" si="116"/>
        <v>0.39288153600971387</v>
      </c>
      <c r="L5197" s="154"/>
      <c r="M5197" s="154"/>
      <c r="N5197" s="154"/>
      <c r="O5197" s="154"/>
      <c r="P5197" s="154"/>
      <c r="Q5197" s="154"/>
      <c r="R5197" s="154"/>
      <c r="S5197" s="154"/>
      <c r="T5197" s="154"/>
      <c r="U5197" s="154"/>
      <c r="V5197" s="154"/>
      <c r="W5197" s="154"/>
      <c r="X5197" s="154"/>
      <c r="Y5197" s="154"/>
      <c r="Z5197" s="154"/>
      <c r="AA5197" s="154"/>
    </row>
    <row r="5198" spans="1:27" ht="15.75" customHeight="1">
      <c r="A5198" s="155"/>
      <c r="B5198" s="156">
        <v>45261</v>
      </c>
      <c r="C5198" s="158">
        <v>80974</v>
      </c>
      <c r="D5198" s="158">
        <v>5000</v>
      </c>
      <c r="E5198" s="158">
        <v>39.606000000000002</v>
      </c>
      <c r="F5198" s="158">
        <v>39.356999999999999</v>
      </c>
      <c r="G5198" s="16">
        <f t="shared" si="112"/>
        <v>38.4</v>
      </c>
      <c r="H5198" s="17">
        <f t="shared" si="113"/>
        <v>2.0100000000000051</v>
      </c>
      <c r="I5198" s="17">
        <f t="shared" si="114"/>
        <v>-0.24900000000000233</v>
      </c>
      <c r="J5198" s="18">
        <f t="shared" si="115"/>
        <v>6.2869262232995585E-3</v>
      </c>
      <c r="K5198" s="18">
        <f t="shared" si="116"/>
        <v>0.39403120739281927</v>
      </c>
      <c r="L5198" s="154"/>
      <c r="M5198" s="154"/>
      <c r="N5198" s="154"/>
      <c r="O5198" s="154"/>
      <c r="P5198" s="154"/>
      <c r="Q5198" s="154"/>
      <c r="R5198" s="154"/>
      <c r="S5198" s="154"/>
      <c r="T5198" s="154"/>
      <c r="U5198" s="154"/>
      <c r="V5198" s="154"/>
      <c r="W5198" s="154"/>
      <c r="X5198" s="154"/>
      <c r="Y5198" s="154"/>
      <c r="Z5198" s="154"/>
      <c r="AA5198" s="154"/>
    </row>
    <row r="5199" spans="1:27" ht="15.75" customHeight="1">
      <c r="A5199" s="155"/>
      <c r="B5199" s="156">
        <v>45261</v>
      </c>
      <c r="C5199" s="158">
        <v>83380</v>
      </c>
      <c r="D5199" s="158">
        <v>5001</v>
      </c>
      <c r="E5199" s="158">
        <v>38.484999999999999</v>
      </c>
      <c r="F5199" s="158">
        <v>38.427</v>
      </c>
      <c r="G5199" s="16">
        <f t="shared" si="112"/>
        <v>38.4</v>
      </c>
      <c r="H5199" s="17">
        <f t="shared" si="113"/>
        <v>0.14166666666666811</v>
      </c>
      <c r="I5199" s="17">
        <f t="shared" si="114"/>
        <v>-5.7999999999999829E-2</v>
      </c>
      <c r="J5199" s="18">
        <f t="shared" si="115"/>
        <v>1.5070806807847168E-3</v>
      </c>
      <c r="K5199" s="18">
        <f t="shared" si="116"/>
        <v>0.3763804079511498</v>
      </c>
      <c r="L5199" s="154"/>
      <c r="M5199" s="154"/>
      <c r="N5199" s="154"/>
      <c r="O5199" s="154"/>
      <c r="P5199" s="154"/>
      <c r="Q5199" s="154"/>
      <c r="R5199" s="154"/>
      <c r="S5199" s="154"/>
      <c r="T5199" s="154"/>
      <c r="U5199" s="154"/>
      <c r="V5199" s="154"/>
      <c r="W5199" s="154"/>
      <c r="X5199" s="154"/>
      <c r="Y5199" s="154"/>
      <c r="Z5199" s="154"/>
      <c r="AA5199" s="154"/>
    </row>
    <row r="5200" spans="1:27" ht="15.75" customHeight="1">
      <c r="A5200" s="155"/>
      <c r="B5200" s="156"/>
      <c r="C5200" s="158"/>
      <c r="D5200" s="158">
        <v>5001</v>
      </c>
      <c r="E5200" s="158">
        <v>38.875999999999998</v>
      </c>
      <c r="F5200" s="158">
        <v>38.832000000000001</v>
      </c>
      <c r="G5200" s="16">
        <f t="shared" si="112"/>
        <v>38.4</v>
      </c>
      <c r="H5200" s="17">
        <f t="shared" si="113"/>
        <v>0.79333333333333189</v>
      </c>
      <c r="I5200" s="17">
        <f t="shared" si="114"/>
        <v>-4.399999999999693E-2</v>
      </c>
      <c r="J5200" s="18">
        <f t="shared" si="115"/>
        <v>1.1318036835064548E-3</v>
      </c>
      <c r="K5200" s="18">
        <f t="shared" si="116"/>
        <v>0.38265253626916346</v>
      </c>
      <c r="L5200" s="154"/>
      <c r="M5200" s="154"/>
      <c r="N5200" s="154"/>
      <c r="O5200" s="154"/>
      <c r="P5200" s="154"/>
      <c r="Q5200" s="154"/>
      <c r="R5200" s="154"/>
      <c r="S5200" s="154"/>
      <c r="T5200" s="154"/>
      <c r="U5200" s="154"/>
      <c r="V5200" s="154"/>
      <c r="W5200" s="154"/>
      <c r="X5200" s="154"/>
      <c r="Y5200" s="154"/>
      <c r="Z5200" s="154"/>
      <c r="AA5200" s="154"/>
    </row>
    <row r="5201" spans="1:27" ht="15.75" customHeight="1">
      <c r="A5201" s="155"/>
      <c r="B5201" s="156"/>
      <c r="C5201" s="158"/>
      <c r="D5201" s="158">
        <v>5001</v>
      </c>
      <c r="E5201" s="158">
        <v>39.479999999999997</v>
      </c>
      <c r="F5201" s="158">
        <v>39.286999999999999</v>
      </c>
      <c r="G5201" s="16">
        <f t="shared" si="112"/>
        <v>38.4</v>
      </c>
      <c r="H5201" s="17">
        <f t="shared" si="113"/>
        <v>1.7999999999999972</v>
      </c>
      <c r="I5201" s="17">
        <f t="shared" si="114"/>
        <v>-0.19299999999999784</v>
      </c>
      <c r="J5201" s="18">
        <f t="shared" si="115"/>
        <v>4.8885511651468559E-3</v>
      </c>
      <c r="K5201" s="18">
        <f t="shared" si="116"/>
        <v>0.39209726443768994</v>
      </c>
      <c r="L5201" s="154"/>
      <c r="M5201" s="154"/>
      <c r="N5201" s="154"/>
      <c r="O5201" s="154"/>
      <c r="P5201" s="154"/>
      <c r="Q5201" s="154"/>
      <c r="R5201" s="154"/>
      <c r="S5201" s="154"/>
      <c r="T5201" s="154"/>
      <c r="U5201" s="154"/>
      <c r="V5201" s="154"/>
      <c r="W5201" s="154"/>
      <c r="X5201" s="154"/>
      <c r="Y5201" s="154"/>
      <c r="Z5201" s="154"/>
      <c r="AA5201" s="154"/>
    </row>
    <row r="5202" spans="1:27" ht="15.75" customHeight="1">
      <c r="A5202" s="155"/>
      <c r="B5202" s="156">
        <v>44896</v>
      </c>
      <c r="C5202" s="158">
        <v>84547</v>
      </c>
      <c r="D5202" s="158">
        <v>1010</v>
      </c>
      <c r="E5202" s="158">
        <v>28.123000000000001</v>
      </c>
      <c r="F5202" s="158">
        <v>27.946000000000002</v>
      </c>
      <c r="G5202" s="16">
        <f t="shared" si="112"/>
        <v>27</v>
      </c>
      <c r="H5202" s="17">
        <f t="shared" si="113"/>
        <v>1.8716666666666686</v>
      </c>
      <c r="I5202" s="17">
        <f t="shared" si="114"/>
        <v>-0.1769999999999996</v>
      </c>
      <c r="J5202" s="18">
        <f t="shared" si="115"/>
        <v>6.2937808910855739E-3</v>
      </c>
      <c r="K5202" s="18">
        <f t="shared" si="116"/>
        <v>0.57330299043487543</v>
      </c>
      <c r="L5202" s="154"/>
      <c r="M5202" s="154"/>
      <c r="N5202" s="154"/>
      <c r="O5202" s="154"/>
      <c r="P5202" s="154"/>
      <c r="Q5202" s="154"/>
      <c r="R5202" s="154"/>
      <c r="S5202" s="154"/>
      <c r="T5202" s="154"/>
      <c r="U5202" s="154"/>
      <c r="V5202" s="154"/>
      <c r="W5202" s="154"/>
      <c r="X5202" s="154"/>
      <c r="Y5202" s="154"/>
      <c r="Z5202" s="154"/>
      <c r="AA5202" s="154"/>
    </row>
    <row r="5203" spans="1:27" ht="15.75" customHeight="1">
      <c r="A5203" s="155"/>
      <c r="B5203" s="156">
        <v>45261</v>
      </c>
      <c r="C5203" s="158">
        <v>84549</v>
      </c>
      <c r="D5203" s="158">
        <v>6608</v>
      </c>
      <c r="E5203" s="158">
        <v>18.814</v>
      </c>
      <c r="F5203" s="158">
        <v>18.510000000000002</v>
      </c>
      <c r="G5203" s="16">
        <f t="shared" si="112"/>
        <v>17.912399999999998</v>
      </c>
      <c r="H5203" s="17">
        <f t="shared" si="113"/>
        <v>1.5026666666666699</v>
      </c>
      <c r="I5203" s="17">
        <f t="shared" si="114"/>
        <v>-0.30399999999999849</v>
      </c>
      <c r="J5203" s="18">
        <f t="shared" si="115"/>
        <v>1.6158180078664743E-2</v>
      </c>
      <c r="K5203" s="18">
        <f t="shared" si="116"/>
        <v>0.42726692888274692</v>
      </c>
      <c r="L5203" s="154"/>
      <c r="M5203" s="154"/>
      <c r="N5203" s="154"/>
      <c r="O5203" s="154"/>
      <c r="P5203" s="154"/>
      <c r="Q5203" s="154"/>
      <c r="R5203" s="154"/>
      <c r="S5203" s="154"/>
      <c r="T5203" s="154"/>
      <c r="U5203" s="154"/>
      <c r="V5203" s="154"/>
      <c r="W5203" s="154"/>
      <c r="X5203" s="154"/>
      <c r="Y5203" s="154"/>
      <c r="Z5203" s="154"/>
      <c r="AA5203" s="154"/>
    </row>
    <row r="5204" spans="1:27" ht="15.75" customHeight="1">
      <c r="A5204" s="155"/>
      <c r="B5204" s="156"/>
      <c r="C5204" s="158"/>
      <c r="D5204" s="158">
        <v>6608</v>
      </c>
      <c r="E5204" s="158">
        <v>17.963000000000001</v>
      </c>
      <c r="F5204" s="158">
        <v>17.693000000000001</v>
      </c>
      <c r="G5204" s="16">
        <f t="shared" si="112"/>
        <v>17.912399999999998</v>
      </c>
      <c r="H5204" s="17">
        <f t="shared" si="113"/>
        <v>8.4333333333338117E-2</v>
      </c>
      <c r="I5204" s="17">
        <f t="shared" si="114"/>
        <v>-0.26999999999999957</v>
      </c>
      <c r="J5204" s="18">
        <f t="shared" si="115"/>
        <v>1.5030896843511637E-2</v>
      </c>
      <c r="K5204" s="18">
        <f t="shared" si="116"/>
        <v>0.40013360797194242</v>
      </c>
      <c r="L5204" s="154"/>
      <c r="M5204" s="154"/>
      <c r="N5204" s="154"/>
      <c r="O5204" s="154"/>
      <c r="P5204" s="154"/>
      <c r="Q5204" s="154"/>
      <c r="R5204" s="154"/>
      <c r="S5204" s="154"/>
      <c r="T5204" s="154"/>
      <c r="U5204" s="154"/>
      <c r="V5204" s="154"/>
      <c r="W5204" s="154"/>
      <c r="X5204" s="154"/>
      <c r="Y5204" s="154"/>
      <c r="Z5204" s="154"/>
      <c r="AA5204" s="154"/>
    </row>
    <row r="5205" spans="1:27" ht="15.75" customHeight="1">
      <c r="A5205" s="155"/>
      <c r="B5205" s="156"/>
      <c r="C5205" s="158"/>
      <c r="D5205" s="158">
        <v>6608</v>
      </c>
      <c r="E5205" s="158">
        <v>19.568999999999999</v>
      </c>
      <c r="F5205" s="158">
        <v>19.283000000000001</v>
      </c>
      <c r="G5205" s="16">
        <f t="shared" si="112"/>
        <v>17.912399999999998</v>
      </c>
      <c r="H5205" s="17">
        <f t="shared" si="113"/>
        <v>2.7610000000000019</v>
      </c>
      <c r="I5205" s="17">
        <f t="shared" si="114"/>
        <v>-0.28599999999999781</v>
      </c>
      <c r="J5205" s="18">
        <f t="shared" si="115"/>
        <v>1.46149522203484E-2</v>
      </c>
      <c r="K5205" s="18">
        <f t="shared" si="116"/>
        <v>0.44936378966733098</v>
      </c>
      <c r="L5205" s="154"/>
      <c r="M5205" s="154"/>
      <c r="N5205" s="154"/>
      <c r="O5205" s="154"/>
      <c r="P5205" s="154"/>
      <c r="Q5205" s="154"/>
      <c r="R5205" s="154"/>
      <c r="S5205" s="154"/>
      <c r="T5205" s="154"/>
      <c r="U5205" s="154"/>
      <c r="V5205" s="154"/>
      <c r="W5205" s="154"/>
      <c r="X5205" s="154"/>
      <c r="Y5205" s="154"/>
      <c r="Z5205" s="154"/>
      <c r="AA5205" s="154"/>
    </row>
    <row r="5206" spans="1:27" ht="15.75" customHeight="1">
      <c r="A5206" s="155"/>
      <c r="B5206" s="156"/>
      <c r="C5206" s="158"/>
      <c r="D5206" s="158">
        <v>6608</v>
      </c>
      <c r="E5206" s="158">
        <v>19.494</v>
      </c>
      <c r="F5206" s="158">
        <v>19.236999999999998</v>
      </c>
      <c r="G5206" s="16">
        <f t="shared" si="112"/>
        <v>17.912399999999998</v>
      </c>
      <c r="H5206" s="17">
        <f t="shared" si="113"/>
        <v>2.6360000000000028</v>
      </c>
      <c r="I5206" s="17">
        <f t="shared" si="114"/>
        <v>-0.25700000000000145</v>
      </c>
      <c r="J5206" s="18">
        <f t="shared" si="115"/>
        <v>1.3183543654457857E-2</v>
      </c>
      <c r="K5206" s="18">
        <f t="shared" si="116"/>
        <v>0.44724530624807635</v>
      </c>
      <c r="L5206" s="154"/>
      <c r="M5206" s="154"/>
      <c r="N5206" s="154"/>
      <c r="O5206" s="154"/>
      <c r="P5206" s="154"/>
      <c r="Q5206" s="154"/>
      <c r="R5206" s="154"/>
      <c r="S5206" s="154"/>
      <c r="T5206" s="154"/>
      <c r="U5206" s="154"/>
      <c r="V5206" s="154"/>
      <c r="W5206" s="154"/>
      <c r="X5206" s="154"/>
      <c r="Y5206" s="154"/>
      <c r="Z5206" s="154"/>
      <c r="AA5206" s="154"/>
    </row>
    <row r="5207" spans="1:27" ht="15.75" customHeight="1">
      <c r="A5207" s="155"/>
      <c r="B5207" s="156">
        <v>45261</v>
      </c>
      <c r="C5207" s="158">
        <v>84658</v>
      </c>
      <c r="D5207" s="158">
        <v>6107</v>
      </c>
      <c r="E5207" s="158">
        <v>16.629000000000001</v>
      </c>
      <c r="F5207" s="158">
        <v>16.428999999999998</v>
      </c>
      <c r="G5207" s="16">
        <f t="shared" si="112"/>
        <v>17.032373496847189</v>
      </c>
      <c r="H5207" s="17">
        <f t="shared" si="113"/>
        <v>-0.67228916141197936</v>
      </c>
      <c r="I5207" s="17">
        <f t="shared" si="114"/>
        <v>-0.20000000000000284</v>
      </c>
      <c r="J5207" s="18">
        <f t="shared" si="115"/>
        <v>1.2027181430032043E-2</v>
      </c>
      <c r="K5207" s="18">
        <f t="shared" si="116"/>
        <v>0.30323739222973295</v>
      </c>
      <c r="L5207" s="154"/>
      <c r="M5207" s="154"/>
      <c r="N5207" s="154"/>
      <c r="O5207" s="154"/>
      <c r="P5207" s="154"/>
      <c r="Q5207" s="154"/>
      <c r="R5207" s="154"/>
      <c r="S5207" s="154"/>
      <c r="T5207" s="154"/>
      <c r="U5207" s="154"/>
      <c r="V5207" s="154"/>
      <c r="W5207" s="154"/>
      <c r="X5207" s="154"/>
      <c r="Y5207" s="154"/>
      <c r="Z5207" s="154"/>
      <c r="AA5207" s="154"/>
    </row>
    <row r="5208" spans="1:27" ht="15.75" customHeight="1">
      <c r="A5208" s="155"/>
      <c r="B5208" s="156"/>
      <c r="C5208" s="158"/>
      <c r="D5208" s="158">
        <v>6107</v>
      </c>
      <c r="E5208" s="158">
        <v>16.606999999999999</v>
      </c>
      <c r="F5208" s="158">
        <v>16.376000000000001</v>
      </c>
      <c r="G5208" s="16">
        <f t="shared" si="112"/>
        <v>17.032373496847189</v>
      </c>
      <c r="H5208" s="17">
        <f t="shared" si="113"/>
        <v>-0.70895582807864943</v>
      </c>
      <c r="I5208" s="17">
        <f t="shared" si="114"/>
        <v>-0.2309999999999981</v>
      </c>
      <c r="J5208" s="18">
        <f t="shared" si="115"/>
        <v>1.3909797073523099E-2</v>
      </c>
      <c r="K5208" s="18">
        <f t="shared" si="116"/>
        <v>0.30231436113616111</v>
      </c>
      <c r="L5208" s="154"/>
      <c r="M5208" s="154"/>
      <c r="N5208" s="154"/>
      <c r="O5208" s="154"/>
      <c r="P5208" s="154"/>
      <c r="Q5208" s="154"/>
      <c r="R5208" s="154"/>
      <c r="S5208" s="154"/>
      <c r="T5208" s="154"/>
      <c r="U5208" s="154"/>
      <c r="V5208" s="154"/>
      <c r="W5208" s="154"/>
      <c r="X5208" s="154"/>
      <c r="Y5208" s="154"/>
      <c r="Z5208" s="154"/>
      <c r="AA5208" s="154"/>
    </row>
    <row r="5209" spans="1:27" ht="15.75" customHeight="1">
      <c r="A5209" s="155"/>
      <c r="B5209" s="156"/>
      <c r="C5209" s="158"/>
      <c r="D5209" s="158">
        <v>6107</v>
      </c>
      <c r="E5209" s="158">
        <v>16.350000000000001</v>
      </c>
      <c r="F5209" s="158">
        <v>16.152999999999999</v>
      </c>
      <c r="G5209" s="16">
        <f t="shared" si="112"/>
        <v>17.032373496847189</v>
      </c>
      <c r="H5209" s="17">
        <f t="shared" si="113"/>
        <v>-1.1372891614119793</v>
      </c>
      <c r="I5209" s="17">
        <f t="shared" si="114"/>
        <v>-0.19700000000000273</v>
      </c>
      <c r="J5209" s="18">
        <f t="shared" si="115"/>
        <v>1.2048929663608729E-2</v>
      </c>
      <c r="K5209" s="18">
        <f t="shared" si="116"/>
        <v>0.29134768167512104</v>
      </c>
      <c r="L5209" s="154"/>
      <c r="M5209" s="154"/>
      <c r="N5209" s="154"/>
      <c r="O5209" s="154"/>
      <c r="P5209" s="154"/>
      <c r="Q5209" s="154"/>
      <c r="R5209" s="154"/>
      <c r="S5209" s="154"/>
      <c r="T5209" s="154"/>
      <c r="U5209" s="154"/>
      <c r="V5209" s="154"/>
      <c r="W5209" s="154"/>
      <c r="X5209" s="154"/>
      <c r="Y5209" s="154"/>
      <c r="Z5209" s="154"/>
      <c r="AA5209" s="154"/>
    </row>
    <row r="5210" spans="1:27" ht="15.75" customHeight="1">
      <c r="A5210" s="155"/>
      <c r="B5210" s="156"/>
      <c r="C5210" s="158"/>
      <c r="D5210" s="158">
        <v>6107</v>
      </c>
      <c r="E5210" s="158">
        <v>16.991</v>
      </c>
      <c r="F5210" s="158">
        <v>16.780999999999999</v>
      </c>
      <c r="G5210" s="16">
        <f t="shared" si="112"/>
        <v>17.032373496847189</v>
      </c>
      <c r="H5210" s="17">
        <f t="shared" si="113"/>
        <v>-6.8955828078648793E-2</v>
      </c>
      <c r="I5210" s="17">
        <f t="shared" si="114"/>
        <v>-0.21000000000000085</v>
      </c>
      <c r="J5210" s="18">
        <f t="shared" si="115"/>
        <v>1.2359484432935134E-2</v>
      </c>
      <c r="K5210" s="18">
        <f t="shared" si="116"/>
        <v>0.31808219618552336</v>
      </c>
      <c r="L5210" s="154"/>
      <c r="M5210" s="154"/>
      <c r="N5210" s="154"/>
      <c r="O5210" s="154"/>
      <c r="P5210" s="154"/>
      <c r="Q5210" s="154"/>
      <c r="R5210" s="154"/>
      <c r="S5210" s="154"/>
      <c r="T5210" s="154"/>
      <c r="U5210" s="154"/>
      <c r="V5210" s="154"/>
      <c r="W5210" s="154"/>
      <c r="X5210" s="154"/>
      <c r="Y5210" s="154"/>
      <c r="Z5210" s="154"/>
      <c r="AA5210" s="154"/>
    </row>
    <row r="5211" spans="1:27" ht="15.75" customHeight="1">
      <c r="A5211" s="155"/>
      <c r="B5211" s="156">
        <v>45262</v>
      </c>
      <c r="C5211" s="158">
        <v>84660</v>
      </c>
      <c r="D5211" s="158">
        <v>6107</v>
      </c>
      <c r="E5211" s="158">
        <v>16.475000000000001</v>
      </c>
      <c r="F5211" s="158">
        <v>16.291</v>
      </c>
      <c r="G5211" s="16">
        <f t="shared" si="112"/>
        <v>17.032373496847189</v>
      </c>
      <c r="H5211" s="17">
        <f t="shared" si="113"/>
        <v>-0.92895582807864585</v>
      </c>
      <c r="I5211" s="17">
        <f t="shared" si="114"/>
        <v>-0.18400000000000105</v>
      </c>
      <c r="J5211" s="18">
        <f t="shared" si="115"/>
        <v>1.1168437025796724E-2</v>
      </c>
      <c r="K5211" s="18">
        <f t="shared" si="116"/>
        <v>0.2967244063968576</v>
      </c>
      <c r="L5211" s="154"/>
      <c r="M5211" s="154"/>
      <c r="N5211" s="154"/>
      <c r="O5211" s="154"/>
      <c r="P5211" s="154"/>
      <c r="Q5211" s="154"/>
      <c r="R5211" s="154"/>
      <c r="S5211" s="154"/>
      <c r="T5211" s="154"/>
      <c r="U5211" s="154"/>
      <c r="V5211" s="154"/>
      <c r="W5211" s="154"/>
      <c r="X5211" s="154"/>
      <c r="Y5211" s="154"/>
      <c r="Z5211" s="154"/>
      <c r="AA5211" s="154"/>
    </row>
    <row r="5212" spans="1:27" ht="15.75" customHeight="1">
      <c r="A5212" s="155"/>
      <c r="B5212" s="156"/>
      <c r="C5212" s="158"/>
      <c r="D5212" s="158">
        <v>6107</v>
      </c>
      <c r="E5212" s="158">
        <v>17.222000000000001</v>
      </c>
      <c r="F5212" s="158">
        <v>17.012</v>
      </c>
      <c r="G5212" s="16">
        <f t="shared" si="112"/>
        <v>17.032373496847189</v>
      </c>
      <c r="H5212" s="17">
        <f t="shared" si="113"/>
        <v>0.31604417192135398</v>
      </c>
      <c r="I5212" s="17">
        <f t="shared" si="114"/>
        <v>-0.21000000000000085</v>
      </c>
      <c r="J5212" s="18">
        <f t="shared" si="115"/>
        <v>1.2193705725235213E-2</v>
      </c>
      <c r="K5212" s="18">
        <f t="shared" si="116"/>
        <v>0.32722881171688706</v>
      </c>
      <c r="L5212" s="154"/>
      <c r="M5212" s="154"/>
      <c r="N5212" s="154"/>
      <c r="O5212" s="154"/>
      <c r="P5212" s="154"/>
      <c r="Q5212" s="154"/>
      <c r="R5212" s="154"/>
      <c r="S5212" s="154"/>
      <c r="T5212" s="154"/>
      <c r="U5212" s="154"/>
      <c r="V5212" s="154"/>
      <c r="W5212" s="154"/>
      <c r="X5212" s="154"/>
      <c r="Y5212" s="154"/>
      <c r="Z5212" s="154"/>
      <c r="AA5212" s="154"/>
    </row>
    <row r="5213" spans="1:27" ht="15.75" customHeight="1">
      <c r="A5213" s="155"/>
      <c r="B5213" s="156"/>
      <c r="C5213" s="158"/>
      <c r="D5213" s="158">
        <v>6107</v>
      </c>
      <c r="E5213" s="158">
        <v>15.984</v>
      </c>
      <c r="F5213" s="158">
        <v>15.775</v>
      </c>
      <c r="G5213" s="16">
        <f t="shared" si="112"/>
        <v>17.032373496847189</v>
      </c>
      <c r="H5213" s="17">
        <f t="shared" si="113"/>
        <v>-1.7472891614119817</v>
      </c>
      <c r="I5213" s="17">
        <f t="shared" si="114"/>
        <v>-0.20899999999999963</v>
      </c>
      <c r="J5213" s="18">
        <f t="shared" si="115"/>
        <v>1.3075575575575553E-2</v>
      </c>
      <c r="K5213" s="18">
        <f t="shared" si="116"/>
        <v>0.27512103324500925</v>
      </c>
      <c r="L5213" s="154"/>
      <c r="M5213" s="154"/>
      <c r="N5213" s="154"/>
      <c r="O5213" s="154"/>
      <c r="P5213" s="154"/>
      <c r="Q5213" s="154"/>
      <c r="R5213" s="154"/>
      <c r="S5213" s="154"/>
      <c r="T5213" s="154"/>
      <c r="U5213" s="154"/>
      <c r="V5213" s="154"/>
      <c r="W5213" s="154"/>
      <c r="X5213" s="154"/>
      <c r="Y5213" s="154"/>
      <c r="Z5213" s="154"/>
      <c r="AA5213" s="154"/>
    </row>
    <row r="5214" spans="1:27" ht="15.75" customHeight="1">
      <c r="A5214" s="155"/>
      <c r="B5214" s="156">
        <v>45262</v>
      </c>
      <c r="C5214" s="158">
        <v>84697</v>
      </c>
      <c r="D5214" s="158">
        <v>5120</v>
      </c>
      <c r="E5214" s="158">
        <v>22.838000000000001</v>
      </c>
      <c r="F5214" s="158">
        <v>22.815000000000001</v>
      </c>
      <c r="G5214" s="16">
        <f t="shared" si="112"/>
        <v>22.870927068045674</v>
      </c>
      <c r="H5214" s="17">
        <f t="shared" si="113"/>
        <v>-5.4878446742788377E-2</v>
      </c>
      <c r="I5214" s="17">
        <f t="shared" si="114"/>
        <v>-2.2999999999999687E-2</v>
      </c>
      <c r="J5214" s="18">
        <f t="shared" si="115"/>
        <v>1.0070934407566199E-3</v>
      </c>
      <c r="K5214" s="18">
        <f t="shared" si="116"/>
        <v>0.30386672365596673</v>
      </c>
      <c r="L5214" s="154"/>
      <c r="M5214" s="154"/>
      <c r="N5214" s="154"/>
      <c r="O5214" s="154"/>
      <c r="P5214" s="154"/>
      <c r="Q5214" s="154"/>
      <c r="R5214" s="154"/>
      <c r="S5214" s="154"/>
      <c r="T5214" s="154"/>
      <c r="U5214" s="154"/>
      <c r="V5214" s="154"/>
      <c r="W5214" s="154"/>
      <c r="X5214" s="154"/>
      <c r="Y5214" s="154"/>
      <c r="Z5214" s="154"/>
      <c r="AA5214" s="154"/>
    </row>
    <row r="5215" spans="1:27" ht="15.75" customHeight="1">
      <c r="A5215" s="155"/>
      <c r="B5215" s="156"/>
      <c r="C5215" s="158"/>
      <c r="D5215" s="158">
        <v>5120</v>
      </c>
      <c r="E5215" s="158">
        <v>23.286000000000001</v>
      </c>
      <c r="F5215" s="158">
        <v>23.257999999999999</v>
      </c>
      <c r="G5215" s="16">
        <f t="shared" si="112"/>
        <v>22.870927068045674</v>
      </c>
      <c r="H5215" s="17">
        <f t="shared" si="113"/>
        <v>0.69178821992387896</v>
      </c>
      <c r="I5215" s="17">
        <f t="shared" si="114"/>
        <v>-2.8000000000002245E-2</v>
      </c>
      <c r="J5215" s="18">
        <f t="shared" si="115"/>
        <v>1.2024392338745274E-3</v>
      </c>
      <c r="K5215" s="18">
        <f t="shared" si="116"/>
        <v>0.31725965107167264</v>
      </c>
      <c r="L5215" s="154"/>
      <c r="M5215" s="154"/>
      <c r="N5215" s="154"/>
      <c r="O5215" s="154"/>
      <c r="P5215" s="154"/>
      <c r="Q5215" s="154"/>
      <c r="R5215" s="154"/>
      <c r="S5215" s="154"/>
      <c r="T5215" s="154"/>
      <c r="U5215" s="154"/>
      <c r="V5215" s="154"/>
      <c r="W5215" s="154"/>
      <c r="X5215" s="154"/>
      <c r="Y5215" s="154"/>
      <c r="Z5215" s="154"/>
      <c r="AA5215" s="154"/>
    </row>
    <row r="5216" spans="1:27" ht="15.75" customHeight="1">
      <c r="A5216" s="155"/>
      <c r="B5216" s="156">
        <v>45262</v>
      </c>
      <c r="C5216" s="158">
        <v>84871</v>
      </c>
      <c r="D5216" s="158">
        <v>5148</v>
      </c>
      <c r="E5216" s="158">
        <v>20.920999999999999</v>
      </c>
      <c r="F5216" s="158">
        <v>20.870999999999999</v>
      </c>
      <c r="G5216" s="16">
        <f t="shared" si="112"/>
        <v>20.202531026311895</v>
      </c>
      <c r="H5216" s="17">
        <f t="shared" si="113"/>
        <v>1.1974482894801735</v>
      </c>
      <c r="I5216" s="17">
        <f t="shared" si="114"/>
        <v>-5.0000000000000711E-2</v>
      </c>
      <c r="J5216" s="18">
        <f t="shared" si="115"/>
        <v>2.3899431193537936E-3</v>
      </c>
      <c r="K5216" s="18">
        <f t="shared" si="116"/>
        <v>0.32453394737501867</v>
      </c>
      <c r="L5216" s="154"/>
      <c r="M5216" s="154"/>
      <c r="N5216" s="154"/>
      <c r="O5216" s="154"/>
      <c r="P5216" s="154"/>
      <c r="Q5216" s="154"/>
      <c r="R5216" s="154"/>
      <c r="S5216" s="154"/>
      <c r="T5216" s="154"/>
      <c r="U5216" s="154"/>
      <c r="V5216" s="154"/>
      <c r="W5216" s="154"/>
      <c r="X5216" s="154"/>
      <c r="Y5216" s="154"/>
      <c r="Z5216" s="154"/>
      <c r="AA5216" s="154"/>
    </row>
    <row r="5217" spans="1:27" ht="15.75" customHeight="1">
      <c r="A5217" s="155"/>
      <c r="B5217" s="156"/>
      <c r="C5217" s="158"/>
      <c r="D5217" s="158">
        <v>5148</v>
      </c>
      <c r="E5217" s="158">
        <v>20.809000000000001</v>
      </c>
      <c r="F5217" s="158">
        <v>20.678999999999998</v>
      </c>
      <c r="G5217" s="16">
        <f t="shared" si="112"/>
        <v>20.202531026311895</v>
      </c>
      <c r="H5217" s="17">
        <f t="shared" si="113"/>
        <v>1.0107816228135096</v>
      </c>
      <c r="I5217" s="17">
        <f t="shared" si="114"/>
        <v>-0.13000000000000256</v>
      </c>
      <c r="J5217" s="18">
        <f t="shared" si="115"/>
        <v>6.2472968427124105E-3</v>
      </c>
      <c r="K5217" s="18">
        <f t="shared" si="116"/>
        <v>0.32089839555157706</v>
      </c>
      <c r="L5217" s="154"/>
      <c r="M5217" s="154"/>
      <c r="N5217" s="154"/>
      <c r="O5217" s="154"/>
      <c r="P5217" s="154"/>
      <c r="Q5217" s="154"/>
      <c r="R5217" s="154"/>
      <c r="S5217" s="154"/>
      <c r="T5217" s="154"/>
      <c r="U5217" s="154"/>
      <c r="V5217" s="154"/>
      <c r="W5217" s="154"/>
      <c r="X5217" s="154"/>
      <c r="Y5217" s="154"/>
      <c r="Z5217" s="154"/>
      <c r="AA5217" s="154"/>
    </row>
    <row r="5218" spans="1:27" ht="15.75" customHeight="1">
      <c r="A5218" s="155"/>
      <c r="B5218" s="156"/>
      <c r="C5218" s="158"/>
      <c r="D5218" s="158">
        <v>5148</v>
      </c>
      <c r="E5218" s="158">
        <v>21.408000000000001</v>
      </c>
      <c r="F5218" s="158">
        <v>21.277000000000001</v>
      </c>
      <c r="G5218" s="16">
        <f t="shared" si="112"/>
        <v>20.202531026311895</v>
      </c>
      <c r="H5218" s="17">
        <f t="shared" si="113"/>
        <v>2.0091149561468433</v>
      </c>
      <c r="I5218" s="17">
        <f t="shared" si="114"/>
        <v>-0.13100000000000023</v>
      </c>
      <c r="J5218" s="18">
        <f t="shared" si="115"/>
        <v>6.1192077727952269E-3</v>
      </c>
      <c r="K5218" s="18">
        <f t="shared" si="116"/>
        <v>0.33989979040698648</v>
      </c>
      <c r="L5218" s="154"/>
      <c r="M5218" s="154"/>
      <c r="N5218" s="154"/>
      <c r="O5218" s="154"/>
      <c r="P5218" s="154"/>
      <c r="Q5218" s="154"/>
      <c r="R5218" s="154"/>
      <c r="S5218" s="154"/>
      <c r="T5218" s="154"/>
      <c r="U5218" s="154"/>
      <c r="V5218" s="154"/>
      <c r="W5218" s="154"/>
      <c r="X5218" s="154"/>
      <c r="Y5218" s="154"/>
      <c r="Z5218" s="154"/>
      <c r="AA5218" s="154"/>
    </row>
    <row r="5219" spans="1:27" ht="15.75" customHeight="1">
      <c r="A5219" s="155"/>
      <c r="B5219" s="156">
        <v>45262</v>
      </c>
      <c r="C5219" s="158">
        <v>84699</v>
      </c>
      <c r="D5219" s="158">
        <v>5120</v>
      </c>
      <c r="E5219" s="158">
        <v>23.536999999999999</v>
      </c>
      <c r="F5219" s="158">
        <v>23.497</v>
      </c>
      <c r="G5219" s="16">
        <f t="shared" si="112"/>
        <v>22.870927068045674</v>
      </c>
      <c r="H5219" s="17">
        <f t="shared" si="113"/>
        <v>1.1101215532572084</v>
      </c>
      <c r="I5219" s="17">
        <f t="shared" si="114"/>
        <v>-3.9999999999999147E-2</v>
      </c>
      <c r="J5219" s="18">
        <f t="shared" si="115"/>
        <v>1.6994519267535858E-3</v>
      </c>
      <c r="K5219" s="18">
        <f t="shared" si="116"/>
        <v>0.3245404356908258</v>
      </c>
      <c r="L5219" s="154"/>
      <c r="M5219" s="154"/>
      <c r="N5219" s="154"/>
      <c r="O5219" s="154"/>
      <c r="P5219" s="154"/>
      <c r="Q5219" s="154"/>
      <c r="R5219" s="154"/>
      <c r="S5219" s="154"/>
      <c r="T5219" s="154"/>
      <c r="U5219" s="154"/>
      <c r="V5219" s="154"/>
      <c r="W5219" s="154"/>
      <c r="X5219" s="154"/>
      <c r="Y5219" s="154"/>
      <c r="Z5219" s="154"/>
      <c r="AA5219" s="154"/>
    </row>
    <row r="5220" spans="1:27" ht="15.75" customHeight="1">
      <c r="A5220" s="155"/>
      <c r="B5220" s="156"/>
      <c r="C5220" s="158"/>
      <c r="D5220" s="158">
        <v>5120</v>
      </c>
      <c r="E5220" s="158">
        <v>22.678999999999998</v>
      </c>
      <c r="F5220" s="158">
        <v>22.649000000000001</v>
      </c>
      <c r="G5220" s="16">
        <f t="shared" si="112"/>
        <v>22.870927068045674</v>
      </c>
      <c r="H5220" s="17">
        <f t="shared" si="113"/>
        <v>-0.31987844674279253</v>
      </c>
      <c r="I5220" s="17">
        <f t="shared" si="114"/>
        <v>-2.9999999999997584E-2</v>
      </c>
      <c r="J5220" s="18">
        <f t="shared" si="115"/>
        <v>1.3228096476915908E-3</v>
      </c>
      <c r="K5220" s="18">
        <f t="shared" si="116"/>
        <v>0.29898620904162293</v>
      </c>
      <c r="L5220" s="154"/>
      <c r="M5220" s="154"/>
      <c r="N5220" s="154"/>
      <c r="O5220" s="154"/>
      <c r="P5220" s="154"/>
      <c r="Q5220" s="154"/>
      <c r="R5220" s="154"/>
      <c r="S5220" s="154"/>
      <c r="T5220" s="154"/>
      <c r="U5220" s="154"/>
      <c r="V5220" s="154"/>
      <c r="W5220" s="154"/>
      <c r="X5220" s="154"/>
      <c r="Y5220" s="154"/>
      <c r="Z5220" s="154"/>
      <c r="AA5220" s="154"/>
    </row>
    <row r="5221" spans="1:27" ht="15.75" customHeight="1">
      <c r="A5221" s="155"/>
      <c r="B5221" s="156">
        <v>45262</v>
      </c>
      <c r="C5221" s="158">
        <v>84873</v>
      </c>
      <c r="D5221" s="158">
        <v>5648</v>
      </c>
      <c r="E5221" s="158">
        <v>19.79</v>
      </c>
      <c r="F5221" s="158">
        <v>19.664999999999999</v>
      </c>
      <c r="G5221" s="16">
        <f t="shared" si="112"/>
        <v>19.240505739344663</v>
      </c>
      <c r="H5221" s="17">
        <f t="shared" si="113"/>
        <v>0.91582376775889429</v>
      </c>
      <c r="I5221" s="17">
        <f t="shared" si="114"/>
        <v>-0.125</v>
      </c>
      <c r="J5221" s="18">
        <f t="shared" si="115"/>
        <v>6.3163213744315315E-3</v>
      </c>
      <c r="K5221" s="18">
        <f t="shared" si="116"/>
        <v>0.33454269833249106</v>
      </c>
      <c r="L5221" s="154"/>
      <c r="M5221" s="154"/>
      <c r="N5221" s="154"/>
      <c r="O5221" s="154"/>
      <c r="P5221" s="154"/>
      <c r="Q5221" s="154"/>
      <c r="R5221" s="154"/>
      <c r="S5221" s="154"/>
      <c r="T5221" s="154"/>
      <c r="U5221" s="154"/>
      <c r="V5221" s="154"/>
      <c r="W5221" s="154"/>
      <c r="X5221" s="154"/>
      <c r="Y5221" s="154"/>
      <c r="Z5221" s="154"/>
      <c r="AA5221" s="154"/>
    </row>
    <row r="5222" spans="1:27" ht="15.75" customHeight="1">
      <c r="A5222" s="155"/>
      <c r="B5222" s="156"/>
      <c r="C5222" s="158"/>
      <c r="D5222" s="158">
        <v>5648</v>
      </c>
      <c r="E5222" s="158">
        <v>20.021000000000001</v>
      </c>
      <c r="F5222" s="158">
        <v>19.908999999999999</v>
      </c>
      <c r="G5222" s="16">
        <f t="shared" si="112"/>
        <v>19.240505739344663</v>
      </c>
      <c r="H5222" s="17">
        <f t="shared" si="113"/>
        <v>1.3008237677588972</v>
      </c>
      <c r="I5222" s="17">
        <f t="shared" si="114"/>
        <v>-0.11200000000000188</v>
      </c>
      <c r="J5222" s="18">
        <f t="shared" si="115"/>
        <v>5.5941261675241929E-3</v>
      </c>
      <c r="K5222" s="18">
        <f t="shared" si="116"/>
        <v>0.34222066829828673</v>
      </c>
      <c r="L5222" s="154"/>
      <c r="M5222" s="154"/>
      <c r="N5222" s="154"/>
      <c r="O5222" s="154"/>
      <c r="P5222" s="154"/>
      <c r="Q5222" s="154"/>
      <c r="R5222" s="154"/>
      <c r="S5222" s="154"/>
      <c r="T5222" s="154"/>
      <c r="U5222" s="154"/>
      <c r="V5222" s="154"/>
      <c r="W5222" s="154"/>
      <c r="X5222" s="154"/>
      <c r="Y5222" s="154"/>
      <c r="Z5222" s="154"/>
      <c r="AA5222" s="154"/>
    </row>
    <row r="5223" spans="1:27" ht="15.75" customHeight="1">
      <c r="A5223" s="155"/>
      <c r="B5223" s="156"/>
      <c r="C5223" s="158"/>
      <c r="D5223" s="158">
        <v>5648</v>
      </c>
      <c r="E5223" s="158">
        <v>21.347999999999999</v>
      </c>
      <c r="F5223" s="158">
        <v>21.181999999999999</v>
      </c>
      <c r="G5223" s="16">
        <f t="shared" si="112"/>
        <v>19.240505739344663</v>
      </c>
      <c r="H5223" s="17">
        <f t="shared" si="113"/>
        <v>3.512490434425561</v>
      </c>
      <c r="I5223" s="17">
        <f t="shared" si="114"/>
        <v>-0.16600000000000037</v>
      </c>
      <c r="J5223" s="18">
        <f t="shared" si="115"/>
        <v>7.7759040659546742E-3</v>
      </c>
      <c r="K5223" s="18">
        <f t="shared" si="116"/>
        <v>0.38310848791455865</v>
      </c>
      <c r="L5223" s="154"/>
      <c r="M5223" s="154"/>
      <c r="N5223" s="154"/>
      <c r="O5223" s="154"/>
      <c r="P5223" s="154"/>
      <c r="Q5223" s="154"/>
      <c r="R5223" s="154"/>
      <c r="S5223" s="154"/>
      <c r="T5223" s="154"/>
      <c r="U5223" s="154"/>
      <c r="V5223" s="154"/>
      <c r="W5223" s="154"/>
      <c r="X5223" s="154"/>
      <c r="Y5223" s="154"/>
      <c r="Z5223" s="154"/>
      <c r="AA5223" s="154"/>
    </row>
    <row r="5224" spans="1:27" ht="15.75" customHeight="1">
      <c r="A5224" s="155"/>
      <c r="B5224" s="156">
        <v>45263</v>
      </c>
      <c r="C5224" s="158"/>
      <c r="D5224" s="158">
        <v>7108</v>
      </c>
      <c r="E5224" s="158">
        <v>18.559000000000001</v>
      </c>
      <c r="F5224" s="158">
        <v>18.428000000000001</v>
      </c>
      <c r="G5224" s="16">
        <f t="shared" si="112"/>
        <v>18.039622077854567</v>
      </c>
      <c r="H5224" s="17">
        <f t="shared" si="113"/>
        <v>0.86562987024239035</v>
      </c>
      <c r="I5224" s="17">
        <f t="shared" si="114"/>
        <v>-0.13100000000000023</v>
      </c>
      <c r="J5224" s="18">
        <f t="shared" si="115"/>
        <v>7.0585699660542173E-3</v>
      </c>
      <c r="K5224" s="18">
        <f t="shared" si="116"/>
        <v>0.37269089806805433</v>
      </c>
      <c r="L5224" s="154"/>
      <c r="M5224" s="154"/>
      <c r="N5224" s="154"/>
      <c r="O5224" s="154"/>
      <c r="P5224" s="154"/>
      <c r="Q5224" s="154"/>
      <c r="R5224" s="154"/>
      <c r="S5224" s="154"/>
      <c r="T5224" s="154"/>
      <c r="U5224" s="154"/>
      <c r="V5224" s="154"/>
      <c r="W5224" s="154"/>
      <c r="X5224" s="154"/>
      <c r="Y5224" s="154"/>
      <c r="Z5224" s="154"/>
      <c r="AA5224" s="154"/>
    </row>
    <row r="5225" spans="1:27" ht="15.75" customHeight="1">
      <c r="A5225" s="155"/>
      <c r="B5225" s="156"/>
      <c r="C5225" s="158"/>
      <c r="D5225" s="158">
        <v>7108</v>
      </c>
      <c r="E5225" s="158">
        <v>18.193999999999999</v>
      </c>
      <c r="F5225" s="158">
        <v>18.062999999999999</v>
      </c>
      <c r="G5225" s="16">
        <f t="shared" si="112"/>
        <v>18.039622077854567</v>
      </c>
      <c r="H5225" s="17">
        <f t="shared" si="113"/>
        <v>0.25729653690905374</v>
      </c>
      <c r="I5225" s="17">
        <f t="shared" si="114"/>
        <v>-0.13100000000000023</v>
      </c>
      <c r="J5225" s="18">
        <f t="shared" si="115"/>
        <v>7.2001758821589662E-3</v>
      </c>
      <c r="K5225" s="18">
        <f t="shared" si="116"/>
        <v>0.36010609966170271</v>
      </c>
      <c r="L5225" s="154"/>
      <c r="M5225" s="154"/>
      <c r="N5225" s="154"/>
      <c r="O5225" s="154"/>
      <c r="P5225" s="154"/>
      <c r="Q5225" s="154"/>
      <c r="R5225" s="154"/>
      <c r="S5225" s="154"/>
      <c r="T5225" s="154"/>
      <c r="U5225" s="154"/>
      <c r="V5225" s="154"/>
      <c r="W5225" s="154"/>
      <c r="X5225" s="154"/>
      <c r="Y5225" s="154"/>
      <c r="Z5225" s="154"/>
      <c r="AA5225" s="154"/>
    </row>
    <row r="5226" spans="1:27" ht="15.75" customHeight="1">
      <c r="A5226" s="155"/>
      <c r="B5226" s="156">
        <v>45263</v>
      </c>
      <c r="C5226" s="158">
        <v>84886</v>
      </c>
      <c r="D5226" s="158">
        <v>6117</v>
      </c>
      <c r="E5226" s="158">
        <v>19.437999999999999</v>
      </c>
      <c r="F5226" s="158">
        <v>19.007999999999999</v>
      </c>
      <c r="G5226" s="16">
        <f t="shared" si="112"/>
        <v>19.9327573208373</v>
      </c>
      <c r="H5226" s="17">
        <f t="shared" si="113"/>
        <v>-0.82459553472883584</v>
      </c>
      <c r="I5226" s="17">
        <f t="shared" si="114"/>
        <v>-0.42999999999999972</v>
      </c>
      <c r="J5226" s="18">
        <f t="shared" si="115"/>
        <v>2.2121617450354961E-2</v>
      </c>
      <c r="K5226" s="18">
        <f t="shared" si="116"/>
        <v>0.30215151147032243</v>
      </c>
      <c r="L5226" s="154"/>
      <c r="M5226" s="154"/>
      <c r="N5226" s="154"/>
      <c r="O5226" s="154"/>
      <c r="P5226" s="154"/>
      <c r="Q5226" s="154"/>
      <c r="R5226" s="154"/>
      <c r="S5226" s="154"/>
      <c r="T5226" s="154"/>
      <c r="U5226" s="154"/>
      <c r="V5226" s="154"/>
      <c r="W5226" s="154"/>
      <c r="X5226" s="154"/>
      <c r="Y5226" s="154"/>
      <c r="Z5226" s="154"/>
      <c r="AA5226" s="154"/>
    </row>
    <row r="5227" spans="1:27" ht="15.75" customHeight="1">
      <c r="A5227" s="155"/>
      <c r="B5227" s="156"/>
      <c r="C5227" s="158"/>
      <c r="D5227" s="158">
        <v>6117</v>
      </c>
      <c r="E5227" s="158">
        <v>19.843</v>
      </c>
      <c r="F5227" s="158">
        <v>19.536999999999999</v>
      </c>
      <c r="G5227" s="16">
        <f t="shared" si="112"/>
        <v>19.9327573208373</v>
      </c>
      <c r="H5227" s="17">
        <f t="shared" si="113"/>
        <v>-0.14959553472883397</v>
      </c>
      <c r="I5227" s="17">
        <f t="shared" si="114"/>
        <v>-0.30600000000000094</v>
      </c>
      <c r="J5227" s="18">
        <f t="shared" si="115"/>
        <v>1.5421055283979284E-2</v>
      </c>
      <c r="K5227" s="18">
        <f t="shared" si="116"/>
        <v>0.31639475280754564</v>
      </c>
      <c r="L5227" s="154"/>
      <c r="M5227" s="154"/>
      <c r="N5227" s="154"/>
      <c r="O5227" s="154"/>
      <c r="P5227" s="154"/>
      <c r="Q5227" s="154"/>
      <c r="R5227" s="154"/>
      <c r="S5227" s="154"/>
      <c r="T5227" s="154"/>
      <c r="U5227" s="154"/>
      <c r="V5227" s="154"/>
      <c r="W5227" s="154"/>
      <c r="X5227" s="154"/>
      <c r="Y5227" s="154"/>
      <c r="Z5227" s="154"/>
      <c r="AA5227" s="154"/>
    </row>
    <row r="5228" spans="1:27" ht="15.75" customHeight="1">
      <c r="A5228" s="155"/>
      <c r="B5228" s="156"/>
      <c r="C5228" s="158"/>
      <c r="D5228" s="158">
        <v>6117</v>
      </c>
      <c r="E5228" s="158">
        <v>19.263999999999999</v>
      </c>
      <c r="F5228" s="158">
        <v>18.831</v>
      </c>
      <c r="G5228" s="16">
        <f t="shared" si="112"/>
        <v>19.9327573208373</v>
      </c>
      <c r="H5228" s="17">
        <f t="shared" si="113"/>
        <v>-1.114595534728835</v>
      </c>
      <c r="I5228" s="17">
        <f t="shared" si="114"/>
        <v>-0.43299999999999983</v>
      </c>
      <c r="J5228" s="18">
        <f t="shared" si="115"/>
        <v>2.2477159468438531E-2</v>
      </c>
      <c r="K5228" s="18">
        <f t="shared" si="116"/>
        <v>0.29584827034676742</v>
      </c>
      <c r="L5228" s="154"/>
      <c r="M5228" s="154"/>
      <c r="N5228" s="154"/>
      <c r="O5228" s="154"/>
      <c r="P5228" s="154"/>
      <c r="Q5228" s="154"/>
      <c r="R5228" s="154"/>
      <c r="S5228" s="154"/>
      <c r="T5228" s="154"/>
      <c r="U5228" s="154"/>
      <c r="V5228" s="154"/>
      <c r="W5228" s="154"/>
      <c r="X5228" s="154"/>
      <c r="Y5228" s="154"/>
      <c r="Z5228" s="154"/>
      <c r="AA5228" s="154"/>
    </row>
    <row r="5229" spans="1:27" ht="15.75" customHeight="1">
      <c r="A5229" s="155"/>
      <c r="B5229" s="156">
        <v>45263</v>
      </c>
      <c r="C5229" s="158">
        <v>84882</v>
      </c>
      <c r="D5229" s="158">
        <v>5003</v>
      </c>
      <c r="E5229" s="158">
        <v>39.750999999999998</v>
      </c>
      <c r="F5229" s="158">
        <v>39.356000000000002</v>
      </c>
      <c r="G5229" s="16">
        <f t="shared" si="112"/>
        <v>38.4</v>
      </c>
      <c r="H5229" s="17">
        <f t="shared" si="113"/>
        <v>2.2516666666666652</v>
      </c>
      <c r="I5229" s="17">
        <f t="shared" si="114"/>
        <v>-0.39499999999999602</v>
      </c>
      <c r="J5229" s="18">
        <f t="shared" si="115"/>
        <v>9.9368569344166439E-3</v>
      </c>
      <c r="K5229" s="18">
        <f t="shared" si="116"/>
        <v>0.3962416039848054</v>
      </c>
      <c r="L5229" s="154"/>
      <c r="M5229" s="154"/>
      <c r="N5229" s="154"/>
      <c r="O5229" s="154"/>
      <c r="P5229" s="154"/>
      <c r="Q5229" s="154"/>
      <c r="R5229" s="154"/>
      <c r="S5229" s="154"/>
      <c r="T5229" s="154"/>
      <c r="U5229" s="154"/>
      <c r="V5229" s="154"/>
      <c r="W5229" s="154"/>
      <c r="X5229" s="154"/>
      <c r="Y5229" s="154"/>
      <c r="Z5229" s="154"/>
      <c r="AA5229" s="154"/>
    </row>
    <row r="5230" spans="1:27" ht="15.75" customHeight="1">
      <c r="A5230" s="155"/>
      <c r="B5230" s="156"/>
      <c r="C5230" s="158"/>
      <c r="D5230" s="158">
        <v>5003</v>
      </c>
      <c r="E5230" s="158">
        <v>38.951000000000001</v>
      </c>
      <c r="F5230" s="158">
        <v>38.484000000000002</v>
      </c>
      <c r="G5230" s="16">
        <f t="shared" si="112"/>
        <v>38.4</v>
      </c>
      <c r="H5230" s="17">
        <f t="shared" si="113"/>
        <v>0.91833333333333655</v>
      </c>
      <c r="I5230" s="17">
        <f t="shared" si="114"/>
        <v>-0.46699999999999875</v>
      </c>
      <c r="J5230" s="18">
        <f t="shared" si="115"/>
        <v>1.1989422607891934E-2</v>
      </c>
      <c r="K5230" s="18">
        <f t="shared" si="116"/>
        <v>0.38384123642525225</v>
      </c>
      <c r="L5230" s="154"/>
      <c r="M5230" s="154"/>
      <c r="N5230" s="154"/>
      <c r="O5230" s="154"/>
      <c r="P5230" s="154"/>
      <c r="Q5230" s="154"/>
      <c r="R5230" s="154"/>
      <c r="S5230" s="154"/>
      <c r="T5230" s="154"/>
      <c r="U5230" s="154"/>
      <c r="V5230" s="154"/>
      <c r="W5230" s="154"/>
      <c r="X5230" s="154"/>
      <c r="Y5230" s="154"/>
      <c r="Z5230" s="154"/>
      <c r="AA5230" s="154"/>
    </row>
    <row r="5231" spans="1:27" ht="15.75" customHeight="1">
      <c r="A5231" s="155"/>
      <c r="B5231" s="156"/>
      <c r="C5231" s="158"/>
      <c r="D5231" s="158">
        <v>5003</v>
      </c>
      <c r="E5231" s="158">
        <v>39.139000000000003</v>
      </c>
      <c r="F5231" s="158">
        <v>38.671999999999997</v>
      </c>
      <c r="G5231" s="16">
        <f t="shared" si="112"/>
        <v>38.4</v>
      </c>
      <c r="H5231" s="17">
        <f t="shared" si="113"/>
        <v>1.231666666666674</v>
      </c>
      <c r="I5231" s="17">
        <f t="shared" si="114"/>
        <v>-0.46700000000000585</v>
      </c>
      <c r="J5231" s="18">
        <f t="shared" si="115"/>
        <v>1.1931832698842735E-2</v>
      </c>
      <c r="K5231" s="18">
        <f t="shared" si="116"/>
        <v>0.3868008891387108</v>
      </c>
      <c r="L5231" s="154"/>
      <c r="M5231" s="154"/>
      <c r="N5231" s="154"/>
      <c r="O5231" s="154"/>
      <c r="P5231" s="154"/>
      <c r="Q5231" s="154"/>
      <c r="R5231" s="154"/>
      <c r="S5231" s="154"/>
      <c r="T5231" s="154"/>
      <c r="U5231" s="154"/>
      <c r="V5231" s="154"/>
      <c r="W5231" s="154"/>
      <c r="X5231" s="154"/>
      <c r="Y5231" s="154"/>
      <c r="Z5231" s="154"/>
      <c r="AA5231" s="154"/>
    </row>
    <row r="5232" spans="1:27" ht="15.75" customHeight="1">
      <c r="A5232" s="155"/>
      <c r="B5232" s="156">
        <v>45264</v>
      </c>
      <c r="C5232" s="158"/>
      <c r="D5232" s="158">
        <v>6617</v>
      </c>
      <c r="E5232" s="158">
        <v>22.013000000000002</v>
      </c>
      <c r="F5232" s="158">
        <v>21.529</v>
      </c>
      <c r="G5232" s="16">
        <f t="shared" si="112"/>
        <v>21.071999999999999</v>
      </c>
      <c r="H5232" s="17">
        <f t="shared" si="113"/>
        <v>1.5683333333333376</v>
      </c>
      <c r="I5232" s="17">
        <f t="shared" si="114"/>
        <v>-0.48400000000000176</v>
      </c>
      <c r="J5232" s="18">
        <f t="shared" si="115"/>
        <v>2.1987007677281685E-2</v>
      </c>
      <c r="K5232" s="18">
        <f t="shared" si="116"/>
        <v>0.42690228501340133</v>
      </c>
      <c r="L5232" s="154"/>
      <c r="M5232" s="154"/>
      <c r="N5232" s="154"/>
      <c r="O5232" s="154"/>
      <c r="P5232" s="154"/>
      <c r="Q5232" s="154"/>
      <c r="R5232" s="154"/>
      <c r="S5232" s="154"/>
      <c r="T5232" s="154"/>
      <c r="U5232" s="154"/>
      <c r="V5232" s="154"/>
      <c r="W5232" s="154"/>
      <c r="X5232" s="154"/>
      <c r="Y5232" s="154"/>
      <c r="Z5232" s="154"/>
      <c r="AA5232" s="154"/>
    </row>
    <row r="5233" spans="1:27" ht="15.75" customHeight="1">
      <c r="A5233" s="155"/>
      <c r="B5233" s="156">
        <v>45264</v>
      </c>
      <c r="C5233" s="158">
        <v>84886</v>
      </c>
      <c r="D5233" s="158">
        <v>6117</v>
      </c>
      <c r="E5233" s="158">
        <v>20.356999999999999</v>
      </c>
      <c r="F5233" s="158">
        <v>20.138999999999999</v>
      </c>
      <c r="G5233" s="16">
        <f t="shared" si="112"/>
        <v>19.9327573208373</v>
      </c>
      <c r="H5233" s="17">
        <f t="shared" si="113"/>
        <v>0.70707113193783167</v>
      </c>
      <c r="I5233" s="17">
        <f t="shared" si="114"/>
        <v>-0.21799999999999997</v>
      </c>
      <c r="J5233" s="18">
        <f t="shared" si="115"/>
        <v>1.0708847079628627E-2</v>
      </c>
      <c r="K5233" s="18">
        <f t="shared" si="116"/>
        <v>0.33365530677212396</v>
      </c>
      <c r="L5233" s="154"/>
      <c r="M5233" s="154"/>
      <c r="N5233" s="154"/>
      <c r="O5233" s="154"/>
      <c r="P5233" s="154"/>
      <c r="Q5233" s="154"/>
      <c r="R5233" s="154"/>
      <c r="S5233" s="154"/>
      <c r="T5233" s="154"/>
      <c r="U5233" s="154"/>
      <c r="V5233" s="154"/>
      <c r="W5233" s="154"/>
      <c r="X5233" s="154"/>
      <c r="Y5233" s="154"/>
      <c r="Z5233" s="154"/>
      <c r="AA5233" s="154"/>
    </row>
    <row r="5234" spans="1:27" ht="15.75" customHeight="1">
      <c r="A5234" s="155"/>
      <c r="B5234" s="156"/>
      <c r="C5234" s="158"/>
      <c r="D5234" s="158">
        <v>6117</v>
      </c>
      <c r="E5234" s="158">
        <v>19.73</v>
      </c>
      <c r="F5234" s="158">
        <v>19.402999999999999</v>
      </c>
      <c r="G5234" s="16">
        <f t="shared" si="112"/>
        <v>19.9327573208373</v>
      </c>
      <c r="H5234" s="17">
        <f t="shared" si="113"/>
        <v>-0.33792886806216654</v>
      </c>
      <c r="I5234" s="17">
        <f t="shared" si="114"/>
        <v>-0.32700000000000173</v>
      </c>
      <c r="J5234" s="18">
        <f t="shared" si="115"/>
        <v>1.6573745565129333E-2</v>
      </c>
      <c r="K5234" s="18">
        <f t="shared" si="116"/>
        <v>0.31247952762088838</v>
      </c>
      <c r="L5234" s="154"/>
      <c r="M5234" s="154"/>
      <c r="N5234" s="154"/>
      <c r="O5234" s="154"/>
      <c r="P5234" s="154"/>
      <c r="Q5234" s="154"/>
      <c r="R5234" s="154"/>
      <c r="S5234" s="154"/>
      <c r="T5234" s="154"/>
      <c r="U5234" s="154"/>
      <c r="V5234" s="154"/>
      <c r="W5234" s="154"/>
      <c r="X5234" s="154"/>
      <c r="Y5234" s="154"/>
      <c r="Z5234" s="154"/>
      <c r="AA5234" s="154"/>
    </row>
    <row r="5235" spans="1:27" ht="15.75" customHeight="1">
      <c r="A5235" s="155"/>
      <c r="B5235" s="156"/>
      <c r="C5235" s="158"/>
      <c r="D5235" s="158">
        <v>6117</v>
      </c>
      <c r="E5235" s="158">
        <v>19.907</v>
      </c>
      <c r="F5235" s="158">
        <v>19.606999999999999</v>
      </c>
      <c r="G5235" s="16">
        <f t="shared" si="112"/>
        <v>19.9327573208373</v>
      </c>
      <c r="H5235" s="17">
        <f t="shared" si="113"/>
        <v>-4.292886806216719E-2</v>
      </c>
      <c r="I5235" s="17">
        <f t="shared" si="114"/>
        <v>-0.30000000000000071</v>
      </c>
      <c r="J5235" s="18">
        <f t="shared" si="115"/>
        <v>1.5070075852715161E-2</v>
      </c>
      <c r="K5235" s="18">
        <f t="shared" si="116"/>
        <v>0.31859250916562654</v>
      </c>
      <c r="L5235" s="154"/>
      <c r="M5235" s="154"/>
      <c r="N5235" s="154"/>
      <c r="O5235" s="154"/>
      <c r="P5235" s="154"/>
      <c r="Q5235" s="154"/>
      <c r="R5235" s="154"/>
      <c r="S5235" s="154"/>
      <c r="T5235" s="154"/>
      <c r="U5235" s="154"/>
      <c r="V5235" s="154"/>
      <c r="W5235" s="154"/>
      <c r="X5235" s="154"/>
      <c r="Y5235" s="154"/>
      <c r="Z5235" s="154"/>
      <c r="AA5235" s="154"/>
    </row>
    <row r="5236" spans="1:27" ht="15.75" customHeight="1">
      <c r="A5236" s="155"/>
      <c r="B5236" s="156">
        <v>45264</v>
      </c>
      <c r="C5236" s="158">
        <v>82354</v>
      </c>
      <c r="D5236" s="158" t="s">
        <v>21</v>
      </c>
      <c r="E5236" s="158">
        <v>19.454000000000001</v>
      </c>
      <c r="F5236" s="158">
        <v>19.103999999999999</v>
      </c>
      <c r="G5236" s="16">
        <f t="shared" si="112"/>
        <v>19.9327573208373</v>
      </c>
      <c r="H5236" s="17">
        <f t="shared" si="113"/>
        <v>-0.79792886806216623</v>
      </c>
      <c r="I5236" s="17">
        <f t="shared" si="114"/>
        <v>-0.35000000000000142</v>
      </c>
      <c r="J5236" s="18">
        <f t="shared" si="115"/>
        <v>1.7991158630615883E-2</v>
      </c>
      <c r="K5236" s="18">
        <f t="shared" si="116"/>
        <v>0.30272545902951209</v>
      </c>
      <c r="L5236" s="154"/>
      <c r="M5236" s="154"/>
      <c r="N5236" s="154"/>
      <c r="O5236" s="154"/>
      <c r="P5236" s="154"/>
      <c r="Q5236" s="154"/>
      <c r="R5236" s="154"/>
      <c r="S5236" s="154"/>
      <c r="T5236" s="154"/>
      <c r="U5236" s="154"/>
      <c r="V5236" s="154"/>
      <c r="W5236" s="154"/>
      <c r="X5236" s="154"/>
      <c r="Y5236" s="154"/>
      <c r="Z5236" s="154"/>
      <c r="AA5236" s="154"/>
    </row>
    <row r="5237" spans="1:27" ht="15.75" customHeight="1">
      <c r="A5237" s="155"/>
      <c r="B5237" s="156">
        <v>45264</v>
      </c>
      <c r="C5237" s="158">
        <v>83403</v>
      </c>
      <c r="D5237" s="158" t="s">
        <v>20</v>
      </c>
      <c r="E5237" s="158">
        <v>16.5</v>
      </c>
      <c r="F5237" s="158">
        <v>16.260999999999999</v>
      </c>
      <c r="G5237" s="16">
        <f t="shared" si="112"/>
        <v>17.032373496847189</v>
      </c>
      <c r="H5237" s="17">
        <f t="shared" si="113"/>
        <v>-0.88728916141198155</v>
      </c>
      <c r="I5237" s="17">
        <f t="shared" si="114"/>
        <v>-0.23900000000000077</v>
      </c>
      <c r="J5237" s="18">
        <f t="shared" si="115"/>
        <v>1.4484848484848531E-2</v>
      </c>
      <c r="K5237" s="18">
        <f t="shared" si="116"/>
        <v>0.2977899754780744</v>
      </c>
      <c r="L5237" s="154"/>
      <c r="M5237" s="154"/>
      <c r="N5237" s="154"/>
      <c r="O5237" s="154"/>
      <c r="P5237" s="154"/>
      <c r="Q5237" s="154"/>
      <c r="R5237" s="154"/>
      <c r="S5237" s="154"/>
      <c r="T5237" s="154"/>
      <c r="U5237" s="154"/>
      <c r="V5237" s="154"/>
      <c r="W5237" s="154"/>
      <c r="X5237" s="154"/>
      <c r="Y5237" s="154"/>
      <c r="Z5237" s="154"/>
      <c r="AA5237" s="154"/>
    </row>
    <row r="5238" spans="1:27" ht="15.75" customHeight="1">
      <c r="A5238" s="155"/>
      <c r="B5238" s="156">
        <v>45264</v>
      </c>
      <c r="C5238" s="158">
        <v>81680</v>
      </c>
      <c r="D5238" s="158" t="s">
        <v>31</v>
      </c>
      <c r="E5238" s="158">
        <v>18.457000000000001</v>
      </c>
      <c r="F5238" s="158">
        <v>18.202999999999999</v>
      </c>
      <c r="G5238" s="16">
        <f t="shared" si="112"/>
        <v>17.912399999999998</v>
      </c>
      <c r="H5238" s="17">
        <f t="shared" si="113"/>
        <v>0.90766666666667106</v>
      </c>
      <c r="I5238" s="17">
        <f t="shared" si="114"/>
        <v>-0.25400000000000134</v>
      </c>
      <c r="J5238" s="18">
        <f t="shared" si="115"/>
        <v>1.3761716421953802E-2</v>
      </c>
      <c r="K5238" s="18">
        <f t="shared" si="116"/>
        <v>0.41618897979086533</v>
      </c>
      <c r="L5238" s="154"/>
      <c r="M5238" s="154"/>
      <c r="N5238" s="154"/>
      <c r="O5238" s="154"/>
      <c r="P5238" s="154"/>
      <c r="Q5238" s="154"/>
      <c r="R5238" s="154"/>
      <c r="S5238" s="154"/>
      <c r="T5238" s="154"/>
      <c r="U5238" s="154"/>
      <c r="V5238" s="154"/>
      <c r="W5238" s="154"/>
      <c r="X5238" s="154"/>
      <c r="Y5238" s="154"/>
      <c r="Z5238" s="154"/>
      <c r="AA5238" s="154"/>
    </row>
    <row r="5239" spans="1:27" ht="15.75" customHeight="1">
      <c r="A5239" s="155"/>
      <c r="B5239" s="156">
        <v>45264</v>
      </c>
      <c r="C5239" s="158">
        <v>84890</v>
      </c>
      <c r="D5239" s="158">
        <v>1013</v>
      </c>
      <c r="E5239" s="158">
        <v>27.763000000000002</v>
      </c>
      <c r="F5239" s="158">
        <v>27.591999999999999</v>
      </c>
      <c r="G5239" s="16">
        <f t="shared" si="112"/>
        <v>27</v>
      </c>
      <c r="H5239" s="17">
        <f t="shared" si="113"/>
        <v>1.2716666666666696</v>
      </c>
      <c r="I5239" s="17">
        <f t="shared" si="114"/>
        <v>-0.17100000000000293</v>
      </c>
      <c r="J5239" s="18">
        <f t="shared" si="115"/>
        <v>6.1592767352232434E-3</v>
      </c>
      <c r="K5239" s="18">
        <f t="shared" si="116"/>
        <v>0.56777005366855171</v>
      </c>
      <c r="L5239" s="154"/>
      <c r="M5239" s="154"/>
      <c r="N5239" s="154"/>
      <c r="O5239" s="154"/>
      <c r="P5239" s="154"/>
      <c r="Q5239" s="154"/>
      <c r="R5239" s="154"/>
      <c r="S5239" s="154"/>
      <c r="T5239" s="154"/>
      <c r="U5239" s="154"/>
      <c r="V5239" s="154"/>
      <c r="W5239" s="154"/>
      <c r="X5239" s="154"/>
      <c r="Y5239" s="154"/>
      <c r="Z5239" s="154"/>
      <c r="AA5239" s="154"/>
    </row>
    <row r="5240" spans="1:27" ht="15.75" customHeight="1">
      <c r="A5240" s="155"/>
      <c r="B5240" s="156"/>
      <c r="C5240" s="158"/>
      <c r="D5240" s="158">
        <v>1013</v>
      </c>
      <c r="E5240" s="158">
        <v>28.657</v>
      </c>
      <c r="F5240" s="158">
        <v>28.478999999999999</v>
      </c>
      <c r="G5240" s="16">
        <f t="shared" si="112"/>
        <v>27</v>
      </c>
      <c r="H5240" s="17">
        <f t="shared" si="113"/>
        <v>2.7616666666666667</v>
      </c>
      <c r="I5240" s="17">
        <f t="shared" si="114"/>
        <v>-0.17800000000000082</v>
      </c>
      <c r="J5240" s="18">
        <f t="shared" si="115"/>
        <v>6.211396866385205E-3</v>
      </c>
      <c r="K5240" s="18">
        <f t="shared" si="116"/>
        <v>0.5812541438392016</v>
      </c>
      <c r="L5240" s="154"/>
      <c r="M5240" s="154"/>
      <c r="N5240" s="154"/>
      <c r="O5240" s="154"/>
      <c r="P5240" s="154"/>
      <c r="Q5240" s="154"/>
      <c r="R5240" s="154"/>
      <c r="S5240" s="154"/>
      <c r="T5240" s="154"/>
      <c r="U5240" s="154"/>
      <c r="V5240" s="154"/>
      <c r="W5240" s="154"/>
      <c r="X5240" s="154"/>
      <c r="Y5240" s="154"/>
      <c r="Z5240" s="154"/>
      <c r="AA5240" s="154"/>
    </row>
    <row r="5241" spans="1:27" ht="15.75" customHeight="1">
      <c r="A5241" s="155"/>
      <c r="B5241" s="156">
        <v>45264</v>
      </c>
      <c r="C5241" s="158"/>
      <c r="D5241" s="158">
        <v>535</v>
      </c>
      <c r="E5241" s="158">
        <v>16.876999999999999</v>
      </c>
      <c r="F5241" s="158">
        <v>16.817</v>
      </c>
      <c r="G5241" s="16">
        <f t="shared" si="112"/>
        <v>16.637999999999998</v>
      </c>
      <c r="H5241" s="17">
        <f t="shared" si="113"/>
        <v>0.39833333333333465</v>
      </c>
      <c r="I5241" s="17">
        <f t="shared" si="114"/>
        <v>-5.9999999999998721E-2</v>
      </c>
      <c r="J5241" s="18">
        <f t="shared" si="115"/>
        <v>3.555134206316213E-3</v>
      </c>
      <c r="K5241" s="18">
        <f t="shared" si="116"/>
        <v>0.51188007347277364</v>
      </c>
      <c r="L5241" s="154"/>
      <c r="M5241" s="154"/>
      <c r="N5241" s="154"/>
      <c r="O5241" s="154"/>
      <c r="P5241" s="154"/>
      <c r="Q5241" s="154"/>
      <c r="R5241" s="154"/>
      <c r="S5241" s="154"/>
      <c r="T5241" s="154"/>
      <c r="U5241" s="154"/>
      <c r="V5241" s="154"/>
      <c r="W5241" s="154"/>
      <c r="X5241" s="154"/>
      <c r="Y5241" s="154"/>
      <c r="Z5241" s="154"/>
      <c r="AA5241" s="154"/>
    </row>
    <row r="5242" spans="1:27" ht="15.75" customHeight="1">
      <c r="A5242" s="155"/>
      <c r="B5242" s="156">
        <v>45264</v>
      </c>
      <c r="C5242" s="158">
        <v>84888</v>
      </c>
      <c r="D5242" s="158">
        <v>5623</v>
      </c>
      <c r="E5242" s="158">
        <v>22.713999999999999</v>
      </c>
      <c r="F5242" s="158">
        <v>22.684999999999999</v>
      </c>
      <c r="G5242" s="16">
        <f t="shared" si="112"/>
        <v>22.870927068045674</v>
      </c>
      <c r="H5242" s="17">
        <f t="shared" si="113"/>
        <v>-0.26154511340945896</v>
      </c>
      <c r="I5242" s="17">
        <f t="shared" si="114"/>
        <v>-2.8999999999999915E-2</v>
      </c>
      <c r="J5242" s="18">
        <f t="shared" si="115"/>
        <v>1.2767456194417502E-3</v>
      </c>
      <c r="K5242" s="18">
        <f t="shared" si="116"/>
        <v>0.30006640111186789</v>
      </c>
      <c r="L5242" s="154"/>
      <c r="M5242" s="154"/>
      <c r="N5242" s="154"/>
      <c r="O5242" s="154"/>
      <c r="P5242" s="154"/>
      <c r="Q5242" s="154"/>
      <c r="R5242" s="154"/>
      <c r="S5242" s="154"/>
      <c r="T5242" s="154"/>
      <c r="U5242" s="154"/>
      <c r="V5242" s="154"/>
      <c r="W5242" s="154"/>
      <c r="X5242" s="154"/>
      <c r="Y5242" s="154"/>
      <c r="Z5242" s="154"/>
      <c r="AA5242" s="154"/>
    </row>
    <row r="5243" spans="1:27" ht="15.75" customHeight="1">
      <c r="A5243" s="155"/>
      <c r="B5243" s="156"/>
      <c r="C5243" s="158"/>
      <c r="D5243" s="158">
        <v>5623</v>
      </c>
      <c r="E5243" s="158">
        <v>23.364999999999998</v>
      </c>
      <c r="F5243" s="158">
        <v>23.277999999999999</v>
      </c>
      <c r="G5243" s="16">
        <f t="shared" si="112"/>
        <v>22.870927068045674</v>
      </c>
      <c r="H5243" s="17">
        <f t="shared" si="113"/>
        <v>0.82345488659054078</v>
      </c>
      <c r="I5243" s="17">
        <f t="shared" si="114"/>
        <v>-8.6999999999999744E-2</v>
      </c>
      <c r="J5243" s="18">
        <f t="shared" si="115"/>
        <v>3.7235180826021719E-3</v>
      </c>
      <c r="K5243" s="18">
        <f t="shared" si="116"/>
        <v>0.31956808195398961</v>
      </c>
      <c r="L5243" s="154"/>
      <c r="M5243" s="154"/>
      <c r="N5243" s="154"/>
      <c r="O5243" s="154"/>
      <c r="P5243" s="154"/>
      <c r="Q5243" s="154"/>
      <c r="R5243" s="154"/>
      <c r="S5243" s="154"/>
      <c r="T5243" s="154"/>
      <c r="U5243" s="154"/>
      <c r="V5243" s="154"/>
      <c r="W5243" s="154"/>
      <c r="X5243" s="154"/>
      <c r="Y5243" s="154"/>
      <c r="Z5243" s="154"/>
      <c r="AA5243" s="154"/>
    </row>
    <row r="5244" spans="1:27" ht="15.75" customHeight="1">
      <c r="A5244" s="155"/>
      <c r="B5244" s="156"/>
      <c r="C5244" s="158"/>
      <c r="D5244" s="158">
        <v>5623</v>
      </c>
      <c r="E5244" s="158">
        <v>24.361999999999998</v>
      </c>
      <c r="F5244" s="158">
        <v>24.271000000000001</v>
      </c>
      <c r="G5244" s="16">
        <f t="shared" si="112"/>
        <v>22.870927068045674</v>
      </c>
      <c r="H5244" s="17">
        <f t="shared" si="113"/>
        <v>2.4851215532572075</v>
      </c>
      <c r="I5244" s="17">
        <f t="shared" si="114"/>
        <v>-9.0999999999997527E-2</v>
      </c>
      <c r="J5244" s="18">
        <f t="shared" si="115"/>
        <v>3.7353255069369319E-3</v>
      </c>
      <c r="K5244" s="18">
        <f t="shared" si="116"/>
        <v>0.34741434343875571</v>
      </c>
      <c r="L5244" s="154"/>
      <c r="M5244" s="154"/>
      <c r="N5244" s="154"/>
      <c r="O5244" s="154"/>
      <c r="P5244" s="154"/>
      <c r="Q5244" s="154"/>
      <c r="R5244" s="154"/>
      <c r="S5244" s="154"/>
      <c r="T5244" s="154"/>
      <c r="U5244" s="154"/>
      <c r="V5244" s="154"/>
      <c r="W5244" s="154"/>
      <c r="X5244" s="154"/>
      <c r="Y5244" s="154"/>
      <c r="Z5244" s="154"/>
      <c r="AA5244" s="154"/>
    </row>
    <row r="5245" spans="1:27" ht="15.75" customHeight="1">
      <c r="A5245" s="155"/>
      <c r="B5245" s="156">
        <v>45264</v>
      </c>
      <c r="C5245" s="158">
        <v>85103</v>
      </c>
      <c r="D5245" s="158">
        <v>515</v>
      </c>
      <c r="E5245" s="158">
        <v>17.946999999999999</v>
      </c>
      <c r="F5245" s="158">
        <v>17.834</v>
      </c>
      <c r="G5245" s="16">
        <f t="shared" si="112"/>
        <v>16.637999999999998</v>
      </c>
      <c r="H5245" s="17">
        <f t="shared" si="113"/>
        <v>2.1816666666666684</v>
      </c>
      <c r="I5245" s="17">
        <f t="shared" si="114"/>
        <v>-0.11299999999999955</v>
      </c>
      <c r="J5245" s="18">
        <f t="shared" si="115"/>
        <v>6.2963169331921517E-3</v>
      </c>
      <c r="K5245" s="18">
        <f t="shared" si="116"/>
        <v>0.54098177968462691</v>
      </c>
      <c r="L5245" s="154"/>
      <c r="M5245" s="154"/>
      <c r="N5245" s="154"/>
      <c r="O5245" s="154"/>
      <c r="P5245" s="154"/>
      <c r="Q5245" s="154"/>
      <c r="R5245" s="154"/>
      <c r="S5245" s="154"/>
      <c r="T5245" s="154"/>
      <c r="U5245" s="154"/>
      <c r="V5245" s="154"/>
      <c r="W5245" s="154"/>
      <c r="X5245" s="154"/>
      <c r="Y5245" s="154"/>
      <c r="Z5245" s="154"/>
      <c r="AA5245" s="154"/>
    </row>
    <row r="5246" spans="1:27" ht="15.75" customHeight="1">
      <c r="A5246" s="155"/>
      <c r="B5246" s="156"/>
      <c r="C5246" s="158"/>
      <c r="D5246" s="158">
        <v>515</v>
      </c>
      <c r="E5246" s="158">
        <v>17.082999999999998</v>
      </c>
      <c r="F5246" s="158">
        <v>16.931999999999999</v>
      </c>
      <c r="G5246" s="16">
        <f t="shared" si="112"/>
        <v>16.637999999999998</v>
      </c>
      <c r="H5246" s="17">
        <f t="shared" si="113"/>
        <v>0.74166666666666714</v>
      </c>
      <c r="I5246" s="17">
        <f t="shared" si="114"/>
        <v>-0.1509999999999998</v>
      </c>
      <c r="J5246" s="18">
        <f t="shared" si="115"/>
        <v>8.8391968623777913E-3</v>
      </c>
      <c r="K5246" s="18">
        <f t="shared" si="116"/>
        <v>0.51776620031610376</v>
      </c>
      <c r="L5246" s="154"/>
      <c r="M5246" s="154"/>
      <c r="N5246" s="154"/>
      <c r="O5246" s="154"/>
      <c r="P5246" s="154"/>
      <c r="Q5246" s="154"/>
      <c r="R5246" s="154"/>
      <c r="S5246" s="154"/>
      <c r="T5246" s="154"/>
      <c r="U5246" s="154"/>
      <c r="V5246" s="154"/>
      <c r="W5246" s="154"/>
      <c r="X5246" s="154"/>
      <c r="Y5246" s="154"/>
      <c r="Z5246" s="154"/>
      <c r="AA5246" s="154"/>
    </row>
    <row r="5247" spans="1:27" ht="15.75" customHeight="1">
      <c r="A5247" s="155"/>
      <c r="B5247" s="156">
        <v>45264</v>
      </c>
      <c r="C5247" s="158">
        <v>85105</v>
      </c>
      <c r="D5247" s="158">
        <v>6107</v>
      </c>
      <c r="E5247" s="158">
        <v>16.971</v>
      </c>
      <c r="F5247" s="158">
        <v>16.594000000000001</v>
      </c>
      <c r="G5247" s="16">
        <f t="shared" si="112"/>
        <v>17.032373496847189</v>
      </c>
      <c r="H5247" s="17">
        <f t="shared" si="113"/>
        <v>-0.10228916141198141</v>
      </c>
      <c r="I5247" s="17">
        <f t="shared" si="114"/>
        <v>-0.37699999999999889</v>
      </c>
      <c r="J5247" s="18">
        <f t="shared" si="115"/>
        <v>2.2214365682635018E-2</v>
      </c>
      <c r="K5247" s="18">
        <f t="shared" si="116"/>
        <v>0.31727856905239693</v>
      </c>
      <c r="L5247" s="154"/>
      <c r="M5247" s="154"/>
      <c r="N5247" s="154"/>
      <c r="O5247" s="154"/>
      <c r="P5247" s="154"/>
      <c r="Q5247" s="154"/>
      <c r="R5247" s="154"/>
      <c r="S5247" s="154"/>
      <c r="T5247" s="154"/>
      <c r="U5247" s="154"/>
      <c r="V5247" s="154"/>
      <c r="W5247" s="154"/>
      <c r="X5247" s="154"/>
      <c r="Y5247" s="154"/>
      <c r="Z5247" s="154"/>
      <c r="AA5247" s="154"/>
    </row>
    <row r="5248" spans="1:27" ht="15.75" customHeight="1">
      <c r="A5248" s="155"/>
      <c r="B5248" s="156"/>
      <c r="C5248" s="158"/>
      <c r="D5248" s="158">
        <v>6107</v>
      </c>
      <c r="E5248" s="158">
        <v>16.239999999999998</v>
      </c>
      <c r="F5248" s="158">
        <v>15.865</v>
      </c>
      <c r="G5248" s="16">
        <f t="shared" si="112"/>
        <v>17.032373496847189</v>
      </c>
      <c r="H5248" s="17">
        <f t="shared" si="113"/>
        <v>-1.3206224947453176</v>
      </c>
      <c r="I5248" s="17">
        <f t="shared" si="114"/>
        <v>-0.37499999999999822</v>
      </c>
      <c r="J5248" s="18">
        <f t="shared" si="115"/>
        <v>2.3091133004926E-2</v>
      </c>
      <c r="K5248" s="18">
        <f t="shared" si="116"/>
        <v>0.28654769676035879</v>
      </c>
      <c r="L5248" s="154"/>
      <c r="M5248" s="154"/>
      <c r="N5248" s="154"/>
      <c r="O5248" s="154"/>
      <c r="P5248" s="154"/>
      <c r="Q5248" s="154"/>
      <c r="R5248" s="154"/>
      <c r="S5248" s="154"/>
      <c r="T5248" s="154"/>
      <c r="U5248" s="154"/>
      <c r="V5248" s="154"/>
      <c r="W5248" s="154"/>
      <c r="X5248" s="154"/>
      <c r="Y5248" s="154"/>
      <c r="Z5248" s="154"/>
      <c r="AA5248" s="154"/>
    </row>
    <row r="5249" spans="1:27" ht="15.75" customHeight="1">
      <c r="A5249" s="155"/>
      <c r="B5249" s="156"/>
      <c r="C5249" s="158"/>
      <c r="D5249" s="158">
        <v>6107</v>
      </c>
      <c r="E5249" s="158">
        <v>17.012</v>
      </c>
      <c r="F5249" s="158">
        <v>16.643000000000001</v>
      </c>
      <c r="G5249" s="16">
        <f t="shared" si="112"/>
        <v>17.032373496847189</v>
      </c>
      <c r="H5249" s="17">
        <f t="shared" si="113"/>
        <v>-3.3955828078647464E-2</v>
      </c>
      <c r="I5249" s="17">
        <f t="shared" si="114"/>
        <v>-0.36899999999999977</v>
      </c>
      <c r="J5249" s="18">
        <f t="shared" si="115"/>
        <v>2.1690571361391946E-2</v>
      </c>
      <c r="K5249" s="18">
        <f t="shared" si="116"/>
        <v>0.31892397104327697</v>
      </c>
      <c r="L5249" s="154"/>
      <c r="M5249" s="154"/>
      <c r="N5249" s="154"/>
      <c r="O5249" s="154"/>
      <c r="P5249" s="154"/>
      <c r="Q5249" s="154"/>
      <c r="R5249" s="154"/>
      <c r="S5249" s="154"/>
      <c r="T5249" s="154"/>
      <c r="U5249" s="154"/>
      <c r="V5249" s="154"/>
      <c r="W5249" s="154"/>
      <c r="X5249" s="154"/>
      <c r="Y5249" s="154"/>
      <c r="Z5249" s="154"/>
      <c r="AA5249" s="154"/>
    </row>
    <row r="5250" spans="1:27" ht="15.75" customHeight="1">
      <c r="A5250" s="155"/>
      <c r="B5250" s="156">
        <v>45265</v>
      </c>
      <c r="C5250" s="158">
        <v>85204</v>
      </c>
      <c r="D5250" s="158">
        <v>6176</v>
      </c>
      <c r="E5250" s="158">
        <v>35.552</v>
      </c>
      <c r="F5250" s="158">
        <v>34.869999999999997</v>
      </c>
      <c r="G5250" s="16">
        <f t="shared" si="112"/>
        <v>36.028673497593743</v>
      </c>
      <c r="H5250" s="17">
        <f t="shared" si="113"/>
        <v>-0.79445582932290648</v>
      </c>
      <c r="I5250" s="17">
        <f t="shared" si="114"/>
        <v>-0.68200000000000216</v>
      </c>
      <c r="J5250" s="18">
        <f t="shared" si="115"/>
        <v>1.9183168316831745E-2</v>
      </c>
      <c r="K5250" s="18">
        <f t="shared" si="116"/>
        <v>0.32527984026403473</v>
      </c>
      <c r="L5250" s="154"/>
      <c r="M5250" s="154"/>
      <c r="N5250" s="154"/>
      <c r="O5250" s="154"/>
      <c r="P5250" s="154"/>
      <c r="Q5250" s="154"/>
      <c r="R5250" s="154"/>
      <c r="S5250" s="154"/>
      <c r="T5250" s="154"/>
      <c r="U5250" s="154"/>
      <c r="V5250" s="154"/>
      <c r="W5250" s="154"/>
      <c r="X5250" s="154"/>
      <c r="Y5250" s="154"/>
      <c r="Z5250" s="154"/>
      <c r="AA5250" s="154"/>
    </row>
    <row r="5251" spans="1:27" ht="15.75" customHeight="1">
      <c r="A5251" s="155"/>
      <c r="B5251" s="156"/>
      <c r="C5251" s="158"/>
      <c r="D5251" s="158">
        <v>6176</v>
      </c>
      <c r="E5251" s="158">
        <v>36.026000000000003</v>
      </c>
      <c r="F5251" s="158">
        <v>35.36</v>
      </c>
      <c r="G5251" s="16">
        <f t="shared" si="112"/>
        <v>36.028673497593743</v>
      </c>
      <c r="H5251" s="17">
        <f t="shared" si="113"/>
        <v>-4.4558293229002288E-3</v>
      </c>
      <c r="I5251" s="17">
        <f t="shared" si="114"/>
        <v>-0.66600000000000392</v>
      </c>
      <c r="J5251" s="18">
        <f t="shared" si="115"/>
        <v>1.8486648531616162E-2</v>
      </c>
      <c r="K5251" s="18">
        <f t="shared" si="116"/>
        <v>0.33415724424212973</v>
      </c>
      <c r="L5251" s="154"/>
      <c r="M5251" s="154"/>
      <c r="N5251" s="154"/>
      <c r="O5251" s="154"/>
      <c r="P5251" s="154"/>
      <c r="Q5251" s="154"/>
      <c r="R5251" s="154"/>
      <c r="S5251" s="154"/>
      <c r="T5251" s="154"/>
      <c r="U5251" s="154"/>
      <c r="V5251" s="154"/>
      <c r="W5251" s="154"/>
      <c r="X5251" s="154"/>
      <c r="Y5251" s="154"/>
      <c r="Z5251" s="154"/>
      <c r="AA5251" s="154"/>
    </row>
    <row r="5252" spans="1:27" ht="15.75" customHeight="1">
      <c r="A5252" s="155"/>
      <c r="B5252" s="156"/>
      <c r="C5252" s="158"/>
      <c r="D5252" s="158">
        <v>6176</v>
      </c>
      <c r="E5252" s="158">
        <v>36.088999999999999</v>
      </c>
      <c r="F5252" s="158">
        <v>35.527999999999999</v>
      </c>
      <c r="G5252" s="16">
        <f t="shared" si="112"/>
        <v>36.028673497593743</v>
      </c>
      <c r="H5252" s="17">
        <f t="shared" si="113"/>
        <v>0.10054417067709191</v>
      </c>
      <c r="I5252" s="17">
        <f t="shared" si="114"/>
        <v>-0.56099999999999994</v>
      </c>
      <c r="J5252" s="18">
        <f t="shared" si="115"/>
        <v>1.5544902878993598E-2</v>
      </c>
      <c r="K5252" s="18">
        <f t="shared" si="116"/>
        <v>0.33531959547416007</v>
      </c>
      <c r="L5252" s="154"/>
      <c r="M5252" s="154"/>
      <c r="N5252" s="154"/>
      <c r="O5252" s="154"/>
      <c r="P5252" s="154"/>
      <c r="Q5252" s="154"/>
      <c r="R5252" s="154"/>
      <c r="S5252" s="154"/>
      <c r="T5252" s="154"/>
      <c r="U5252" s="154"/>
      <c r="V5252" s="154"/>
      <c r="W5252" s="154"/>
      <c r="X5252" s="154"/>
      <c r="Y5252" s="154"/>
      <c r="Z5252" s="154"/>
      <c r="AA5252" s="154"/>
    </row>
    <row r="5253" spans="1:27" ht="15.75" customHeight="1">
      <c r="A5253" s="155"/>
      <c r="B5253" s="156"/>
      <c r="C5253" s="158"/>
      <c r="D5253" s="158">
        <v>6176</v>
      </c>
      <c r="E5253" s="158">
        <v>36.509</v>
      </c>
      <c r="F5253" s="158">
        <v>35.979999999999997</v>
      </c>
      <c r="G5253" s="16">
        <f t="shared" si="112"/>
        <v>36.028673497593743</v>
      </c>
      <c r="H5253" s="17">
        <f t="shared" si="113"/>
        <v>0.80054417067709482</v>
      </c>
      <c r="I5253" s="17">
        <f t="shared" si="114"/>
        <v>-0.52900000000000347</v>
      </c>
      <c r="J5253" s="18">
        <f t="shared" si="115"/>
        <v>1.4489577912295694E-2</v>
      </c>
      <c r="K5253" s="18">
        <f t="shared" si="116"/>
        <v>0.3429660872953782</v>
      </c>
      <c r="L5253" s="154"/>
      <c r="M5253" s="154"/>
      <c r="N5253" s="154"/>
      <c r="O5253" s="154"/>
      <c r="P5253" s="154"/>
      <c r="Q5253" s="154"/>
      <c r="R5253" s="154"/>
      <c r="S5253" s="154"/>
      <c r="T5253" s="154"/>
      <c r="U5253" s="154"/>
      <c r="V5253" s="154"/>
      <c r="W5253" s="154"/>
      <c r="X5253" s="154"/>
      <c r="Y5253" s="154"/>
      <c r="Z5253" s="154"/>
      <c r="AA5253" s="154"/>
    </row>
    <row r="5254" spans="1:27" ht="15.75" customHeight="1">
      <c r="A5254" s="155"/>
      <c r="B5254" s="156">
        <v>45265</v>
      </c>
      <c r="C5254" s="158" t="s">
        <v>1838</v>
      </c>
      <c r="D5254" s="158">
        <v>6176</v>
      </c>
      <c r="E5254" s="158">
        <v>36.344999999999999</v>
      </c>
      <c r="F5254" s="158">
        <v>36.015999999999998</v>
      </c>
      <c r="G5254" s="16">
        <f t="shared" si="112"/>
        <v>36.028673497593743</v>
      </c>
      <c r="H5254" s="17">
        <f t="shared" si="113"/>
        <v>0.52721083734375895</v>
      </c>
      <c r="I5254" s="17">
        <f t="shared" si="114"/>
        <v>-0.32900000000000063</v>
      </c>
      <c r="J5254" s="18">
        <f t="shared" si="115"/>
        <v>9.0521392213509591E-3</v>
      </c>
      <c r="K5254" s="18">
        <f t="shared" si="116"/>
        <v>0.34000134491861222</v>
      </c>
      <c r="L5254" s="154"/>
      <c r="M5254" s="154"/>
      <c r="N5254" s="154"/>
      <c r="O5254" s="154"/>
      <c r="P5254" s="154"/>
      <c r="Q5254" s="154"/>
      <c r="R5254" s="154"/>
      <c r="S5254" s="154"/>
      <c r="T5254" s="154"/>
      <c r="U5254" s="154"/>
      <c r="V5254" s="154"/>
      <c r="W5254" s="154"/>
      <c r="X5254" s="154"/>
      <c r="Y5254" s="154"/>
      <c r="Z5254" s="154"/>
      <c r="AA5254" s="154"/>
    </row>
    <row r="5255" spans="1:27" ht="15.75" customHeight="1">
      <c r="A5255" s="155"/>
      <c r="B5255" s="156">
        <v>45265</v>
      </c>
      <c r="C5255" s="158" t="s">
        <v>1839</v>
      </c>
      <c r="D5255" s="158">
        <v>5169</v>
      </c>
      <c r="E5255" s="158">
        <v>25.812999999999999</v>
      </c>
      <c r="F5255" s="158">
        <v>25.747</v>
      </c>
      <c r="G5255" s="16">
        <f t="shared" si="112"/>
        <v>24.534583675052499</v>
      </c>
      <c r="H5255" s="17">
        <f t="shared" si="113"/>
        <v>2.1306938749125002</v>
      </c>
      <c r="I5255" s="17">
        <f t="shared" si="114"/>
        <v>-6.5999999999998948E-2</v>
      </c>
      <c r="J5255" s="18">
        <f t="shared" si="115"/>
        <v>2.5568511990082111E-3</v>
      </c>
      <c r="K5255" s="18">
        <f t="shared" si="116"/>
        <v>0.35181057961740853</v>
      </c>
      <c r="L5255" s="154"/>
      <c r="M5255" s="154"/>
      <c r="N5255" s="154"/>
      <c r="O5255" s="154"/>
      <c r="P5255" s="154"/>
      <c r="Q5255" s="154"/>
      <c r="R5255" s="154"/>
      <c r="S5255" s="154"/>
      <c r="T5255" s="154"/>
      <c r="U5255" s="154"/>
      <c r="V5255" s="154"/>
      <c r="W5255" s="154"/>
      <c r="X5255" s="154"/>
      <c r="Y5255" s="154"/>
      <c r="Z5255" s="154"/>
      <c r="AA5255" s="154"/>
    </row>
    <row r="5256" spans="1:27" ht="15.75" customHeight="1">
      <c r="A5256" s="155"/>
      <c r="B5256" s="156"/>
      <c r="C5256" s="158"/>
      <c r="D5256" s="158">
        <v>5169</v>
      </c>
      <c r="E5256" s="158">
        <v>24.620999999999999</v>
      </c>
      <c r="F5256" s="158">
        <v>24.52</v>
      </c>
      <c r="G5256" s="16">
        <f t="shared" si="112"/>
        <v>24.534583675052499</v>
      </c>
      <c r="H5256" s="17">
        <f t="shared" si="113"/>
        <v>0.14402720824583309</v>
      </c>
      <c r="I5256" s="17">
        <f t="shared" si="114"/>
        <v>-0.10099999999999909</v>
      </c>
      <c r="J5256" s="18">
        <f t="shared" si="115"/>
        <v>4.1021891880914296E-3</v>
      </c>
      <c r="K5256" s="18">
        <f t="shared" si="116"/>
        <v>0.32042916582040398</v>
      </c>
      <c r="L5256" s="154"/>
      <c r="M5256" s="154"/>
      <c r="N5256" s="154"/>
      <c r="O5256" s="154"/>
      <c r="P5256" s="154"/>
      <c r="Q5256" s="154"/>
      <c r="R5256" s="154"/>
      <c r="S5256" s="154"/>
      <c r="T5256" s="154"/>
      <c r="U5256" s="154"/>
      <c r="V5256" s="154"/>
      <c r="W5256" s="154"/>
      <c r="X5256" s="154"/>
      <c r="Y5256" s="154"/>
      <c r="Z5256" s="154"/>
      <c r="AA5256" s="154"/>
    </row>
    <row r="5257" spans="1:27" ht="15.75" customHeight="1">
      <c r="A5257" s="155"/>
      <c r="B5257" s="156"/>
      <c r="C5257" s="158"/>
      <c r="D5257" s="158">
        <v>5169</v>
      </c>
      <c r="E5257" s="158">
        <v>24.411999999999999</v>
      </c>
      <c r="F5257" s="158">
        <v>24.329000000000001</v>
      </c>
      <c r="G5257" s="16">
        <f t="shared" si="112"/>
        <v>24.534583675052499</v>
      </c>
      <c r="H5257" s="17">
        <f t="shared" si="113"/>
        <v>-0.20430612508749965</v>
      </c>
      <c r="I5257" s="17">
        <f t="shared" si="114"/>
        <v>-8.2999999999998408E-2</v>
      </c>
      <c r="J5257" s="18">
        <f t="shared" si="115"/>
        <v>3.3999672292314605E-3</v>
      </c>
      <c r="K5257" s="18">
        <f t="shared" si="116"/>
        <v>0.31461111304539435</v>
      </c>
      <c r="L5257" s="154"/>
      <c r="M5257" s="154"/>
      <c r="N5257" s="154"/>
      <c r="O5257" s="154"/>
      <c r="P5257" s="154"/>
      <c r="Q5257" s="154"/>
      <c r="R5257" s="154"/>
      <c r="S5257" s="154"/>
      <c r="T5257" s="154"/>
      <c r="U5257" s="154"/>
      <c r="V5257" s="154"/>
      <c r="W5257" s="154"/>
      <c r="X5257" s="154"/>
      <c r="Y5257" s="154"/>
      <c r="Z5257" s="154"/>
      <c r="AA5257" s="154"/>
    </row>
    <row r="5258" spans="1:27" ht="15.75" customHeight="1">
      <c r="A5258" s="155"/>
      <c r="B5258" s="156">
        <v>45265</v>
      </c>
      <c r="C5258" s="158" t="s">
        <v>118</v>
      </c>
      <c r="D5258" s="158">
        <v>5169</v>
      </c>
      <c r="E5258" s="158">
        <v>24.393000000000001</v>
      </c>
      <c r="F5258" s="158">
        <v>24.309000000000001</v>
      </c>
      <c r="G5258" s="16">
        <f t="shared" si="112"/>
        <v>24.534583675052499</v>
      </c>
      <c r="H5258" s="17">
        <f t="shared" si="113"/>
        <v>-0.23597279175416358</v>
      </c>
      <c r="I5258" s="17">
        <f t="shared" si="114"/>
        <v>-8.3999999999999631E-2</v>
      </c>
      <c r="J5258" s="18">
        <f t="shared" si="115"/>
        <v>3.4436108719714518E-3</v>
      </c>
      <c r="K5258" s="18">
        <f t="shared" si="116"/>
        <v>0.31407725542836745</v>
      </c>
      <c r="L5258" s="154"/>
      <c r="M5258" s="154"/>
      <c r="N5258" s="154"/>
      <c r="O5258" s="154"/>
      <c r="P5258" s="154"/>
      <c r="Q5258" s="154"/>
      <c r="R5258" s="154"/>
      <c r="S5258" s="154"/>
      <c r="T5258" s="154"/>
      <c r="U5258" s="154"/>
      <c r="V5258" s="154"/>
      <c r="W5258" s="154"/>
      <c r="X5258" s="154"/>
      <c r="Y5258" s="154"/>
      <c r="Z5258" s="154"/>
      <c r="AA5258" s="154"/>
    </row>
    <row r="5259" spans="1:27" ht="15.75" customHeight="1">
      <c r="A5259" s="155"/>
      <c r="B5259" s="156"/>
      <c r="C5259" s="158"/>
      <c r="D5259" s="158">
        <v>5169</v>
      </c>
      <c r="E5259" s="158">
        <v>24.888999999999999</v>
      </c>
      <c r="F5259" s="158">
        <v>24.798999999999999</v>
      </c>
      <c r="G5259" s="16">
        <f t="shared" si="112"/>
        <v>24.534583675052499</v>
      </c>
      <c r="H5259" s="17">
        <f t="shared" si="113"/>
        <v>0.59069387491250092</v>
      </c>
      <c r="I5259" s="17">
        <f t="shared" si="114"/>
        <v>-8.9999999999999858E-2</v>
      </c>
      <c r="J5259" s="18">
        <f t="shared" si="115"/>
        <v>3.6160552854674699E-3</v>
      </c>
      <c r="K5259" s="18">
        <f t="shared" si="116"/>
        <v>0.32774665481394055</v>
      </c>
      <c r="L5259" s="154"/>
      <c r="M5259" s="154"/>
      <c r="N5259" s="154"/>
      <c r="O5259" s="154"/>
      <c r="P5259" s="154"/>
      <c r="Q5259" s="154"/>
      <c r="R5259" s="154"/>
      <c r="S5259" s="154"/>
      <c r="T5259" s="154"/>
      <c r="U5259" s="154"/>
      <c r="V5259" s="154"/>
      <c r="W5259" s="154"/>
      <c r="X5259" s="154"/>
      <c r="Y5259" s="154"/>
      <c r="Z5259" s="154"/>
      <c r="AA5259" s="154"/>
    </row>
    <row r="5260" spans="1:27" ht="15.75" customHeight="1">
      <c r="A5260" s="155"/>
      <c r="B5260" s="156"/>
      <c r="C5260" s="158"/>
      <c r="D5260" s="158">
        <v>5169</v>
      </c>
      <c r="E5260" s="158">
        <v>25.754999999999999</v>
      </c>
      <c r="F5260" s="158">
        <v>25.652000000000001</v>
      </c>
      <c r="G5260" s="16">
        <f t="shared" si="112"/>
        <v>24.534583675052499</v>
      </c>
      <c r="H5260" s="17">
        <f t="shared" si="113"/>
        <v>2.0340272082458339</v>
      </c>
      <c r="I5260" s="17">
        <f t="shared" si="114"/>
        <v>-0.10299999999999798</v>
      </c>
      <c r="J5260" s="18">
        <f t="shared" si="115"/>
        <v>3.9992234517568625E-3</v>
      </c>
      <c r="K5260" s="18">
        <f t="shared" si="116"/>
        <v>0.35035086358626155</v>
      </c>
      <c r="L5260" s="154"/>
      <c r="M5260" s="154"/>
      <c r="N5260" s="154"/>
      <c r="O5260" s="154"/>
      <c r="P5260" s="154"/>
      <c r="Q5260" s="154"/>
      <c r="R5260" s="154"/>
      <c r="S5260" s="154"/>
      <c r="T5260" s="154"/>
      <c r="U5260" s="154"/>
      <c r="V5260" s="154"/>
      <c r="W5260" s="154"/>
      <c r="X5260" s="154"/>
      <c r="Y5260" s="154"/>
      <c r="Z5260" s="154"/>
      <c r="AA5260" s="154"/>
    </row>
    <row r="5261" spans="1:27" ht="15.75" customHeight="1">
      <c r="A5261" s="155"/>
      <c r="B5261" s="156">
        <v>45265</v>
      </c>
      <c r="C5261" s="158" t="s">
        <v>1840</v>
      </c>
      <c r="D5261" s="158">
        <v>5120</v>
      </c>
      <c r="E5261" s="158">
        <v>23.193000000000001</v>
      </c>
      <c r="F5261" s="158">
        <v>23.099</v>
      </c>
      <c r="G5261" s="16">
        <f t="shared" si="112"/>
        <v>22.870927068045674</v>
      </c>
      <c r="H5261" s="17">
        <f t="shared" si="113"/>
        <v>0.53678821992387904</v>
      </c>
      <c r="I5261" s="17">
        <f t="shared" si="114"/>
        <v>-9.4000000000001194E-2</v>
      </c>
      <c r="J5261" s="18">
        <f t="shared" si="115"/>
        <v>4.0529470098737202E-3</v>
      </c>
      <c r="K5261" s="18">
        <f t="shared" si="116"/>
        <v>0.31452197796123693</v>
      </c>
      <c r="L5261" s="154"/>
      <c r="M5261" s="154"/>
      <c r="N5261" s="154"/>
      <c r="O5261" s="154"/>
      <c r="P5261" s="154"/>
      <c r="Q5261" s="154"/>
      <c r="R5261" s="154"/>
      <c r="S5261" s="154"/>
      <c r="T5261" s="154"/>
      <c r="U5261" s="154"/>
      <c r="V5261" s="154"/>
      <c r="W5261" s="154"/>
      <c r="X5261" s="154"/>
      <c r="Y5261" s="154"/>
      <c r="Z5261" s="154"/>
      <c r="AA5261" s="154"/>
    </row>
    <row r="5262" spans="1:27" ht="15.75" customHeight="1">
      <c r="A5262" s="155"/>
      <c r="B5262" s="156"/>
      <c r="C5262" s="158"/>
      <c r="D5262" s="158">
        <v>5120</v>
      </c>
      <c r="E5262" s="158">
        <v>21.68</v>
      </c>
      <c r="F5262" s="158">
        <v>21.593</v>
      </c>
      <c r="G5262" s="16">
        <f t="shared" si="112"/>
        <v>22.870927068045674</v>
      </c>
      <c r="H5262" s="17">
        <f t="shared" si="113"/>
        <v>-1.9848784467427905</v>
      </c>
      <c r="I5262" s="17">
        <f t="shared" si="114"/>
        <v>-8.6999999999999744E-2</v>
      </c>
      <c r="J5262" s="18">
        <f t="shared" si="115"/>
        <v>4.0129151291512797E-3</v>
      </c>
      <c r="K5262" s="18">
        <f t="shared" si="116"/>
        <v>0.26668395917227711</v>
      </c>
      <c r="L5262" s="154"/>
      <c r="M5262" s="154"/>
      <c r="N5262" s="154"/>
      <c r="O5262" s="154"/>
      <c r="P5262" s="154"/>
      <c r="Q5262" s="154"/>
      <c r="R5262" s="154"/>
      <c r="S5262" s="154"/>
      <c r="T5262" s="154"/>
      <c r="U5262" s="154"/>
      <c r="V5262" s="154"/>
      <c r="W5262" s="154"/>
      <c r="X5262" s="154"/>
      <c r="Y5262" s="154"/>
      <c r="Z5262" s="154"/>
      <c r="AA5262" s="154"/>
    </row>
    <row r="5263" spans="1:27" ht="15.75" customHeight="1">
      <c r="A5263" s="155"/>
      <c r="B5263" s="156"/>
      <c r="C5263" s="158"/>
      <c r="D5263" s="158">
        <v>5120</v>
      </c>
      <c r="E5263" s="158">
        <v>23.492000000000001</v>
      </c>
      <c r="F5263" s="158">
        <v>23.407</v>
      </c>
      <c r="G5263" s="16">
        <f t="shared" si="112"/>
        <v>22.870927068045674</v>
      </c>
      <c r="H5263" s="17">
        <f t="shared" si="113"/>
        <v>1.0351215532572116</v>
      </c>
      <c r="I5263" s="17">
        <f t="shared" si="114"/>
        <v>-8.5000000000000853E-2</v>
      </c>
      <c r="J5263" s="18">
        <f t="shared" si="115"/>
        <v>3.6182530223055017E-3</v>
      </c>
      <c r="K5263" s="18">
        <f t="shared" si="116"/>
        <v>0.3232465620149399</v>
      </c>
      <c r="L5263" s="154"/>
      <c r="M5263" s="154"/>
      <c r="N5263" s="154"/>
      <c r="O5263" s="154"/>
      <c r="P5263" s="154"/>
      <c r="Q5263" s="154"/>
      <c r="R5263" s="154"/>
      <c r="S5263" s="154"/>
      <c r="T5263" s="154"/>
      <c r="U5263" s="154"/>
      <c r="V5263" s="154"/>
      <c r="W5263" s="154"/>
      <c r="X5263" s="154"/>
      <c r="Y5263" s="154"/>
      <c r="Z5263" s="154"/>
      <c r="AA5263" s="154"/>
    </row>
    <row r="5264" spans="1:27" ht="15.75" customHeight="1">
      <c r="A5264" s="155"/>
      <c r="B5264" s="156">
        <v>45265</v>
      </c>
      <c r="C5264" s="158" t="s">
        <v>1841</v>
      </c>
      <c r="D5264" s="158">
        <v>5120</v>
      </c>
      <c r="E5264" s="158">
        <v>22.055</v>
      </c>
      <c r="F5264" s="158">
        <v>21.952999999999999</v>
      </c>
      <c r="G5264" s="16">
        <f t="shared" si="112"/>
        <v>22.870927068045674</v>
      </c>
      <c r="H5264" s="17">
        <f t="shared" si="113"/>
        <v>-1.3598784467427905</v>
      </c>
      <c r="I5264" s="17">
        <f t="shared" si="114"/>
        <v>-0.10200000000000031</v>
      </c>
      <c r="J5264" s="18">
        <f t="shared" si="115"/>
        <v>4.6248016322829434E-3</v>
      </c>
      <c r="K5264" s="18">
        <f t="shared" si="116"/>
        <v>0.27915249307889223</v>
      </c>
      <c r="L5264" s="154"/>
      <c r="M5264" s="154"/>
      <c r="N5264" s="154"/>
      <c r="O5264" s="154"/>
      <c r="P5264" s="154"/>
      <c r="Q5264" s="154"/>
      <c r="R5264" s="154"/>
      <c r="S5264" s="154"/>
      <c r="T5264" s="154"/>
      <c r="U5264" s="154"/>
      <c r="V5264" s="154"/>
      <c r="W5264" s="154"/>
      <c r="X5264" s="154"/>
      <c r="Y5264" s="154"/>
      <c r="Z5264" s="154"/>
      <c r="AA5264" s="154"/>
    </row>
    <row r="5265" spans="1:27" ht="15.75" customHeight="1">
      <c r="A5265" s="155"/>
      <c r="B5265" s="156">
        <v>45266</v>
      </c>
      <c r="C5265" s="158"/>
      <c r="D5265" s="158">
        <v>5120</v>
      </c>
      <c r="E5265" s="158">
        <v>23.465</v>
      </c>
      <c r="F5265" s="158">
        <v>23.390999999999998</v>
      </c>
      <c r="G5265" s="16">
        <f t="shared" si="112"/>
        <v>22.870927068045674</v>
      </c>
      <c r="H5265" s="17">
        <f t="shared" si="113"/>
        <v>0.99012155325720985</v>
      </c>
      <c r="I5265" s="17">
        <f t="shared" si="114"/>
        <v>-7.400000000000162E-2</v>
      </c>
      <c r="J5265" s="18">
        <f t="shared" si="115"/>
        <v>3.1536330705306467E-3</v>
      </c>
      <c r="K5265" s="18">
        <f t="shared" si="116"/>
        <v>0.32246785573641457</v>
      </c>
      <c r="L5265" s="154"/>
      <c r="M5265" s="154"/>
      <c r="N5265" s="154"/>
      <c r="O5265" s="154"/>
      <c r="P5265" s="154"/>
      <c r="Q5265" s="154"/>
      <c r="R5265" s="154"/>
      <c r="S5265" s="154"/>
      <c r="T5265" s="154"/>
      <c r="U5265" s="154"/>
      <c r="V5265" s="154"/>
      <c r="W5265" s="154"/>
      <c r="X5265" s="154"/>
      <c r="Y5265" s="154"/>
      <c r="Z5265" s="154"/>
      <c r="AA5265" s="154"/>
    </row>
    <row r="5266" spans="1:27" ht="15.75" customHeight="1">
      <c r="A5266" s="155"/>
      <c r="B5266" s="156"/>
      <c r="C5266" s="158"/>
      <c r="D5266" s="158">
        <v>5120</v>
      </c>
      <c r="E5266" s="158">
        <v>24.106000000000002</v>
      </c>
      <c r="F5266" s="158">
        <v>24.024999999999999</v>
      </c>
      <c r="G5266" s="16">
        <f t="shared" si="112"/>
        <v>22.870927068045674</v>
      </c>
      <c r="H5266" s="17">
        <f t="shared" si="113"/>
        <v>2.0584548865905461</v>
      </c>
      <c r="I5266" s="17">
        <f t="shared" si="114"/>
        <v>-8.100000000000307E-2</v>
      </c>
      <c r="J5266" s="18">
        <f t="shared" si="115"/>
        <v>3.3601592964408473E-3</v>
      </c>
      <c r="K5266" s="18">
        <f t="shared" si="116"/>
        <v>0.34048403861507381</v>
      </c>
      <c r="L5266" s="154"/>
      <c r="M5266" s="154"/>
      <c r="N5266" s="154"/>
      <c r="O5266" s="154"/>
      <c r="P5266" s="154"/>
      <c r="Q5266" s="154"/>
      <c r="R5266" s="154"/>
      <c r="S5266" s="154"/>
      <c r="T5266" s="154"/>
      <c r="U5266" s="154"/>
      <c r="V5266" s="154"/>
      <c r="W5266" s="154"/>
      <c r="X5266" s="154"/>
      <c r="Y5266" s="154"/>
      <c r="Z5266" s="154"/>
      <c r="AA5266" s="154"/>
    </row>
    <row r="5267" spans="1:27" ht="15.75" customHeight="1">
      <c r="A5267" s="155"/>
      <c r="B5267" s="156">
        <v>45266</v>
      </c>
      <c r="C5267" s="158">
        <v>85776</v>
      </c>
      <c r="D5267" s="158">
        <v>5148</v>
      </c>
      <c r="E5267" s="158">
        <v>20.956</v>
      </c>
      <c r="F5267" s="158">
        <v>20.797999999999998</v>
      </c>
      <c r="G5267" s="16">
        <f t="shared" si="112"/>
        <v>20.202531026311895</v>
      </c>
      <c r="H5267" s="17">
        <f t="shared" si="113"/>
        <v>1.255781622813507</v>
      </c>
      <c r="I5267" s="17">
        <f t="shared" si="114"/>
        <v>-0.15800000000000125</v>
      </c>
      <c r="J5267" s="18">
        <f t="shared" si="115"/>
        <v>7.5396067951899815E-3</v>
      </c>
      <c r="K5267" s="18">
        <f t="shared" si="116"/>
        <v>0.32566208785229839</v>
      </c>
      <c r="L5267" s="154"/>
      <c r="M5267" s="154"/>
      <c r="N5267" s="154"/>
      <c r="O5267" s="154"/>
      <c r="P5267" s="154"/>
      <c r="Q5267" s="154"/>
      <c r="R5267" s="154"/>
      <c r="S5267" s="154"/>
      <c r="T5267" s="154"/>
      <c r="U5267" s="154"/>
      <c r="V5267" s="154"/>
      <c r="W5267" s="154"/>
      <c r="X5267" s="154"/>
      <c r="Y5267" s="154"/>
      <c r="Z5267" s="154"/>
      <c r="AA5267" s="154"/>
    </row>
    <row r="5268" spans="1:27" ht="15.75" customHeight="1">
      <c r="A5268" s="155"/>
      <c r="B5268" s="156"/>
      <c r="C5268" s="158"/>
      <c r="D5268" s="158">
        <v>5148</v>
      </c>
      <c r="E5268" s="158">
        <v>21.565000000000001</v>
      </c>
      <c r="F5268" s="158">
        <v>21.359000000000002</v>
      </c>
      <c r="G5268" s="16">
        <f t="shared" si="112"/>
        <v>20.202531026311895</v>
      </c>
      <c r="H5268" s="17">
        <f t="shared" si="113"/>
        <v>2.27078162281351</v>
      </c>
      <c r="I5268" s="17">
        <f t="shared" si="114"/>
        <v>-0.20599999999999952</v>
      </c>
      <c r="J5268" s="18">
        <f t="shared" si="115"/>
        <v>9.5525156503593559E-3</v>
      </c>
      <c r="K5268" s="18">
        <f t="shared" si="116"/>
        <v>0.34470552807942345</v>
      </c>
      <c r="L5268" s="154"/>
      <c r="M5268" s="154"/>
      <c r="N5268" s="154"/>
      <c r="O5268" s="154"/>
      <c r="P5268" s="154"/>
      <c r="Q5268" s="154"/>
      <c r="R5268" s="154"/>
      <c r="S5268" s="154"/>
      <c r="T5268" s="154"/>
      <c r="U5268" s="154"/>
      <c r="V5268" s="154"/>
      <c r="W5268" s="154"/>
      <c r="X5268" s="154"/>
      <c r="Y5268" s="154"/>
      <c r="Z5268" s="154"/>
      <c r="AA5268" s="154"/>
    </row>
    <row r="5269" spans="1:27" ht="15.75" customHeight="1">
      <c r="A5269" s="155"/>
      <c r="B5269" s="156">
        <v>45266</v>
      </c>
      <c r="C5269" s="158">
        <v>85772</v>
      </c>
      <c r="D5269" s="158">
        <v>5648</v>
      </c>
      <c r="E5269" s="158">
        <v>20.713999999999999</v>
      </c>
      <c r="F5269" s="158">
        <v>20.509</v>
      </c>
      <c r="G5269" s="16">
        <f t="shared" si="112"/>
        <v>19.240505739344663</v>
      </c>
      <c r="H5269" s="17">
        <f t="shared" si="113"/>
        <v>2.4558237677588934</v>
      </c>
      <c r="I5269" s="17">
        <f t="shared" si="114"/>
        <v>-0.20499999999999829</v>
      </c>
      <c r="J5269" s="18">
        <f t="shared" si="115"/>
        <v>9.8966882301824034E-3</v>
      </c>
      <c r="K5269" s="18">
        <f t="shared" si="116"/>
        <v>0.36422709278748661</v>
      </c>
      <c r="L5269" s="154"/>
      <c r="M5269" s="154"/>
      <c r="N5269" s="154"/>
      <c r="O5269" s="154"/>
      <c r="P5269" s="154"/>
      <c r="Q5269" s="154"/>
      <c r="R5269" s="154"/>
      <c r="S5269" s="154"/>
      <c r="T5269" s="154"/>
      <c r="U5269" s="154"/>
      <c r="V5269" s="154"/>
      <c r="W5269" s="154"/>
      <c r="X5269" s="154"/>
      <c r="Y5269" s="154"/>
      <c r="Z5269" s="154"/>
      <c r="AA5269" s="154"/>
    </row>
    <row r="5270" spans="1:27" ht="15.75" customHeight="1">
      <c r="A5270" s="155"/>
      <c r="B5270" s="156"/>
      <c r="C5270" s="158"/>
      <c r="D5270" s="158">
        <v>5648</v>
      </c>
      <c r="E5270" s="158">
        <v>22.111000000000001</v>
      </c>
      <c r="F5270" s="158">
        <v>21.9</v>
      </c>
      <c r="G5270" s="16">
        <f t="shared" si="112"/>
        <v>19.240505739344663</v>
      </c>
      <c r="H5270" s="17">
        <f t="shared" si="113"/>
        <v>4.7841571010922301</v>
      </c>
      <c r="I5270" s="17">
        <f t="shared" si="114"/>
        <v>-0.21100000000000207</v>
      </c>
      <c r="J5270" s="18">
        <f t="shared" si="115"/>
        <v>9.5427615214147745E-3</v>
      </c>
      <c r="K5270" s="18">
        <f t="shared" si="116"/>
        <v>0.40439600198995973</v>
      </c>
      <c r="L5270" s="154"/>
      <c r="M5270" s="154"/>
      <c r="N5270" s="154"/>
      <c r="O5270" s="154"/>
      <c r="P5270" s="154"/>
      <c r="Q5270" s="154"/>
      <c r="R5270" s="154"/>
      <c r="S5270" s="154"/>
      <c r="T5270" s="154"/>
      <c r="U5270" s="154"/>
      <c r="V5270" s="154"/>
      <c r="W5270" s="154"/>
      <c r="X5270" s="154"/>
      <c r="Y5270" s="154"/>
      <c r="Z5270" s="154"/>
      <c r="AA5270" s="154"/>
    </row>
    <row r="5271" spans="1:27" ht="15.75" customHeight="1">
      <c r="A5271" s="155"/>
      <c r="B5271" s="156"/>
      <c r="C5271" s="158"/>
      <c r="D5271" s="158">
        <v>5648</v>
      </c>
      <c r="E5271" s="158">
        <v>20.972000000000001</v>
      </c>
      <c r="F5271" s="158">
        <v>20.791</v>
      </c>
      <c r="G5271" s="16">
        <f t="shared" si="112"/>
        <v>19.240505739344663</v>
      </c>
      <c r="H5271" s="17">
        <f t="shared" si="113"/>
        <v>2.885823767758898</v>
      </c>
      <c r="I5271" s="17">
        <f t="shared" si="114"/>
        <v>-0.18100000000000094</v>
      </c>
      <c r="J5271" s="18">
        <f t="shared" si="115"/>
        <v>8.6305550257486617E-3</v>
      </c>
      <c r="K5271" s="18">
        <f t="shared" si="116"/>
        <v>0.37204844554644284</v>
      </c>
      <c r="L5271" s="154"/>
      <c r="M5271" s="154"/>
      <c r="N5271" s="154"/>
      <c r="O5271" s="154"/>
      <c r="P5271" s="154"/>
      <c r="Q5271" s="154"/>
      <c r="R5271" s="154"/>
      <c r="S5271" s="154"/>
      <c r="T5271" s="154"/>
      <c r="U5271" s="154"/>
      <c r="V5271" s="154"/>
      <c r="W5271" s="154"/>
      <c r="X5271" s="154"/>
      <c r="Y5271" s="154"/>
      <c r="Z5271" s="154"/>
      <c r="AA5271" s="154"/>
    </row>
    <row r="5272" spans="1:27" ht="15.75" customHeight="1">
      <c r="A5272" s="155"/>
      <c r="B5272" s="156">
        <v>45266</v>
      </c>
      <c r="C5272" s="158"/>
      <c r="D5272" s="158">
        <v>6117</v>
      </c>
      <c r="E5272" s="158">
        <v>18.042999999999999</v>
      </c>
      <c r="F5272" s="158">
        <v>17.706</v>
      </c>
      <c r="G5272" s="16">
        <f t="shared" si="112"/>
        <v>19.9327573208373</v>
      </c>
      <c r="H5272" s="17">
        <f t="shared" si="113"/>
        <v>-3.1495955347288351</v>
      </c>
      <c r="I5272" s="17">
        <f t="shared" si="114"/>
        <v>-0.33699999999999974</v>
      </c>
      <c r="J5272" s="18">
        <f t="shared" si="115"/>
        <v>1.8677603502743431E-2</v>
      </c>
      <c r="K5272" s="18">
        <f t="shared" si="116"/>
        <v>0.24819714459680359</v>
      </c>
      <c r="L5272" s="154"/>
      <c r="M5272" s="154"/>
      <c r="N5272" s="154"/>
      <c r="O5272" s="154"/>
      <c r="P5272" s="154"/>
      <c r="Q5272" s="154"/>
      <c r="R5272" s="154"/>
      <c r="S5272" s="154"/>
      <c r="T5272" s="154"/>
      <c r="U5272" s="154"/>
      <c r="V5272" s="154"/>
      <c r="W5272" s="154"/>
      <c r="X5272" s="154"/>
      <c r="Y5272" s="154"/>
      <c r="Z5272" s="154"/>
      <c r="AA5272" s="154"/>
    </row>
    <row r="5273" spans="1:27" ht="15.75" customHeight="1">
      <c r="A5273" s="155"/>
      <c r="B5273" s="156">
        <v>45266</v>
      </c>
      <c r="C5273" s="158">
        <v>85820</v>
      </c>
      <c r="D5273" s="158">
        <v>6117</v>
      </c>
      <c r="E5273" s="158">
        <v>19.065000000000001</v>
      </c>
      <c r="F5273" s="158">
        <v>18.722999999999999</v>
      </c>
      <c r="G5273" s="16">
        <f t="shared" si="112"/>
        <v>19.9327573208373</v>
      </c>
      <c r="H5273" s="17">
        <f t="shared" si="113"/>
        <v>-1.4462622013954984</v>
      </c>
      <c r="I5273" s="17">
        <f t="shared" si="114"/>
        <v>-0.3420000000000023</v>
      </c>
      <c r="J5273" s="18">
        <f t="shared" si="115"/>
        <v>1.7938630999213338E-2</v>
      </c>
      <c r="K5273" s="18">
        <f t="shared" si="116"/>
        <v>0.28849835195175078</v>
      </c>
      <c r="L5273" s="154"/>
      <c r="M5273" s="154"/>
      <c r="N5273" s="154"/>
      <c r="O5273" s="154"/>
      <c r="P5273" s="154"/>
      <c r="Q5273" s="154"/>
      <c r="R5273" s="154"/>
      <c r="S5273" s="154"/>
      <c r="T5273" s="154"/>
      <c r="U5273" s="154"/>
      <c r="V5273" s="154"/>
      <c r="W5273" s="154"/>
      <c r="X5273" s="154"/>
      <c r="Y5273" s="154"/>
      <c r="Z5273" s="154"/>
      <c r="AA5273" s="154"/>
    </row>
    <row r="5274" spans="1:27" ht="15.75" customHeight="1">
      <c r="A5274" s="155"/>
      <c r="B5274" s="156"/>
      <c r="C5274" s="158"/>
      <c r="D5274" s="158">
        <v>6117</v>
      </c>
      <c r="E5274" s="158">
        <v>19.989999999999998</v>
      </c>
      <c r="F5274" s="158">
        <v>19.64</v>
      </c>
      <c r="G5274" s="16">
        <f t="shared" si="112"/>
        <v>19.9327573208373</v>
      </c>
      <c r="H5274" s="17">
        <f t="shared" si="113"/>
        <v>9.5404465271163502E-2</v>
      </c>
      <c r="I5274" s="17">
        <f t="shared" si="114"/>
        <v>-0.34999999999999787</v>
      </c>
      <c r="J5274" s="18">
        <f t="shared" si="115"/>
        <v>1.750875437718849E-2</v>
      </c>
      <c r="K5274" s="18">
        <f t="shared" si="116"/>
        <v>0.32142176488044655</v>
      </c>
      <c r="L5274" s="154"/>
      <c r="M5274" s="154"/>
      <c r="N5274" s="154"/>
      <c r="O5274" s="154"/>
      <c r="P5274" s="154"/>
      <c r="Q5274" s="154"/>
      <c r="R5274" s="154"/>
      <c r="S5274" s="154"/>
      <c r="T5274" s="154"/>
      <c r="U5274" s="154"/>
      <c r="V5274" s="154"/>
      <c r="W5274" s="154"/>
      <c r="X5274" s="154"/>
      <c r="Y5274" s="154"/>
      <c r="Z5274" s="154"/>
      <c r="AA5274" s="154"/>
    </row>
    <row r="5275" spans="1:27" ht="15.75" customHeight="1">
      <c r="A5275" s="155"/>
      <c r="B5275" s="156">
        <v>45266</v>
      </c>
      <c r="C5275" s="158">
        <v>85822</v>
      </c>
      <c r="D5275" s="158">
        <v>6117</v>
      </c>
      <c r="E5275" s="158">
        <v>20.433</v>
      </c>
      <c r="F5275" s="158">
        <v>20.027000000000001</v>
      </c>
      <c r="G5275" s="16">
        <f t="shared" si="112"/>
        <v>19.9327573208373</v>
      </c>
      <c r="H5275" s="17">
        <f t="shared" si="113"/>
        <v>0.83373779860449915</v>
      </c>
      <c r="I5275" s="17">
        <f t="shared" si="114"/>
        <v>-0.40599999999999881</v>
      </c>
      <c r="J5275" s="18">
        <f t="shared" si="115"/>
        <v>1.9869818430969452E-2</v>
      </c>
      <c r="K5275" s="18">
        <f t="shared" si="116"/>
        <v>0.33613375813439667</v>
      </c>
      <c r="L5275" s="154"/>
      <c r="M5275" s="154"/>
      <c r="N5275" s="154"/>
      <c r="O5275" s="154"/>
      <c r="P5275" s="154"/>
      <c r="Q5275" s="154"/>
      <c r="R5275" s="154"/>
      <c r="S5275" s="154"/>
      <c r="T5275" s="154"/>
      <c r="U5275" s="154"/>
      <c r="V5275" s="154"/>
      <c r="W5275" s="154"/>
      <c r="X5275" s="154"/>
      <c r="Y5275" s="154"/>
      <c r="Z5275" s="154"/>
      <c r="AA5275" s="154"/>
    </row>
    <row r="5276" spans="1:27" ht="15.75" customHeight="1">
      <c r="A5276" s="155"/>
      <c r="B5276" s="156"/>
      <c r="C5276" s="158"/>
      <c r="D5276" s="158">
        <v>6117</v>
      </c>
      <c r="E5276" s="158">
        <v>20.143999999999998</v>
      </c>
      <c r="F5276" s="158">
        <v>19.835999999999999</v>
      </c>
      <c r="G5276" s="16">
        <f t="shared" si="112"/>
        <v>19.9327573208373</v>
      </c>
      <c r="H5276" s="17">
        <f t="shared" si="113"/>
        <v>0.35207113193783002</v>
      </c>
      <c r="I5276" s="17">
        <f t="shared" si="114"/>
        <v>-0.30799999999999983</v>
      </c>
      <c r="J5276" s="18">
        <f t="shared" si="115"/>
        <v>1.5289912629070684E-2</v>
      </c>
      <c r="K5276" s="18">
        <f t="shared" si="116"/>
        <v>0.32660946584393002</v>
      </c>
      <c r="L5276" s="154"/>
      <c r="M5276" s="154"/>
      <c r="N5276" s="154"/>
      <c r="O5276" s="154"/>
      <c r="P5276" s="154"/>
      <c r="Q5276" s="154"/>
      <c r="R5276" s="154"/>
      <c r="S5276" s="154"/>
      <c r="T5276" s="154"/>
      <c r="U5276" s="154"/>
      <c r="V5276" s="154"/>
      <c r="W5276" s="154"/>
      <c r="X5276" s="154"/>
      <c r="Y5276" s="154"/>
      <c r="Z5276" s="154"/>
      <c r="AA5276" s="154"/>
    </row>
    <row r="5277" spans="1:27" ht="15.75" customHeight="1">
      <c r="A5277" s="155"/>
      <c r="B5277" s="156">
        <v>45268</v>
      </c>
      <c r="C5277" s="158">
        <v>86027</v>
      </c>
      <c r="D5277" s="158">
        <v>8107</v>
      </c>
      <c r="E5277" s="158">
        <v>17.442</v>
      </c>
      <c r="F5277" s="158">
        <v>17.422999999999998</v>
      </c>
      <c r="G5277" s="16">
        <f t="shared" si="112"/>
        <v>16.123457228651652</v>
      </c>
      <c r="H5277" s="17">
        <f t="shared" si="113"/>
        <v>2.1975712855805796</v>
      </c>
      <c r="I5277" s="17">
        <f t="shared" si="114"/>
        <v>-1.9000000000001904E-2</v>
      </c>
      <c r="J5277" s="18">
        <f t="shared" si="115"/>
        <v>1.0893246187364926E-3</v>
      </c>
      <c r="K5277" s="18">
        <f t="shared" si="116"/>
        <v>0.34889441133156524</v>
      </c>
      <c r="L5277" s="154"/>
      <c r="M5277" s="154"/>
      <c r="N5277" s="154"/>
      <c r="O5277" s="154"/>
      <c r="P5277" s="154"/>
      <c r="Q5277" s="154"/>
      <c r="R5277" s="154"/>
      <c r="S5277" s="154"/>
      <c r="T5277" s="154"/>
      <c r="U5277" s="154"/>
      <c r="V5277" s="154"/>
      <c r="W5277" s="154"/>
      <c r="X5277" s="154"/>
      <c r="Y5277" s="154"/>
      <c r="Z5277" s="154"/>
      <c r="AA5277" s="154"/>
    </row>
    <row r="5278" spans="1:27" ht="15.75" customHeight="1">
      <c r="A5278" s="155"/>
      <c r="B5278" s="156"/>
      <c r="C5278" s="158"/>
      <c r="D5278" s="158">
        <v>8107</v>
      </c>
      <c r="E5278" s="158">
        <v>16.774000000000001</v>
      </c>
      <c r="F5278" s="158">
        <v>16.759</v>
      </c>
      <c r="G5278" s="16">
        <f t="shared" si="112"/>
        <v>16.123457228651652</v>
      </c>
      <c r="H5278" s="17">
        <f t="shared" si="113"/>
        <v>1.0842379522472476</v>
      </c>
      <c r="I5278" s="17">
        <f t="shared" si="114"/>
        <v>-1.5000000000000568E-2</v>
      </c>
      <c r="J5278" s="18">
        <f t="shared" si="115"/>
        <v>8.9424108739719608E-4</v>
      </c>
      <c r="K5278" s="18">
        <f t="shared" si="116"/>
        <v>0.32296508420443309</v>
      </c>
      <c r="L5278" s="154"/>
      <c r="M5278" s="154"/>
      <c r="N5278" s="154"/>
      <c r="O5278" s="154"/>
      <c r="P5278" s="154"/>
      <c r="Q5278" s="154"/>
      <c r="R5278" s="154"/>
      <c r="S5278" s="154"/>
      <c r="T5278" s="154"/>
      <c r="U5278" s="154"/>
      <c r="V5278" s="154"/>
      <c r="W5278" s="154"/>
      <c r="X5278" s="154"/>
      <c r="Y5278" s="154"/>
      <c r="Z5278" s="154"/>
      <c r="AA5278" s="154"/>
    </row>
    <row r="5279" spans="1:27" ht="15.75" customHeight="1">
      <c r="A5279" s="155"/>
      <c r="B5279" s="156"/>
      <c r="C5279" s="158"/>
      <c r="D5279" s="158">
        <v>8107</v>
      </c>
      <c r="E5279" s="158">
        <v>16.331</v>
      </c>
      <c r="F5279" s="158">
        <v>16.309000000000001</v>
      </c>
      <c r="G5279" s="16">
        <f t="shared" si="112"/>
        <v>16.123457228651652</v>
      </c>
      <c r="H5279" s="17">
        <f t="shared" si="113"/>
        <v>0.34590461891391183</v>
      </c>
      <c r="I5279" s="17">
        <f t="shared" si="114"/>
        <v>-2.1999999999998465E-2</v>
      </c>
      <c r="J5279" s="18">
        <f t="shared" si="115"/>
        <v>1.347131222827657E-3</v>
      </c>
      <c r="K5279" s="18">
        <f t="shared" si="116"/>
        <v>0.30459961560499421</v>
      </c>
      <c r="L5279" s="154"/>
      <c r="M5279" s="154"/>
      <c r="N5279" s="154"/>
      <c r="O5279" s="154"/>
      <c r="P5279" s="154"/>
      <c r="Q5279" s="154"/>
      <c r="R5279" s="154"/>
      <c r="S5279" s="154"/>
      <c r="T5279" s="154"/>
      <c r="U5279" s="154"/>
      <c r="V5279" s="154"/>
      <c r="W5279" s="154"/>
      <c r="X5279" s="154"/>
      <c r="Y5279" s="154"/>
      <c r="Z5279" s="154"/>
      <c r="AA5279" s="154"/>
    </row>
    <row r="5280" spans="1:27" ht="15.75" customHeight="1">
      <c r="A5280" s="155"/>
      <c r="B5280" s="156"/>
      <c r="C5280" s="158">
        <v>85822</v>
      </c>
      <c r="D5280" s="158">
        <v>6117</v>
      </c>
      <c r="E5280" s="158">
        <v>20.059999999999999</v>
      </c>
      <c r="F5280" s="158">
        <v>19.731000000000002</v>
      </c>
      <c r="G5280" s="16">
        <f t="shared" si="112"/>
        <v>19.9327573208373</v>
      </c>
      <c r="H5280" s="17">
        <f t="shared" si="113"/>
        <v>0.21207113193783064</v>
      </c>
      <c r="I5280" s="17">
        <f t="shared" si="114"/>
        <v>-0.32899999999999707</v>
      </c>
      <c r="J5280" s="18">
        <f t="shared" si="115"/>
        <v>1.640079760717832E-2</v>
      </c>
      <c r="K5280" s="18">
        <f t="shared" si="116"/>
        <v>0.32378968494317684</v>
      </c>
      <c r="L5280" s="154"/>
      <c r="M5280" s="154"/>
      <c r="N5280" s="154"/>
      <c r="O5280" s="154"/>
      <c r="P5280" s="154"/>
      <c r="Q5280" s="154"/>
      <c r="R5280" s="154"/>
      <c r="S5280" s="154"/>
      <c r="T5280" s="154"/>
      <c r="U5280" s="154"/>
      <c r="V5280" s="154"/>
      <c r="W5280" s="154"/>
      <c r="X5280" s="154"/>
      <c r="Y5280" s="154"/>
      <c r="Z5280" s="154"/>
      <c r="AA5280" s="154"/>
    </row>
    <row r="5281" spans="1:27" ht="15.75" customHeight="1">
      <c r="A5281" s="155"/>
      <c r="B5281" s="156">
        <v>45268</v>
      </c>
      <c r="C5281" s="158">
        <v>85998</v>
      </c>
      <c r="D5281" s="158">
        <v>5648</v>
      </c>
      <c r="E5281" s="158">
        <v>19.7</v>
      </c>
      <c r="F5281" s="158">
        <v>19.552</v>
      </c>
      <c r="G5281" s="16">
        <f t="shared" si="112"/>
        <v>19.240505739344663</v>
      </c>
      <c r="H5281" s="17">
        <f t="shared" si="113"/>
        <v>0.7658237677588946</v>
      </c>
      <c r="I5281" s="17">
        <f t="shared" si="114"/>
        <v>-0.14799999999999969</v>
      </c>
      <c r="J5281" s="18">
        <f t="shared" si="115"/>
        <v>7.5126903553299337E-3</v>
      </c>
      <c r="K5281" s="18">
        <f t="shared" si="116"/>
        <v>0.33150253807106589</v>
      </c>
      <c r="L5281" s="154"/>
      <c r="M5281" s="154"/>
      <c r="N5281" s="154"/>
      <c r="O5281" s="154"/>
      <c r="P5281" s="154"/>
      <c r="Q5281" s="154"/>
      <c r="R5281" s="154"/>
      <c r="S5281" s="154"/>
      <c r="T5281" s="154"/>
      <c r="U5281" s="154"/>
      <c r="V5281" s="154"/>
      <c r="W5281" s="154"/>
      <c r="X5281" s="154"/>
      <c r="Y5281" s="154"/>
      <c r="Z5281" s="154"/>
      <c r="AA5281" s="154"/>
    </row>
    <row r="5282" spans="1:27" ht="15.75" customHeight="1">
      <c r="A5282" s="155"/>
      <c r="B5282" s="156"/>
      <c r="C5282" s="158"/>
      <c r="D5282" s="158">
        <v>5648</v>
      </c>
      <c r="E5282" s="158">
        <v>20.189</v>
      </c>
      <c r="F5282" s="158">
        <v>20.050999999999998</v>
      </c>
      <c r="G5282" s="16">
        <f t="shared" si="112"/>
        <v>19.240505739344663</v>
      </c>
      <c r="H5282" s="17">
        <f t="shared" si="113"/>
        <v>1.5808237677588959</v>
      </c>
      <c r="I5282" s="17">
        <f t="shared" si="114"/>
        <v>-0.13800000000000168</v>
      </c>
      <c r="J5282" s="18">
        <f t="shared" si="115"/>
        <v>6.8354054187924947E-3</v>
      </c>
      <c r="K5282" s="18">
        <f t="shared" si="116"/>
        <v>0.34769428896924059</v>
      </c>
      <c r="L5282" s="154"/>
      <c r="M5282" s="154"/>
      <c r="N5282" s="154"/>
      <c r="O5282" s="154"/>
      <c r="P5282" s="154"/>
      <c r="Q5282" s="154"/>
      <c r="R5282" s="154"/>
      <c r="S5282" s="154"/>
      <c r="T5282" s="154"/>
      <c r="U5282" s="154"/>
      <c r="V5282" s="154"/>
      <c r="W5282" s="154"/>
      <c r="X5282" s="154"/>
      <c r="Y5282" s="154"/>
      <c r="Z5282" s="154"/>
      <c r="AA5282" s="154"/>
    </row>
    <row r="5283" spans="1:27" ht="15.75" customHeight="1">
      <c r="A5283" s="155"/>
      <c r="B5283" s="156"/>
      <c r="C5283" s="158">
        <v>86000</v>
      </c>
      <c r="D5283" s="158">
        <v>5148</v>
      </c>
      <c r="E5283" s="158">
        <v>19.998999999999999</v>
      </c>
      <c r="F5283" s="158">
        <v>19.864000000000001</v>
      </c>
      <c r="G5283" s="16">
        <f t="shared" si="112"/>
        <v>20.202531026311895</v>
      </c>
      <c r="H5283" s="17">
        <f t="shared" si="113"/>
        <v>-0.33921837718649428</v>
      </c>
      <c r="I5283" s="17">
        <f t="shared" si="114"/>
        <v>-0.13499999999999801</v>
      </c>
      <c r="J5283" s="18">
        <f t="shared" si="115"/>
        <v>6.7503375168757448E-3</v>
      </c>
      <c r="K5283" s="18">
        <f t="shared" si="116"/>
        <v>0.29339340532190433</v>
      </c>
      <c r="L5283" s="154"/>
      <c r="M5283" s="154"/>
      <c r="N5283" s="154"/>
      <c r="O5283" s="154"/>
      <c r="P5283" s="154"/>
      <c r="Q5283" s="154"/>
      <c r="R5283" s="154"/>
      <c r="S5283" s="154"/>
      <c r="T5283" s="154"/>
      <c r="U5283" s="154"/>
      <c r="V5283" s="154"/>
      <c r="W5283" s="154"/>
      <c r="X5283" s="154"/>
      <c r="Y5283" s="154"/>
      <c r="Z5283" s="154"/>
      <c r="AA5283" s="154"/>
    </row>
    <row r="5284" spans="1:27" ht="15.75" customHeight="1">
      <c r="A5284" s="155"/>
      <c r="B5284" s="156">
        <v>45268</v>
      </c>
      <c r="C5284" s="158"/>
      <c r="D5284" s="158">
        <v>5148</v>
      </c>
      <c r="E5284" s="158">
        <v>20.84</v>
      </c>
      <c r="F5284" s="158">
        <v>20.707999999999998</v>
      </c>
      <c r="G5284" s="16">
        <f t="shared" si="112"/>
        <v>20.202531026311895</v>
      </c>
      <c r="H5284" s="17">
        <f t="shared" si="113"/>
        <v>1.0624482894801743</v>
      </c>
      <c r="I5284" s="17">
        <f t="shared" si="114"/>
        <v>-0.13200000000000145</v>
      </c>
      <c r="J5284" s="18">
        <f t="shared" si="115"/>
        <v>6.3339731285989177E-3</v>
      </c>
      <c r="K5284" s="18">
        <f t="shared" si="116"/>
        <v>0.32190857548141871</v>
      </c>
      <c r="L5284" s="154"/>
      <c r="M5284" s="154"/>
      <c r="N5284" s="154"/>
      <c r="O5284" s="154"/>
      <c r="P5284" s="154"/>
      <c r="Q5284" s="154"/>
      <c r="R5284" s="154"/>
      <c r="S5284" s="154"/>
      <c r="T5284" s="154"/>
      <c r="U5284" s="154"/>
      <c r="V5284" s="154"/>
      <c r="W5284" s="154"/>
      <c r="X5284" s="154"/>
      <c r="Y5284" s="154"/>
      <c r="Z5284" s="154"/>
      <c r="AA5284" s="154"/>
    </row>
    <row r="5285" spans="1:27" ht="15.75" customHeight="1">
      <c r="A5285" s="155"/>
      <c r="B5285" s="156"/>
      <c r="C5285" s="158"/>
      <c r="D5285" s="158">
        <v>5148</v>
      </c>
      <c r="E5285" s="158">
        <v>20.262</v>
      </c>
      <c r="F5285" s="158">
        <v>20.123000000000001</v>
      </c>
      <c r="G5285" s="16">
        <f t="shared" si="112"/>
        <v>20.202531026311895</v>
      </c>
      <c r="H5285" s="17">
        <f t="shared" si="113"/>
        <v>9.9114956146841848E-2</v>
      </c>
      <c r="I5285" s="17">
        <f t="shared" si="114"/>
        <v>-0.13899999999999935</v>
      </c>
      <c r="J5285" s="18">
        <f t="shared" si="115"/>
        <v>6.8601322672983585E-3</v>
      </c>
      <c r="K5285" s="18">
        <f t="shared" si="116"/>
        <v>0.30256513241697591</v>
      </c>
      <c r="L5285" s="154"/>
      <c r="M5285" s="154"/>
      <c r="N5285" s="154"/>
      <c r="O5285" s="154"/>
      <c r="P5285" s="154"/>
      <c r="Q5285" s="154"/>
      <c r="R5285" s="154"/>
      <c r="S5285" s="154"/>
      <c r="T5285" s="154"/>
      <c r="U5285" s="154"/>
      <c r="V5285" s="154"/>
      <c r="W5285" s="154"/>
      <c r="X5285" s="154"/>
      <c r="Y5285" s="154"/>
      <c r="Z5285" s="154"/>
      <c r="AA5285" s="154"/>
    </row>
    <row r="5286" spans="1:27" ht="15.75" customHeight="1">
      <c r="A5286" s="155"/>
      <c r="B5286" s="156">
        <v>45269</v>
      </c>
      <c r="C5286" s="158">
        <v>85996</v>
      </c>
      <c r="D5286" s="158">
        <v>6107</v>
      </c>
      <c r="E5286" s="158">
        <v>16.393000000000001</v>
      </c>
      <c r="F5286" s="158">
        <v>16.166</v>
      </c>
      <c r="G5286" s="16">
        <f t="shared" si="112"/>
        <v>17.032373496847189</v>
      </c>
      <c r="H5286" s="17">
        <f t="shared" si="113"/>
        <v>-1.0656224947453139</v>
      </c>
      <c r="I5286" s="17">
        <f t="shared" si="114"/>
        <v>-0.22700000000000031</v>
      </c>
      <c r="J5286" s="18">
        <f t="shared" si="115"/>
        <v>1.3847373879094753E-2</v>
      </c>
      <c r="K5286" s="18">
        <f t="shared" si="116"/>
        <v>0.29320652689490811</v>
      </c>
      <c r="L5286" s="154"/>
      <c r="M5286" s="154"/>
      <c r="N5286" s="154"/>
      <c r="O5286" s="154"/>
      <c r="P5286" s="154"/>
      <c r="Q5286" s="154"/>
      <c r="R5286" s="154"/>
      <c r="S5286" s="154"/>
      <c r="T5286" s="154"/>
      <c r="U5286" s="154"/>
      <c r="V5286" s="154"/>
      <c r="W5286" s="154"/>
      <c r="X5286" s="154"/>
      <c r="Y5286" s="154"/>
      <c r="Z5286" s="154"/>
      <c r="AA5286" s="154"/>
    </row>
    <row r="5287" spans="1:27" ht="15.75" customHeight="1">
      <c r="A5287" s="155"/>
      <c r="B5287" s="156"/>
      <c r="C5287" s="158"/>
      <c r="D5287" s="158">
        <v>6107</v>
      </c>
      <c r="E5287" s="158">
        <v>16.372</v>
      </c>
      <c r="F5287" s="158">
        <v>16.135000000000002</v>
      </c>
      <c r="G5287" s="16">
        <f t="shared" si="112"/>
        <v>17.032373496847189</v>
      </c>
      <c r="H5287" s="17">
        <f t="shared" si="113"/>
        <v>-1.1006224947453151</v>
      </c>
      <c r="I5287" s="17">
        <f t="shared" si="114"/>
        <v>-0.23699999999999832</v>
      </c>
      <c r="J5287" s="18">
        <f t="shared" si="115"/>
        <v>1.4475934522355138E-2</v>
      </c>
      <c r="K5287" s="18">
        <f t="shared" si="116"/>
        <v>0.29229993863842096</v>
      </c>
      <c r="L5287" s="154"/>
      <c r="M5287" s="154"/>
      <c r="N5287" s="154"/>
      <c r="O5287" s="154"/>
      <c r="P5287" s="154"/>
      <c r="Q5287" s="154"/>
      <c r="R5287" s="154"/>
      <c r="S5287" s="154"/>
      <c r="T5287" s="154"/>
      <c r="U5287" s="154"/>
      <c r="V5287" s="154"/>
      <c r="W5287" s="154"/>
      <c r="X5287" s="154"/>
      <c r="Y5287" s="154"/>
      <c r="Z5287" s="154"/>
      <c r="AA5287" s="154"/>
    </row>
    <row r="5288" spans="1:27" ht="15.75" customHeight="1">
      <c r="A5288" s="155"/>
      <c r="B5288" s="156"/>
      <c r="C5288" s="158"/>
      <c r="D5288" s="158">
        <v>6107</v>
      </c>
      <c r="E5288" s="158">
        <v>16.818999999999999</v>
      </c>
      <c r="F5288" s="158">
        <v>16.565000000000001</v>
      </c>
      <c r="G5288" s="16">
        <f t="shared" si="112"/>
        <v>17.032373496847189</v>
      </c>
      <c r="H5288" s="17">
        <f t="shared" si="113"/>
        <v>-0.35562249474531649</v>
      </c>
      <c r="I5288" s="17">
        <f t="shared" si="114"/>
        <v>-0.25399999999999778</v>
      </c>
      <c r="J5288" s="18">
        <f t="shared" si="115"/>
        <v>1.5101968012366835E-2</v>
      </c>
      <c r="K5288" s="18">
        <f t="shared" si="116"/>
        <v>0.31110854363447454</v>
      </c>
      <c r="L5288" s="154"/>
      <c r="M5288" s="154"/>
      <c r="N5288" s="154"/>
      <c r="O5288" s="154"/>
      <c r="P5288" s="154"/>
      <c r="Q5288" s="154"/>
      <c r="R5288" s="154"/>
      <c r="S5288" s="154"/>
      <c r="T5288" s="154"/>
      <c r="U5288" s="154"/>
      <c r="V5288" s="154"/>
      <c r="W5288" s="154"/>
      <c r="X5288" s="154"/>
      <c r="Y5288" s="154"/>
      <c r="Z5288" s="154"/>
      <c r="AA5288" s="154"/>
    </row>
    <row r="5289" spans="1:27" ht="15.75" customHeight="1">
      <c r="A5289" s="155"/>
      <c r="B5289" s="156">
        <v>45269</v>
      </c>
      <c r="C5289" s="158">
        <v>85994</v>
      </c>
      <c r="D5289" s="158">
        <v>6117</v>
      </c>
      <c r="E5289" s="158">
        <v>20.256</v>
      </c>
      <c r="F5289" s="158">
        <v>19.856000000000002</v>
      </c>
      <c r="G5289" s="16">
        <f t="shared" si="112"/>
        <v>19.9327573208373</v>
      </c>
      <c r="H5289" s="17">
        <f t="shared" si="113"/>
        <v>0.53873779860449988</v>
      </c>
      <c r="I5289" s="17">
        <f t="shared" si="114"/>
        <v>-0.39999999999999858</v>
      </c>
      <c r="J5289" s="18">
        <f t="shared" si="115"/>
        <v>1.9747235387045745E-2</v>
      </c>
      <c r="K5289" s="18">
        <f t="shared" si="116"/>
        <v>0.33033279423183887</v>
      </c>
      <c r="L5289" s="154"/>
      <c r="M5289" s="154"/>
      <c r="N5289" s="154"/>
      <c r="O5289" s="154"/>
      <c r="P5289" s="154"/>
      <c r="Q5289" s="154"/>
      <c r="R5289" s="154"/>
      <c r="S5289" s="154"/>
      <c r="T5289" s="154"/>
      <c r="U5289" s="154"/>
      <c r="V5289" s="154"/>
      <c r="W5289" s="154"/>
      <c r="X5289" s="154"/>
      <c r="Y5289" s="154"/>
      <c r="Z5289" s="154"/>
      <c r="AA5289" s="154"/>
    </row>
    <row r="5290" spans="1:27" ht="15.75" customHeight="1">
      <c r="A5290" s="155"/>
      <c r="B5290" s="156"/>
      <c r="C5290" s="158"/>
      <c r="D5290" s="158">
        <v>6117</v>
      </c>
      <c r="E5290" s="158">
        <v>19.137</v>
      </c>
      <c r="F5290" s="158">
        <v>18.765000000000001</v>
      </c>
      <c r="G5290" s="16">
        <f t="shared" si="112"/>
        <v>19.9327573208373</v>
      </c>
      <c r="H5290" s="17">
        <f t="shared" si="113"/>
        <v>-1.3262622013954999</v>
      </c>
      <c r="I5290" s="17">
        <f t="shared" si="114"/>
        <v>-0.37199999999999989</v>
      </c>
      <c r="J5290" s="18">
        <f t="shared" si="115"/>
        <v>1.9438783508386889E-2</v>
      </c>
      <c r="K5290" s="18">
        <f t="shared" si="116"/>
        <v>0.2911752667586418</v>
      </c>
      <c r="L5290" s="154"/>
      <c r="M5290" s="154"/>
      <c r="N5290" s="154"/>
      <c r="O5290" s="154"/>
      <c r="P5290" s="154"/>
      <c r="Q5290" s="154"/>
      <c r="R5290" s="154"/>
      <c r="S5290" s="154"/>
      <c r="T5290" s="154"/>
      <c r="U5290" s="154"/>
      <c r="V5290" s="154"/>
      <c r="W5290" s="154"/>
      <c r="X5290" s="154"/>
      <c r="Y5290" s="154"/>
      <c r="Z5290" s="154"/>
      <c r="AA5290" s="154"/>
    </row>
    <row r="5291" spans="1:27" ht="15.75" customHeight="1">
      <c r="A5291" s="155"/>
      <c r="B5291" s="156"/>
      <c r="C5291" s="158"/>
      <c r="D5291" s="158">
        <v>6117</v>
      </c>
      <c r="E5291" s="158">
        <v>20.14</v>
      </c>
      <c r="F5291" s="158">
        <v>19.738</v>
      </c>
      <c r="G5291" s="16">
        <f t="shared" si="112"/>
        <v>19.9327573208373</v>
      </c>
      <c r="H5291" s="17">
        <f t="shared" si="113"/>
        <v>0.34540446527116708</v>
      </c>
      <c r="I5291" s="17">
        <f t="shared" si="114"/>
        <v>-0.40200000000000102</v>
      </c>
      <c r="J5291" s="18">
        <f t="shared" si="115"/>
        <v>1.9960278053624679E-2</v>
      </c>
      <c r="K5291" s="18">
        <f t="shared" si="116"/>
        <v>0.32647572393049296</v>
      </c>
      <c r="L5291" s="154"/>
      <c r="M5291" s="154"/>
      <c r="N5291" s="154"/>
      <c r="O5291" s="154"/>
      <c r="P5291" s="154"/>
      <c r="Q5291" s="154"/>
      <c r="R5291" s="154"/>
      <c r="S5291" s="154"/>
      <c r="T5291" s="154"/>
      <c r="U5291" s="154"/>
      <c r="V5291" s="154"/>
      <c r="W5291" s="154"/>
      <c r="X5291" s="154"/>
      <c r="Y5291" s="154"/>
      <c r="Z5291" s="154"/>
      <c r="AA5291" s="154"/>
    </row>
    <row r="5292" spans="1:27" ht="15.75" customHeight="1">
      <c r="A5292" s="155"/>
      <c r="B5292" s="156">
        <v>45147</v>
      </c>
      <c r="C5292" s="158"/>
      <c r="D5292" s="158">
        <v>5003</v>
      </c>
      <c r="E5292" s="158">
        <v>39.859000000000002</v>
      </c>
      <c r="F5292" s="158">
        <v>39.401000000000003</v>
      </c>
      <c r="G5292" s="16">
        <f t="shared" si="112"/>
        <v>38.4</v>
      </c>
      <c r="H5292" s="17">
        <f t="shared" si="113"/>
        <v>2.431666666666672</v>
      </c>
      <c r="I5292" s="17">
        <f t="shared" si="114"/>
        <v>-0.45799999999999841</v>
      </c>
      <c r="J5292" s="18">
        <f t="shared" si="115"/>
        <v>1.1490504026694057E-2</v>
      </c>
      <c r="K5292" s="18">
        <f t="shared" si="116"/>
        <v>0.39787751825183776</v>
      </c>
      <c r="L5292" s="154"/>
      <c r="M5292" s="154"/>
      <c r="N5292" s="154"/>
      <c r="O5292" s="154"/>
      <c r="P5292" s="154"/>
      <c r="Q5292" s="154"/>
      <c r="R5292" s="154"/>
      <c r="S5292" s="154"/>
      <c r="T5292" s="154"/>
      <c r="U5292" s="154"/>
      <c r="V5292" s="154"/>
      <c r="W5292" s="154"/>
      <c r="X5292" s="154"/>
      <c r="Y5292" s="154"/>
      <c r="Z5292" s="154"/>
      <c r="AA5292" s="154"/>
    </row>
    <row r="5293" spans="1:27" ht="15.75" customHeight="1">
      <c r="A5293" s="155"/>
      <c r="B5293" s="156"/>
      <c r="C5293" s="158"/>
      <c r="D5293" s="158">
        <v>5003</v>
      </c>
      <c r="E5293" s="158">
        <v>38.999000000000002</v>
      </c>
      <c r="F5293" s="158">
        <v>38.618000000000002</v>
      </c>
      <c r="G5293" s="16">
        <f t="shared" si="112"/>
        <v>38.4</v>
      </c>
      <c r="H5293" s="17">
        <f t="shared" si="113"/>
        <v>0.99833333333333962</v>
      </c>
      <c r="I5293" s="17">
        <f t="shared" si="114"/>
        <v>-0.38100000000000023</v>
      </c>
      <c r="J5293" s="18">
        <f t="shared" si="115"/>
        <v>9.7694812687504854E-3</v>
      </c>
      <c r="K5293" s="18">
        <f t="shared" si="116"/>
        <v>0.38459960511808</v>
      </c>
      <c r="L5293" s="154"/>
      <c r="M5293" s="154"/>
      <c r="N5293" s="154"/>
      <c r="O5293" s="154"/>
      <c r="P5293" s="154"/>
      <c r="Q5293" s="154"/>
      <c r="R5293" s="154"/>
      <c r="S5293" s="154"/>
      <c r="T5293" s="154"/>
      <c r="U5293" s="154"/>
      <c r="V5293" s="154"/>
      <c r="W5293" s="154"/>
      <c r="X5293" s="154"/>
      <c r="Y5293" s="154"/>
      <c r="Z5293" s="154"/>
      <c r="AA5293" s="154"/>
    </row>
    <row r="5294" spans="1:27" ht="15.75" customHeight="1">
      <c r="A5294" s="155"/>
      <c r="B5294" s="156"/>
      <c r="C5294" s="158"/>
      <c r="D5294" s="158">
        <v>5003</v>
      </c>
      <c r="E5294" s="158">
        <v>38.911999999999999</v>
      </c>
      <c r="F5294" s="158">
        <v>38.186999999999998</v>
      </c>
      <c r="G5294" s="16">
        <f t="shared" si="112"/>
        <v>38.4</v>
      </c>
      <c r="H5294" s="17">
        <f t="shared" si="113"/>
        <v>0.85333333333333417</v>
      </c>
      <c r="I5294" s="17">
        <f t="shared" si="114"/>
        <v>-0.72500000000000142</v>
      </c>
      <c r="J5294" s="18">
        <f t="shared" si="115"/>
        <v>1.8631784539473721E-2</v>
      </c>
      <c r="K5294" s="18">
        <f t="shared" si="116"/>
        <v>0.38322368421052633</v>
      </c>
      <c r="L5294" s="154"/>
      <c r="M5294" s="154"/>
      <c r="N5294" s="154"/>
      <c r="O5294" s="154"/>
      <c r="P5294" s="154"/>
      <c r="Q5294" s="154"/>
      <c r="R5294" s="154"/>
      <c r="S5294" s="154"/>
      <c r="T5294" s="154"/>
      <c r="U5294" s="154"/>
      <c r="V5294" s="154"/>
      <c r="W5294" s="154"/>
      <c r="X5294" s="154"/>
      <c r="Y5294" s="154"/>
      <c r="Z5294" s="154"/>
      <c r="AA5294" s="154"/>
    </row>
    <row r="5295" spans="1:27" ht="15.75" customHeight="1">
      <c r="A5295" s="155"/>
      <c r="B5295" s="156"/>
      <c r="C5295" s="158"/>
      <c r="D5295" s="158">
        <v>5003</v>
      </c>
      <c r="E5295" s="158">
        <v>39.267000000000003</v>
      </c>
      <c r="F5295" s="158">
        <v>38.670999999999999</v>
      </c>
      <c r="G5295" s="16">
        <f t="shared" si="112"/>
        <v>38.4</v>
      </c>
      <c r="H5295" s="17">
        <f t="shared" si="113"/>
        <v>1.4450000000000074</v>
      </c>
      <c r="I5295" s="17">
        <f t="shared" si="114"/>
        <v>-0.59600000000000364</v>
      </c>
      <c r="J5295" s="18">
        <f t="shared" si="115"/>
        <v>1.5178139404589187E-2</v>
      </c>
      <c r="K5295" s="18">
        <f t="shared" si="116"/>
        <v>0.38879975551990226</v>
      </c>
      <c r="L5295" s="154"/>
      <c r="M5295" s="154"/>
      <c r="N5295" s="154"/>
      <c r="O5295" s="154"/>
      <c r="P5295" s="154"/>
      <c r="Q5295" s="154"/>
      <c r="R5295" s="154"/>
      <c r="S5295" s="154"/>
      <c r="T5295" s="154"/>
      <c r="U5295" s="154"/>
      <c r="V5295" s="154"/>
      <c r="W5295" s="154"/>
      <c r="X5295" s="154"/>
      <c r="Y5295" s="154"/>
      <c r="Z5295" s="154"/>
      <c r="AA5295" s="154"/>
    </row>
    <row r="5296" spans="1:27" ht="15.75" customHeight="1">
      <c r="A5296" s="155"/>
      <c r="B5296" s="156">
        <v>45269</v>
      </c>
      <c r="C5296" s="158">
        <v>86244</v>
      </c>
      <c r="D5296" s="158">
        <v>6117</v>
      </c>
      <c r="E5296" s="158">
        <v>19.085000000000001</v>
      </c>
      <c r="F5296" s="158">
        <v>18.734000000000002</v>
      </c>
      <c r="G5296" s="16">
        <f t="shared" si="112"/>
        <v>19.9327573208373</v>
      </c>
      <c r="H5296" s="17">
        <f t="shared" si="113"/>
        <v>-1.4129288680621659</v>
      </c>
      <c r="I5296" s="17">
        <f t="shared" si="114"/>
        <v>-0.35099999999999909</v>
      </c>
      <c r="J5296" s="18">
        <f t="shared" si="115"/>
        <v>1.8391406864029295E-2</v>
      </c>
      <c r="K5296" s="18">
        <f t="shared" si="116"/>
        <v>0.28924396541577829</v>
      </c>
      <c r="L5296" s="154"/>
      <c r="M5296" s="154"/>
      <c r="N5296" s="154"/>
      <c r="O5296" s="154"/>
      <c r="P5296" s="154"/>
      <c r="Q5296" s="154"/>
      <c r="R5296" s="154"/>
      <c r="S5296" s="154"/>
      <c r="T5296" s="154"/>
      <c r="U5296" s="154"/>
      <c r="V5296" s="154"/>
      <c r="W5296" s="154"/>
      <c r="X5296" s="154"/>
      <c r="Y5296" s="154"/>
      <c r="Z5296" s="154"/>
      <c r="AA5296" s="154"/>
    </row>
    <row r="5297" spans="1:27" ht="15.75" customHeight="1">
      <c r="A5297" s="155"/>
      <c r="B5297" s="156"/>
      <c r="C5297" s="158"/>
      <c r="D5297" s="158">
        <v>6117</v>
      </c>
      <c r="E5297" s="158">
        <v>20.436</v>
      </c>
      <c r="F5297" s="158">
        <v>20.042999999999999</v>
      </c>
      <c r="G5297" s="16">
        <f t="shared" si="112"/>
        <v>19.9327573208373</v>
      </c>
      <c r="H5297" s="17">
        <f t="shared" si="113"/>
        <v>0.83873779860449937</v>
      </c>
      <c r="I5297" s="17">
        <f t="shared" si="114"/>
        <v>-0.39300000000000068</v>
      </c>
      <c r="J5297" s="18">
        <f t="shared" si="115"/>
        <v>1.9230769230769263E-2</v>
      </c>
      <c r="K5297" s="18">
        <f t="shared" si="116"/>
        <v>0.33623121354277391</v>
      </c>
      <c r="L5297" s="154"/>
      <c r="M5297" s="154"/>
      <c r="N5297" s="154"/>
      <c r="O5297" s="154"/>
      <c r="P5297" s="154"/>
      <c r="Q5297" s="154"/>
      <c r="R5297" s="154"/>
      <c r="S5297" s="154"/>
      <c r="T5297" s="154"/>
      <c r="U5297" s="154"/>
      <c r="V5297" s="154"/>
      <c r="W5297" s="154"/>
      <c r="X5297" s="154"/>
      <c r="Y5297" s="154"/>
      <c r="Z5297" s="154"/>
      <c r="AA5297" s="154"/>
    </row>
    <row r="5298" spans="1:27" ht="15.75" customHeight="1">
      <c r="A5298" s="155"/>
      <c r="B5298" s="156">
        <v>45269</v>
      </c>
      <c r="C5298" s="158">
        <v>86246</v>
      </c>
      <c r="D5298" s="158">
        <v>6617</v>
      </c>
      <c r="E5298" s="158">
        <v>22.463999999999999</v>
      </c>
      <c r="F5298" s="158">
        <v>22.099</v>
      </c>
      <c r="G5298" s="16">
        <f t="shared" si="112"/>
        <v>21.071999999999999</v>
      </c>
      <c r="H5298" s="17">
        <f t="shared" si="113"/>
        <v>2.3199999999999994</v>
      </c>
      <c r="I5298" s="17">
        <f t="shared" si="114"/>
        <v>-0.36499999999999844</v>
      </c>
      <c r="J5298" s="18">
        <f t="shared" si="115"/>
        <v>1.6248219373219304E-2</v>
      </c>
      <c r="K5298" s="18">
        <f t="shared" si="116"/>
        <v>0.43840811965811977</v>
      </c>
      <c r="L5298" s="154"/>
      <c r="M5298" s="154"/>
      <c r="N5298" s="154"/>
      <c r="O5298" s="154"/>
      <c r="P5298" s="154"/>
      <c r="Q5298" s="154"/>
      <c r="R5298" s="154"/>
      <c r="S5298" s="154"/>
      <c r="T5298" s="154"/>
      <c r="U5298" s="154"/>
      <c r="V5298" s="154"/>
      <c r="W5298" s="154"/>
      <c r="X5298" s="154"/>
      <c r="Y5298" s="154"/>
      <c r="Z5298" s="154"/>
      <c r="AA5298" s="154"/>
    </row>
    <row r="5299" spans="1:27" ht="15.75" customHeight="1">
      <c r="A5299" s="155"/>
      <c r="B5299" s="156"/>
      <c r="C5299" s="158"/>
      <c r="D5299" s="158">
        <v>6617</v>
      </c>
      <c r="E5299" s="158">
        <v>22.050999999999998</v>
      </c>
      <c r="F5299" s="158">
        <v>21.704999999999998</v>
      </c>
      <c r="G5299" s="16">
        <f t="shared" si="112"/>
        <v>21.071999999999999</v>
      </c>
      <c r="H5299" s="17">
        <f t="shared" si="113"/>
        <v>1.6316666666666655</v>
      </c>
      <c r="I5299" s="17">
        <f t="shared" si="114"/>
        <v>-0.34600000000000009</v>
      </c>
      <c r="J5299" s="18">
        <f t="shared" si="115"/>
        <v>1.5690898371955926E-2</v>
      </c>
      <c r="K5299" s="18">
        <f t="shared" si="116"/>
        <v>0.42788989161489283</v>
      </c>
      <c r="L5299" s="154"/>
      <c r="M5299" s="154"/>
      <c r="N5299" s="154"/>
      <c r="O5299" s="154"/>
      <c r="P5299" s="154"/>
      <c r="Q5299" s="154"/>
      <c r="R5299" s="154"/>
      <c r="S5299" s="154"/>
      <c r="T5299" s="154"/>
      <c r="U5299" s="154"/>
      <c r="V5299" s="154"/>
      <c r="W5299" s="154"/>
      <c r="X5299" s="154"/>
      <c r="Y5299" s="154"/>
      <c r="Z5299" s="154"/>
      <c r="AA5299" s="154"/>
    </row>
    <row r="5300" spans="1:27" ht="15.75" customHeight="1">
      <c r="A5300" s="155"/>
      <c r="B5300" s="156"/>
      <c r="C5300" s="158"/>
      <c r="D5300" s="158">
        <v>6617</v>
      </c>
      <c r="E5300" s="158">
        <v>21.308</v>
      </c>
      <c r="F5300" s="158">
        <v>20.966000000000001</v>
      </c>
      <c r="G5300" s="16">
        <f t="shared" si="112"/>
        <v>21.071999999999999</v>
      </c>
      <c r="H5300" s="17">
        <f t="shared" si="113"/>
        <v>0.39333333333333442</v>
      </c>
      <c r="I5300" s="17">
        <f t="shared" si="114"/>
        <v>-0.34199999999999875</v>
      </c>
      <c r="J5300" s="18">
        <f t="shared" si="115"/>
        <v>1.6050309742819541E-2</v>
      </c>
      <c r="K5300" s="18">
        <f t="shared" si="116"/>
        <v>0.40794067955697405</v>
      </c>
      <c r="L5300" s="154"/>
      <c r="M5300" s="154"/>
      <c r="N5300" s="154"/>
      <c r="O5300" s="154"/>
      <c r="P5300" s="154"/>
      <c r="Q5300" s="154"/>
      <c r="R5300" s="154"/>
      <c r="S5300" s="154"/>
      <c r="T5300" s="154"/>
      <c r="U5300" s="154"/>
      <c r="V5300" s="154"/>
      <c r="W5300" s="154"/>
      <c r="X5300" s="154"/>
      <c r="Y5300" s="154"/>
      <c r="Z5300" s="154"/>
      <c r="AA5300" s="154"/>
    </row>
    <row r="5301" spans="1:27" ht="15.75" customHeight="1">
      <c r="A5301" s="155"/>
      <c r="B5301" s="156">
        <v>45270</v>
      </c>
      <c r="C5301" s="158">
        <v>86248</v>
      </c>
      <c r="D5301" s="158">
        <v>6117</v>
      </c>
      <c r="E5301" s="158">
        <v>19.521000000000001</v>
      </c>
      <c r="F5301" s="158">
        <v>19.457000000000001</v>
      </c>
      <c r="G5301" s="16">
        <f t="shared" si="112"/>
        <v>19.9327573208373</v>
      </c>
      <c r="H5301" s="17">
        <f t="shared" si="113"/>
        <v>-0.68626220139549932</v>
      </c>
      <c r="I5301" s="17">
        <f t="shared" si="114"/>
        <v>-6.4000000000000057E-2</v>
      </c>
      <c r="J5301" s="18">
        <f t="shared" si="115"/>
        <v>3.278520567593876E-3</v>
      </c>
      <c r="K5301" s="18">
        <f t="shared" si="116"/>
        <v>0.30511864555914803</v>
      </c>
      <c r="L5301" s="154"/>
      <c r="M5301" s="154"/>
      <c r="N5301" s="154"/>
      <c r="O5301" s="154"/>
      <c r="P5301" s="154"/>
      <c r="Q5301" s="154"/>
      <c r="R5301" s="154"/>
      <c r="S5301" s="154"/>
      <c r="T5301" s="154"/>
      <c r="U5301" s="154"/>
      <c r="V5301" s="154"/>
      <c r="W5301" s="154"/>
      <c r="X5301" s="154"/>
      <c r="Y5301" s="154"/>
      <c r="Z5301" s="154"/>
      <c r="AA5301" s="154"/>
    </row>
    <row r="5302" spans="1:27" ht="15.75" customHeight="1">
      <c r="A5302" s="155"/>
      <c r="B5302" s="156"/>
      <c r="C5302" s="158"/>
      <c r="D5302" s="158">
        <v>6117</v>
      </c>
      <c r="E5302" s="158">
        <v>18.79</v>
      </c>
      <c r="F5302" s="158">
        <v>18.416</v>
      </c>
      <c r="G5302" s="16">
        <f t="shared" si="112"/>
        <v>19.9327573208373</v>
      </c>
      <c r="H5302" s="17">
        <f t="shared" si="113"/>
        <v>-1.9045955347288355</v>
      </c>
      <c r="I5302" s="17">
        <f t="shared" si="114"/>
        <v>-0.37399999999999878</v>
      </c>
      <c r="J5302" s="18">
        <f t="shared" si="115"/>
        <v>1.9904204364023351E-2</v>
      </c>
      <c r="K5302" s="18">
        <f t="shared" si="116"/>
        <v>0.27808520915168317</v>
      </c>
      <c r="L5302" s="154"/>
      <c r="M5302" s="154"/>
      <c r="N5302" s="154"/>
      <c r="O5302" s="154"/>
      <c r="P5302" s="154"/>
      <c r="Q5302" s="154"/>
      <c r="R5302" s="154"/>
      <c r="S5302" s="154"/>
      <c r="T5302" s="154"/>
      <c r="U5302" s="154"/>
      <c r="V5302" s="154"/>
      <c r="W5302" s="154"/>
      <c r="X5302" s="154"/>
      <c r="Y5302" s="154"/>
      <c r="Z5302" s="154"/>
      <c r="AA5302" s="154"/>
    </row>
    <row r="5303" spans="1:27" ht="15.75" customHeight="1">
      <c r="A5303" s="155"/>
      <c r="B5303" s="156"/>
      <c r="C5303" s="158"/>
      <c r="D5303" s="158">
        <v>6117</v>
      </c>
      <c r="E5303" s="158">
        <v>20.875</v>
      </c>
      <c r="F5303" s="158">
        <v>20.477</v>
      </c>
      <c r="G5303" s="16">
        <f t="shared" si="112"/>
        <v>19.9327573208373</v>
      </c>
      <c r="H5303" s="17">
        <f t="shared" si="113"/>
        <v>1.5704044652711662</v>
      </c>
      <c r="I5303" s="17">
        <f t="shared" si="114"/>
        <v>-0.39799999999999969</v>
      </c>
      <c r="J5303" s="18">
        <f t="shared" si="115"/>
        <v>1.9065868263473038E-2</v>
      </c>
      <c r="K5303" s="18">
        <f t="shared" si="116"/>
        <v>0.35019023137533545</v>
      </c>
      <c r="L5303" s="154"/>
      <c r="M5303" s="154"/>
      <c r="N5303" s="154"/>
      <c r="O5303" s="154"/>
      <c r="P5303" s="154"/>
      <c r="Q5303" s="154"/>
      <c r="R5303" s="154"/>
      <c r="S5303" s="154"/>
      <c r="T5303" s="154"/>
      <c r="U5303" s="154"/>
      <c r="V5303" s="154"/>
      <c r="W5303" s="154"/>
      <c r="X5303" s="154"/>
      <c r="Y5303" s="154"/>
      <c r="Z5303" s="154"/>
      <c r="AA5303" s="154"/>
    </row>
    <row r="5304" spans="1:27" ht="15.75" customHeight="1">
      <c r="A5304" s="155"/>
      <c r="B5304" s="156">
        <v>45269</v>
      </c>
      <c r="C5304" s="158"/>
      <c r="D5304" s="158">
        <v>6117</v>
      </c>
      <c r="E5304" s="158">
        <v>19.475999999999999</v>
      </c>
      <c r="F5304" s="158">
        <v>19.140999999999998</v>
      </c>
      <c r="G5304" s="16">
        <f t="shared" si="112"/>
        <v>19.9327573208373</v>
      </c>
      <c r="H5304" s="17">
        <f t="shared" si="113"/>
        <v>-0.76126220139550216</v>
      </c>
      <c r="I5304" s="17">
        <f t="shared" si="114"/>
        <v>-0.33500000000000085</v>
      </c>
      <c r="J5304" s="18">
        <f t="shared" si="115"/>
        <v>1.7200657219141553E-2</v>
      </c>
      <c r="K5304" s="18">
        <f t="shared" si="116"/>
        <v>0.30351309714315705</v>
      </c>
      <c r="L5304" s="154"/>
      <c r="M5304" s="154"/>
      <c r="N5304" s="154"/>
      <c r="O5304" s="154"/>
      <c r="P5304" s="154"/>
      <c r="Q5304" s="154"/>
      <c r="R5304" s="154"/>
      <c r="S5304" s="154"/>
      <c r="T5304" s="154"/>
      <c r="U5304" s="154"/>
      <c r="V5304" s="154"/>
      <c r="W5304" s="154"/>
      <c r="X5304" s="154"/>
      <c r="Y5304" s="154"/>
      <c r="Z5304" s="154"/>
      <c r="AA5304" s="154"/>
    </row>
    <row r="5305" spans="1:27" ht="15.75" customHeight="1">
      <c r="A5305" s="155"/>
      <c r="B5305" s="156">
        <v>45270</v>
      </c>
      <c r="C5305" s="158">
        <v>85843</v>
      </c>
      <c r="D5305" s="158">
        <v>5003</v>
      </c>
      <c r="E5305" s="158">
        <v>40.380000000000003</v>
      </c>
      <c r="F5305" s="158">
        <v>40.046999999999997</v>
      </c>
      <c r="G5305" s="16">
        <f t="shared" si="112"/>
        <v>38.4</v>
      </c>
      <c r="H5305" s="17">
        <f t="shared" si="113"/>
        <v>3.3000000000000069</v>
      </c>
      <c r="I5305" s="17">
        <f t="shared" si="114"/>
        <v>-0.33300000000000551</v>
      </c>
      <c r="J5305" s="18">
        <f t="shared" si="115"/>
        <v>8.2466567607727952E-3</v>
      </c>
      <c r="K5305" s="18">
        <f t="shared" si="116"/>
        <v>0.40564635958395251</v>
      </c>
      <c r="L5305" s="154"/>
      <c r="M5305" s="154"/>
      <c r="N5305" s="154"/>
      <c r="O5305" s="154"/>
      <c r="P5305" s="154"/>
      <c r="Q5305" s="154"/>
      <c r="R5305" s="154"/>
      <c r="S5305" s="154"/>
      <c r="T5305" s="154"/>
      <c r="U5305" s="154"/>
      <c r="V5305" s="154"/>
      <c r="W5305" s="154"/>
      <c r="X5305" s="154"/>
      <c r="Y5305" s="154"/>
      <c r="Z5305" s="154"/>
      <c r="AA5305" s="154"/>
    </row>
    <row r="5306" spans="1:27" ht="15.75" customHeight="1">
      <c r="A5306" s="155"/>
      <c r="B5306" s="156"/>
      <c r="C5306" s="158"/>
      <c r="D5306" s="158">
        <v>5003</v>
      </c>
      <c r="E5306" s="158">
        <v>39.072000000000003</v>
      </c>
      <c r="F5306" s="158">
        <v>38.793999999999997</v>
      </c>
      <c r="G5306" s="16">
        <f t="shared" si="112"/>
        <v>38.4</v>
      </c>
      <c r="H5306" s="17">
        <f t="shared" si="113"/>
        <v>1.120000000000007</v>
      </c>
      <c r="I5306" s="17">
        <f t="shared" si="114"/>
        <v>-0.2780000000000058</v>
      </c>
      <c r="J5306" s="18">
        <f t="shared" si="115"/>
        <v>7.1150696150697633E-3</v>
      </c>
      <c r="K5306" s="18">
        <f t="shared" si="116"/>
        <v>0.38574938574938578</v>
      </c>
      <c r="L5306" s="154"/>
      <c r="M5306" s="154"/>
      <c r="N5306" s="154"/>
      <c r="O5306" s="154"/>
      <c r="P5306" s="154"/>
      <c r="Q5306" s="154"/>
      <c r="R5306" s="154"/>
      <c r="S5306" s="154"/>
      <c r="T5306" s="154"/>
      <c r="U5306" s="154"/>
      <c r="V5306" s="154"/>
      <c r="W5306" s="154"/>
      <c r="X5306" s="154"/>
      <c r="Y5306" s="154"/>
      <c r="Z5306" s="154"/>
      <c r="AA5306" s="154"/>
    </row>
    <row r="5307" spans="1:27" ht="15.75" customHeight="1">
      <c r="A5307" s="155"/>
      <c r="B5307" s="156"/>
      <c r="C5307" s="158"/>
      <c r="D5307" s="158">
        <v>5003</v>
      </c>
      <c r="E5307" s="158">
        <v>40.68</v>
      </c>
      <c r="F5307" s="158">
        <v>40.444000000000003</v>
      </c>
      <c r="G5307" s="16">
        <f t="shared" si="112"/>
        <v>38.4</v>
      </c>
      <c r="H5307" s="17">
        <f t="shared" si="113"/>
        <v>3.800000000000002</v>
      </c>
      <c r="I5307" s="17">
        <f t="shared" si="114"/>
        <v>-0.2359999999999971</v>
      </c>
      <c r="J5307" s="18">
        <f t="shared" si="115"/>
        <v>5.8013765978367033E-3</v>
      </c>
      <c r="K5307" s="18">
        <f t="shared" si="116"/>
        <v>0.41002949852507375</v>
      </c>
      <c r="L5307" s="154"/>
      <c r="M5307" s="154"/>
      <c r="N5307" s="154"/>
      <c r="O5307" s="154"/>
      <c r="P5307" s="154"/>
      <c r="Q5307" s="154"/>
      <c r="R5307" s="154"/>
      <c r="S5307" s="154"/>
      <c r="T5307" s="154"/>
      <c r="U5307" s="154"/>
      <c r="V5307" s="154"/>
      <c r="W5307" s="154"/>
      <c r="X5307" s="154"/>
      <c r="Y5307" s="154"/>
      <c r="Z5307" s="154"/>
      <c r="AA5307" s="154"/>
    </row>
    <row r="5308" spans="1:27" ht="15.75" customHeight="1">
      <c r="A5308" s="155"/>
      <c r="B5308" s="156">
        <v>45270</v>
      </c>
      <c r="C5308" s="158">
        <v>85992</v>
      </c>
      <c r="D5308" s="158">
        <v>5000</v>
      </c>
      <c r="E5308" s="158">
        <v>38.761000000000003</v>
      </c>
      <c r="F5308" s="158">
        <v>38.53</v>
      </c>
      <c r="G5308" s="16">
        <f t="shared" si="112"/>
        <v>38.4</v>
      </c>
      <c r="H5308" s="17">
        <f t="shared" si="113"/>
        <v>0.60166666666667368</v>
      </c>
      <c r="I5308" s="17">
        <f t="shared" si="114"/>
        <v>-0.23100000000000165</v>
      </c>
      <c r="J5308" s="18">
        <f t="shared" si="115"/>
        <v>5.959598565568526E-3</v>
      </c>
      <c r="K5308" s="18">
        <f t="shared" si="116"/>
        <v>0.38082092825262509</v>
      </c>
      <c r="L5308" s="154"/>
      <c r="M5308" s="154"/>
      <c r="N5308" s="154"/>
      <c r="O5308" s="154"/>
      <c r="P5308" s="154"/>
      <c r="Q5308" s="154"/>
      <c r="R5308" s="154"/>
      <c r="S5308" s="154"/>
      <c r="T5308" s="154"/>
      <c r="U5308" s="154"/>
      <c r="V5308" s="154"/>
      <c r="W5308" s="154"/>
      <c r="X5308" s="154"/>
      <c r="Y5308" s="154"/>
      <c r="Z5308" s="154"/>
      <c r="AA5308" s="154"/>
    </row>
    <row r="5309" spans="1:27" ht="15.75" customHeight="1">
      <c r="A5309" s="155"/>
      <c r="B5309" s="156"/>
      <c r="C5309" s="158"/>
      <c r="D5309" s="158">
        <v>5000</v>
      </c>
      <c r="E5309" s="158">
        <v>39.914000000000001</v>
      </c>
      <c r="F5309" s="158">
        <v>39.643999999999998</v>
      </c>
      <c r="G5309" s="16">
        <f t="shared" si="112"/>
        <v>38.4</v>
      </c>
      <c r="H5309" s="17">
        <f t="shared" si="113"/>
        <v>2.5233333333333383</v>
      </c>
      <c r="I5309" s="17">
        <f t="shared" si="114"/>
        <v>-0.27000000000000313</v>
      </c>
      <c r="J5309" s="18">
        <f t="shared" si="115"/>
        <v>6.764543769103651E-3</v>
      </c>
      <c r="K5309" s="18">
        <f t="shared" si="116"/>
        <v>0.39870722052412688</v>
      </c>
      <c r="L5309" s="154"/>
      <c r="M5309" s="154"/>
      <c r="N5309" s="154"/>
      <c r="O5309" s="154"/>
      <c r="P5309" s="154"/>
      <c r="Q5309" s="154"/>
      <c r="R5309" s="154"/>
      <c r="S5309" s="154"/>
      <c r="T5309" s="154"/>
      <c r="U5309" s="154"/>
      <c r="V5309" s="154"/>
      <c r="W5309" s="154"/>
      <c r="X5309" s="154"/>
      <c r="Y5309" s="154"/>
      <c r="Z5309" s="154"/>
      <c r="AA5309" s="154"/>
    </row>
    <row r="5310" spans="1:27" ht="15.75" customHeight="1">
      <c r="A5310" s="155"/>
      <c r="B5310" s="156"/>
      <c r="C5310" s="158"/>
      <c r="D5310" s="158">
        <v>5000</v>
      </c>
      <c r="E5310" s="158">
        <v>39.162999999999997</v>
      </c>
      <c r="F5310" s="158">
        <v>39.07</v>
      </c>
      <c r="G5310" s="16">
        <f t="shared" si="112"/>
        <v>38.4</v>
      </c>
      <c r="H5310" s="17">
        <f t="shared" si="113"/>
        <v>1.2716666666666636</v>
      </c>
      <c r="I5310" s="17">
        <f t="shared" si="114"/>
        <v>-9.2999999999996419E-2</v>
      </c>
      <c r="J5310" s="18">
        <f t="shared" si="115"/>
        <v>2.3746903965476706E-3</v>
      </c>
      <c r="K5310" s="18">
        <f t="shared" si="116"/>
        <v>0.38717667185864202</v>
      </c>
      <c r="L5310" s="154"/>
      <c r="M5310" s="154"/>
      <c r="N5310" s="154"/>
      <c r="O5310" s="154"/>
      <c r="P5310" s="154"/>
      <c r="Q5310" s="154"/>
      <c r="R5310" s="154"/>
      <c r="S5310" s="154"/>
      <c r="T5310" s="154"/>
      <c r="U5310" s="154"/>
      <c r="V5310" s="154"/>
      <c r="W5310" s="154"/>
      <c r="X5310" s="154"/>
      <c r="Y5310" s="154"/>
      <c r="Z5310" s="154"/>
      <c r="AA5310" s="154"/>
    </row>
    <row r="5311" spans="1:27" ht="15.75" customHeight="1">
      <c r="A5311" s="155"/>
      <c r="B5311" s="156"/>
      <c r="C5311" s="158"/>
      <c r="D5311" s="158">
        <v>5000</v>
      </c>
      <c r="E5311" s="158">
        <v>39.280999999999999</v>
      </c>
      <c r="F5311" s="158">
        <v>39.061999999999998</v>
      </c>
      <c r="G5311" s="16">
        <f t="shared" si="112"/>
        <v>38.4</v>
      </c>
      <c r="H5311" s="17">
        <f t="shared" si="113"/>
        <v>1.4683333333333337</v>
      </c>
      <c r="I5311" s="17">
        <f t="shared" si="114"/>
        <v>-0.21900000000000119</v>
      </c>
      <c r="J5311" s="18">
        <f t="shared" si="115"/>
        <v>5.575214480283119E-3</v>
      </c>
      <c r="K5311" s="18">
        <f t="shared" si="116"/>
        <v>0.38901759120185331</v>
      </c>
      <c r="L5311" s="154"/>
      <c r="M5311" s="154"/>
      <c r="N5311" s="154"/>
      <c r="O5311" s="154"/>
      <c r="P5311" s="154"/>
      <c r="Q5311" s="154"/>
      <c r="R5311" s="154"/>
      <c r="S5311" s="154"/>
      <c r="T5311" s="154"/>
      <c r="U5311" s="154"/>
      <c r="V5311" s="154"/>
      <c r="W5311" s="154"/>
      <c r="X5311" s="154"/>
      <c r="Y5311" s="154"/>
      <c r="Z5311" s="154"/>
      <c r="AA5311" s="154"/>
    </row>
    <row r="5312" spans="1:27" ht="15.75" customHeight="1">
      <c r="A5312" s="155"/>
      <c r="B5312" s="156">
        <v>45270</v>
      </c>
      <c r="C5312" s="158">
        <v>86076</v>
      </c>
      <c r="D5312" s="158">
        <v>6137</v>
      </c>
      <c r="E5312" s="158">
        <v>25.088000000000001</v>
      </c>
      <c r="F5312" s="158">
        <v>24.641999999999999</v>
      </c>
      <c r="G5312" s="16">
        <f t="shared" si="112"/>
        <v>24.625485865816515</v>
      </c>
      <c r="H5312" s="17">
        <f t="shared" si="113"/>
        <v>0.77085689030581039</v>
      </c>
      <c r="I5312" s="17">
        <f t="shared" si="114"/>
        <v>-0.44600000000000151</v>
      </c>
      <c r="J5312" s="18">
        <f t="shared" si="115"/>
        <v>1.7777423469387814E-2</v>
      </c>
      <c r="K5312" s="18">
        <f t="shared" si="116"/>
        <v>0.33699608641236856</v>
      </c>
      <c r="L5312" s="154"/>
      <c r="M5312" s="154"/>
      <c r="N5312" s="154"/>
      <c r="O5312" s="154"/>
      <c r="P5312" s="154"/>
      <c r="Q5312" s="154"/>
      <c r="R5312" s="154"/>
      <c r="S5312" s="154"/>
      <c r="T5312" s="154"/>
      <c r="U5312" s="154"/>
      <c r="V5312" s="154"/>
      <c r="W5312" s="154"/>
      <c r="X5312" s="154"/>
      <c r="Y5312" s="154"/>
      <c r="Z5312" s="154"/>
      <c r="AA5312" s="154"/>
    </row>
    <row r="5313" spans="1:27" ht="15.75" customHeight="1">
      <c r="A5313" s="155"/>
      <c r="B5313" s="156"/>
      <c r="C5313" s="158"/>
      <c r="D5313" s="158">
        <v>6137</v>
      </c>
      <c r="E5313" s="158">
        <v>24.8</v>
      </c>
      <c r="F5313" s="158">
        <v>24.34</v>
      </c>
      <c r="G5313" s="16">
        <f t="shared" si="112"/>
        <v>24.625485865816515</v>
      </c>
      <c r="H5313" s="17">
        <f t="shared" si="113"/>
        <v>0.29085689030580991</v>
      </c>
      <c r="I5313" s="17">
        <f t="shared" si="114"/>
        <v>-0.46000000000000085</v>
      </c>
      <c r="J5313" s="18">
        <f t="shared" si="115"/>
        <v>1.8548387096774227E-2</v>
      </c>
      <c r="K5313" s="18">
        <f t="shared" si="116"/>
        <v>0.32929668612554447</v>
      </c>
      <c r="L5313" s="154"/>
      <c r="M5313" s="154"/>
      <c r="N5313" s="154"/>
      <c r="O5313" s="154"/>
      <c r="P5313" s="154"/>
      <c r="Q5313" s="154"/>
      <c r="R5313" s="154"/>
      <c r="S5313" s="154"/>
      <c r="T5313" s="154"/>
      <c r="U5313" s="154"/>
      <c r="V5313" s="154"/>
      <c r="W5313" s="154"/>
      <c r="X5313" s="154"/>
      <c r="Y5313" s="154"/>
      <c r="Z5313" s="154"/>
      <c r="AA5313" s="154"/>
    </row>
    <row r="5314" spans="1:27" ht="15.75" customHeight="1">
      <c r="A5314" s="155"/>
      <c r="B5314" s="156"/>
      <c r="C5314" s="158"/>
      <c r="D5314" s="158">
        <v>6137</v>
      </c>
      <c r="E5314" s="158">
        <v>25.146999999999998</v>
      </c>
      <c r="F5314" s="158">
        <v>24.713000000000001</v>
      </c>
      <c r="G5314" s="16">
        <f t="shared" si="112"/>
        <v>24.625485865816515</v>
      </c>
      <c r="H5314" s="17">
        <f t="shared" si="113"/>
        <v>0.86919022363913956</v>
      </c>
      <c r="I5314" s="17">
        <f t="shared" si="114"/>
        <v>-0.4339999999999975</v>
      </c>
      <c r="J5314" s="18">
        <f t="shared" si="115"/>
        <v>1.7258519902970434E-2</v>
      </c>
      <c r="K5314" s="18">
        <f t="shared" si="116"/>
        <v>0.33855162905768088</v>
      </c>
      <c r="L5314" s="154"/>
      <c r="M5314" s="154"/>
      <c r="N5314" s="154"/>
      <c r="O5314" s="154"/>
      <c r="P5314" s="154"/>
      <c r="Q5314" s="154"/>
      <c r="R5314" s="154"/>
      <c r="S5314" s="154"/>
      <c r="T5314" s="154"/>
      <c r="U5314" s="154"/>
      <c r="V5314" s="154"/>
      <c r="W5314" s="154"/>
      <c r="X5314" s="154"/>
      <c r="Y5314" s="154"/>
      <c r="Z5314" s="154"/>
      <c r="AA5314" s="154"/>
    </row>
    <row r="5315" spans="1:27" ht="15.75" customHeight="1">
      <c r="A5315" s="155"/>
      <c r="B5315" s="156">
        <v>45270</v>
      </c>
      <c r="C5315" s="158"/>
      <c r="D5315" s="158">
        <v>6157</v>
      </c>
      <c r="E5315" s="158">
        <v>29.126000000000001</v>
      </c>
      <c r="F5315" s="158">
        <v>28.556999999999999</v>
      </c>
      <c r="G5315" s="16">
        <f t="shared" si="112"/>
        <v>30.17176486559946</v>
      </c>
      <c r="H5315" s="17">
        <f t="shared" si="113"/>
        <v>-1.742941442665765</v>
      </c>
      <c r="I5315" s="17">
        <f t="shared" si="114"/>
        <v>-0.56900000000000261</v>
      </c>
      <c r="J5315" s="18">
        <f t="shared" si="115"/>
        <v>1.9535809929272903E-2</v>
      </c>
      <c r="K5315" s="18">
        <f t="shared" si="116"/>
        <v>0.3010866336645715</v>
      </c>
      <c r="L5315" s="154"/>
      <c r="M5315" s="154"/>
      <c r="N5315" s="154"/>
      <c r="O5315" s="154"/>
      <c r="P5315" s="154"/>
      <c r="Q5315" s="154"/>
      <c r="R5315" s="154"/>
      <c r="S5315" s="154"/>
      <c r="T5315" s="154"/>
      <c r="U5315" s="154"/>
      <c r="V5315" s="154"/>
      <c r="W5315" s="154"/>
      <c r="X5315" s="154"/>
      <c r="Y5315" s="154"/>
      <c r="Z5315" s="154"/>
      <c r="AA5315" s="154"/>
    </row>
    <row r="5316" spans="1:27" ht="15.75" customHeight="1">
      <c r="A5316" s="155"/>
      <c r="B5316" s="156">
        <v>45270</v>
      </c>
      <c r="C5316" s="158" t="s">
        <v>1842</v>
      </c>
      <c r="D5316" s="158">
        <v>7108</v>
      </c>
      <c r="E5316" s="158">
        <v>16.988</v>
      </c>
      <c r="F5316" s="158">
        <v>16.872</v>
      </c>
      <c r="G5316" s="16">
        <f t="shared" si="112"/>
        <v>18.039622077854567</v>
      </c>
      <c r="H5316" s="17">
        <f t="shared" si="113"/>
        <v>-1.7527034630909455</v>
      </c>
      <c r="I5316" s="17">
        <f t="shared" si="114"/>
        <v>-0.11599999999999966</v>
      </c>
      <c r="J5316" s="18">
        <f t="shared" si="115"/>
        <v>6.828349423122184E-3</v>
      </c>
      <c r="K5316" s="18">
        <f t="shared" si="116"/>
        <v>0.31467920751383444</v>
      </c>
      <c r="L5316" s="154"/>
      <c r="M5316" s="154"/>
      <c r="N5316" s="154"/>
      <c r="O5316" s="154"/>
      <c r="P5316" s="154"/>
      <c r="Q5316" s="154"/>
      <c r="R5316" s="154"/>
      <c r="S5316" s="154"/>
      <c r="T5316" s="154"/>
      <c r="U5316" s="154"/>
      <c r="V5316" s="154"/>
      <c r="W5316" s="154"/>
      <c r="X5316" s="154"/>
      <c r="Y5316" s="154"/>
      <c r="Z5316" s="154"/>
      <c r="AA5316" s="154"/>
    </row>
    <row r="5317" spans="1:27" ht="15.75" customHeight="1">
      <c r="A5317" s="155"/>
      <c r="B5317" s="156">
        <v>45271</v>
      </c>
      <c r="C5317" s="158"/>
      <c r="D5317" s="158">
        <v>7108</v>
      </c>
      <c r="E5317" s="158">
        <v>18.016999999999999</v>
      </c>
      <c r="F5317" s="158">
        <v>17.86</v>
      </c>
      <c r="G5317" s="16">
        <f t="shared" si="112"/>
        <v>18.039622077854567</v>
      </c>
      <c r="H5317" s="17">
        <f t="shared" si="113"/>
        <v>-3.7703463090945633E-2</v>
      </c>
      <c r="I5317" s="17">
        <f t="shared" si="114"/>
        <v>-0.15700000000000003</v>
      </c>
      <c r="J5317" s="18">
        <f t="shared" si="115"/>
        <v>8.7139923405672431E-3</v>
      </c>
      <c r="K5317" s="18">
        <f t="shared" si="116"/>
        <v>0.3538197467527901</v>
      </c>
      <c r="L5317" s="154"/>
      <c r="M5317" s="154"/>
      <c r="N5317" s="154"/>
      <c r="O5317" s="154"/>
      <c r="P5317" s="154"/>
      <c r="Q5317" s="154"/>
      <c r="R5317" s="154"/>
      <c r="S5317" s="154"/>
      <c r="T5317" s="154"/>
      <c r="U5317" s="154"/>
      <c r="V5317" s="154"/>
      <c r="W5317" s="154"/>
      <c r="X5317" s="154"/>
      <c r="Y5317" s="154"/>
      <c r="Z5317" s="154"/>
      <c r="AA5317" s="154"/>
    </row>
    <row r="5318" spans="1:27" ht="15.75" customHeight="1">
      <c r="A5318" s="155"/>
      <c r="B5318" s="156"/>
      <c r="C5318" s="158"/>
      <c r="D5318" s="158">
        <v>7108</v>
      </c>
      <c r="E5318" s="158">
        <v>18.091000000000001</v>
      </c>
      <c r="F5318" s="158">
        <v>17.939</v>
      </c>
      <c r="G5318" s="16">
        <f t="shared" si="112"/>
        <v>18.039622077854567</v>
      </c>
      <c r="H5318" s="17">
        <f t="shared" si="113"/>
        <v>8.562987024239041E-2</v>
      </c>
      <c r="I5318" s="17">
        <f t="shared" si="114"/>
        <v>-0.15200000000000102</v>
      </c>
      <c r="J5318" s="18">
        <f t="shared" si="115"/>
        <v>8.4019678293074471E-3</v>
      </c>
      <c r="K5318" s="18">
        <f t="shared" si="116"/>
        <v>0.35646290294870492</v>
      </c>
      <c r="L5318" s="154"/>
      <c r="M5318" s="154"/>
      <c r="N5318" s="154"/>
      <c r="O5318" s="154"/>
      <c r="P5318" s="154"/>
      <c r="Q5318" s="154"/>
      <c r="R5318" s="154"/>
      <c r="S5318" s="154"/>
      <c r="T5318" s="154"/>
      <c r="U5318" s="154"/>
      <c r="V5318" s="154"/>
      <c r="W5318" s="154"/>
      <c r="X5318" s="154"/>
      <c r="Y5318" s="154"/>
      <c r="Z5318" s="154"/>
      <c r="AA5318" s="154"/>
    </row>
    <row r="5319" spans="1:27" ht="15.75" customHeight="1">
      <c r="A5319" s="155"/>
      <c r="B5319" s="156">
        <v>45271</v>
      </c>
      <c r="C5319" s="158" t="s">
        <v>1843</v>
      </c>
      <c r="D5319" s="158">
        <v>7108</v>
      </c>
      <c r="E5319" s="158">
        <v>17.385999999999999</v>
      </c>
      <c r="F5319" s="158">
        <v>17.254000000000001</v>
      </c>
      <c r="G5319" s="16">
        <f t="shared" si="112"/>
        <v>18.039622077854567</v>
      </c>
      <c r="H5319" s="17">
        <f t="shared" si="113"/>
        <v>-1.0893701297576128</v>
      </c>
      <c r="I5319" s="17">
        <f t="shared" si="114"/>
        <v>-0.1319999999999979</v>
      </c>
      <c r="J5319" s="18">
        <f t="shared" si="115"/>
        <v>7.5923156562750435E-3</v>
      </c>
      <c r="K5319" s="18">
        <f t="shared" si="116"/>
        <v>0.33036755879702168</v>
      </c>
      <c r="L5319" s="154"/>
      <c r="M5319" s="154"/>
      <c r="N5319" s="154"/>
      <c r="O5319" s="154"/>
      <c r="P5319" s="154"/>
      <c r="Q5319" s="154"/>
      <c r="R5319" s="154"/>
      <c r="S5319" s="154"/>
      <c r="T5319" s="154"/>
      <c r="U5319" s="154"/>
      <c r="V5319" s="154"/>
      <c r="W5319" s="154"/>
      <c r="X5319" s="154"/>
      <c r="Y5319" s="154"/>
      <c r="Z5319" s="154"/>
      <c r="AA5319" s="154"/>
    </row>
    <row r="5320" spans="1:27" ht="15.75" customHeight="1">
      <c r="A5320" s="155"/>
      <c r="B5320" s="156"/>
      <c r="C5320" s="158"/>
      <c r="D5320" s="158">
        <v>7108</v>
      </c>
      <c r="E5320" s="158">
        <v>17.015000000000001</v>
      </c>
      <c r="F5320" s="158">
        <v>16.893000000000001</v>
      </c>
      <c r="G5320" s="16">
        <f t="shared" si="112"/>
        <v>18.039622077854567</v>
      </c>
      <c r="H5320" s="17">
        <f t="shared" si="113"/>
        <v>-1.7077034630909438</v>
      </c>
      <c r="I5320" s="17">
        <f t="shared" si="114"/>
        <v>-0.12199999999999989</v>
      </c>
      <c r="J5320" s="18">
        <f t="shared" si="115"/>
        <v>7.1701439905965253E-3</v>
      </c>
      <c r="K5320" s="18">
        <f t="shared" si="116"/>
        <v>0.31576669863326595</v>
      </c>
      <c r="L5320" s="154"/>
      <c r="M5320" s="154"/>
      <c r="N5320" s="154"/>
      <c r="O5320" s="154"/>
      <c r="P5320" s="154"/>
      <c r="Q5320" s="154"/>
      <c r="R5320" s="154"/>
      <c r="S5320" s="154"/>
      <c r="T5320" s="154"/>
      <c r="U5320" s="154"/>
      <c r="V5320" s="154"/>
      <c r="W5320" s="154"/>
      <c r="X5320" s="154"/>
      <c r="Y5320" s="154"/>
      <c r="Z5320" s="154"/>
      <c r="AA5320" s="154"/>
    </row>
    <row r="5321" spans="1:27" ht="18.75" customHeight="1">
      <c r="A5321" s="155"/>
      <c r="B5321" s="156"/>
      <c r="C5321" s="158"/>
      <c r="D5321" s="158">
        <v>7108</v>
      </c>
      <c r="E5321" s="158">
        <v>17.114000000000001</v>
      </c>
      <c r="F5321" s="158">
        <v>16.989999999999998</v>
      </c>
      <c r="G5321" s="16">
        <f t="shared" si="112"/>
        <v>18.039622077854567</v>
      </c>
      <c r="H5321" s="17">
        <f t="shared" si="113"/>
        <v>-1.5427034630909435</v>
      </c>
      <c r="I5321" s="17">
        <f t="shared" si="114"/>
        <v>-0.12400000000000233</v>
      </c>
      <c r="J5321" s="18">
        <f t="shared" si="115"/>
        <v>7.2455299754588245E-3</v>
      </c>
      <c r="K5321" s="18">
        <f t="shared" si="116"/>
        <v>0.31972480876738463</v>
      </c>
      <c r="L5321" s="154"/>
      <c r="M5321" s="154"/>
      <c r="N5321" s="154"/>
      <c r="O5321" s="154"/>
      <c r="P5321" s="154"/>
      <c r="Q5321" s="154"/>
      <c r="R5321" s="154"/>
      <c r="S5321" s="154"/>
      <c r="T5321" s="154"/>
      <c r="U5321" s="154"/>
      <c r="V5321" s="154"/>
      <c r="W5321" s="154"/>
      <c r="X5321" s="154"/>
      <c r="Y5321" s="154"/>
      <c r="Z5321" s="154"/>
      <c r="AA5321" s="154"/>
    </row>
    <row r="5322" spans="1:27" ht="15.75" customHeight="1">
      <c r="A5322" s="155"/>
      <c r="B5322" s="156">
        <v>45271</v>
      </c>
      <c r="C5322" s="158">
        <v>86368</v>
      </c>
      <c r="D5322" s="158">
        <v>5169</v>
      </c>
      <c r="E5322" s="158">
        <v>25.431999999999999</v>
      </c>
      <c r="F5322" s="158">
        <v>25.361000000000001</v>
      </c>
      <c r="G5322" s="16">
        <f t="shared" si="112"/>
        <v>24.534583675052499</v>
      </c>
      <c r="H5322" s="17">
        <f t="shared" si="113"/>
        <v>1.4956938749124997</v>
      </c>
      <c r="I5322" s="17">
        <f t="shared" si="114"/>
        <v>-7.0999999999997954E-2</v>
      </c>
      <c r="J5322" s="18">
        <f t="shared" si="115"/>
        <v>2.7917584145957046E-3</v>
      </c>
      <c r="K5322" s="18">
        <f t="shared" si="116"/>
        <v>0.34209997214785176</v>
      </c>
      <c r="L5322" s="154"/>
      <c r="M5322" s="154"/>
      <c r="N5322" s="154"/>
      <c r="O5322" s="154"/>
      <c r="P5322" s="154"/>
      <c r="Q5322" s="154"/>
      <c r="R5322" s="154"/>
      <c r="S5322" s="154"/>
      <c r="T5322" s="154"/>
      <c r="U5322" s="154"/>
      <c r="V5322" s="154"/>
      <c r="W5322" s="154"/>
      <c r="X5322" s="154"/>
      <c r="Y5322" s="154"/>
      <c r="Z5322" s="154"/>
      <c r="AA5322" s="154"/>
    </row>
    <row r="5323" spans="1:27" ht="15.75" customHeight="1">
      <c r="A5323" s="155"/>
      <c r="B5323" s="156"/>
      <c r="C5323" s="158"/>
      <c r="D5323" s="158">
        <v>5169</v>
      </c>
      <c r="E5323" s="158">
        <v>23.224</v>
      </c>
      <c r="F5323" s="158">
        <v>23.167000000000002</v>
      </c>
      <c r="G5323" s="16">
        <f t="shared" si="112"/>
        <v>24.534583675052499</v>
      </c>
      <c r="H5323" s="17">
        <f t="shared" si="113"/>
        <v>-2.184306125087498</v>
      </c>
      <c r="I5323" s="17">
        <f t="shared" si="114"/>
        <v>-5.6999999999998607E-2</v>
      </c>
      <c r="J5323" s="18">
        <f t="shared" si="115"/>
        <v>2.4543575611435846E-3</v>
      </c>
      <c r="K5323" s="18">
        <f t="shared" si="116"/>
        <v>0.27955074456011741</v>
      </c>
      <c r="L5323" s="154"/>
      <c r="M5323" s="154"/>
      <c r="N5323" s="154"/>
      <c r="O5323" s="154"/>
      <c r="P5323" s="154"/>
      <c r="Q5323" s="154"/>
      <c r="R5323" s="154"/>
      <c r="S5323" s="154"/>
      <c r="T5323" s="154"/>
      <c r="U5323" s="154"/>
      <c r="V5323" s="154"/>
      <c r="W5323" s="154"/>
      <c r="X5323" s="154"/>
      <c r="Y5323" s="154"/>
      <c r="Z5323" s="154"/>
      <c r="AA5323" s="154"/>
    </row>
    <row r="5324" spans="1:27" ht="15.75" customHeight="1">
      <c r="A5324" s="155"/>
      <c r="B5324" s="156"/>
      <c r="C5324" s="158"/>
      <c r="D5324" s="158">
        <v>5169</v>
      </c>
      <c r="E5324" s="158">
        <v>24.861000000000001</v>
      </c>
      <c r="F5324" s="158">
        <v>24.791</v>
      </c>
      <c r="G5324" s="16">
        <f t="shared" si="112"/>
        <v>24.534583675052499</v>
      </c>
      <c r="H5324" s="17">
        <f t="shared" si="113"/>
        <v>0.54402720824583639</v>
      </c>
      <c r="I5324" s="17">
        <f t="shared" si="114"/>
        <v>-7.0000000000000284E-2</v>
      </c>
      <c r="J5324" s="18">
        <f t="shared" si="115"/>
        <v>2.8156550420337188E-3</v>
      </c>
      <c r="K5324" s="18">
        <f t="shared" si="116"/>
        <v>0.32698952140558174</v>
      </c>
      <c r="L5324" s="154"/>
      <c r="M5324" s="154"/>
      <c r="N5324" s="154"/>
      <c r="O5324" s="154"/>
      <c r="P5324" s="154"/>
      <c r="Q5324" s="154"/>
      <c r="R5324" s="154"/>
      <c r="S5324" s="154"/>
      <c r="T5324" s="154"/>
      <c r="U5324" s="154"/>
      <c r="V5324" s="154"/>
      <c r="W5324" s="154"/>
      <c r="X5324" s="154"/>
      <c r="Y5324" s="154"/>
      <c r="Z5324" s="154"/>
      <c r="AA5324" s="154"/>
    </row>
    <row r="5325" spans="1:27" ht="15.75" customHeight="1">
      <c r="A5325" s="155"/>
      <c r="B5325" s="156"/>
      <c r="C5325" s="158">
        <v>81370</v>
      </c>
      <c r="D5325" s="158">
        <v>5169</v>
      </c>
      <c r="E5325" s="158">
        <v>24.594999999999999</v>
      </c>
      <c r="F5325" s="158">
        <v>24.545999999999999</v>
      </c>
      <c r="G5325" s="16">
        <f t="shared" si="112"/>
        <v>24.534583675052499</v>
      </c>
      <c r="H5325" s="17">
        <f t="shared" si="113"/>
        <v>0.10069387491250008</v>
      </c>
      <c r="I5325" s="17">
        <f t="shared" si="114"/>
        <v>-4.8999999999999488E-2</v>
      </c>
      <c r="J5325" s="18">
        <f t="shared" si="115"/>
        <v>1.9922748526122989E-3</v>
      </c>
      <c r="K5325" s="18">
        <f t="shared" si="116"/>
        <v>0.31971077420874838</v>
      </c>
      <c r="L5325" s="154"/>
      <c r="M5325" s="154"/>
      <c r="N5325" s="154"/>
      <c r="O5325" s="154"/>
      <c r="P5325" s="154"/>
      <c r="Q5325" s="154"/>
      <c r="R5325" s="154"/>
      <c r="S5325" s="154"/>
      <c r="T5325" s="154"/>
      <c r="U5325" s="154"/>
      <c r="V5325" s="154"/>
      <c r="W5325" s="154"/>
      <c r="X5325" s="154"/>
      <c r="Y5325" s="154"/>
      <c r="Z5325" s="154"/>
      <c r="AA5325" s="154"/>
    </row>
    <row r="5326" spans="1:27" ht="15.75" customHeight="1">
      <c r="A5326" s="155"/>
      <c r="B5326" s="156"/>
      <c r="C5326" s="158"/>
      <c r="D5326" s="158">
        <v>5169</v>
      </c>
      <c r="E5326" s="158">
        <v>23.535</v>
      </c>
      <c r="F5326" s="158">
        <v>23.486999999999998</v>
      </c>
      <c r="G5326" s="16">
        <f t="shared" si="112"/>
        <v>24.534583675052499</v>
      </c>
      <c r="H5326" s="17">
        <f t="shared" si="113"/>
        <v>-1.6659727917541645</v>
      </c>
      <c r="I5326" s="17">
        <f t="shared" si="114"/>
        <v>-4.8000000000001819E-2</v>
      </c>
      <c r="J5326" s="18">
        <f t="shared" si="115"/>
        <v>2.0395156150415051E-3</v>
      </c>
      <c r="K5326" s="18">
        <f t="shared" si="116"/>
        <v>0.28907102152811415</v>
      </c>
      <c r="L5326" s="154"/>
      <c r="M5326" s="154"/>
      <c r="N5326" s="154"/>
      <c r="O5326" s="154"/>
      <c r="P5326" s="154"/>
      <c r="Q5326" s="154"/>
      <c r="R5326" s="154"/>
      <c r="S5326" s="154"/>
      <c r="T5326" s="154"/>
      <c r="U5326" s="154"/>
      <c r="V5326" s="154"/>
      <c r="W5326" s="154"/>
      <c r="X5326" s="154"/>
      <c r="Y5326" s="154"/>
      <c r="Z5326" s="154"/>
      <c r="AA5326" s="154"/>
    </row>
    <row r="5327" spans="1:27" ht="15.75" customHeight="1">
      <c r="A5327" s="155"/>
      <c r="B5327" s="156"/>
      <c r="C5327" s="158"/>
      <c r="D5327" s="158">
        <v>5169</v>
      </c>
      <c r="E5327" s="158">
        <v>23.692</v>
      </c>
      <c r="F5327" s="158">
        <v>23.643999999999998</v>
      </c>
      <c r="G5327" s="16">
        <f t="shared" si="112"/>
        <v>24.534583675052499</v>
      </c>
      <c r="H5327" s="17">
        <f t="shared" si="113"/>
        <v>-1.4043061250874977</v>
      </c>
      <c r="I5327" s="17">
        <f t="shared" si="114"/>
        <v>-4.8000000000001819E-2</v>
      </c>
      <c r="J5327" s="18">
        <f t="shared" si="115"/>
        <v>2.0260003376667995E-3</v>
      </c>
      <c r="K5327" s="18">
        <f t="shared" si="116"/>
        <v>0.2937821412993486</v>
      </c>
      <c r="L5327" s="154"/>
      <c r="M5327" s="154"/>
      <c r="N5327" s="154"/>
      <c r="O5327" s="154"/>
      <c r="P5327" s="154"/>
      <c r="Q5327" s="154"/>
      <c r="R5327" s="154"/>
      <c r="S5327" s="154"/>
      <c r="T5327" s="154"/>
      <c r="U5327" s="154"/>
      <c r="V5327" s="154"/>
      <c r="W5327" s="154"/>
      <c r="X5327" s="154"/>
      <c r="Y5327" s="154"/>
      <c r="Z5327" s="154"/>
      <c r="AA5327" s="154"/>
    </row>
    <row r="5328" spans="1:27" ht="15.75" customHeight="1">
      <c r="A5328" s="155"/>
      <c r="B5328" s="156">
        <v>45271</v>
      </c>
      <c r="C5328" s="158">
        <v>86372</v>
      </c>
      <c r="D5328" s="158">
        <v>5120</v>
      </c>
      <c r="E5328" s="158">
        <v>22.843</v>
      </c>
      <c r="F5328" s="158">
        <v>22.786999999999999</v>
      </c>
      <c r="G5328" s="16">
        <f t="shared" si="112"/>
        <v>22.870927068045674</v>
      </c>
      <c r="H5328" s="17">
        <f t="shared" si="113"/>
        <v>-4.6545113409456704E-2</v>
      </c>
      <c r="I5328" s="17">
        <f t="shared" si="114"/>
        <v>-5.6000000000000938E-2</v>
      </c>
      <c r="J5328" s="18">
        <f t="shared" si="115"/>
        <v>2.4515168760671077E-3</v>
      </c>
      <c r="K5328" s="18">
        <f t="shared" si="116"/>
        <v>0.30401909709123004</v>
      </c>
      <c r="L5328" s="154"/>
      <c r="M5328" s="154"/>
      <c r="N5328" s="154"/>
      <c r="O5328" s="154"/>
      <c r="P5328" s="154"/>
      <c r="Q5328" s="154"/>
      <c r="R5328" s="154"/>
      <c r="S5328" s="154"/>
      <c r="T5328" s="154"/>
      <c r="U5328" s="154"/>
      <c r="V5328" s="154"/>
      <c r="W5328" s="154"/>
      <c r="X5328" s="154"/>
      <c r="Y5328" s="154"/>
      <c r="Z5328" s="154"/>
      <c r="AA5328" s="154"/>
    </row>
    <row r="5329" spans="1:27" ht="15.75" customHeight="1">
      <c r="A5329" s="155"/>
      <c r="B5329" s="156"/>
      <c r="C5329" s="158"/>
      <c r="D5329" s="158">
        <v>5120</v>
      </c>
      <c r="E5329" s="158">
        <v>22.937999999999999</v>
      </c>
      <c r="F5329" s="158">
        <v>22.885000000000002</v>
      </c>
      <c r="G5329" s="16">
        <f t="shared" si="112"/>
        <v>22.870927068045674</v>
      </c>
      <c r="H5329" s="17">
        <f t="shared" si="113"/>
        <v>0.11178821992387475</v>
      </c>
      <c r="I5329" s="17">
        <f t="shared" si="114"/>
        <v>-5.2999999999997272E-2</v>
      </c>
      <c r="J5329" s="18">
        <f t="shared" si="115"/>
        <v>2.3105763362105359E-3</v>
      </c>
      <c r="K5329" s="18">
        <f t="shared" si="116"/>
        <v>0.3069015709676069</v>
      </c>
      <c r="L5329" s="154"/>
      <c r="M5329" s="154"/>
      <c r="N5329" s="154"/>
      <c r="O5329" s="154"/>
      <c r="P5329" s="154"/>
      <c r="Q5329" s="154"/>
      <c r="R5329" s="154"/>
      <c r="S5329" s="154"/>
      <c r="T5329" s="154"/>
      <c r="U5329" s="154"/>
      <c r="V5329" s="154"/>
      <c r="W5329" s="154"/>
      <c r="X5329" s="154"/>
      <c r="Y5329" s="154"/>
      <c r="Z5329" s="154"/>
      <c r="AA5329" s="154"/>
    </row>
    <row r="5330" spans="1:27" ht="15.75" customHeight="1">
      <c r="A5330" s="155"/>
      <c r="B5330" s="156"/>
      <c r="C5330" s="158"/>
      <c r="D5330" s="158">
        <v>5120</v>
      </c>
      <c r="E5330" s="158">
        <v>22.63</v>
      </c>
      <c r="F5330" s="158">
        <v>22.574000000000002</v>
      </c>
      <c r="G5330" s="16">
        <f t="shared" si="112"/>
        <v>22.870927068045674</v>
      </c>
      <c r="H5330" s="17">
        <f t="shared" si="113"/>
        <v>-0.40154511340945831</v>
      </c>
      <c r="I5330" s="17">
        <f t="shared" si="114"/>
        <v>-5.5999999999997385E-2</v>
      </c>
      <c r="J5330" s="18">
        <f t="shared" si="115"/>
        <v>2.4745912505522486E-3</v>
      </c>
      <c r="K5330" s="18">
        <f t="shared" si="116"/>
        <v>0.29746832677220358</v>
      </c>
      <c r="L5330" s="154"/>
      <c r="M5330" s="154"/>
      <c r="N5330" s="154"/>
      <c r="O5330" s="154"/>
      <c r="P5330" s="154"/>
      <c r="Q5330" s="154"/>
      <c r="R5330" s="154"/>
      <c r="S5330" s="154"/>
      <c r="T5330" s="154"/>
      <c r="U5330" s="154"/>
      <c r="V5330" s="154"/>
      <c r="W5330" s="154"/>
      <c r="X5330" s="154"/>
      <c r="Y5330" s="154"/>
      <c r="Z5330" s="154"/>
      <c r="AA5330" s="154"/>
    </row>
    <row r="5331" spans="1:27" ht="15.75" customHeight="1">
      <c r="A5331" s="155"/>
      <c r="B5331" s="156">
        <v>45271</v>
      </c>
      <c r="C5331" s="158">
        <v>86476</v>
      </c>
      <c r="D5331" s="158">
        <v>5623</v>
      </c>
      <c r="E5331" s="158">
        <v>22.861000000000001</v>
      </c>
      <c r="F5331" s="158">
        <v>22.809000000000001</v>
      </c>
      <c r="G5331" s="16">
        <f t="shared" si="112"/>
        <v>22.870927068045674</v>
      </c>
      <c r="H5331" s="17">
        <f t="shared" si="113"/>
        <v>-1.6545113409455563E-2</v>
      </c>
      <c r="I5331" s="17">
        <f t="shared" si="114"/>
        <v>-5.1999999999999602E-2</v>
      </c>
      <c r="J5331" s="18">
        <f t="shared" si="115"/>
        <v>2.2746161585232316E-3</v>
      </c>
      <c r="K5331" s="18">
        <f t="shared" si="116"/>
        <v>0.30456708957853851</v>
      </c>
      <c r="L5331" s="154"/>
      <c r="M5331" s="154"/>
      <c r="N5331" s="154"/>
      <c r="O5331" s="154"/>
      <c r="P5331" s="154"/>
      <c r="Q5331" s="154"/>
      <c r="R5331" s="154"/>
      <c r="S5331" s="154"/>
      <c r="T5331" s="154"/>
      <c r="U5331" s="154"/>
      <c r="V5331" s="154"/>
      <c r="W5331" s="154"/>
      <c r="X5331" s="154"/>
      <c r="Y5331" s="154"/>
      <c r="Z5331" s="154"/>
      <c r="AA5331" s="154"/>
    </row>
    <row r="5332" spans="1:27" ht="15.75" customHeight="1">
      <c r="A5332" s="155"/>
      <c r="B5332" s="156"/>
      <c r="C5332" s="158"/>
      <c r="D5332" s="158">
        <v>5623</v>
      </c>
      <c r="E5332" s="158">
        <v>23.521999999999998</v>
      </c>
      <c r="F5332" s="158">
        <v>23.471</v>
      </c>
      <c r="G5332" s="16">
        <f t="shared" si="112"/>
        <v>22.870927068045674</v>
      </c>
      <c r="H5332" s="17">
        <f t="shared" si="113"/>
        <v>1.0851215532572076</v>
      </c>
      <c r="I5332" s="17">
        <f t="shared" si="114"/>
        <v>-5.099999999999838E-2</v>
      </c>
      <c r="J5332" s="18">
        <f t="shared" si="115"/>
        <v>2.1681829776378871E-3</v>
      </c>
      <c r="K5332" s="18">
        <f t="shared" si="116"/>
        <v>0.32410969453511462</v>
      </c>
      <c r="L5332" s="154"/>
      <c r="M5332" s="154"/>
      <c r="N5332" s="154"/>
      <c r="O5332" s="154"/>
      <c r="P5332" s="154"/>
      <c r="Q5332" s="154"/>
      <c r="R5332" s="154"/>
      <c r="S5332" s="154"/>
      <c r="T5332" s="154"/>
      <c r="U5332" s="154"/>
      <c r="V5332" s="154"/>
      <c r="W5332" s="154"/>
      <c r="X5332" s="154"/>
      <c r="Y5332" s="154"/>
      <c r="Z5332" s="154"/>
      <c r="AA5332" s="154"/>
    </row>
    <row r="5333" spans="1:27" ht="15.75" customHeight="1">
      <c r="A5333" s="155"/>
      <c r="B5333" s="156">
        <v>45272</v>
      </c>
      <c r="C5333" s="158"/>
      <c r="D5333" s="158">
        <v>5623</v>
      </c>
      <c r="E5333" s="158">
        <v>23.172000000000001</v>
      </c>
      <c r="F5333" s="158">
        <v>23.106000000000002</v>
      </c>
      <c r="G5333" s="16">
        <f t="shared" si="112"/>
        <v>22.870927068045674</v>
      </c>
      <c r="H5333" s="17">
        <f t="shared" si="113"/>
        <v>0.50178821992387768</v>
      </c>
      <c r="I5333" s="17">
        <f t="shared" si="114"/>
        <v>-6.5999999999998948E-2</v>
      </c>
      <c r="J5333" s="18">
        <f t="shared" si="115"/>
        <v>2.8482651475918758E-3</v>
      </c>
      <c r="K5333" s="18">
        <f t="shared" si="116"/>
        <v>0.3139007524104509</v>
      </c>
      <c r="L5333" s="154"/>
      <c r="M5333" s="154"/>
      <c r="N5333" s="154"/>
      <c r="O5333" s="154"/>
      <c r="P5333" s="154"/>
      <c r="Q5333" s="154"/>
      <c r="R5333" s="154"/>
      <c r="S5333" s="154"/>
      <c r="T5333" s="154"/>
      <c r="U5333" s="154"/>
      <c r="V5333" s="154"/>
      <c r="W5333" s="154"/>
      <c r="X5333" s="154"/>
      <c r="Y5333" s="154"/>
      <c r="Z5333" s="154"/>
      <c r="AA5333" s="154"/>
    </row>
    <row r="5334" spans="1:27" ht="15.75" customHeight="1">
      <c r="A5334" s="155"/>
      <c r="B5334" s="156">
        <v>45272</v>
      </c>
      <c r="C5334" s="158">
        <v>81682</v>
      </c>
      <c r="D5334" s="158">
        <v>5603</v>
      </c>
      <c r="E5334" s="158">
        <v>18.998999999999999</v>
      </c>
      <c r="F5334" s="158">
        <v>18.946999999999999</v>
      </c>
      <c r="G5334" s="16">
        <f t="shared" si="112"/>
        <v>17.867073881460978</v>
      </c>
      <c r="H5334" s="17">
        <f t="shared" si="113"/>
        <v>1.8865435308983673</v>
      </c>
      <c r="I5334" s="17">
        <f t="shared" si="114"/>
        <v>-5.1999999999999602E-2</v>
      </c>
      <c r="J5334" s="18">
        <f t="shared" si="115"/>
        <v>2.7369861571661458E-3</v>
      </c>
      <c r="K5334" s="18">
        <f t="shared" si="116"/>
        <v>0.34116463803493174</v>
      </c>
      <c r="L5334" s="154"/>
      <c r="M5334" s="154"/>
      <c r="N5334" s="154"/>
      <c r="O5334" s="154"/>
      <c r="P5334" s="154"/>
      <c r="Q5334" s="154"/>
      <c r="R5334" s="154"/>
      <c r="S5334" s="154"/>
      <c r="T5334" s="154"/>
      <c r="U5334" s="154"/>
      <c r="V5334" s="154"/>
      <c r="W5334" s="154"/>
      <c r="X5334" s="154"/>
      <c r="Y5334" s="154"/>
      <c r="Z5334" s="154"/>
      <c r="AA5334" s="154"/>
    </row>
    <row r="5335" spans="1:27" ht="15.75" customHeight="1">
      <c r="A5335" s="155"/>
      <c r="B5335" s="156">
        <v>45272</v>
      </c>
      <c r="C5335" s="158">
        <v>86264</v>
      </c>
      <c r="D5335" s="158">
        <v>5648</v>
      </c>
      <c r="E5335" s="158">
        <v>19.739000000000001</v>
      </c>
      <c r="F5335" s="158">
        <v>19.547000000000001</v>
      </c>
      <c r="G5335" s="16">
        <f t="shared" si="112"/>
        <v>19.240505739344663</v>
      </c>
      <c r="H5335" s="17">
        <f t="shared" si="113"/>
        <v>0.83082376775889699</v>
      </c>
      <c r="I5335" s="17">
        <f t="shared" si="114"/>
        <v>-0.19200000000000017</v>
      </c>
      <c r="J5335" s="18">
        <f t="shared" si="115"/>
        <v>9.7269365216069801E-3</v>
      </c>
      <c r="K5335" s="18">
        <f t="shared" si="116"/>
        <v>0.33282334464765184</v>
      </c>
      <c r="L5335" s="154"/>
      <c r="M5335" s="154"/>
      <c r="N5335" s="154"/>
      <c r="O5335" s="154"/>
      <c r="P5335" s="154"/>
      <c r="Q5335" s="154"/>
      <c r="R5335" s="154"/>
      <c r="S5335" s="154"/>
      <c r="T5335" s="154"/>
      <c r="U5335" s="154"/>
      <c r="V5335" s="154"/>
      <c r="W5335" s="154"/>
      <c r="X5335" s="154"/>
      <c r="Y5335" s="154"/>
      <c r="Z5335" s="154"/>
      <c r="AA5335" s="154"/>
    </row>
    <row r="5336" spans="1:27" ht="15.75" customHeight="1">
      <c r="A5336" s="155"/>
      <c r="B5336" s="156"/>
      <c r="C5336" s="158"/>
      <c r="D5336" s="158">
        <v>5648</v>
      </c>
      <c r="E5336" s="158">
        <v>20.484999999999999</v>
      </c>
      <c r="F5336" s="158">
        <v>20.32</v>
      </c>
      <c r="G5336" s="16">
        <f t="shared" si="112"/>
        <v>19.240505739344663</v>
      </c>
      <c r="H5336" s="17">
        <f t="shared" si="113"/>
        <v>2.0741571010922284</v>
      </c>
      <c r="I5336" s="17">
        <f t="shared" si="114"/>
        <v>-0.16499999999999915</v>
      </c>
      <c r="J5336" s="18">
        <f t="shared" si="115"/>
        <v>8.054674151818363E-3</v>
      </c>
      <c r="K5336" s="18">
        <f t="shared" si="116"/>
        <v>0.3571198437881376</v>
      </c>
      <c r="L5336" s="154"/>
      <c r="M5336" s="154"/>
      <c r="N5336" s="154"/>
      <c r="O5336" s="154"/>
      <c r="P5336" s="154"/>
      <c r="Q5336" s="154"/>
      <c r="R5336" s="154"/>
      <c r="S5336" s="154"/>
      <c r="T5336" s="154"/>
      <c r="U5336" s="154"/>
      <c r="V5336" s="154"/>
      <c r="W5336" s="154"/>
      <c r="X5336" s="154"/>
      <c r="Y5336" s="154"/>
      <c r="Z5336" s="154"/>
      <c r="AA5336" s="154"/>
    </row>
    <row r="5337" spans="1:27" ht="15.75" customHeight="1">
      <c r="A5337" s="155"/>
      <c r="B5337" s="156"/>
      <c r="C5337" s="158"/>
      <c r="D5337" s="158">
        <v>5648</v>
      </c>
      <c r="E5337" s="158">
        <v>20.425000000000001</v>
      </c>
      <c r="F5337" s="158">
        <v>20.271000000000001</v>
      </c>
      <c r="G5337" s="16">
        <f t="shared" si="112"/>
        <v>19.240505739344663</v>
      </c>
      <c r="H5337" s="17">
        <f t="shared" si="113"/>
        <v>1.9741571010922303</v>
      </c>
      <c r="I5337" s="17">
        <f t="shared" si="114"/>
        <v>-0.15399999999999991</v>
      </c>
      <c r="J5337" s="18">
        <f t="shared" si="115"/>
        <v>7.5397796817625413E-3</v>
      </c>
      <c r="K5337" s="18">
        <f t="shared" si="116"/>
        <v>0.35523133414932678</v>
      </c>
      <c r="L5337" s="154"/>
      <c r="M5337" s="154"/>
      <c r="N5337" s="154"/>
      <c r="O5337" s="154"/>
      <c r="P5337" s="154"/>
      <c r="Q5337" s="154"/>
      <c r="R5337" s="154"/>
      <c r="S5337" s="154"/>
      <c r="T5337" s="154"/>
      <c r="U5337" s="154"/>
      <c r="V5337" s="154"/>
      <c r="W5337" s="154"/>
      <c r="X5337" s="154"/>
      <c r="Y5337" s="154"/>
      <c r="Z5337" s="154"/>
      <c r="AA5337" s="154"/>
    </row>
    <row r="5338" spans="1:27" ht="15.75" customHeight="1">
      <c r="A5338" s="155"/>
      <c r="B5338" s="156">
        <v>45272</v>
      </c>
      <c r="C5338" s="158">
        <v>86266</v>
      </c>
      <c r="D5338" s="158">
        <v>5148</v>
      </c>
      <c r="E5338" s="158">
        <v>20.652000000000001</v>
      </c>
      <c r="F5338" s="158">
        <v>20.475000000000001</v>
      </c>
      <c r="G5338" s="16">
        <f t="shared" si="112"/>
        <v>20.202531026311895</v>
      </c>
      <c r="H5338" s="17">
        <f t="shared" si="113"/>
        <v>0.74911495614684287</v>
      </c>
      <c r="I5338" s="17">
        <f t="shared" si="114"/>
        <v>-0.1769999999999996</v>
      </c>
      <c r="J5338" s="18">
        <f t="shared" si="115"/>
        <v>8.5705984892504167E-3</v>
      </c>
      <c r="K5338" s="18">
        <f t="shared" si="116"/>
        <v>0.31573575019527245</v>
      </c>
      <c r="L5338" s="154"/>
      <c r="M5338" s="154"/>
      <c r="N5338" s="154"/>
      <c r="O5338" s="154"/>
      <c r="P5338" s="154"/>
      <c r="Q5338" s="154"/>
      <c r="R5338" s="154"/>
      <c r="S5338" s="154"/>
      <c r="T5338" s="154"/>
      <c r="U5338" s="154"/>
      <c r="V5338" s="154"/>
      <c r="W5338" s="154"/>
      <c r="X5338" s="154"/>
      <c r="Y5338" s="154"/>
      <c r="Z5338" s="154"/>
      <c r="AA5338" s="154"/>
    </row>
    <row r="5339" spans="1:27" ht="15.75" customHeight="1">
      <c r="A5339" s="155"/>
      <c r="B5339" s="156"/>
      <c r="C5339" s="158"/>
      <c r="D5339" s="158">
        <v>5148</v>
      </c>
      <c r="E5339" s="158">
        <v>20.216999999999999</v>
      </c>
      <c r="F5339" s="158">
        <v>20.056000000000001</v>
      </c>
      <c r="G5339" s="16">
        <f t="shared" si="112"/>
        <v>20.202531026311895</v>
      </c>
      <c r="H5339" s="17">
        <f t="shared" si="113"/>
        <v>2.4114956146839006E-2</v>
      </c>
      <c r="I5339" s="17">
        <f t="shared" si="114"/>
        <v>-0.16099999999999781</v>
      </c>
      <c r="J5339" s="18">
        <f t="shared" si="115"/>
        <v>7.9635949943116097E-3</v>
      </c>
      <c r="K5339" s="18">
        <f t="shared" si="116"/>
        <v>0.30101274734296707</v>
      </c>
      <c r="L5339" s="154"/>
      <c r="M5339" s="154"/>
      <c r="N5339" s="154"/>
      <c r="O5339" s="154"/>
      <c r="P5339" s="154"/>
      <c r="Q5339" s="154"/>
      <c r="R5339" s="154"/>
      <c r="S5339" s="154"/>
      <c r="T5339" s="154"/>
      <c r="U5339" s="154"/>
      <c r="V5339" s="154"/>
      <c r="W5339" s="154"/>
      <c r="X5339" s="154"/>
      <c r="Y5339" s="154"/>
      <c r="Z5339" s="154"/>
      <c r="AA5339" s="154"/>
    </row>
    <row r="5340" spans="1:27" ht="15.75" customHeight="1">
      <c r="A5340" s="155"/>
      <c r="B5340" s="156"/>
      <c r="C5340" s="158"/>
      <c r="D5340" s="158">
        <v>5148</v>
      </c>
      <c r="E5340" s="158">
        <v>21.207999999999998</v>
      </c>
      <c r="F5340" s="158">
        <v>21.114000000000001</v>
      </c>
      <c r="G5340" s="16">
        <f t="shared" si="112"/>
        <v>20.202531026311895</v>
      </c>
      <c r="H5340" s="17">
        <f t="shared" si="113"/>
        <v>1.6757816228135052</v>
      </c>
      <c r="I5340" s="17">
        <f t="shared" si="114"/>
        <v>-9.3999999999997641E-2</v>
      </c>
      <c r="J5340" s="18">
        <f t="shared" si="115"/>
        <v>4.4322897019991349E-3</v>
      </c>
      <c r="K5340" s="18">
        <f t="shared" si="116"/>
        <v>0.33367477900003606</v>
      </c>
      <c r="L5340" s="154"/>
      <c r="M5340" s="154"/>
      <c r="N5340" s="154"/>
      <c r="O5340" s="154"/>
      <c r="P5340" s="154"/>
      <c r="Q5340" s="154"/>
      <c r="R5340" s="154"/>
      <c r="S5340" s="154"/>
      <c r="T5340" s="154"/>
      <c r="U5340" s="154"/>
      <c r="V5340" s="154"/>
      <c r="W5340" s="154"/>
      <c r="X5340" s="154"/>
      <c r="Y5340" s="154"/>
      <c r="Z5340" s="154"/>
      <c r="AA5340" s="154"/>
    </row>
    <row r="5341" spans="1:27" ht="15.75" customHeight="1">
      <c r="A5341" s="155"/>
      <c r="B5341" s="156">
        <v>45272</v>
      </c>
      <c r="C5341" s="158">
        <v>86479</v>
      </c>
      <c r="D5341" s="158">
        <v>5003</v>
      </c>
      <c r="E5341" s="158">
        <v>40.338999999999999</v>
      </c>
      <c r="F5341" s="158">
        <v>40.06</v>
      </c>
      <c r="G5341" s="16">
        <f t="shared" si="112"/>
        <v>38.4</v>
      </c>
      <c r="H5341" s="17">
        <f t="shared" si="113"/>
        <v>3.2316666666666669</v>
      </c>
      <c r="I5341" s="17">
        <f t="shared" si="114"/>
        <v>-0.27899999999999636</v>
      </c>
      <c r="J5341" s="18">
        <f t="shared" si="115"/>
        <v>6.9163836485782093E-3</v>
      </c>
      <c r="K5341" s="18">
        <f t="shared" si="116"/>
        <v>0.40504226678896349</v>
      </c>
      <c r="L5341" s="154"/>
      <c r="M5341" s="154"/>
      <c r="N5341" s="154"/>
      <c r="O5341" s="154"/>
      <c r="P5341" s="154"/>
      <c r="Q5341" s="154"/>
      <c r="R5341" s="154"/>
      <c r="S5341" s="154"/>
      <c r="T5341" s="154"/>
      <c r="U5341" s="154"/>
      <c r="V5341" s="154"/>
      <c r="W5341" s="154"/>
      <c r="X5341" s="154"/>
      <c r="Y5341" s="154"/>
      <c r="Z5341" s="154"/>
      <c r="AA5341" s="154"/>
    </row>
    <row r="5342" spans="1:27" ht="15.75" customHeight="1">
      <c r="A5342" s="155"/>
      <c r="B5342" s="156"/>
      <c r="C5342" s="158"/>
      <c r="D5342" s="158">
        <v>5003</v>
      </c>
      <c r="E5342" s="158">
        <v>40.384999999999998</v>
      </c>
      <c r="F5342" s="158">
        <v>40.088999999999999</v>
      </c>
      <c r="G5342" s="16">
        <f t="shared" si="112"/>
        <v>38.4</v>
      </c>
      <c r="H5342" s="17">
        <f t="shared" si="113"/>
        <v>3.3083333333333327</v>
      </c>
      <c r="I5342" s="17">
        <f t="shared" si="114"/>
        <v>-0.29599999999999937</v>
      </c>
      <c r="J5342" s="18">
        <f t="shared" si="115"/>
        <v>7.3294540051999351E-3</v>
      </c>
      <c r="K5342" s="18">
        <f t="shared" si="116"/>
        <v>0.40571994552432833</v>
      </c>
      <c r="L5342" s="154"/>
      <c r="M5342" s="154"/>
      <c r="N5342" s="154"/>
      <c r="O5342" s="154"/>
      <c r="P5342" s="154"/>
      <c r="Q5342" s="154"/>
      <c r="R5342" s="154"/>
      <c r="S5342" s="154"/>
      <c r="T5342" s="154"/>
      <c r="U5342" s="154"/>
      <c r="V5342" s="154"/>
      <c r="W5342" s="154"/>
      <c r="X5342" s="154"/>
      <c r="Y5342" s="154"/>
      <c r="Z5342" s="154"/>
      <c r="AA5342" s="154"/>
    </row>
    <row r="5343" spans="1:27" ht="15.75" customHeight="1">
      <c r="A5343" s="155"/>
      <c r="B5343" s="156"/>
      <c r="C5343" s="158"/>
      <c r="D5343" s="158">
        <v>5003</v>
      </c>
      <c r="E5343" s="158">
        <v>39.384</v>
      </c>
      <c r="F5343" s="158">
        <v>39.146999999999998</v>
      </c>
      <c r="G5343" s="16">
        <f t="shared" si="112"/>
        <v>38.4</v>
      </c>
      <c r="H5343" s="17">
        <f t="shared" si="113"/>
        <v>1.640000000000003</v>
      </c>
      <c r="I5343" s="17">
        <f t="shared" si="114"/>
        <v>-0.23700000000000188</v>
      </c>
      <c r="J5343" s="18">
        <f t="shared" si="115"/>
        <v>6.0176721511274091E-3</v>
      </c>
      <c r="K5343" s="18">
        <f t="shared" si="116"/>
        <v>0.39061547836684951</v>
      </c>
      <c r="L5343" s="154"/>
      <c r="M5343" s="154"/>
      <c r="N5343" s="154"/>
      <c r="O5343" s="154"/>
      <c r="P5343" s="154"/>
      <c r="Q5343" s="154"/>
      <c r="R5343" s="154"/>
      <c r="S5343" s="154"/>
      <c r="T5343" s="154"/>
      <c r="U5343" s="154"/>
      <c r="V5343" s="154"/>
      <c r="W5343" s="154"/>
      <c r="X5343" s="154"/>
      <c r="Y5343" s="154"/>
      <c r="Z5343" s="154"/>
      <c r="AA5343" s="154"/>
    </row>
    <row r="5344" spans="1:27" ht="15.75" customHeight="1">
      <c r="A5344" s="155"/>
      <c r="B5344" s="156"/>
      <c r="C5344" s="158"/>
      <c r="D5344" s="158">
        <v>5003</v>
      </c>
      <c r="E5344" s="158">
        <v>39.238999999999997</v>
      </c>
      <c r="F5344" s="158">
        <v>39.031999999999996</v>
      </c>
      <c r="G5344" s="16">
        <f t="shared" si="112"/>
        <v>38.4</v>
      </c>
      <c r="H5344" s="17">
        <f t="shared" si="113"/>
        <v>1.3983333333333312</v>
      </c>
      <c r="I5344" s="17">
        <f t="shared" si="114"/>
        <v>-0.20700000000000074</v>
      </c>
      <c r="J5344" s="18">
        <f t="shared" si="115"/>
        <v>5.2753637962231646E-3</v>
      </c>
      <c r="K5344" s="18">
        <f t="shared" si="116"/>
        <v>0.38836361782920048</v>
      </c>
      <c r="L5344" s="154"/>
      <c r="M5344" s="154"/>
      <c r="N5344" s="154"/>
      <c r="O5344" s="154"/>
      <c r="P5344" s="154"/>
      <c r="Q5344" s="154"/>
      <c r="R5344" s="154"/>
      <c r="S5344" s="154"/>
      <c r="T5344" s="154"/>
      <c r="U5344" s="154"/>
      <c r="V5344" s="154"/>
      <c r="W5344" s="154"/>
      <c r="X5344" s="154"/>
      <c r="Y5344" s="154"/>
      <c r="Z5344" s="154"/>
      <c r="AA5344" s="154"/>
    </row>
    <row r="5345" spans="1:27" ht="15.75" customHeight="1">
      <c r="A5345" s="155"/>
      <c r="B5345" s="156">
        <v>45272</v>
      </c>
      <c r="C5345" s="158">
        <v>86268</v>
      </c>
      <c r="D5345" s="158">
        <v>1011</v>
      </c>
      <c r="E5345" s="158">
        <v>27.620999999999999</v>
      </c>
      <c r="F5345" s="158">
        <v>27.422000000000001</v>
      </c>
      <c r="G5345" s="16">
        <f t="shared" si="112"/>
        <v>27</v>
      </c>
      <c r="H5345" s="17">
        <f t="shared" si="113"/>
        <v>1.0349999999999979</v>
      </c>
      <c r="I5345" s="17">
        <f t="shared" si="114"/>
        <v>-0.19899999999999807</v>
      </c>
      <c r="J5345" s="18">
        <f t="shared" si="115"/>
        <v>7.2046631186415437E-3</v>
      </c>
      <c r="K5345" s="18">
        <f t="shared" si="116"/>
        <v>0.56554795264472679</v>
      </c>
      <c r="L5345" s="154"/>
      <c r="M5345" s="154"/>
      <c r="N5345" s="154"/>
      <c r="O5345" s="154"/>
      <c r="P5345" s="154"/>
      <c r="Q5345" s="154"/>
      <c r="R5345" s="154"/>
      <c r="S5345" s="154"/>
      <c r="T5345" s="154"/>
      <c r="U5345" s="154"/>
      <c r="V5345" s="154"/>
      <c r="W5345" s="154"/>
      <c r="X5345" s="154"/>
      <c r="Y5345" s="154"/>
      <c r="Z5345" s="154"/>
      <c r="AA5345" s="154"/>
    </row>
    <row r="5346" spans="1:27" ht="15.75" customHeight="1">
      <c r="A5346" s="155"/>
      <c r="B5346" s="156"/>
      <c r="C5346" s="158"/>
      <c r="D5346" s="158">
        <v>1011</v>
      </c>
      <c r="E5346" s="158">
        <v>28.504999999999999</v>
      </c>
      <c r="F5346" s="158">
        <v>28.29</v>
      </c>
      <c r="G5346" s="16">
        <f t="shared" si="112"/>
        <v>27</v>
      </c>
      <c r="H5346" s="17">
        <f t="shared" si="113"/>
        <v>2.508333333333332</v>
      </c>
      <c r="I5346" s="17">
        <f t="shared" si="114"/>
        <v>-0.21499999999999986</v>
      </c>
      <c r="J5346" s="18">
        <f t="shared" si="115"/>
        <v>7.5425363971233072E-3</v>
      </c>
      <c r="K5346" s="18">
        <f t="shared" si="116"/>
        <v>0.57902122434660586</v>
      </c>
      <c r="L5346" s="154"/>
      <c r="M5346" s="154"/>
      <c r="N5346" s="154"/>
      <c r="O5346" s="154"/>
      <c r="P5346" s="154"/>
      <c r="Q5346" s="154"/>
      <c r="R5346" s="154"/>
      <c r="S5346" s="154"/>
      <c r="T5346" s="154"/>
      <c r="U5346" s="154"/>
      <c r="V5346" s="154"/>
      <c r="W5346" s="154"/>
      <c r="X5346" s="154"/>
      <c r="Y5346" s="154"/>
      <c r="Z5346" s="154"/>
      <c r="AA5346" s="154"/>
    </row>
    <row r="5347" spans="1:27" ht="15.75" customHeight="1">
      <c r="A5347" s="155"/>
      <c r="B5347" s="156">
        <v>45273</v>
      </c>
      <c r="C5347" s="158">
        <v>86260</v>
      </c>
      <c r="D5347" s="158">
        <v>6107</v>
      </c>
      <c r="E5347" s="158">
        <v>16.93</v>
      </c>
      <c r="F5347" s="158">
        <v>16.765999999999998</v>
      </c>
      <c r="G5347" s="16">
        <f t="shared" si="112"/>
        <v>17.032373496847189</v>
      </c>
      <c r="H5347" s="17">
        <f t="shared" si="113"/>
        <v>-0.17062249474531538</v>
      </c>
      <c r="I5347" s="17">
        <f t="shared" si="114"/>
        <v>-0.16400000000000148</v>
      </c>
      <c r="J5347" s="18">
        <f t="shared" si="115"/>
        <v>9.6869462492617537E-3</v>
      </c>
      <c r="K5347" s="18">
        <f t="shared" si="116"/>
        <v>0.31562519760119478</v>
      </c>
      <c r="L5347" s="154"/>
      <c r="M5347" s="154"/>
      <c r="N5347" s="154"/>
      <c r="O5347" s="154"/>
      <c r="P5347" s="154"/>
      <c r="Q5347" s="154"/>
      <c r="R5347" s="154"/>
      <c r="S5347" s="154"/>
      <c r="T5347" s="154"/>
      <c r="U5347" s="154"/>
      <c r="V5347" s="154"/>
      <c r="W5347" s="154"/>
      <c r="X5347" s="154"/>
      <c r="Y5347" s="154"/>
      <c r="Z5347" s="154"/>
      <c r="AA5347" s="154"/>
    </row>
    <row r="5348" spans="1:27" ht="15.75" customHeight="1">
      <c r="A5348" s="155"/>
      <c r="B5348" s="156"/>
      <c r="C5348" s="158"/>
      <c r="D5348" s="158">
        <v>6107</v>
      </c>
      <c r="E5348" s="158">
        <v>17.57</v>
      </c>
      <c r="F5348" s="158">
        <v>17.321000000000002</v>
      </c>
      <c r="G5348" s="16">
        <f t="shared" si="112"/>
        <v>17.032373496847189</v>
      </c>
      <c r="H5348" s="17">
        <f t="shared" si="113"/>
        <v>0.89604417192135233</v>
      </c>
      <c r="I5348" s="17">
        <f t="shared" si="114"/>
        <v>-0.24899999999999878</v>
      </c>
      <c r="J5348" s="18">
        <f t="shared" si="115"/>
        <v>1.4171883892999362E-2</v>
      </c>
      <c r="K5348" s="18">
        <f t="shared" si="116"/>
        <v>0.34055404640798109</v>
      </c>
      <c r="L5348" s="154"/>
      <c r="M5348" s="154"/>
      <c r="N5348" s="154"/>
      <c r="O5348" s="154"/>
      <c r="P5348" s="154"/>
      <c r="Q5348" s="154"/>
      <c r="R5348" s="154"/>
      <c r="S5348" s="154"/>
      <c r="T5348" s="154"/>
      <c r="U5348" s="154"/>
      <c r="V5348" s="154"/>
      <c r="W5348" s="154"/>
      <c r="X5348" s="154"/>
      <c r="Y5348" s="154"/>
      <c r="Z5348" s="154"/>
      <c r="AA5348" s="154"/>
    </row>
    <row r="5349" spans="1:27" ht="15.75" customHeight="1">
      <c r="A5349" s="155"/>
      <c r="B5349" s="156"/>
      <c r="C5349" s="158"/>
      <c r="D5349" s="158">
        <v>6107</v>
      </c>
      <c r="E5349" s="158">
        <v>16.36</v>
      </c>
      <c r="F5349" s="158">
        <v>16.102</v>
      </c>
      <c r="G5349" s="16">
        <f t="shared" si="112"/>
        <v>17.032373496847189</v>
      </c>
      <c r="H5349" s="17">
        <f t="shared" si="113"/>
        <v>-1.1206224947453158</v>
      </c>
      <c r="I5349" s="17">
        <f t="shared" si="114"/>
        <v>-0.25799999999999912</v>
      </c>
      <c r="J5349" s="18">
        <f t="shared" si="115"/>
        <v>1.57701711491442E-2</v>
      </c>
      <c r="K5349" s="18">
        <f t="shared" si="116"/>
        <v>0.2917808432388892</v>
      </c>
      <c r="L5349" s="154"/>
      <c r="M5349" s="154"/>
      <c r="N5349" s="154"/>
      <c r="O5349" s="154"/>
      <c r="P5349" s="154"/>
      <c r="Q5349" s="154"/>
      <c r="R5349" s="154"/>
      <c r="S5349" s="154"/>
      <c r="T5349" s="154"/>
      <c r="U5349" s="154"/>
      <c r="V5349" s="154"/>
      <c r="W5349" s="154"/>
      <c r="X5349" s="154"/>
      <c r="Y5349" s="154"/>
      <c r="Z5349" s="154"/>
      <c r="AA5349" s="154"/>
    </row>
    <row r="5350" spans="1:27" ht="15.75" customHeight="1">
      <c r="A5350" s="155"/>
      <c r="B5350" s="156">
        <v>45273</v>
      </c>
      <c r="C5350" s="158">
        <v>86481</v>
      </c>
      <c r="D5350" s="158">
        <v>6608</v>
      </c>
      <c r="E5350" s="158">
        <v>17.7</v>
      </c>
      <c r="F5350" s="158">
        <v>17.510999999999999</v>
      </c>
      <c r="G5350" s="16">
        <f t="shared" si="112"/>
        <v>17.912399999999998</v>
      </c>
      <c r="H5350" s="17">
        <f t="shared" si="113"/>
        <v>-0.35399999999999804</v>
      </c>
      <c r="I5350" s="17">
        <f t="shared" si="114"/>
        <v>-0.18900000000000006</v>
      </c>
      <c r="J5350" s="18">
        <f t="shared" si="115"/>
        <v>1.0677966101694919E-2</v>
      </c>
      <c r="K5350" s="18">
        <f t="shared" si="116"/>
        <v>0.39122033898305086</v>
      </c>
      <c r="L5350" s="154"/>
      <c r="M5350" s="154"/>
      <c r="N5350" s="154"/>
      <c r="O5350" s="154"/>
      <c r="P5350" s="154"/>
      <c r="Q5350" s="154"/>
      <c r="R5350" s="154"/>
      <c r="S5350" s="154"/>
      <c r="T5350" s="154"/>
      <c r="U5350" s="154"/>
      <c r="V5350" s="154"/>
      <c r="W5350" s="154"/>
      <c r="X5350" s="154"/>
      <c r="Y5350" s="154"/>
      <c r="Z5350" s="154"/>
      <c r="AA5350" s="154"/>
    </row>
    <row r="5351" spans="1:27" ht="15.75" customHeight="1">
      <c r="A5351" s="155"/>
      <c r="B5351" s="156"/>
      <c r="C5351" s="158"/>
      <c r="D5351" s="158">
        <v>6608</v>
      </c>
      <c r="E5351" s="158">
        <v>18.61</v>
      </c>
      <c r="F5351" s="158">
        <v>18.422000000000001</v>
      </c>
      <c r="G5351" s="16">
        <f t="shared" si="112"/>
        <v>17.912399999999998</v>
      </c>
      <c r="H5351" s="17">
        <f t="shared" si="113"/>
        <v>1.162666666666669</v>
      </c>
      <c r="I5351" s="17">
        <f t="shared" si="114"/>
        <v>-0.18799999999999883</v>
      </c>
      <c r="J5351" s="18">
        <f t="shared" si="115"/>
        <v>1.010209564750128E-2</v>
      </c>
      <c r="K5351" s="18">
        <f t="shared" si="116"/>
        <v>0.42098871574422353</v>
      </c>
      <c r="L5351" s="154"/>
      <c r="M5351" s="154"/>
      <c r="N5351" s="154"/>
      <c r="O5351" s="154"/>
      <c r="P5351" s="154"/>
      <c r="Q5351" s="154"/>
      <c r="R5351" s="154"/>
      <c r="S5351" s="154"/>
      <c r="T5351" s="154"/>
      <c r="U5351" s="154"/>
      <c r="V5351" s="154"/>
      <c r="W5351" s="154"/>
      <c r="X5351" s="154"/>
      <c r="Y5351" s="154"/>
      <c r="Z5351" s="154"/>
      <c r="AA5351" s="154"/>
    </row>
    <row r="5352" spans="1:27" ht="15.75" customHeight="1">
      <c r="A5352" s="155"/>
      <c r="B5352" s="156"/>
      <c r="C5352" s="158"/>
      <c r="D5352" s="158">
        <v>6608</v>
      </c>
      <c r="E5352" s="158">
        <v>18.427</v>
      </c>
      <c r="F5352" s="158">
        <v>18.248000000000001</v>
      </c>
      <c r="G5352" s="16">
        <f t="shared" si="112"/>
        <v>17.912399999999998</v>
      </c>
      <c r="H5352" s="17">
        <f t="shared" si="113"/>
        <v>0.85766666666666924</v>
      </c>
      <c r="I5352" s="17">
        <f t="shared" si="114"/>
        <v>-0.17899999999999849</v>
      </c>
      <c r="J5352" s="18">
        <f t="shared" si="115"/>
        <v>9.7140066207195147E-3</v>
      </c>
      <c r="K5352" s="18">
        <f t="shared" si="116"/>
        <v>0.41523850871004508</v>
      </c>
      <c r="L5352" s="154"/>
      <c r="M5352" s="154"/>
      <c r="N5352" s="154"/>
      <c r="O5352" s="154"/>
      <c r="P5352" s="154"/>
      <c r="Q5352" s="154"/>
      <c r="R5352" s="154"/>
      <c r="S5352" s="154"/>
      <c r="T5352" s="154"/>
      <c r="U5352" s="154"/>
      <c r="V5352" s="154"/>
      <c r="W5352" s="154"/>
      <c r="X5352" s="154"/>
      <c r="Y5352" s="154"/>
      <c r="Z5352" s="154"/>
      <c r="AA5352" s="154"/>
    </row>
    <row r="5353" spans="1:27" ht="15.75" customHeight="1">
      <c r="A5353" s="155"/>
      <c r="B5353" s="156">
        <v>45273</v>
      </c>
      <c r="C5353" s="158">
        <v>86262</v>
      </c>
      <c r="D5353" s="158">
        <v>6107</v>
      </c>
      <c r="E5353" s="158">
        <v>15.621</v>
      </c>
      <c r="F5353" s="158">
        <v>15.414</v>
      </c>
      <c r="G5353" s="16">
        <f t="shared" si="112"/>
        <v>17.032373496847189</v>
      </c>
      <c r="H5353" s="17">
        <f t="shared" si="113"/>
        <v>-2.352289161411981</v>
      </c>
      <c r="I5353" s="17">
        <f t="shared" si="114"/>
        <v>-0.20700000000000074</v>
      </c>
      <c r="J5353" s="18">
        <f t="shared" si="115"/>
        <v>1.3251392356443296E-2</v>
      </c>
      <c r="K5353" s="18">
        <f t="shared" si="116"/>
        <v>0.25827633284605522</v>
      </c>
      <c r="L5353" s="154"/>
      <c r="M5353" s="154"/>
      <c r="N5353" s="154"/>
      <c r="O5353" s="154"/>
      <c r="P5353" s="154"/>
      <c r="Q5353" s="154"/>
      <c r="R5353" s="154"/>
      <c r="S5353" s="154"/>
      <c r="T5353" s="154"/>
      <c r="U5353" s="154"/>
      <c r="V5353" s="154"/>
      <c r="W5353" s="154"/>
      <c r="X5353" s="154"/>
      <c r="Y5353" s="154"/>
      <c r="Z5353" s="154"/>
      <c r="AA5353" s="154"/>
    </row>
    <row r="5354" spans="1:27" ht="15.75" customHeight="1">
      <c r="A5354" s="155"/>
      <c r="B5354" s="156"/>
      <c r="C5354" s="158"/>
      <c r="D5354" s="158">
        <v>6107</v>
      </c>
      <c r="E5354" s="158">
        <v>17.603000000000002</v>
      </c>
      <c r="F5354" s="158">
        <v>17.286000000000001</v>
      </c>
      <c r="G5354" s="16">
        <f t="shared" si="112"/>
        <v>17.032373496847189</v>
      </c>
      <c r="H5354" s="17">
        <f t="shared" si="113"/>
        <v>0.95104417192135438</v>
      </c>
      <c r="I5354" s="17">
        <f t="shared" si="114"/>
        <v>-0.31700000000000017</v>
      </c>
      <c r="J5354" s="18">
        <f t="shared" si="115"/>
        <v>1.8008294040788509E-2</v>
      </c>
      <c r="K5354" s="18">
        <f t="shared" si="116"/>
        <v>0.34179029684645962</v>
      </c>
      <c r="L5354" s="154"/>
      <c r="M5354" s="154"/>
      <c r="N5354" s="154"/>
      <c r="O5354" s="154"/>
      <c r="P5354" s="154"/>
      <c r="Q5354" s="154"/>
      <c r="R5354" s="154"/>
      <c r="S5354" s="154"/>
      <c r="T5354" s="154"/>
      <c r="U5354" s="154"/>
      <c r="V5354" s="154"/>
      <c r="W5354" s="154"/>
      <c r="X5354" s="154"/>
      <c r="Y5354" s="154"/>
      <c r="Z5354" s="154"/>
      <c r="AA5354" s="154"/>
    </row>
    <row r="5355" spans="1:27" ht="15.75" customHeight="1">
      <c r="A5355" s="155"/>
      <c r="B5355" s="156"/>
      <c r="C5355" s="158"/>
      <c r="D5355" s="158">
        <v>6107</v>
      </c>
      <c r="E5355" s="158">
        <v>15.797000000000001</v>
      </c>
      <c r="F5355" s="158">
        <v>15.539</v>
      </c>
      <c r="G5355" s="16">
        <f t="shared" si="112"/>
        <v>17.032373496847189</v>
      </c>
      <c r="H5355" s="17">
        <f t="shared" si="113"/>
        <v>-2.0589558280786475</v>
      </c>
      <c r="I5355" s="17">
        <f t="shared" si="114"/>
        <v>-0.2580000000000009</v>
      </c>
      <c r="J5355" s="18">
        <f t="shared" si="115"/>
        <v>1.6332214977527435E-2</v>
      </c>
      <c r="K5355" s="18">
        <f t="shared" si="116"/>
        <v>0.26654014024107286</v>
      </c>
      <c r="L5355" s="154"/>
      <c r="M5355" s="154"/>
      <c r="N5355" s="154"/>
      <c r="O5355" s="154"/>
      <c r="P5355" s="154"/>
      <c r="Q5355" s="154"/>
      <c r="R5355" s="154"/>
      <c r="S5355" s="154"/>
      <c r="T5355" s="154"/>
      <c r="U5355" s="154"/>
      <c r="V5355" s="154"/>
      <c r="W5355" s="154"/>
      <c r="X5355" s="154"/>
      <c r="Y5355" s="154"/>
      <c r="Z5355" s="154"/>
      <c r="AA5355" s="154"/>
    </row>
    <row r="5356" spans="1:27" ht="15.75" customHeight="1">
      <c r="A5356" s="155"/>
      <c r="B5356" s="156"/>
      <c r="C5356" s="158"/>
      <c r="D5356" s="158">
        <v>6107</v>
      </c>
      <c r="E5356" s="158">
        <v>17.276</v>
      </c>
      <c r="F5356" s="158">
        <v>16.963000000000001</v>
      </c>
      <c r="G5356" s="16">
        <f t="shared" si="112"/>
        <v>17.032373496847189</v>
      </c>
      <c r="H5356" s="17">
        <f t="shared" si="113"/>
        <v>0.40604417192135145</v>
      </c>
      <c r="I5356" s="17">
        <f t="shared" si="114"/>
        <v>-0.31299999999999883</v>
      </c>
      <c r="J5356" s="18">
        <f t="shared" si="115"/>
        <v>1.8117619819402572E-2</v>
      </c>
      <c r="K5356" s="18">
        <f t="shared" si="116"/>
        <v>0.32933170846192567</v>
      </c>
      <c r="L5356" s="154"/>
      <c r="M5356" s="154"/>
      <c r="N5356" s="154"/>
      <c r="O5356" s="154"/>
      <c r="P5356" s="154"/>
      <c r="Q5356" s="154"/>
      <c r="R5356" s="154"/>
      <c r="S5356" s="154"/>
      <c r="T5356" s="154"/>
      <c r="U5356" s="154"/>
      <c r="V5356" s="154"/>
      <c r="W5356" s="154"/>
      <c r="X5356" s="154"/>
      <c r="Y5356" s="154"/>
      <c r="Z5356" s="154"/>
      <c r="AA5356" s="154"/>
    </row>
    <row r="5357" spans="1:27" ht="15.75" customHeight="1">
      <c r="A5357" s="155"/>
      <c r="B5357" s="156"/>
      <c r="C5357" s="158"/>
      <c r="D5357" s="158">
        <v>6117</v>
      </c>
      <c r="E5357" s="158">
        <v>18.661000000000001</v>
      </c>
      <c r="F5357" s="158">
        <v>18.297999999999998</v>
      </c>
      <c r="G5357" s="16">
        <f t="shared" si="112"/>
        <v>19.9327573208373</v>
      </c>
      <c r="H5357" s="17">
        <f t="shared" si="113"/>
        <v>-2.1195955347288318</v>
      </c>
      <c r="I5357" s="17">
        <f t="shared" si="114"/>
        <v>-0.3630000000000031</v>
      </c>
      <c r="J5357" s="18">
        <f t="shared" si="115"/>
        <v>1.9452333744172504E-2</v>
      </c>
      <c r="K5357" s="18">
        <f t="shared" si="116"/>
        <v>0.2730947473318755</v>
      </c>
      <c r="L5357" s="154"/>
      <c r="M5357" s="154"/>
      <c r="N5357" s="154"/>
      <c r="O5357" s="154"/>
      <c r="P5357" s="154"/>
      <c r="Q5357" s="154"/>
      <c r="R5357" s="154"/>
      <c r="S5357" s="154"/>
      <c r="T5357" s="154"/>
      <c r="U5357" s="154"/>
      <c r="V5357" s="154"/>
      <c r="W5357" s="154"/>
      <c r="X5357" s="154"/>
      <c r="Y5357" s="154"/>
      <c r="Z5357" s="154"/>
      <c r="AA5357" s="154"/>
    </row>
    <row r="5358" spans="1:27" ht="15.75" customHeight="1">
      <c r="A5358" s="155"/>
      <c r="B5358" s="156"/>
      <c r="C5358" s="158"/>
      <c r="D5358" s="158">
        <v>6117</v>
      </c>
      <c r="E5358" s="158">
        <v>19.512</v>
      </c>
      <c r="F5358" s="158">
        <v>19.108000000000001</v>
      </c>
      <c r="G5358" s="16">
        <f t="shared" si="112"/>
        <v>19.9327573208373</v>
      </c>
      <c r="H5358" s="17">
        <f t="shared" si="113"/>
        <v>-0.70126220139549988</v>
      </c>
      <c r="I5358" s="17">
        <f t="shared" si="114"/>
        <v>-0.40399999999999991</v>
      </c>
      <c r="J5358" s="18">
        <f t="shared" si="115"/>
        <v>2.0705207052070514E-2</v>
      </c>
      <c r="K5358" s="18">
        <f t="shared" si="116"/>
        <v>0.30479812832923986</v>
      </c>
      <c r="L5358" s="154"/>
      <c r="M5358" s="154"/>
      <c r="N5358" s="154"/>
      <c r="O5358" s="154"/>
      <c r="P5358" s="154"/>
      <c r="Q5358" s="154"/>
      <c r="R5358" s="154"/>
      <c r="S5358" s="154"/>
      <c r="T5358" s="154"/>
      <c r="U5358" s="154"/>
      <c r="V5358" s="154"/>
      <c r="W5358" s="154"/>
      <c r="X5358" s="154"/>
      <c r="Y5358" s="154"/>
      <c r="Z5358" s="154"/>
      <c r="AA5358" s="154"/>
    </row>
    <row r="5359" spans="1:27" ht="15.75" customHeight="1">
      <c r="A5359" s="155"/>
      <c r="B5359" s="156"/>
      <c r="C5359" s="158"/>
      <c r="D5359" s="158">
        <v>6117</v>
      </c>
      <c r="E5359" s="158">
        <v>18.954000000000001</v>
      </c>
      <c r="F5359" s="158">
        <v>18.552</v>
      </c>
      <c r="G5359" s="16">
        <f t="shared" si="112"/>
        <v>19.9327573208373</v>
      </c>
      <c r="H5359" s="17">
        <f t="shared" si="113"/>
        <v>-1.6312622013954996</v>
      </c>
      <c r="I5359" s="17">
        <f t="shared" si="114"/>
        <v>-0.40200000000000102</v>
      </c>
      <c r="J5359" s="18">
        <f t="shared" si="115"/>
        <v>2.1209243431465706E-2</v>
      </c>
      <c r="K5359" s="18">
        <f t="shared" si="116"/>
        <v>0.2843315964946781</v>
      </c>
      <c r="L5359" s="154"/>
      <c r="M5359" s="154"/>
      <c r="N5359" s="154"/>
      <c r="O5359" s="154"/>
      <c r="P5359" s="154"/>
      <c r="Q5359" s="154"/>
      <c r="R5359" s="154"/>
      <c r="S5359" s="154"/>
      <c r="T5359" s="154"/>
      <c r="U5359" s="154"/>
      <c r="V5359" s="154"/>
      <c r="W5359" s="154"/>
      <c r="X5359" s="154"/>
      <c r="Y5359" s="154"/>
      <c r="Z5359" s="154"/>
      <c r="AA5359" s="154"/>
    </row>
    <row r="5360" spans="1:27" ht="15.75" customHeight="1">
      <c r="A5360" s="155"/>
      <c r="B5360" s="156"/>
      <c r="C5360" s="158">
        <v>86483</v>
      </c>
      <c r="D5360" s="158">
        <v>6617</v>
      </c>
      <c r="E5360" s="158">
        <v>20.672999999999998</v>
      </c>
      <c r="F5360" s="158">
        <v>20.239000000000001</v>
      </c>
      <c r="G5360" s="16">
        <f t="shared" si="112"/>
        <v>21.071999999999999</v>
      </c>
      <c r="H5360" s="17">
        <f t="shared" si="113"/>
        <v>-0.66500000000000159</v>
      </c>
      <c r="I5360" s="17">
        <f t="shared" si="114"/>
        <v>-0.4339999999999975</v>
      </c>
      <c r="J5360" s="18">
        <f t="shared" si="115"/>
        <v>2.0993566487689137E-2</v>
      </c>
      <c r="K5360" s="18">
        <f t="shared" si="116"/>
        <v>0.38975475257582365</v>
      </c>
      <c r="L5360" s="154"/>
      <c r="M5360" s="154"/>
      <c r="N5360" s="154"/>
      <c r="O5360" s="154"/>
      <c r="P5360" s="154"/>
      <c r="Q5360" s="154"/>
      <c r="R5360" s="154"/>
      <c r="S5360" s="154"/>
      <c r="T5360" s="154"/>
      <c r="U5360" s="154"/>
      <c r="V5360" s="154"/>
      <c r="W5360" s="154"/>
      <c r="X5360" s="154"/>
      <c r="Y5360" s="154"/>
      <c r="Z5360" s="154"/>
      <c r="AA5360" s="154"/>
    </row>
    <row r="5361" spans="1:27" ht="15.75" customHeight="1">
      <c r="A5361" s="155"/>
      <c r="B5361" s="156"/>
      <c r="C5361" s="158"/>
      <c r="D5361" s="158">
        <v>6617</v>
      </c>
      <c r="E5361" s="158">
        <v>22.481000000000002</v>
      </c>
      <c r="F5361" s="158">
        <v>21.943999999999999</v>
      </c>
      <c r="G5361" s="16">
        <f t="shared" si="112"/>
        <v>21.071999999999999</v>
      </c>
      <c r="H5361" s="17">
        <f t="shared" si="113"/>
        <v>2.3483333333333376</v>
      </c>
      <c r="I5361" s="17">
        <f t="shared" si="114"/>
        <v>-0.53700000000000259</v>
      </c>
      <c r="J5361" s="18">
        <f t="shared" si="115"/>
        <v>2.3886837774120481E-2</v>
      </c>
      <c r="K5361" s="18">
        <f t="shared" si="116"/>
        <v>0.43883279213558135</v>
      </c>
      <c r="L5361" s="154"/>
      <c r="M5361" s="154"/>
      <c r="N5361" s="154"/>
      <c r="O5361" s="154"/>
      <c r="P5361" s="154"/>
      <c r="Q5361" s="154"/>
      <c r="R5361" s="154"/>
      <c r="S5361" s="154"/>
      <c r="T5361" s="154"/>
      <c r="U5361" s="154"/>
      <c r="V5361" s="154"/>
      <c r="W5361" s="154"/>
      <c r="X5361" s="154"/>
      <c r="Y5361" s="154"/>
      <c r="Z5361" s="154"/>
      <c r="AA5361" s="154"/>
    </row>
    <row r="5362" spans="1:27" ht="15.75" customHeight="1">
      <c r="A5362" s="155"/>
      <c r="B5362" s="156"/>
      <c r="C5362" s="158"/>
      <c r="D5362" s="158">
        <v>6617</v>
      </c>
      <c r="E5362" s="158">
        <v>23.242000000000001</v>
      </c>
      <c r="F5362" s="158">
        <v>22.83</v>
      </c>
      <c r="G5362" s="16">
        <f t="shared" si="112"/>
        <v>21.071999999999999</v>
      </c>
      <c r="H5362" s="17">
        <f t="shared" si="113"/>
        <v>3.6166666666666698</v>
      </c>
      <c r="I5362" s="17">
        <f t="shared" si="114"/>
        <v>-0.41200000000000259</v>
      </c>
      <c r="J5362" s="18">
        <f t="shared" si="115"/>
        <v>1.7726529558557892E-2</v>
      </c>
      <c r="K5362" s="18">
        <f t="shared" si="116"/>
        <v>0.45720678082781185</v>
      </c>
      <c r="L5362" s="154"/>
      <c r="M5362" s="154"/>
      <c r="N5362" s="154"/>
      <c r="O5362" s="154"/>
      <c r="P5362" s="154"/>
      <c r="Q5362" s="154"/>
      <c r="R5362" s="154"/>
      <c r="S5362" s="154"/>
      <c r="T5362" s="154"/>
      <c r="U5362" s="154"/>
      <c r="V5362" s="154"/>
      <c r="W5362" s="154"/>
      <c r="X5362" s="154"/>
      <c r="Y5362" s="154"/>
      <c r="Z5362" s="154"/>
      <c r="AA5362" s="154"/>
    </row>
    <row r="5363" spans="1:27" ht="15.75" customHeight="1">
      <c r="A5363" s="155"/>
      <c r="B5363" s="156"/>
      <c r="C5363" s="158">
        <v>86258</v>
      </c>
      <c r="D5363" s="158">
        <v>6117</v>
      </c>
      <c r="E5363" s="158">
        <v>19.329000000000001</v>
      </c>
      <c r="F5363" s="158">
        <v>18.984000000000002</v>
      </c>
      <c r="G5363" s="16">
        <f t="shared" si="112"/>
        <v>19.9327573208373</v>
      </c>
      <c r="H5363" s="17">
        <f t="shared" si="113"/>
        <v>-1.0062622013954996</v>
      </c>
      <c r="I5363" s="17">
        <f t="shared" si="114"/>
        <v>-0.34499999999999886</v>
      </c>
      <c r="J5363" s="18">
        <f t="shared" si="115"/>
        <v>1.7848828185627753E-2</v>
      </c>
      <c r="K5363" s="18">
        <f t="shared" si="116"/>
        <v>0.29821620776864444</v>
      </c>
      <c r="L5363" s="154"/>
      <c r="M5363" s="154"/>
      <c r="N5363" s="154"/>
      <c r="O5363" s="154"/>
      <c r="P5363" s="154"/>
      <c r="Q5363" s="154"/>
      <c r="R5363" s="154"/>
      <c r="S5363" s="154"/>
      <c r="T5363" s="154"/>
      <c r="U5363" s="154"/>
      <c r="V5363" s="154"/>
      <c r="W5363" s="154"/>
      <c r="X5363" s="154"/>
      <c r="Y5363" s="154"/>
      <c r="Z5363" s="154"/>
      <c r="AA5363" s="154"/>
    </row>
    <row r="5364" spans="1:27" ht="15.75" customHeight="1">
      <c r="A5364" s="155"/>
      <c r="B5364" s="156"/>
      <c r="C5364" s="158">
        <v>87076</v>
      </c>
      <c r="D5364" s="158">
        <v>8107</v>
      </c>
      <c r="E5364" s="158">
        <v>16.446999999999999</v>
      </c>
      <c r="F5364" s="158">
        <v>16.416</v>
      </c>
      <c r="G5364" s="16">
        <f t="shared" si="112"/>
        <v>16.123457228651652</v>
      </c>
      <c r="H5364" s="17">
        <f t="shared" si="113"/>
        <v>0.53923795224724458</v>
      </c>
      <c r="I5364" s="17">
        <f t="shared" si="114"/>
        <v>-3.0999999999998806E-2</v>
      </c>
      <c r="J5364" s="18">
        <f t="shared" si="115"/>
        <v>1.884842220465666E-3</v>
      </c>
      <c r="K5364" s="18">
        <f t="shared" si="116"/>
        <v>0.30950424529976045</v>
      </c>
      <c r="L5364" s="154"/>
      <c r="M5364" s="154"/>
      <c r="N5364" s="154"/>
      <c r="O5364" s="154"/>
      <c r="P5364" s="154"/>
      <c r="Q5364" s="154"/>
      <c r="R5364" s="154"/>
      <c r="S5364" s="154"/>
      <c r="T5364" s="154"/>
      <c r="U5364" s="154"/>
      <c r="V5364" s="154"/>
      <c r="W5364" s="154"/>
      <c r="X5364" s="154"/>
      <c r="Y5364" s="154"/>
      <c r="Z5364" s="154"/>
      <c r="AA5364" s="154"/>
    </row>
    <row r="5365" spans="1:27" ht="15.75" customHeight="1">
      <c r="A5365" s="155"/>
      <c r="B5365" s="156"/>
      <c r="C5365" s="158"/>
      <c r="D5365" s="158">
        <v>8107</v>
      </c>
      <c r="E5365" s="158">
        <v>16.734000000000002</v>
      </c>
      <c r="F5365" s="158">
        <v>16.696999999999999</v>
      </c>
      <c r="G5365" s="16">
        <f t="shared" si="112"/>
        <v>16.123457228651652</v>
      </c>
      <c r="H5365" s="17">
        <f t="shared" si="113"/>
        <v>1.0175712855805823</v>
      </c>
      <c r="I5365" s="17">
        <f t="shared" si="114"/>
        <v>-3.7000000000002586E-2</v>
      </c>
      <c r="J5365" s="18">
        <f t="shared" si="115"/>
        <v>2.2110672881560049E-3</v>
      </c>
      <c r="K5365" s="18">
        <f t="shared" si="116"/>
        <v>0.32134673852307649</v>
      </c>
      <c r="L5365" s="154"/>
      <c r="M5365" s="154"/>
      <c r="N5365" s="154"/>
      <c r="O5365" s="154"/>
      <c r="P5365" s="154"/>
      <c r="Q5365" s="154"/>
      <c r="R5365" s="154"/>
      <c r="S5365" s="154"/>
      <c r="T5365" s="154"/>
      <c r="U5365" s="154"/>
      <c r="V5365" s="154"/>
      <c r="W5365" s="154"/>
      <c r="X5365" s="154"/>
      <c r="Y5365" s="154"/>
      <c r="Z5365" s="154"/>
      <c r="AA5365" s="154"/>
    </row>
    <row r="5366" spans="1:27" ht="15.75" customHeight="1">
      <c r="A5366" s="155"/>
      <c r="B5366" s="156"/>
      <c r="C5366" s="158">
        <v>86374</v>
      </c>
      <c r="D5366" s="158">
        <v>5120</v>
      </c>
      <c r="E5366" s="158">
        <v>24.221</v>
      </c>
      <c r="F5366" s="158">
        <v>24.11</v>
      </c>
      <c r="G5366" s="16">
        <f t="shared" si="112"/>
        <v>22.870927068045674</v>
      </c>
      <c r="H5366" s="17">
        <f t="shared" si="113"/>
        <v>2.2501215532572103</v>
      </c>
      <c r="I5366" s="17">
        <f t="shared" si="114"/>
        <v>-0.11100000000000065</v>
      </c>
      <c r="J5366" s="18">
        <f t="shared" si="115"/>
        <v>4.5828000495438115E-3</v>
      </c>
      <c r="K5366" s="18">
        <f t="shared" si="116"/>
        <v>0.34361538478407033</v>
      </c>
      <c r="L5366" s="154"/>
      <c r="M5366" s="154"/>
      <c r="N5366" s="154"/>
      <c r="O5366" s="154"/>
      <c r="P5366" s="154"/>
      <c r="Q5366" s="154"/>
      <c r="R5366" s="154"/>
      <c r="S5366" s="154"/>
      <c r="T5366" s="154"/>
      <c r="U5366" s="154"/>
      <c r="V5366" s="154"/>
      <c r="W5366" s="154"/>
      <c r="X5366" s="154"/>
      <c r="Y5366" s="154"/>
      <c r="Z5366" s="154"/>
      <c r="AA5366" s="154"/>
    </row>
    <row r="5367" spans="1:27" ht="15.75" customHeight="1">
      <c r="A5367" s="155"/>
      <c r="B5367" s="156"/>
      <c r="C5367" s="158"/>
      <c r="D5367" s="158">
        <v>5120</v>
      </c>
      <c r="E5367" s="158">
        <v>23.52</v>
      </c>
      <c r="F5367" s="158">
        <v>23.416</v>
      </c>
      <c r="G5367" s="16">
        <f t="shared" si="112"/>
        <v>22.870927068045674</v>
      </c>
      <c r="H5367" s="17">
        <f t="shared" si="113"/>
        <v>1.081788219923876</v>
      </c>
      <c r="I5367" s="17">
        <f t="shared" si="114"/>
        <v>-0.1039999999999992</v>
      </c>
      <c r="J5367" s="18">
        <f t="shared" si="115"/>
        <v>4.4217687074829598E-3</v>
      </c>
      <c r="K5367" s="18">
        <f t="shared" si="116"/>
        <v>0.32405222086968399</v>
      </c>
      <c r="L5367" s="154"/>
      <c r="M5367" s="154"/>
      <c r="N5367" s="154"/>
      <c r="O5367" s="154"/>
      <c r="P5367" s="154"/>
      <c r="Q5367" s="154"/>
      <c r="R5367" s="154"/>
      <c r="S5367" s="154"/>
      <c r="T5367" s="154"/>
      <c r="U5367" s="154"/>
      <c r="V5367" s="154"/>
      <c r="W5367" s="154"/>
      <c r="X5367" s="154"/>
      <c r="Y5367" s="154"/>
      <c r="Z5367" s="154"/>
      <c r="AA5367" s="154"/>
    </row>
    <row r="5368" spans="1:27" ht="15.75" customHeight="1">
      <c r="A5368" s="155"/>
      <c r="B5368" s="156"/>
      <c r="C5368" s="158"/>
      <c r="D5368" s="158">
        <v>5120</v>
      </c>
      <c r="E5368" s="158">
        <v>21.11</v>
      </c>
      <c r="F5368" s="158">
        <v>21.030999999999999</v>
      </c>
      <c r="G5368" s="16">
        <f t="shared" si="112"/>
        <v>22.870927068045674</v>
      </c>
      <c r="H5368" s="17">
        <f t="shared" si="113"/>
        <v>-2.9348784467427911</v>
      </c>
      <c r="I5368" s="17">
        <f t="shared" si="114"/>
        <v>-7.9000000000000625E-2</v>
      </c>
      <c r="J5368" s="18">
        <f t="shared" si="115"/>
        <v>3.7423022264329998E-3</v>
      </c>
      <c r="K5368" s="18">
        <f t="shared" si="116"/>
        <v>0.24688338393438974</v>
      </c>
      <c r="L5368" s="154"/>
      <c r="M5368" s="154"/>
      <c r="N5368" s="154"/>
      <c r="O5368" s="154"/>
      <c r="P5368" s="154"/>
      <c r="Q5368" s="154"/>
      <c r="R5368" s="154"/>
      <c r="S5368" s="154"/>
      <c r="T5368" s="154"/>
      <c r="U5368" s="154"/>
      <c r="V5368" s="154"/>
      <c r="W5368" s="154"/>
      <c r="X5368" s="154"/>
      <c r="Y5368" s="154"/>
      <c r="Z5368" s="154"/>
      <c r="AA5368" s="154"/>
    </row>
    <row r="5369" spans="1:27" ht="15.75" customHeight="1">
      <c r="A5369" s="155"/>
      <c r="B5369" s="156"/>
      <c r="C5369" s="158">
        <v>87197</v>
      </c>
      <c r="D5369" s="158">
        <v>5120</v>
      </c>
      <c r="E5369" s="158">
        <v>23.338999999999999</v>
      </c>
      <c r="F5369" s="158">
        <v>23.248999999999999</v>
      </c>
      <c r="G5369" s="16">
        <f t="shared" si="112"/>
        <v>22.870927068045674</v>
      </c>
      <c r="H5369" s="17">
        <f t="shared" si="113"/>
        <v>0.78012155325720778</v>
      </c>
      <c r="I5369" s="17">
        <f t="shared" si="114"/>
        <v>-8.9999999999999858E-2</v>
      </c>
      <c r="J5369" s="18">
        <f t="shared" si="115"/>
        <v>3.8562063498864502E-3</v>
      </c>
      <c r="K5369" s="18">
        <f t="shared" si="116"/>
        <v>0.31881007047666854</v>
      </c>
      <c r="L5369" s="154"/>
      <c r="M5369" s="154"/>
      <c r="N5369" s="154"/>
      <c r="O5369" s="154"/>
      <c r="P5369" s="154"/>
      <c r="Q5369" s="154"/>
      <c r="R5369" s="154"/>
      <c r="S5369" s="154"/>
      <c r="T5369" s="154"/>
      <c r="U5369" s="154"/>
      <c r="V5369" s="154"/>
      <c r="W5369" s="154"/>
      <c r="X5369" s="154"/>
      <c r="Y5369" s="154"/>
      <c r="Z5369" s="154"/>
      <c r="AA5369" s="154"/>
    </row>
    <row r="5370" spans="1:27" ht="15.75" customHeight="1">
      <c r="A5370" s="155"/>
      <c r="B5370" s="156"/>
      <c r="C5370" s="158"/>
      <c r="D5370" s="158">
        <v>5120</v>
      </c>
      <c r="E5370" s="158">
        <v>22.998000000000001</v>
      </c>
      <c r="F5370" s="158">
        <v>22.908999999999999</v>
      </c>
      <c r="G5370" s="16">
        <f t="shared" si="112"/>
        <v>22.870927068045674</v>
      </c>
      <c r="H5370" s="17">
        <f t="shared" si="113"/>
        <v>0.21178821992387853</v>
      </c>
      <c r="I5370" s="17">
        <f t="shared" si="114"/>
        <v>-8.9000000000002188E-2</v>
      </c>
      <c r="J5370" s="18">
        <f t="shared" si="115"/>
        <v>3.8699017305853633E-3</v>
      </c>
      <c r="K5370" s="18">
        <f t="shared" si="116"/>
        <v>0.30870981106422163</v>
      </c>
      <c r="L5370" s="154"/>
      <c r="M5370" s="154"/>
      <c r="N5370" s="154"/>
      <c r="O5370" s="154"/>
      <c r="P5370" s="154"/>
      <c r="Q5370" s="154"/>
      <c r="R5370" s="154"/>
      <c r="S5370" s="154"/>
      <c r="T5370" s="154"/>
      <c r="U5370" s="154"/>
      <c r="V5370" s="154"/>
      <c r="W5370" s="154"/>
      <c r="X5370" s="154"/>
      <c r="Y5370" s="154"/>
      <c r="Z5370" s="154"/>
      <c r="AA5370" s="154"/>
    </row>
    <row r="5371" spans="1:27" ht="15.75" customHeight="1">
      <c r="A5371" s="155"/>
      <c r="B5371" s="156"/>
      <c r="C5371" s="158">
        <v>86258</v>
      </c>
      <c r="D5371" s="158">
        <v>6117</v>
      </c>
      <c r="E5371" s="158">
        <v>19.135999999999999</v>
      </c>
      <c r="F5371" s="158">
        <v>18.684000000000001</v>
      </c>
      <c r="G5371" s="16">
        <f t="shared" si="112"/>
        <v>19.9327573208373</v>
      </c>
      <c r="H5371" s="17">
        <f t="shared" si="113"/>
        <v>-1.3279288680621686</v>
      </c>
      <c r="I5371" s="17">
        <f t="shared" si="114"/>
        <v>-0.45199999999999818</v>
      </c>
      <c r="J5371" s="18">
        <f t="shared" si="115"/>
        <v>2.3620401337792547E-2</v>
      </c>
      <c r="K5371" s="18">
        <f t="shared" si="116"/>
        <v>0.2911382253323645</v>
      </c>
      <c r="L5371" s="154"/>
      <c r="M5371" s="154"/>
      <c r="N5371" s="154"/>
      <c r="O5371" s="154"/>
      <c r="P5371" s="154"/>
      <c r="Q5371" s="154"/>
      <c r="R5371" s="154"/>
      <c r="S5371" s="154"/>
      <c r="T5371" s="154"/>
      <c r="U5371" s="154"/>
      <c r="V5371" s="154"/>
      <c r="W5371" s="154"/>
      <c r="X5371" s="154"/>
      <c r="Y5371" s="154"/>
      <c r="Z5371" s="154"/>
      <c r="AA5371" s="154"/>
    </row>
    <row r="5372" spans="1:27" ht="15.75" customHeight="1">
      <c r="A5372" s="155"/>
      <c r="B5372" s="156"/>
      <c r="C5372" s="158"/>
      <c r="D5372" s="158">
        <v>6117</v>
      </c>
      <c r="E5372" s="158">
        <v>18.585000000000001</v>
      </c>
      <c r="F5372" s="158">
        <v>18.131</v>
      </c>
      <c r="G5372" s="16">
        <f t="shared" si="112"/>
        <v>19.9327573208373</v>
      </c>
      <c r="H5372" s="17">
        <f t="shared" si="113"/>
        <v>-2.2462622013954991</v>
      </c>
      <c r="I5372" s="17">
        <f t="shared" si="114"/>
        <v>-0.45400000000000063</v>
      </c>
      <c r="J5372" s="18">
        <f t="shared" si="115"/>
        <v>2.4428302394404123E-2</v>
      </c>
      <c r="K5372" s="18">
        <f t="shared" si="116"/>
        <v>0.27012219962120682</v>
      </c>
      <c r="L5372" s="154"/>
      <c r="M5372" s="154"/>
      <c r="N5372" s="154"/>
      <c r="O5372" s="154"/>
      <c r="P5372" s="154"/>
      <c r="Q5372" s="154"/>
      <c r="R5372" s="154"/>
      <c r="S5372" s="154"/>
      <c r="T5372" s="154"/>
      <c r="U5372" s="154"/>
      <c r="V5372" s="154"/>
      <c r="W5372" s="154"/>
      <c r="X5372" s="154"/>
      <c r="Y5372" s="154"/>
      <c r="Z5372" s="154"/>
      <c r="AA5372" s="154"/>
    </row>
    <row r="5373" spans="1:27" ht="15.75" customHeight="1">
      <c r="A5373" s="155"/>
      <c r="B5373" s="156"/>
      <c r="C5373" s="158">
        <v>87221</v>
      </c>
      <c r="D5373" s="158">
        <v>5003</v>
      </c>
      <c r="E5373" s="158">
        <v>40.045999999999999</v>
      </c>
      <c r="F5373" s="158">
        <v>39.540999999999997</v>
      </c>
      <c r="G5373" s="16">
        <f t="shared" si="112"/>
        <v>38.4</v>
      </c>
      <c r="H5373" s="17">
        <f t="shared" si="113"/>
        <v>2.743333333333335</v>
      </c>
      <c r="I5373" s="17">
        <f t="shared" si="114"/>
        <v>-0.50500000000000256</v>
      </c>
      <c r="J5373" s="18">
        <f t="shared" si="115"/>
        <v>1.2610497927383573E-2</v>
      </c>
      <c r="K5373" s="18">
        <f t="shared" si="116"/>
        <v>0.40068920741147679</v>
      </c>
      <c r="L5373" s="154"/>
      <c r="M5373" s="154"/>
      <c r="N5373" s="154"/>
      <c r="O5373" s="154"/>
      <c r="P5373" s="154"/>
      <c r="Q5373" s="154"/>
      <c r="R5373" s="154"/>
      <c r="S5373" s="154"/>
      <c r="T5373" s="154"/>
      <c r="U5373" s="154"/>
      <c r="V5373" s="154"/>
      <c r="W5373" s="154"/>
      <c r="X5373" s="154"/>
      <c r="Y5373" s="154"/>
      <c r="Z5373" s="154"/>
      <c r="AA5373" s="154"/>
    </row>
    <row r="5374" spans="1:27" ht="15.75" customHeight="1">
      <c r="A5374" s="155"/>
      <c r="B5374" s="156"/>
      <c r="C5374" s="158"/>
      <c r="D5374" s="158">
        <v>5003</v>
      </c>
      <c r="E5374" s="158">
        <v>39.241</v>
      </c>
      <c r="F5374" s="158">
        <v>38.692</v>
      </c>
      <c r="G5374" s="16">
        <f t="shared" si="112"/>
        <v>38.4</v>
      </c>
      <c r="H5374" s="17">
        <f t="shared" si="113"/>
        <v>1.4016666666666686</v>
      </c>
      <c r="I5374" s="17">
        <f t="shared" si="114"/>
        <v>-0.54899999999999949</v>
      </c>
      <c r="J5374" s="18">
        <f t="shared" si="115"/>
        <v>1.3990469152162266E-2</v>
      </c>
      <c r="K5374" s="18">
        <f t="shared" si="116"/>
        <v>0.38839479116230474</v>
      </c>
      <c r="L5374" s="154"/>
      <c r="M5374" s="154"/>
      <c r="N5374" s="154"/>
      <c r="O5374" s="154"/>
      <c r="P5374" s="154"/>
      <c r="Q5374" s="154"/>
      <c r="R5374" s="154"/>
      <c r="S5374" s="154"/>
      <c r="T5374" s="154"/>
      <c r="U5374" s="154"/>
      <c r="V5374" s="154"/>
      <c r="W5374" s="154"/>
      <c r="X5374" s="154"/>
      <c r="Y5374" s="154"/>
      <c r="Z5374" s="154"/>
      <c r="AA5374" s="154"/>
    </row>
    <row r="5375" spans="1:27" ht="15.75" customHeight="1">
      <c r="A5375" s="155"/>
      <c r="B5375" s="156"/>
      <c r="C5375" s="158">
        <v>86376</v>
      </c>
      <c r="D5375" s="158">
        <v>1010</v>
      </c>
      <c r="E5375" s="158">
        <v>29.294</v>
      </c>
      <c r="F5375" s="158">
        <v>29.103999999999999</v>
      </c>
      <c r="G5375" s="16">
        <f t="shared" si="112"/>
        <v>27</v>
      </c>
      <c r="H5375" s="17">
        <f t="shared" si="113"/>
        <v>3.8233333333333341</v>
      </c>
      <c r="I5375" s="17">
        <f t="shared" si="114"/>
        <v>-0.19000000000000128</v>
      </c>
      <c r="J5375" s="18">
        <f t="shared" si="115"/>
        <v>6.4859698231720239E-3</v>
      </c>
      <c r="K5375" s="18">
        <f t="shared" si="116"/>
        <v>0.59035980064176963</v>
      </c>
      <c r="L5375" s="154"/>
      <c r="M5375" s="154"/>
      <c r="N5375" s="154"/>
      <c r="O5375" s="154"/>
      <c r="P5375" s="154"/>
      <c r="Q5375" s="154"/>
      <c r="R5375" s="154"/>
      <c r="S5375" s="154"/>
      <c r="T5375" s="154"/>
      <c r="U5375" s="154"/>
      <c r="V5375" s="154"/>
      <c r="W5375" s="154"/>
      <c r="X5375" s="154"/>
      <c r="Y5375" s="154"/>
      <c r="Z5375" s="154"/>
      <c r="AA5375" s="154"/>
    </row>
    <row r="5376" spans="1:27" ht="15.75" customHeight="1">
      <c r="A5376" s="155"/>
      <c r="B5376" s="156"/>
      <c r="C5376" s="158">
        <v>87627</v>
      </c>
      <c r="D5376" s="158">
        <v>515</v>
      </c>
      <c r="E5376" s="158">
        <v>16.841999999999999</v>
      </c>
      <c r="F5376" s="158">
        <v>16.756</v>
      </c>
      <c r="G5376" s="16">
        <f t="shared" si="112"/>
        <v>16.637999999999998</v>
      </c>
      <c r="H5376" s="17">
        <f t="shared" si="113"/>
        <v>0.34000000000000108</v>
      </c>
      <c r="I5376" s="17">
        <f t="shared" si="114"/>
        <v>-8.5999999999998522E-2</v>
      </c>
      <c r="J5376" s="18">
        <f t="shared" si="115"/>
        <v>5.106281914261877E-3</v>
      </c>
      <c r="K5376" s="18">
        <f t="shared" si="116"/>
        <v>0.5108656929105807</v>
      </c>
      <c r="L5376" s="154"/>
      <c r="M5376" s="154"/>
      <c r="N5376" s="154"/>
      <c r="O5376" s="154"/>
      <c r="P5376" s="154"/>
      <c r="Q5376" s="154"/>
      <c r="R5376" s="154"/>
      <c r="S5376" s="154"/>
      <c r="T5376" s="154"/>
      <c r="U5376" s="154"/>
      <c r="V5376" s="154"/>
      <c r="W5376" s="154"/>
      <c r="X5376" s="154"/>
      <c r="Y5376" s="154"/>
      <c r="Z5376" s="154"/>
      <c r="AA5376" s="154"/>
    </row>
    <row r="5377" spans="1:27" ht="15.75" customHeight="1">
      <c r="A5377" s="155"/>
      <c r="B5377" s="156"/>
      <c r="C5377" s="158">
        <v>87629</v>
      </c>
      <c r="D5377" s="158">
        <v>8608</v>
      </c>
      <c r="E5377" s="158">
        <v>19.346</v>
      </c>
      <c r="F5377" s="158">
        <v>19.248000000000001</v>
      </c>
      <c r="G5377" s="16">
        <f t="shared" si="112"/>
        <v>22.02</v>
      </c>
      <c r="H5377" s="17">
        <f t="shared" si="113"/>
        <v>-4.4566666666666661</v>
      </c>
      <c r="I5377" s="17">
        <f t="shared" si="114"/>
        <v>-9.7999999999998977E-2</v>
      </c>
      <c r="J5377" s="18">
        <f t="shared" si="115"/>
        <v>5.0656466453013011E-3</v>
      </c>
      <c r="K5377" s="18">
        <f t="shared" si="116"/>
        <v>0.48795616664943653</v>
      </c>
      <c r="L5377" s="154"/>
      <c r="M5377" s="154"/>
      <c r="N5377" s="154"/>
      <c r="O5377" s="154"/>
      <c r="P5377" s="154"/>
      <c r="Q5377" s="154"/>
      <c r="R5377" s="154"/>
      <c r="S5377" s="154"/>
      <c r="T5377" s="154"/>
      <c r="U5377" s="154"/>
      <c r="V5377" s="154"/>
      <c r="W5377" s="154"/>
      <c r="X5377" s="154"/>
      <c r="Y5377" s="154"/>
      <c r="Z5377" s="154"/>
      <c r="AA5377" s="154"/>
    </row>
    <row r="5378" spans="1:27" ht="15" customHeight="1">
      <c r="A5378" s="155"/>
      <c r="B5378" s="156"/>
      <c r="C5378" s="158"/>
      <c r="D5378" s="158">
        <v>8608</v>
      </c>
      <c r="E5378" s="158">
        <v>19.905999999999999</v>
      </c>
      <c r="F5378" s="158">
        <v>19.808</v>
      </c>
      <c r="G5378" s="16">
        <f t="shared" si="112"/>
        <v>22.02</v>
      </c>
      <c r="H5378" s="17">
        <f t="shared" si="113"/>
        <v>-3.5233333333333348</v>
      </c>
      <c r="I5378" s="17">
        <f t="shared" si="114"/>
        <v>-9.7999999999998977E-2</v>
      </c>
      <c r="J5378" s="18">
        <f t="shared" si="115"/>
        <v>4.9231387521349833E-3</v>
      </c>
      <c r="K5378" s="18">
        <f t="shared" si="116"/>
        <v>0.50236109715663613</v>
      </c>
      <c r="L5378" s="154"/>
      <c r="M5378" s="154"/>
      <c r="N5378" s="154"/>
      <c r="O5378" s="154"/>
      <c r="P5378" s="154"/>
      <c r="Q5378" s="154"/>
      <c r="R5378" s="154"/>
      <c r="S5378" s="154"/>
      <c r="T5378" s="154"/>
      <c r="U5378" s="154"/>
      <c r="V5378" s="154"/>
      <c r="W5378" s="154"/>
      <c r="X5378" s="154"/>
      <c r="Y5378" s="154"/>
      <c r="Z5378" s="154"/>
      <c r="AA5378" s="154"/>
    </row>
    <row r="5379" spans="1:27" ht="15.75" customHeight="1">
      <c r="A5379" s="155"/>
      <c r="B5379" s="156"/>
      <c r="C5379" s="158">
        <v>81684</v>
      </c>
      <c r="D5379" s="158">
        <v>7130</v>
      </c>
      <c r="E5379" s="158">
        <v>19.475000000000001</v>
      </c>
      <c r="F5379" s="158">
        <v>19.408999999999999</v>
      </c>
      <c r="G5379" s="16">
        <f t="shared" si="112"/>
        <v>19.468099997456186</v>
      </c>
      <c r="H5379" s="17">
        <f t="shared" si="113"/>
        <v>1.1500004239692885E-2</v>
      </c>
      <c r="I5379" s="17">
        <f t="shared" si="114"/>
        <v>-6.6000000000002501E-2</v>
      </c>
      <c r="J5379" s="18">
        <f t="shared" si="115"/>
        <v>3.3889602053916558E-3</v>
      </c>
      <c r="K5379" s="18">
        <f t="shared" si="116"/>
        <v>0.37270077633729165</v>
      </c>
      <c r="L5379" s="154"/>
      <c r="M5379" s="154"/>
      <c r="N5379" s="154"/>
      <c r="O5379" s="154"/>
      <c r="P5379" s="154"/>
      <c r="Q5379" s="154"/>
      <c r="R5379" s="154"/>
      <c r="S5379" s="154"/>
      <c r="T5379" s="154"/>
      <c r="U5379" s="154"/>
      <c r="V5379" s="154"/>
      <c r="W5379" s="154"/>
      <c r="X5379" s="154"/>
      <c r="Y5379" s="154"/>
      <c r="Z5379" s="154"/>
      <c r="AA5379" s="154"/>
    </row>
    <row r="5380" spans="1:27" ht="15.75" customHeight="1">
      <c r="A5380" s="155"/>
      <c r="B5380" s="156"/>
      <c r="C5380" s="158">
        <v>86387</v>
      </c>
      <c r="D5380" s="158">
        <v>7148</v>
      </c>
      <c r="E5380" s="158">
        <v>25.571999999999999</v>
      </c>
      <c r="F5380" s="158">
        <v>25.300999999999998</v>
      </c>
      <c r="G5380" s="16">
        <f t="shared" si="112"/>
        <v>25.578129335331514</v>
      </c>
      <c r="H5380" s="17">
        <f t="shared" si="113"/>
        <v>-1.0215558885858419E-2</v>
      </c>
      <c r="I5380" s="17">
        <f t="shared" si="114"/>
        <v>-0.2710000000000008</v>
      </c>
      <c r="J5380" s="18">
        <f t="shared" si="115"/>
        <v>1.0597528546848147E-2</v>
      </c>
      <c r="K5380" s="18">
        <f t="shared" si="116"/>
        <v>0.36363185676422233</v>
      </c>
      <c r="L5380" s="154"/>
      <c r="M5380" s="154"/>
      <c r="N5380" s="154"/>
      <c r="O5380" s="154"/>
      <c r="P5380" s="154"/>
      <c r="Q5380" s="154"/>
      <c r="R5380" s="154"/>
      <c r="S5380" s="154"/>
      <c r="T5380" s="154"/>
      <c r="U5380" s="154"/>
      <c r="V5380" s="154"/>
      <c r="W5380" s="154"/>
      <c r="X5380" s="154"/>
      <c r="Y5380" s="154"/>
      <c r="Z5380" s="154"/>
      <c r="AA5380" s="154"/>
    </row>
    <row r="5381" spans="1:27" ht="15.75" customHeight="1">
      <c r="A5381" s="155"/>
      <c r="B5381" s="156"/>
      <c r="C5381" s="158">
        <v>86381</v>
      </c>
      <c r="D5381" s="158">
        <v>7108</v>
      </c>
      <c r="E5381" s="158">
        <v>17.710999999999999</v>
      </c>
      <c r="F5381" s="158">
        <v>17.577999999999999</v>
      </c>
      <c r="G5381" s="16">
        <f t="shared" si="112"/>
        <v>18.039622077854567</v>
      </c>
      <c r="H5381" s="17">
        <f t="shared" si="113"/>
        <v>-0.5477034630909472</v>
      </c>
      <c r="I5381" s="17">
        <f t="shared" si="114"/>
        <v>-0.13299999999999912</v>
      </c>
      <c r="J5381" s="18">
        <f t="shared" si="115"/>
        <v>7.509457399356283E-3</v>
      </c>
      <c r="K5381" s="18">
        <f t="shared" si="116"/>
        <v>0.34265543319095582</v>
      </c>
      <c r="L5381" s="154"/>
      <c r="M5381" s="154"/>
      <c r="N5381" s="154"/>
      <c r="O5381" s="154"/>
      <c r="P5381" s="154"/>
      <c r="Q5381" s="154"/>
      <c r="R5381" s="154"/>
      <c r="S5381" s="154"/>
      <c r="T5381" s="154"/>
      <c r="U5381" s="154"/>
      <c r="V5381" s="154"/>
      <c r="W5381" s="154"/>
      <c r="X5381" s="154"/>
      <c r="Y5381" s="154"/>
      <c r="Z5381" s="154"/>
      <c r="AA5381" s="154"/>
    </row>
    <row r="5382" spans="1:27" ht="15.75" customHeight="1">
      <c r="A5382" s="155"/>
      <c r="B5382" s="156"/>
      <c r="C5382" s="158"/>
      <c r="D5382" s="158">
        <v>7108</v>
      </c>
      <c r="E5382" s="158">
        <v>18.224</v>
      </c>
      <c r="F5382" s="158">
        <v>18.093</v>
      </c>
      <c r="G5382" s="16">
        <f t="shared" si="112"/>
        <v>18.039622077854567</v>
      </c>
      <c r="H5382" s="17">
        <f t="shared" si="113"/>
        <v>0.30729653690905562</v>
      </c>
      <c r="I5382" s="17">
        <f t="shared" si="114"/>
        <v>-0.13100000000000023</v>
      </c>
      <c r="J5382" s="18">
        <f t="shared" si="115"/>
        <v>7.1883230904302145E-3</v>
      </c>
      <c r="K5382" s="18">
        <f t="shared" si="116"/>
        <v>0.36115948075312881</v>
      </c>
      <c r="L5382" s="154"/>
      <c r="M5382" s="154"/>
      <c r="N5382" s="154"/>
      <c r="O5382" s="154"/>
      <c r="P5382" s="154"/>
      <c r="Q5382" s="154"/>
      <c r="R5382" s="154"/>
      <c r="S5382" s="154"/>
      <c r="T5382" s="154"/>
      <c r="U5382" s="154"/>
      <c r="V5382" s="154"/>
      <c r="W5382" s="154"/>
      <c r="X5382" s="154"/>
      <c r="Y5382" s="154"/>
      <c r="Z5382" s="154"/>
      <c r="AA5382" s="154"/>
    </row>
    <row r="5383" spans="1:27" ht="15.75" customHeight="1">
      <c r="A5383" s="155"/>
      <c r="B5383" s="156"/>
      <c r="C5383" s="158"/>
      <c r="D5383" s="158">
        <v>7108</v>
      </c>
      <c r="E5383" s="158">
        <v>18.021999999999998</v>
      </c>
      <c r="F5383" s="158">
        <v>17.86</v>
      </c>
      <c r="G5383" s="16">
        <f t="shared" si="112"/>
        <v>18.039622077854567</v>
      </c>
      <c r="H5383" s="17">
        <f t="shared" si="113"/>
        <v>-2.9370129757613959E-2</v>
      </c>
      <c r="I5383" s="17">
        <f t="shared" si="114"/>
        <v>-0.16199999999999903</v>
      </c>
      <c r="J5383" s="18">
        <f t="shared" si="115"/>
        <v>8.9890134280323514E-3</v>
      </c>
      <c r="K5383" s="18">
        <f t="shared" si="116"/>
        <v>0.35399902215320267</v>
      </c>
      <c r="L5383" s="154"/>
      <c r="M5383" s="154"/>
      <c r="N5383" s="154"/>
      <c r="O5383" s="154"/>
      <c r="P5383" s="154"/>
      <c r="Q5383" s="154"/>
      <c r="R5383" s="154"/>
      <c r="S5383" s="154"/>
      <c r="T5383" s="154"/>
      <c r="U5383" s="154"/>
      <c r="V5383" s="154"/>
      <c r="W5383" s="154"/>
      <c r="X5383" s="154"/>
      <c r="Y5383" s="154"/>
      <c r="Z5383" s="154"/>
      <c r="AA5383" s="154"/>
    </row>
    <row r="5384" spans="1:27" ht="15.75" customHeight="1">
      <c r="A5384" s="155"/>
      <c r="B5384" s="156"/>
      <c r="C5384" s="158">
        <v>86385</v>
      </c>
      <c r="D5384" s="158">
        <v>7108</v>
      </c>
      <c r="E5384" s="158">
        <v>17.518999999999998</v>
      </c>
      <c r="F5384" s="158">
        <v>17.399999999999999</v>
      </c>
      <c r="G5384" s="16">
        <f t="shared" si="112"/>
        <v>18.039622077854567</v>
      </c>
      <c r="H5384" s="17">
        <f t="shared" si="113"/>
        <v>-0.86770346309094748</v>
      </c>
      <c r="I5384" s="17">
        <f t="shared" si="114"/>
        <v>-0.11899999999999977</v>
      </c>
      <c r="J5384" s="18">
        <f t="shared" si="115"/>
        <v>6.7926251498373075E-3</v>
      </c>
      <c r="K5384" s="18">
        <f t="shared" si="116"/>
        <v>0.33545124591843245</v>
      </c>
      <c r="L5384" s="154"/>
      <c r="M5384" s="154"/>
      <c r="N5384" s="154"/>
      <c r="O5384" s="154"/>
      <c r="P5384" s="154"/>
      <c r="Q5384" s="154"/>
      <c r="R5384" s="154"/>
      <c r="S5384" s="154"/>
      <c r="T5384" s="154"/>
      <c r="U5384" s="154"/>
      <c r="V5384" s="154"/>
      <c r="W5384" s="154"/>
      <c r="X5384" s="154"/>
      <c r="Y5384" s="154"/>
      <c r="Z5384" s="154"/>
      <c r="AA5384" s="154"/>
    </row>
    <row r="5385" spans="1:27" ht="15.75" customHeight="1">
      <c r="A5385" s="155"/>
      <c r="B5385" s="156"/>
      <c r="C5385" s="158"/>
      <c r="D5385" s="158">
        <v>7108</v>
      </c>
      <c r="E5385" s="158">
        <v>16.821999999999999</v>
      </c>
      <c r="F5385" s="158">
        <v>16.702999999999999</v>
      </c>
      <c r="G5385" s="16">
        <f t="shared" si="112"/>
        <v>18.039622077854567</v>
      </c>
      <c r="H5385" s="17">
        <f t="shared" si="113"/>
        <v>-2.0293701297576128</v>
      </c>
      <c r="I5385" s="17">
        <f t="shared" si="114"/>
        <v>-0.11899999999999977</v>
      </c>
      <c r="J5385" s="18">
        <f t="shared" si="115"/>
        <v>7.0740696706693487E-3</v>
      </c>
      <c r="K5385" s="18">
        <f t="shared" si="116"/>
        <v>0.30791644140084529</v>
      </c>
      <c r="L5385" s="154"/>
      <c r="M5385" s="154"/>
      <c r="N5385" s="154"/>
      <c r="O5385" s="154"/>
      <c r="P5385" s="154"/>
      <c r="Q5385" s="154"/>
      <c r="R5385" s="154"/>
      <c r="S5385" s="154"/>
      <c r="T5385" s="154"/>
      <c r="U5385" s="154"/>
      <c r="V5385" s="154"/>
      <c r="W5385" s="154"/>
      <c r="X5385" s="154"/>
      <c r="Y5385" s="154"/>
      <c r="Z5385" s="154"/>
      <c r="AA5385" s="154"/>
    </row>
    <row r="5386" spans="1:27" ht="15.75" customHeight="1">
      <c r="A5386" s="155"/>
      <c r="B5386" s="156"/>
      <c r="C5386" s="158"/>
      <c r="D5386" s="158">
        <v>7108</v>
      </c>
      <c r="E5386" s="158">
        <v>17.050999999999998</v>
      </c>
      <c r="F5386" s="158">
        <v>16.943000000000001</v>
      </c>
      <c r="G5386" s="16">
        <f t="shared" si="112"/>
        <v>18.039622077854567</v>
      </c>
      <c r="H5386" s="17">
        <f t="shared" si="113"/>
        <v>-1.6477034630909475</v>
      </c>
      <c r="I5386" s="17">
        <f t="shared" si="114"/>
        <v>-0.10799999999999699</v>
      </c>
      <c r="J5386" s="18">
        <f t="shared" si="115"/>
        <v>6.3339393583952261E-3</v>
      </c>
      <c r="K5386" s="18">
        <f t="shared" si="116"/>
        <v>0.31721132937921637</v>
      </c>
      <c r="L5386" s="154"/>
      <c r="M5386" s="154"/>
      <c r="N5386" s="154"/>
      <c r="O5386" s="154"/>
      <c r="P5386" s="154"/>
      <c r="Q5386" s="154"/>
      <c r="R5386" s="154"/>
      <c r="S5386" s="154"/>
      <c r="T5386" s="154"/>
      <c r="U5386" s="154"/>
      <c r="V5386" s="154"/>
      <c r="W5386" s="154"/>
      <c r="X5386" s="154"/>
      <c r="Y5386" s="154"/>
      <c r="Z5386" s="154"/>
      <c r="AA5386" s="154"/>
    </row>
    <row r="5387" spans="1:27" ht="15.75" customHeight="1">
      <c r="A5387" s="155"/>
      <c r="B5387" s="156"/>
      <c r="C5387" s="158">
        <v>87632</v>
      </c>
      <c r="D5387" s="158">
        <v>6117</v>
      </c>
      <c r="E5387" s="158">
        <v>19.916</v>
      </c>
      <c r="F5387" s="158">
        <v>19.428000000000001</v>
      </c>
      <c r="G5387" s="16">
        <f t="shared" si="112"/>
        <v>19.9327573208373</v>
      </c>
      <c r="H5387" s="17">
        <f t="shared" si="113"/>
        <v>-2.7928868062166622E-2</v>
      </c>
      <c r="I5387" s="17">
        <f t="shared" si="114"/>
        <v>-0.48799999999999955</v>
      </c>
      <c r="J5387" s="18">
        <f t="shared" si="115"/>
        <v>2.4502912231371739E-2</v>
      </c>
      <c r="K5387" s="18">
        <f t="shared" si="116"/>
        <v>0.31890043582848604</v>
      </c>
      <c r="L5387" s="154"/>
      <c r="M5387" s="154"/>
      <c r="N5387" s="154"/>
      <c r="O5387" s="154"/>
      <c r="P5387" s="154"/>
      <c r="Q5387" s="154"/>
      <c r="R5387" s="154"/>
      <c r="S5387" s="154"/>
      <c r="T5387" s="154"/>
      <c r="U5387" s="154"/>
      <c r="V5387" s="154"/>
      <c r="W5387" s="154"/>
      <c r="X5387" s="154"/>
      <c r="Y5387" s="154"/>
      <c r="Z5387" s="154"/>
      <c r="AA5387" s="154"/>
    </row>
    <row r="5388" spans="1:27" ht="15.75" customHeight="1">
      <c r="A5388" s="155"/>
      <c r="B5388" s="156"/>
      <c r="C5388" s="158"/>
      <c r="D5388" s="158">
        <v>6117</v>
      </c>
      <c r="E5388" s="158">
        <v>19.396000000000001</v>
      </c>
      <c r="F5388" s="158">
        <v>18.911999999999999</v>
      </c>
      <c r="G5388" s="16">
        <f t="shared" si="112"/>
        <v>19.9327573208373</v>
      </c>
      <c r="H5388" s="17">
        <f t="shared" si="113"/>
        <v>-0.89459553472883258</v>
      </c>
      <c r="I5388" s="17">
        <f t="shared" si="114"/>
        <v>-0.48400000000000176</v>
      </c>
      <c r="J5388" s="18">
        <f t="shared" si="115"/>
        <v>2.4953598680140326E-2</v>
      </c>
      <c r="K5388" s="18">
        <f t="shared" si="116"/>
        <v>0.30064039389359293</v>
      </c>
      <c r="L5388" s="154"/>
      <c r="M5388" s="154"/>
      <c r="N5388" s="154"/>
      <c r="O5388" s="154"/>
      <c r="P5388" s="154"/>
      <c r="Q5388" s="154"/>
      <c r="R5388" s="154"/>
      <c r="S5388" s="154"/>
      <c r="T5388" s="154"/>
      <c r="U5388" s="154"/>
      <c r="V5388" s="154"/>
      <c r="W5388" s="154"/>
      <c r="X5388" s="154"/>
      <c r="Y5388" s="154"/>
      <c r="Z5388" s="154"/>
      <c r="AA5388" s="154"/>
    </row>
    <row r="5389" spans="1:27" ht="15.75" customHeight="1">
      <c r="A5389" s="155"/>
      <c r="B5389" s="156"/>
      <c r="C5389" s="158"/>
      <c r="D5389" s="158">
        <v>6117</v>
      </c>
      <c r="E5389" s="158">
        <v>19.161000000000001</v>
      </c>
      <c r="F5389" s="158">
        <v>18.693999999999999</v>
      </c>
      <c r="G5389" s="16">
        <f t="shared" si="112"/>
        <v>19.9327573208373</v>
      </c>
      <c r="H5389" s="17">
        <f t="shared" si="113"/>
        <v>-1.2862622013954983</v>
      </c>
      <c r="I5389" s="17">
        <f t="shared" si="114"/>
        <v>-0.4670000000000023</v>
      </c>
      <c r="J5389" s="18">
        <f t="shared" si="115"/>
        <v>2.4372423151192646E-2</v>
      </c>
      <c r="K5389" s="18">
        <f t="shared" si="116"/>
        <v>0.29206310108867639</v>
      </c>
      <c r="L5389" s="154"/>
      <c r="M5389" s="154"/>
      <c r="N5389" s="154"/>
      <c r="O5389" s="154"/>
      <c r="P5389" s="154"/>
      <c r="Q5389" s="154"/>
      <c r="R5389" s="154"/>
      <c r="S5389" s="154"/>
      <c r="T5389" s="154"/>
      <c r="U5389" s="154"/>
      <c r="V5389" s="154"/>
      <c r="W5389" s="154"/>
      <c r="X5389" s="154"/>
      <c r="Y5389" s="154"/>
      <c r="Z5389" s="154"/>
      <c r="AA5389" s="154"/>
    </row>
    <row r="5390" spans="1:27" ht="15.75" customHeight="1">
      <c r="A5390" s="155"/>
      <c r="B5390" s="156"/>
      <c r="C5390" s="158">
        <v>87645</v>
      </c>
      <c r="D5390" s="158">
        <v>5148</v>
      </c>
      <c r="E5390" s="158">
        <v>20.350999999999999</v>
      </c>
      <c r="F5390" s="158">
        <v>20.155999999999999</v>
      </c>
      <c r="G5390" s="16">
        <f t="shared" si="112"/>
        <v>20.202531026311895</v>
      </c>
      <c r="H5390" s="17">
        <f t="shared" si="113"/>
        <v>0.24744828948017292</v>
      </c>
      <c r="I5390" s="17">
        <f t="shared" si="114"/>
        <v>-0.19500000000000028</v>
      </c>
      <c r="J5390" s="18">
        <f t="shared" si="115"/>
        <v>9.581838730283539E-3</v>
      </c>
      <c r="K5390" s="18">
        <f t="shared" si="116"/>
        <v>0.3056151890832276</v>
      </c>
      <c r="L5390" s="154"/>
      <c r="M5390" s="154"/>
      <c r="N5390" s="154"/>
      <c r="O5390" s="154"/>
      <c r="P5390" s="154"/>
      <c r="Q5390" s="154"/>
      <c r="R5390" s="154"/>
      <c r="S5390" s="154"/>
      <c r="T5390" s="154"/>
      <c r="U5390" s="154"/>
      <c r="V5390" s="154"/>
      <c r="W5390" s="154"/>
      <c r="X5390" s="154"/>
      <c r="Y5390" s="154"/>
      <c r="Z5390" s="154"/>
      <c r="AA5390" s="154"/>
    </row>
    <row r="5391" spans="1:27" ht="15.75" customHeight="1">
      <c r="A5391" s="155"/>
      <c r="B5391" s="156"/>
      <c r="C5391" s="158"/>
      <c r="D5391" s="158">
        <v>5148</v>
      </c>
      <c r="E5391" s="158">
        <v>20.311</v>
      </c>
      <c r="F5391" s="158">
        <v>20.164999999999999</v>
      </c>
      <c r="G5391" s="16">
        <f t="shared" si="112"/>
        <v>20.202531026311895</v>
      </c>
      <c r="H5391" s="17">
        <f t="shared" si="113"/>
        <v>0.18078162281350768</v>
      </c>
      <c r="I5391" s="17">
        <f t="shared" si="114"/>
        <v>-0.1460000000000008</v>
      </c>
      <c r="J5391" s="18">
        <f t="shared" si="115"/>
        <v>7.1882231303235095E-3</v>
      </c>
      <c r="K5391" s="18">
        <f t="shared" si="116"/>
        <v>0.3042476841629051</v>
      </c>
      <c r="L5391" s="154"/>
      <c r="M5391" s="154"/>
      <c r="N5391" s="154"/>
      <c r="O5391" s="154"/>
      <c r="P5391" s="154"/>
      <c r="Q5391" s="154"/>
      <c r="R5391" s="154"/>
      <c r="S5391" s="154"/>
      <c r="T5391" s="154"/>
      <c r="U5391" s="154"/>
      <c r="V5391" s="154"/>
      <c r="W5391" s="154"/>
      <c r="X5391" s="154"/>
      <c r="Y5391" s="154"/>
      <c r="Z5391" s="154"/>
      <c r="AA5391" s="154"/>
    </row>
    <row r="5392" spans="1:27" ht="15.75" customHeight="1">
      <c r="A5392" s="155"/>
      <c r="B5392" s="156"/>
      <c r="C5392" s="158"/>
      <c r="D5392" s="158">
        <v>5148</v>
      </c>
      <c r="E5392" s="158">
        <v>20.571000000000002</v>
      </c>
      <c r="F5392" s="158">
        <v>20.411000000000001</v>
      </c>
      <c r="G5392" s="16">
        <f t="shared" si="112"/>
        <v>20.202531026311895</v>
      </c>
      <c r="H5392" s="17">
        <f t="shared" si="113"/>
        <v>0.61411495614684364</v>
      </c>
      <c r="I5392" s="17">
        <f t="shared" si="114"/>
        <v>-0.16000000000000014</v>
      </c>
      <c r="J5392" s="18">
        <f t="shared" si="115"/>
        <v>7.777939818190663E-3</v>
      </c>
      <c r="K5392" s="18">
        <f t="shared" si="116"/>
        <v>0.31304140357944521</v>
      </c>
      <c r="L5392" s="154"/>
      <c r="M5392" s="154"/>
      <c r="N5392" s="154"/>
      <c r="O5392" s="154"/>
      <c r="P5392" s="154"/>
      <c r="Q5392" s="154"/>
      <c r="R5392" s="154"/>
      <c r="S5392" s="154"/>
      <c r="T5392" s="154"/>
      <c r="U5392" s="154"/>
      <c r="V5392" s="154"/>
      <c r="W5392" s="154"/>
      <c r="X5392" s="154"/>
      <c r="Y5392" s="154"/>
      <c r="Z5392" s="154"/>
      <c r="AA5392" s="154"/>
    </row>
    <row r="5393" spans="1:27" ht="15.75" customHeight="1">
      <c r="A5393" s="155"/>
      <c r="B5393" s="156"/>
      <c r="C5393" s="158">
        <v>87647</v>
      </c>
      <c r="D5393" s="158">
        <v>5148</v>
      </c>
      <c r="E5393" s="158">
        <v>20.347000000000001</v>
      </c>
      <c r="F5393" s="158">
        <v>20.155999999999999</v>
      </c>
      <c r="G5393" s="16">
        <f t="shared" si="112"/>
        <v>20.202531026311895</v>
      </c>
      <c r="H5393" s="17">
        <f t="shared" si="113"/>
        <v>0.24078162281350995</v>
      </c>
      <c r="I5393" s="17">
        <f t="shared" si="114"/>
        <v>-0.1910000000000025</v>
      </c>
      <c r="J5393" s="18">
        <f t="shared" si="115"/>
        <v>9.3871332383153525E-3</v>
      </c>
      <c r="K5393" s="18">
        <f t="shared" si="116"/>
        <v>0.30547868054419652</v>
      </c>
      <c r="L5393" s="154"/>
      <c r="M5393" s="154"/>
      <c r="N5393" s="154"/>
      <c r="O5393" s="154"/>
      <c r="P5393" s="154"/>
      <c r="Q5393" s="154"/>
      <c r="R5393" s="154"/>
      <c r="S5393" s="154"/>
      <c r="T5393" s="154"/>
      <c r="U5393" s="154"/>
      <c r="V5393" s="154"/>
      <c r="W5393" s="154"/>
      <c r="X5393" s="154"/>
      <c r="Y5393" s="154"/>
      <c r="Z5393" s="154"/>
      <c r="AA5393" s="154"/>
    </row>
    <row r="5394" spans="1:27" ht="15.75" customHeight="1">
      <c r="A5394" s="155"/>
      <c r="B5394" s="156"/>
      <c r="C5394" s="158"/>
      <c r="D5394" s="158">
        <v>5148</v>
      </c>
      <c r="E5394" s="158">
        <v>21.766999999999999</v>
      </c>
      <c r="F5394" s="158">
        <v>21.600999999999999</v>
      </c>
      <c r="G5394" s="16">
        <f t="shared" si="112"/>
        <v>20.202531026311895</v>
      </c>
      <c r="H5394" s="17">
        <f t="shared" si="113"/>
        <v>2.6074482894801738</v>
      </c>
      <c r="I5394" s="17">
        <f t="shared" si="114"/>
        <v>-0.16600000000000037</v>
      </c>
      <c r="J5394" s="18">
        <f t="shared" si="115"/>
        <v>7.626223181880846E-3</v>
      </c>
      <c r="K5394" s="18">
        <f t="shared" si="116"/>
        <v>0.35078672821393697</v>
      </c>
      <c r="L5394" s="154"/>
      <c r="M5394" s="154"/>
      <c r="N5394" s="154"/>
      <c r="O5394" s="154"/>
      <c r="P5394" s="154"/>
      <c r="Q5394" s="154"/>
      <c r="R5394" s="154"/>
      <c r="S5394" s="154"/>
      <c r="T5394" s="154"/>
      <c r="U5394" s="154"/>
      <c r="V5394" s="154"/>
      <c r="W5394" s="154"/>
      <c r="X5394" s="154"/>
      <c r="Y5394" s="154"/>
      <c r="Z5394" s="154"/>
      <c r="AA5394" s="154"/>
    </row>
    <row r="5395" spans="1:27" ht="15.75" customHeight="1">
      <c r="A5395" s="155"/>
      <c r="B5395" s="156"/>
      <c r="C5395" s="158"/>
      <c r="D5395" s="158">
        <v>5148</v>
      </c>
      <c r="E5395" s="158">
        <v>21.895</v>
      </c>
      <c r="F5395" s="158">
        <v>21.687999999999999</v>
      </c>
      <c r="G5395" s="16">
        <f t="shared" si="112"/>
        <v>20.202531026311895</v>
      </c>
      <c r="H5395" s="17">
        <f t="shared" si="113"/>
        <v>2.8207816228135072</v>
      </c>
      <c r="I5395" s="17">
        <f t="shared" si="114"/>
        <v>-0.20700000000000074</v>
      </c>
      <c r="J5395" s="18">
        <f t="shared" si="115"/>
        <v>9.4542132907056743E-3</v>
      </c>
      <c r="K5395" s="18">
        <f t="shared" si="116"/>
        <v>0.354582083262515</v>
      </c>
      <c r="L5395" s="154"/>
      <c r="M5395" s="154"/>
      <c r="N5395" s="154"/>
      <c r="O5395" s="154"/>
      <c r="P5395" s="154"/>
      <c r="Q5395" s="154"/>
      <c r="R5395" s="154"/>
      <c r="S5395" s="154"/>
      <c r="T5395" s="154"/>
      <c r="U5395" s="154"/>
      <c r="V5395" s="154"/>
      <c r="W5395" s="154"/>
      <c r="X5395" s="154"/>
      <c r="Y5395" s="154"/>
      <c r="Z5395" s="154"/>
      <c r="AA5395" s="154"/>
    </row>
    <row r="5396" spans="1:27" ht="15.75" customHeight="1">
      <c r="A5396" s="155"/>
      <c r="B5396" s="156">
        <v>45276</v>
      </c>
      <c r="C5396" s="158">
        <v>87651</v>
      </c>
      <c r="D5396" s="158">
        <v>8107</v>
      </c>
      <c r="E5396" s="158">
        <v>17.375</v>
      </c>
      <c r="F5396" s="158">
        <v>17.334</v>
      </c>
      <c r="G5396" s="16">
        <f t="shared" si="112"/>
        <v>16.123457228651652</v>
      </c>
      <c r="H5396" s="17">
        <f t="shared" si="113"/>
        <v>2.0859046189139128</v>
      </c>
      <c r="I5396" s="17">
        <f t="shared" si="114"/>
        <v>-4.1000000000000369E-2</v>
      </c>
      <c r="J5396" s="18">
        <f t="shared" si="115"/>
        <v>2.3597122302158485E-3</v>
      </c>
      <c r="K5396" s="18">
        <f t="shared" si="116"/>
        <v>0.34638367323425384</v>
      </c>
      <c r="L5396" s="154"/>
      <c r="M5396" s="154"/>
      <c r="N5396" s="154"/>
      <c r="O5396" s="154"/>
      <c r="P5396" s="154"/>
      <c r="Q5396" s="154"/>
      <c r="R5396" s="154"/>
      <c r="S5396" s="154"/>
      <c r="T5396" s="154"/>
      <c r="U5396" s="154"/>
      <c r="V5396" s="154"/>
      <c r="W5396" s="154"/>
      <c r="X5396" s="154"/>
      <c r="Y5396" s="154"/>
      <c r="Z5396" s="154"/>
      <c r="AA5396" s="154"/>
    </row>
    <row r="5397" spans="1:27" ht="15.75" customHeight="1">
      <c r="A5397" s="155"/>
      <c r="B5397" s="156"/>
      <c r="C5397" s="158"/>
      <c r="D5397" s="158">
        <v>8107</v>
      </c>
      <c r="E5397" s="158">
        <v>16.510999999999999</v>
      </c>
      <c r="F5397" s="158">
        <v>16.472000000000001</v>
      </c>
      <c r="G5397" s="16">
        <f t="shared" si="112"/>
        <v>16.123457228651652</v>
      </c>
      <c r="H5397" s="17">
        <f t="shared" si="113"/>
        <v>0.64590461891391138</v>
      </c>
      <c r="I5397" s="17">
        <f t="shared" si="114"/>
        <v>-3.8999999999997925E-2</v>
      </c>
      <c r="J5397" s="18">
        <f t="shared" si="115"/>
        <v>2.3620616558656608E-3</v>
      </c>
      <c r="K5397" s="18">
        <f t="shared" si="116"/>
        <v>0.31218074752862696</v>
      </c>
      <c r="L5397" s="154"/>
      <c r="M5397" s="154"/>
      <c r="N5397" s="154"/>
      <c r="O5397" s="154"/>
      <c r="P5397" s="154"/>
      <c r="Q5397" s="154"/>
      <c r="R5397" s="154"/>
      <c r="S5397" s="154"/>
      <c r="T5397" s="154"/>
      <c r="U5397" s="154"/>
      <c r="V5397" s="154"/>
      <c r="W5397" s="154"/>
      <c r="X5397" s="154"/>
      <c r="Y5397" s="154"/>
      <c r="Z5397" s="154"/>
      <c r="AA5397" s="154"/>
    </row>
    <row r="5398" spans="1:27" ht="15.75" customHeight="1">
      <c r="A5398" s="155"/>
      <c r="B5398" s="156"/>
      <c r="C5398" s="158"/>
      <c r="D5398" s="158">
        <v>8107</v>
      </c>
      <c r="E5398" s="158">
        <v>16.532</v>
      </c>
      <c r="F5398" s="158">
        <v>16.501999999999999</v>
      </c>
      <c r="G5398" s="16">
        <f t="shared" si="112"/>
        <v>16.123457228651652</v>
      </c>
      <c r="H5398" s="17">
        <f t="shared" si="113"/>
        <v>0.68090461891391274</v>
      </c>
      <c r="I5398" s="17">
        <f t="shared" si="114"/>
        <v>-3.0000000000001137E-2</v>
      </c>
      <c r="J5398" s="18">
        <f t="shared" si="115"/>
        <v>1.8146624727801318E-3</v>
      </c>
      <c r="K5398" s="18">
        <f t="shared" si="116"/>
        <v>0.3130544593784878</v>
      </c>
      <c r="L5398" s="154"/>
      <c r="M5398" s="154"/>
      <c r="N5398" s="154"/>
      <c r="O5398" s="154"/>
      <c r="P5398" s="154"/>
      <c r="Q5398" s="154"/>
      <c r="R5398" s="154"/>
      <c r="S5398" s="154"/>
      <c r="T5398" s="154"/>
      <c r="U5398" s="154"/>
      <c r="V5398" s="154"/>
      <c r="W5398" s="154"/>
      <c r="X5398" s="154"/>
      <c r="Y5398" s="154"/>
      <c r="Z5398" s="154"/>
      <c r="AA5398" s="154"/>
    </row>
    <row r="5399" spans="1:27" ht="15.75" customHeight="1">
      <c r="A5399" s="155"/>
      <c r="B5399" s="156">
        <v>45276</v>
      </c>
      <c r="C5399" s="158">
        <v>87649</v>
      </c>
      <c r="D5399" s="158">
        <v>8127</v>
      </c>
      <c r="E5399" s="158">
        <v>19.651</v>
      </c>
      <c r="F5399" s="158">
        <v>19.619</v>
      </c>
      <c r="G5399" s="16">
        <f t="shared" si="112"/>
        <v>19.906047079520491</v>
      </c>
      <c r="H5399" s="17">
        <f t="shared" si="113"/>
        <v>-0.42507846586748482</v>
      </c>
      <c r="I5399" s="17">
        <f t="shared" si="114"/>
        <v>-3.2000000000000028E-2</v>
      </c>
      <c r="J5399" s="18">
        <f t="shared" si="115"/>
        <v>1.6284158566994061E-3</v>
      </c>
      <c r="K5399" s="18">
        <f t="shared" si="116"/>
        <v>0.2927430154299176</v>
      </c>
      <c r="L5399" s="154"/>
      <c r="M5399" s="154"/>
      <c r="N5399" s="154"/>
      <c r="O5399" s="154"/>
      <c r="P5399" s="154"/>
      <c r="Q5399" s="154"/>
      <c r="R5399" s="154"/>
      <c r="S5399" s="154"/>
      <c r="T5399" s="154"/>
      <c r="U5399" s="154"/>
      <c r="V5399" s="154"/>
      <c r="W5399" s="154"/>
      <c r="X5399" s="154"/>
      <c r="Y5399" s="154"/>
      <c r="Z5399" s="154"/>
      <c r="AA5399" s="154"/>
    </row>
    <row r="5400" spans="1:27" ht="15.75" customHeight="1">
      <c r="A5400" s="155"/>
      <c r="B5400" s="156"/>
      <c r="C5400" s="158"/>
      <c r="D5400" s="158">
        <v>8127</v>
      </c>
      <c r="E5400" s="158">
        <v>20.55</v>
      </c>
      <c r="F5400" s="158">
        <v>20.513999999999999</v>
      </c>
      <c r="G5400" s="16">
        <f t="shared" si="112"/>
        <v>19.906047079520491</v>
      </c>
      <c r="H5400" s="17">
        <f t="shared" si="113"/>
        <v>1.0732548674658502</v>
      </c>
      <c r="I5400" s="17">
        <f t="shared" si="114"/>
        <v>-3.6000000000001364E-2</v>
      </c>
      <c r="J5400" s="18">
        <f t="shared" si="115"/>
        <v>1.7518248175183145E-3</v>
      </c>
      <c r="K5400" s="18">
        <f t="shared" si="116"/>
        <v>0.32368335747996646</v>
      </c>
      <c r="L5400" s="154"/>
      <c r="M5400" s="154"/>
      <c r="N5400" s="154"/>
      <c r="O5400" s="154"/>
      <c r="P5400" s="154"/>
      <c r="Q5400" s="154"/>
      <c r="R5400" s="154"/>
      <c r="S5400" s="154"/>
      <c r="T5400" s="154"/>
      <c r="U5400" s="154"/>
      <c r="V5400" s="154"/>
      <c r="W5400" s="154"/>
      <c r="X5400" s="154"/>
      <c r="Y5400" s="154"/>
      <c r="Z5400" s="154"/>
      <c r="AA5400" s="154"/>
    </row>
    <row r="5401" spans="1:27" ht="15.75" customHeight="1">
      <c r="A5401" s="155"/>
      <c r="B5401" s="156"/>
      <c r="C5401" s="158"/>
      <c r="D5401" s="158">
        <v>8127</v>
      </c>
      <c r="E5401" s="158">
        <v>21.175000000000001</v>
      </c>
      <c r="F5401" s="158">
        <v>21.129000000000001</v>
      </c>
      <c r="G5401" s="16">
        <f t="shared" si="112"/>
        <v>19.906047079520491</v>
      </c>
      <c r="H5401" s="17">
        <f t="shared" si="113"/>
        <v>2.1149215341325167</v>
      </c>
      <c r="I5401" s="17">
        <f t="shared" si="114"/>
        <v>-4.5999999999999375E-2</v>
      </c>
      <c r="J5401" s="18">
        <f t="shared" si="115"/>
        <v>2.172373081463961E-3</v>
      </c>
      <c r="K5401" s="18">
        <f t="shared" si="116"/>
        <v>0.34364547797937717</v>
      </c>
      <c r="L5401" s="154"/>
      <c r="M5401" s="154"/>
      <c r="N5401" s="154"/>
      <c r="O5401" s="154"/>
      <c r="P5401" s="154"/>
      <c r="Q5401" s="154"/>
      <c r="R5401" s="154"/>
      <c r="S5401" s="154"/>
      <c r="T5401" s="154"/>
      <c r="U5401" s="154"/>
      <c r="V5401" s="154"/>
      <c r="W5401" s="154"/>
      <c r="X5401" s="154"/>
      <c r="Y5401" s="154"/>
      <c r="Z5401" s="154"/>
      <c r="AA5401" s="154"/>
    </row>
    <row r="5402" spans="1:27" ht="15.75" customHeight="1">
      <c r="A5402" s="155"/>
      <c r="B5402" s="156">
        <v>45278</v>
      </c>
      <c r="C5402" s="158">
        <v>87634</v>
      </c>
      <c r="D5402" s="158">
        <v>6117</v>
      </c>
      <c r="E5402" s="158">
        <v>19.344000000000001</v>
      </c>
      <c r="F5402" s="158">
        <v>18.992000000000001</v>
      </c>
      <c r="G5402" s="16">
        <f t="shared" si="112"/>
        <v>19.9327573208373</v>
      </c>
      <c r="H5402" s="17">
        <f t="shared" si="113"/>
        <v>-0.98126220139549858</v>
      </c>
      <c r="I5402" s="17">
        <f t="shared" si="114"/>
        <v>-0.35200000000000031</v>
      </c>
      <c r="J5402" s="18">
        <f t="shared" si="115"/>
        <v>1.8196856906534341E-2</v>
      </c>
      <c r="K5402" s="18">
        <f t="shared" si="116"/>
        <v>0.29876039495244666</v>
      </c>
      <c r="L5402" s="154"/>
      <c r="M5402" s="154"/>
      <c r="N5402" s="154"/>
      <c r="O5402" s="154"/>
      <c r="P5402" s="154"/>
      <c r="Q5402" s="154"/>
      <c r="R5402" s="154"/>
      <c r="S5402" s="154"/>
      <c r="T5402" s="154"/>
      <c r="U5402" s="154"/>
      <c r="V5402" s="154"/>
      <c r="W5402" s="154"/>
      <c r="X5402" s="154"/>
      <c r="Y5402" s="154"/>
      <c r="Z5402" s="154"/>
      <c r="AA5402" s="154"/>
    </row>
    <row r="5403" spans="1:27" ht="15.75" customHeight="1">
      <c r="A5403" s="155"/>
      <c r="B5403" s="156"/>
      <c r="C5403" s="158"/>
      <c r="D5403" s="158">
        <v>6117</v>
      </c>
      <c r="E5403" s="158">
        <v>21.347000000000001</v>
      </c>
      <c r="F5403" s="158">
        <v>20.936</v>
      </c>
      <c r="G5403" s="16">
        <f t="shared" si="112"/>
        <v>19.9327573208373</v>
      </c>
      <c r="H5403" s="17">
        <f t="shared" si="113"/>
        <v>2.3570711319378352</v>
      </c>
      <c r="I5403" s="17">
        <f t="shared" si="114"/>
        <v>-0.41100000000000136</v>
      </c>
      <c r="J5403" s="18">
        <f t="shared" si="115"/>
        <v>1.9253290860542529E-2</v>
      </c>
      <c r="K5403" s="18">
        <f t="shared" si="116"/>
        <v>0.36455806811074759</v>
      </c>
      <c r="L5403" s="154"/>
      <c r="M5403" s="154"/>
      <c r="N5403" s="154"/>
      <c r="O5403" s="154"/>
      <c r="P5403" s="154"/>
      <c r="Q5403" s="154"/>
      <c r="R5403" s="154"/>
      <c r="S5403" s="154"/>
      <c r="T5403" s="154"/>
      <c r="U5403" s="154"/>
      <c r="V5403" s="154"/>
      <c r="W5403" s="154"/>
      <c r="X5403" s="154"/>
      <c r="Y5403" s="154"/>
      <c r="Z5403" s="154"/>
      <c r="AA5403" s="154"/>
    </row>
    <row r="5404" spans="1:27" ht="15.75" customHeight="1">
      <c r="A5404" s="155"/>
      <c r="B5404" s="156"/>
      <c r="C5404" s="158"/>
      <c r="D5404" s="158">
        <v>6117</v>
      </c>
      <c r="E5404" s="158">
        <v>20.323</v>
      </c>
      <c r="F5404" s="158">
        <v>19.960999999999999</v>
      </c>
      <c r="G5404" s="16">
        <f t="shared" si="112"/>
        <v>19.9327573208373</v>
      </c>
      <c r="H5404" s="17">
        <f t="shared" si="113"/>
        <v>0.6504044652711668</v>
      </c>
      <c r="I5404" s="17">
        <f t="shared" si="114"/>
        <v>-0.36200000000000188</v>
      </c>
      <c r="J5404" s="18">
        <f t="shared" si="115"/>
        <v>1.7812330856664955E-2</v>
      </c>
      <c r="K5404" s="18">
        <f t="shared" si="116"/>
        <v>0.33254052452689703</v>
      </c>
      <c r="L5404" s="154"/>
      <c r="M5404" s="154"/>
      <c r="N5404" s="154"/>
      <c r="O5404" s="154"/>
      <c r="P5404" s="154"/>
      <c r="Q5404" s="154"/>
      <c r="R5404" s="154"/>
      <c r="S5404" s="154"/>
      <c r="T5404" s="154"/>
      <c r="U5404" s="154"/>
      <c r="V5404" s="154"/>
      <c r="W5404" s="154"/>
      <c r="X5404" s="154"/>
      <c r="Y5404" s="154"/>
      <c r="Z5404" s="154"/>
      <c r="AA5404" s="154"/>
    </row>
    <row r="5405" spans="1:27" ht="15.75" customHeight="1">
      <c r="A5405" s="155"/>
      <c r="B5405" s="156">
        <v>45278</v>
      </c>
      <c r="C5405" s="158">
        <v>87636</v>
      </c>
      <c r="D5405" s="158">
        <v>6107</v>
      </c>
      <c r="E5405" s="158">
        <v>16.452000000000002</v>
      </c>
      <c r="F5405" s="158">
        <v>16.238</v>
      </c>
      <c r="G5405" s="16">
        <f t="shared" si="112"/>
        <v>17.032373496847189</v>
      </c>
      <c r="H5405" s="17">
        <f t="shared" si="113"/>
        <v>-0.96728916141197874</v>
      </c>
      <c r="I5405" s="17">
        <f t="shared" si="114"/>
        <v>-0.21400000000000219</v>
      </c>
      <c r="J5405" s="18">
        <f t="shared" si="115"/>
        <v>1.3007537077559091E-2</v>
      </c>
      <c r="K5405" s="18">
        <f t="shared" si="116"/>
        <v>0.2957412226713001</v>
      </c>
      <c r="L5405" s="154"/>
      <c r="M5405" s="154"/>
      <c r="N5405" s="154"/>
      <c r="O5405" s="154"/>
      <c r="P5405" s="154"/>
      <c r="Q5405" s="154"/>
      <c r="R5405" s="154"/>
      <c r="S5405" s="154"/>
      <c r="T5405" s="154"/>
      <c r="U5405" s="154"/>
      <c r="V5405" s="154"/>
      <c r="W5405" s="154"/>
      <c r="X5405" s="154"/>
      <c r="Y5405" s="154"/>
      <c r="Z5405" s="154"/>
      <c r="AA5405" s="154"/>
    </row>
    <row r="5406" spans="1:27" ht="15.75" customHeight="1">
      <c r="A5406" s="155"/>
      <c r="B5406" s="156"/>
      <c r="C5406" s="158"/>
      <c r="D5406" s="158">
        <v>6107</v>
      </c>
      <c r="E5406" s="158">
        <v>16.61</v>
      </c>
      <c r="F5406" s="158">
        <v>16.370999999999999</v>
      </c>
      <c r="G5406" s="16">
        <f t="shared" si="112"/>
        <v>17.032373496847189</v>
      </c>
      <c r="H5406" s="17">
        <f t="shared" si="113"/>
        <v>-0.7039558280786492</v>
      </c>
      <c r="I5406" s="17">
        <f t="shared" si="114"/>
        <v>-0.23900000000000077</v>
      </c>
      <c r="J5406" s="18">
        <f t="shared" si="115"/>
        <v>1.438892233594225E-2</v>
      </c>
      <c r="K5406" s="18">
        <f t="shared" si="116"/>
        <v>0.30244037299146465</v>
      </c>
      <c r="L5406" s="154"/>
      <c r="M5406" s="154"/>
      <c r="N5406" s="154"/>
      <c r="O5406" s="154"/>
      <c r="P5406" s="154"/>
      <c r="Q5406" s="154"/>
      <c r="R5406" s="154"/>
      <c r="S5406" s="154"/>
      <c r="T5406" s="154"/>
      <c r="U5406" s="154"/>
      <c r="V5406" s="154"/>
      <c r="W5406" s="154"/>
      <c r="X5406" s="154"/>
      <c r="Y5406" s="154"/>
      <c r="Z5406" s="154"/>
      <c r="AA5406" s="154"/>
    </row>
    <row r="5407" spans="1:27" ht="15.75" customHeight="1">
      <c r="A5407" s="155"/>
      <c r="B5407" s="156">
        <v>45278</v>
      </c>
      <c r="C5407" s="158"/>
      <c r="D5407" s="158">
        <v>6107</v>
      </c>
      <c r="E5407" s="158">
        <v>16.356999999999999</v>
      </c>
      <c r="F5407" s="158">
        <v>16.091000000000001</v>
      </c>
      <c r="G5407" s="16">
        <f t="shared" si="112"/>
        <v>17.032373496847189</v>
      </c>
      <c r="H5407" s="17">
        <f t="shared" si="113"/>
        <v>-1.1256224947453162</v>
      </c>
      <c r="I5407" s="17">
        <f t="shared" si="114"/>
        <v>-0.26599999999999824</v>
      </c>
      <c r="J5407" s="18">
        <f t="shared" si="115"/>
        <v>1.6262150761141913E-2</v>
      </c>
      <c r="K5407" s="18">
        <f t="shared" si="116"/>
        <v>0.29165095038137967</v>
      </c>
      <c r="L5407" s="154"/>
      <c r="M5407" s="154"/>
      <c r="N5407" s="154"/>
      <c r="O5407" s="154"/>
      <c r="P5407" s="154"/>
      <c r="Q5407" s="154"/>
      <c r="R5407" s="154"/>
      <c r="S5407" s="154"/>
      <c r="T5407" s="154"/>
      <c r="U5407" s="154"/>
      <c r="V5407" s="154"/>
      <c r="W5407" s="154"/>
      <c r="X5407" s="154"/>
      <c r="Y5407" s="154"/>
      <c r="Z5407" s="154"/>
      <c r="AA5407" s="154"/>
    </row>
    <row r="5408" spans="1:27" ht="15.75" customHeight="1">
      <c r="A5408" s="155"/>
      <c r="B5408" s="156"/>
      <c r="C5408" s="158"/>
      <c r="D5408" s="158">
        <v>5003</v>
      </c>
      <c r="E5408" s="158">
        <v>39.281999999999996</v>
      </c>
      <c r="F5408" s="158">
        <v>38.988</v>
      </c>
      <c r="G5408" s="16">
        <f t="shared" si="112"/>
        <v>38.4</v>
      </c>
      <c r="H5408" s="17">
        <f t="shared" si="113"/>
        <v>1.4699999999999966</v>
      </c>
      <c r="I5408" s="17">
        <f t="shared" si="114"/>
        <v>-0.29399999999999693</v>
      </c>
      <c r="J5408" s="18">
        <f t="shared" si="115"/>
        <v>7.484343974339315E-3</v>
      </c>
      <c r="K5408" s="18">
        <f t="shared" si="116"/>
        <v>0.38903314495188629</v>
      </c>
      <c r="L5408" s="154"/>
      <c r="M5408" s="154"/>
      <c r="N5408" s="154"/>
      <c r="O5408" s="154"/>
      <c r="P5408" s="154"/>
      <c r="Q5408" s="154"/>
      <c r="R5408" s="154"/>
      <c r="S5408" s="154"/>
      <c r="T5408" s="154"/>
      <c r="U5408" s="154"/>
      <c r="V5408" s="154"/>
      <c r="W5408" s="154"/>
      <c r="X5408" s="154"/>
      <c r="Y5408" s="154"/>
      <c r="Z5408" s="154"/>
      <c r="AA5408" s="154"/>
    </row>
    <row r="5409" spans="1:27" ht="15.75" customHeight="1">
      <c r="A5409" s="155"/>
      <c r="B5409" s="156"/>
      <c r="C5409" s="158"/>
      <c r="D5409" s="158">
        <v>5003</v>
      </c>
      <c r="E5409" s="158">
        <v>41.125</v>
      </c>
      <c r="F5409" s="158">
        <v>40.704999999999998</v>
      </c>
      <c r="G5409" s="16">
        <f t="shared" si="112"/>
        <v>38.4</v>
      </c>
      <c r="H5409" s="17">
        <f t="shared" si="113"/>
        <v>4.5416666666666696</v>
      </c>
      <c r="I5409" s="17">
        <f t="shared" si="114"/>
        <v>-0.42000000000000171</v>
      </c>
      <c r="J5409" s="18">
        <f t="shared" si="115"/>
        <v>1.021276595744685E-2</v>
      </c>
      <c r="K5409" s="18">
        <f t="shared" si="116"/>
        <v>0.41641337386018235</v>
      </c>
      <c r="L5409" s="154"/>
      <c r="M5409" s="154"/>
      <c r="N5409" s="154"/>
      <c r="O5409" s="154"/>
      <c r="P5409" s="154"/>
      <c r="Q5409" s="154"/>
      <c r="R5409" s="154"/>
      <c r="S5409" s="154"/>
      <c r="T5409" s="154"/>
      <c r="U5409" s="154"/>
      <c r="V5409" s="154"/>
      <c r="W5409" s="154"/>
      <c r="X5409" s="154"/>
      <c r="Y5409" s="154"/>
      <c r="Z5409" s="154"/>
      <c r="AA5409" s="154"/>
    </row>
    <row r="5410" spans="1:27" ht="15.75" customHeight="1">
      <c r="A5410" s="155"/>
      <c r="B5410" s="156"/>
      <c r="C5410" s="158"/>
      <c r="D5410" s="158">
        <v>5003</v>
      </c>
      <c r="E5410" s="158">
        <v>37.813000000000002</v>
      </c>
      <c r="F5410" s="158">
        <v>37.479999999999997</v>
      </c>
      <c r="G5410" s="16">
        <f t="shared" si="112"/>
        <v>38.4</v>
      </c>
      <c r="H5410" s="17">
        <f t="shared" si="113"/>
        <v>-0.97833333333332706</v>
      </c>
      <c r="I5410" s="17">
        <f t="shared" si="114"/>
        <v>-0.33300000000000551</v>
      </c>
      <c r="J5410" s="18">
        <f t="shared" si="115"/>
        <v>8.806495120725821E-3</v>
      </c>
      <c r="K5410" s="18">
        <f t="shared" si="116"/>
        <v>0.36529764895670808</v>
      </c>
      <c r="L5410" s="154"/>
      <c r="M5410" s="154"/>
      <c r="N5410" s="154"/>
      <c r="O5410" s="154"/>
      <c r="P5410" s="154"/>
      <c r="Q5410" s="154"/>
      <c r="R5410" s="154"/>
      <c r="S5410" s="154"/>
      <c r="T5410" s="154"/>
      <c r="U5410" s="154"/>
      <c r="V5410" s="154"/>
      <c r="W5410" s="154"/>
      <c r="X5410" s="154"/>
      <c r="Y5410" s="154"/>
      <c r="Z5410" s="154"/>
      <c r="AA5410" s="154"/>
    </row>
    <row r="5411" spans="1:27" ht="15.75" customHeight="1">
      <c r="A5411" s="155"/>
      <c r="B5411" s="156"/>
      <c r="C5411" s="158"/>
      <c r="D5411" s="158">
        <v>5003</v>
      </c>
      <c r="E5411" s="158">
        <v>40.174999999999997</v>
      </c>
      <c r="F5411" s="158">
        <v>39.765999999999998</v>
      </c>
      <c r="G5411" s="16">
        <f t="shared" si="112"/>
        <v>38.4</v>
      </c>
      <c r="H5411" s="17">
        <f t="shared" si="113"/>
        <v>2.9583333333333313</v>
      </c>
      <c r="I5411" s="17">
        <f t="shared" si="114"/>
        <v>-0.40899999999999892</v>
      </c>
      <c r="J5411" s="18">
        <f t="shared" si="115"/>
        <v>1.0180460485376451E-2</v>
      </c>
      <c r="K5411" s="18">
        <f t="shared" si="116"/>
        <v>0.40261356565028</v>
      </c>
      <c r="L5411" s="154"/>
      <c r="M5411" s="154"/>
      <c r="N5411" s="154"/>
      <c r="O5411" s="154"/>
      <c r="P5411" s="154"/>
      <c r="Q5411" s="154"/>
      <c r="R5411" s="154"/>
      <c r="S5411" s="154"/>
      <c r="T5411" s="154"/>
      <c r="U5411" s="154"/>
      <c r="V5411" s="154"/>
      <c r="W5411" s="154"/>
      <c r="X5411" s="154"/>
      <c r="Y5411" s="154"/>
      <c r="Z5411" s="154"/>
      <c r="AA5411" s="154"/>
    </row>
    <row r="5412" spans="1:27" ht="15.75" customHeight="1">
      <c r="A5412" s="155"/>
      <c r="B5412" s="156"/>
      <c r="C5412" s="158"/>
      <c r="D5412" s="158">
        <v>5003</v>
      </c>
      <c r="E5412" s="158">
        <v>38.295999999999999</v>
      </c>
      <c r="F5412" s="158">
        <v>37.887999999999998</v>
      </c>
      <c r="G5412" s="16">
        <f t="shared" si="112"/>
        <v>38.4</v>
      </c>
      <c r="H5412" s="17">
        <f t="shared" si="113"/>
        <v>-0.17333333333333201</v>
      </c>
      <c r="I5412" s="17">
        <f t="shared" si="114"/>
        <v>-0.40800000000000125</v>
      </c>
      <c r="J5412" s="18">
        <f t="shared" si="115"/>
        <v>1.0653854188427023E-2</v>
      </c>
      <c r="K5412" s="18">
        <f t="shared" si="116"/>
        <v>0.37330269479841238</v>
      </c>
      <c r="L5412" s="154"/>
      <c r="M5412" s="154"/>
      <c r="N5412" s="154"/>
      <c r="O5412" s="154"/>
      <c r="P5412" s="154"/>
      <c r="Q5412" s="154"/>
      <c r="R5412" s="154"/>
      <c r="S5412" s="154"/>
      <c r="T5412" s="154"/>
      <c r="U5412" s="154"/>
      <c r="V5412" s="154"/>
      <c r="W5412" s="154"/>
      <c r="X5412" s="154"/>
      <c r="Y5412" s="154"/>
      <c r="Z5412" s="154"/>
      <c r="AA5412" s="154"/>
    </row>
    <row r="5413" spans="1:27" ht="15.75" customHeight="1">
      <c r="A5413" s="155"/>
      <c r="B5413" s="156"/>
      <c r="C5413" s="158"/>
      <c r="D5413" s="158">
        <v>1011</v>
      </c>
      <c r="E5413" s="158">
        <v>27.722000000000001</v>
      </c>
      <c r="F5413" s="158">
        <v>27.513999999999999</v>
      </c>
      <c r="G5413" s="16">
        <f t="shared" si="112"/>
        <v>27</v>
      </c>
      <c r="H5413" s="17">
        <f t="shared" si="113"/>
        <v>1.2033333333333356</v>
      </c>
      <c r="I5413" s="17">
        <f t="shared" si="114"/>
        <v>-0.20800000000000196</v>
      </c>
      <c r="J5413" s="18">
        <f t="shared" si="115"/>
        <v>7.5030661568430109E-3</v>
      </c>
      <c r="K5413" s="18">
        <f t="shared" si="116"/>
        <v>0.56713079864367655</v>
      </c>
      <c r="L5413" s="154"/>
      <c r="M5413" s="154"/>
      <c r="N5413" s="154"/>
      <c r="O5413" s="154"/>
      <c r="P5413" s="154"/>
      <c r="Q5413" s="154"/>
      <c r="R5413" s="154"/>
      <c r="S5413" s="154"/>
      <c r="T5413" s="154"/>
      <c r="U5413" s="154"/>
      <c r="V5413" s="154"/>
      <c r="W5413" s="154"/>
      <c r="X5413" s="154"/>
      <c r="Y5413" s="154"/>
      <c r="Z5413" s="154"/>
      <c r="AA5413" s="154"/>
    </row>
    <row r="5414" spans="1:27" ht="15.75" customHeight="1">
      <c r="A5414" s="155"/>
      <c r="B5414" s="156"/>
      <c r="C5414" s="158"/>
      <c r="D5414" s="158">
        <v>1011</v>
      </c>
      <c r="E5414" s="158">
        <v>27.113</v>
      </c>
      <c r="F5414" s="158">
        <v>26.914000000000001</v>
      </c>
      <c r="G5414" s="16">
        <f t="shared" si="112"/>
        <v>27</v>
      </c>
      <c r="H5414" s="17">
        <f t="shared" si="113"/>
        <v>0.18833333333333258</v>
      </c>
      <c r="I5414" s="17">
        <f t="shared" si="114"/>
        <v>-0.19899999999999807</v>
      </c>
      <c r="J5414" s="18">
        <f t="shared" si="115"/>
        <v>7.3396525651900591E-3</v>
      </c>
      <c r="K5414" s="18">
        <f t="shared" si="116"/>
        <v>0.55740788551617304</v>
      </c>
      <c r="L5414" s="154"/>
      <c r="M5414" s="154"/>
      <c r="N5414" s="154"/>
      <c r="O5414" s="154"/>
      <c r="P5414" s="154"/>
      <c r="Q5414" s="154"/>
      <c r="R5414" s="154"/>
      <c r="S5414" s="154"/>
      <c r="T5414" s="154"/>
      <c r="U5414" s="154"/>
      <c r="V5414" s="154"/>
      <c r="W5414" s="154"/>
      <c r="X5414" s="154"/>
      <c r="Y5414" s="154"/>
      <c r="Z5414" s="154"/>
      <c r="AA5414" s="154"/>
    </row>
    <row r="5415" spans="1:27" ht="15.75" customHeight="1">
      <c r="A5415" s="155"/>
      <c r="B5415" s="156"/>
      <c r="C5415" s="158"/>
      <c r="D5415" s="158">
        <v>6107</v>
      </c>
      <c r="E5415" s="158">
        <v>17.687999999999999</v>
      </c>
      <c r="F5415" s="158">
        <v>17.422999999999998</v>
      </c>
      <c r="G5415" s="16">
        <f t="shared" si="112"/>
        <v>17.032373496847189</v>
      </c>
      <c r="H5415" s="17">
        <f t="shared" si="113"/>
        <v>1.0927108385880167</v>
      </c>
      <c r="I5415" s="17">
        <f t="shared" si="114"/>
        <v>-0.26500000000000057</v>
      </c>
      <c r="J5415" s="18">
        <f t="shared" si="115"/>
        <v>1.4981908638625089E-2</v>
      </c>
      <c r="K5415" s="18">
        <f t="shared" si="116"/>
        <v>0.34495333533402461</v>
      </c>
      <c r="L5415" s="154"/>
      <c r="M5415" s="154"/>
      <c r="N5415" s="154"/>
      <c r="O5415" s="154"/>
      <c r="P5415" s="154"/>
      <c r="Q5415" s="154"/>
      <c r="R5415" s="154"/>
      <c r="S5415" s="154"/>
      <c r="T5415" s="154"/>
      <c r="U5415" s="154"/>
      <c r="V5415" s="154"/>
      <c r="W5415" s="154"/>
      <c r="X5415" s="154"/>
      <c r="Y5415" s="154"/>
      <c r="Z5415" s="154"/>
      <c r="AA5415" s="154"/>
    </row>
    <row r="5416" spans="1:27" ht="15.75" customHeight="1">
      <c r="A5416" s="155"/>
      <c r="B5416" s="156"/>
      <c r="C5416" s="158"/>
      <c r="D5416" s="158">
        <v>6107</v>
      </c>
      <c r="E5416" s="158">
        <v>17.509</v>
      </c>
      <c r="F5416" s="158">
        <v>17.260000000000002</v>
      </c>
      <c r="G5416" s="16">
        <f t="shared" si="112"/>
        <v>17.032373496847189</v>
      </c>
      <c r="H5416" s="17">
        <f t="shared" si="113"/>
        <v>0.79437750525468576</v>
      </c>
      <c r="I5416" s="17">
        <f t="shared" si="114"/>
        <v>-0.24899999999999878</v>
      </c>
      <c r="J5416" s="18">
        <f t="shared" si="115"/>
        <v>1.4221257638928481E-2</v>
      </c>
      <c r="K5416" s="18">
        <f t="shared" si="116"/>
        <v>0.33825658777704198</v>
      </c>
      <c r="L5416" s="154"/>
      <c r="M5416" s="154"/>
      <c r="N5416" s="154"/>
      <c r="O5416" s="154"/>
      <c r="P5416" s="154"/>
      <c r="Q5416" s="154"/>
      <c r="R5416" s="154"/>
      <c r="S5416" s="154"/>
      <c r="T5416" s="154"/>
      <c r="U5416" s="154"/>
      <c r="V5416" s="154"/>
      <c r="W5416" s="154"/>
      <c r="X5416" s="154"/>
      <c r="Y5416" s="154"/>
      <c r="Z5416" s="154"/>
      <c r="AA5416" s="154"/>
    </row>
    <row r="5417" spans="1:27" ht="15.75" customHeight="1">
      <c r="A5417" s="155"/>
      <c r="B5417" s="156"/>
      <c r="C5417" s="158"/>
      <c r="D5417" s="158">
        <v>6107</v>
      </c>
      <c r="E5417" s="158">
        <v>16.972000000000001</v>
      </c>
      <c r="F5417" s="158">
        <v>16.742000000000001</v>
      </c>
      <c r="G5417" s="16">
        <f t="shared" si="112"/>
        <v>17.032373496847189</v>
      </c>
      <c r="H5417" s="17">
        <f t="shared" si="113"/>
        <v>-0.10062249474531271</v>
      </c>
      <c r="I5417" s="17">
        <f t="shared" si="114"/>
        <v>-0.23000000000000043</v>
      </c>
      <c r="J5417" s="18">
        <f t="shared" si="115"/>
        <v>1.355173226490693E-2</v>
      </c>
      <c r="K5417" s="18">
        <f t="shared" si="116"/>
        <v>0.31731879539171748</v>
      </c>
      <c r="L5417" s="154"/>
      <c r="M5417" s="154"/>
      <c r="N5417" s="154"/>
      <c r="O5417" s="154"/>
      <c r="P5417" s="154"/>
      <c r="Q5417" s="154"/>
      <c r="R5417" s="154"/>
      <c r="S5417" s="154"/>
      <c r="T5417" s="154"/>
      <c r="U5417" s="154"/>
      <c r="V5417" s="154"/>
      <c r="W5417" s="154"/>
      <c r="X5417" s="154"/>
      <c r="Y5417" s="154"/>
      <c r="Z5417" s="154"/>
      <c r="AA5417" s="154"/>
    </row>
    <row r="5418" spans="1:27" ht="15.75" customHeight="1">
      <c r="A5418" s="155"/>
      <c r="B5418" s="156"/>
      <c r="C5418" s="158">
        <v>87657</v>
      </c>
      <c r="D5418" s="158">
        <v>5001</v>
      </c>
      <c r="E5418" s="158">
        <v>39.302999999999997</v>
      </c>
      <c r="F5418" s="158">
        <v>38.692</v>
      </c>
      <c r="G5418" s="16">
        <f t="shared" si="112"/>
        <v>38.4</v>
      </c>
      <c r="H5418" s="17">
        <f t="shared" si="113"/>
        <v>1.5049999999999979</v>
      </c>
      <c r="I5418" s="17">
        <f t="shared" si="114"/>
        <v>-0.6109999999999971</v>
      </c>
      <c r="J5418" s="18">
        <f t="shared" si="115"/>
        <v>1.5545887082410939E-2</v>
      </c>
      <c r="K5418" s="18">
        <f t="shared" si="116"/>
        <v>0.38935959087092586</v>
      </c>
      <c r="L5418" s="154"/>
      <c r="M5418" s="154"/>
      <c r="N5418" s="154"/>
      <c r="O5418" s="154"/>
      <c r="P5418" s="154"/>
      <c r="Q5418" s="154"/>
      <c r="R5418" s="154"/>
      <c r="S5418" s="154"/>
      <c r="T5418" s="154"/>
      <c r="U5418" s="154"/>
      <c r="V5418" s="154"/>
      <c r="W5418" s="154"/>
      <c r="X5418" s="154"/>
      <c r="Y5418" s="154"/>
      <c r="Z5418" s="154"/>
      <c r="AA5418" s="154"/>
    </row>
    <row r="5419" spans="1:27" ht="15.75" customHeight="1">
      <c r="A5419" s="155"/>
      <c r="B5419" s="156"/>
      <c r="C5419" s="158"/>
      <c r="D5419" s="158">
        <v>5001</v>
      </c>
      <c r="E5419" s="158">
        <v>37.295000000000002</v>
      </c>
      <c r="F5419" s="158">
        <v>36.875</v>
      </c>
      <c r="G5419" s="16">
        <f t="shared" si="112"/>
        <v>38.4</v>
      </c>
      <c r="H5419" s="17">
        <f t="shared" si="113"/>
        <v>-1.8416666666666615</v>
      </c>
      <c r="I5419" s="17">
        <f t="shared" si="114"/>
        <v>-0.42000000000000171</v>
      </c>
      <c r="J5419" s="18">
        <f t="shared" si="115"/>
        <v>1.1261563212226886E-2</v>
      </c>
      <c r="K5419" s="18">
        <f t="shared" si="116"/>
        <v>0.35648210215846632</v>
      </c>
      <c r="L5419" s="154"/>
      <c r="M5419" s="154"/>
      <c r="N5419" s="154"/>
      <c r="O5419" s="154"/>
      <c r="P5419" s="154"/>
      <c r="Q5419" s="154"/>
      <c r="R5419" s="154"/>
      <c r="S5419" s="154"/>
      <c r="T5419" s="154"/>
      <c r="U5419" s="154"/>
      <c r="V5419" s="154"/>
      <c r="W5419" s="154"/>
      <c r="X5419" s="154"/>
      <c r="Y5419" s="154"/>
      <c r="Z5419" s="154"/>
      <c r="AA5419" s="154"/>
    </row>
    <row r="5420" spans="1:27" ht="15.75" customHeight="1">
      <c r="A5420" s="155"/>
      <c r="B5420" s="156"/>
      <c r="C5420" s="158">
        <v>87665</v>
      </c>
      <c r="D5420" s="158">
        <v>5001</v>
      </c>
      <c r="E5420" s="158">
        <v>39.576000000000001</v>
      </c>
      <c r="F5420" s="158">
        <v>39.116</v>
      </c>
      <c r="G5420" s="16">
        <f t="shared" si="112"/>
        <v>38.4</v>
      </c>
      <c r="H5420" s="17">
        <f t="shared" si="113"/>
        <v>1.9600000000000033</v>
      </c>
      <c r="I5420" s="17">
        <f t="shared" si="114"/>
        <v>-0.46000000000000085</v>
      </c>
      <c r="J5420" s="18">
        <f t="shared" si="115"/>
        <v>1.1623205983424319E-2</v>
      </c>
      <c r="K5420" s="18">
        <f t="shared" si="116"/>
        <v>0.39357186173438446</v>
      </c>
      <c r="L5420" s="154"/>
      <c r="M5420" s="154"/>
      <c r="N5420" s="154"/>
      <c r="O5420" s="154"/>
      <c r="P5420" s="154"/>
      <c r="Q5420" s="154"/>
      <c r="R5420" s="154"/>
      <c r="S5420" s="154"/>
      <c r="T5420" s="154"/>
      <c r="U5420" s="154"/>
      <c r="V5420" s="154"/>
      <c r="W5420" s="154"/>
      <c r="X5420" s="154"/>
      <c r="Y5420" s="154"/>
      <c r="Z5420" s="154"/>
      <c r="AA5420" s="154"/>
    </row>
    <row r="5421" spans="1:27" ht="15.75" customHeight="1">
      <c r="A5421" s="155"/>
      <c r="B5421" s="156"/>
      <c r="C5421" s="158"/>
      <c r="D5421" s="158">
        <v>5001</v>
      </c>
      <c r="E5421" s="158">
        <v>37.853000000000002</v>
      </c>
      <c r="F5421" s="158">
        <v>37.578000000000003</v>
      </c>
      <c r="G5421" s="16">
        <f t="shared" si="112"/>
        <v>38.4</v>
      </c>
      <c r="H5421" s="17">
        <f t="shared" si="113"/>
        <v>-0.91166666666666174</v>
      </c>
      <c r="I5421" s="17">
        <f t="shared" si="114"/>
        <v>-0.27499999999999858</v>
      </c>
      <c r="J5421" s="18">
        <f t="shared" si="115"/>
        <v>7.2649459752198919E-3</v>
      </c>
      <c r="K5421" s="18">
        <f t="shared" si="116"/>
        <v>0.36596835125353344</v>
      </c>
      <c r="L5421" s="154"/>
      <c r="M5421" s="154"/>
      <c r="N5421" s="154"/>
      <c r="O5421" s="154"/>
      <c r="P5421" s="154"/>
      <c r="Q5421" s="154"/>
      <c r="R5421" s="154"/>
      <c r="S5421" s="154"/>
      <c r="T5421" s="154"/>
      <c r="U5421" s="154"/>
      <c r="V5421" s="154"/>
      <c r="W5421" s="154"/>
      <c r="X5421" s="154"/>
      <c r="Y5421" s="154"/>
      <c r="Z5421" s="154"/>
      <c r="AA5421" s="154"/>
    </row>
    <row r="5422" spans="1:27" ht="15.75" customHeight="1">
      <c r="A5422" s="155"/>
      <c r="B5422" s="156"/>
      <c r="C5422" s="158">
        <v>87677</v>
      </c>
      <c r="D5422" s="158">
        <v>6117</v>
      </c>
      <c r="E5422" s="158">
        <v>20.023</v>
      </c>
      <c r="F5422" s="158">
        <v>19.696000000000002</v>
      </c>
      <c r="G5422" s="16">
        <f t="shared" si="112"/>
        <v>19.9327573208373</v>
      </c>
      <c r="H5422" s="17">
        <f t="shared" si="113"/>
        <v>0.15040446527116558</v>
      </c>
      <c r="I5422" s="17">
        <f t="shared" si="114"/>
        <v>-0.32699999999999818</v>
      </c>
      <c r="J5422" s="18">
        <f t="shared" si="115"/>
        <v>1.6331219098037166E-2</v>
      </c>
      <c r="K5422" s="18">
        <f t="shared" si="116"/>
        <v>0.32254013284523436</v>
      </c>
      <c r="L5422" s="154"/>
      <c r="M5422" s="154"/>
      <c r="N5422" s="154"/>
      <c r="O5422" s="154"/>
      <c r="P5422" s="154"/>
      <c r="Q5422" s="154"/>
      <c r="R5422" s="154"/>
      <c r="S5422" s="154"/>
      <c r="T5422" s="154"/>
      <c r="U5422" s="154"/>
      <c r="V5422" s="154"/>
      <c r="W5422" s="154"/>
      <c r="X5422" s="154"/>
      <c r="Y5422" s="154"/>
      <c r="Z5422" s="154"/>
      <c r="AA5422" s="154"/>
    </row>
    <row r="5423" spans="1:27" ht="15.75" customHeight="1">
      <c r="A5423" s="155"/>
      <c r="B5423" s="156"/>
      <c r="C5423" s="158"/>
      <c r="D5423" s="158">
        <v>6117</v>
      </c>
      <c r="E5423" s="158">
        <v>19.599</v>
      </c>
      <c r="F5423" s="158">
        <v>19.312000000000001</v>
      </c>
      <c r="G5423" s="16">
        <f t="shared" si="112"/>
        <v>19.9327573208373</v>
      </c>
      <c r="H5423" s="17">
        <f t="shared" si="113"/>
        <v>-0.55626220139550031</v>
      </c>
      <c r="I5423" s="17">
        <f t="shared" si="114"/>
        <v>-0.28699999999999903</v>
      </c>
      <c r="J5423" s="18">
        <f t="shared" si="115"/>
        <v>1.4643604265523701E-2</v>
      </c>
      <c r="K5423" s="18">
        <f t="shared" si="116"/>
        <v>0.30788413082096677</v>
      </c>
      <c r="L5423" s="154"/>
      <c r="M5423" s="154"/>
      <c r="N5423" s="154"/>
      <c r="O5423" s="154"/>
      <c r="P5423" s="154"/>
      <c r="Q5423" s="154"/>
      <c r="R5423" s="154"/>
      <c r="S5423" s="154"/>
      <c r="T5423" s="154"/>
      <c r="U5423" s="154"/>
      <c r="V5423" s="154"/>
      <c r="W5423" s="154"/>
      <c r="X5423" s="154"/>
      <c r="Y5423" s="154"/>
      <c r="Z5423" s="154"/>
      <c r="AA5423" s="154"/>
    </row>
    <row r="5424" spans="1:27" ht="15.75" customHeight="1">
      <c r="A5424" s="155"/>
      <c r="B5424" s="159">
        <v>45280</v>
      </c>
      <c r="C5424" s="158">
        <v>87677</v>
      </c>
      <c r="D5424" s="158">
        <v>6117</v>
      </c>
      <c r="E5424" s="158">
        <v>18.966000000000001</v>
      </c>
      <c r="F5424" s="158">
        <v>18.602</v>
      </c>
      <c r="G5424" s="16">
        <f t="shared" ref="G5424:G5482" si="117">IF(D5424=$M$2,$P$2,IF(D5424=$M$3,$P$3,IF(D5424=$M$4,$P$4,IF(D5424=$M$5,$P$5,IF(D5424=$M$6,$P$6,IF(D5424=$M$7,$P$7,IF(D5424=$M$8,$P$8,IF(D5424=$M$9,$P$9,IF(D5424=$M$10,$P$10,IF(D5424=$M$11,$P$11,IF(D5424=$M$12,$P$12,IF(D5424=$M$13,$P$13,IF(D5424=$M$14,$P$14,IF(D5424=$M$15,$P$15,IF(D5424=$M$16,$P$16,IF(D5424=$M$17,$P$17,IF(D5424=$M$18,$P$18,IF(D5424=$M$19,$P$19,IF(D5424=$M$20,$P$20,IF(D5424=$M$21,$P$21,IF(D5424=$M$22,$P$22,IF(D5424=$M$23,$P$23,IF(D5424=$M$24,$P$24,IF(D5424=$M$25,$P$25,IF(D5424=$M$26,$P$26,IF(D5424=$M$27,$P$27,IF(D5424=$M$28,$P$28,IF(D5424=$M$29,$P$29,IF(D5424=$M$30,$P$30,IF(D5424=$M$31,$P$31,IF(D5424=$M$32,$P$32,IF(D5424=$M$33,$P$33,IF(D5424=$M$34,$P$34,IF(D5424=$M$35,$P$35,IF(D5424=$M$36,$P$36,IF(D5424=$M$37,$P$37,IF(D5424=$M$38,$P$38,IF(D5424=$M$39,$P$39,IF(D5424=$M$40,$P$40,IF(D5424=$M$41,$P$41,IF(D5424=$M$42,$P$42,IF(D5424=$M$43,$P$43,IF(D5424=$M$44,$P$44,IF(D5424=$M$45,$P$45,IF(D5424=$M$46,$P$46,IF(D5424=$M$47,$P$47,IF(D5424=$M$48,$P$48,IF(D5424=$M$49,$P$49,IF(D5424=$M$50,$P$50,IF(D5424=$M$51,$P$51,IF(D5424=$M$52,$P$52,IF(D5424=$M$53,$P$53,IF(D5424=$M$54,$P$54,IF(D5424=$M$55,$P$55,IF(D5424=$M$56,$P$56,IF(D5424=$M$57,$P$57,IF(D5424=$M$58,$P$58,IF(D5424=$M$59,$P$59,IF(D5424=$M$60,$P$60,IF(D5424=$M$61,$P$61,IF(D5424=$M$62,$P$62)))))))))))))))))))))))))))))))))))))))))))))))))))))))))))))</f>
        <v>19.9327573208373</v>
      </c>
      <c r="H5424" s="17">
        <f t="shared" ref="H5424:H5482" si="118">(E5424-G5424)/$X$2</f>
        <v>-1.6112622013954989</v>
      </c>
      <c r="I5424" s="17">
        <f t="shared" ref="I5424:I5482" si="119">F5424-E5424</f>
        <v>-0.36400000000000077</v>
      </c>
      <c r="J5424" s="18">
        <f t="shared" ref="J5424:J5482" si="120">-1*I5424/E5424</f>
        <v>1.9192238743013852E-2</v>
      </c>
      <c r="K5424" s="18">
        <f t="shared" ref="K5424:K5482" si="121">IF(D5424=$M$2,(E5424-$T$2)/E5424,IF(D5424=$M$3,(E5424-$T$3)/E5424,IF(D5424=$M$4,(E5424-$T$4)/E5424,IF(D5424=$M$5,(E5424-$T$5)/E5424,IF(D5424=$M$6,(E5424-$T$6)/E5424,IF(D5424=$M$7,(E5424-$T$7)/E5424,IF(D5424=$M$8,(E5424-$T$8)/E5424,IF(D5424=$M$9,(E5424-$T$9)/E5424,IF(D5424=$M$10,(E5424-$T$10)/E5424,IF(D5424=$M$11,(E5424-$T$11)/E5424,IF(D5424=$M$12,(E5424-$T$12)/E5424,IF(D5424=$M$13,(E5424-$T$13)/E5424,IF(D5424=$M$14,(E5424-$T$14)/E5424,IF(D5424=$M$15,(E5424-$T$15)/E5424,IF(D5424=$M$16,(E5424-$T$16)/E5424,IF(D5424=$M$17,(E5424-$T$17)/E5424,IF(D5424=$M$18,(E5424-$T$18)/E5424,IF(D5424=$M$19,(E5424-$T$19)/E5424,IF(D5424=$M$20,(E5424-$T$20)/E5424,IF(D5424=$M$21,(E5424-$T$21)/E5424,IF(D5424=$M$22,(E5424-$T$22)/E5424,IF(D5424=$M$23,(E5424-$T$23)/E5424,IF(D5424=$M$24,(E5424-$T$24)/E5424,IF(D5424=$M$25,(E5424-$T$25)/E5424,IF(D5424=$M$26,(E5424-$T$26)/E5424,IF(D5424=$M$27,(E5424-$T$27)/E5424,IF(D5424=$M$28,(E5424-$T$28)/E5424,IF(D5424=$M$29,(E5424-$T$29)/E5424,IF(D5424=$M$30,(E5424-$T$30)/E5424,IF(D5424=$M$31,(E5424-$T$31)/E5424,IF(D5424=$M$32,(E5424-$T$32)/E5424,IF(D5424=$M$33,(E5424-$T$33)/E5424,IF(D5424=$M$34,(E5424-$T$34)/E5424,IF(D5424=$M$35,(E5424-$T$35)/E5424,IF(D5424=$M$36,(E5424-$T$36)/E5424,IF(D5424=$M$37,(E5424-$T$37)/E5424,IF(D5424=$M$38,(E5424-$T$38)/E5424,IF(D5424=$M$39,(E5424-$T$39)/E5424,IF(D5424=$M$40,(E5424-$T$40)/E5424,IF(D5424=$M$41,(E5424-$T$41)/E5424,IF(D5424=$M$42,(E5424-$T$42)/E5424,IF(D5424=$M$43,(E5424-$T$43)/E5424,IF(D5424=$M$44,(E5424-$T$44)/E5424,IF(D5424=$M$45,(E5424-$T$45)/E5424,IF(D5424=$M$46,(E5424-$T$46)/E5424,IF(D5424=$M$47,(E5424-$T$47)/E5424,IF(D5424=$M$48,(E5424-$T$48)/E5424,IF(D5424=$M$49,(E5424-$T$49)/E5424,IF(D5424=$M$50,(E5424-$T$50)/E5424,IF(D5424=$M$51,(E5424-$T$51)/E5424,IF(D5424=$M$52,(E5424-$T$52)/E5424,IF(D5424=$M$53,(E5424-$T$53)/E5424,IF(D5424=$M$54,(E5424-$T$54)/E5424,IF(D5424=$M$55,(E5424-$T$55)/E5424,IF(D5424=$M$56,(E5424-$T$56)/E5424,IF(D5424=$M$57,(E5424-$T$57)/E5424,IF(D5424=$M$58,(E5424-$T$58)/E5424,IF(D5424=$M$59,(E5424-$T$59)/E5424,IF(D5424=$M$60,(E5424-$T$60)/E5424,IF(D5424=$M$61,(E5424-$T$61)/E5424,IF(D5424=$M$62,(E5424-$T$62)/E5424)))))))))))))))))))))))))))))))))))))))))))))))))))))))))))))</f>
        <v>0.28478440788569698</v>
      </c>
      <c r="L5424" s="154"/>
      <c r="M5424" s="154"/>
      <c r="N5424" s="154"/>
      <c r="O5424" s="154"/>
      <c r="P5424" s="154"/>
      <c r="Q5424" s="154"/>
      <c r="R5424" s="154"/>
      <c r="S5424" s="154"/>
      <c r="T5424" s="154"/>
      <c r="U5424" s="154"/>
      <c r="V5424" s="154"/>
      <c r="W5424" s="154"/>
      <c r="X5424" s="154"/>
      <c r="Y5424" s="154"/>
      <c r="Z5424" s="154"/>
      <c r="AA5424" s="154"/>
    </row>
    <row r="5425" spans="1:27" ht="15.75" customHeight="1">
      <c r="A5425" s="155"/>
      <c r="B5425" s="156">
        <v>45280</v>
      </c>
      <c r="C5425" s="158" t="s">
        <v>1844</v>
      </c>
      <c r="D5425" s="158">
        <v>6107</v>
      </c>
      <c r="E5425" s="158">
        <v>15.920999999999999</v>
      </c>
      <c r="F5425" s="158">
        <v>15.635999999999999</v>
      </c>
      <c r="G5425" s="16">
        <f t="shared" si="117"/>
        <v>17.032373496847189</v>
      </c>
      <c r="H5425" s="17">
        <f t="shared" si="118"/>
        <v>-1.8522891614119827</v>
      </c>
      <c r="I5425" s="17">
        <f t="shared" si="119"/>
        <v>-0.28500000000000014</v>
      </c>
      <c r="J5425" s="18">
        <f t="shared" si="120"/>
        <v>1.7900885622762399E-2</v>
      </c>
      <c r="K5425" s="18">
        <f t="shared" si="121"/>
        <v>0.27225265971912743</v>
      </c>
      <c r="L5425" s="154"/>
      <c r="M5425" s="154"/>
      <c r="N5425" s="154"/>
      <c r="O5425" s="154"/>
      <c r="P5425" s="154"/>
      <c r="Q5425" s="154"/>
      <c r="R5425" s="154"/>
      <c r="S5425" s="154"/>
      <c r="T5425" s="154"/>
      <c r="U5425" s="154"/>
      <c r="V5425" s="154"/>
      <c r="W5425" s="154"/>
      <c r="X5425" s="154"/>
      <c r="Y5425" s="154"/>
      <c r="Z5425" s="154"/>
      <c r="AA5425" s="154"/>
    </row>
    <row r="5426" spans="1:27" ht="15.75" customHeight="1">
      <c r="A5426" s="155"/>
      <c r="B5426" s="159">
        <v>45280</v>
      </c>
      <c r="C5426" s="158" t="s">
        <v>1845</v>
      </c>
      <c r="D5426" s="158">
        <v>8107</v>
      </c>
      <c r="E5426" s="158">
        <v>15.224</v>
      </c>
      <c r="F5426" s="158">
        <v>15.214</v>
      </c>
      <c r="G5426" s="16">
        <f t="shared" si="117"/>
        <v>16.123457228651652</v>
      </c>
      <c r="H5426" s="17">
        <f t="shared" si="118"/>
        <v>-1.4990953810860872</v>
      </c>
      <c r="I5426" s="17">
        <f t="shared" si="119"/>
        <v>-9.9999999999997868E-3</v>
      </c>
      <c r="J5426" s="18">
        <f t="shared" si="120"/>
        <v>6.5685759327376427E-4</v>
      </c>
      <c r="K5426" s="18">
        <f t="shared" si="121"/>
        <v>0.25403417777490545</v>
      </c>
      <c r="L5426" s="154"/>
      <c r="M5426" s="154"/>
      <c r="N5426" s="154"/>
      <c r="O5426" s="154"/>
      <c r="P5426" s="154"/>
      <c r="Q5426" s="154"/>
      <c r="R5426" s="154"/>
      <c r="S5426" s="154"/>
      <c r="T5426" s="154"/>
      <c r="U5426" s="154"/>
      <c r="V5426" s="154"/>
      <c r="W5426" s="154"/>
      <c r="X5426" s="154"/>
      <c r="Y5426" s="154"/>
      <c r="Z5426" s="154"/>
      <c r="AA5426" s="154"/>
    </row>
    <row r="5427" spans="1:27" ht="15.75" customHeight="1">
      <c r="A5427" s="155"/>
      <c r="B5427" s="156">
        <v>45280</v>
      </c>
      <c r="C5427" s="70" t="s">
        <v>1846</v>
      </c>
      <c r="D5427" s="158">
        <v>5648</v>
      </c>
      <c r="E5427" s="158">
        <v>21.420999999999999</v>
      </c>
      <c r="F5427" s="158">
        <v>21.276</v>
      </c>
      <c r="G5427" s="16">
        <f t="shared" si="117"/>
        <v>19.240505739344663</v>
      </c>
      <c r="H5427" s="17">
        <f t="shared" si="118"/>
        <v>3.634157101092228</v>
      </c>
      <c r="I5427" s="17">
        <f t="shared" si="119"/>
        <v>-0.14499999999999957</v>
      </c>
      <c r="J5427" s="18">
        <f t="shared" si="120"/>
        <v>6.7690584006348713E-3</v>
      </c>
      <c r="K5427" s="18">
        <f t="shared" si="121"/>
        <v>0.38521077447364727</v>
      </c>
      <c r="L5427" s="154"/>
      <c r="M5427" s="154"/>
      <c r="N5427" s="154"/>
      <c r="O5427" s="154"/>
      <c r="P5427" s="154"/>
      <c r="Q5427" s="154"/>
      <c r="R5427" s="154"/>
      <c r="S5427" s="154"/>
      <c r="T5427" s="154"/>
      <c r="U5427" s="154"/>
      <c r="V5427" s="154"/>
      <c r="W5427" s="154"/>
      <c r="X5427" s="154"/>
      <c r="Y5427" s="154"/>
      <c r="Z5427" s="154"/>
      <c r="AA5427" s="154"/>
    </row>
    <row r="5428" spans="1:27" ht="15.75" customHeight="1">
      <c r="A5428" s="155"/>
      <c r="B5428" s="159">
        <v>45280</v>
      </c>
      <c r="C5428" s="70" t="s">
        <v>1847</v>
      </c>
      <c r="D5428" s="158">
        <v>5648</v>
      </c>
      <c r="E5428" s="158">
        <v>20.388000000000002</v>
      </c>
      <c r="F5428" s="158">
        <v>20.266999999999999</v>
      </c>
      <c r="G5428" s="16">
        <f t="shared" si="117"/>
        <v>19.240505739344663</v>
      </c>
      <c r="H5428" s="17">
        <f t="shared" si="118"/>
        <v>1.9124904344255653</v>
      </c>
      <c r="I5428" s="17">
        <f t="shared" si="119"/>
        <v>-0.12100000000000222</v>
      </c>
      <c r="J5428" s="18">
        <f t="shared" si="120"/>
        <v>5.9348636452816461E-3</v>
      </c>
      <c r="K5428" s="18">
        <f t="shared" si="121"/>
        <v>0.35406121247792816</v>
      </c>
      <c r="L5428" s="154"/>
      <c r="M5428" s="154"/>
      <c r="N5428" s="154"/>
      <c r="O5428" s="154"/>
      <c r="P5428" s="154"/>
      <c r="Q5428" s="154"/>
      <c r="R5428" s="154"/>
      <c r="S5428" s="154"/>
      <c r="T5428" s="154"/>
      <c r="U5428" s="154"/>
      <c r="V5428" s="154"/>
      <c r="W5428" s="154"/>
      <c r="X5428" s="154"/>
      <c r="Y5428" s="154"/>
      <c r="Z5428" s="154"/>
      <c r="AA5428" s="154"/>
    </row>
    <row r="5429" spans="1:27" ht="15.75" customHeight="1">
      <c r="A5429" s="155"/>
      <c r="B5429" s="156">
        <v>45280</v>
      </c>
      <c r="C5429" s="70" t="s">
        <v>1846</v>
      </c>
      <c r="D5429" s="158">
        <v>6617</v>
      </c>
      <c r="E5429" s="158">
        <v>21.866</v>
      </c>
      <c r="F5429" s="158">
        <v>21.390999999999998</v>
      </c>
      <c r="G5429" s="16">
        <f t="shared" si="117"/>
        <v>21.071999999999999</v>
      </c>
      <c r="H5429" s="17">
        <f t="shared" si="118"/>
        <v>1.3233333333333341</v>
      </c>
      <c r="I5429" s="17">
        <f t="shared" si="119"/>
        <v>-0.47500000000000142</v>
      </c>
      <c r="J5429" s="18">
        <f t="shared" si="120"/>
        <v>2.1723223269002168E-2</v>
      </c>
      <c r="K5429" s="18">
        <f t="shared" si="121"/>
        <v>0.42304948321595182</v>
      </c>
      <c r="L5429" s="154"/>
      <c r="M5429" s="154"/>
      <c r="N5429" s="154"/>
      <c r="O5429" s="154"/>
      <c r="P5429" s="154"/>
      <c r="Q5429" s="154"/>
      <c r="R5429" s="154"/>
      <c r="S5429" s="154"/>
      <c r="T5429" s="154"/>
      <c r="U5429" s="154"/>
      <c r="V5429" s="154"/>
      <c r="W5429" s="154"/>
      <c r="X5429" s="154"/>
      <c r="Y5429" s="154"/>
      <c r="Z5429" s="154"/>
      <c r="AA5429" s="154"/>
    </row>
    <row r="5430" spans="1:27" ht="15.75" customHeight="1">
      <c r="A5430" s="155"/>
      <c r="B5430" s="159">
        <v>45280</v>
      </c>
      <c r="C5430" s="70" t="s">
        <v>1847</v>
      </c>
      <c r="D5430" s="158">
        <v>6617</v>
      </c>
      <c r="E5430" s="158">
        <v>21.31</v>
      </c>
      <c r="F5430" s="158">
        <v>20.917000000000002</v>
      </c>
      <c r="G5430" s="16">
        <f t="shared" si="117"/>
        <v>21.071999999999999</v>
      </c>
      <c r="H5430" s="17">
        <f t="shared" si="118"/>
        <v>0.39666666666666595</v>
      </c>
      <c r="I5430" s="17">
        <f t="shared" si="119"/>
        <v>-0.39299999999999713</v>
      </c>
      <c r="J5430" s="18">
        <f t="shared" si="120"/>
        <v>1.844204598779902E-2</v>
      </c>
      <c r="K5430" s="18">
        <f t="shared" si="121"/>
        <v>0.40799624589394662</v>
      </c>
      <c r="L5430" s="154"/>
      <c r="M5430" s="154"/>
      <c r="N5430" s="154"/>
      <c r="O5430" s="154"/>
      <c r="P5430" s="154"/>
      <c r="Q5430" s="154"/>
      <c r="R5430" s="154"/>
      <c r="S5430" s="154"/>
      <c r="T5430" s="154"/>
      <c r="U5430" s="154"/>
      <c r="V5430" s="154"/>
      <c r="W5430" s="154"/>
      <c r="X5430" s="154"/>
      <c r="Y5430" s="154"/>
      <c r="Z5430" s="154"/>
      <c r="AA5430" s="154"/>
    </row>
    <row r="5431" spans="1:27" ht="15.75" customHeight="1">
      <c r="A5431" s="155"/>
      <c r="B5431" s="156">
        <v>45280</v>
      </c>
      <c r="C5431" s="158">
        <v>88186</v>
      </c>
      <c r="D5431" s="158">
        <v>6117</v>
      </c>
      <c r="E5431" s="158">
        <v>20.044</v>
      </c>
      <c r="F5431" s="158">
        <v>19.632999999999999</v>
      </c>
      <c r="G5431" s="16">
        <f t="shared" si="117"/>
        <v>19.9327573208373</v>
      </c>
      <c r="H5431" s="17">
        <f t="shared" si="118"/>
        <v>0.18540446527116691</v>
      </c>
      <c r="I5431" s="17">
        <f t="shared" si="119"/>
        <v>-0.41100000000000136</v>
      </c>
      <c r="J5431" s="18">
        <f t="shared" si="120"/>
        <v>2.0504889243664007E-2</v>
      </c>
      <c r="K5431" s="18">
        <f t="shared" si="121"/>
        <v>0.32324990420874716</v>
      </c>
      <c r="L5431" s="154"/>
      <c r="M5431" s="154"/>
      <c r="N5431" s="154"/>
      <c r="O5431" s="154"/>
      <c r="P5431" s="154"/>
      <c r="Q5431" s="154"/>
      <c r="R5431" s="154"/>
      <c r="S5431" s="154"/>
      <c r="T5431" s="154"/>
      <c r="U5431" s="154"/>
      <c r="V5431" s="154"/>
      <c r="W5431" s="154"/>
      <c r="X5431" s="154"/>
      <c r="Y5431" s="154"/>
      <c r="Z5431" s="154"/>
      <c r="AA5431" s="154"/>
    </row>
    <row r="5432" spans="1:27" ht="15.75" customHeight="1">
      <c r="A5432" s="155"/>
      <c r="B5432" s="156"/>
      <c r="C5432" s="158"/>
      <c r="D5432" s="158">
        <v>6117</v>
      </c>
      <c r="E5432" s="158">
        <v>19.260000000000002</v>
      </c>
      <c r="F5432" s="158">
        <v>18.896999999999998</v>
      </c>
      <c r="G5432" s="16">
        <f t="shared" si="117"/>
        <v>19.9327573208373</v>
      </c>
      <c r="H5432" s="17">
        <f t="shared" si="118"/>
        <v>-1.121262201395498</v>
      </c>
      <c r="I5432" s="17">
        <f t="shared" si="119"/>
        <v>-0.3630000000000031</v>
      </c>
      <c r="J5432" s="18">
        <f t="shared" si="120"/>
        <v>1.8847352024922277E-2</v>
      </c>
      <c r="K5432" s="18">
        <f t="shared" si="121"/>
        <v>0.29570202907373461</v>
      </c>
      <c r="L5432" s="154"/>
      <c r="M5432" s="154"/>
      <c r="N5432" s="154"/>
      <c r="O5432" s="154"/>
      <c r="P5432" s="154"/>
      <c r="Q5432" s="154"/>
      <c r="R5432" s="154"/>
      <c r="S5432" s="154"/>
      <c r="T5432" s="154"/>
      <c r="U5432" s="154"/>
      <c r="V5432" s="154"/>
      <c r="W5432" s="154"/>
      <c r="X5432" s="154"/>
      <c r="Y5432" s="154"/>
      <c r="Z5432" s="154"/>
      <c r="AA5432" s="154"/>
    </row>
    <row r="5433" spans="1:27" ht="15.75" customHeight="1">
      <c r="A5433" s="155"/>
      <c r="B5433" s="156">
        <v>45280</v>
      </c>
      <c r="C5433" s="158"/>
      <c r="D5433" s="158">
        <v>5169</v>
      </c>
      <c r="E5433" s="158">
        <v>25.512</v>
      </c>
      <c r="F5433" s="158">
        <v>24.622</v>
      </c>
      <c r="G5433" s="16">
        <f t="shared" si="117"/>
        <v>24.534583675052499</v>
      </c>
      <c r="H5433" s="17">
        <f t="shared" si="118"/>
        <v>1.6290272082458361</v>
      </c>
      <c r="I5433" s="17">
        <f t="shared" si="119"/>
        <v>-0.89000000000000057</v>
      </c>
      <c r="J5433" s="18">
        <f t="shared" si="120"/>
        <v>3.4885544057698357E-2</v>
      </c>
      <c r="K5433" s="18">
        <f t="shared" si="121"/>
        <v>0.34416300139793693</v>
      </c>
      <c r="L5433" s="154"/>
      <c r="M5433" s="154"/>
      <c r="N5433" s="154"/>
      <c r="O5433" s="154"/>
      <c r="P5433" s="154"/>
      <c r="Q5433" s="154"/>
      <c r="R5433" s="154"/>
      <c r="S5433" s="154"/>
      <c r="T5433" s="154"/>
      <c r="U5433" s="154"/>
      <c r="V5433" s="154"/>
      <c r="W5433" s="154"/>
      <c r="X5433" s="154"/>
      <c r="Y5433" s="154"/>
      <c r="Z5433" s="154"/>
      <c r="AA5433" s="154"/>
    </row>
    <row r="5434" spans="1:27" ht="15.75" customHeight="1">
      <c r="A5434" s="155"/>
      <c r="B5434" s="156"/>
      <c r="C5434" s="158"/>
      <c r="D5434" s="158">
        <v>5169</v>
      </c>
      <c r="E5434" s="158">
        <v>26.466000000000001</v>
      </c>
      <c r="F5434" s="158">
        <v>26.422999999999998</v>
      </c>
      <c r="G5434" s="16">
        <f t="shared" si="117"/>
        <v>24.534583675052499</v>
      </c>
      <c r="H5434" s="17">
        <f t="shared" si="118"/>
        <v>3.2190272082458371</v>
      </c>
      <c r="I5434" s="17">
        <f t="shared" si="119"/>
        <v>-4.3000000000002814E-2</v>
      </c>
      <c r="J5434" s="18">
        <f t="shared" si="120"/>
        <v>1.6247260636289131E-3</v>
      </c>
      <c r="K5434" s="18">
        <f t="shared" si="121"/>
        <v>0.36780346450782769</v>
      </c>
      <c r="L5434" s="154"/>
      <c r="M5434" s="154"/>
      <c r="N5434" s="154"/>
      <c r="O5434" s="154"/>
      <c r="P5434" s="154"/>
      <c r="Q5434" s="154"/>
      <c r="R5434" s="154"/>
      <c r="S5434" s="154"/>
      <c r="T5434" s="154"/>
      <c r="U5434" s="154"/>
      <c r="V5434" s="154"/>
      <c r="W5434" s="154"/>
      <c r="X5434" s="154"/>
      <c r="Y5434" s="154"/>
      <c r="Z5434" s="154"/>
      <c r="AA5434" s="154"/>
    </row>
    <row r="5435" spans="1:27" ht="15.75" customHeight="1">
      <c r="A5435" s="155"/>
      <c r="B5435" s="156">
        <v>45280</v>
      </c>
      <c r="C5435" s="158"/>
      <c r="D5435" s="158">
        <v>5120</v>
      </c>
      <c r="E5435" s="158">
        <v>22.416</v>
      </c>
      <c r="F5435" s="158">
        <v>22.379000000000001</v>
      </c>
      <c r="G5435" s="16">
        <f t="shared" si="117"/>
        <v>22.870927068045674</v>
      </c>
      <c r="H5435" s="17">
        <f t="shared" si="118"/>
        <v>-0.75821178007612278</v>
      </c>
      <c r="I5435" s="17">
        <f t="shared" si="119"/>
        <v>-3.6999999999999034E-2</v>
      </c>
      <c r="J5435" s="18">
        <f t="shared" si="120"/>
        <v>1.650606709493176E-3</v>
      </c>
      <c r="K5435" s="18">
        <f t="shared" si="121"/>
        <v>0.29076143089110312</v>
      </c>
      <c r="L5435" s="154"/>
      <c r="M5435" s="154"/>
      <c r="N5435" s="154"/>
      <c r="O5435" s="154"/>
      <c r="P5435" s="154"/>
      <c r="Q5435" s="154"/>
      <c r="R5435" s="154"/>
      <c r="S5435" s="154"/>
      <c r="T5435" s="154"/>
      <c r="U5435" s="154"/>
      <c r="V5435" s="154"/>
      <c r="W5435" s="154"/>
      <c r="X5435" s="154"/>
      <c r="Y5435" s="154"/>
      <c r="Z5435" s="154"/>
      <c r="AA5435" s="154"/>
    </row>
    <row r="5436" spans="1:27" ht="15.75" customHeight="1">
      <c r="A5436" s="155"/>
      <c r="B5436" s="156"/>
      <c r="C5436" s="158"/>
      <c r="D5436" s="158">
        <v>5120</v>
      </c>
      <c r="E5436" s="158">
        <v>24.67</v>
      </c>
      <c r="F5436" s="158">
        <v>24.613</v>
      </c>
      <c r="G5436" s="16">
        <f t="shared" si="117"/>
        <v>22.870927068045674</v>
      </c>
      <c r="H5436" s="17">
        <f t="shared" si="118"/>
        <v>2.9984548865905465</v>
      </c>
      <c r="I5436" s="17">
        <f t="shared" si="119"/>
        <v>-5.700000000000216E-2</v>
      </c>
      <c r="J5436" s="18">
        <f t="shared" si="120"/>
        <v>2.3104985812728886E-3</v>
      </c>
      <c r="K5436" s="18">
        <f t="shared" si="121"/>
        <v>0.35556174442055</v>
      </c>
      <c r="L5436" s="154"/>
      <c r="M5436" s="154"/>
      <c r="N5436" s="154"/>
      <c r="O5436" s="154"/>
      <c r="P5436" s="154"/>
      <c r="Q5436" s="154"/>
      <c r="R5436" s="154"/>
      <c r="S5436" s="154"/>
      <c r="T5436" s="154"/>
      <c r="U5436" s="154"/>
      <c r="V5436" s="154"/>
      <c r="W5436" s="154"/>
      <c r="X5436" s="154"/>
      <c r="Y5436" s="154"/>
      <c r="Z5436" s="154"/>
      <c r="AA5436" s="154"/>
    </row>
    <row r="5437" spans="1:27" ht="15.75" customHeight="1">
      <c r="A5437" s="155"/>
      <c r="B5437" s="156"/>
      <c r="C5437" s="158"/>
      <c r="D5437" s="158">
        <v>5120</v>
      </c>
      <c r="E5437" s="158">
        <v>24.452999999999999</v>
      </c>
      <c r="F5437" s="158">
        <v>24.379000000000001</v>
      </c>
      <c r="G5437" s="16">
        <f t="shared" si="117"/>
        <v>22.870927068045674</v>
      </c>
      <c r="H5437" s="17">
        <f t="shared" si="118"/>
        <v>2.6367882199238757</v>
      </c>
      <c r="I5437" s="17">
        <f t="shared" si="119"/>
        <v>-7.3999999999998067E-2</v>
      </c>
      <c r="J5437" s="18">
        <f t="shared" si="120"/>
        <v>3.026213552529263E-3</v>
      </c>
      <c r="K5437" s="18">
        <f t="shared" si="121"/>
        <v>0.34984289186827661</v>
      </c>
      <c r="L5437" s="154"/>
      <c r="M5437" s="154"/>
      <c r="N5437" s="154"/>
      <c r="O5437" s="154"/>
      <c r="P5437" s="154"/>
      <c r="Q5437" s="154"/>
      <c r="R5437" s="154"/>
      <c r="S5437" s="154"/>
      <c r="T5437" s="154"/>
      <c r="U5437" s="154"/>
      <c r="V5437" s="154"/>
      <c r="W5437" s="154"/>
      <c r="X5437" s="154"/>
      <c r="Y5437" s="154"/>
      <c r="Z5437" s="154"/>
      <c r="AA5437" s="154"/>
    </row>
    <row r="5438" spans="1:27" ht="15.75" customHeight="1">
      <c r="A5438" s="155"/>
      <c r="B5438" s="156">
        <v>45281</v>
      </c>
      <c r="C5438" s="158"/>
      <c r="D5438" s="158">
        <v>5169</v>
      </c>
      <c r="E5438" s="158">
        <v>25.802</v>
      </c>
      <c r="F5438" s="158">
        <v>25.73</v>
      </c>
      <c r="G5438" s="16">
        <f t="shared" si="117"/>
        <v>24.534583675052499</v>
      </c>
      <c r="H5438" s="17">
        <f t="shared" si="118"/>
        <v>2.112360541579168</v>
      </c>
      <c r="I5438" s="17">
        <f t="shared" si="119"/>
        <v>-7.1999999999999176E-2</v>
      </c>
      <c r="J5438" s="18">
        <f t="shared" si="120"/>
        <v>2.790481358034229E-3</v>
      </c>
      <c r="K5438" s="18">
        <f t="shared" si="121"/>
        <v>0.35153424120859494</v>
      </c>
      <c r="L5438" s="154"/>
      <c r="M5438" s="154"/>
      <c r="N5438" s="154"/>
      <c r="O5438" s="154"/>
      <c r="P5438" s="154"/>
      <c r="Q5438" s="154"/>
      <c r="R5438" s="154"/>
      <c r="S5438" s="154"/>
      <c r="T5438" s="154"/>
      <c r="U5438" s="154"/>
      <c r="V5438" s="154"/>
      <c r="W5438" s="154"/>
      <c r="X5438" s="154"/>
      <c r="Y5438" s="154"/>
      <c r="Z5438" s="154"/>
      <c r="AA5438" s="154"/>
    </row>
    <row r="5439" spans="1:27" ht="15.75" customHeight="1">
      <c r="A5439" s="155"/>
      <c r="B5439" s="156"/>
      <c r="C5439" s="158"/>
      <c r="D5439" s="158">
        <v>5169</v>
      </c>
      <c r="E5439" s="158">
        <v>23.954000000000001</v>
      </c>
      <c r="F5439" s="158">
        <v>23.893000000000001</v>
      </c>
      <c r="G5439" s="16">
        <f t="shared" si="117"/>
        <v>24.534583675052499</v>
      </c>
      <c r="H5439" s="17">
        <f t="shared" si="118"/>
        <v>-0.96763945842083032</v>
      </c>
      <c r="I5439" s="17">
        <f t="shared" si="119"/>
        <v>-6.0999999999999943E-2</v>
      </c>
      <c r="J5439" s="18">
        <f t="shared" si="120"/>
        <v>2.5465475494698148E-3</v>
      </c>
      <c r="K5439" s="18">
        <f t="shared" si="121"/>
        <v>0.30150649126092377</v>
      </c>
      <c r="L5439" s="154"/>
      <c r="M5439" s="154"/>
      <c r="N5439" s="154"/>
      <c r="O5439" s="154"/>
      <c r="P5439" s="154"/>
      <c r="Q5439" s="154"/>
      <c r="R5439" s="154"/>
      <c r="S5439" s="154"/>
      <c r="T5439" s="154"/>
      <c r="U5439" s="154"/>
      <c r="V5439" s="154"/>
      <c r="W5439" s="154"/>
      <c r="X5439" s="154"/>
      <c r="Y5439" s="154"/>
      <c r="Z5439" s="154"/>
      <c r="AA5439" s="154"/>
    </row>
    <row r="5440" spans="1:27" ht="15.75" customHeight="1">
      <c r="A5440" s="155"/>
      <c r="B5440" s="156"/>
      <c r="C5440" s="158"/>
      <c r="D5440" s="158">
        <v>5169</v>
      </c>
      <c r="E5440" s="158">
        <v>25.698</v>
      </c>
      <c r="F5440" s="158">
        <v>25.634</v>
      </c>
      <c r="G5440" s="16">
        <f t="shared" si="117"/>
        <v>24.534583675052499</v>
      </c>
      <c r="H5440" s="17">
        <f t="shared" si="118"/>
        <v>1.939027208245836</v>
      </c>
      <c r="I5440" s="17">
        <f t="shared" si="119"/>
        <v>-6.4000000000000057E-2</v>
      </c>
      <c r="J5440" s="18">
        <f t="shared" si="120"/>
        <v>2.4904661841388459E-3</v>
      </c>
      <c r="K5440" s="18">
        <f t="shared" si="121"/>
        <v>0.34890989538735184</v>
      </c>
      <c r="L5440" s="154"/>
      <c r="M5440" s="154"/>
      <c r="N5440" s="154"/>
      <c r="O5440" s="154"/>
      <c r="P5440" s="154"/>
      <c r="Q5440" s="154"/>
      <c r="R5440" s="154"/>
      <c r="S5440" s="154"/>
      <c r="T5440" s="154"/>
      <c r="U5440" s="154"/>
      <c r="V5440" s="154"/>
      <c r="W5440" s="154"/>
      <c r="X5440" s="154"/>
      <c r="Y5440" s="154"/>
      <c r="Z5440" s="154"/>
      <c r="AA5440" s="154"/>
    </row>
    <row r="5441" spans="1:27" ht="15.75" customHeight="1">
      <c r="A5441" s="155"/>
      <c r="B5441" s="156">
        <v>45281</v>
      </c>
      <c r="C5441" s="158">
        <v>87663</v>
      </c>
      <c r="D5441" s="158">
        <v>5120</v>
      </c>
      <c r="E5441" s="158">
        <v>24.193999999999999</v>
      </c>
      <c r="F5441" s="158">
        <v>24.151</v>
      </c>
      <c r="G5441" s="16">
        <f t="shared" si="117"/>
        <v>22.870927068045674</v>
      </c>
      <c r="H5441" s="17">
        <f t="shared" si="118"/>
        <v>2.2051215532572086</v>
      </c>
      <c r="I5441" s="17">
        <f t="shared" si="119"/>
        <v>-4.2999999999999261E-2</v>
      </c>
      <c r="J5441" s="18">
        <f t="shared" si="120"/>
        <v>1.7773001570637044E-3</v>
      </c>
      <c r="K5441" s="18">
        <f t="shared" si="121"/>
        <v>0.34288287322703842</v>
      </c>
      <c r="L5441" s="154"/>
      <c r="M5441" s="154"/>
      <c r="N5441" s="154"/>
      <c r="O5441" s="154"/>
      <c r="P5441" s="154"/>
      <c r="Q5441" s="154"/>
      <c r="R5441" s="154"/>
      <c r="S5441" s="154"/>
      <c r="T5441" s="154"/>
      <c r="U5441" s="154"/>
      <c r="V5441" s="154"/>
      <c r="W5441" s="154"/>
      <c r="X5441" s="154"/>
      <c r="Y5441" s="154"/>
      <c r="Z5441" s="154"/>
      <c r="AA5441" s="154"/>
    </row>
    <row r="5442" spans="1:27" ht="15.75" customHeight="1">
      <c r="A5442" s="155"/>
      <c r="B5442" s="156"/>
      <c r="C5442" s="158"/>
      <c r="D5442" s="158">
        <v>5120</v>
      </c>
      <c r="E5442" s="158">
        <v>22.561</v>
      </c>
      <c r="F5442" s="158">
        <v>22.524999999999999</v>
      </c>
      <c r="G5442" s="16">
        <f t="shared" si="117"/>
        <v>22.870927068045674</v>
      </c>
      <c r="H5442" s="17">
        <f t="shared" si="118"/>
        <v>-0.51654511340945675</v>
      </c>
      <c r="I5442" s="17">
        <f t="shared" si="119"/>
        <v>-3.6000000000001364E-2</v>
      </c>
      <c r="J5442" s="18">
        <f t="shared" si="120"/>
        <v>1.5956739506228165E-3</v>
      </c>
      <c r="K5442" s="18">
        <f t="shared" si="121"/>
        <v>0.29531972141549434</v>
      </c>
      <c r="L5442" s="154"/>
      <c r="M5442" s="154"/>
      <c r="N5442" s="154"/>
      <c r="O5442" s="154"/>
      <c r="P5442" s="154"/>
      <c r="Q5442" s="154"/>
      <c r="R5442" s="154"/>
      <c r="S5442" s="154"/>
      <c r="T5442" s="154"/>
      <c r="U5442" s="154"/>
      <c r="V5442" s="154"/>
      <c r="W5442" s="154"/>
      <c r="X5442" s="154"/>
      <c r="Y5442" s="154"/>
      <c r="Z5442" s="154"/>
      <c r="AA5442" s="154"/>
    </row>
    <row r="5443" spans="1:27" ht="15.75" customHeight="1">
      <c r="A5443" s="155"/>
      <c r="B5443" s="156"/>
      <c r="C5443" s="158"/>
      <c r="D5443" s="158">
        <v>5120</v>
      </c>
      <c r="E5443" s="158">
        <v>22.654</v>
      </c>
      <c r="F5443" s="158">
        <v>22.614000000000001</v>
      </c>
      <c r="G5443" s="16">
        <f t="shared" si="117"/>
        <v>22.870927068045674</v>
      </c>
      <c r="H5443" s="17">
        <f t="shared" si="118"/>
        <v>-0.36154511340945683</v>
      </c>
      <c r="I5443" s="17">
        <f t="shared" si="119"/>
        <v>-3.9999999999999147E-2</v>
      </c>
      <c r="J5443" s="18">
        <f t="shared" si="120"/>
        <v>1.765692592919535E-3</v>
      </c>
      <c r="K5443" s="18">
        <f t="shared" si="121"/>
        <v>0.29821259975522946</v>
      </c>
      <c r="L5443" s="154"/>
      <c r="M5443" s="154"/>
      <c r="N5443" s="154"/>
      <c r="O5443" s="154"/>
      <c r="P5443" s="154"/>
      <c r="Q5443" s="154"/>
      <c r="R5443" s="154"/>
      <c r="S5443" s="154"/>
      <c r="T5443" s="154"/>
      <c r="U5443" s="154"/>
      <c r="V5443" s="154"/>
      <c r="W5443" s="154"/>
      <c r="X5443" s="154"/>
      <c r="Y5443" s="154"/>
      <c r="Z5443" s="154"/>
      <c r="AA5443" s="154"/>
    </row>
    <row r="5444" spans="1:27" ht="15.75" customHeight="1">
      <c r="A5444" s="155"/>
      <c r="B5444" s="156">
        <v>45281</v>
      </c>
      <c r="C5444" s="158">
        <v>87685</v>
      </c>
      <c r="D5444" s="158">
        <v>5120</v>
      </c>
      <c r="E5444" s="158">
        <v>22.204000000000001</v>
      </c>
      <c r="F5444" s="158">
        <v>22.170999999999999</v>
      </c>
      <c r="G5444" s="16">
        <f t="shared" si="117"/>
        <v>22.870927068045674</v>
      </c>
      <c r="H5444" s="17">
        <f t="shared" si="118"/>
        <v>-1.1115451134094556</v>
      </c>
      <c r="I5444" s="17">
        <f t="shared" si="119"/>
        <v>-3.3000000000001251E-2</v>
      </c>
      <c r="J5444" s="18">
        <f t="shared" si="120"/>
        <v>1.4862186993335098E-3</v>
      </c>
      <c r="K5444" s="18">
        <f t="shared" si="121"/>
        <v>0.28398974215704237</v>
      </c>
      <c r="L5444" s="154"/>
      <c r="M5444" s="154"/>
      <c r="N5444" s="154"/>
      <c r="O5444" s="154"/>
      <c r="P5444" s="154"/>
      <c r="Q5444" s="154"/>
      <c r="R5444" s="154"/>
      <c r="S5444" s="154"/>
      <c r="T5444" s="154"/>
      <c r="U5444" s="154"/>
      <c r="V5444" s="154"/>
      <c r="W5444" s="154"/>
      <c r="X5444" s="154"/>
      <c r="Y5444" s="154"/>
      <c r="Z5444" s="154"/>
      <c r="AA5444" s="154"/>
    </row>
    <row r="5445" spans="1:27" ht="15.75" customHeight="1">
      <c r="A5445" s="155"/>
      <c r="B5445" s="156"/>
      <c r="C5445" s="158"/>
      <c r="D5445" s="158">
        <v>5120</v>
      </c>
      <c r="E5445" s="158">
        <v>22.751999999999999</v>
      </c>
      <c r="F5445" s="158">
        <v>22.710999999999999</v>
      </c>
      <c r="G5445" s="16">
        <f t="shared" si="117"/>
        <v>22.870927068045674</v>
      </c>
      <c r="H5445" s="17">
        <f t="shared" si="118"/>
        <v>-0.19821178007612517</v>
      </c>
      <c r="I5445" s="17">
        <f t="shared" si="119"/>
        <v>-4.1000000000000369E-2</v>
      </c>
      <c r="J5445" s="18">
        <f t="shared" si="120"/>
        <v>1.8020393811533214E-3</v>
      </c>
      <c r="K5445" s="18">
        <f t="shared" si="121"/>
        <v>0.30123541819861843</v>
      </c>
      <c r="L5445" s="154"/>
      <c r="M5445" s="154"/>
      <c r="N5445" s="154"/>
      <c r="O5445" s="154"/>
      <c r="P5445" s="154"/>
      <c r="Q5445" s="154"/>
      <c r="R5445" s="154"/>
      <c r="S5445" s="154"/>
      <c r="T5445" s="154"/>
      <c r="U5445" s="154"/>
      <c r="V5445" s="154"/>
      <c r="W5445" s="154"/>
      <c r="X5445" s="154"/>
      <c r="Y5445" s="154"/>
      <c r="Z5445" s="154"/>
      <c r="AA5445" s="154"/>
    </row>
    <row r="5446" spans="1:27" ht="15.75" customHeight="1">
      <c r="A5446" s="155"/>
      <c r="B5446" s="156"/>
      <c r="C5446" s="158"/>
      <c r="D5446" s="158">
        <v>5120</v>
      </c>
      <c r="E5446" s="158">
        <v>23.106000000000002</v>
      </c>
      <c r="F5446" s="158">
        <v>23.061</v>
      </c>
      <c r="G5446" s="16">
        <f t="shared" si="117"/>
        <v>22.870927068045674</v>
      </c>
      <c r="H5446" s="17">
        <f t="shared" si="118"/>
        <v>0.39178821992387947</v>
      </c>
      <c r="I5446" s="17">
        <f t="shared" si="119"/>
        <v>-4.5000000000001705E-2</v>
      </c>
      <c r="J5446" s="18">
        <f t="shared" si="120"/>
        <v>1.9475460919242491E-3</v>
      </c>
      <c r="K5446" s="18">
        <f t="shared" si="121"/>
        <v>0.31194097787825537</v>
      </c>
      <c r="L5446" s="154"/>
      <c r="M5446" s="154"/>
      <c r="N5446" s="154"/>
      <c r="O5446" s="154"/>
      <c r="P5446" s="154"/>
      <c r="Q5446" s="154"/>
      <c r="R5446" s="154"/>
      <c r="S5446" s="154"/>
      <c r="T5446" s="154"/>
      <c r="U5446" s="154"/>
      <c r="V5446" s="154"/>
      <c r="W5446" s="154"/>
      <c r="X5446" s="154"/>
      <c r="Y5446" s="154"/>
      <c r="Z5446" s="154"/>
      <c r="AA5446" s="154"/>
    </row>
    <row r="5447" spans="1:27" ht="15.75" customHeight="1">
      <c r="A5447" s="155"/>
      <c r="B5447" s="156">
        <v>45282</v>
      </c>
      <c r="C5447" s="158">
        <v>88457</v>
      </c>
      <c r="D5447" s="158">
        <v>5623</v>
      </c>
      <c r="E5447" s="158">
        <v>23.242999999999999</v>
      </c>
      <c r="F5447" s="158">
        <v>23.190999999999999</v>
      </c>
      <c r="G5447" s="16">
        <f t="shared" si="117"/>
        <v>22.870927068045674</v>
      </c>
      <c r="H5447" s="17">
        <f t="shared" si="118"/>
        <v>0.62012155325720764</v>
      </c>
      <c r="I5447" s="17">
        <f t="shared" si="119"/>
        <v>-5.1999999999999602E-2</v>
      </c>
      <c r="J5447" s="18">
        <f t="shared" si="120"/>
        <v>2.2372327152260724E-3</v>
      </c>
      <c r="K5447" s="18">
        <f t="shared" si="121"/>
        <v>0.31599656820784611</v>
      </c>
      <c r="L5447" s="154"/>
      <c r="M5447" s="154"/>
      <c r="N5447" s="154"/>
      <c r="O5447" s="154"/>
      <c r="P5447" s="154"/>
      <c r="Q5447" s="154"/>
      <c r="R5447" s="154"/>
      <c r="S5447" s="154"/>
      <c r="T5447" s="154"/>
      <c r="U5447" s="154"/>
      <c r="V5447" s="154"/>
      <c r="W5447" s="154"/>
      <c r="X5447" s="154"/>
      <c r="Y5447" s="154"/>
      <c r="Z5447" s="154"/>
      <c r="AA5447" s="154"/>
    </row>
    <row r="5448" spans="1:27" ht="15.75" customHeight="1">
      <c r="A5448" s="155"/>
      <c r="B5448" s="156"/>
      <c r="C5448" s="158"/>
      <c r="D5448" s="158">
        <v>5623</v>
      </c>
      <c r="E5448" s="158">
        <v>22.739000000000001</v>
      </c>
      <c r="F5448" s="158">
        <v>22.684000000000001</v>
      </c>
      <c r="G5448" s="16">
        <f t="shared" si="117"/>
        <v>22.870927068045674</v>
      </c>
      <c r="H5448" s="17">
        <f t="shared" si="118"/>
        <v>-0.21987844674278872</v>
      </c>
      <c r="I5448" s="17">
        <f t="shared" si="119"/>
        <v>-5.4999999999999716E-2</v>
      </c>
      <c r="J5448" s="18">
        <f t="shared" si="120"/>
        <v>2.4187519240071995E-3</v>
      </c>
      <c r="K5448" s="18">
        <f t="shared" si="121"/>
        <v>0.30083593099322609</v>
      </c>
      <c r="L5448" s="154"/>
      <c r="M5448" s="154"/>
      <c r="N5448" s="154"/>
      <c r="O5448" s="154"/>
      <c r="P5448" s="154"/>
      <c r="Q5448" s="154"/>
      <c r="R5448" s="154"/>
      <c r="S5448" s="154"/>
      <c r="T5448" s="154"/>
      <c r="U5448" s="154"/>
      <c r="V5448" s="154"/>
      <c r="W5448" s="154"/>
      <c r="X5448" s="154"/>
      <c r="Y5448" s="154"/>
      <c r="Z5448" s="154"/>
      <c r="AA5448" s="154"/>
    </row>
    <row r="5449" spans="1:27" ht="15.75" customHeight="1">
      <c r="A5449" s="155"/>
      <c r="B5449" s="156">
        <v>45282</v>
      </c>
      <c r="C5449" s="158">
        <v>87681</v>
      </c>
      <c r="D5449" s="158">
        <v>5003</v>
      </c>
      <c r="E5449" s="158">
        <v>38.667000000000002</v>
      </c>
      <c r="F5449" s="158">
        <v>38.326000000000001</v>
      </c>
      <c r="G5449" s="16">
        <f t="shared" si="117"/>
        <v>38.4</v>
      </c>
      <c r="H5449" s="17">
        <f t="shared" si="118"/>
        <v>0.44500000000000506</v>
      </c>
      <c r="I5449" s="17">
        <f t="shared" si="119"/>
        <v>-0.34100000000000108</v>
      </c>
      <c r="J5449" s="18">
        <f t="shared" si="120"/>
        <v>8.818889492331991E-3</v>
      </c>
      <c r="K5449" s="18">
        <f t="shared" si="121"/>
        <v>0.37931569555434869</v>
      </c>
      <c r="L5449" s="154"/>
      <c r="M5449" s="154"/>
      <c r="N5449" s="154"/>
      <c r="O5449" s="154"/>
      <c r="P5449" s="154"/>
      <c r="Q5449" s="154"/>
      <c r="R5449" s="154"/>
      <c r="S5449" s="154"/>
      <c r="T5449" s="154"/>
      <c r="U5449" s="154"/>
      <c r="V5449" s="154"/>
      <c r="W5449" s="154"/>
      <c r="X5449" s="154"/>
      <c r="Y5449" s="154"/>
      <c r="Z5449" s="154"/>
      <c r="AA5449" s="154"/>
    </row>
    <row r="5450" spans="1:27" ht="15.75" customHeight="1">
      <c r="A5450" s="155"/>
      <c r="B5450" s="156"/>
      <c r="C5450" s="158"/>
      <c r="D5450" s="158">
        <v>5003</v>
      </c>
      <c r="E5450" s="158">
        <v>38.369</v>
      </c>
      <c r="F5450" s="158">
        <v>37.9</v>
      </c>
      <c r="G5450" s="16">
        <f t="shared" si="117"/>
        <v>38.4</v>
      </c>
      <c r="H5450" s="17">
        <f t="shared" si="118"/>
        <v>-5.1666666666664682E-2</v>
      </c>
      <c r="I5450" s="17">
        <f t="shared" si="119"/>
        <v>-0.46900000000000119</v>
      </c>
      <c r="J5450" s="18">
        <f t="shared" si="120"/>
        <v>1.2223409523313123E-2</v>
      </c>
      <c r="K5450" s="18">
        <f t="shared" si="121"/>
        <v>0.37449503505434073</v>
      </c>
      <c r="L5450" s="154"/>
      <c r="M5450" s="154"/>
      <c r="N5450" s="154"/>
      <c r="O5450" s="154"/>
      <c r="P5450" s="154"/>
      <c r="Q5450" s="154"/>
      <c r="R5450" s="154"/>
      <c r="S5450" s="154"/>
      <c r="T5450" s="154"/>
      <c r="U5450" s="154"/>
      <c r="V5450" s="154"/>
      <c r="W5450" s="154"/>
      <c r="X5450" s="154"/>
      <c r="Y5450" s="154"/>
      <c r="Z5450" s="154"/>
      <c r="AA5450" s="154"/>
    </row>
    <row r="5451" spans="1:27" ht="15.75" customHeight="1">
      <c r="A5451" s="155"/>
      <c r="B5451" s="156">
        <v>45282</v>
      </c>
      <c r="C5451" s="158">
        <v>87655</v>
      </c>
      <c r="D5451" s="158">
        <v>5000</v>
      </c>
      <c r="E5451" s="158">
        <v>39.715000000000003</v>
      </c>
      <c r="F5451" s="158">
        <v>39.232999999999997</v>
      </c>
      <c r="G5451" s="16">
        <f t="shared" si="117"/>
        <v>38.4</v>
      </c>
      <c r="H5451" s="17">
        <f t="shared" si="118"/>
        <v>2.1916666666666749</v>
      </c>
      <c r="I5451" s="17">
        <f t="shared" si="119"/>
        <v>-0.48200000000000642</v>
      </c>
      <c r="J5451" s="18">
        <f t="shared" si="120"/>
        <v>1.2136472365605095E-2</v>
      </c>
      <c r="K5451" s="18">
        <f t="shared" si="121"/>
        <v>0.39569432204456761</v>
      </c>
      <c r="L5451" s="154"/>
      <c r="M5451" s="154"/>
      <c r="N5451" s="154"/>
      <c r="O5451" s="154"/>
      <c r="P5451" s="154"/>
      <c r="Q5451" s="154"/>
      <c r="R5451" s="154"/>
      <c r="S5451" s="154"/>
      <c r="T5451" s="154"/>
      <c r="U5451" s="154"/>
      <c r="V5451" s="154"/>
      <c r="W5451" s="154"/>
      <c r="X5451" s="154"/>
      <c r="Y5451" s="154"/>
      <c r="Z5451" s="154"/>
      <c r="AA5451" s="154"/>
    </row>
    <row r="5452" spans="1:27" ht="15.75" customHeight="1">
      <c r="A5452" s="155"/>
      <c r="B5452" s="156"/>
      <c r="C5452" s="158"/>
      <c r="D5452" s="158">
        <v>5000</v>
      </c>
      <c r="E5452" s="158">
        <v>39.831000000000003</v>
      </c>
      <c r="F5452" s="158">
        <v>39.540999999999997</v>
      </c>
      <c r="G5452" s="16">
        <f t="shared" si="117"/>
        <v>38.4</v>
      </c>
      <c r="H5452" s="17">
        <f t="shared" si="118"/>
        <v>2.3850000000000078</v>
      </c>
      <c r="I5452" s="17">
        <f t="shared" si="119"/>
        <v>-0.29000000000000625</v>
      </c>
      <c r="J5452" s="18">
        <f t="shared" si="120"/>
        <v>7.28076121613834E-3</v>
      </c>
      <c r="K5452" s="18">
        <f t="shared" si="121"/>
        <v>0.39745424418166758</v>
      </c>
      <c r="L5452" s="154"/>
      <c r="M5452" s="154"/>
      <c r="N5452" s="154"/>
      <c r="O5452" s="154"/>
      <c r="P5452" s="154"/>
      <c r="Q5452" s="154"/>
      <c r="R5452" s="154"/>
      <c r="S5452" s="154"/>
      <c r="T5452" s="154"/>
      <c r="U5452" s="154"/>
      <c r="V5452" s="154"/>
      <c r="W5452" s="154"/>
      <c r="X5452" s="154"/>
      <c r="Y5452" s="154"/>
      <c r="Z5452" s="154"/>
      <c r="AA5452" s="154"/>
    </row>
    <row r="5453" spans="1:27" ht="15.75" customHeight="1">
      <c r="A5453" s="155"/>
      <c r="B5453" s="156">
        <v>45282</v>
      </c>
      <c r="C5453" s="158">
        <v>87673</v>
      </c>
      <c r="D5453" s="158">
        <v>6617</v>
      </c>
      <c r="E5453" s="158">
        <v>21.004999999999999</v>
      </c>
      <c r="F5453" s="158">
        <v>20.63</v>
      </c>
      <c r="G5453" s="16">
        <f t="shared" si="117"/>
        <v>21.071999999999999</v>
      </c>
      <c r="H5453" s="17">
        <f t="shared" si="118"/>
        <v>-0.11166666666666696</v>
      </c>
      <c r="I5453" s="17">
        <f t="shared" si="119"/>
        <v>-0.375</v>
      </c>
      <c r="J5453" s="18">
        <f t="shared" si="120"/>
        <v>1.7852892168531302E-2</v>
      </c>
      <c r="K5453" s="18">
        <f t="shared" si="121"/>
        <v>0.39940014282313746</v>
      </c>
      <c r="L5453" s="154"/>
      <c r="M5453" s="154"/>
      <c r="N5453" s="154"/>
      <c r="O5453" s="154"/>
      <c r="P5453" s="154"/>
      <c r="Q5453" s="154"/>
      <c r="R5453" s="154"/>
      <c r="S5453" s="154"/>
      <c r="T5453" s="154"/>
      <c r="U5453" s="154"/>
      <c r="V5453" s="154"/>
      <c r="W5453" s="154"/>
      <c r="X5453" s="154"/>
      <c r="Y5453" s="154"/>
      <c r="Z5453" s="154"/>
      <c r="AA5453" s="154"/>
    </row>
    <row r="5454" spans="1:27" ht="15.75" customHeight="1">
      <c r="A5454" s="155"/>
      <c r="B5454" s="156"/>
      <c r="C5454" s="158"/>
      <c r="D5454" s="158">
        <v>6617</v>
      </c>
      <c r="E5454" s="158">
        <v>21.087</v>
      </c>
      <c r="F5454" s="158">
        <v>20.687999999999999</v>
      </c>
      <c r="G5454" s="16">
        <f t="shared" si="117"/>
        <v>21.071999999999999</v>
      </c>
      <c r="H5454" s="17">
        <f t="shared" si="118"/>
        <v>2.5000000000000949E-2</v>
      </c>
      <c r="I5454" s="17">
        <f t="shared" si="119"/>
        <v>-0.39900000000000091</v>
      </c>
      <c r="J5454" s="18">
        <f t="shared" si="120"/>
        <v>1.8921610470906288E-2</v>
      </c>
      <c r="K5454" s="18">
        <f t="shared" si="121"/>
        <v>0.40173566652439907</v>
      </c>
      <c r="L5454" s="154"/>
      <c r="M5454" s="154"/>
      <c r="N5454" s="154"/>
      <c r="O5454" s="154"/>
      <c r="P5454" s="154"/>
      <c r="Q5454" s="154"/>
      <c r="R5454" s="154"/>
      <c r="S5454" s="154"/>
      <c r="T5454" s="154"/>
      <c r="U5454" s="154"/>
      <c r="V5454" s="154"/>
      <c r="W5454" s="154"/>
      <c r="X5454" s="154"/>
      <c r="Y5454" s="154"/>
      <c r="Z5454" s="154"/>
      <c r="AA5454" s="154"/>
    </row>
    <row r="5455" spans="1:27" ht="15.75" customHeight="1">
      <c r="A5455" s="155"/>
      <c r="B5455" s="156">
        <v>45282</v>
      </c>
      <c r="C5455" s="158">
        <v>88475</v>
      </c>
      <c r="D5455" s="158">
        <v>6618</v>
      </c>
      <c r="E5455" s="158">
        <v>22.588999999999999</v>
      </c>
      <c r="F5455" s="158">
        <v>22.106999999999999</v>
      </c>
      <c r="G5455" s="16">
        <f t="shared" si="117"/>
        <v>21.437999999999999</v>
      </c>
      <c r="H5455" s="17">
        <f t="shared" si="118"/>
        <v>1.918333333333333</v>
      </c>
      <c r="I5455" s="17">
        <f t="shared" si="119"/>
        <v>-0.48199999999999932</v>
      </c>
      <c r="J5455" s="18">
        <f t="shared" si="120"/>
        <v>2.1337819292576003E-2</v>
      </c>
      <c r="K5455" s="18">
        <f t="shared" si="121"/>
        <v>0.42921776085705438</v>
      </c>
      <c r="L5455" s="154"/>
      <c r="M5455" s="154"/>
      <c r="N5455" s="154"/>
      <c r="O5455" s="154"/>
      <c r="P5455" s="154"/>
      <c r="Q5455" s="154"/>
      <c r="R5455" s="154"/>
      <c r="S5455" s="154"/>
      <c r="T5455" s="154"/>
      <c r="U5455" s="154"/>
      <c r="V5455" s="154"/>
      <c r="W5455" s="154"/>
      <c r="X5455" s="154"/>
      <c r="Y5455" s="154"/>
      <c r="Z5455" s="154"/>
      <c r="AA5455" s="154"/>
    </row>
    <row r="5456" spans="1:27" ht="15.75" customHeight="1">
      <c r="A5456" s="155"/>
      <c r="B5456" s="156"/>
      <c r="C5456" s="158"/>
      <c r="D5456" s="158">
        <v>6618</v>
      </c>
      <c r="E5456" s="158">
        <v>19.588000000000001</v>
      </c>
      <c r="F5456" s="158">
        <v>19.202000000000002</v>
      </c>
      <c r="G5456" s="16">
        <f t="shared" si="117"/>
        <v>21.437999999999999</v>
      </c>
      <c r="H5456" s="17">
        <f t="shared" si="118"/>
        <v>-3.0833333333333299</v>
      </c>
      <c r="I5456" s="17">
        <f t="shared" si="119"/>
        <v>-0.38599999999999923</v>
      </c>
      <c r="J5456" s="18">
        <f t="shared" si="120"/>
        <v>1.9705942413722647E-2</v>
      </c>
      <c r="K5456" s="18">
        <f t="shared" si="121"/>
        <v>0.34177047171737812</v>
      </c>
      <c r="L5456" s="154"/>
      <c r="M5456" s="154"/>
      <c r="N5456" s="154"/>
      <c r="O5456" s="154"/>
      <c r="P5456" s="154"/>
      <c r="Q5456" s="154"/>
      <c r="R5456" s="154"/>
      <c r="S5456" s="154"/>
      <c r="T5456" s="154"/>
      <c r="U5456" s="154"/>
      <c r="V5456" s="154"/>
      <c r="W5456" s="154"/>
      <c r="X5456" s="154"/>
      <c r="Y5456" s="154"/>
      <c r="Z5456" s="154"/>
      <c r="AA5456" s="154"/>
    </row>
    <row r="5457" spans="1:27" ht="15.75" customHeight="1">
      <c r="A5457" s="155"/>
      <c r="B5457" s="156">
        <v>45282</v>
      </c>
      <c r="C5457" s="158">
        <v>88459</v>
      </c>
      <c r="D5457" s="158">
        <v>8138</v>
      </c>
      <c r="E5457" s="158">
        <v>21.78</v>
      </c>
      <c r="F5457" s="158">
        <v>21.742999999999999</v>
      </c>
      <c r="G5457" s="16" t="b">
        <f t="shared" si="117"/>
        <v>0</v>
      </c>
      <c r="H5457" s="17">
        <f t="shared" si="118"/>
        <v>36.300000000000004</v>
      </c>
      <c r="I5457" s="17">
        <f t="shared" si="119"/>
        <v>-3.7000000000002586E-2</v>
      </c>
      <c r="J5457" s="18">
        <f t="shared" si="120"/>
        <v>1.6988062442609083E-3</v>
      </c>
      <c r="K5457" s="18" t="b">
        <f t="shared" si="121"/>
        <v>0</v>
      </c>
      <c r="L5457" s="154"/>
      <c r="M5457" s="154"/>
      <c r="N5457" s="154"/>
      <c r="O5457" s="154"/>
      <c r="P5457" s="154"/>
      <c r="Q5457" s="154"/>
      <c r="R5457" s="154"/>
      <c r="S5457" s="154"/>
      <c r="T5457" s="154"/>
      <c r="U5457" s="154"/>
      <c r="V5457" s="154"/>
      <c r="W5457" s="154"/>
      <c r="X5457" s="154"/>
      <c r="Y5457" s="154"/>
      <c r="Z5457" s="154"/>
      <c r="AA5457" s="154"/>
    </row>
    <row r="5458" spans="1:27" ht="15.75" customHeight="1">
      <c r="A5458" s="155"/>
      <c r="B5458" s="156"/>
      <c r="C5458" s="158"/>
      <c r="D5458" s="158">
        <v>8138</v>
      </c>
      <c r="E5458" s="158">
        <v>21.388000000000002</v>
      </c>
      <c r="F5458" s="158">
        <v>21.356000000000002</v>
      </c>
      <c r="G5458" s="16" t="b">
        <f t="shared" si="117"/>
        <v>0</v>
      </c>
      <c r="H5458" s="17">
        <f t="shared" si="118"/>
        <v>35.646666666666668</v>
      </c>
      <c r="I5458" s="17">
        <f t="shared" si="119"/>
        <v>-3.2000000000000028E-2</v>
      </c>
      <c r="J5458" s="18">
        <f t="shared" si="120"/>
        <v>1.4961660744342634E-3</v>
      </c>
      <c r="K5458" s="18" t="b">
        <f t="shared" si="121"/>
        <v>0</v>
      </c>
      <c r="L5458" s="154"/>
      <c r="M5458" s="154"/>
      <c r="N5458" s="154"/>
      <c r="O5458" s="154"/>
      <c r="P5458" s="154"/>
      <c r="Q5458" s="154"/>
      <c r="R5458" s="154"/>
      <c r="S5458" s="154"/>
      <c r="T5458" s="154"/>
      <c r="U5458" s="154"/>
      <c r="V5458" s="154"/>
      <c r="W5458" s="154"/>
      <c r="X5458" s="154"/>
      <c r="Y5458" s="154"/>
      <c r="Z5458" s="154"/>
      <c r="AA5458" s="154"/>
    </row>
    <row r="5459" spans="1:27" ht="15.75" customHeight="1">
      <c r="A5459" s="155"/>
      <c r="B5459" s="156">
        <v>45283</v>
      </c>
      <c r="C5459" s="158"/>
      <c r="D5459" s="158">
        <v>8138</v>
      </c>
      <c r="E5459" s="158">
        <v>21.472000000000001</v>
      </c>
      <c r="F5459" s="158">
        <v>21.440999999999999</v>
      </c>
      <c r="G5459" s="16" t="b">
        <f t="shared" si="117"/>
        <v>0</v>
      </c>
      <c r="H5459" s="17">
        <f t="shared" si="118"/>
        <v>35.786666666666669</v>
      </c>
      <c r="I5459" s="17">
        <f t="shared" si="119"/>
        <v>-3.1000000000002359E-2</v>
      </c>
      <c r="J5459" s="18">
        <f t="shared" si="120"/>
        <v>1.443740685544074E-3</v>
      </c>
      <c r="K5459" s="18" t="b">
        <f t="shared" si="121"/>
        <v>0</v>
      </c>
      <c r="L5459" s="154"/>
      <c r="M5459" s="154"/>
      <c r="N5459" s="154"/>
      <c r="O5459" s="154"/>
      <c r="P5459" s="154"/>
      <c r="Q5459" s="154"/>
      <c r="R5459" s="154"/>
      <c r="S5459" s="154"/>
      <c r="T5459" s="154"/>
      <c r="U5459" s="154"/>
      <c r="V5459" s="154"/>
      <c r="W5459" s="154"/>
      <c r="X5459" s="154"/>
      <c r="Y5459" s="154"/>
      <c r="Z5459" s="154"/>
      <c r="AA5459" s="154"/>
    </row>
    <row r="5460" spans="1:27" ht="15.75" customHeight="1">
      <c r="A5460" s="155"/>
      <c r="B5460" s="156">
        <v>45283</v>
      </c>
      <c r="C5460" s="158">
        <v>88466</v>
      </c>
      <c r="D5460" s="158">
        <v>8128</v>
      </c>
      <c r="E5460" s="158">
        <v>21.071999999999999</v>
      </c>
      <c r="F5460" s="158">
        <v>21.032</v>
      </c>
      <c r="G5460" s="16">
        <f t="shared" si="117"/>
        <v>20.092045107828728</v>
      </c>
      <c r="H5460" s="17">
        <f t="shared" si="118"/>
        <v>1.6332581536187856</v>
      </c>
      <c r="I5460" s="17">
        <f t="shared" si="119"/>
        <v>-3.9999999999999147E-2</v>
      </c>
      <c r="J5460" s="18">
        <f t="shared" si="120"/>
        <v>1.8982536066818123E-3</v>
      </c>
      <c r="K5460" s="18">
        <f t="shared" si="121"/>
        <v>0.32774468238640159</v>
      </c>
      <c r="L5460" s="154"/>
      <c r="M5460" s="154"/>
      <c r="N5460" s="154"/>
      <c r="O5460" s="154"/>
      <c r="P5460" s="154"/>
      <c r="Q5460" s="154"/>
      <c r="R5460" s="154"/>
      <c r="S5460" s="154"/>
      <c r="T5460" s="154"/>
      <c r="U5460" s="154"/>
      <c r="V5460" s="154"/>
      <c r="W5460" s="154"/>
      <c r="X5460" s="154"/>
      <c r="Y5460" s="154"/>
      <c r="Z5460" s="154"/>
      <c r="AA5460" s="154"/>
    </row>
    <row r="5461" spans="1:27" ht="15.75" customHeight="1">
      <c r="A5461" s="155"/>
      <c r="B5461" s="156"/>
      <c r="C5461" s="158"/>
      <c r="D5461" s="158">
        <v>8128</v>
      </c>
      <c r="E5461" s="158">
        <v>21.058</v>
      </c>
      <c r="F5461" s="158">
        <v>21.016999999999999</v>
      </c>
      <c r="G5461" s="16">
        <f t="shared" si="117"/>
        <v>20.092045107828728</v>
      </c>
      <c r="H5461" s="17">
        <f t="shared" si="118"/>
        <v>1.6099248202854533</v>
      </c>
      <c r="I5461" s="17">
        <f t="shared" si="119"/>
        <v>-4.1000000000000369E-2</v>
      </c>
      <c r="J5461" s="18">
        <f t="shared" si="120"/>
        <v>1.947003514103921E-3</v>
      </c>
      <c r="K5461" s="18">
        <f t="shared" si="121"/>
        <v>0.32729774656882205</v>
      </c>
      <c r="L5461" s="154"/>
      <c r="M5461" s="154"/>
      <c r="N5461" s="154"/>
      <c r="O5461" s="154"/>
      <c r="P5461" s="154"/>
      <c r="Q5461" s="154"/>
      <c r="R5461" s="154"/>
      <c r="S5461" s="154"/>
      <c r="T5461" s="154"/>
      <c r="U5461" s="154"/>
      <c r="V5461" s="154"/>
      <c r="W5461" s="154"/>
      <c r="X5461" s="154"/>
      <c r="Y5461" s="154"/>
      <c r="Z5461" s="154"/>
      <c r="AA5461" s="154"/>
    </row>
    <row r="5462" spans="1:27" ht="15.75" customHeight="1">
      <c r="A5462" s="155"/>
      <c r="B5462" s="156"/>
      <c r="C5462" s="158"/>
      <c r="D5462" s="158">
        <v>8128</v>
      </c>
      <c r="E5462" s="158">
        <v>18.28</v>
      </c>
      <c r="F5462" s="158">
        <v>18.257999999999999</v>
      </c>
      <c r="G5462" s="16">
        <f t="shared" si="117"/>
        <v>20.092045107828728</v>
      </c>
      <c r="H5462" s="17">
        <f t="shared" si="118"/>
        <v>-3.0200751797145449</v>
      </c>
      <c r="I5462" s="17">
        <f t="shared" si="119"/>
        <v>-2.2000000000002018E-2</v>
      </c>
      <c r="J5462" s="18">
        <f t="shared" si="120"/>
        <v>1.203501094092014E-3</v>
      </c>
      <c r="K5462" s="18">
        <f t="shared" si="121"/>
        <v>0.22506761199377764</v>
      </c>
      <c r="L5462" s="154"/>
      <c r="M5462" s="154"/>
      <c r="N5462" s="154"/>
      <c r="O5462" s="154"/>
      <c r="P5462" s="154"/>
      <c r="Q5462" s="154"/>
      <c r="R5462" s="154"/>
      <c r="S5462" s="154"/>
      <c r="T5462" s="154"/>
      <c r="U5462" s="154"/>
      <c r="V5462" s="154"/>
      <c r="W5462" s="154"/>
      <c r="X5462" s="154"/>
      <c r="Y5462" s="154"/>
      <c r="Z5462" s="154"/>
      <c r="AA5462" s="154"/>
    </row>
    <row r="5463" spans="1:27" ht="15.75" customHeight="1">
      <c r="A5463" s="155"/>
      <c r="B5463" s="156">
        <v>45283</v>
      </c>
      <c r="C5463" s="158"/>
      <c r="D5463" s="158">
        <v>8108</v>
      </c>
      <c r="E5463" s="158">
        <v>16.411999999999999</v>
      </c>
      <c r="F5463" s="158">
        <v>16.395</v>
      </c>
      <c r="G5463" s="16">
        <f t="shared" si="117"/>
        <v>18.363527102940179</v>
      </c>
      <c r="H5463" s="17">
        <f t="shared" si="118"/>
        <v>-3.252545171566966</v>
      </c>
      <c r="I5463" s="17">
        <f t="shared" si="119"/>
        <v>-1.699999999999946E-2</v>
      </c>
      <c r="J5463" s="18">
        <f t="shared" si="120"/>
        <v>1.0358274433341129E-3</v>
      </c>
      <c r="K5463" s="18">
        <f t="shared" si="121"/>
        <v>0.2086733078498306</v>
      </c>
      <c r="L5463" s="154"/>
      <c r="M5463" s="154"/>
      <c r="N5463" s="154"/>
      <c r="O5463" s="154"/>
      <c r="P5463" s="154"/>
      <c r="Q5463" s="154"/>
      <c r="R5463" s="154"/>
      <c r="S5463" s="154"/>
      <c r="T5463" s="154"/>
      <c r="U5463" s="154"/>
      <c r="V5463" s="154"/>
      <c r="W5463" s="154"/>
      <c r="X5463" s="154"/>
      <c r="Y5463" s="154"/>
      <c r="Z5463" s="154"/>
      <c r="AA5463" s="154"/>
    </row>
    <row r="5464" spans="1:27" ht="15.75" customHeight="1">
      <c r="A5464" s="155"/>
      <c r="B5464" s="156"/>
      <c r="C5464" s="158"/>
      <c r="D5464" s="158">
        <v>8108</v>
      </c>
      <c r="E5464" s="158">
        <v>19.114000000000001</v>
      </c>
      <c r="F5464" s="158">
        <v>19.085000000000001</v>
      </c>
      <c r="G5464" s="16">
        <f t="shared" si="117"/>
        <v>18.363527102940179</v>
      </c>
      <c r="H5464" s="17">
        <f t="shared" si="118"/>
        <v>1.2507881617663705</v>
      </c>
      <c r="I5464" s="17">
        <f t="shared" si="119"/>
        <v>-2.8999999999999915E-2</v>
      </c>
      <c r="J5464" s="18">
        <f t="shared" si="120"/>
        <v>1.5172125143873556E-3</v>
      </c>
      <c r="K5464" s="18">
        <f t="shared" si="121"/>
        <v>0.32053711041286082</v>
      </c>
      <c r="L5464" s="154"/>
      <c r="M5464" s="154"/>
      <c r="N5464" s="154"/>
      <c r="O5464" s="154"/>
      <c r="P5464" s="154"/>
      <c r="Q5464" s="154"/>
      <c r="R5464" s="154"/>
      <c r="S5464" s="154"/>
      <c r="T5464" s="154"/>
      <c r="U5464" s="154"/>
      <c r="V5464" s="154"/>
      <c r="W5464" s="154"/>
      <c r="X5464" s="154"/>
      <c r="Y5464" s="154"/>
      <c r="Z5464" s="154"/>
      <c r="AA5464" s="154"/>
    </row>
    <row r="5465" spans="1:27" ht="15.75" customHeight="1">
      <c r="A5465" s="155"/>
      <c r="B5465" s="156"/>
      <c r="C5465" s="158"/>
      <c r="D5465" s="158">
        <v>8108</v>
      </c>
      <c r="E5465" s="158">
        <v>18.704999999999998</v>
      </c>
      <c r="F5465" s="158">
        <v>18.677</v>
      </c>
      <c r="G5465" s="16">
        <f t="shared" si="117"/>
        <v>18.363527102940179</v>
      </c>
      <c r="H5465" s="17">
        <f t="shared" si="118"/>
        <v>0.56912149509969967</v>
      </c>
      <c r="I5465" s="17">
        <f t="shared" si="119"/>
        <v>-2.7999999999998693E-2</v>
      </c>
      <c r="J5465" s="18">
        <f t="shared" si="120"/>
        <v>1.4969259556267679E-3</v>
      </c>
      <c r="K5465" s="18">
        <f t="shared" si="121"/>
        <v>0.30568010309710875</v>
      </c>
      <c r="L5465" s="154"/>
      <c r="M5465" s="154"/>
      <c r="N5465" s="154"/>
      <c r="O5465" s="154"/>
      <c r="P5465" s="154"/>
      <c r="Q5465" s="154"/>
      <c r="R5465" s="154"/>
      <c r="S5465" s="154"/>
      <c r="T5465" s="154"/>
      <c r="U5465" s="154"/>
      <c r="V5465" s="154"/>
      <c r="W5465" s="154"/>
      <c r="X5465" s="154"/>
      <c r="Y5465" s="154"/>
      <c r="Z5465" s="154"/>
      <c r="AA5465" s="154"/>
    </row>
    <row r="5466" spans="1:27" ht="15.75" customHeight="1">
      <c r="A5466" s="155"/>
      <c r="B5466" s="156">
        <v>45283</v>
      </c>
      <c r="C5466" s="158">
        <v>89031</v>
      </c>
      <c r="D5466" s="158">
        <v>5648</v>
      </c>
      <c r="E5466" s="158">
        <v>20.858000000000001</v>
      </c>
      <c r="F5466" s="158">
        <v>20.68</v>
      </c>
      <c r="G5466" s="16">
        <f t="shared" si="117"/>
        <v>19.240505739344663</v>
      </c>
      <c r="H5466" s="17">
        <f t="shared" si="118"/>
        <v>2.6958237677588968</v>
      </c>
      <c r="I5466" s="17">
        <f t="shared" si="119"/>
        <v>-0.17800000000000082</v>
      </c>
      <c r="J5466" s="18">
        <f t="shared" si="120"/>
        <v>8.533895867293164E-3</v>
      </c>
      <c r="K5466" s="18">
        <f t="shared" si="121"/>
        <v>0.36861635823185346</v>
      </c>
      <c r="L5466" s="154"/>
      <c r="M5466" s="154"/>
      <c r="N5466" s="154"/>
      <c r="O5466" s="154"/>
      <c r="P5466" s="154"/>
      <c r="Q5466" s="154"/>
      <c r="R5466" s="154"/>
      <c r="S5466" s="154"/>
      <c r="T5466" s="154"/>
      <c r="U5466" s="154"/>
      <c r="V5466" s="154"/>
      <c r="W5466" s="154"/>
      <c r="X5466" s="154"/>
      <c r="Y5466" s="154"/>
      <c r="Z5466" s="154"/>
      <c r="AA5466" s="154"/>
    </row>
    <row r="5467" spans="1:27" ht="15.75" customHeight="1">
      <c r="A5467" s="155"/>
      <c r="B5467" s="156"/>
      <c r="C5467" s="158"/>
      <c r="D5467" s="158">
        <v>5648</v>
      </c>
      <c r="E5467" s="158">
        <v>21.193999999999999</v>
      </c>
      <c r="F5467" s="158">
        <v>21.033999999999999</v>
      </c>
      <c r="G5467" s="16">
        <f t="shared" si="117"/>
        <v>19.240505739344663</v>
      </c>
      <c r="H5467" s="17">
        <f t="shared" si="118"/>
        <v>3.2558237677588941</v>
      </c>
      <c r="I5467" s="17">
        <f t="shared" si="119"/>
        <v>-0.16000000000000014</v>
      </c>
      <c r="J5467" s="18">
        <f t="shared" si="120"/>
        <v>7.5493064074738207E-3</v>
      </c>
      <c r="K5467" s="18">
        <f t="shared" si="121"/>
        <v>0.37862602623383967</v>
      </c>
      <c r="L5467" s="154"/>
      <c r="M5467" s="154"/>
      <c r="N5467" s="154"/>
      <c r="O5467" s="154"/>
      <c r="P5467" s="154"/>
      <c r="Q5467" s="154"/>
      <c r="R5467" s="154"/>
      <c r="S5467" s="154"/>
      <c r="T5467" s="154"/>
      <c r="U5467" s="154"/>
      <c r="V5467" s="154"/>
      <c r="W5467" s="154"/>
      <c r="X5467" s="154"/>
      <c r="Y5467" s="154"/>
      <c r="Z5467" s="154"/>
      <c r="AA5467" s="154"/>
    </row>
    <row r="5468" spans="1:27" ht="15.75" customHeight="1">
      <c r="A5468" s="155"/>
      <c r="B5468" s="156"/>
      <c r="C5468" s="158"/>
      <c r="D5468" s="158">
        <v>5648</v>
      </c>
      <c r="E5468" s="158">
        <v>21.393000000000001</v>
      </c>
      <c r="F5468" s="158">
        <v>20.981000000000002</v>
      </c>
      <c r="G5468" s="16">
        <f t="shared" si="117"/>
        <v>19.240505739344663</v>
      </c>
      <c r="H5468" s="17">
        <f t="shared" si="118"/>
        <v>3.5874904344255638</v>
      </c>
      <c r="I5468" s="17">
        <f t="shared" si="119"/>
        <v>-0.41199999999999903</v>
      </c>
      <c r="J5468" s="18">
        <f t="shared" si="120"/>
        <v>1.9258636002430655E-2</v>
      </c>
      <c r="K5468" s="18">
        <f t="shared" si="121"/>
        <v>0.38440611414948811</v>
      </c>
      <c r="L5468" s="154"/>
      <c r="M5468" s="154"/>
      <c r="N5468" s="154"/>
      <c r="O5468" s="154"/>
      <c r="P5468" s="154"/>
      <c r="Q5468" s="154"/>
      <c r="R5468" s="154"/>
      <c r="S5468" s="154"/>
      <c r="T5468" s="154"/>
      <c r="U5468" s="154"/>
      <c r="V5468" s="154"/>
      <c r="W5468" s="154"/>
      <c r="X5468" s="154"/>
      <c r="Y5468" s="154"/>
      <c r="Z5468" s="154"/>
      <c r="AA5468" s="154"/>
    </row>
    <row r="5469" spans="1:27" ht="15.75" customHeight="1">
      <c r="A5469" s="155"/>
      <c r="B5469" s="156">
        <v>45283</v>
      </c>
      <c r="C5469" s="158"/>
      <c r="D5469" s="158">
        <v>6107</v>
      </c>
      <c r="E5469" s="158">
        <v>17.983000000000001</v>
      </c>
      <c r="F5469" s="158">
        <v>17.670000000000002</v>
      </c>
      <c r="G5469" s="16">
        <f t="shared" si="117"/>
        <v>17.032373496847189</v>
      </c>
      <c r="H5469" s="17">
        <f t="shared" si="118"/>
        <v>1.584377505254686</v>
      </c>
      <c r="I5469" s="17">
        <f t="shared" si="119"/>
        <v>-0.31299999999999883</v>
      </c>
      <c r="J5469" s="18">
        <f t="shared" si="120"/>
        <v>1.7405327253517146E-2</v>
      </c>
      <c r="K5469" s="18">
        <f t="shared" si="121"/>
        <v>0.35569897099417386</v>
      </c>
      <c r="L5469" s="154"/>
      <c r="M5469" s="154"/>
      <c r="N5469" s="154"/>
      <c r="O5469" s="154"/>
      <c r="P5469" s="154"/>
      <c r="Q5469" s="154"/>
      <c r="R5469" s="154"/>
      <c r="S5469" s="154"/>
      <c r="T5469" s="154"/>
      <c r="U5469" s="154"/>
      <c r="V5469" s="154"/>
      <c r="W5469" s="154"/>
      <c r="X5469" s="154"/>
      <c r="Y5469" s="154"/>
      <c r="Z5469" s="154"/>
      <c r="AA5469" s="154"/>
    </row>
    <row r="5470" spans="1:27" ht="15.75" customHeight="1">
      <c r="A5470" s="155"/>
      <c r="B5470" s="156"/>
      <c r="C5470" s="158"/>
      <c r="D5470" s="158">
        <v>6107</v>
      </c>
      <c r="E5470" s="158">
        <v>17.594000000000001</v>
      </c>
      <c r="F5470" s="158">
        <v>16.577000000000002</v>
      </c>
      <c r="G5470" s="16">
        <f t="shared" si="117"/>
        <v>17.032373496847189</v>
      </c>
      <c r="H5470" s="17">
        <f t="shared" si="118"/>
        <v>0.93604417192135381</v>
      </c>
      <c r="I5470" s="17">
        <f t="shared" si="119"/>
        <v>-1.0169999999999995</v>
      </c>
      <c r="J5470" s="18">
        <f t="shared" si="120"/>
        <v>5.7803796748891634E-2</v>
      </c>
      <c r="K5470" s="18">
        <f t="shared" si="121"/>
        <v>0.34145359755531596</v>
      </c>
      <c r="L5470" s="154"/>
      <c r="M5470" s="154"/>
      <c r="N5470" s="154"/>
      <c r="O5470" s="154"/>
      <c r="P5470" s="154"/>
      <c r="Q5470" s="154"/>
      <c r="R5470" s="154"/>
      <c r="S5470" s="154"/>
      <c r="T5470" s="154"/>
      <c r="U5470" s="154"/>
      <c r="V5470" s="154"/>
      <c r="W5470" s="154"/>
      <c r="X5470" s="154"/>
      <c r="Y5470" s="154"/>
      <c r="Z5470" s="154"/>
      <c r="AA5470" s="154"/>
    </row>
    <row r="5471" spans="1:27" ht="15.75" customHeight="1">
      <c r="A5471" s="155"/>
      <c r="B5471" s="156"/>
      <c r="C5471" s="158"/>
      <c r="D5471" s="158">
        <v>6107</v>
      </c>
      <c r="E5471" s="158">
        <v>17.96</v>
      </c>
      <c r="F5471" s="158">
        <v>17.710999999999999</v>
      </c>
      <c r="G5471" s="16">
        <f t="shared" si="117"/>
        <v>17.032373496847189</v>
      </c>
      <c r="H5471" s="17">
        <f t="shared" si="118"/>
        <v>1.5460441719213533</v>
      </c>
      <c r="I5471" s="17">
        <f t="shared" si="119"/>
        <v>-0.24900000000000233</v>
      </c>
      <c r="J5471" s="18">
        <f t="shared" si="120"/>
        <v>1.3864142538975631E-2</v>
      </c>
      <c r="K5471" s="18">
        <f t="shared" si="121"/>
        <v>0.35487386388575881</v>
      </c>
      <c r="L5471" s="154"/>
      <c r="M5471" s="154"/>
      <c r="N5471" s="154"/>
      <c r="O5471" s="154"/>
      <c r="P5471" s="154"/>
      <c r="Q5471" s="154"/>
      <c r="R5471" s="154"/>
      <c r="S5471" s="154"/>
      <c r="T5471" s="154"/>
      <c r="U5471" s="154"/>
      <c r="V5471" s="154"/>
      <c r="W5471" s="154"/>
      <c r="X5471" s="154"/>
      <c r="Y5471" s="154"/>
      <c r="Z5471" s="154"/>
      <c r="AA5471" s="154"/>
    </row>
    <row r="5472" spans="1:27" ht="15.75" customHeight="1">
      <c r="A5472" s="155"/>
      <c r="B5472" s="156">
        <v>45284</v>
      </c>
      <c r="C5472" s="158"/>
      <c r="D5472" s="158">
        <v>6176</v>
      </c>
      <c r="E5472" s="158">
        <v>35.463000000000001</v>
      </c>
      <c r="F5472" s="158">
        <v>34.847999999999999</v>
      </c>
      <c r="G5472" s="16">
        <f t="shared" si="117"/>
        <v>36.028673497593743</v>
      </c>
      <c r="H5472" s="17">
        <f t="shared" si="118"/>
        <v>-0.94278916265623758</v>
      </c>
      <c r="I5472" s="17">
        <f t="shared" si="119"/>
        <v>-0.61500000000000199</v>
      </c>
      <c r="J5472" s="18">
        <f t="shared" si="120"/>
        <v>1.7342018441756254E-2</v>
      </c>
      <c r="K5472" s="18">
        <f t="shared" si="121"/>
        <v>0.32358652344886119</v>
      </c>
      <c r="L5472" s="154"/>
      <c r="M5472" s="154"/>
      <c r="N5472" s="154"/>
      <c r="O5472" s="154"/>
      <c r="P5472" s="154"/>
      <c r="Q5472" s="154"/>
      <c r="R5472" s="154"/>
      <c r="S5472" s="154"/>
      <c r="T5472" s="154"/>
      <c r="U5472" s="154"/>
      <c r="V5472" s="154"/>
      <c r="W5472" s="154"/>
      <c r="X5472" s="154"/>
      <c r="Y5472" s="154"/>
      <c r="Z5472" s="154"/>
      <c r="AA5472" s="154"/>
    </row>
    <row r="5473" spans="1:27" ht="15.75" customHeight="1">
      <c r="A5473" s="155"/>
      <c r="B5473" s="156"/>
      <c r="C5473" s="158"/>
      <c r="D5473" s="158">
        <v>6176</v>
      </c>
      <c r="E5473" s="158">
        <v>35.671999999999997</v>
      </c>
      <c r="F5473" s="158">
        <v>35.045999999999999</v>
      </c>
      <c r="G5473" s="16">
        <f t="shared" si="117"/>
        <v>36.028673497593743</v>
      </c>
      <c r="H5473" s="17">
        <f t="shared" si="118"/>
        <v>-0.59445582932291074</v>
      </c>
      <c r="I5473" s="17">
        <f t="shared" si="119"/>
        <v>-0.62599999999999767</v>
      </c>
      <c r="J5473" s="18">
        <f t="shared" si="120"/>
        <v>1.7548777752859322E-2</v>
      </c>
      <c r="K5473" s="18">
        <f t="shared" si="121"/>
        <v>0.32754958738133438</v>
      </c>
      <c r="L5473" s="154"/>
      <c r="M5473" s="154"/>
      <c r="N5473" s="154"/>
      <c r="O5473" s="154"/>
      <c r="P5473" s="154"/>
      <c r="Q5473" s="154"/>
      <c r="R5473" s="154"/>
      <c r="S5473" s="154"/>
      <c r="T5473" s="154"/>
      <c r="U5473" s="154"/>
      <c r="V5473" s="154"/>
      <c r="W5473" s="154"/>
      <c r="X5473" s="154"/>
      <c r="Y5473" s="154"/>
      <c r="Z5473" s="154"/>
      <c r="AA5473" s="154"/>
    </row>
    <row r="5474" spans="1:27" ht="15.75" customHeight="1">
      <c r="A5474" s="155"/>
      <c r="B5474" s="156"/>
      <c r="C5474" s="158"/>
      <c r="D5474" s="158">
        <v>6176</v>
      </c>
      <c r="E5474" s="158">
        <v>35.472999999999999</v>
      </c>
      <c r="F5474" s="158">
        <v>34.890999999999998</v>
      </c>
      <c r="G5474" s="16">
        <f t="shared" si="117"/>
        <v>36.028673497593743</v>
      </c>
      <c r="H5474" s="17">
        <f t="shared" si="118"/>
        <v>-0.92612249598957419</v>
      </c>
      <c r="I5474" s="17">
        <f t="shared" si="119"/>
        <v>-0.58200000000000074</v>
      </c>
      <c r="J5474" s="18">
        <f t="shared" si="120"/>
        <v>1.6406844642404102E-2</v>
      </c>
      <c r="K5474" s="18">
        <f t="shared" si="121"/>
        <v>0.32377720748363437</v>
      </c>
      <c r="L5474" s="154"/>
      <c r="M5474" s="154"/>
      <c r="N5474" s="154"/>
      <c r="O5474" s="154"/>
      <c r="P5474" s="154"/>
      <c r="Q5474" s="154"/>
      <c r="R5474" s="154"/>
      <c r="S5474" s="154"/>
      <c r="T5474" s="154"/>
      <c r="U5474" s="154"/>
      <c r="V5474" s="154"/>
      <c r="W5474" s="154"/>
      <c r="X5474" s="154"/>
      <c r="Y5474" s="154"/>
      <c r="Z5474" s="154"/>
      <c r="AA5474" s="154"/>
    </row>
    <row r="5475" spans="1:27" ht="15.75" customHeight="1">
      <c r="A5475" s="155"/>
      <c r="B5475" s="156">
        <v>45284</v>
      </c>
      <c r="C5475" s="158"/>
      <c r="D5475" s="158">
        <v>5003</v>
      </c>
      <c r="E5475" s="158">
        <v>41.683999999999997</v>
      </c>
      <c r="F5475" s="158">
        <v>41.332000000000001</v>
      </c>
      <c r="G5475" s="16">
        <f t="shared" si="117"/>
        <v>38.4</v>
      </c>
      <c r="H5475" s="17">
        <f t="shared" si="118"/>
        <v>5.4733333333333318</v>
      </c>
      <c r="I5475" s="17">
        <f t="shared" si="119"/>
        <v>-0.35199999999999676</v>
      </c>
      <c r="J5475" s="18">
        <f t="shared" si="120"/>
        <v>8.4444870933690803E-3</v>
      </c>
      <c r="K5475" s="18">
        <f t="shared" si="121"/>
        <v>0.42423951636119372</v>
      </c>
      <c r="L5475" s="154"/>
      <c r="M5475" s="154"/>
      <c r="N5475" s="154"/>
      <c r="O5475" s="154"/>
      <c r="P5475" s="154"/>
      <c r="Q5475" s="154"/>
      <c r="R5475" s="154"/>
      <c r="S5475" s="154"/>
      <c r="T5475" s="154"/>
      <c r="U5475" s="154"/>
      <c r="V5475" s="154"/>
      <c r="W5475" s="154"/>
      <c r="X5475" s="154"/>
      <c r="Y5475" s="154"/>
      <c r="Z5475" s="154"/>
      <c r="AA5475" s="154"/>
    </row>
    <row r="5476" spans="1:27" ht="15.75" customHeight="1">
      <c r="A5476" s="155"/>
      <c r="B5476" s="156"/>
      <c r="C5476" s="158"/>
      <c r="D5476" s="158">
        <v>5003</v>
      </c>
      <c r="E5476" s="158">
        <v>38.058</v>
      </c>
      <c r="F5476" s="158">
        <v>37.854999999999997</v>
      </c>
      <c r="G5476" s="16">
        <f t="shared" si="117"/>
        <v>38.4</v>
      </c>
      <c r="H5476" s="17">
        <f t="shared" si="118"/>
        <v>-0.56999999999999795</v>
      </c>
      <c r="I5476" s="17">
        <f t="shared" si="119"/>
        <v>-0.20300000000000296</v>
      </c>
      <c r="J5476" s="18">
        <f t="shared" si="120"/>
        <v>5.3339639497609692E-3</v>
      </c>
      <c r="K5476" s="18">
        <f t="shared" si="121"/>
        <v>0.3693835724420621</v>
      </c>
      <c r="L5476" s="154"/>
      <c r="M5476" s="154"/>
      <c r="N5476" s="154"/>
      <c r="O5476" s="154"/>
      <c r="P5476" s="154"/>
      <c r="Q5476" s="154"/>
      <c r="R5476" s="154"/>
      <c r="S5476" s="154"/>
      <c r="T5476" s="154"/>
      <c r="U5476" s="154"/>
      <c r="V5476" s="154"/>
      <c r="W5476" s="154"/>
      <c r="X5476" s="154"/>
      <c r="Y5476" s="154"/>
      <c r="Z5476" s="154"/>
      <c r="AA5476" s="154"/>
    </row>
    <row r="5477" spans="1:27" ht="15.75" customHeight="1">
      <c r="A5477" s="155"/>
      <c r="B5477" s="156"/>
      <c r="C5477" s="158"/>
      <c r="D5477" s="158">
        <v>5003</v>
      </c>
      <c r="E5477" s="158">
        <v>39.195999999999998</v>
      </c>
      <c r="F5477" s="158">
        <v>39.06</v>
      </c>
      <c r="G5477" s="16">
        <f t="shared" si="117"/>
        <v>38.4</v>
      </c>
      <c r="H5477" s="17">
        <f t="shared" si="118"/>
        <v>1.3266666666666658</v>
      </c>
      <c r="I5477" s="17">
        <f t="shared" si="119"/>
        <v>-0.13599999999999568</v>
      </c>
      <c r="J5477" s="18">
        <f t="shared" si="120"/>
        <v>3.4697418103887051E-3</v>
      </c>
      <c r="K5477" s="18">
        <f t="shared" si="121"/>
        <v>0.38769262169609142</v>
      </c>
      <c r="L5477" s="154"/>
      <c r="M5477" s="154"/>
      <c r="N5477" s="154"/>
      <c r="O5477" s="154"/>
      <c r="P5477" s="154"/>
      <c r="Q5477" s="154"/>
      <c r="R5477" s="154"/>
      <c r="S5477" s="154"/>
      <c r="T5477" s="154"/>
      <c r="U5477" s="154"/>
      <c r="V5477" s="154"/>
      <c r="W5477" s="154"/>
      <c r="X5477" s="154"/>
      <c r="Y5477" s="154"/>
      <c r="Z5477" s="154"/>
      <c r="AA5477" s="154"/>
    </row>
    <row r="5478" spans="1:27" ht="15.75" customHeight="1">
      <c r="A5478" s="155"/>
      <c r="B5478" s="156"/>
      <c r="C5478" s="158"/>
      <c r="D5478" s="158">
        <v>6176</v>
      </c>
      <c r="E5478" s="158">
        <v>35.273000000000003</v>
      </c>
      <c r="F5478" s="158">
        <v>34.692999999999998</v>
      </c>
      <c r="G5478" s="16">
        <f t="shared" si="117"/>
        <v>36.028673497593743</v>
      </c>
      <c r="H5478" s="17">
        <f t="shared" si="118"/>
        <v>-1.2594558293229006</v>
      </c>
      <c r="I5478" s="17">
        <f t="shared" si="119"/>
        <v>-0.5800000000000054</v>
      </c>
      <c r="J5478" s="18">
        <f t="shared" si="120"/>
        <v>1.6443171831145787E-2</v>
      </c>
      <c r="K5478" s="18">
        <f t="shared" si="121"/>
        <v>0.31994298418243317</v>
      </c>
      <c r="L5478" s="154"/>
      <c r="M5478" s="154"/>
      <c r="N5478" s="154"/>
      <c r="O5478" s="154"/>
      <c r="P5478" s="154"/>
      <c r="Q5478" s="154"/>
      <c r="R5478" s="154"/>
      <c r="S5478" s="154"/>
      <c r="T5478" s="154"/>
      <c r="U5478" s="154"/>
      <c r="V5478" s="154"/>
      <c r="W5478" s="154"/>
      <c r="X5478" s="154"/>
      <c r="Y5478" s="154"/>
      <c r="Z5478" s="154"/>
      <c r="AA5478" s="154"/>
    </row>
    <row r="5479" spans="1:27" ht="15.75" customHeight="1">
      <c r="A5479" s="155"/>
      <c r="B5479" s="156">
        <v>45284</v>
      </c>
      <c r="C5479" s="158"/>
      <c r="D5479" s="158">
        <v>6137</v>
      </c>
      <c r="E5479" s="158">
        <v>25.175000000000001</v>
      </c>
      <c r="F5479" s="158">
        <v>24.731000000000002</v>
      </c>
      <c r="G5479" s="16">
        <f t="shared" si="117"/>
        <v>24.625485865816515</v>
      </c>
      <c r="H5479" s="17">
        <f t="shared" si="118"/>
        <v>0.91585689030580997</v>
      </c>
      <c r="I5479" s="17">
        <f t="shared" si="119"/>
        <v>-0.44399999999999906</v>
      </c>
      <c r="J5479" s="18">
        <f t="shared" si="120"/>
        <v>1.7636544190665304E-2</v>
      </c>
      <c r="K5479" s="18">
        <f t="shared" si="121"/>
        <v>0.33928730152585912</v>
      </c>
      <c r="L5479" s="154"/>
      <c r="M5479" s="154"/>
      <c r="N5479" s="154"/>
      <c r="O5479" s="154"/>
      <c r="P5479" s="154"/>
      <c r="Q5479" s="154"/>
      <c r="R5479" s="154"/>
      <c r="S5479" s="154"/>
      <c r="T5479" s="154"/>
      <c r="U5479" s="154"/>
      <c r="V5479" s="154"/>
      <c r="W5479" s="154"/>
      <c r="X5479" s="154"/>
      <c r="Y5479" s="154"/>
      <c r="Z5479" s="154"/>
      <c r="AA5479" s="154"/>
    </row>
    <row r="5480" spans="1:27" ht="15.75" customHeight="1">
      <c r="A5480" s="155"/>
      <c r="B5480" s="156"/>
      <c r="C5480" s="158"/>
      <c r="D5480" s="158">
        <v>6137</v>
      </c>
      <c r="E5480" s="158">
        <v>23.791</v>
      </c>
      <c r="F5480" s="158">
        <v>23.344000000000001</v>
      </c>
      <c r="G5480" s="16">
        <f t="shared" si="117"/>
        <v>24.625485865816515</v>
      </c>
      <c r="H5480" s="17">
        <f t="shared" si="118"/>
        <v>-1.3908097763608573</v>
      </c>
      <c r="I5480" s="17">
        <f t="shared" si="119"/>
        <v>-0.44699999999999918</v>
      </c>
      <c r="J5480" s="18">
        <f t="shared" si="120"/>
        <v>1.8788617544449548E-2</v>
      </c>
      <c r="K5480" s="18">
        <f t="shared" si="121"/>
        <v>0.30085149072815359</v>
      </c>
      <c r="L5480" s="154"/>
      <c r="M5480" s="154"/>
      <c r="N5480" s="154"/>
      <c r="O5480" s="154"/>
      <c r="P5480" s="154"/>
      <c r="Q5480" s="154"/>
      <c r="R5480" s="154"/>
      <c r="S5480" s="154"/>
      <c r="T5480" s="154"/>
      <c r="U5480" s="154"/>
      <c r="V5480" s="154"/>
      <c r="W5480" s="154"/>
      <c r="X5480" s="154"/>
      <c r="Y5480" s="154"/>
      <c r="Z5480" s="154"/>
      <c r="AA5480" s="154"/>
    </row>
    <row r="5481" spans="1:27" ht="15.75" customHeight="1">
      <c r="A5481" s="155"/>
      <c r="B5481" s="156">
        <v>45284</v>
      </c>
      <c r="C5481" s="158"/>
      <c r="D5481" s="158">
        <v>6117</v>
      </c>
      <c r="E5481" s="158">
        <v>19.317</v>
      </c>
      <c r="F5481" s="158">
        <v>18.981000000000002</v>
      </c>
      <c r="G5481" s="16">
        <f t="shared" si="117"/>
        <v>19.9327573208373</v>
      </c>
      <c r="H5481" s="17">
        <f t="shared" si="118"/>
        <v>-1.0262622013955003</v>
      </c>
      <c r="I5481" s="17">
        <f t="shared" si="119"/>
        <v>-0.33599999999999852</v>
      </c>
      <c r="J5481" s="18">
        <f t="shared" si="120"/>
        <v>1.7394005280322956E-2</v>
      </c>
      <c r="K5481" s="18">
        <f t="shared" si="121"/>
        <v>0.29778024951908305</v>
      </c>
      <c r="L5481" s="154"/>
      <c r="M5481" s="154"/>
      <c r="N5481" s="154"/>
      <c r="O5481" s="154"/>
      <c r="P5481" s="154"/>
      <c r="Q5481" s="154"/>
      <c r="R5481" s="154"/>
      <c r="S5481" s="154"/>
      <c r="T5481" s="154"/>
      <c r="U5481" s="154"/>
      <c r="V5481" s="154"/>
      <c r="W5481" s="154"/>
      <c r="X5481" s="154"/>
      <c r="Y5481" s="154"/>
      <c r="Z5481" s="154"/>
      <c r="AA5481" s="154"/>
    </row>
    <row r="5482" spans="1:27" ht="15.75" customHeight="1">
      <c r="A5482" s="155"/>
      <c r="B5482" s="156"/>
      <c r="C5482" s="158"/>
      <c r="D5482" s="158">
        <v>6117</v>
      </c>
      <c r="E5482" s="158">
        <v>19.838999999999999</v>
      </c>
      <c r="F5482" s="158">
        <v>19.471</v>
      </c>
      <c r="G5482" s="16">
        <f t="shared" si="117"/>
        <v>19.9327573208373</v>
      </c>
      <c r="H5482" s="17">
        <f t="shared" si="118"/>
        <v>-0.15626220139550284</v>
      </c>
      <c r="I5482" s="17">
        <f t="shared" si="119"/>
        <v>-0.36799999999999855</v>
      </c>
      <c r="J5482" s="18">
        <f t="shared" si="120"/>
        <v>1.8549322042441585E-2</v>
      </c>
      <c r="K5482" s="18">
        <f t="shared" si="121"/>
        <v>0.31625692222189256</v>
      </c>
      <c r="L5482" s="154"/>
      <c r="M5482" s="154"/>
      <c r="N5482" s="154"/>
      <c r="O5482" s="154"/>
      <c r="P5482" s="154"/>
      <c r="Q5482" s="154"/>
      <c r="R5482" s="154"/>
      <c r="S5482" s="154"/>
      <c r="T5482" s="154"/>
      <c r="U5482" s="154"/>
      <c r="V5482" s="154"/>
      <c r="W5482" s="154"/>
      <c r="X5482" s="154"/>
      <c r="Y5482" s="154"/>
      <c r="Z5482" s="154"/>
      <c r="AA5482" s="154"/>
    </row>
    <row r="5483" spans="1:27" ht="15.75" customHeight="1">
      <c r="A5483" s="155"/>
      <c r="B5483" s="156">
        <v>45644</v>
      </c>
      <c r="C5483" s="158"/>
      <c r="D5483" s="158"/>
      <c r="E5483" s="158"/>
      <c r="F5483" s="158"/>
      <c r="G5483" s="177"/>
      <c r="H5483" s="177"/>
      <c r="I5483" s="177"/>
      <c r="J5483" s="177"/>
      <c r="K5483" s="177"/>
      <c r="L5483" s="154"/>
      <c r="M5483" s="154"/>
      <c r="N5483" s="154"/>
      <c r="O5483" s="154"/>
      <c r="P5483" s="154"/>
      <c r="Q5483" s="154"/>
      <c r="R5483" s="154"/>
      <c r="S5483" s="154"/>
      <c r="T5483" s="154"/>
      <c r="U5483" s="154"/>
      <c r="V5483" s="154"/>
      <c r="W5483" s="154"/>
      <c r="X5483" s="154"/>
      <c r="Y5483" s="154"/>
      <c r="Z5483" s="154"/>
      <c r="AA5483" s="154"/>
    </row>
    <row r="5484" spans="1:27" ht="15.75" customHeight="1">
      <c r="A5484" s="155"/>
      <c r="B5484" s="156"/>
      <c r="C5484" s="158"/>
      <c r="D5484" s="158"/>
      <c r="E5484" s="158"/>
      <c r="F5484" s="158"/>
      <c r="G5484" s="177"/>
      <c r="H5484" s="177"/>
      <c r="I5484" s="177"/>
      <c r="J5484" s="177"/>
      <c r="K5484" s="177"/>
      <c r="L5484" s="154"/>
      <c r="M5484" s="154"/>
      <c r="N5484" s="154"/>
      <c r="O5484" s="154"/>
      <c r="P5484" s="154"/>
      <c r="Q5484" s="154"/>
      <c r="R5484" s="154"/>
      <c r="S5484" s="154"/>
      <c r="T5484" s="154"/>
      <c r="U5484" s="154"/>
      <c r="V5484" s="154"/>
      <c r="W5484" s="154"/>
      <c r="X5484" s="154"/>
      <c r="Y5484" s="154"/>
      <c r="Z5484" s="154"/>
      <c r="AA5484" s="154"/>
    </row>
    <row r="5485" spans="1:27" ht="15.75" customHeight="1">
      <c r="A5485" s="155"/>
      <c r="B5485" s="156"/>
      <c r="C5485" s="158"/>
      <c r="D5485" s="158"/>
      <c r="E5485" s="158"/>
      <c r="F5485" s="158"/>
      <c r="G5485" s="177"/>
      <c r="H5485" s="177"/>
      <c r="I5485" s="177"/>
      <c r="J5485" s="177"/>
      <c r="K5485" s="177"/>
      <c r="L5485" s="154"/>
      <c r="M5485" s="154"/>
      <c r="N5485" s="154"/>
      <c r="O5485" s="154"/>
      <c r="P5485" s="154"/>
      <c r="Q5485" s="154"/>
      <c r="R5485" s="154"/>
      <c r="S5485" s="154"/>
      <c r="T5485" s="154"/>
      <c r="U5485" s="154"/>
      <c r="V5485" s="154"/>
      <c r="W5485" s="154"/>
      <c r="X5485" s="154"/>
      <c r="Y5485" s="154"/>
      <c r="Z5485" s="154"/>
      <c r="AA5485" s="154"/>
    </row>
    <row r="5486" spans="1:27" ht="15.75" customHeight="1">
      <c r="A5486" s="155"/>
      <c r="B5486" s="156"/>
      <c r="C5486" s="158"/>
      <c r="D5486" s="158"/>
      <c r="E5486" s="158"/>
      <c r="F5486" s="158"/>
      <c r="G5486" s="177"/>
      <c r="H5486" s="177"/>
      <c r="I5486" s="177"/>
      <c r="J5486" s="177"/>
      <c r="K5486" s="177"/>
      <c r="L5486" s="154"/>
      <c r="M5486" s="154"/>
      <c r="N5486" s="154"/>
      <c r="O5486" s="154"/>
      <c r="P5486" s="154"/>
      <c r="Q5486" s="154"/>
      <c r="R5486" s="154"/>
      <c r="S5486" s="154"/>
      <c r="T5486" s="154"/>
      <c r="U5486" s="154"/>
      <c r="V5486" s="154"/>
      <c r="W5486" s="154"/>
      <c r="X5486" s="154"/>
      <c r="Y5486" s="154"/>
      <c r="Z5486" s="154"/>
      <c r="AA5486" s="154"/>
    </row>
    <row r="5487" spans="1:27" ht="15.75" customHeight="1">
      <c r="A5487" s="155"/>
      <c r="B5487" s="156"/>
      <c r="C5487" s="158"/>
      <c r="D5487" s="158"/>
      <c r="E5487" s="158"/>
      <c r="F5487" s="158"/>
      <c r="G5487" s="177"/>
      <c r="H5487" s="177"/>
      <c r="I5487" s="177"/>
      <c r="J5487" s="177"/>
      <c r="K5487" s="177"/>
      <c r="L5487" s="154"/>
      <c r="M5487" s="154"/>
      <c r="N5487" s="154"/>
      <c r="O5487" s="154"/>
      <c r="P5487" s="154"/>
      <c r="Q5487" s="154"/>
      <c r="R5487" s="154"/>
      <c r="S5487" s="154"/>
      <c r="T5487" s="154"/>
      <c r="U5487" s="154"/>
      <c r="V5487" s="154"/>
      <c r="W5487" s="154"/>
      <c r="X5487" s="154"/>
      <c r="Y5487" s="154"/>
      <c r="Z5487" s="154"/>
      <c r="AA5487" s="154"/>
    </row>
    <row r="5488" spans="1:27" ht="15.75" customHeight="1">
      <c r="A5488" s="155"/>
      <c r="B5488" s="156"/>
      <c r="C5488" s="158"/>
      <c r="D5488" s="158"/>
      <c r="E5488" s="158"/>
      <c r="F5488" s="158"/>
      <c r="G5488" s="177"/>
      <c r="H5488" s="177"/>
      <c r="I5488" s="177"/>
      <c r="J5488" s="177"/>
      <c r="K5488" s="177"/>
      <c r="L5488" s="154"/>
      <c r="M5488" s="154"/>
      <c r="N5488" s="154"/>
      <c r="O5488" s="154"/>
      <c r="P5488" s="154"/>
      <c r="Q5488" s="154"/>
      <c r="R5488" s="154"/>
      <c r="S5488" s="154"/>
      <c r="T5488" s="154"/>
      <c r="U5488" s="154"/>
      <c r="V5488" s="154"/>
      <c r="W5488" s="154"/>
      <c r="X5488" s="154"/>
      <c r="Y5488" s="154"/>
      <c r="Z5488" s="154"/>
      <c r="AA5488" s="154"/>
    </row>
    <row r="5489" spans="1:27" ht="15.75" customHeight="1">
      <c r="A5489" s="155"/>
      <c r="B5489" s="156"/>
      <c r="C5489" s="158"/>
      <c r="D5489" s="158"/>
      <c r="E5489" s="158"/>
      <c r="F5489" s="158"/>
      <c r="G5489" s="177"/>
      <c r="H5489" s="177"/>
      <c r="I5489" s="177"/>
      <c r="J5489" s="177"/>
      <c r="K5489" s="177"/>
      <c r="L5489" s="154"/>
      <c r="M5489" s="154"/>
      <c r="N5489" s="154"/>
      <c r="O5489" s="154"/>
      <c r="P5489" s="154"/>
      <c r="Q5489" s="154"/>
      <c r="R5489" s="154"/>
      <c r="S5489" s="154"/>
      <c r="T5489" s="154"/>
      <c r="U5489" s="154"/>
      <c r="V5489" s="154"/>
      <c r="W5489" s="154"/>
      <c r="X5489" s="154"/>
      <c r="Y5489" s="154"/>
      <c r="Z5489" s="154"/>
      <c r="AA5489" s="154"/>
    </row>
    <row r="5490" spans="1:27" ht="15.75" customHeight="1">
      <c r="A5490" s="155"/>
      <c r="B5490" s="156"/>
      <c r="C5490" s="158"/>
      <c r="D5490" s="158"/>
      <c r="E5490" s="158"/>
      <c r="F5490" s="158"/>
      <c r="G5490" s="177"/>
      <c r="H5490" s="177"/>
      <c r="I5490" s="177"/>
      <c r="J5490" s="177"/>
      <c r="K5490" s="177"/>
      <c r="L5490" s="154"/>
      <c r="M5490" s="154"/>
      <c r="N5490" s="154"/>
      <c r="O5490" s="154"/>
      <c r="P5490" s="154"/>
      <c r="Q5490" s="154"/>
      <c r="R5490" s="154"/>
      <c r="S5490" s="154"/>
      <c r="T5490" s="154"/>
      <c r="U5490" s="154"/>
      <c r="V5490" s="154"/>
      <c r="W5490" s="154"/>
      <c r="X5490" s="154"/>
      <c r="Y5490" s="154"/>
      <c r="Z5490" s="154"/>
      <c r="AA5490" s="154"/>
    </row>
    <row r="5491" spans="1:27" ht="15.75" customHeight="1">
      <c r="A5491" s="155"/>
      <c r="B5491" s="156"/>
      <c r="C5491" s="158"/>
      <c r="D5491" s="158"/>
      <c r="E5491" s="158"/>
      <c r="F5491" s="158"/>
      <c r="G5491" s="177"/>
      <c r="H5491" s="177"/>
      <c r="I5491" s="177"/>
      <c r="J5491" s="177"/>
      <c r="K5491" s="177"/>
      <c r="L5491" s="154"/>
      <c r="M5491" s="154"/>
      <c r="N5491" s="154"/>
      <c r="O5491" s="154"/>
      <c r="P5491" s="154"/>
      <c r="Q5491" s="154"/>
      <c r="R5491" s="154"/>
      <c r="S5491" s="154"/>
      <c r="T5491" s="154"/>
      <c r="U5491" s="154"/>
      <c r="V5491" s="154"/>
      <c r="W5491" s="154"/>
      <c r="X5491" s="154"/>
      <c r="Y5491" s="154"/>
      <c r="Z5491" s="154"/>
      <c r="AA5491" s="154"/>
    </row>
    <row r="5492" spans="1:27" ht="15.75" customHeight="1">
      <c r="A5492" s="155"/>
      <c r="B5492" s="156"/>
      <c r="C5492" s="158"/>
      <c r="D5492" s="158"/>
      <c r="E5492" s="158"/>
      <c r="F5492" s="158"/>
      <c r="G5492" s="177"/>
      <c r="H5492" s="177"/>
      <c r="I5492" s="177"/>
      <c r="J5492" s="177"/>
      <c r="K5492" s="177"/>
      <c r="L5492" s="154"/>
      <c r="M5492" s="154"/>
      <c r="N5492" s="154"/>
      <c r="O5492" s="154"/>
      <c r="P5492" s="154"/>
      <c r="Q5492" s="154"/>
      <c r="R5492" s="154"/>
      <c r="S5492" s="154"/>
      <c r="T5492" s="154"/>
      <c r="U5492" s="154"/>
      <c r="V5492" s="154"/>
      <c r="W5492" s="154"/>
      <c r="X5492" s="154"/>
      <c r="Y5492" s="154"/>
      <c r="Z5492" s="154"/>
      <c r="AA5492" s="154"/>
    </row>
    <row r="5493" spans="1:27" ht="15.75" customHeight="1">
      <c r="A5493" s="155"/>
      <c r="B5493" s="156"/>
      <c r="C5493" s="158"/>
      <c r="D5493" s="158"/>
      <c r="E5493" s="158"/>
      <c r="F5493" s="158"/>
      <c r="G5493" s="177"/>
      <c r="H5493" s="177"/>
      <c r="I5493" s="177"/>
      <c r="J5493" s="177"/>
      <c r="K5493" s="177"/>
      <c r="L5493" s="154"/>
      <c r="M5493" s="154"/>
      <c r="N5493" s="154"/>
      <c r="O5493" s="154"/>
      <c r="P5493" s="154"/>
      <c r="Q5493" s="154"/>
      <c r="R5493" s="154"/>
      <c r="S5493" s="154"/>
      <c r="T5493" s="154"/>
      <c r="U5493" s="154"/>
      <c r="V5493" s="154"/>
      <c r="W5493" s="154"/>
      <c r="X5493" s="154"/>
      <c r="Y5493" s="154"/>
      <c r="Z5493" s="154"/>
      <c r="AA5493" s="154"/>
    </row>
    <row r="5494" spans="1:27" ht="15.75" customHeight="1">
      <c r="A5494" s="155"/>
      <c r="B5494" s="156"/>
      <c r="C5494" s="158"/>
      <c r="D5494" s="158"/>
      <c r="E5494" s="158"/>
      <c r="F5494" s="158"/>
      <c r="G5494" s="177"/>
      <c r="H5494" s="177"/>
      <c r="I5494" s="177"/>
      <c r="J5494" s="177"/>
      <c r="K5494" s="177"/>
      <c r="L5494" s="154"/>
      <c r="M5494" s="154"/>
      <c r="N5494" s="154"/>
      <c r="O5494" s="154"/>
      <c r="P5494" s="154"/>
      <c r="Q5494" s="154"/>
      <c r="R5494" s="154"/>
      <c r="S5494" s="154"/>
      <c r="T5494" s="154"/>
      <c r="U5494" s="154"/>
      <c r="V5494" s="154"/>
      <c r="W5494" s="154"/>
      <c r="X5494" s="154"/>
      <c r="Y5494" s="154"/>
      <c r="Z5494" s="154"/>
      <c r="AA5494" s="154"/>
    </row>
    <row r="5495" spans="1:27" ht="15.75" customHeight="1">
      <c r="A5495" s="155"/>
      <c r="B5495" s="156"/>
      <c r="C5495" s="158"/>
      <c r="D5495" s="158"/>
      <c r="E5495" s="158"/>
      <c r="F5495" s="158"/>
      <c r="G5495" s="177"/>
      <c r="H5495" s="177"/>
      <c r="I5495" s="177"/>
      <c r="J5495" s="177"/>
      <c r="K5495" s="177"/>
      <c r="L5495" s="154"/>
      <c r="M5495" s="154"/>
      <c r="N5495" s="154"/>
      <c r="O5495" s="154"/>
      <c r="P5495" s="154"/>
      <c r="Q5495" s="154"/>
      <c r="R5495" s="154"/>
      <c r="S5495" s="154"/>
      <c r="T5495" s="154"/>
      <c r="U5495" s="154"/>
      <c r="V5495" s="154"/>
      <c r="W5495" s="154"/>
      <c r="X5495" s="154"/>
      <c r="Y5495" s="154"/>
      <c r="Z5495" s="154"/>
      <c r="AA5495" s="154"/>
    </row>
    <row r="5496" spans="1:27" ht="15.75" customHeight="1">
      <c r="A5496" s="155"/>
      <c r="B5496" s="156"/>
      <c r="C5496" s="158"/>
      <c r="D5496" s="158"/>
      <c r="E5496" s="158"/>
      <c r="F5496" s="158"/>
      <c r="G5496" s="177"/>
      <c r="H5496" s="177"/>
      <c r="I5496" s="177"/>
      <c r="J5496" s="177"/>
      <c r="K5496" s="177"/>
      <c r="L5496" s="154"/>
      <c r="M5496" s="154"/>
      <c r="N5496" s="154"/>
      <c r="O5496" s="154"/>
      <c r="P5496" s="154"/>
      <c r="Q5496" s="154"/>
      <c r="R5496" s="154"/>
      <c r="S5496" s="154"/>
      <c r="T5496" s="154"/>
      <c r="U5496" s="154"/>
      <c r="V5496" s="154"/>
      <c r="W5496" s="154"/>
      <c r="X5496" s="154"/>
      <c r="Y5496" s="154"/>
      <c r="Z5496" s="154"/>
      <c r="AA5496" s="154"/>
    </row>
    <row r="5497" spans="1:27" ht="15.75" customHeight="1">
      <c r="A5497" s="155"/>
      <c r="B5497" s="156"/>
      <c r="C5497" s="158"/>
      <c r="D5497" s="158"/>
      <c r="E5497" s="158"/>
      <c r="F5497" s="158"/>
      <c r="G5497" s="177"/>
      <c r="H5497" s="177"/>
      <c r="I5497" s="177"/>
      <c r="J5497" s="177"/>
      <c r="K5497" s="177"/>
      <c r="L5497" s="154"/>
      <c r="M5497" s="154"/>
      <c r="N5497" s="154"/>
      <c r="O5497" s="154"/>
      <c r="P5497" s="154"/>
      <c r="Q5497" s="154"/>
      <c r="R5497" s="154"/>
      <c r="S5497" s="154"/>
      <c r="T5497" s="154"/>
      <c r="U5497" s="154"/>
      <c r="V5497" s="154"/>
      <c r="W5497" s="154"/>
      <c r="X5497" s="154"/>
      <c r="Y5497" s="154"/>
      <c r="Z5497" s="154"/>
      <c r="AA5497" s="154"/>
    </row>
    <row r="5498" spans="1:27" ht="15.75" customHeight="1">
      <c r="A5498" s="155"/>
      <c r="B5498" s="156"/>
      <c r="C5498" s="158"/>
      <c r="D5498" s="158"/>
      <c r="E5498" s="158"/>
      <c r="F5498" s="158"/>
      <c r="G5498" s="177"/>
      <c r="H5498" s="177"/>
      <c r="I5498" s="177"/>
      <c r="J5498" s="177"/>
      <c r="K5498" s="177"/>
      <c r="L5498" s="154"/>
      <c r="M5498" s="154"/>
      <c r="N5498" s="154"/>
      <c r="O5498" s="154"/>
      <c r="P5498" s="154"/>
      <c r="Q5498" s="154"/>
      <c r="R5498" s="154"/>
      <c r="S5498" s="154"/>
      <c r="T5498" s="154"/>
      <c r="U5498" s="154"/>
      <c r="V5498" s="154"/>
      <c r="W5498" s="154"/>
      <c r="X5498" s="154"/>
      <c r="Y5498" s="154"/>
      <c r="Z5498" s="154"/>
      <c r="AA5498" s="154"/>
    </row>
    <row r="5499" spans="1:27" ht="15.75" customHeight="1">
      <c r="A5499" s="155"/>
      <c r="B5499" s="156"/>
      <c r="C5499" s="158"/>
      <c r="D5499" s="158"/>
      <c r="E5499" s="158"/>
      <c r="F5499" s="158"/>
      <c r="G5499" s="177"/>
      <c r="H5499" s="177"/>
      <c r="I5499" s="177"/>
      <c r="J5499" s="177"/>
      <c r="K5499" s="177"/>
      <c r="L5499" s="154"/>
      <c r="M5499" s="154"/>
      <c r="N5499" s="154"/>
      <c r="O5499" s="154"/>
      <c r="P5499" s="154"/>
      <c r="Q5499" s="154"/>
      <c r="R5499" s="154"/>
      <c r="S5499" s="154"/>
      <c r="T5499" s="154"/>
      <c r="U5499" s="154"/>
      <c r="V5499" s="154"/>
      <c r="W5499" s="154"/>
      <c r="X5499" s="154"/>
      <c r="Y5499" s="154"/>
      <c r="Z5499" s="154"/>
      <c r="AA5499" s="154"/>
    </row>
    <row r="5500" spans="1:27" ht="15.75" customHeight="1">
      <c r="A5500" s="155"/>
      <c r="B5500" s="156"/>
      <c r="C5500" s="158"/>
      <c r="D5500" s="158"/>
      <c r="E5500" s="158"/>
      <c r="F5500" s="158"/>
      <c r="G5500" s="177"/>
      <c r="H5500" s="177"/>
      <c r="I5500" s="177"/>
      <c r="J5500" s="177"/>
      <c r="K5500" s="177"/>
      <c r="L5500" s="154"/>
      <c r="M5500" s="154"/>
      <c r="N5500" s="154"/>
      <c r="O5500" s="154"/>
      <c r="P5500" s="154"/>
      <c r="Q5500" s="154"/>
      <c r="R5500" s="154"/>
      <c r="S5500" s="154"/>
      <c r="T5500" s="154"/>
      <c r="U5500" s="154"/>
      <c r="V5500" s="154"/>
      <c r="W5500" s="154"/>
      <c r="X5500" s="154"/>
      <c r="Y5500" s="154"/>
      <c r="Z5500" s="154"/>
      <c r="AA5500" s="154"/>
    </row>
    <row r="5501" spans="1:27" ht="15.75" customHeight="1">
      <c r="A5501" s="155"/>
      <c r="B5501" s="156"/>
      <c r="C5501" s="158"/>
      <c r="D5501" s="158"/>
      <c r="E5501" s="158"/>
      <c r="F5501" s="158"/>
      <c r="G5501" s="177"/>
      <c r="H5501" s="177"/>
      <c r="I5501" s="177"/>
      <c r="J5501" s="177"/>
      <c r="K5501" s="177"/>
      <c r="L5501" s="154"/>
      <c r="M5501" s="154"/>
      <c r="N5501" s="154"/>
      <c r="O5501" s="154"/>
      <c r="P5501" s="154"/>
      <c r="Q5501" s="154"/>
      <c r="R5501" s="154"/>
      <c r="S5501" s="154"/>
      <c r="T5501" s="154"/>
      <c r="U5501" s="154"/>
      <c r="V5501" s="154"/>
      <c r="W5501" s="154"/>
      <c r="X5501" s="154"/>
      <c r="Y5501" s="154"/>
      <c r="Z5501" s="154"/>
      <c r="AA5501" s="154"/>
    </row>
    <row r="5502" spans="1:27" ht="15.75" customHeight="1">
      <c r="A5502" s="155"/>
      <c r="B5502" s="156"/>
      <c r="C5502" s="158"/>
      <c r="D5502" s="158"/>
      <c r="E5502" s="158"/>
      <c r="F5502" s="158"/>
      <c r="G5502" s="177"/>
      <c r="H5502" s="177"/>
      <c r="I5502" s="177"/>
      <c r="J5502" s="177"/>
      <c r="K5502" s="177"/>
      <c r="L5502" s="154"/>
      <c r="M5502" s="154"/>
      <c r="N5502" s="154"/>
      <c r="O5502" s="154"/>
      <c r="P5502" s="154"/>
      <c r="Q5502" s="154"/>
      <c r="R5502" s="154"/>
      <c r="S5502" s="154"/>
      <c r="T5502" s="154"/>
      <c r="U5502" s="154"/>
      <c r="V5502" s="154"/>
      <c r="W5502" s="154"/>
      <c r="X5502" s="154"/>
      <c r="Y5502" s="154"/>
      <c r="Z5502" s="154"/>
      <c r="AA5502" s="154"/>
    </row>
    <row r="5503" spans="1:27" ht="15.75" customHeight="1">
      <c r="A5503" s="155"/>
      <c r="B5503" s="156"/>
      <c r="C5503" s="158"/>
      <c r="D5503" s="158"/>
      <c r="E5503" s="158"/>
      <c r="F5503" s="158"/>
      <c r="G5503" s="177"/>
      <c r="H5503" s="177"/>
      <c r="I5503" s="177"/>
      <c r="J5503" s="177"/>
      <c r="K5503" s="177"/>
      <c r="L5503" s="154"/>
      <c r="M5503" s="154"/>
      <c r="N5503" s="154"/>
      <c r="O5503" s="154"/>
      <c r="P5503" s="154"/>
      <c r="Q5503" s="154"/>
      <c r="R5503" s="154"/>
      <c r="S5503" s="154"/>
      <c r="T5503" s="154"/>
      <c r="U5503" s="154"/>
      <c r="V5503" s="154"/>
      <c r="W5503" s="154"/>
      <c r="X5503" s="154"/>
      <c r="Y5503" s="154"/>
      <c r="Z5503" s="154"/>
      <c r="AA5503" s="154"/>
    </row>
    <row r="5504" spans="1:27" ht="15.75" customHeight="1">
      <c r="A5504" s="155"/>
      <c r="B5504" s="156"/>
      <c r="C5504" s="158"/>
      <c r="D5504" s="158"/>
      <c r="E5504" s="158"/>
      <c r="F5504" s="158"/>
      <c r="G5504" s="177"/>
      <c r="H5504" s="177"/>
      <c r="I5504" s="177"/>
      <c r="J5504" s="177"/>
      <c r="K5504" s="177"/>
      <c r="L5504" s="154"/>
      <c r="M5504" s="154"/>
      <c r="N5504" s="154"/>
      <c r="O5504" s="154"/>
      <c r="P5504" s="154"/>
      <c r="Q5504" s="154"/>
      <c r="R5504" s="154"/>
      <c r="S5504" s="154"/>
      <c r="T5504" s="154"/>
      <c r="U5504" s="154"/>
      <c r="V5504" s="154"/>
      <c r="W5504" s="154"/>
      <c r="X5504" s="154"/>
      <c r="Y5504" s="154"/>
      <c r="Z5504" s="154"/>
      <c r="AA5504" s="154"/>
    </row>
    <row r="5505" spans="1:27" ht="15.75" customHeight="1">
      <c r="A5505" s="155"/>
      <c r="B5505" s="156"/>
      <c r="C5505" s="158"/>
      <c r="D5505" s="158"/>
      <c r="E5505" s="158"/>
      <c r="F5505" s="158"/>
      <c r="G5505" s="177"/>
      <c r="H5505" s="177"/>
      <c r="I5505" s="177"/>
      <c r="J5505" s="177"/>
      <c r="K5505" s="177"/>
      <c r="L5505" s="154"/>
      <c r="M5505" s="154"/>
      <c r="N5505" s="154"/>
      <c r="O5505" s="154"/>
      <c r="P5505" s="154"/>
      <c r="Q5505" s="154"/>
      <c r="R5505" s="154"/>
      <c r="S5505" s="154"/>
      <c r="T5505" s="154"/>
      <c r="U5505" s="154"/>
      <c r="V5505" s="154"/>
      <c r="W5505" s="154"/>
      <c r="X5505" s="154"/>
      <c r="Y5505" s="154"/>
      <c r="Z5505" s="154"/>
      <c r="AA5505" s="154"/>
    </row>
    <row r="5506" spans="1:27" ht="15.75" customHeight="1">
      <c r="A5506" s="155"/>
      <c r="B5506" s="156"/>
      <c r="C5506" s="158"/>
      <c r="D5506" s="158"/>
      <c r="E5506" s="158"/>
      <c r="F5506" s="158"/>
      <c r="G5506" s="177"/>
      <c r="H5506" s="177"/>
      <c r="I5506" s="177"/>
      <c r="J5506" s="177"/>
      <c r="K5506" s="177"/>
      <c r="L5506" s="154"/>
      <c r="M5506" s="154"/>
      <c r="N5506" s="154"/>
      <c r="O5506" s="154"/>
      <c r="P5506" s="154"/>
      <c r="Q5506" s="154"/>
      <c r="R5506" s="154"/>
      <c r="S5506" s="154"/>
      <c r="T5506" s="154"/>
      <c r="U5506" s="154"/>
      <c r="V5506" s="154"/>
      <c r="W5506" s="154"/>
      <c r="X5506" s="154"/>
      <c r="Y5506" s="154"/>
      <c r="Z5506" s="154"/>
      <c r="AA5506" s="154"/>
    </row>
    <row r="5507" spans="1:27" ht="15.75" customHeight="1">
      <c r="A5507" s="155"/>
      <c r="B5507" s="156"/>
      <c r="C5507" s="158"/>
      <c r="D5507" s="158"/>
      <c r="E5507" s="158"/>
      <c r="F5507" s="158"/>
      <c r="G5507" s="177"/>
      <c r="H5507" s="177"/>
      <c r="I5507" s="177"/>
      <c r="J5507" s="177"/>
      <c r="K5507" s="177"/>
      <c r="L5507" s="154"/>
      <c r="M5507" s="154"/>
      <c r="N5507" s="154"/>
      <c r="O5507" s="154"/>
      <c r="P5507" s="154"/>
      <c r="Q5507" s="154"/>
      <c r="R5507" s="154"/>
      <c r="S5507" s="154"/>
      <c r="T5507" s="154"/>
      <c r="U5507" s="154"/>
      <c r="V5507" s="154"/>
      <c r="W5507" s="154"/>
      <c r="X5507" s="154"/>
      <c r="Y5507" s="154"/>
      <c r="Z5507" s="154"/>
      <c r="AA5507" s="154"/>
    </row>
    <row r="5508" spans="1:27" ht="15.75" customHeight="1">
      <c r="A5508" s="155"/>
      <c r="B5508" s="156"/>
      <c r="C5508" s="158"/>
      <c r="D5508" s="158"/>
      <c r="E5508" s="158"/>
      <c r="F5508" s="158"/>
      <c r="G5508" s="177"/>
      <c r="H5508" s="177"/>
      <c r="I5508" s="177"/>
      <c r="J5508" s="177"/>
      <c r="K5508" s="177"/>
      <c r="L5508" s="154"/>
      <c r="M5508" s="154"/>
      <c r="N5508" s="154"/>
      <c r="O5508" s="154"/>
      <c r="P5508" s="154"/>
      <c r="Q5508" s="154"/>
      <c r="R5508" s="154"/>
      <c r="S5508" s="154"/>
      <c r="T5508" s="154"/>
      <c r="U5508" s="154"/>
      <c r="V5508" s="154"/>
      <c r="W5508" s="154"/>
      <c r="X5508" s="154"/>
      <c r="Y5508" s="154"/>
      <c r="Z5508" s="154"/>
      <c r="AA5508" s="154"/>
    </row>
    <row r="5509" spans="1:27" ht="15.75" customHeight="1">
      <c r="A5509" s="155"/>
      <c r="B5509" s="156"/>
      <c r="C5509" s="158"/>
      <c r="D5509" s="158"/>
      <c r="E5509" s="158"/>
      <c r="F5509" s="158"/>
      <c r="G5509" s="177"/>
      <c r="H5509" s="177"/>
      <c r="I5509" s="177"/>
      <c r="J5509" s="177"/>
      <c r="K5509" s="177"/>
      <c r="L5509" s="154"/>
      <c r="M5509" s="154"/>
      <c r="N5509" s="154"/>
      <c r="O5509" s="154"/>
      <c r="P5509" s="154"/>
      <c r="Q5509" s="154"/>
      <c r="R5509" s="154"/>
      <c r="S5509" s="154"/>
      <c r="T5509" s="154"/>
      <c r="U5509" s="154"/>
      <c r="V5509" s="154"/>
      <c r="W5509" s="154"/>
      <c r="X5509" s="154"/>
      <c r="Y5509" s="154"/>
      <c r="Z5509" s="154"/>
      <c r="AA5509" s="154"/>
    </row>
    <row r="5510" spans="1:27" ht="15.75" customHeight="1">
      <c r="A5510" s="155"/>
      <c r="B5510" s="156"/>
      <c r="C5510" s="158"/>
      <c r="D5510" s="158"/>
      <c r="E5510" s="158"/>
      <c r="F5510" s="158"/>
      <c r="G5510" s="177"/>
      <c r="H5510" s="177"/>
      <c r="I5510" s="177"/>
      <c r="J5510" s="177"/>
      <c r="K5510" s="177"/>
      <c r="L5510" s="154"/>
      <c r="M5510" s="154"/>
      <c r="N5510" s="154"/>
      <c r="O5510" s="154"/>
      <c r="P5510" s="154"/>
      <c r="Q5510" s="154"/>
      <c r="R5510" s="154"/>
      <c r="S5510" s="154"/>
      <c r="T5510" s="154"/>
      <c r="U5510" s="154"/>
      <c r="V5510" s="154"/>
      <c r="W5510" s="154"/>
      <c r="X5510" s="154"/>
      <c r="Y5510" s="154"/>
      <c r="Z5510" s="154"/>
      <c r="AA5510" s="154"/>
    </row>
    <row r="5511" spans="1:27" ht="15.75" customHeight="1">
      <c r="A5511" s="155"/>
      <c r="B5511" s="156"/>
      <c r="C5511" s="158"/>
      <c r="D5511" s="158"/>
      <c r="E5511" s="158"/>
      <c r="F5511" s="158"/>
      <c r="G5511" s="177"/>
      <c r="H5511" s="177"/>
      <c r="I5511" s="177"/>
      <c r="J5511" s="177"/>
      <c r="K5511" s="177"/>
      <c r="L5511" s="154"/>
      <c r="M5511" s="154"/>
      <c r="N5511" s="154"/>
      <c r="O5511" s="154"/>
      <c r="P5511" s="154"/>
      <c r="Q5511" s="154"/>
      <c r="R5511" s="154"/>
      <c r="S5511" s="154"/>
      <c r="T5511" s="154"/>
      <c r="U5511" s="154"/>
      <c r="V5511" s="154"/>
      <c r="W5511" s="154"/>
      <c r="X5511" s="154"/>
      <c r="Y5511" s="154"/>
      <c r="Z5511" s="154"/>
      <c r="AA5511" s="154"/>
    </row>
    <row r="5512" spans="1:27" ht="15.75" customHeight="1">
      <c r="A5512" s="155"/>
      <c r="B5512" s="156"/>
      <c r="C5512" s="158"/>
      <c r="D5512" s="158"/>
      <c r="E5512" s="158"/>
      <c r="F5512" s="158"/>
      <c r="G5512" s="177"/>
      <c r="H5512" s="177"/>
      <c r="I5512" s="177"/>
      <c r="J5512" s="177"/>
      <c r="K5512" s="177"/>
      <c r="L5512" s="154"/>
      <c r="M5512" s="154"/>
      <c r="N5512" s="154"/>
      <c r="O5512" s="154"/>
      <c r="P5512" s="154"/>
      <c r="Q5512" s="154"/>
      <c r="R5512" s="154"/>
      <c r="S5512" s="154"/>
      <c r="T5512" s="154"/>
      <c r="U5512" s="154"/>
      <c r="V5512" s="154"/>
      <c r="W5512" s="154"/>
      <c r="X5512" s="154"/>
      <c r="Y5512" s="154"/>
      <c r="Z5512" s="154"/>
      <c r="AA5512" s="154"/>
    </row>
    <row r="5513" spans="1:27" ht="15.75" customHeight="1">
      <c r="A5513" s="155"/>
      <c r="B5513" s="156"/>
      <c r="C5513" s="158"/>
      <c r="D5513" s="158"/>
      <c r="E5513" s="158"/>
      <c r="F5513" s="158"/>
      <c r="G5513" s="177"/>
      <c r="H5513" s="177"/>
      <c r="I5513" s="177"/>
      <c r="J5513" s="177"/>
      <c r="K5513" s="177"/>
      <c r="L5513" s="154"/>
      <c r="M5513" s="154"/>
      <c r="N5513" s="154"/>
      <c r="O5513" s="154"/>
      <c r="P5513" s="154"/>
      <c r="Q5513" s="154"/>
      <c r="R5513" s="154"/>
      <c r="S5513" s="154"/>
      <c r="T5513" s="154"/>
      <c r="U5513" s="154"/>
      <c r="V5513" s="154"/>
      <c r="W5513" s="154"/>
      <c r="X5513" s="154"/>
      <c r="Y5513" s="154"/>
      <c r="Z5513" s="154"/>
      <c r="AA5513" s="154"/>
    </row>
    <row r="5514" spans="1:27" ht="15.75" customHeight="1">
      <c r="A5514" s="155"/>
      <c r="B5514" s="156"/>
      <c r="C5514" s="158"/>
      <c r="D5514" s="158"/>
      <c r="E5514" s="158"/>
      <c r="F5514" s="158"/>
      <c r="G5514" s="177"/>
      <c r="H5514" s="177"/>
      <c r="I5514" s="177"/>
      <c r="J5514" s="177"/>
      <c r="K5514" s="177"/>
      <c r="L5514" s="154"/>
      <c r="M5514" s="154"/>
      <c r="N5514" s="154"/>
      <c r="O5514" s="154"/>
      <c r="P5514" s="154"/>
      <c r="Q5514" s="154"/>
      <c r="R5514" s="154"/>
      <c r="S5514" s="154"/>
      <c r="T5514" s="154"/>
      <c r="U5514" s="154"/>
      <c r="V5514" s="154"/>
      <c r="W5514" s="154"/>
      <c r="X5514" s="154"/>
      <c r="Y5514" s="154"/>
      <c r="Z5514" s="154"/>
      <c r="AA5514" s="154"/>
    </row>
    <row r="5515" spans="1:27" ht="15.75" customHeight="1">
      <c r="A5515" s="155"/>
      <c r="B5515" s="156"/>
      <c r="C5515" s="158"/>
      <c r="D5515" s="158"/>
      <c r="E5515" s="158"/>
      <c r="F5515" s="158"/>
      <c r="G5515" s="177"/>
      <c r="H5515" s="177"/>
      <c r="I5515" s="177"/>
      <c r="J5515" s="177"/>
      <c r="K5515" s="177"/>
      <c r="L5515" s="154"/>
      <c r="M5515" s="154"/>
      <c r="N5515" s="154"/>
      <c r="O5515" s="154"/>
      <c r="P5515" s="154"/>
      <c r="Q5515" s="154"/>
      <c r="R5515" s="154"/>
      <c r="S5515" s="154"/>
      <c r="T5515" s="154"/>
      <c r="U5515" s="154"/>
      <c r="V5515" s="154"/>
      <c r="W5515" s="154"/>
      <c r="X5515" s="154"/>
      <c r="Y5515" s="154"/>
      <c r="Z5515" s="154"/>
      <c r="AA5515" s="154"/>
    </row>
    <row r="5516" spans="1:27" ht="15.75" customHeight="1">
      <c r="A5516" s="155"/>
      <c r="B5516" s="156"/>
      <c r="C5516" s="158"/>
      <c r="D5516" s="158"/>
      <c r="E5516" s="158"/>
      <c r="F5516" s="158"/>
      <c r="G5516" s="177"/>
      <c r="H5516" s="177"/>
      <c r="I5516" s="177"/>
      <c r="J5516" s="177"/>
      <c r="K5516" s="177"/>
      <c r="L5516" s="154"/>
      <c r="M5516" s="154"/>
      <c r="N5516" s="154"/>
      <c r="O5516" s="154"/>
      <c r="P5516" s="154"/>
      <c r="Q5516" s="154"/>
      <c r="R5516" s="154"/>
      <c r="S5516" s="154"/>
      <c r="T5516" s="154"/>
      <c r="U5516" s="154"/>
      <c r="V5516" s="154"/>
      <c r="W5516" s="154"/>
      <c r="X5516" s="154"/>
      <c r="Y5516" s="154"/>
      <c r="Z5516" s="154"/>
      <c r="AA5516" s="154"/>
    </row>
    <row r="5517" spans="1:27" ht="15.75" customHeight="1">
      <c r="A5517" s="155"/>
      <c r="B5517" s="156"/>
      <c r="C5517" s="158"/>
      <c r="D5517" s="158"/>
      <c r="E5517" s="158"/>
      <c r="F5517" s="158"/>
      <c r="G5517" s="177"/>
      <c r="H5517" s="177"/>
      <c r="I5517" s="177"/>
      <c r="J5517" s="177"/>
      <c r="K5517" s="177"/>
      <c r="L5517" s="154"/>
      <c r="M5517" s="154"/>
      <c r="N5517" s="154"/>
      <c r="O5517" s="154"/>
      <c r="P5517" s="154"/>
      <c r="Q5517" s="154"/>
      <c r="R5517" s="154"/>
      <c r="S5517" s="154"/>
      <c r="T5517" s="154"/>
      <c r="U5517" s="154"/>
      <c r="V5517" s="154"/>
      <c r="W5517" s="154"/>
      <c r="X5517" s="154"/>
      <c r="Y5517" s="154"/>
      <c r="Z5517" s="154"/>
      <c r="AA5517" s="154"/>
    </row>
    <row r="5518" spans="1:27" ht="15.75" customHeight="1">
      <c r="A5518" s="155"/>
      <c r="B5518" s="156"/>
      <c r="C5518" s="158"/>
      <c r="D5518" s="158"/>
      <c r="E5518" s="158"/>
      <c r="F5518" s="158"/>
      <c r="G5518" s="177"/>
      <c r="H5518" s="177"/>
      <c r="I5518" s="177"/>
      <c r="J5518" s="177"/>
      <c r="K5518" s="177"/>
      <c r="L5518" s="154"/>
      <c r="M5518" s="154"/>
      <c r="N5518" s="154"/>
      <c r="O5518" s="154"/>
      <c r="P5518" s="154"/>
      <c r="Q5518" s="154"/>
      <c r="R5518" s="154"/>
      <c r="S5518" s="154"/>
      <c r="T5518" s="154"/>
      <c r="U5518" s="154"/>
      <c r="V5518" s="154"/>
      <c r="W5518" s="154"/>
      <c r="X5518" s="154"/>
      <c r="Y5518" s="154"/>
      <c r="Z5518" s="154"/>
      <c r="AA5518" s="154"/>
    </row>
    <row r="5519" spans="1:27" ht="15.75" customHeight="1">
      <c r="A5519" s="155"/>
      <c r="B5519" s="156"/>
      <c r="C5519" s="158"/>
      <c r="D5519" s="158"/>
      <c r="E5519" s="158"/>
      <c r="F5519" s="158"/>
      <c r="G5519" s="177"/>
      <c r="H5519" s="177"/>
      <c r="I5519" s="177"/>
      <c r="J5519" s="177"/>
      <c r="K5519" s="177"/>
      <c r="L5519" s="154"/>
      <c r="M5519" s="154"/>
      <c r="N5519" s="154"/>
      <c r="O5519" s="154"/>
      <c r="P5519" s="154"/>
      <c r="Q5519" s="154"/>
      <c r="R5519" s="154"/>
      <c r="S5519" s="154"/>
      <c r="T5519" s="154"/>
      <c r="U5519" s="154"/>
      <c r="V5519" s="154"/>
      <c r="W5519" s="154"/>
      <c r="X5519" s="154"/>
      <c r="Y5519" s="154"/>
      <c r="Z5519" s="154"/>
      <c r="AA5519" s="154"/>
    </row>
    <row r="5520" spans="1:27" ht="15.75" customHeight="1">
      <c r="A5520" s="155"/>
      <c r="B5520" s="156"/>
      <c r="C5520" s="158"/>
      <c r="D5520" s="158"/>
      <c r="E5520" s="158"/>
      <c r="F5520" s="158"/>
      <c r="G5520" s="177"/>
      <c r="H5520" s="177"/>
      <c r="I5520" s="177"/>
      <c r="J5520" s="177"/>
      <c r="K5520" s="177"/>
      <c r="L5520" s="154"/>
      <c r="M5520" s="154"/>
      <c r="N5520" s="154"/>
      <c r="O5520" s="154"/>
      <c r="P5520" s="154"/>
      <c r="Q5520" s="154"/>
      <c r="R5520" s="154"/>
      <c r="S5520" s="154"/>
      <c r="T5520" s="154"/>
      <c r="U5520" s="154"/>
      <c r="V5520" s="154"/>
      <c r="W5520" s="154"/>
      <c r="X5520" s="154"/>
      <c r="Y5520" s="154"/>
      <c r="Z5520" s="154"/>
      <c r="AA5520" s="154"/>
    </row>
    <row r="5521" spans="1:27" ht="15.75" customHeight="1">
      <c r="A5521" s="155"/>
      <c r="B5521" s="156"/>
      <c r="C5521" s="158"/>
      <c r="D5521" s="158"/>
      <c r="E5521" s="158"/>
      <c r="F5521" s="158"/>
      <c r="G5521" s="177"/>
      <c r="H5521" s="177"/>
      <c r="I5521" s="177"/>
      <c r="J5521" s="177"/>
      <c r="K5521" s="177"/>
      <c r="L5521" s="154"/>
      <c r="M5521" s="154"/>
      <c r="N5521" s="154"/>
      <c r="O5521" s="154"/>
      <c r="P5521" s="154"/>
      <c r="Q5521" s="154"/>
      <c r="R5521" s="154"/>
      <c r="S5521" s="154"/>
      <c r="T5521" s="154"/>
      <c r="U5521" s="154"/>
      <c r="V5521" s="154"/>
      <c r="W5521" s="154"/>
      <c r="X5521" s="154"/>
      <c r="Y5521" s="154"/>
      <c r="Z5521" s="154"/>
      <c r="AA5521" s="154"/>
    </row>
    <row r="5522" spans="1:27" ht="15.75" customHeight="1">
      <c r="A5522" s="155"/>
      <c r="B5522" s="156"/>
      <c r="C5522" s="158"/>
      <c r="D5522" s="158"/>
      <c r="E5522" s="158"/>
      <c r="F5522" s="158"/>
      <c r="G5522" s="177"/>
      <c r="H5522" s="177"/>
      <c r="I5522" s="177"/>
      <c r="J5522" s="177"/>
      <c r="K5522" s="177"/>
      <c r="L5522" s="154"/>
      <c r="M5522" s="154"/>
      <c r="N5522" s="154"/>
      <c r="O5522" s="154"/>
      <c r="P5522" s="154"/>
      <c r="Q5522" s="154"/>
      <c r="R5522" s="154"/>
      <c r="S5522" s="154"/>
      <c r="T5522" s="154"/>
      <c r="U5522" s="154"/>
      <c r="V5522" s="154"/>
      <c r="W5522" s="154"/>
      <c r="X5522" s="154"/>
      <c r="Y5522" s="154"/>
      <c r="Z5522" s="154"/>
      <c r="AA5522" s="154"/>
    </row>
    <row r="5523" spans="1:27" ht="15.75" customHeight="1">
      <c r="A5523" s="155"/>
      <c r="B5523" s="156"/>
      <c r="C5523" s="158"/>
      <c r="D5523" s="158"/>
      <c r="E5523" s="158"/>
      <c r="F5523" s="158"/>
      <c r="G5523" s="177"/>
      <c r="H5523" s="177"/>
      <c r="I5523" s="177"/>
      <c r="J5523" s="177"/>
      <c r="K5523" s="177"/>
      <c r="L5523" s="154"/>
      <c r="M5523" s="154"/>
      <c r="N5523" s="154"/>
      <c r="O5523" s="154"/>
      <c r="P5523" s="154"/>
      <c r="Q5523" s="154"/>
      <c r="R5523" s="154"/>
      <c r="S5523" s="154"/>
      <c r="T5523" s="154"/>
      <c r="U5523" s="154"/>
      <c r="V5523" s="154"/>
      <c r="W5523" s="154"/>
      <c r="X5523" s="154"/>
      <c r="Y5523" s="154"/>
      <c r="Z5523" s="154"/>
      <c r="AA5523" s="154"/>
    </row>
    <row r="5524" spans="1:27" ht="15.75" customHeight="1">
      <c r="A5524" s="155"/>
      <c r="B5524" s="156"/>
      <c r="C5524" s="158"/>
      <c r="D5524" s="158"/>
      <c r="E5524" s="158"/>
      <c r="F5524" s="158"/>
      <c r="G5524" s="177"/>
      <c r="H5524" s="177"/>
      <c r="I5524" s="177"/>
      <c r="J5524" s="177"/>
      <c r="K5524" s="177"/>
      <c r="L5524" s="154"/>
      <c r="M5524" s="154"/>
      <c r="N5524" s="154"/>
      <c r="O5524" s="154"/>
      <c r="P5524" s="154"/>
      <c r="Q5524" s="154"/>
      <c r="R5524" s="154"/>
      <c r="S5524" s="154"/>
      <c r="T5524" s="154"/>
      <c r="U5524" s="154"/>
      <c r="V5524" s="154"/>
      <c r="W5524" s="154"/>
      <c r="X5524" s="154"/>
      <c r="Y5524" s="154"/>
      <c r="Z5524" s="154"/>
      <c r="AA5524" s="154"/>
    </row>
    <row r="5525" spans="1:27" ht="15.75" customHeight="1">
      <c r="A5525" s="155"/>
      <c r="B5525" s="156"/>
      <c r="C5525" s="158"/>
      <c r="D5525" s="158"/>
      <c r="E5525" s="158"/>
      <c r="F5525" s="158"/>
      <c r="G5525" s="177"/>
      <c r="H5525" s="177"/>
      <c r="I5525" s="177"/>
      <c r="J5525" s="177"/>
      <c r="K5525" s="177"/>
      <c r="L5525" s="154"/>
      <c r="M5525" s="154"/>
      <c r="N5525" s="154"/>
      <c r="O5525" s="154"/>
      <c r="P5525" s="154"/>
      <c r="Q5525" s="154"/>
      <c r="R5525" s="154"/>
      <c r="S5525" s="154"/>
      <c r="T5525" s="154"/>
      <c r="U5525" s="154"/>
      <c r="V5525" s="154"/>
      <c r="W5525" s="154"/>
      <c r="X5525" s="154"/>
      <c r="Y5525" s="154"/>
      <c r="Z5525" s="154"/>
      <c r="AA5525" s="154"/>
    </row>
    <row r="5526" spans="1:27" ht="15.75" customHeight="1">
      <c r="A5526" s="155"/>
      <c r="B5526" s="156"/>
      <c r="C5526" s="158"/>
      <c r="D5526" s="158"/>
      <c r="E5526" s="158"/>
      <c r="F5526" s="158"/>
      <c r="G5526" s="177"/>
      <c r="H5526" s="177"/>
      <c r="I5526" s="177"/>
      <c r="J5526" s="177"/>
      <c r="K5526" s="177"/>
      <c r="L5526" s="154"/>
      <c r="M5526" s="154"/>
      <c r="N5526" s="154"/>
      <c r="O5526" s="154"/>
      <c r="P5526" s="154"/>
      <c r="Q5526" s="154"/>
      <c r="R5526" s="154"/>
      <c r="S5526" s="154"/>
      <c r="T5526" s="154"/>
      <c r="U5526" s="154"/>
      <c r="V5526" s="154"/>
      <c r="W5526" s="154"/>
      <c r="X5526" s="154"/>
      <c r="Y5526" s="154"/>
      <c r="Z5526" s="154"/>
      <c r="AA5526" s="154"/>
    </row>
    <row r="5527" spans="1:27" ht="15.75" customHeight="1">
      <c r="A5527" s="155"/>
      <c r="B5527" s="156"/>
      <c r="C5527" s="158"/>
      <c r="D5527" s="158"/>
      <c r="E5527" s="158"/>
      <c r="F5527" s="158"/>
      <c r="G5527" s="177"/>
      <c r="H5527" s="177"/>
      <c r="I5527" s="177"/>
      <c r="J5527" s="177"/>
      <c r="K5527" s="177"/>
      <c r="L5527" s="154"/>
      <c r="M5527" s="154"/>
      <c r="N5527" s="154"/>
      <c r="O5527" s="154"/>
      <c r="P5527" s="154"/>
      <c r="Q5527" s="154"/>
      <c r="R5527" s="154"/>
      <c r="S5527" s="154"/>
      <c r="T5527" s="154"/>
      <c r="U5527" s="154"/>
      <c r="V5527" s="154"/>
      <c r="W5527" s="154"/>
      <c r="X5527" s="154"/>
      <c r="Y5527" s="154"/>
      <c r="Z5527" s="154"/>
      <c r="AA5527" s="154"/>
    </row>
    <row r="5528" spans="1:27" ht="15.75" customHeight="1">
      <c r="A5528" s="155"/>
      <c r="B5528" s="156"/>
      <c r="C5528" s="158"/>
      <c r="D5528" s="158"/>
      <c r="E5528" s="158"/>
      <c r="F5528" s="158"/>
      <c r="G5528" s="177"/>
      <c r="H5528" s="177"/>
      <c r="I5528" s="177"/>
      <c r="J5528" s="177"/>
      <c r="K5528" s="177"/>
      <c r="L5528" s="154"/>
      <c r="M5528" s="154"/>
      <c r="N5528" s="154"/>
      <c r="O5528" s="154"/>
      <c r="P5528" s="154"/>
      <c r="Q5528" s="154"/>
      <c r="R5528" s="154"/>
      <c r="S5528" s="154"/>
      <c r="T5528" s="154"/>
      <c r="U5528" s="154"/>
      <c r="V5528" s="154"/>
      <c r="W5528" s="154"/>
      <c r="X5528" s="154"/>
      <c r="Y5528" s="154"/>
      <c r="Z5528" s="154"/>
      <c r="AA5528" s="154"/>
    </row>
    <row r="5529" spans="1:27" ht="15.75" customHeight="1">
      <c r="A5529" s="155"/>
      <c r="B5529" s="156"/>
      <c r="C5529" s="158"/>
      <c r="D5529" s="158"/>
      <c r="E5529" s="158"/>
      <c r="F5529" s="158"/>
      <c r="G5529" s="177"/>
      <c r="H5529" s="177"/>
      <c r="I5529" s="177"/>
      <c r="J5529" s="177"/>
      <c r="K5529" s="177"/>
      <c r="L5529" s="154"/>
      <c r="M5529" s="154"/>
      <c r="N5529" s="154"/>
      <c r="O5529" s="154"/>
      <c r="P5529" s="154"/>
      <c r="Q5529" s="154"/>
      <c r="R5529" s="154"/>
      <c r="S5529" s="154"/>
      <c r="T5529" s="154"/>
      <c r="U5529" s="154"/>
      <c r="V5529" s="154"/>
      <c r="W5529" s="154"/>
      <c r="X5529" s="154"/>
      <c r="Y5529" s="154"/>
      <c r="Z5529" s="154"/>
      <c r="AA5529" s="154"/>
    </row>
    <row r="5530" spans="1:27" ht="15.75" customHeight="1">
      <c r="A5530" s="155"/>
      <c r="B5530" s="156"/>
      <c r="C5530" s="158"/>
      <c r="D5530" s="158"/>
      <c r="E5530" s="158"/>
      <c r="F5530" s="158"/>
      <c r="G5530" s="177"/>
      <c r="H5530" s="177"/>
      <c r="I5530" s="177"/>
      <c r="J5530" s="177"/>
      <c r="K5530" s="177"/>
      <c r="L5530" s="154"/>
      <c r="M5530" s="154"/>
      <c r="N5530" s="154"/>
      <c r="O5530" s="154"/>
      <c r="P5530" s="154"/>
      <c r="Q5530" s="154"/>
      <c r="R5530" s="154"/>
      <c r="S5530" s="154"/>
      <c r="T5530" s="154"/>
      <c r="U5530" s="154"/>
      <c r="V5530" s="154"/>
      <c r="W5530" s="154"/>
      <c r="X5530" s="154"/>
      <c r="Y5530" s="154"/>
      <c r="Z5530" s="154"/>
      <c r="AA5530" s="154"/>
    </row>
    <row r="5531" spans="1:27" ht="15.75" customHeight="1">
      <c r="A5531" s="155"/>
      <c r="B5531" s="156"/>
      <c r="C5531" s="158"/>
      <c r="D5531" s="158"/>
      <c r="E5531" s="158"/>
      <c r="F5531" s="158"/>
      <c r="G5531" s="177"/>
      <c r="H5531" s="177"/>
      <c r="I5531" s="177"/>
      <c r="J5531" s="177"/>
      <c r="K5531" s="177"/>
      <c r="L5531" s="154"/>
      <c r="M5531" s="154"/>
      <c r="N5531" s="154"/>
      <c r="O5531" s="154"/>
      <c r="P5531" s="154"/>
      <c r="Q5531" s="154"/>
      <c r="R5531" s="154"/>
      <c r="S5531" s="154"/>
      <c r="T5531" s="154"/>
      <c r="U5531" s="154"/>
      <c r="V5531" s="154"/>
      <c r="W5531" s="154"/>
      <c r="X5531" s="154"/>
      <c r="Y5531" s="154"/>
      <c r="Z5531" s="154"/>
      <c r="AA5531" s="154"/>
    </row>
    <row r="5532" spans="1:27" ht="15.75" customHeight="1">
      <c r="A5532" s="155"/>
      <c r="B5532" s="156"/>
      <c r="C5532" s="158"/>
      <c r="D5532" s="158"/>
      <c r="E5532" s="158"/>
      <c r="F5532" s="158"/>
      <c r="G5532" s="177"/>
      <c r="H5532" s="177"/>
      <c r="I5532" s="177"/>
      <c r="J5532" s="177"/>
      <c r="K5532" s="177"/>
      <c r="L5532" s="154"/>
      <c r="M5532" s="154"/>
      <c r="N5532" s="154"/>
      <c r="O5532" s="154"/>
      <c r="P5532" s="154"/>
      <c r="Q5532" s="154"/>
      <c r="R5532" s="154"/>
      <c r="S5532" s="154"/>
      <c r="T5532" s="154"/>
      <c r="U5532" s="154"/>
      <c r="V5532" s="154"/>
      <c r="W5532" s="154"/>
      <c r="X5532" s="154"/>
      <c r="Y5532" s="154"/>
      <c r="Z5532" s="154"/>
      <c r="AA5532" s="154"/>
    </row>
    <row r="5533" spans="1:27" ht="15.75" customHeight="1">
      <c r="A5533" s="155"/>
      <c r="B5533" s="156"/>
      <c r="C5533" s="158"/>
      <c r="D5533" s="158"/>
      <c r="E5533" s="158"/>
      <c r="F5533" s="158"/>
      <c r="G5533" s="177"/>
      <c r="H5533" s="177"/>
      <c r="I5533" s="177"/>
      <c r="J5533" s="177"/>
      <c r="K5533" s="177"/>
      <c r="L5533" s="154"/>
      <c r="M5533" s="154"/>
      <c r="N5533" s="154"/>
      <c r="O5533" s="154"/>
      <c r="P5533" s="154"/>
      <c r="Q5533" s="154"/>
      <c r="R5533" s="154"/>
      <c r="S5533" s="154"/>
      <c r="T5533" s="154"/>
      <c r="U5533" s="154"/>
      <c r="V5533" s="154"/>
      <c r="W5533" s="154"/>
      <c r="X5533" s="154"/>
      <c r="Y5533" s="154"/>
      <c r="Z5533" s="154"/>
      <c r="AA5533" s="154"/>
    </row>
    <row r="5534" spans="1:27" ht="15.75" customHeight="1">
      <c r="A5534" s="155"/>
      <c r="B5534" s="156"/>
      <c r="C5534" s="158"/>
      <c r="D5534" s="158"/>
      <c r="E5534" s="158"/>
      <c r="F5534" s="158"/>
      <c r="G5534" s="177"/>
      <c r="H5534" s="177"/>
      <c r="I5534" s="177"/>
      <c r="J5534" s="177"/>
      <c r="K5534" s="177"/>
      <c r="L5534" s="154"/>
      <c r="M5534" s="154"/>
      <c r="N5534" s="154"/>
      <c r="O5534" s="154"/>
      <c r="P5534" s="154"/>
      <c r="Q5534" s="154"/>
      <c r="R5534" s="154"/>
      <c r="S5534" s="154"/>
      <c r="T5534" s="154"/>
      <c r="U5534" s="154"/>
      <c r="V5534" s="154"/>
      <c r="W5534" s="154"/>
      <c r="X5534" s="154"/>
      <c r="Y5534" s="154"/>
      <c r="Z5534" s="154"/>
      <c r="AA5534" s="154"/>
    </row>
    <row r="5535" spans="1:27" ht="15.75" customHeight="1">
      <c r="A5535" s="155"/>
      <c r="B5535" s="156"/>
      <c r="C5535" s="158"/>
      <c r="D5535" s="158"/>
      <c r="E5535" s="158"/>
      <c r="F5535" s="158"/>
      <c r="G5535" s="177"/>
      <c r="H5535" s="177"/>
      <c r="I5535" s="177"/>
      <c r="J5535" s="177"/>
      <c r="K5535" s="177"/>
      <c r="L5535" s="154"/>
      <c r="M5535" s="154"/>
      <c r="N5535" s="154"/>
      <c r="O5535" s="154"/>
      <c r="P5535" s="154"/>
      <c r="Q5535" s="154"/>
      <c r="R5535" s="154"/>
      <c r="S5535" s="154"/>
      <c r="T5535" s="154"/>
      <c r="U5535" s="154"/>
      <c r="V5535" s="154"/>
      <c r="W5535" s="154"/>
      <c r="X5535" s="154"/>
      <c r="Y5535" s="154"/>
      <c r="Z5535" s="154"/>
      <c r="AA5535" s="154"/>
    </row>
    <row r="5536" spans="1:27" ht="15.75" customHeight="1">
      <c r="A5536" s="155"/>
      <c r="B5536" s="156"/>
      <c r="C5536" s="158"/>
      <c r="D5536" s="158"/>
      <c r="E5536" s="158"/>
      <c r="F5536" s="158"/>
      <c r="G5536" s="177"/>
      <c r="H5536" s="177"/>
      <c r="I5536" s="177"/>
      <c r="J5536" s="177"/>
      <c r="K5536" s="177"/>
      <c r="L5536" s="154"/>
      <c r="M5536" s="154"/>
      <c r="N5536" s="154"/>
      <c r="O5536" s="154"/>
      <c r="P5536" s="154"/>
      <c r="Q5536" s="154"/>
      <c r="R5536" s="154"/>
      <c r="S5536" s="154"/>
      <c r="T5536" s="154"/>
      <c r="U5536" s="154"/>
      <c r="V5536" s="154"/>
      <c r="W5536" s="154"/>
      <c r="X5536" s="154"/>
      <c r="Y5536" s="154"/>
      <c r="Z5536" s="154"/>
      <c r="AA5536" s="154"/>
    </row>
    <row r="5537" spans="1:27" ht="15.75" customHeight="1">
      <c r="A5537" s="155"/>
      <c r="B5537" s="156"/>
      <c r="C5537" s="158"/>
      <c r="D5537" s="158"/>
      <c r="E5537" s="158"/>
      <c r="F5537" s="158"/>
      <c r="G5537" s="177"/>
      <c r="H5537" s="177"/>
      <c r="I5537" s="177"/>
      <c r="J5537" s="177"/>
      <c r="K5537" s="177"/>
      <c r="L5537" s="154"/>
      <c r="M5537" s="154"/>
      <c r="N5537" s="154"/>
      <c r="O5537" s="154"/>
      <c r="P5537" s="154"/>
      <c r="Q5537" s="154"/>
      <c r="R5537" s="154"/>
      <c r="S5537" s="154"/>
      <c r="T5537" s="154"/>
      <c r="U5537" s="154"/>
      <c r="V5537" s="154"/>
      <c r="W5537" s="154"/>
      <c r="X5537" s="154"/>
      <c r="Y5537" s="154"/>
      <c r="Z5537" s="154"/>
      <c r="AA5537" s="154"/>
    </row>
    <row r="5538" spans="1:27" ht="15.75" customHeight="1">
      <c r="A5538" s="155"/>
      <c r="B5538" s="156"/>
      <c r="C5538" s="158"/>
      <c r="D5538" s="158"/>
      <c r="E5538" s="158"/>
      <c r="F5538" s="158"/>
      <c r="G5538" s="177"/>
      <c r="H5538" s="177"/>
      <c r="I5538" s="177"/>
      <c r="J5538" s="177"/>
      <c r="K5538" s="177"/>
      <c r="L5538" s="154"/>
      <c r="M5538" s="154"/>
      <c r="N5538" s="154"/>
      <c r="O5538" s="154"/>
      <c r="P5538" s="154"/>
      <c r="Q5538" s="154"/>
      <c r="R5538" s="154"/>
      <c r="S5538" s="154"/>
      <c r="T5538" s="154"/>
      <c r="U5538" s="154"/>
      <c r="V5538" s="154"/>
      <c r="W5538" s="154"/>
      <c r="X5538" s="154"/>
      <c r="Y5538" s="154"/>
      <c r="Z5538" s="154"/>
      <c r="AA5538" s="154"/>
    </row>
    <row r="5539" spans="1:27" ht="15.75" customHeight="1">
      <c r="A5539" s="155"/>
      <c r="B5539" s="156"/>
      <c r="C5539" s="158"/>
      <c r="D5539" s="158"/>
      <c r="E5539" s="158"/>
      <c r="F5539" s="158"/>
      <c r="G5539" s="177"/>
      <c r="H5539" s="177"/>
      <c r="I5539" s="177"/>
      <c r="J5539" s="177"/>
      <c r="K5539" s="177"/>
      <c r="L5539" s="154"/>
      <c r="M5539" s="154"/>
      <c r="N5539" s="154"/>
      <c r="O5539" s="154"/>
      <c r="P5539" s="154"/>
      <c r="Q5539" s="154"/>
      <c r="R5539" s="154"/>
      <c r="S5539" s="154"/>
      <c r="T5539" s="154"/>
      <c r="U5539" s="154"/>
      <c r="V5539" s="154"/>
      <c r="W5539" s="154"/>
      <c r="X5539" s="154"/>
      <c r="Y5539" s="154"/>
      <c r="Z5539" s="154"/>
      <c r="AA5539" s="154"/>
    </row>
    <row r="5540" spans="1:27" ht="15.75" customHeight="1">
      <c r="A5540" s="155"/>
      <c r="B5540" s="156"/>
      <c r="C5540" s="158"/>
      <c r="D5540" s="158"/>
      <c r="E5540" s="158"/>
      <c r="F5540" s="158"/>
      <c r="G5540" s="177"/>
      <c r="H5540" s="177"/>
      <c r="I5540" s="177"/>
      <c r="J5540" s="177"/>
      <c r="K5540" s="177"/>
      <c r="L5540" s="154"/>
      <c r="M5540" s="154"/>
      <c r="N5540" s="154"/>
      <c r="O5540" s="154"/>
      <c r="P5540" s="154"/>
      <c r="Q5540" s="154"/>
      <c r="R5540" s="154"/>
      <c r="S5540" s="154"/>
      <c r="T5540" s="154"/>
      <c r="U5540" s="154"/>
      <c r="V5540" s="154"/>
      <c r="W5540" s="154"/>
      <c r="X5540" s="154"/>
      <c r="Y5540" s="154"/>
      <c r="Z5540" s="154"/>
      <c r="AA5540" s="154"/>
    </row>
    <row r="5541" spans="1:27" ht="15.75" customHeight="1">
      <c r="A5541" s="155"/>
      <c r="B5541" s="156"/>
      <c r="C5541" s="158"/>
      <c r="D5541" s="158"/>
      <c r="E5541" s="158"/>
      <c r="F5541" s="158"/>
      <c r="G5541" s="177"/>
      <c r="H5541" s="177"/>
      <c r="I5541" s="177"/>
      <c r="J5541" s="177"/>
      <c r="K5541" s="177"/>
      <c r="L5541" s="154"/>
      <c r="M5541" s="154"/>
      <c r="N5541" s="154"/>
      <c r="O5541" s="154"/>
      <c r="P5541" s="154"/>
      <c r="Q5541" s="154"/>
      <c r="R5541" s="154"/>
      <c r="S5541" s="154"/>
      <c r="T5541" s="154"/>
      <c r="U5541" s="154"/>
      <c r="V5541" s="154"/>
      <c r="W5541" s="154"/>
      <c r="X5541" s="154"/>
      <c r="Y5541" s="154"/>
      <c r="Z5541" s="154"/>
      <c r="AA5541" s="154"/>
    </row>
    <row r="5542" spans="1:27" ht="15.75" customHeight="1">
      <c r="A5542" s="155"/>
      <c r="B5542" s="156"/>
      <c r="C5542" s="158"/>
      <c r="D5542" s="158"/>
      <c r="E5542" s="158"/>
      <c r="F5542" s="158"/>
      <c r="G5542" s="177"/>
      <c r="H5542" s="177"/>
      <c r="I5542" s="177"/>
      <c r="J5542" s="177"/>
      <c r="K5542" s="177"/>
      <c r="L5542" s="154"/>
      <c r="M5542" s="154"/>
      <c r="N5542" s="154"/>
      <c r="O5542" s="154"/>
      <c r="P5542" s="154"/>
      <c r="Q5542" s="154"/>
      <c r="R5542" s="154"/>
      <c r="S5542" s="154"/>
      <c r="T5542" s="154"/>
      <c r="U5542" s="154"/>
      <c r="V5542" s="154"/>
      <c r="W5542" s="154"/>
      <c r="X5542" s="154"/>
      <c r="Y5542" s="154"/>
      <c r="Z5542" s="154"/>
      <c r="AA5542" s="154"/>
    </row>
    <row r="5543" spans="1:27" ht="15.75" customHeight="1">
      <c r="A5543" s="155"/>
      <c r="B5543" s="156"/>
      <c r="C5543" s="158"/>
      <c r="D5543" s="158"/>
      <c r="E5543" s="158"/>
      <c r="F5543" s="158"/>
      <c r="G5543" s="177"/>
      <c r="H5543" s="177"/>
      <c r="I5543" s="177"/>
      <c r="J5543" s="177"/>
      <c r="K5543" s="177"/>
      <c r="L5543" s="154"/>
      <c r="M5543" s="154"/>
      <c r="N5543" s="154"/>
      <c r="O5543" s="154"/>
      <c r="P5543" s="154"/>
      <c r="Q5543" s="154"/>
      <c r="R5543" s="154"/>
      <c r="S5543" s="154"/>
      <c r="T5543" s="154"/>
      <c r="U5543" s="154"/>
      <c r="V5543" s="154"/>
      <c r="W5543" s="154"/>
      <c r="X5543" s="154"/>
      <c r="Y5543" s="154"/>
      <c r="Z5543" s="154"/>
      <c r="AA5543" s="154"/>
    </row>
    <row r="5544" spans="1:27" ht="15.75" customHeight="1">
      <c r="A5544" s="155"/>
      <c r="B5544" s="156"/>
      <c r="C5544" s="158"/>
      <c r="D5544" s="158"/>
      <c r="E5544" s="158"/>
      <c r="F5544" s="158"/>
      <c r="G5544" s="177"/>
      <c r="H5544" s="177"/>
      <c r="I5544" s="177"/>
      <c r="J5544" s="177"/>
      <c r="K5544" s="177"/>
      <c r="L5544" s="154"/>
      <c r="M5544" s="154"/>
      <c r="N5544" s="154"/>
      <c r="O5544" s="154"/>
      <c r="P5544" s="154"/>
      <c r="Q5544" s="154"/>
      <c r="R5544" s="154"/>
      <c r="S5544" s="154"/>
      <c r="T5544" s="154"/>
      <c r="U5544" s="154"/>
      <c r="V5544" s="154"/>
      <c r="W5544" s="154"/>
      <c r="X5544" s="154"/>
      <c r="Y5544" s="154"/>
      <c r="Z5544" s="154"/>
      <c r="AA5544" s="154"/>
    </row>
    <row r="5545" spans="1:27" ht="15.75" customHeight="1">
      <c r="A5545" s="155"/>
      <c r="B5545" s="156"/>
      <c r="C5545" s="158"/>
      <c r="D5545" s="158"/>
      <c r="E5545" s="158"/>
      <c r="F5545" s="158"/>
      <c r="G5545" s="177"/>
      <c r="H5545" s="177"/>
      <c r="I5545" s="177"/>
      <c r="J5545" s="177"/>
      <c r="K5545" s="177"/>
      <c r="L5545" s="154"/>
      <c r="M5545" s="154"/>
      <c r="N5545" s="154"/>
      <c r="O5545" s="154"/>
      <c r="P5545" s="154"/>
      <c r="Q5545" s="154"/>
      <c r="R5545" s="154"/>
      <c r="S5545" s="154"/>
      <c r="T5545" s="154"/>
      <c r="U5545" s="154"/>
      <c r="V5545" s="154"/>
      <c r="W5545" s="154"/>
      <c r="X5545" s="154"/>
      <c r="Y5545" s="154"/>
      <c r="Z5545" s="154"/>
      <c r="AA5545" s="154"/>
    </row>
    <row r="5546" spans="1:27" ht="15.75" customHeight="1">
      <c r="A5546" s="155"/>
      <c r="B5546" s="156"/>
      <c r="C5546" s="158"/>
      <c r="D5546" s="158"/>
      <c r="E5546" s="158"/>
      <c r="F5546" s="158"/>
      <c r="G5546" s="177"/>
      <c r="H5546" s="177"/>
      <c r="I5546" s="177"/>
      <c r="J5546" s="177"/>
      <c r="K5546" s="177"/>
      <c r="L5546" s="154"/>
      <c r="M5546" s="154"/>
      <c r="N5546" s="154"/>
      <c r="O5546" s="154"/>
      <c r="P5546" s="154"/>
      <c r="Q5546" s="154"/>
      <c r="R5546" s="154"/>
      <c r="S5546" s="154"/>
      <c r="T5546" s="154"/>
      <c r="U5546" s="154"/>
      <c r="V5546" s="154"/>
      <c r="W5546" s="154"/>
      <c r="X5546" s="154"/>
      <c r="Y5546" s="154"/>
      <c r="Z5546" s="154"/>
      <c r="AA5546" s="154"/>
    </row>
    <row r="5547" spans="1:27" ht="15.75" customHeight="1">
      <c r="A5547" s="155"/>
      <c r="B5547" s="156"/>
      <c r="C5547" s="158"/>
      <c r="D5547" s="158"/>
      <c r="E5547" s="158"/>
      <c r="F5547" s="158"/>
      <c r="G5547" s="177"/>
      <c r="H5547" s="177"/>
      <c r="I5547" s="177"/>
      <c r="J5547" s="177"/>
      <c r="K5547" s="177"/>
      <c r="L5547" s="154"/>
      <c r="M5547" s="154"/>
      <c r="N5547" s="154"/>
      <c r="O5547" s="154"/>
      <c r="P5547" s="154"/>
      <c r="Q5547" s="154"/>
      <c r="R5547" s="154"/>
      <c r="S5547" s="154"/>
      <c r="T5547" s="154"/>
      <c r="U5547" s="154"/>
      <c r="V5547" s="154"/>
      <c r="W5547" s="154"/>
      <c r="X5547" s="154"/>
      <c r="Y5547" s="154"/>
      <c r="Z5547" s="154"/>
      <c r="AA5547" s="154"/>
    </row>
    <row r="5548" spans="1:27" ht="15.75" customHeight="1">
      <c r="A5548" s="155"/>
      <c r="B5548" s="156"/>
      <c r="C5548" s="158"/>
      <c r="D5548" s="158"/>
      <c r="E5548" s="158"/>
      <c r="F5548" s="158"/>
      <c r="G5548" s="177"/>
      <c r="H5548" s="177"/>
      <c r="I5548" s="177"/>
      <c r="J5548" s="177"/>
      <c r="K5548" s="177"/>
      <c r="L5548" s="154"/>
      <c r="M5548" s="154"/>
      <c r="N5548" s="154"/>
      <c r="O5548" s="154"/>
      <c r="P5548" s="154"/>
      <c r="Q5548" s="154"/>
      <c r="R5548" s="154"/>
      <c r="S5548" s="154"/>
      <c r="T5548" s="154"/>
      <c r="U5548" s="154"/>
      <c r="V5548" s="154"/>
      <c r="W5548" s="154"/>
      <c r="X5548" s="154"/>
      <c r="Y5548" s="154"/>
      <c r="Z5548" s="154"/>
      <c r="AA5548" s="154"/>
    </row>
    <row r="5549" spans="1:27" ht="15.75" customHeight="1">
      <c r="A5549" s="155"/>
      <c r="B5549" s="156"/>
      <c r="C5549" s="158"/>
      <c r="D5549" s="158"/>
      <c r="E5549" s="158"/>
      <c r="F5549" s="158"/>
      <c r="G5549" s="177"/>
      <c r="H5549" s="177"/>
      <c r="I5549" s="177"/>
      <c r="J5549" s="177"/>
      <c r="K5549" s="177"/>
      <c r="L5549" s="154"/>
      <c r="M5549" s="154"/>
      <c r="N5549" s="154"/>
      <c r="O5549" s="154"/>
      <c r="P5549" s="154"/>
      <c r="Q5549" s="154"/>
      <c r="R5549" s="154"/>
      <c r="S5549" s="154"/>
      <c r="T5549" s="154"/>
      <c r="U5549" s="154"/>
      <c r="V5549" s="154"/>
      <c r="W5549" s="154"/>
      <c r="X5549" s="154"/>
      <c r="Y5549" s="154"/>
      <c r="Z5549" s="154"/>
      <c r="AA5549" s="154"/>
    </row>
    <row r="5550" spans="1:27" ht="15.75" customHeight="1">
      <c r="A5550" s="155"/>
      <c r="B5550" s="156"/>
      <c r="C5550" s="158"/>
      <c r="D5550" s="158"/>
      <c r="E5550" s="158"/>
      <c r="F5550" s="158"/>
      <c r="G5550" s="177"/>
      <c r="H5550" s="177"/>
      <c r="I5550" s="177"/>
      <c r="J5550" s="177"/>
      <c r="K5550" s="177"/>
      <c r="L5550" s="154"/>
      <c r="M5550" s="154"/>
      <c r="N5550" s="154"/>
      <c r="O5550" s="154"/>
      <c r="P5550" s="154"/>
      <c r="Q5550" s="154"/>
      <c r="R5550" s="154"/>
      <c r="S5550" s="154"/>
      <c r="T5550" s="154"/>
      <c r="U5550" s="154"/>
      <c r="V5550" s="154"/>
      <c r="W5550" s="154"/>
      <c r="X5550" s="154"/>
      <c r="Y5550" s="154"/>
      <c r="Z5550" s="154"/>
      <c r="AA5550" s="154"/>
    </row>
    <row r="5551" spans="1:27" ht="15.75" customHeight="1">
      <c r="A5551" s="155"/>
      <c r="B5551" s="156"/>
      <c r="C5551" s="158"/>
      <c r="D5551" s="158"/>
      <c r="E5551" s="158"/>
      <c r="F5551" s="158"/>
      <c r="G5551" s="177"/>
      <c r="H5551" s="177"/>
      <c r="I5551" s="177"/>
      <c r="J5551" s="177"/>
      <c r="K5551" s="177"/>
      <c r="L5551" s="154"/>
      <c r="M5551" s="154"/>
      <c r="N5551" s="154"/>
      <c r="O5551" s="154"/>
      <c r="P5551" s="154"/>
      <c r="Q5551" s="154"/>
      <c r="R5551" s="154"/>
      <c r="S5551" s="154"/>
      <c r="T5551" s="154"/>
      <c r="U5551" s="154"/>
      <c r="V5551" s="154"/>
      <c r="W5551" s="154"/>
      <c r="X5551" s="154"/>
      <c r="Y5551" s="154"/>
      <c r="Z5551" s="154"/>
      <c r="AA5551" s="154"/>
    </row>
    <row r="5552" spans="1:27" ht="15.75" customHeight="1">
      <c r="A5552" s="155"/>
      <c r="B5552" s="156"/>
      <c r="C5552" s="158"/>
      <c r="D5552" s="158"/>
      <c r="E5552" s="158"/>
      <c r="F5552" s="158"/>
      <c r="G5552" s="177"/>
      <c r="H5552" s="177"/>
      <c r="I5552" s="177"/>
      <c r="J5552" s="177"/>
      <c r="K5552" s="177"/>
      <c r="L5552" s="154"/>
      <c r="M5552" s="154"/>
      <c r="N5552" s="154"/>
      <c r="O5552" s="154"/>
      <c r="P5552" s="154"/>
      <c r="Q5552" s="154"/>
      <c r="R5552" s="154"/>
      <c r="S5552" s="154"/>
      <c r="T5552" s="154"/>
      <c r="U5552" s="154"/>
      <c r="V5552" s="154"/>
      <c r="W5552" s="154"/>
      <c r="X5552" s="154"/>
      <c r="Y5552" s="154"/>
      <c r="Z5552" s="154"/>
      <c r="AA5552" s="154"/>
    </row>
    <row r="5553" spans="1:27" ht="15.75" customHeight="1">
      <c r="A5553" s="155"/>
      <c r="B5553" s="156"/>
      <c r="C5553" s="158"/>
      <c r="D5553" s="158"/>
      <c r="E5553" s="158"/>
      <c r="F5553" s="158"/>
      <c r="G5553" s="177"/>
      <c r="H5553" s="177"/>
      <c r="I5553" s="177"/>
      <c r="J5553" s="177"/>
      <c r="K5553" s="177"/>
      <c r="L5553" s="154"/>
      <c r="M5553" s="154"/>
      <c r="N5553" s="154"/>
      <c r="O5553" s="154"/>
      <c r="P5553" s="154"/>
      <c r="Q5553" s="154"/>
      <c r="R5553" s="154"/>
      <c r="S5553" s="154"/>
      <c r="T5553" s="154"/>
      <c r="U5553" s="154"/>
      <c r="V5553" s="154"/>
      <c r="W5553" s="154"/>
      <c r="X5553" s="154"/>
      <c r="Y5553" s="154"/>
      <c r="Z5553" s="154"/>
      <c r="AA5553" s="154"/>
    </row>
    <row r="5554" spans="1:27" ht="15.75" customHeight="1">
      <c r="A5554" s="155"/>
      <c r="B5554" s="156"/>
      <c r="C5554" s="158"/>
      <c r="D5554" s="158"/>
      <c r="E5554" s="158"/>
      <c r="F5554" s="158"/>
      <c r="G5554" s="177"/>
      <c r="H5554" s="177"/>
      <c r="I5554" s="177"/>
      <c r="J5554" s="177"/>
      <c r="K5554" s="177"/>
      <c r="L5554" s="154"/>
      <c r="M5554" s="154"/>
      <c r="N5554" s="154"/>
      <c r="O5554" s="154"/>
      <c r="P5554" s="154"/>
      <c r="Q5554" s="154"/>
      <c r="R5554" s="154"/>
      <c r="S5554" s="154"/>
      <c r="T5554" s="154"/>
      <c r="U5554" s="154"/>
      <c r="V5554" s="154"/>
      <c r="W5554" s="154"/>
      <c r="X5554" s="154"/>
      <c r="Y5554" s="154"/>
      <c r="Z5554" s="154"/>
      <c r="AA5554" s="154"/>
    </row>
    <row r="5555" spans="1:27" ht="15.75" customHeight="1">
      <c r="A5555" s="155"/>
      <c r="B5555" s="156"/>
      <c r="C5555" s="158"/>
      <c r="D5555" s="158"/>
      <c r="E5555" s="158"/>
      <c r="F5555" s="158"/>
      <c r="G5555" s="177"/>
      <c r="H5555" s="177"/>
      <c r="I5555" s="177"/>
      <c r="J5555" s="177"/>
      <c r="K5555" s="177"/>
      <c r="L5555" s="154"/>
      <c r="M5555" s="154"/>
      <c r="N5555" s="154"/>
      <c r="O5555" s="154"/>
      <c r="P5555" s="154"/>
      <c r="Q5555" s="154"/>
      <c r="R5555" s="154"/>
      <c r="S5555" s="154"/>
      <c r="T5555" s="154"/>
      <c r="U5555" s="154"/>
      <c r="V5555" s="154"/>
      <c r="W5555" s="154"/>
      <c r="X5555" s="154"/>
      <c r="Y5555" s="154"/>
      <c r="Z5555" s="154"/>
      <c r="AA5555" s="154"/>
    </row>
    <row r="5556" spans="1:27" ht="15.75" customHeight="1">
      <c r="A5556" s="155"/>
      <c r="B5556" s="156"/>
      <c r="C5556" s="158"/>
      <c r="D5556" s="158"/>
      <c r="E5556" s="158"/>
      <c r="F5556" s="158"/>
      <c r="G5556" s="177"/>
      <c r="H5556" s="177"/>
      <c r="I5556" s="177"/>
      <c r="J5556" s="177"/>
      <c r="K5556" s="177"/>
      <c r="L5556" s="154"/>
      <c r="M5556" s="154"/>
      <c r="N5556" s="154"/>
      <c r="O5556" s="154"/>
      <c r="P5556" s="154"/>
      <c r="Q5556" s="154"/>
      <c r="R5556" s="154"/>
      <c r="S5556" s="154"/>
      <c r="T5556" s="154"/>
      <c r="U5556" s="154"/>
      <c r="V5556" s="154"/>
      <c r="W5556" s="154"/>
      <c r="X5556" s="154"/>
      <c r="Y5556" s="154"/>
      <c r="Z5556" s="154"/>
      <c r="AA5556" s="154"/>
    </row>
    <row r="5557" spans="1:27" ht="15.75" customHeight="1">
      <c r="A5557" s="155"/>
      <c r="B5557" s="156"/>
      <c r="C5557" s="158"/>
      <c r="D5557" s="158"/>
      <c r="E5557" s="158"/>
      <c r="F5557" s="158"/>
      <c r="G5557" s="177"/>
      <c r="H5557" s="177"/>
      <c r="I5557" s="177"/>
      <c r="J5557" s="177"/>
      <c r="K5557" s="177"/>
      <c r="L5557" s="154"/>
      <c r="M5557" s="154"/>
      <c r="N5557" s="154"/>
      <c r="O5557" s="154"/>
      <c r="P5557" s="154"/>
      <c r="Q5557" s="154"/>
      <c r="R5557" s="154"/>
      <c r="S5557" s="154"/>
      <c r="T5557" s="154"/>
      <c r="U5557" s="154"/>
      <c r="V5557" s="154"/>
      <c r="W5557" s="154"/>
      <c r="X5557" s="154"/>
      <c r="Y5557" s="154"/>
      <c r="Z5557" s="154"/>
      <c r="AA5557" s="154"/>
    </row>
    <row r="5558" spans="1:27" ht="15.75" customHeight="1">
      <c r="A5558" s="155"/>
      <c r="B5558" s="156"/>
      <c r="C5558" s="158"/>
      <c r="D5558" s="158"/>
      <c r="E5558" s="158"/>
      <c r="F5558" s="158"/>
      <c r="G5558" s="177"/>
      <c r="H5558" s="177"/>
      <c r="I5558" s="177"/>
      <c r="J5558" s="177"/>
      <c r="K5558" s="177"/>
      <c r="L5558" s="154"/>
      <c r="M5558" s="154"/>
      <c r="N5558" s="154"/>
      <c r="O5558" s="154"/>
      <c r="P5558" s="154"/>
      <c r="Q5558" s="154"/>
      <c r="R5558" s="154"/>
      <c r="S5558" s="154"/>
      <c r="T5558" s="154"/>
      <c r="U5558" s="154"/>
      <c r="V5558" s="154"/>
      <c r="W5558" s="154"/>
      <c r="X5558" s="154"/>
      <c r="Y5558" s="154"/>
      <c r="Z5558" s="154"/>
      <c r="AA5558" s="154"/>
    </row>
    <row r="5559" spans="1:27" ht="15.75" customHeight="1">
      <c r="A5559" s="155"/>
      <c r="B5559" s="156"/>
      <c r="C5559" s="158"/>
      <c r="D5559" s="158"/>
      <c r="E5559" s="158"/>
      <c r="F5559" s="158"/>
      <c r="G5559" s="177"/>
      <c r="H5559" s="177"/>
      <c r="I5559" s="177"/>
      <c r="J5559" s="177"/>
      <c r="K5559" s="177"/>
      <c r="L5559" s="154"/>
      <c r="M5559" s="154"/>
      <c r="N5559" s="154"/>
      <c r="O5559" s="154"/>
      <c r="P5559" s="154"/>
      <c r="Q5559" s="154"/>
      <c r="R5559" s="154"/>
      <c r="S5559" s="154"/>
      <c r="T5559" s="154"/>
      <c r="U5559" s="154"/>
      <c r="V5559" s="154"/>
      <c r="W5559" s="154"/>
      <c r="X5559" s="154"/>
      <c r="Y5559" s="154"/>
      <c r="Z5559" s="154"/>
      <c r="AA5559" s="154"/>
    </row>
    <row r="5560" spans="1:27" ht="15.75" customHeight="1">
      <c r="A5560" s="155"/>
      <c r="B5560" s="156"/>
      <c r="C5560" s="158"/>
      <c r="D5560" s="158"/>
      <c r="E5560" s="158"/>
      <c r="F5560" s="158"/>
      <c r="G5560" s="177"/>
      <c r="H5560" s="177"/>
      <c r="I5560" s="177"/>
      <c r="J5560" s="177"/>
      <c r="K5560" s="177"/>
      <c r="L5560" s="154"/>
      <c r="M5560" s="154"/>
      <c r="N5560" s="154"/>
      <c r="O5560" s="154"/>
      <c r="P5560" s="154"/>
      <c r="Q5560" s="154"/>
      <c r="R5560" s="154"/>
      <c r="S5560" s="154"/>
      <c r="T5560" s="154"/>
      <c r="U5560" s="154"/>
      <c r="V5560" s="154"/>
      <c r="W5560" s="154"/>
      <c r="X5560" s="154"/>
      <c r="Y5560" s="154"/>
      <c r="Z5560" s="154"/>
      <c r="AA5560" s="154"/>
    </row>
    <row r="5561" spans="1:27" ht="15.75" customHeight="1">
      <c r="A5561" s="155"/>
      <c r="B5561" s="156"/>
      <c r="C5561" s="158"/>
      <c r="D5561" s="158"/>
      <c r="E5561" s="158"/>
      <c r="F5561" s="158"/>
      <c r="G5561" s="177"/>
      <c r="H5561" s="177"/>
      <c r="I5561" s="177"/>
      <c r="J5561" s="177"/>
      <c r="K5561" s="177"/>
      <c r="L5561" s="154"/>
      <c r="M5561" s="154"/>
      <c r="N5561" s="154"/>
      <c r="O5561" s="154"/>
      <c r="P5561" s="154"/>
      <c r="Q5561" s="154"/>
      <c r="R5561" s="154"/>
      <c r="S5561" s="154"/>
      <c r="T5561" s="154"/>
      <c r="U5561" s="154"/>
      <c r="V5561" s="154"/>
      <c r="W5561" s="154"/>
      <c r="X5561" s="154"/>
      <c r="Y5561" s="154"/>
      <c r="Z5561" s="154"/>
      <c r="AA5561" s="154"/>
    </row>
    <row r="5562" spans="1:27" ht="15.75" customHeight="1">
      <c r="A5562" s="155"/>
      <c r="B5562" s="156"/>
      <c r="C5562" s="158"/>
      <c r="D5562" s="158"/>
      <c r="E5562" s="158"/>
      <c r="F5562" s="158"/>
      <c r="G5562" s="177"/>
      <c r="H5562" s="177"/>
      <c r="I5562" s="177"/>
      <c r="J5562" s="177"/>
      <c r="K5562" s="177"/>
      <c r="L5562" s="154"/>
      <c r="M5562" s="154"/>
      <c r="N5562" s="154"/>
      <c r="O5562" s="154"/>
      <c r="P5562" s="154"/>
      <c r="Q5562" s="154"/>
      <c r="R5562" s="154"/>
      <c r="S5562" s="154"/>
      <c r="T5562" s="154"/>
      <c r="U5562" s="154"/>
      <c r="V5562" s="154"/>
      <c r="W5562" s="154"/>
      <c r="X5562" s="154"/>
      <c r="Y5562" s="154"/>
      <c r="Z5562" s="154"/>
      <c r="AA5562" s="154"/>
    </row>
    <row r="5563" spans="1:27" ht="15.75" customHeight="1">
      <c r="A5563" s="155"/>
      <c r="B5563" s="156"/>
      <c r="C5563" s="158"/>
      <c r="D5563" s="158"/>
      <c r="E5563" s="158"/>
      <c r="F5563" s="158"/>
      <c r="G5563" s="177"/>
      <c r="H5563" s="177"/>
      <c r="I5563" s="177"/>
      <c r="J5563" s="177"/>
      <c r="K5563" s="177"/>
      <c r="L5563" s="154"/>
      <c r="M5563" s="154"/>
      <c r="N5563" s="154"/>
      <c r="O5563" s="154"/>
      <c r="P5563" s="154"/>
      <c r="Q5563" s="154"/>
      <c r="R5563" s="154"/>
      <c r="S5563" s="154"/>
      <c r="T5563" s="154"/>
      <c r="U5563" s="154"/>
      <c r="V5563" s="154"/>
      <c r="W5563" s="154"/>
      <c r="X5563" s="154"/>
      <c r="Y5563" s="154"/>
      <c r="Z5563" s="154"/>
      <c r="AA5563" s="154"/>
    </row>
    <row r="5564" spans="1:27" ht="15.75" customHeight="1">
      <c r="A5564" s="155"/>
      <c r="B5564" s="156"/>
      <c r="C5564" s="158"/>
      <c r="D5564" s="158"/>
      <c r="E5564" s="158"/>
      <c r="F5564" s="158"/>
      <c r="G5564" s="177"/>
      <c r="H5564" s="177"/>
      <c r="I5564" s="177"/>
      <c r="J5564" s="177"/>
      <c r="K5564" s="177"/>
      <c r="L5564" s="154"/>
      <c r="M5564" s="154"/>
      <c r="N5564" s="154"/>
      <c r="O5564" s="154"/>
      <c r="P5564" s="154"/>
      <c r="Q5564" s="154"/>
      <c r="R5564" s="154"/>
      <c r="S5564" s="154"/>
      <c r="T5564" s="154"/>
      <c r="U5564" s="154"/>
      <c r="V5564" s="154"/>
      <c r="W5564" s="154"/>
      <c r="X5564" s="154"/>
      <c r="Y5564" s="154"/>
      <c r="Z5564" s="154"/>
      <c r="AA5564" s="154"/>
    </row>
    <row r="5565" spans="1:27" ht="15.75" customHeight="1">
      <c r="A5565" s="155"/>
      <c r="B5565" s="156"/>
      <c r="C5565" s="158"/>
      <c r="D5565" s="158"/>
      <c r="E5565" s="158"/>
      <c r="F5565" s="158"/>
      <c r="G5565" s="177"/>
      <c r="H5565" s="177"/>
      <c r="I5565" s="177"/>
      <c r="J5565" s="177"/>
      <c r="K5565" s="177"/>
      <c r="L5565" s="154"/>
      <c r="M5565" s="154"/>
      <c r="N5565" s="154"/>
      <c r="O5565" s="154"/>
      <c r="P5565" s="154"/>
      <c r="Q5565" s="154"/>
      <c r="R5565" s="154"/>
      <c r="S5565" s="154"/>
      <c r="T5565" s="154"/>
      <c r="U5565" s="154"/>
      <c r="V5565" s="154"/>
      <c r="W5565" s="154"/>
      <c r="X5565" s="154"/>
      <c r="Y5565" s="154"/>
      <c r="Z5565" s="154"/>
      <c r="AA5565" s="154"/>
    </row>
    <row r="5566" spans="1:27" ht="15.75" customHeight="1">
      <c r="A5566" s="155"/>
      <c r="B5566" s="156"/>
      <c r="C5566" s="158"/>
      <c r="D5566" s="158"/>
      <c r="E5566" s="158"/>
      <c r="F5566" s="158"/>
      <c r="G5566" s="177"/>
      <c r="H5566" s="177"/>
      <c r="I5566" s="177"/>
      <c r="J5566" s="177"/>
      <c r="K5566" s="177"/>
      <c r="L5566" s="154"/>
      <c r="M5566" s="154"/>
      <c r="N5566" s="154"/>
      <c r="O5566" s="154"/>
      <c r="P5566" s="154"/>
      <c r="Q5566" s="154"/>
      <c r="R5566" s="154"/>
      <c r="S5566" s="154"/>
      <c r="T5566" s="154"/>
      <c r="U5566" s="154"/>
      <c r="V5566" s="154"/>
      <c r="W5566" s="154"/>
      <c r="X5566" s="154"/>
      <c r="Y5566" s="154"/>
      <c r="Z5566" s="154"/>
      <c r="AA5566" s="154"/>
    </row>
    <row r="5567" spans="1:27" ht="15.75" customHeight="1">
      <c r="A5567" s="155"/>
      <c r="B5567" s="156"/>
      <c r="C5567" s="158"/>
      <c r="D5567" s="158"/>
      <c r="E5567" s="158"/>
      <c r="F5567" s="158"/>
      <c r="G5567" s="177"/>
      <c r="H5567" s="177"/>
      <c r="I5567" s="177"/>
      <c r="J5567" s="177"/>
      <c r="K5567" s="177"/>
      <c r="L5567" s="154"/>
      <c r="M5567" s="154"/>
      <c r="N5567" s="154"/>
      <c r="O5567" s="154"/>
      <c r="P5567" s="154"/>
      <c r="Q5567" s="154"/>
      <c r="R5567" s="154"/>
      <c r="S5567" s="154"/>
      <c r="T5567" s="154"/>
      <c r="U5567" s="154"/>
      <c r="V5567" s="154"/>
      <c r="W5567" s="154"/>
      <c r="X5567" s="154"/>
      <c r="Y5567" s="154"/>
      <c r="Z5567" s="154"/>
      <c r="AA5567" s="154"/>
    </row>
    <row r="5568" spans="1:27" ht="15.75" customHeight="1">
      <c r="A5568" s="155"/>
      <c r="B5568" s="156"/>
      <c r="C5568" s="158"/>
      <c r="D5568" s="158"/>
      <c r="E5568" s="158"/>
      <c r="F5568" s="158"/>
      <c r="G5568" s="177"/>
      <c r="H5568" s="177"/>
      <c r="I5568" s="177"/>
      <c r="J5568" s="177"/>
      <c r="K5568" s="177"/>
      <c r="L5568" s="154"/>
      <c r="M5568" s="154"/>
      <c r="N5568" s="154"/>
      <c r="O5568" s="154"/>
      <c r="P5568" s="154"/>
      <c r="Q5568" s="154"/>
      <c r="R5568" s="154"/>
      <c r="S5568" s="154"/>
      <c r="T5568" s="154"/>
      <c r="U5568" s="154"/>
      <c r="V5568" s="154"/>
      <c r="W5568" s="154"/>
      <c r="X5568" s="154"/>
      <c r="Y5568" s="154"/>
      <c r="Z5568" s="154"/>
      <c r="AA5568" s="154"/>
    </row>
    <row r="5569" spans="1:27" ht="15.75" customHeight="1">
      <c r="A5569" s="155"/>
      <c r="B5569" s="156"/>
      <c r="C5569" s="158"/>
      <c r="D5569" s="158"/>
      <c r="E5569" s="158"/>
      <c r="F5569" s="158"/>
      <c r="G5569" s="177"/>
      <c r="H5569" s="177"/>
      <c r="I5569" s="177"/>
      <c r="J5569" s="177"/>
      <c r="K5569" s="177"/>
      <c r="L5569" s="154"/>
      <c r="M5569" s="154"/>
      <c r="N5569" s="154"/>
      <c r="O5569" s="154"/>
      <c r="P5569" s="154"/>
      <c r="Q5569" s="154"/>
      <c r="R5569" s="154"/>
      <c r="S5569" s="154"/>
      <c r="T5569" s="154"/>
      <c r="U5569" s="154"/>
      <c r="V5569" s="154"/>
      <c r="W5569" s="154"/>
      <c r="X5569" s="154"/>
      <c r="Y5569" s="154"/>
      <c r="Z5569" s="154"/>
      <c r="AA5569" s="154"/>
    </row>
    <row r="5570" spans="1:27" ht="15.75" customHeight="1">
      <c r="A5570" s="155"/>
      <c r="B5570" s="156"/>
      <c r="C5570" s="158"/>
      <c r="D5570" s="158"/>
      <c r="E5570" s="158"/>
      <c r="F5570" s="158"/>
      <c r="G5570" s="177"/>
      <c r="H5570" s="177"/>
      <c r="I5570" s="177"/>
      <c r="J5570" s="177"/>
      <c r="K5570" s="177"/>
      <c r="L5570" s="154"/>
      <c r="M5570" s="154"/>
      <c r="N5570" s="154"/>
      <c r="O5570" s="154"/>
      <c r="P5570" s="154"/>
      <c r="Q5570" s="154"/>
      <c r="R5570" s="154"/>
      <c r="S5570" s="154"/>
      <c r="T5570" s="154"/>
      <c r="U5570" s="154"/>
      <c r="V5570" s="154"/>
      <c r="W5570" s="154"/>
      <c r="X5570" s="154"/>
      <c r="Y5570" s="154"/>
      <c r="Z5570" s="154"/>
      <c r="AA5570" s="154"/>
    </row>
    <row r="5571" spans="1:27" ht="15.75" customHeight="1">
      <c r="A5571" s="155"/>
      <c r="B5571" s="156"/>
      <c r="C5571" s="158"/>
      <c r="D5571" s="158"/>
      <c r="E5571" s="158"/>
      <c r="F5571" s="158"/>
      <c r="G5571" s="177"/>
      <c r="H5571" s="177"/>
      <c r="I5571" s="177"/>
      <c r="J5571" s="177"/>
      <c r="K5571" s="177"/>
      <c r="L5571" s="154"/>
      <c r="M5571" s="154"/>
      <c r="N5571" s="154"/>
      <c r="O5571" s="154"/>
      <c r="P5571" s="154"/>
      <c r="Q5571" s="154"/>
      <c r="R5571" s="154"/>
      <c r="S5571" s="154"/>
      <c r="T5571" s="154"/>
      <c r="U5571" s="154"/>
      <c r="V5571" s="154"/>
      <c r="W5571" s="154"/>
      <c r="X5571" s="154"/>
      <c r="Y5571" s="154"/>
      <c r="Z5571" s="154"/>
      <c r="AA5571" s="154"/>
    </row>
    <row r="5572" spans="1:27" ht="15.75" customHeight="1">
      <c r="A5572" s="155"/>
      <c r="B5572" s="156"/>
      <c r="C5572" s="158"/>
      <c r="D5572" s="158"/>
      <c r="E5572" s="158"/>
      <c r="F5572" s="158"/>
      <c r="G5572" s="177"/>
      <c r="H5572" s="177"/>
      <c r="I5572" s="177"/>
      <c r="J5572" s="177"/>
      <c r="K5572" s="177"/>
      <c r="L5572" s="154"/>
      <c r="M5572" s="154"/>
      <c r="N5572" s="154"/>
      <c r="O5572" s="154"/>
      <c r="P5572" s="154"/>
      <c r="Q5572" s="154"/>
      <c r="R5572" s="154"/>
      <c r="S5572" s="154"/>
      <c r="T5572" s="154"/>
      <c r="U5572" s="154"/>
      <c r="V5572" s="154"/>
      <c r="W5572" s="154"/>
      <c r="X5572" s="154"/>
      <c r="Y5572" s="154"/>
      <c r="Z5572" s="154"/>
      <c r="AA5572" s="154"/>
    </row>
    <row r="5573" spans="1:27" ht="15.75" customHeight="1">
      <c r="A5573" s="155"/>
      <c r="B5573" s="156"/>
      <c r="C5573" s="158"/>
      <c r="D5573" s="158"/>
      <c r="E5573" s="158"/>
      <c r="F5573" s="158"/>
      <c r="G5573" s="177"/>
      <c r="H5573" s="177"/>
      <c r="I5573" s="177"/>
      <c r="J5573" s="177"/>
      <c r="K5573" s="177"/>
      <c r="L5573" s="154"/>
      <c r="M5573" s="154"/>
      <c r="N5573" s="154"/>
      <c r="O5573" s="154"/>
      <c r="P5573" s="154"/>
      <c r="Q5573" s="154"/>
      <c r="R5573" s="154"/>
      <c r="S5573" s="154"/>
      <c r="T5573" s="154"/>
      <c r="U5573" s="154"/>
      <c r="V5573" s="154"/>
      <c r="W5573" s="154"/>
      <c r="X5573" s="154"/>
      <c r="Y5573" s="154"/>
      <c r="Z5573" s="154"/>
      <c r="AA5573" s="154"/>
    </row>
    <row r="5574" spans="1:27" ht="15.75" customHeight="1">
      <c r="A5574" s="155"/>
      <c r="B5574" s="156"/>
      <c r="C5574" s="158"/>
      <c r="D5574" s="158"/>
      <c r="E5574" s="158"/>
      <c r="F5574" s="158"/>
      <c r="G5574" s="177"/>
      <c r="H5574" s="177"/>
      <c r="I5574" s="177"/>
      <c r="J5574" s="177"/>
      <c r="K5574" s="177"/>
      <c r="L5574" s="154"/>
      <c r="M5574" s="154"/>
      <c r="N5574" s="154"/>
      <c r="O5574" s="154"/>
      <c r="P5574" s="154"/>
      <c r="Q5574" s="154"/>
      <c r="R5574" s="154"/>
      <c r="S5574" s="154"/>
      <c r="T5574" s="154"/>
      <c r="U5574" s="154"/>
      <c r="V5574" s="154"/>
      <c r="W5574" s="154"/>
      <c r="X5574" s="154"/>
      <c r="Y5574" s="154"/>
      <c r="Z5574" s="154"/>
      <c r="AA5574" s="154"/>
    </row>
    <row r="5575" spans="1:27" ht="15.75" customHeight="1">
      <c r="A5575" s="155"/>
      <c r="B5575" s="156"/>
      <c r="C5575" s="158"/>
      <c r="D5575" s="158"/>
      <c r="E5575" s="158"/>
      <c r="F5575" s="158"/>
      <c r="G5575" s="177"/>
      <c r="H5575" s="177"/>
      <c r="I5575" s="177"/>
      <c r="J5575" s="177"/>
      <c r="K5575" s="177"/>
      <c r="L5575" s="154"/>
      <c r="M5575" s="154"/>
      <c r="N5575" s="154"/>
      <c r="O5575" s="154"/>
      <c r="P5575" s="154"/>
      <c r="Q5575" s="154"/>
      <c r="R5575" s="154"/>
      <c r="S5575" s="154"/>
      <c r="T5575" s="154"/>
      <c r="U5575" s="154"/>
      <c r="V5575" s="154"/>
      <c r="W5575" s="154"/>
      <c r="X5575" s="154"/>
      <c r="Y5575" s="154"/>
      <c r="Z5575" s="154"/>
      <c r="AA5575" s="154"/>
    </row>
    <row r="5576" spans="1:27" ht="15.75" customHeight="1">
      <c r="A5576" s="155"/>
      <c r="B5576" s="156"/>
      <c r="C5576" s="158"/>
      <c r="D5576" s="158"/>
      <c r="E5576" s="158"/>
      <c r="F5576" s="158"/>
      <c r="G5576" s="177"/>
      <c r="H5576" s="177"/>
      <c r="I5576" s="177"/>
      <c r="J5576" s="177"/>
      <c r="K5576" s="177"/>
      <c r="L5576" s="154"/>
      <c r="M5576" s="154"/>
      <c r="N5576" s="154"/>
      <c r="O5576" s="154"/>
      <c r="P5576" s="154"/>
      <c r="Q5576" s="154"/>
      <c r="R5576" s="154"/>
      <c r="S5576" s="154"/>
      <c r="T5576" s="154"/>
      <c r="U5576" s="154"/>
      <c r="V5576" s="154"/>
      <c r="W5576" s="154"/>
      <c r="X5576" s="154"/>
      <c r="Y5576" s="154"/>
      <c r="Z5576" s="154"/>
      <c r="AA5576" s="154"/>
    </row>
    <row r="5577" spans="1:27" ht="15.75" customHeight="1">
      <c r="A5577" s="155"/>
      <c r="B5577" s="156"/>
      <c r="C5577" s="158"/>
      <c r="D5577" s="158"/>
      <c r="E5577" s="158"/>
      <c r="F5577" s="158"/>
      <c r="G5577" s="177"/>
      <c r="H5577" s="177"/>
      <c r="I5577" s="177"/>
      <c r="J5577" s="177"/>
      <c r="K5577" s="177"/>
      <c r="L5577" s="154"/>
      <c r="M5577" s="154"/>
      <c r="N5577" s="154"/>
      <c r="O5577" s="154"/>
      <c r="P5577" s="154"/>
      <c r="Q5577" s="154"/>
      <c r="R5577" s="154"/>
      <c r="S5577" s="154"/>
      <c r="T5577" s="154"/>
      <c r="U5577" s="154"/>
      <c r="V5577" s="154"/>
      <c r="W5577" s="154"/>
      <c r="X5577" s="154"/>
      <c r="Y5577" s="154"/>
      <c r="Z5577" s="154"/>
      <c r="AA5577" s="154"/>
    </row>
    <row r="5578" spans="1:27" ht="15.75" customHeight="1">
      <c r="A5578" s="155"/>
      <c r="B5578" s="156"/>
      <c r="C5578" s="158"/>
      <c r="D5578" s="158"/>
      <c r="E5578" s="158"/>
      <c r="F5578" s="158"/>
      <c r="G5578" s="177"/>
      <c r="H5578" s="177"/>
      <c r="I5578" s="177"/>
      <c r="J5578" s="177"/>
      <c r="K5578" s="177"/>
      <c r="L5578" s="154"/>
      <c r="M5578" s="154"/>
      <c r="N5578" s="154"/>
      <c r="O5578" s="154"/>
      <c r="P5578" s="154"/>
      <c r="Q5578" s="154"/>
      <c r="R5578" s="154"/>
      <c r="S5578" s="154"/>
      <c r="T5578" s="154"/>
      <c r="U5578" s="154"/>
      <c r="V5578" s="154"/>
      <c r="W5578" s="154"/>
      <c r="X5578" s="154"/>
      <c r="Y5578" s="154"/>
      <c r="Z5578" s="154"/>
      <c r="AA5578" s="154"/>
    </row>
    <row r="5579" spans="1:27" ht="15.75" customHeight="1">
      <c r="A5579" s="155"/>
      <c r="B5579" s="156"/>
      <c r="C5579" s="158"/>
      <c r="D5579" s="158"/>
      <c r="E5579" s="158"/>
      <c r="F5579" s="158"/>
      <c r="G5579" s="177"/>
      <c r="H5579" s="177"/>
      <c r="I5579" s="177"/>
      <c r="J5579" s="177"/>
      <c r="K5579" s="177"/>
      <c r="L5579" s="154"/>
      <c r="M5579" s="154"/>
      <c r="N5579" s="154"/>
      <c r="O5579" s="154"/>
      <c r="P5579" s="154"/>
      <c r="Q5579" s="154"/>
      <c r="R5579" s="154"/>
      <c r="S5579" s="154"/>
      <c r="T5579" s="154"/>
      <c r="U5579" s="154"/>
      <c r="V5579" s="154"/>
      <c r="W5579" s="154"/>
      <c r="X5579" s="154"/>
      <c r="Y5579" s="154"/>
      <c r="Z5579" s="154"/>
      <c r="AA5579" s="154"/>
    </row>
    <row r="5580" spans="1:27" ht="15.75" customHeight="1">
      <c r="A5580" s="155"/>
      <c r="B5580" s="156"/>
      <c r="C5580" s="158"/>
      <c r="D5580" s="158"/>
      <c r="E5580" s="158"/>
      <c r="F5580" s="158"/>
      <c r="G5580" s="177"/>
      <c r="H5580" s="177"/>
      <c r="I5580" s="177"/>
      <c r="J5580" s="177"/>
      <c r="K5580" s="177"/>
      <c r="L5580" s="154"/>
      <c r="M5580" s="154"/>
      <c r="N5580" s="154"/>
      <c r="O5580" s="154"/>
      <c r="P5580" s="154"/>
      <c r="Q5580" s="154"/>
      <c r="R5580" s="154"/>
      <c r="S5580" s="154"/>
      <c r="T5580" s="154"/>
      <c r="U5580" s="154"/>
      <c r="V5580" s="154"/>
      <c r="W5580" s="154"/>
      <c r="X5580" s="154"/>
      <c r="Y5580" s="154"/>
      <c r="Z5580" s="154"/>
      <c r="AA5580" s="154"/>
    </row>
    <row r="5581" spans="1:27" ht="15.75" customHeight="1">
      <c r="A5581" s="155"/>
      <c r="B5581" s="156"/>
      <c r="C5581" s="158"/>
      <c r="D5581" s="158"/>
      <c r="E5581" s="158"/>
      <c r="F5581" s="158"/>
      <c r="G5581" s="177"/>
      <c r="H5581" s="177"/>
      <c r="I5581" s="177"/>
      <c r="J5581" s="177"/>
      <c r="K5581" s="177"/>
      <c r="L5581" s="154"/>
      <c r="M5581" s="154"/>
      <c r="N5581" s="154"/>
      <c r="O5581" s="154"/>
      <c r="P5581" s="154"/>
      <c r="Q5581" s="154"/>
      <c r="R5581" s="154"/>
      <c r="S5581" s="154"/>
      <c r="T5581" s="154"/>
      <c r="U5581" s="154"/>
      <c r="V5581" s="154"/>
      <c r="W5581" s="154"/>
      <c r="X5581" s="154"/>
      <c r="Y5581" s="154"/>
      <c r="Z5581" s="154"/>
      <c r="AA5581" s="154"/>
    </row>
    <row r="5582" spans="1:27" ht="15.75" customHeight="1">
      <c r="A5582" s="155"/>
      <c r="B5582" s="156"/>
      <c r="C5582" s="158"/>
      <c r="D5582" s="158"/>
      <c r="E5582" s="158"/>
      <c r="F5582" s="158"/>
      <c r="G5582" s="177"/>
      <c r="H5582" s="177"/>
      <c r="I5582" s="177"/>
      <c r="J5582" s="177"/>
      <c r="K5582" s="177"/>
      <c r="L5582" s="154"/>
      <c r="M5582" s="154"/>
      <c r="N5582" s="154"/>
      <c r="O5582" s="154"/>
      <c r="P5582" s="154"/>
      <c r="Q5582" s="154"/>
      <c r="R5582" s="154"/>
      <c r="S5582" s="154"/>
      <c r="T5582" s="154"/>
      <c r="U5582" s="154"/>
      <c r="V5582" s="154"/>
      <c r="W5582" s="154"/>
      <c r="X5582" s="154"/>
      <c r="Y5582" s="154"/>
      <c r="Z5582" s="154"/>
      <c r="AA5582" s="154"/>
    </row>
    <row r="5583" spans="1:27" ht="15.75" customHeight="1">
      <c r="A5583" s="155"/>
      <c r="B5583" s="156"/>
      <c r="C5583" s="158"/>
      <c r="D5583" s="158"/>
      <c r="E5583" s="158"/>
      <c r="F5583" s="158"/>
      <c r="G5583" s="177"/>
      <c r="H5583" s="177"/>
      <c r="I5583" s="177"/>
      <c r="J5583" s="177"/>
      <c r="K5583" s="177"/>
      <c r="L5583" s="154"/>
      <c r="M5583" s="154"/>
      <c r="N5583" s="154"/>
      <c r="O5583" s="154"/>
      <c r="P5583" s="154"/>
      <c r="Q5583" s="154"/>
      <c r="R5583" s="154"/>
      <c r="S5583" s="154"/>
      <c r="T5583" s="154"/>
      <c r="U5583" s="154"/>
      <c r="V5583" s="154"/>
      <c r="W5583" s="154"/>
      <c r="X5583" s="154"/>
      <c r="Y5583" s="154"/>
      <c r="Z5583" s="154"/>
      <c r="AA5583" s="154"/>
    </row>
    <row r="5584" spans="1:27" ht="15.75" customHeight="1">
      <c r="A5584" s="155"/>
      <c r="B5584" s="156"/>
      <c r="C5584" s="158"/>
      <c r="D5584" s="158"/>
      <c r="E5584" s="158"/>
      <c r="F5584" s="158"/>
      <c r="G5584" s="177"/>
      <c r="H5584" s="177"/>
      <c r="I5584" s="177"/>
      <c r="J5584" s="177"/>
      <c r="K5584" s="177"/>
      <c r="L5584" s="154"/>
      <c r="M5584" s="154"/>
      <c r="N5584" s="154"/>
      <c r="O5584" s="154"/>
      <c r="P5584" s="154"/>
      <c r="Q5584" s="154"/>
      <c r="R5584" s="154"/>
      <c r="S5584" s="154"/>
      <c r="T5584" s="154"/>
      <c r="U5584" s="154"/>
      <c r="V5584" s="154"/>
      <c r="W5584" s="154"/>
      <c r="X5584" s="154"/>
      <c r="Y5584" s="154"/>
      <c r="Z5584" s="154"/>
      <c r="AA5584" s="154"/>
    </row>
    <row r="5585" spans="1:27" ht="15.75" customHeight="1">
      <c r="A5585" s="155"/>
      <c r="B5585" s="156"/>
      <c r="C5585" s="158"/>
      <c r="D5585" s="158"/>
      <c r="E5585" s="158"/>
      <c r="F5585" s="158"/>
      <c r="G5585" s="177"/>
      <c r="H5585" s="177"/>
      <c r="I5585" s="177"/>
      <c r="J5585" s="177"/>
      <c r="K5585" s="177"/>
      <c r="L5585" s="154"/>
      <c r="M5585" s="154"/>
      <c r="N5585" s="154"/>
      <c r="O5585" s="154"/>
      <c r="P5585" s="154"/>
      <c r="Q5585" s="154"/>
      <c r="R5585" s="154"/>
      <c r="S5585" s="154"/>
      <c r="T5585" s="154"/>
      <c r="U5585" s="154"/>
      <c r="V5585" s="154"/>
      <c r="W5585" s="154"/>
      <c r="X5585" s="154"/>
      <c r="Y5585" s="154"/>
      <c r="Z5585" s="154"/>
      <c r="AA5585" s="154"/>
    </row>
    <row r="5586" spans="1:27" ht="15.75" customHeight="1">
      <c r="A5586" s="155"/>
      <c r="B5586" s="156"/>
      <c r="C5586" s="158"/>
      <c r="D5586" s="158"/>
      <c r="E5586" s="158"/>
      <c r="F5586" s="158"/>
      <c r="G5586" s="177"/>
      <c r="H5586" s="177"/>
      <c r="I5586" s="177"/>
      <c r="J5586" s="177"/>
      <c r="K5586" s="177"/>
      <c r="L5586" s="154"/>
      <c r="M5586" s="154"/>
      <c r="N5586" s="154"/>
      <c r="O5586" s="154"/>
      <c r="P5586" s="154"/>
      <c r="Q5586" s="154"/>
      <c r="R5586" s="154"/>
      <c r="S5586" s="154"/>
      <c r="T5586" s="154"/>
      <c r="U5586" s="154"/>
      <c r="V5586" s="154"/>
      <c r="W5586" s="154"/>
      <c r="X5586" s="154"/>
      <c r="Y5586" s="154"/>
      <c r="Z5586" s="154"/>
      <c r="AA5586" s="154"/>
    </row>
    <row r="5587" spans="1:27" ht="15.75" customHeight="1">
      <c r="A5587" s="155"/>
      <c r="B5587" s="156"/>
      <c r="C5587" s="158"/>
      <c r="D5587" s="158"/>
      <c r="E5587" s="158"/>
      <c r="F5587" s="158"/>
      <c r="G5587" s="177"/>
      <c r="H5587" s="177"/>
      <c r="I5587" s="177"/>
      <c r="J5587" s="177"/>
      <c r="K5587" s="177"/>
      <c r="L5587" s="154"/>
      <c r="M5587" s="154"/>
      <c r="N5587" s="154"/>
      <c r="O5587" s="154"/>
      <c r="P5587" s="154"/>
      <c r="Q5587" s="154"/>
      <c r="R5587" s="154"/>
      <c r="S5587" s="154"/>
      <c r="T5587" s="154"/>
      <c r="U5587" s="154"/>
      <c r="V5587" s="154"/>
      <c r="W5587" s="154"/>
      <c r="X5587" s="154"/>
      <c r="Y5587" s="154"/>
      <c r="Z5587" s="154"/>
      <c r="AA5587" s="154"/>
    </row>
    <row r="5588" spans="1:27" ht="15.75" customHeight="1">
      <c r="A5588" s="155"/>
      <c r="B5588" s="156"/>
      <c r="C5588" s="158"/>
      <c r="D5588" s="158"/>
      <c r="E5588" s="158"/>
      <c r="F5588" s="158"/>
      <c r="G5588" s="177"/>
      <c r="H5588" s="177"/>
      <c r="I5588" s="177"/>
      <c r="J5588" s="177"/>
      <c r="K5588" s="177"/>
      <c r="L5588" s="154"/>
      <c r="M5588" s="154"/>
      <c r="N5588" s="154"/>
      <c r="O5588" s="154"/>
      <c r="P5588" s="154"/>
      <c r="Q5588" s="154"/>
      <c r="R5588" s="154"/>
      <c r="S5588" s="154"/>
      <c r="T5588" s="154"/>
      <c r="U5588" s="154"/>
      <c r="V5588" s="154"/>
      <c r="W5588" s="154"/>
      <c r="X5588" s="154"/>
      <c r="Y5588" s="154"/>
      <c r="Z5588" s="154"/>
      <c r="AA5588" s="154"/>
    </row>
    <row r="5589" spans="1:27" ht="15.75" customHeight="1">
      <c r="A5589" s="155"/>
      <c r="B5589" s="156"/>
      <c r="C5589" s="158"/>
      <c r="D5589" s="158"/>
      <c r="E5589" s="158"/>
      <c r="F5589" s="158"/>
      <c r="G5589" s="177"/>
      <c r="H5589" s="177"/>
      <c r="I5589" s="177"/>
      <c r="J5589" s="177"/>
      <c r="K5589" s="177"/>
      <c r="L5589" s="154"/>
      <c r="M5589" s="154"/>
      <c r="N5589" s="154"/>
      <c r="O5589" s="154"/>
      <c r="P5589" s="154"/>
      <c r="Q5589" s="154"/>
      <c r="R5589" s="154"/>
      <c r="S5589" s="154"/>
      <c r="T5589" s="154"/>
      <c r="U5589" s="154"/>
      <c r="V5589" s="154"/>
      <c r="W5589" s="154"/>
      <c r="X5589" s="154"/>
      <c r="Y5589" s="154"/>
      <c r="Z5589" s="154"/>
      <c r="AA5589" s="154"/>
    </row>
    <row r="5590" spans="1:27" ht="15.75" customHeight="1">
      <c r="A5590" s="155"/>
      <c r="B5590" s="156"/>
      <c r="C5590" s="158"/>
      <c r="D5590" s="158"/>
      <c r="E5590" s="158"/>
      <c r="F5590" s="158"/>
      <c r="G5590" s="177"/>
      <c r="H5590" s="177"/>
      <c r="I5590" s="177"/>
      <c r="J5590" s="177"/>
      <c r="K5590" s="177"/>
      <c r="L5590" s="154"/>
      <c r="M5590" s="154"/>
      <c r="N5590" s="154"/>
      <c r="O5590" s="154"/>
      <c r="P5590" s="154"/>
      <c r="Q5590" s="154"/>
      <c r="R5590" s="154"/>
      <c r="S5590" s="154"/>
      <c r="T5590" s="154"/>
      <c r="U5590" s="154"/>
      <c r="V5590" s="154"/>
      <c r="W5590" s="154"/>
      <c r="X5590" s="154"/>
      <c r="Y5590" s="154"/>
      <c r="Z5590" s="154"/>
      <c r="AA5590" s="154"/>
    </row>
    <row r="5591" spans="1:27" ht="15.75" customHeight="1">
      <c r="A5591" s="155"/>
      <c r="B5591" s="156"/>
      <c r="C5591" s="158"/>
      <c r="D5591" s="158"/>
      <c r="E5591" s="158"/>
      <c r="F5591" s="158"/>
      <c r="G5591" s="177"/>
      <c r="H5591" s="177"/>
      <c r="I5591" s="177"/>
      <c r="J5591" s="177"/>
      <c r="K5591" s="177"/>
      <c r="L5591" s="154"/>
      <c r="M5591" s="154"/>
      <c r="N5591" s="154"/>
      <c r="O5591" s="154"/>
      <c r="P5591" s="154"/>
      <c r="Q5591" s="154"/>
      <c r="R5591" s="154"/>
      <c r="S5591" s="154"/>
      <c r="T5591" s="154"/>
      <c r="U5591" s="154"/>
      <c r="V5591" s="154"/>
      <c r="W5591" s="154"/>
      <c r="X5591" s="154"/>
      <c r="Y5591" s="154"/>
      <c r="Z5591" s="154"/>
      <c r="AA5591" s="154"/>
    </row>
    <row r="5592" spans="1:27" ht="15.75" customHeight="1">
      <c r="A5592" s="155"/>
      <c r="B5592" s="156"/>
      <c r="C5592" s="158"/>
      <c r="D5592" s="158"/>
      <c r="E5592" s="158"/>
      <c r="F5592" s="158"/>
      <c r="G5592" s="177"/>
      <c r="H5592" s="177"/>
      <c r="I5592" s="177"/>
      <c r="J5592" s="177"/>
      <c r="K5592" s="177"/>
      <c r="L5592" s="154"/>
      <c r="M5592" s="154"/>
      <c r="N5592" s="154"/>
      <c r="O5592" s="154"/>
      <c r="P5592" s="154"/>
      <c r="Q5592" s="154"/>
      <c r="R5592" s="154"/>
      <c r="S5592" s="154"/>
      <c r="T5592" s="154"/>
      <c r="U5592" s="154"/>
      <c r="V5592" s="154"/>
      <c r="W5592" s="154"/>
      <c r="X5592" s="154"/>
      <c r="Y5592" s="154"/>
      <c r="Z5592" s="154"/>
      <c r="AA5592" s="154"/>
    </row>
    <row r="5593" spans="1:27" ht="15.75" customHeight="1">
      <c r="A5593" s="155"/>
      <c r="B5593" s="156"/>
      <c r="C5593" s="158"/>
      <c r="D5593" s="158"/>
      <c r="E5593" s="158"/>
      <c r="F5593" s="158"/>
      <c r="G5593" s="177"/>
      <c r="H5593" s="177"/>
      <c r="I5593" s="177"/>
      <c r="J5593" s="177"/>
      <c r="K5593" s="177"/>
      <c r="L5593" s="154"/>
      <c r="M5593" s="154"/>
      <c r="N5593" s="154"/>
      <c r="O5593" s="154"/>
      <c r="P5593" s="154"/>
      <c r="Q5593" s="154"/>
      <c r="R5593" s="154"/>
      <c r="S5593" s="154"/>
      <c r="T5593" s="154"/>
      <c r="U5593" s="154"/>
      <c r="V5593" s="154"/>
      <c r="W5593" s="154"/>
      <c r="X5593" s="154"/>
      <c r="Y5593" s="154"/>
      <c r="Z5593" s="154"/>
      <c r="AA5593" s="154"/>
    </row>
    <row r="5594" spans="1:27" ht="15.75" customHeight="1">
      <c r="A5594" s="155"/>
      <c r="B5594" s="156"/>
      <c r="C5594" s="158"/>
      <c r="D5594" s="158"/>
      <c r="E5594" s="158"/>
      <c r="F5594" s="158"/>
      <c r="G5594" s="177"/>
      <c r="H5594" s="177"/>
      <c r="I5594" s="177"/>
      <c r="J5594" s="177"/>
      <c r="K5594" s="177"/>
      <c r="L5594" s="154"/>
      <c r="M5594" s="154"/>
      <c r="N5594" s="154"/>
      <c r="O5594" s="154"/>
      <c r="P5594" s="154"/>
      <c r="Q5594" s="154"/>
      <c r="R5594" s="154"/>
      <c r="S5594" s="154"/>
      <c r="T5594" s="154"/>
      <c r="U5594" s="154"/>
      <c r="V5594" s="154"/>
      <c r="W5594" s="154"/>
      <c r="X5594" s="154"/>
      <c r="Y5594" s="154"/>
      <c r="Z5594" s="154"/>
      <c r="AA5594" s="154"/>
    </row>
    <row r="5595" spans="1:27" ht="15.75" customHeight="1">
      <c r="A5595" s="155"/>
      <c r="B5595" s="156"/>
      <c r="C5595" s="158"/>
      <c r="D5595" s="158"/>
      <c r="E5595" s="158"/>
      <c r="F5595" s="158"/>
      <c r="G5595" s="177"/>
      <c r="H5595" s="177"/>
      <c r="I5595" s="177"/>
      <c r="J5595" s="177"/>
      <c r="K5595" s="177"/>
      <c r="L5595" s="154"/>
      <c r="M5595" s="154"/>
      <c r="N5595" s="154"/>
      <c r="O5595" s="154"/>
      <c r="P5595" s="154"/>
      <c r="Q5595" s="154"/>
      <c r="R5595" s="154"/>
      <c r="S5595" s="154"/>
      <c r="T5595" s="154"/>
      <c r="U5595" s="154"/>
      <c r="V5595" s="154"/>
      <c r="W5595" s="154"/>
      <c r="X5595" s="154"/>
      <c r="Y5595" s="154"/>
      <c r="Z5595" s="154"/>
      <c r="AA5595" s="154"/>
    </row>
    <row r="5596" spans="1:27" ht="15.75" customHeight="1">
      <c r="A5596" s="155"/>
      <c r="B5596" s="156"/>
      <c r="C5596" s="158"/>
      <c r="D5596" s="158"/>
      <c r="E5596" s="158"/>
      <c r="F5596" s="158"/>
      <c r="G5596" s="177"/>
      <c r="H5596" s="177"/>
      <c r="I5596" s="177"/>
      <c r="J5596" s="177"/>
      <c r="K5596" s="177"/>
      <c r="L5596" s="154"/>
      <c r="M5596" s="154"/>
      <c r="N5596" s="154"/>
      <c r="O5596" s="154"/>
      <c r="P5596" s="154"/>
      <c r="Q5596" s="154"/>
      <c r="R5596" s="154"/>
      <c r="S5596" s="154"/>
      <c r="T5596" s="154"/>
      <c r="U5596" s="154"/>
      <c r="V5596" s="154"/>
      <c r="W5596" s="154"/>
      <c r="X5596" s="154"/>
      <c r="Y5596" s="154"/>
      <c r="Z5596" s="154"/>
      <c r="AA5596" s="154"/>
    </row>
    <row r="5597" spans="1:27" ht="15.75" customHeight="1">
      <c r="A5597" s="155"/>
      <c r="B5597" s="156"/>
      <c r="C5597" s="158"/>
      <c r="D5597" s="158"/>
      <c r="E5597" s="158"/>
      <c r="F5597" s="158"/>
      <c r="G5597" s="177"/>
      <c r="H5597" s="177"/>
      <c r="I5597" s="177"/>
      <c r="J5597" s="177"/>
      <c r="K5597" s="177"/>
      <c r="L5597" s="154"/>
      <c r="M5597" s="154"/>
      <c r="N5597" s="154"/>
      <c r="O5597" s="154"/>
      <c r="P5597" s="154"/>
      <c r="Q5597" s="154"/>
      <c r="R5597" s="154"/>
      <c r="S5597" s="154"/>
      <c r="T5597" s="154"/>
      <c r="U5597" s="154"/>
      <c r="V5597" s="154"/>
      <c r="W5597" s="154"/>
      <c r="X5597" s="154"/>
      <c r="Y5597" s="154"/>
      <c r="Z5597" s="154"/>
      <c r="AA5597" s="154"/>
    </row>
    <row r="5598" spans="1:27" ht="15.75" customHeight="1">
      <c r="A5598" s="155"/>
      <c r="B5598" s="156"/>
      <c r="C5598" s="158"/>
      <c r="D5598" s="158"/>
      <c r="E5598" s="158"/>
      <c r="F5598" s="158"/>
      <c r="G5598" s="177"/>
      <c r="H5598" s="177"/>
      <c r="I5598" s="177"/>
      <c r="J5598" s="177"/>
      <c r="K5598" s="177"/>
      <c r="L5598" s="154"/>
      <c r="M5598" s="154"/>
      <c r="N5598" s="154"/>
      <c r="O5598" s="154"/>
      <c r="P5598" s="154"/>
      <c r="Q5598" s="154"/>
      <c r="R5598" s="154"/>
      <c r="S5598" s="154"/>
      <c r="T5598" s="154"/>
      <c r="U5598" s="154"/>
      <c r="V5598" s="154"/>
      <c r="W5598" s="154"/>
      <c r="X5598" s="154"/>
      <c r="Y5598" s="154"/>
      <c r="Z5598" s="154"/>
      <c r="AA5598" s="154"/>
    </row>
    <row r="5599" spans="1:27" ht="15.75" customHeight="1">
      <c r="A5599" s="155"/>
      <c r="B5599" s="156"/>
      <c r="C5599" s="158"/>
      <c r="D5599" s="158"/>
      <c r="E5599" s="158"/>
      <c r="F5599" s="158"/>
      <c r="G5599" s="177"/>
      <c r="H5599" s="177"/>
      <c r="I5599" s="177"/>
      <c r="J5599" s="177"/>
      <c r="K5599" s="177"/>
      <c r="L5599" s="154"/>
      <c r="M5599" s="154"/>
      <c r="N5599" s="154"/>
      <c r="O5599" s="154"/>
      <c r="P5599" s="154"/>
      <c r="Q5599" s="154"/>
      <c r="R5599" s="154"/>
      <c r="S5599" s="154"/>
      <c r="T5599" s="154"/>
      <c r="U5599" s="154"/>
      <c r="V5599" s="154"/>
      <c r="W5599" s="154"/>
      <c r="X5599" s="154"/>
      <c r="Y5599" s="154"/>
      <c r="Z5599" s="154"/>
      <c r="AA5599" s="154"/>
    </row>
    <row r="5600" spans="1:27" ht="15.75" customHeight="1">
      <c r="A5600" s="155"/>
      <c r="B5600" s="156"/>
      <c r="C5600" s="158"/>
      <c r="D5600" s="158"/>
      <c r="E5600" s="158"/>
      <c r="F5600" s="158"/>
      <c r="G5600" s="177"/>
      <c r="H5600" s="177"/>
      <c r="I5600" s="177"/>
      <c r="J5600" s="177"/>
      <c r="K5600" s="177"/>
      <c r="L5600" s="154"/>
      <c r="M5600" s="154"/>
      <c r="N5600" s="154"/>
      <c r="O5600" s="154"/>
      <c r="P5600" s="154"/>
      <c r="Q5600" s="154"/>
      <c r="R5600" s="154"/>
      <c r="S5600" s="154"/>
      <c r="T5600" s="154"/>
      <c r="U5600" s="154"/>
      <c r="V5600" s="154"/>
      <c r="W5600" s="154"/>
      <c r="X5600" s="154"/>
      <c r="Y5600" s="154"/>
      <c r="Z5600" s="154"/>
      <c r="AA5600" s="154"/>
    </row>
    <row r="5601" spans="1:27" ht="15.75" customHeight="1">
      <c r="A5601" s="155"/>
      <c r="B5601" s="156"/>
      <c r="C5601" s="158"/>
      <c r="D5601" s="158"/>
      <c r="E5601" s="158"/>
      <c r="F5601" s="158"/>
      <c r="G5601" s="177"/>
      <c r="H5601" s="177"/>
      <c r="I5601" s="177"/>
      <c r="J5601" s="177"/>
      <c r="K5601" s="177"/>
      <c r="L5601" s="154"/>
      <c r="M5601" s="154"/>
      <c r="N5601" s="154"/>
      <c r="O5601" s="154"/>
      <c r="P5601" s="154"/>
      <c r="Q5601" s="154"/>
      <c r="R5601" s="154"/>
      <c r="S5601" s="154"/>
      <c r="T5601" s="154"/>
      <c r="U5601" s="154"/>
      <c r="V5601" s="154"/>
      <c r="W5601" s="154"/>
      <c r="X5601" s="154"/>
      <c r="Y5601" s="154"/>
      <c r="Z5601" s="154"/>
      <c r="AA5601" s="154"/>
    </row>
    <row r="5602" spans="1:27" ht="15.75" customHeight="1">
      <c r="A5602" s="155"/>
      <c r="B5602" s="156"/>
      <c r="C5602" s="158"/>
      <c r="D5602" s="158"/>
      <c r="E5602" s="158"/>
      <c r="F5602" s="158"/>
      <c r="G5602" s="177"/>
      <c r="H5602" s="177"/>
      <c r="I5602" s="177"/>
      <c r="J5602" s="177"/>
      <c r="K5602" s="177"/>
      <c r="L5602" s="154"/>
      <c r="M5602" s="154"/>
      <c r="N5602" s="154"/>
      <c r="O5602" s="154"/>
      <c r="P5602" s="154"/>
      <c r="Q5602" s="154"/>
      <c r="R5602" s="154"/>
      <c r="S5602" s="154"/>
      <c r="T5602" s="154"/>
      <c r="U5602" s="154"/>
      <c r="V5602" s="154"/>
      <c r="W5602" s="154"/>
      <c r="X5602" s="154"/>
      <c r="Y5602" s="154"/>
      <c r="Z5602" s="154"/>
      <c r="AA5602" s="154"/>
    </row>
    <row r="5603" spans="1:27" ht="15.75" customHeight="1">
      <c r="A5603" s="155"/>
      <c r="B5603" s="156"/>
      <c r="C5603" s="158"/>
      <c r="D5603" s="158"/>
      <c r="E5603" s="158"/>
      <c r="F5603" s="158"/>
      <c r="G5603" s="177"/>
      <c r="H5603" s="177"/>
      <c r="I5603" s="177"/>
      <c r="J5603" s="177"/>
      <c r="K5603" s="177"/>
      <c r="L5603" s="154"/>
      <c r="M5603" s="154"/>
      <c r="N5603" s="154"/>
      <c r="O5603" s="154"/>
      <c r="P5603" s="154"/>
      <c r="Q5603" s="154"/>
      <c r="R5603" s="154"/>
      <c r="S5603" s="154"/>
      <c r="T5603" s="154"/>
      <c r="U5603" s="154"/>
      <c r="V5603" s="154"/>
      <c r="W5603" s="154"/>
      <c r="X5603" s="154"/>
      <c r="Y5603" s="154"/>
      <c r="Z5603" s="154"/>
      <c r="AA5603" s="154"/>
    </row>
    <row r="5604" spans="1:27" ht="15.75" customHeight="1">
      <c r="A5604" s="155"/>
      <c r="B5604" s="156"/>
      <c r="C5604" s="158"/>
      <c r="D5604" s="158"/>
      <c r="E5604" s="158"/>
      <c r="F5604" s="158"/>
      <c r="G5604" s="177"/>
      <c r="H5604" s="177"/>
      <c r="I5604" s="177"/>
      <c r="J5604" s="177"/>
      <c r="K5604" s="177"/>
      <c r="L5604" s="154"/>
      <c r="M5604" s="154"/>
      <c r="N5604" s="154"/>
      <c r="O5604" s="154"/>
      <c r="P5604" s="154"/>
      <c r="Q5604" s="154"/>
      <c r="R5604" s="154"/>
      <c r="S5604" s="154"/>
      <c r="T5604" s="154"/>
      <c r="U5604" s="154"/>
      <c r="V5604" s="154"/>
      <c r="W5604" s="154"/>
      <c r="X5604" s="154"/>
      <c r="Y5604" s="154"/>
      <c r="Z5604" s="154"/>
      <c r="AA5604" s="154"/>
    </row>
    <row r="5605" spans="1:27" ht="15.75" customHeight="1">
      <c r="A5605" s="155"/>
      <c r="B5605" s="156"/>
      <c r="C5605" s="158"/>
      <c r="D5605" s="158"/>
      <c r="E5605" s="158"/>
      <c r="F5605" s="158"/>
      <c r="G5605" s="177"/>
      <c r="H5605" s="177"/>
      <c r="I5605" s="177"/>
      <c r="J5605" s="177"/>
      <c r="K5605" s="177"/>
      <c r="L5605" s="154"/>
      <c r="M5605" s="154"/>
      <c r="N5605" s="154"/>
      <c r="O5605" s="154"/>
      <c r="P5605" s="154"/>
      <c r="Q5605" s="154"/>
      <c r="R5605" s="154"/>
      <c r="S5605" s="154"/>
      <c r="T5605" s="154"/>
      <c r="U5605" s="154"/>
      <c r="V5605" s="154"/>
      <c r="W5605" s="154"/>
      <c r="X5605" s="154"/>
      <c r="Y5605" s="154"/>
      <c r="Z5605" s="154"/>
      <c r="AA5605" s="154"/>
    </row>
    <row r="5606" spans="1:27" ht="15.75" customHeight="1">
      <c r="A5606" s="155"/>
      <c r="B5606" s="156"/>
      <c r="C5606" s="158"/>
      <c r="D5606" s="158"/>
      <c r="E5606" s="158"/>
      <c r="F5606" s="158"/>
      <c r="G5606" s="177"/>
      <c r="H5606" s="177"/>
      <c r="I5606" s="177"/>
      <c r="J5606" s="177"/>
      <c r="K5606" s="177"/>
      <c r="L5606" s="154"/>
      <c r="M5606" s="154"/>
      <c r="N5606" s="154"/>
      <c r="O5606" s="154"/>
      <c r="P5606" s="154"/>
      <c r="Q5606" s="154"/>
      <c r="R5606" s="154"/>
      <c r="S5606" s="154"/>
      <c r="T5606" s="154"/>
      <c r="U5606" s="154"/>
      <c r="V5606" s="154"/>
      <c r="W5606" s="154"/>
      <c r="X5606" s="154"/>
      <c r="Y5606" s="154"/>
      <c r="Z5606" s="154"/>
      <c r="AA5606" s="154"/>
    </row>
    <row r="5607" spans="1:27" ht="15.75" customHeight="1">
      <c r="A5607" s="155"/>
      <c r="B5607" s="156"/>
      <c r="C5607" s="158"/>
      <c r="D5607" s="158"/>
      <c r="E5607" s="158"/>
      <c r="F5607" s="158"/>
      <c r="G5607" s="177"/>
      <c r="H5607" s="177"/>
      <c r="I5607" s="177"/>
      <c r="J5607" s="177"/>
      <c r="K5607" s="177"/>
      <c r="L5607" s="154"/>
      <c r="M5607" s="154"/>
      <c r="N5607" s="154"/>
      <c r="O5607" s="154"/>
      <c r="P5607" s="154"/>
      <c r="Q5607" s="154"/>
      <c r="R5607" s="154"/>
      <c r="S5607" s="154"/>
      <c r="T5607" s="154"/>
      <c r="U5607" s="154"/>
      <c r="V5607" s="154"/>
      <c r="W5607" s="154"/>
      <c r="X5607" s="154"/>
      <c r="Y5607" s="154"/>
      <c r="Z5607" s="154"/>
      <c r="AA5607" s="154"/>
    </row>
    <row r="5608" spans="1:27" ht="15.75" customHeight="1">
      <c r="A5608" s="155"/>
      <c r="B5608" s="156"/>
      <c r="C5608" s="158"/>
      <c r="D5608" s="158"/>
      <c r="E5608" s="158"/>
      <c r="F5608" s="158"/>
      <c r="G5608" s="177"/>
      <c r="H5608" s="177"/>
      <c r="I5608" s="177"/>
      <c r="J5608" s="177"/>
      <c r="K5608" s="177"/>
      <c r="L5608" s="154"/>
      <c r="M5608" s="154"/>
      <c r="N5608" s="154"/>
      <c r="O5608" s="154"/>
      <c r="P5608" s="154"/>
      <c r="Q5608" s="154"/>
      <c r="R5608" s="154"/>
      <c r="S5608" s="154"/>
      <c r="T5608" s="154"/>
      <c r="U5608" s="154"/>
      <c r="V5608" s="154"/>
      <c r="W5608" s="154"/>
      <c r="X5608" s="154"/>
      <c r="Y5608" s="154"/>
      <c r="Z5608" s="154"/>
      <c r="AA5608" s="154"/>
    </row>
    <row r="5609" spans="1:27" ht="15.75" customHeight="1">
      <c r="A5609" s="155"/>
      <c r="B5609" s="156"/>
      <c r="C5609" s="158"/>
      <c r="D5609" s="158"/>
      <c r="E5609" s="158"/>
      <c r="F5609" s="158"/>
      <c r="G5609" s="177"/>
      <c r="H5609" s="177"/>
      <c r="I5609" s="177"/>
      <c r="J5609" s="177"/>
      <c r="K5609" s="177"/>
      <c r="L5609" s="154"/>
      <c r="M5609" s="154"/>
      <c r="N5609" s="154"/>
      <c r="O5609" s="154"/>
      <c r="P5609" s="154"/>
      <c r="Q5609" s="154"/>
      <c r="R5609" s="154"/>
      <c r="S5609" s="154"/>
      <c r="T5609" s="154"/>
      <c r="U5609" s="154"/>
      <c r="V5609" s="154"/>
      <c r="W5609" s="154"/>
      <c r="X5609" s="154"/>
      <c r="Y5609" s="154"/>
      <c r="Z5609" s="154"/>
      <c r="AA5609" s="154"/>
    </row>
    <row r="5610" spans="1:27" ht="15.75" customHeight="1">
      <c r="A5610" s="155"/>
      <c r="B5610" s="156"/>
      <c r="C5610" s="158"/>
      <c r="D5610" s="158"/>
      <c r="E5610" s="158"/>
      <c r="F5610" s="158"/>
      <c r="G5610" s="177"/>
      <c r="H5610" s="177"/>
      <c r="I5610" s="177"/>
      <c r="J5610" s="177"/>
      <c r="K5610" s="177"/>
      <c r="L5610" s="154"/>
      <c r="M5610" s="154"/>
      <c r="N5610" s="154"/>
      <c r="O5610" s="154"/>
      <c r="P5610" s="154"/>
      <c r="Q5610" s="154"/>
      <c r="R5610" s="154"/>
      <c r="S5610" s="154"/>
      <c r="T5610" s="154"/>
      <c r="U5610" s="154"/>
      <c r="V5610" s="154"/>
      <c r="W5610" s="154"/>
      <c r="X5610" s="154"/>
      <c r="Y5610" s="154"/>
      <c r="Z5610" s="154"/>
      <c r="AA5610" s="154"/>
    </row>
    <row r="5611" spans="1:27" ht="15.75" customHeight="1">
      <c r="A5611" s="155"/>
      <c r="B5611" s="156"/>
      <c r="C5611" s="158"/>
      <c r="D5611" s="158"/>
      <c r="E5611" s="158"/>
      <c r="F5611" s="158"/>
      <c r="G5611" s="177"/>
      <c r="H5611" s="177"/>
      <c r="I5611" s="177"/>
      <c r="J5611" s="177"/>
      <c r="K5611" s="177"/>
      <c r="L5611" s="154"/>
      <c r="M5611" s="154"/>
      <c r="N5611" s="154"/>
      <c r="O5611" s="154"/>
      <c r="P5611" s="154"/>
      <c r="Q5611" s="154"/>
      <c r="R5611" s="154"/>
      <c r="S5611" s="154"/>
      <c r="T5611" s="154"/>
      <c r="U5611" s="154"/>
      <c r="V5611" s="154"/>
      <c r="W5611" s="154"/>
      <c r="X5611" s="154"/>
      <c r="Y5611" s="154"/>
      <c r="Z5611" s="154"/>
      <c r="AA5611" s="154"/>
    </row>
    <row r="5612" spans="1:27" ht="15.75" customHeight="1">
      <c r="A5612" s="155"/>
      <c r="B5612" s="156"/>
      <c r="C5612" s="158"/>
      <c r="D5612" s="158"/>
      <c r="E5612" s="158"/>
      <c r="F5612" s="158"/>
      <c r="G5612" s="177"/>
      <c r="H5612" s="177"/>
      <c r="I5612" s="177"/>
      <c r="J5612" s="177"/>
      <c r="K5612" s="177"/>
      <c r="L5612" s="154"/>
      <c r="M5612" s="154"/>
      <c r="N5612" s="154"/>
      <c r="O5612" s="154"/>
      <c r="P5612" s="154"/>
      <c r="Q5612" s="154"/>
      <c r="R5612" s="154"/>
      <c r="S5612" s="154"/>
      <c r="T5612" s="154"/>
      <c r="U5612" s="154"/>
      <c r="V5612" s="154"/>
      <c r="W5612" s="154"/>
      <c r="X5612" s="154"/>
      <c r="Y5612" s="154"/>
      <c r="Z5612" s="154"/>
      <c r="AA5612" s="154"/>
    </row>
    <row r="5613" spans="1:27" ht="15.75" customHeight="1">
      <c r="A5613" s="155"/>
      <c r="B5613" s="156"/>
      <c r="C5613" s="158"/>
      <c r="D5613" s="158"/>
      <c r="E5613" s="158"/>
      <c r="F5613" s="158"/>
      <c r="G5613" s="177"/>
      <c r="H5613" s="177"/>
      <c r="I5613" s="177"/>
      <c r="J5613" s="177"/>
      <c r="K5613" s="177"/>
      <c r="L5613" s="154"/>
      <c r="M5613" s="154"/>
      <c r="N5613" s="154"/>
      <c r="O5613" s="154"/>
      <c r="P5613" s="154"/>
      <c r="Q5613" s="154"/>
      <c r="R5613" s="154"/>
      <c r="S5613" s="154"/>
      <c r="T5613" s="154"/>
      <c r="U5613" s="154"/>
      <c r="V5613" s="154"/>
      <c r="W5613" s="154"/>
      <c r="X5613" s="154"/>
      <c r="Y5613" s="154"/>
      <c r="Z5613" s="154"/>
      <c r="AA5613" s="154"/>
    </row>
    <row r="5614" spans="1:27" ht="15.75" customHeight="1">
      <c r="A5614" s="155"/>
      <c r="B5614" s="156"/>
      <c r="C5614" s="158"/>
      <c r="D5614" s="158"/>
      <c r="E5614" s="158"/>
      <c r="F5614" s="158"/>
      <c r="G5614" s="177"/>
      <c r="H5614" s="177"/>
      <c r="I5614" s="177"/>
      <c r="J5614" s="177"/>
      <c r="K5614" s="177"/>
      <c r="L5614" s="154"/>
      <c r="M5614" s="154"/>
      <c r="N5614" s="154"/>
      <c r="O5614" s="154"/>
      <c r="P5614" s="154"/>
      <c r="Q5614" s="154"/>
      <c r="R5614" s="154"/>
      <c r="S5614" s="154"/>
      <c r="T5614" s="154"/>
      <c r="U5614" s="154"/>
      <c r="V5614" s="154"/>
      <c r="W5614" s="154"/>
      <c r="X5614" s="154"/>
      <c r="Y5614" s="154"/>
      <c r="Z5614" s="154"/>
      <c r="AA5614" s="154"/>
    </row>
    <row r="5615" spans="1:27" ht="15.75" customHeight="1">
      <c r="A5615" s="155"/>
      <c r="B5615" s="156"/>
      <c r="C5615" s="158"/>
      <c r="D5615" s="158"/>
      <c r="E5615" s="158"/>
      <c r="F5615" s="158"/>
      <c r="G5615" s="177"/>
      <c r="H5615" s="177"/>
      <c r="I5615" s="177"/>
      <c r="J5615" s="177"/>
      <c r="K5615" s="177"/>
      <c r="L5615" s="154"/>
      <c r="M5615" s="154"/>
      <c r="N5615" s="154"/>
      <c r="O5615" s="154"/>
      <c r="P5615" s="154"/>
      <c r="Q5615" s="154"/>
      <c r="R5615" s="154"/>
      <c r="S5615" s="154"/>
      <c r="T5615" s="154"/>
      <c r="U5615" s="154"/>
      <c r="V5615" s="154"/>
      <c r="W5615" s="154"/>
      <c r="X5615" s="154"/>
      <c r="Y5615" s="154"/>
      <c r="Z5615" s="154"/>
      <c r="AA5615" s="154"/>
    </row>
    <row r="5616" spans="1:27" ht="15.75" customHeight="1">
      <c r="A5616" s="155"/>
      <c r="B5616" s="156"/>
      <c r="C5616" s="158"/>
      <c r="D5616" s="158"/>
      <c r="E5616" s="158"/>
      <c r="F5616" s="158"/>
      <c r="G5616" s="177"/>
      <c r="H5616" s="177"/>
      <c r="I5616" s="177"/>
      <c r="J5616" s="177"/>
      <c r="K5616" s="177"/>
      <c r="L5616" s="154"/>
      <c r="M5616" s="154"/>
      <c r="N5616" s="154"/>
      <c r="O5616" s="154"/>
      <c r="P5616" s="154"/>
      <c r="Q5616" s="154"/>
      <c r="R5616" s="154"/>
      <c r="S5616" s="154"/>
      <c r="T5616" s="154"/>
      <c r="U5616" s="154"/>
      <c r="V5616" s="154"/>
      <c r="W5616" s="154"/>
      <c r="X5616" s="154"/>
      <c r="Y5616" s="154"/>
      <c r="Z5616" s="154"/>
      <c r="AA5616" s="154"/>
    </row>
    <row r="5617" spans="1:27" ht="15.75" customHeight="1">
      <c r="A5617" s="155"/>
      <c r="B5617" s="156"/>
      <c r="C5617" s="158"/>
      <c r="D5617" s="158"/>
      <c r="E5617" s="158"/>
      <c r="F5617" s="158"/>
      <c r="G5617" s="177"/>
      <c r="H5617" s="177"/>
      <c r="I5617" s="177"/>
      <c r="J5617" s="177"/>
      <c r="K5617" s="177"/>
      <c r="L5617" s="154"/>
      <c r="M5617" s="154"/>
      <c r="N5617" s="154"/>
      <c r="O5617" s="154"/>
      <c r="P5617" s="154"/>
      <c r="Q5617" s="154"/>
      <c r="R5617" s="154"/>
      <c r="S5617" s="154"/>
      <c r="T5617" s="154"/>
      <c r="U5617" s="154"/>
      <c r="V5617" s="154"/>
      <c r="W5617" s="154"/>
      <c r="X5617" s="154"/>
      <c r="Y5617" s="154"/>
      <c r="Z5617" s="154"/>
      <c r="AA5617" s="154"/>
    </row>
    <row r="5618" spans="1:27" ht="15.75" customHeight="1">
      <c r="A5618" s="155"/>
      <c r="B5618" s="156"/>
      <c r="C5618" s="158"/>
      <c r="D5618" s="158"/>
      <c r="E5618" s="158"/>
      <c r="F5618" s="158"/>
      <c r="G5618" s="177"/>
      <c r="H5618" s="177"/>
      <c r="I5618" s="177"/>
      <c r="J5618" s="177"/>
      <c r="K5618" s="177"/>
      <c r="L5618" s="154"/>
      <c r="M5618" s="154"/>
      <c r="N5618" s="154"/>
      <c r="O5618" s="154"/>
      <c r="P5618" s="154"/>
      <c r="Q5618" s="154"/>
      <c r="R5618" s="154"/>
      <c r="S5618" s="154"/>
      <c r="T5618" s="154"/>
      <c r="U5618" s="154"/>
      <c r="V5618" s="154"/>
      <c r="W5618" s="154"/>
      <c r="X5618" s="154"/>
      <c r="Y5618" s="154"/>
      <c r="Z5618" s="154"/>
      <c r="AA5618" s="154"/>
    </row>
    <row r="5619" spans="1:27" ht="15.75" customHeight="1">
      <c r="A5619" s="155"/>
      <c r="B5619" s="156"/>
      <c r="C5619" s="158"/>
      <c r="D5619" s="158"/>
      <c r="E5619" s="158"/>
      <c r="F5619" s="158"/>
      <c r="G5619" s="177"/>
      <c r="H5619" s="177"/>
      <c r="I5619" s="177"/>
      <c r="J5619" s="177"/>
      <c r="K5619" s="177"/>
      <c r="L5619" s="154"/>
      <c r="M5619" s="154"/>
      <c r="N5619" s="154"/>
      <c r="O5619" s="154"/>
      <c r="P5619" s="154"/>
      <c r="Q5619" s="154"/>
      <c r="R5619" s="154"/>
      <c r="S5619" s="154"/>
      <c r="T5619" s="154"/>
      <c r="U5619" s="154"/>
      <c r="V5619" s="154"/>
      <c r="W5619" s="154"/>
      <c r="X5619" s="154"/>
      <c r="Y5619" s="154"/>
      <c r="Z5619" s="154"/>
      <c r="AA5619" s="154"/>
    </row>
    <row r="5620" spans="1:27" ht="15.75" customHeight="1">
      <c r="A5620" s="155"/>
      <c r="B5620" s="156"/>
      <c r="C5620" s="158"/>
      <c r="D5620" s="158"/>
      <c r="E5620" s="158"/>
      <c r="F5620" s="158"/>
      <c r="G5620" s="177"/>
      <c r="H5620" s="177"/>
      <c r="I5620" s="177"/>
      <c r="J5620" s="177"/>
      <c r="K5620" s="177"/>
      <c r="L5620" s="154"/>
      <c r="M5620" s="154"/>
      <c r="N5620" s="154"/>
      <c r="O5620" s="154"/>
      <c r="P5620" s="154"/>
      <c r="Q5620" s="154"/>
      <c r="R5620" s="154"/>
      <c r="S5620" s="154"/>
      <c r="T5620" s="154"/>
      <c r="U5620" s="154"/>
      <c r="V5620" s="154"/>
      <c r="W5620" s="154"/>
      <c r="X5620" s="154"/>
      <c r="Y5620" s="154"/>
      <c r="Z5620" s="154"/>
      <c r="AA5620" s="154"/>
    </row>
    <row r="5621" spans="1:27" ht="15.75" customHeight="1">
      <c r="A5621" s="155"/>
      <c r="B5621" s="156"/>
      <c r="C5621" s="158"/>
      <c r="D5621" s="158"/>
      <c r="E5621" s="158"/>
      <c r="F5621" s="158"/>
      <c r="G5621" s="177"/>
      <c r="H5621" s="177"/>
      <c r="I5621" s="177"/>
      <c r="J5621" s="177"/>
      <c r="K5621" s="177"/>
      <c r="L5621" s="154"/>
      <c r="M5621" s="154"/>
      <c r="N5621" s="154"/>
      <c r="O5621" s="154"/>
      <c r="P5621" s="154"/>
      <c r="Q5621" s="154"/>
      <c r="R5621" s="154"/>
      <c r="S5621" s="154"/>
      <c r="T5621" s="154"/>
      <c r="U5621" s="154"/>
      <c r="V5621" s="154"/>
      <c r="W5621" s="154"/>
      <c r="X5621" s="154"/>
      <c r="Y5621" s="154"/>
      <c r="Z5621" s="154"/>
      <c r="AA5621" s="154"/>
    </row>
    <row r="5622" spans="1:27" ht="15.75" customHeight="1">
      <c r="A5622" s="155"/>
      <c r="B5622" s="156"/>
      <c r="C5622" s="158"/>
      <c r="D5622" s="158"/>
      <c r="E5622" s="158"/>
      <c r="F5622" s="158"/>
      <c r="G5622" s="177"/>
      <c r="H5622" s="177"/>
      <c r="I5622" s="177"/>
      <c r="J5622" s="177"/>
      <c r="K5622" s="177"/>
      <c r="L5622" s="154"/>
      <c r="M5622" s="154"/>
      <c r="N5622" s="154"/>
      <c r="O5622" s="154"/>
      <c r="P5622" s="154"/>
      <c r="Q5622" s="154"/>
      <c r="R5622" s="154"/>
      <c r="S5622" s="154"/>
      <c r="T5622" s="154"/>
      <c r="U5622" s="154"/>
      <c r="V5622" s="154"/>
      <c r="W5622" s="154"/>
      <c r="X5622" s="154"/>
      <c r="Y5622" s="154"/>
      <c r="Z5622" s="154"/>
      <c r="AA5622" s="154"/>
    </row>
    <row r="5623" spans="1:27" ht="15.75" customHeight="1">
      <c r="A5623" s="155"/>
      <c r="B5623" s="156"/>
      <c r="C5623" s="158"/>
      <c r="D5623" s="158"/>
      <c r="E5623" s="158"/>
      <c r="F5623" s="158"/>
      <c r="G5623" s="177"/>
      <c r="H5623" s="177"/>
      <c r="I5623" s="177"/>
      <c r="J5623" s="177"/>
      <c r="K5623" s="177"/>
      <c r="L5623" s="154"/>
      <c r="M5623" s="154"/>
      <c r="N5623" s="154"/>
      <c r="O5623" s="154"/>
      <c r="P5623" s="154"/>
      <c r="Q5623" s="154"/>
      <c r="R5623" s="154"/>
      <c r="S5623" s="154"/>
      <c r="T5623" s="154"/>
      <c r="U5623" s="154"/>
      <c r="V5623" s="154"/>
      <c r="W5623" s="154"/>
      <c r="X5623" s="154"/>
      <c r="Y5623" s="154"/>
      <c r="Z5623" s="154"/>
      <c r="AA5623" s="154"/>
    </row>
    <row r="5624" spans="1:27" ht="15.75" customHeight="1">
      <c r="A5624" s="155"/>
      <c r="B5624" s="156"/>
      <c r="C5624" s="158"/>
      <c r="D5624" s="158"/>
      <c r="E5624" s="158"/>
      <c r="F5624" s="158"/>
      <c r="G5624" s="177"/>
      <c r="H5624" s="177"/>
      <c r="I5624" s="177"/>
      <c r="J5624" s="177"/>
      <c r="K5624" s="177"/>
      <c r="L5624" s="154"/>
      <c r="M5624" s="154"/>
      <c r="N5624" s="154"/>
      <c r="O5624" s="154"/>
      <c r="P5624" s="154"/>
      <c r="Q5624" s="154"/>
      <c r="R5624" s="154"/>
      <c r="S5624" s="154"/>
      <c r="T5624" s="154"/>
      <c r="U5624" s="154"/>
      <c r="V5624" s="154"/>
      <c r="W5624" s="154"/>
      <c r="X5624" s="154"/>
      <c r="Y5624" s="154"/>
      <c r="Z5624" s="154"/>
      <c r="AA5624" s="154"/>
    </row>
    <row r="5625" spans="1:27" ht="15.75" customHeight="1">
      <c r="A5625" s="155"/>
      <c r="B5625" s="156"/>
      <c r="C5625" s="158"/>
      <c r="D5625" s="158"/>
      <c r="E5625" s="158"/>
      <c r="F5625" s="158"/>
      <c r="G5625" s="177"/>
      <c r="H5625" s="177"/>
      <c r="I5625" s="177"/>
      <c r="J5625" s="177"/>
      <c r="K5625" s="177"/>
      <c r="L5625" s="154"/>
      <c r="M5625" s="154"/>
      <c r="N5625" s="154"/>
      <c r="O5625" s="154"/>
      <c r="P5625" s="154"/>
      <c r="Q5625" s="154"/>
      <c r="R5625" s="154"/>
      <c r="S5625" s="154"/>
      <c r="T5625" s="154"/>
      <c r="U5625" s="154"/>
      <c r="V5625" s="154"/>
      <c r="W5625" s="154"/>
      <c r="X5625" s="154"/>
      <c r="Y5625" s="154"/>
      <c r="Z5625" s="154"/>
      <c r="AA5625" s="154"/>
    </row>
    <row r="5626" spans="1:27" ht="15.75" customHeight="1">
      <c r="A5626" s="155"/>
      <c r="B5626" s="156"/>
      <c r="C5626" s="158"/>
      <c r="D5626" s="158"/>
      <c r="E5626" s="158"/>
      <c r="F5626" s="158"/>
      <c r="G5626" s="177"/>
      <c r="H5626" s="177"/>
      <c r="I5626" s="177"/>
      <c r="J5626" s="177"/>
      <c r="K5626" s="177"/>
      <c r="L5626" s="154"/>
      <c r="M5626" s="154"/>
      <c r="N5626" s="154"/>
      <c r="O5626" s="154"/>
      <c r="P5626" s="154"/>
      <c r="Q5626" s="154"/>
      <c r="R5626" s="154"/>
      <c r="S5626" s="154"/>
      <c r="T5626" s="154"/>
      <c r="U5626" s="154"/>
      <c r="V5626" s="154"/>
      <c r="W5626" s="154"/>
      <c r="X5626" s="154"/>
      <c r="Y5626" s="154"/>
      <c r="Z5626" s="154"/>
      <c r="AA5626" s="154"/>
    </row>
    <row r="5627" spans="1:27" ht="15.75" customHeight="1">
      <c r="A5627" s="155"/>
      <c r="B5627" s="156"/>
      <c r="C5627" s="158"/>
      <c r="D5627" s="158"/>
      <c r="E5627" s="158"/>
      <c r="F5627" s="158"/>
      <c r="G5627" s="177"/>
      <c r="H5627" s="177"/>
      <c r="I5627" s="177"/>
      <c r="J5627" s="177"/>
      <c r="K5627" s="177"/>
      <c r="L5627" s="154"/>
      <c r="M5627" s="154"/>
      <c r="N5627" s="154"/>
      <c r="O5627" s="154"/>
      <c r="P5627" s="154"/>
      <c r="Q5627" s="154"/>
      <c r="R5627" s="154"/>
      <c r="S5627" s="154"/>
      <c r="T5627" s="154"/>
      <c r="U5627" s="154"/>
      <c r="V5627" s="154"/>
      <c r="W5627" s="154"/>
      <c r="X5627" s="154"/>
      <c r="Y5627" s="154"/>
      <c r="Z5627" s="154"/>
      <c r="AA5627" s="154"/>
    </row>
    <row r="5628" spans="1:27" ht="15.75" customHeight="1">
      <c r="A5628" s="155"/>
      <c r="B5628" s="156"/>
      <c r="C5628" s="158"/>
      <c r="D5628" s="158"/>
      <c r="E5628" s="158"/>
      <c r="F5628" s="158"/>
      <c r="G5628" s="177"/>
      <c r="H5628" s="177"/>
      <c r="I5628" s="177"/>
      <c r="J5628" s="177"/>
      <c r="K5628" s="177"/>
      <c r="L5628" s="154"/>
      <c r="M5628" s="154"/>
      <c r="N5628" s="154"/>
      <c r="O5628" s="154"/>
      <c r="P5628" s="154"/>
      <c r="Q5628" s="154"/>
      <c r="R5628" s="154"/>
      <c r="S5628" s="154"/>
      <c r="T5628" s="154"/>
      <c r="U5628" s="154"/>
      <c r="V5628" s="154"/>
      <c r="W5628" s="154"/>
      <c r="X5628" s="154"/>
      <c r="Y5628" s="154"/>
      <c r="Z5628" s="154"/>
      <c r="AA5628" s="154"/>
    </row>
    <row r="5629" spans="1:27" ht="15.75" customHeight="1">
      <c r="A5629" s="155"/>
      <c r="B5629" s="156"/>
      <c r="C5629" s="158"/>
      <c r="D5629" s="158"/>
      <c r="E5629" s="158"/>
      <c r="F5629" s="158"/>
      <c r="G5629" s="177"/>
      <c r="H5629" s="177"/>
      <c r="I5629" s="177"/>
      <c r="J5629" s="177"/>
      <c r="K5629" s="177"/>
      <c r="L5629" s="154"/>
      <c r="M5629" s="154"/>
      <c r="N5629" s="154"/>
      <c r="O5629" s="154"/>
      <c r="P5629" s="154"/>
      <c r="Q5629" s="154"/>
      <c r="R5629" s="154"/>
      <c r="S5629" s="154"/>
      <c r="T5629" s="154"/>
      <c r="U5629" s="154"/>
      <c r="V5629" s="154"/>
      <c r="W5629" s="154"/>
      <c r="X5629" s="154"/>
      <c r="Y5629" s="154"/>
      <c r="Z5629" s="154"/>
      <c r="AA5629" s="154"/>
    </row>
    <row r="5630" spans="1:27" ht="15.75" customHeight="1">
      <c r="A5630" s="155"/>
      <c r="B5630" s="156"/>
      <c r="C5630" s="158"/>
      <c r="D5630" s="158"/>
      <c r="E5630" s="158"/>
      <c r="F5630" s="158"/>
      <c r="G5630" s="177"/>
      <c r="H5630" s="177"/>
      <c r="I5630" s="177"/>
      <c r="J5630" s="177"/>
      <c r="K5630" s="177"/>
      <c r="L5630" s="154"/>
      <c r="M5630" s="154"/>
      <c r="N5630" s="154"/>
      <c r="O5630" s="154"/>
      <c r="P5630" s="154"/>
      <c r="Q5630" s="154"/>
      <c r="R5630" s="154"/>
      <c r="S5630" s="154"/>
      <c r="T5630" s="154"/>
      <c r="U5630" s="154"/>
      <c r="V5630" s="154"/>
      <c r="W5630" s="154"/>
      <c r="X5630" s="154"/>
      <c r="Y5630" s="154"/>
      <c r="Z5630" s="154"/>
      <c r="AA5630" s="154"/>
    </row>
    <row r="5631" spans="1:27" ht="15.75" customHeight="1">
      <c r="A5631" s="155"/>
      <c r="B5631" s="156"/>
      <c r="C5631" s="158"/>
      <c r="D5631" s="158"/>
      <c r="E5631" s="158"/>
      <c r="F5631" s="158"/>
      <c r="G5631" s="177"/>
      <c r="H5631" s="177"/>
      <c r="I5631" s="177"/>
      <c r="J5631" s="177"/>
      <c r="K5631" s="177"/>
      <c r="L5631" s="154"/>
      <c r="M5631" s="154"/>
      <c r="N5631" s="154"/>
      <c r="O5631" s="154"/>
      <c r="P5631" s="154"/>
      <c r="Q5631" s="154"/>
      <c r="R5631" s="154"/>
      <c r="S5631" s="154"/>
      <c r="T5631" s="154"/>
      <c r="U5631" s="154"/>
      <c r="V5631" s="154"/>
      <c r="W5631" s="154"/>
      <c r="X5631" s="154"/>
      <c r="Y5631" s="154"/>
      <c r="Z5631" s="154"/>
      <c r="AA5631" s="154"/>
    </row>
    <row r="5632" spans="1:27" ht="15.75" customHeight="1">
      <c r="A5632" s="155"/>
      <c r="B5632" s="156"/>
      <c r="C5632" s="158"/>
      <c r="D5632" s="158"/>
      <c r="E5632" s="158"/>
      <c r="F5632" s="158"/>
      <c r="G5632" s="177"/>
      <c r="H5632" s="177"/>
      <c r="I5632" s="177"/>
      <c r="J5632" s="177"/>
      <c r="K5632" s="177"/>
      <c r="L5632" s="154"/>
      <c r="M5632" s="154"/>
      <c r="N5632" s="154"/>
      <c r="O5632" s="154"/>
      <c r="P5632" s="154"/>
      <c r="Q5632" s="154"/>
      <c r="R5632" s="154"/>
      <c r="S5632" s="154"/>
      <c r="T5632" s="154"/>
      <c r="U5632" s="154"/>
      <c r="V5632" s="154"/>
      <c r="W5632" s="154"/>
      <c r="X5632" s="154"/>
      <c r="Y5632" s="154"/>
      <c r="Z5632" s="154"/>
      <c r="AA5632" s="154"/>
    </row>
    <row r="5633" spans="1:27" ht="15.75" customHeight="1">
      <c r="A5633" s="155"/>
      <c r="B5633" s="156"/>
      <c r="C5633" s="158"/>
      <c r="D5633" s="158"/>
      <c r="E5633" s="158"/>
      <c r="F5633" s="158"/>
      <c r="G5633" s="177"/>
      <c r="H5633" s="177"/>
      <c r="I5633" s="177"/>
      <c r="J5633" s="177"/>
      <c r="K5633" s="177"/>
      <c r="L5633" s="154"/>
      <c r="M5633" s="154"/>
      <c r="N5633" s="154"/>
      <c r="O5633" s="154"/>
      <c r="P5633" s="154"/>
      <c r="Q5633" s="154"/>
      <c r="R5633" s="154"/>
      <c r="S5633" s="154"/>
      <c r="T5633" s="154"/>
      <c r="U5633" s="154"/>
      <c r="V5633" s="154"/>
      <c r="W5633" s="154"/>
      <c r="X5633" s="154"/>
      <c r="Y5633" s="154"/>
      <c r="Z5633" s="154"/>
      <c r="AA5633" s="154"/>
    </row>
    <row r="5634" spans="1:27" ht="15.75" customHeight="1">
      <c r="A5634" s="155"/>
      <c r="B5634" s="156"/>
      <c r="C5634" s="158"/>
      <c r="D5634" s="158"/>
      <c r="E5634" s="158"/>
      <c r="F5634" s="158"/>
      <c r="G5634" s="177"/>
      <c r="H5634" s="177"/>
      <c r="I5634" s="177"/>
      <c r="J5634" s="177"/>
      <c r="K5634" s="177"/>
      <c r="L5634" s="154"/>
      <c r="M5634" s="154"/>
      <c r="N5634" s="154"/>
      <c r="O5634" s="154"/>
      <c r="P5634" s="154"/>
      <c r="Q5634" s="154"/>
      <c r="R5634" s="154"/>
      <c r="S5634" s="154"/>
      <c r="T5634" s="154"/>
      <c r="U5634" s="154"/>
      <c r="V5634" s="154"/>
      <c r="W5634" s="154"/>
      <c r="X5634" s="154"/>
      <c r="Y5634" s="154"/>
      <c r="Z5634" s="154"/>
      <c r="AA5634" s="154"/>
    </row>
    <row r="5635" spans="1:27" ht="15.75" customHeight="1">
      <c r="A5635" s="155"/>
      <c r="B5635" s="156"/>
      <c r="C5635" s="158"/>
      <c r="D5635" s="158"/>
      <c r="E5635" s="158"/>
      <c r="F5635" s="158"/>
      <c r="G5635" s="177"/>
      <c r="H5635" s="177"/>
      <c r="I5635" s="177"/>
      <c r="J5635" s="177"/>
      <c r="K5635" s="177"/>
      <c r="L5635" s="154"/>
      <c r="M5635" s="154"/>
      <c r="N5635" s="154"/>
      <c r="O5635" s="154"/>
      <c r="P5635" s="154"/>
      <c r="Q5635" s="154"/>
      <c r="R5635" s="154"/>
      <c r="S5635" s="154"/>
      <c r="T5635" s="154"/>
      <c r="U5635" s="154"/>
      <c r="V5635" s="154"/>
      <c r="W5635" s="154"/>
      <c r="X5635" s="154"/>
      <c r="Y5635" s="154"/>
      <c r="Z5635" s="154"/>
      <c r="AA5635" s="154"/>
    </row>
    <row r="5636" spans="1:27" ht="15.75" customHeight="1">
      <c r="A5636" s="155"/>
      <c r="B5636" s="156"/>
      <c r="C5636" s="158"/>
      <c r="D5636" s="158"/>
      <c r="E5636" s="158"/>
      <c r="F5636" s="158"/>
      <c r="G5636" s="177"/>
      <c r="H5636" s="177"/>
      <c r="I5636" s="177"/>
      <c r="J5636" s="177"/>
      <c r="K5636" s="177"/>
      <c r="L5636" s="154"/>
      <c r="M5636" s="154"/>
      <c r="N5636" s="154"/>
      <c r="O5636" s="154"/>
      <c r="P5636" s="154"/>
      <c r="Q5636" s="154"/>
      <c r="R5636" s="154"/>
      <c r="S5636" s="154"/>
      <c r="T5636" s="154"/>
      <c r="U5636" s="154"/>
      <c r="V5636" s="154"/>
      <c r="W5636" s="154"/>
      <c r="X5636" s="154"/>
      <c r="Y5636" s="154"/>
      <c r="Z5636" s="154"/>
      <c r="AA5636" s="154"/>
    </row>
    <row r="5637" spans="1:27" ht="15.75" customHeight="1">
      <c r="A5637" s="155"/>
      <c r="B5637" s="156"/>
      <c r="C5637" s="158"/>
      <c r="D5637" s="158"/>
      <c r="E5637" s="158"/>
      <c r="F5637" s="158"/>
      <c r="G5637" s="177"/>
      <c r="H5637" s="177"/>
      <c r="I5637" s="177"/>
      <c r="J5637" s="177"/>
      <c r="K5637" s="177"/>
      <c r="L5637" s="154"/>
      <c r="M5637" s="154"/>
      <c r="N5637" s="154"/>
      <c r="O5637" s="154"/>
      <c r="P5637" s="154"/>
      <c r="Q5637" s="154"/>
      <c r="R5637" s="154"/>
      <c r="S5637" s="154"/>
      <c r="T5637" s="154"/>
      <c r="U5637" s="154"/>
      <c r="V5637" s="154"/>
      <c r="W5637" s="154"/>
      <c r="X5637" s="154"/>
      <c r="Y5637" s="154"/>
      <c r="Z5637" s="154"/>
      <c r="AA5637" s="154"/>
    </row>
    <row r="5638" spans="1:27" ht="15.75" customHeight="1">
      <c r="A5638" s="155"/>
      <c r="B5638" s="156"/>
      <c r="C5638" s="158"/>
      <c r="D5638" s="158"/>
      <c r="E5638" s="158"/>
      <c r="F5638" s="158"/>
      <c r="G5638" s="177"/>
      <c r="H5638" s="177"/>
      <c r="I5638" s="177"/>
      <c r="J5638" s="177"/>
      <c r="K5638" s="177"/>
      <c r="L5638" s="154"/>
      <c r="M5638" s="154"/>
      <c r="N5638" s="154"/>
      <c r="O5638" s="154"/>
      <c r="P5638" s="154"/>
      <c r="Q5638" s="154"/>
      <c r="R5638" s="154"/>
      <c r="S5638" s="154"/>
      <c r="T5638" s="154"/>
      <c r="U5638" s="154"/>
      <c r="V5638" s="154"/>
      <c r="W5638" s="154"/>
      <c r="X5638" s="154"/>
      <c r="Y5638" s="154"/>
      <c r="Z5638" s="154"/>
      <c r="AA5638" s="154"/>
    </row>
    <row r="5639" spans="1:27" ht="15.75" customHeight="1">
      <c r="A5639" s="155"/>
      <c r="B5639" s="156"/>
      <c r="C5639" s="158"/>
      <c r="D5639" s="158"/>
      <c r="E5639" s="158"/>
      <c r="F5639" s="158"/>
      <c r="G5639" s="177"/>
      <c r="H5639" s="177"/>
      <c r="I5639" s="177"/>
      <c r="J5639" s="177"/>
      <c r="K5639" s="177"/>
      <c r="L5639" s="154"/>
      <c r="M5639" s="154"/>
      <c r="N5639" s="154"/>
      <c r="O5639" s="154"/>
      <c r="P5639" s="154"/>
      <c r="Q5639" s="154"/>
      <c r="R5639" s="154"/>
      <c r="S5639" s="154"/>
      <c r="T5639" s="154"/>
      <c r="U5639" s="154"/>
      <c r="V5639" s="154"/>
      <c r="W5639" s="154"/>
      <c r="X5639" s="154"/>
      <c r="Y5639" s="154"/>
      <c r="Z5639" s="154"/>
      <c r="AA5639" s="154"/>
    </row>
    <row r="5640" spans="1:27" ht="15.75" customHeight="1">
      <c r="A5640" s="155"/>
      <c r="B5640" s="156"/>
      <c r="C5640" s="158"/>
      <c r="D5640" s="158"/>
      <c r="E5640" s="158"/>
      <c r="F5640" s="158"/>
      <c r="G5640" s="177"/>
      <c r="H5640" s="177"/>
      <c r="I5640" s="177"/>
      <c r="J5640" s="177"/>
      <c r="K5640" s="177"/>
      <c r="L5640" s="154"/>
      <c r="M5640" s="154"/>
      <c r="N5640" s="154"/>
      <c r="O5640" s="154"/>
      <c r="P5640" s="154"/>
      <c r="Q5640" s="154"/>
      <c r="R5640" s="154"/>
      <c r="S5640" s="154"/>
      <c r="T5640" s="154"/>
      <c r="U5640" s="154"/>
      <c r="V5640" s="154"/>
      <c r="W5640" s="154"/>
      <c r="X5640" s="154"/>
      <c r="Y5640" s="154"/>
      <c r="Z5640" s="154"/>
      <c r="AA5640" s="154"/>
    </row>
    <row r="5641" spans="1:27" ht="15.75" customHeight="1">
      <c r="A5641" s="155"/>
      <c r="B5641" s="156"/>
      <c r="C5641" s="158"/>
      <c r="D5641" s="158"/>
      <c r="E5641" s="158"/>
      <c r="F5641" s="158"/>
      <c r="G5641" s="177"/>
      <c r="H5641" s="177"/>
      <c r="I5641" s="177"/>
      <c r="J5641" s="177"/>
      <c r="K5641" s="177"/>
      <c r="L5641" s="154"/>
      <c r="M5641" s="154"/>
      <c r="N5641" s="154"/>
      <c r="O5641" s="154"/>
      <c r="P5641" s="154"/>
      <c r="Q5641" s="154"/>
      <c r="R5641" s="154"/>
      <c r="S5641" s="154"/>
      <c r="T5641" s="154"/>
      <c r="U5641" s="154"/>
      <c r="V5641" s="154"/>
      <c r="W5641" s="154"/>
      <c r="X5641" s="154"/>
      <c r="Y5641" s="154"/>
      <c r="Z5641" s="154"/>
      <c r="AA5641" s="154"/>
    </row>
    <row r="5642" spans="1:27" ht="15.75" customHeight="1">
      <c r="A5642" s="155"/>
      <c r="B5642" s="156"/>
      <c r="C5642" s="158"/>
      <c r="D5642" s="158"/>
      <c r="E5642" s="158"/>
      <c r="F5642" s="158"/>
      <c r="G5642" s="177"/>
      <c r="H5642" s="177"/>
      <c r="I5642" s="177"/>
      <c r="J5642" s="177"/>
      <c r="K5642" s="177"/>
      <c r="L5642" s="154"/>
      <c r="M5642" s="154"/>
      <c r="N5642" s="154"/>
      <c r="O5642" s="154"/>
      <c r="P5642" s="154"/>
      <c r="Q5642" s="154"/>
      <c r="R5642" s="154"/>
      <c r="S5642" s="154"/>
      <c r="T5642" s="154"/>
      <c r="U5642" s="154"/>
      <c r="V5642" s="154"/>
      <c r="W5642" s="154"/>
      <c r="X5642" s="154"/>
      <c r="Y5642" s="154"/>
      <c r="Z5642" s="154"/>
      <c r="AA5642" s="154"/>
    </row>
    <row r="5643" spans="1:27" ht="15.75" customHeight="1">
      <c r="A5643" s="155"/>
      <c r="B5643" s="156"/>
      <c r="C5643" s="158"/>
      <c r="D5643" s="158"/>
      <c r="E5643" s="158"/>
      <c r="F5643" s="158"/>
      <c r="G5643" s="177"/>
      <c r="H5643" s="177"/>
      <c r="I5643" s="177"/>
      <c r="J5643" s="177"/>
      <c r="K5643" s="177"/>
      <c r="L5643" s="154"/>
      <c r="M5643" s="154"/>
      <c r="N5643" s="154"/>
      <c r="O5643" s="154"/>
      <c r="P5643" s="154"/>
      <c r="Q5643" s="154"/>
      <c r="R5643" s="154"/>
      <c r="S5643" s="154"/>
      <c r="T5643" s="154"/>
      <c r="U5643" s="154"/>
      <c r="V5643" s="154"/>
      <c r="W5643" s="154"/>
      <c r="X5643" s="154"/>
      <c r="Y5643" s="154"/>
      <c r="Z5643" s="154"/>
      <c r="AA5643" s="154"/>
    </row>
    <row r="5644" spans="1:27" ht="15.75" customHeight="1">
      <c r="A5644" s="155"/>
      <c r="B5644" s="156"/>
      <c r="C5644" s="158"/>
      <c r="D5644" s="158"/>
      <c r="E5644" s="158"/>
      <c r="F5644" s="158"/>
      <c r="G5644" s="177"/>
      <c r="H5644" s="177"/>
      <c r="I5644" s="177"/>
      <c r="J5644" s="177"/>
      <c r="K5644" s="177"/>
      <c r="L5644" s="154"/>
      <c r="M5644" s="154"/>
      <c r="N5644" s="154"/>
      <c r="O5644" s="154"/>
      <c r="P5644" s="154"/>
      <c r="Q5644" s="154"/>
      <c r="R5644" s="154"/>
      <c r="S5644" s="154"/>
      <c r="T5644" s="154"/>
      <c r="U5644" s="154"/>
      <c r="V5644" s="154"/>
      <c r="W5644" s="154"/>
      <c r="X5644" s="154"/>
      <c r="Y5644" s="154"/>
      <c r="Z5644" s="154"/>
      <c r="AA5644" s="154"/>
    </row>
    <row r="5645" spans="1:27" ht="15.75" customHeight="1">
      <c r="A5645" s="155"/>
      <c r="B5645" s="156"/>
      <c r="C5645" s="158"/>
      <c r="D5645" s="158"/>
      <c r="E5645" s="158"/>
      <c r="F5645" s="158"/>
      <c r="G5645" s="177"/>
      <c r="H5645" s="177"/>
      <c r="I5645" s="177"/>
      <c r="J5645" s="177"/>
      <c r="K5645" s="177"/>
      <c r="L5645" s="154"/>
      <c r="M5645" s="154"/>
      <c r="N5645" s="154"/>
      <c r="O5645" s="154"/>
      <c r="P5645" s="154"/>
      <c r="Q5645" s="154"/>
      <c r="R5645" s="154"/>
      <c r="S5645" s="154"/>
      <c r="T5645" s="154"/>
      <c r="U5645" s="154"/>
      <c r="V5645" s="154"/>
      <c r="W5645" s="154"/>
      <c r="X5645" s="154"/>
      <c r="Y5645" s="154"/>
      <c r="Z5645" s="154"/>
      <c r="AA5645" s="154"/>
    </row>
    <row r="5646" spans="1:27" ht="15.75" customHeight="1">
      <c r="A5646" s="155"/>
      <c r="B5646" s="156"/>
      <c r="C5646" s="158"/>
      <c r="D5646" s="158"/>
      <c r="E5646" s="158"/>
      <c r="F5646" s="158"/>
      <c r="G5646" s="177"/>
      <c r="H5646" s="177"/>
      <c r="I5646" s="177"/>
      <c r="J5646" s="177"/>
      <c r="K5646" s="177"/>
      <c r="L5646" s="154"/>
      <c r="M5646" s="154"/>
      <c r="N5646" s="154"/>
      <c r="O5646" s="154"/>
      <c r="P5646" s="154"/>
      <c r="Q5646" s="154"/>
      <c r="R5646" s="154"/>
      <c r="S5646" s="154"/>
      <c r="T5646" s="154"/>
      <c r="U5646" s="154"/>
      <c r="V5646" s="154"/>
      <c r="W5646" s="154"/>
      <c r="X5646" s="154"/>
      <c r="Y5646" s="154"/>
      <c r="Z5646" s="154"/>
      <c r="AA5646" s="154"/>
    </row>
    <row r="5647" spans="1:27" ht="15.75" customHeight="1">
      <c r="A5647" s="155"/>
      <c r="B5647" s="156"/>
      <c r="C5647" s="158"/>
      <c r="D5647" s="158"/>
      <c r="E5647" s="158"/>
      <c r="F5647" s="158"/>
      <c r="G5647" s="177"/>
      <c r="H5647" s="177"/>
      <c r="I5647" s="177"/>
      <c r="J5647" s="177"/>
      <c r="K5647" s="177"/>
      <c r="L5647" s="154"/>
      <c r="M5647" s="154"/>
      <c r="N5647" s="154"/>
      <c r="O5647" s="154"/>
      <c r="P5647" s="154"/>
      <c r="Q5647" s="154"/>
      <c r="R5647" s="154"/>
      <c r="S5647" s="154"/>
      <c r="T5647" s="154"/>
      <c r="U5647" s="154"/>
      <c r="V5647" s="154"/>
      <c r="W5647" s="154"/>
      <c r="X5647" s="154"/>
      <c r="Y5647" s="154"/>
      <c r="Z5647" s="154"/>
      <c r="AA5647" s="154"/>
    </row>
    <row r="5648" spans="1:27" ht="15.75" customHeight="1">
      <c r="A5648" s="155"/>
      <c r="B5648" s="156"/>
      <c r="C5648" s="158"/>
      <c r="D5648" s="158"/>
      <c r="E5648" s="158"/>
      <c r="F5648" s="158"/>
      <c r="G5648" s="177"/>
      <c r="H5648" s="177"/>
      <c r="I5648" s="177"/>
      <c r="J5648" s="177"/>
      <c r="K5648" s="177"/>
      <c r="L5648" s="154"/>
      <c r="M5648" s="154"/>
      <c r="N5648" s="154"/>
      <c r="O5648" s="154"/>
      <c r="P5648" s="154"/>
      <c r="Q5648" s="154"/>
      <c r="R5648" s="154"/>
      <c r="S5648" s="154"/>
      <c r="T5648" s="154"/>
      <c r="U5648" s="154"/>
      <c r="V5648" s="154"/>
      <c r="W5648" s="154"/>
      <c r="X5648" s="154"/>
      <c r="Y5648" s="154"/>
      <c r="Z5648" s="154"/>
      <c r="AA5648" s="154"/>
    </row>
    <row r="5649" spans="1:27" ht="14.25" customHeight="1">
      <c r="A5649" s="155"/>
      <c r="B5649" s="156"/>
      <c r="C5649" s="158"/>
      <c r="D5649" s="158"/>
      <c r="E5649" s="158"/>
      <c r="F5649" s="158"/>
      <c r="G5649" s="177"/>
      <c r="H5649" s="177"/>
      <c r="I5649" s="177"/>
      <c r="J5649" s="177"/>
      <c r="K5649" s="177"/>
      <c r="L5649" s="154"/>
      <c r="M5649" s="154"/>
      <c r="N5649" s="154"/>
      <c r="O5649" s="154"/>
      <c r="P5649" s="154"/>
      <c r="Q5649" s="154"/>
      <c r="R5649" s="154"/>
      <c r="S5649" s="154"/>
      <c r="T5649" s="154"/>
      <c r="U5649" s="154"/>
      <c r="V5649" s="154"/>
      <c r="W5649" s="154"/>
      <c r="X5649" s="154"/>
      <c r="Y5649" s="154"/>
      <c r="Z5649" s="154"/>
      <c r="AA5649" s="154"/>
    </row>
    <row r="5650" spans="1:27" ht="15.75" customHeight="1">
      <c r="A5650" s="155"/>
      <c r="B5650" s="156"/>
      <c r="C5650" s="158"/>
      <c r="D5650" s="158"/>
      <c r="E5650" s="158"/>
      <c r="F5650" s="158"/>
      <c r="G5650" s="177"/>
      <c r="H5650" s="177"/>
      <c r="I5650" s="177"/>
      <c r="J5650" s="177"/>
      <c r="K5650" s="177"/>
      <c r="L5650" s="154"/>
      <c r="M5650" s="154"/>
      <c r="N5650" s="154"/>
      <c r="O5650" s="154"/>
      <c r="P5650" s="154"/>
      <c r="Q5650" s="154"/>
      <c r="R5650" s="154"/>
      <c r="S5650" s="154"/>
      <c r="T5650" s="154"/>
      <c r="U5650" s="154"/>
      <c r="V5650" s="154"/>
      <c r="W5650" s="154"/>
      <c r="X5650" s="154"/>
      <c r="Y5650" s="154"/>
      <c r="Z5650" s="154"/>
      <c r="AA5650" s="154"/>
    </row>
    <row r="5651" spans="1:27" ht="15.75" customHeight="1">
      <c r="A5651" s="155"/>
      <c r="B5651" s="156"/>
      <c r="C5651" s="158"/>
      <c r="D5651" s="158"/>
      <c r="E5651" s="158"/>
      <c r="F5651" s="158"/>
      <c r="G5651" s="177"/>
      <c r="H5651" s="177"/>
      <c r="I5651" s="177"/>
      <c r="J5651" s="177"/>
      <c r="K5651" s="177"/>
      <c r="L5651" s="154"/>
      <c r="M5651" s="154"/>
      <c r="N5651" s="154"/>
      <c r="O5651" s="154"/>
      <c r="P5651" s="154"/>
      <c r="Q5651" s="154"/>
      <c r="R5651" s="154"/>
      <c r="S5651" s="154"/>
      <c r="T5651" s="154"/>
      <c r="U5651" s="154"/>
      <c r="V5651" s="154"/>
      <c r="W5651" s="154"/>
      <c r="X5651" s="154"/>
      <c r="Y5651" s="154"/>
      <c r="Z5651" s="154"/>
      <c r="AA5651" s="154"/>
    </row>
    <row r="5652" spans="1:27" ht="15.75" customHeight="1">
      <c r="A5652" s="155"/>
      <c r="B5652" s="156"/>
      <c r="C5652" s="158"/>
      <c r="D5652" s="158"/>
      <c r="E5652" s="158"/>
      <c r="F5652" s="158"/>
      <c r="G5652" s="177"/>
      <c r="H5652" s="177"/>
      <c r="I5652" s="177"/>
      <c r="J5652" s="177"/>
      <c r="K5652" s="177"/>
      <c r="L5652" s="154"/>
      <c r="M5652" s="154"/>
      <c r="N5652" s="154"/>
      <c r="O5652" s="154"/>
      <c r="P5652" s="154"/>
      <c r="Q5652" s="154"/>
      <c r="R5652" s="154"/>
      <c r="S5652" s="154"/>
      <c r="T5652" s="154"/>
      <c r="U5652" s="154"/>
      <c r="V5652" s="154"/>
      <c r="W5652" s="154"/>
      <c r="X5652" s="154"/>
      <c r="Y5652" s="154"/>
      <c r="Z5652" s="154"/>
      <c r="AA5652" s="154"/>
    </row>
    <row r="5653" spans="1:27" ht="15.75" customHeight="1">
      <c r="A5653" s="155"/>
      <c r="B5653" s="156"/>
      <c r="C5653" s="158"/>
      <c r="D5653" s="158"/>
      <c r="E5653" s="158"/>
      <c r="F5653" s="158"/>
      <c r="G5653" s="177"/>
      <c r="H5653" s="177"/>
      <c r="I5653" s="177"/>
      <c r="J5653" s="177"/>
      <c r="K5653" s="177"/>
      <c r="L5653" s="154"/>
      <c r="M5653" s="154"/>
      <c r="N5653" s="154"/>
      <c r="O5653" s="154"/>
      <c r="P5653" s="154"/>
      <c r="Q5653" s="154"/>
      <c r="R5653" s="154"/>
      <c r="S5653" s="154"/>
      <c r="T5653" s="154"/>
      <c r="U5653" s="154"/>
      <c r="V5653" s="154"/>
      <c r="W5653" s="154"/>
      <c r="X5653" s="154"/>
      <c r="Y5653" s="154"/>
      <c r="Z5653" s="154"/>
      <c r="AA5653" s="154"/>
    </row>
    <row r="5654" spans="1:27" ht="15.75" customHeight="1">
      <c r="A5654" s="155"/>
      <c r="B5654" s="156"/>
      <c r="C5654" s="158"/>
      <c r="D5654" s="158"/>
      <c r="E5654" s="158"/>
      <c r="F5654" s="158"/>
      <c r="G5654" s="177"/>
      <c r="H5654" s="177"/>
      <c r="I5654" s="177"/>
      <c r="J5654" s="177"/>
      <c r="K5654" s="177"/>
      <c r="L5654" s="154"/>
      <c r="M5654" s="154"/>
      <c r="N5654" s="154"/>
      <c r="O5654" s="154"/>
      <c r="P5654" s="154"/>
      <c r="Q5654" s="154"/>
      <c r="R5654" s="154"/>
      <c r="S5654" s="154"/>
      <c r="T5654" s="154"/>
      <c r="U5654" s="154"/>
      <c r="V5654" s="154"/>
      <c r="W5654" s="154"/>
      <c r="X5654" s="154"/>
      <c r="Y5654" s="154"/>
      <c r="Z5654" s="154"/>
      <c r="AA5654" s="154"/>
    </row>
    <row r="5655" spans="1:27" ht="15.75" customHeight="1">
      <c r="A5655" s="155"/>
      <c r="B5655" s="156"/>
      <c r="C5655" s="158"/>
      <c r="D5655" s="158"/>
      <c r="E5655" s="158"/>
      <c r="F5655" s="158"/>
      <c r="G5655" s="177"/>
      <c r="H5655" s="177"/>
      <c r="I5655" s="177"/>
      <c r="J5655" s="177"/>
      <c r="K5655" s="177"/>
      <c r="L5655" s="154"/>
      <c r="M5655" s="154"/>
      <c r="N5655" s="154"/>
      <c r="O5655" s="154"/>
      <c r="P5655" s="154"/>
      <c r="Q5655" s="154"/>
      <c r="R5655" s="154"/>
      <c r="S5655" s="154"/>
      <c r="T5655" s="154"/>
      <c r="U5655" s="154"/>
      <c r="V5655" s="154"/>
      <c r="W5655" s="154"/>
      <c r="X5655" s="154"/>
      <c r="Y5655" s="154"/>
      <c r="Z5655" s="154"/>
      <c r="AA5655" s="154"/>
    </row>
    <row r="5656" spans="1:27" ht="15.75" customHeight="1">
      <c r="A5656" s="155"/>
      <c r="B5656" s="156"/>
      <c r="C5656" s="158"/>
      <c r="D5656" s="158"/>
      <c r="E5656" s="158"/>
      <c r="F5656" s="158"/>
      <c r="G5656" s="177"/>
      <c r="H5656" s="177"/>
      <c r="I5656" s="177"/>
      <c r="J5656" s="177"/>
      <c r="K5656" s="177"/>
      <c r="L5656" s="154"/>
      <c r="M5656" s="154"/>
      <c r="N5656" s="154"/>
      <c r="O5656" s="154"/>
      <c r="P5656" s="154"/>
      <c r="Q5656" s="154"/>
      <c r="R5656" s="154"/>
      <c r="S5656" s="154"/>
      <c r="T5656" s="154"/>
      <c r="U5656" s="154"/>
      <c r="V5656" s="154"/>
      <c r="W5656" s="154"/>
      <c r="X5656" s="154"/>
      <c r="Y5656" s="154"/>
      <c r="Z5656" s="154"/>
      <c r="AA5656" s="154"/>
    </row>
    <row r="5657" spans="1:27" ht="15.75" customHeight="1">
      <c r="A5657" s="155"/>
      <c r="B5657" s="156"/>
      <c r="C5657" s="158"/>
      <c r="D5657" s="158"/>
      <c r="E5657" s="158"/>
      <c r="F5657" s="158"/>
      <c r="G5657" s="177"/>
      <c r="H5657" s="177"/>
      <c r="I5657" s="177"/>
      <c r="J5657" s="177"/>
      <c r="K5657" s="177"/>
      <c r="L5657" s="154"/>
      <c r="M5657" s="154"/>
      <c r="N5657" s="154"/>
      <c r="O5657" s="154"/>
      <c r="P5657" s="154"/>
      <c r="Q5657" s="154"/>
      <c r="R5657" s="154"/>
      <c r="S5657" s="154"/>
      <c r="T5657" s="154"/>
      <c r="U5657" s="154"/>
      <c r="V5657" s="154"/>
      <c r="W5657" s="154"/>
      <c r="X5657" s="154"/>
      <c r="Y5657" s="154"/>
      <c r="Z5657" s="154"/>
      <c r="AA5657" s="154"/>
    </row>
    <row r="5658" spans="1:27" ht="15.75" customHeight="1">
      <c r="A5658" s="155"/>
      <c r="B5658" s="156"/>
      <c r="C5658" s="158"/>
      <c r="D5658" s="158"/>
      <c r="E5658" s="158"/>
      <c r="F5658" s="158"/>
      <c r="G5658" s="177"/>
      <c r="H5658" s="177"/>
      <c r="I5658" s="177"/>
      <c r="J5658" s="177"/>
      <c r="K5658" s="177"/>
      <c r="L5658" s="154"/>
      <c r="M5658" s="154"/>
      <c r="N5658" s="154"/>
      <c r="O5658" s="154"/>
      <c r="P5658" s="154"/>
      <c r="Q5658" s="154"/>
      <c r="R5658" s="154"/>
      <c r="S5658" s="154"/>
      <c r="T5658" s="154"/>
      <c r="U5658" s="154"/>
      <c r="V5658" s="154"/>
      <c r="W5658" s="154"/>
      <c r="X5658" s="154"/>
      <c r="Y5658" s="154"/>
      <c r="Z5658" s="154"/>
      <c r="AA5658" s="154"/>
    </row>
    <row r="5659" spans="1:27" ht="15.75" customHeight="1">
      <c r="A5659" s="155"/>
      <c r="B5659" s="156"/>
      <c r="C5659" s="158"/>
      <c r="D5659" s="158"/>
      <c r="E5659" s="158"/>
      <c r="F5659" s="158"/>
      <c r="G5659" s="177"/>
      <c r="H5659" s="177"/>
      <c r="I5659" s="177"/>
      <c r="J5659" s="177"/>
      <c r="K5659" s="177"/>
      <c r="L5659" s="154"/>
      <c r="M5659" s="154"/>
      <c r="N5659" s="154"/>
      <c r="O5659" s="154"/>
      <c r="P5659" s="154"/>
      <c r="Q5659" s="154"/>
      <c r="R5659" s="154"/>
      <c r="S5659" s="154"/>
      <c r="T5659" s="154"/>
      <c r="U5659" s="154"/>
      <c r="V5659" s="154"/>
      <c r="W5659" s="154"/>
      <c r="X5659" s="154"/>
      <c r="Y5659" s="154"/>
      <c r="Z5659" s="154"/>
      <c r="AA5659" s="154"/>
    </row>
    <row r="5660" spans="1:27" ht="15.75" customHeight="1">
      <c r="A5660" s="155"/>
      <c r="B5660" s="156"/>
      <c r="C5660" s="158"/>
      <c r="D5660" s="158"/>
      <c r="E5660" s="158"/>
      <c r="F5660" s="158"/>
      <c r="G5660" s="177"/>
      <c r="H5660" s="177"/>
      <c r="I5660" s="177"/>
      <c r="J5660" s="177"/>
      <c r="K5660" s="177"/>
      <c r="L5660" s="154"/>
      <c r="M5660" s="154"/>
      <c r="N5660" s="154"/>
      <c r="O5660" s="154"/>
      <c r="P5660" s="154"/>
      <c r="Q5660" s="154"/>
      <c r="R5660" s="154"/>
      <c r="S5660" s="154"/>
      <c r="T5660" s="154"/>
      <c r="U5660" s="154"/>
      <c r="V5660" s="154"/>
      <c r="W5660" s="154"/>
      <c r="X5660" s="154"/>
      <c r="Y5660" s="154"/>
      <c r="Z5660" s="154"/>
      <c r="AA5660" s="154"/>
    </row>
    <row r="5661" spans="1:27" ht="15.75" customHeight="1">
      <c r="A5661" s="155"/>
      <c r="B5661" s="156"/>
      <c r="C5661" s="158"/>
      <c r="D5661" s="158"/>
      <c r="E5661" s="158"/>
      <c r="F5661" s="158"/>
      <c r="G5661" s="177"/>
      <c r="H5661" s="177"/>
      <c r="I5661" s="177"/>
      <c r="J5661" s="177"/>
      <c r="K5661" s="177"/>
      <c r="L5661" s="154"/>
      <c r="M5661" s="154"/>
      <c r="N5661" s="154"/>
      <c r="O5661" s="154"/>
      <c r="P5661" s="154"/>
      <c r="Q5661" s="154"/>
      <c r="R5661" s="154"/>
      <c r="S5661" s="154"/>
      <c r="T5661" s="154"/>
      <c r="U5661" s="154"/>
      <c r="V5661" s="154"/>
      <c r="W5661" s="154"/>
      <c r="X5661" s="154"/>
      <c r="Y5661" s="154"/>
      <c r="Z5661" s="154"/>
      <c r="AA5661" s="154"/>
    </row>
    <row r="5662" spans="1:27" ht="15.75" customHeight="1">
      <c r="A5662" s="155"/>
      <c r="B5662" s="156"/>
      <c r="C5662" s="158"/>
      <c r="D5662" s="158"/>
      <c r="E5662" s="158"/>
      <c r="F5662" s="158"/>
      <c r="G5662" s="177"/>
      <c r="H5662" s="177"/>
      <c r="I5662" s="177"/>
      <c r="J5662" s="177"/>
      <c r="K5662" s="177"/>
      <c r="L5662" s="154"/>
      <c r="M5662" s="154"/>
      <c r="N5662" s="154"/>
      <c r="O5662" s="154"/>
      <c r="P5662" s="154"/>
      <c r="Q5662" s="154"/>
      <c r="R5662" s="154"/>
      <c r="S5662" s="154"/>
      <c r="T5662" s="154"/>
      <c r="U5662" s="154"/>
      <c r="V5662" s="154"/>
      <c r="W5662" s="154"/>
      <c r="X5662" s="154"/>
      <c r="Y5662" s="154"/>
      <c r="Z5662" s="154"/>
      <c r="AA5662" s="154"/>
    </row>
    <row r="5663" spans="1:27" ht="15.75" customHeight="1">
      <c r="A5663" s="155"/>
      <c r="B5663" s="156"/>
      <c r="C5663" s="158"/>
      <c r="D5663" s="158"/>
      <c r="E5663" s="158"/>
      <c r="F5663" s="158"/>
      <c r="G5663" s="177"/>
      <c r="H5663" s="177"/>
      <c r="I5663" s="177"/>
      <c r="J5663" s="177"/>
      <c r="K5663" s="177"/>
      <c r="L5663" s="154"/>
      <c r="M5663" s="154"/>
      <c r="N5663" s="154"/>
      <c r="O5663" s="154"/>
      <c r="P5663" s="154"/>
      <c r="Q5663" s="154"/>
      <c r="R5663" s="154"/>
      <c r="S5663" s="154"/>
      <c r="T5663" s="154"/>
      <c r="U5663" s="154"/>
      <c r="V5663" s="154"/>
      <c r="W5663" s="154"/>
      <c r="X5663" s="154"/>
      <c r="Y5663" s="154"/>
      <c r="Z5663" s="154"/>
      <c r="AA5663" s="154"/>
    </row>
    <row r="5664" spans="1:27" ht="15.75" customHeight="1">
      <c r="A5664" s="155"/>
      <c r="B5664" s="156"/>
      <c r="C5664" s="158"/>
      <c r="D5664" s="158"/>
      <c r="E5664" s="158"/>
      <c r="F5664" s="158"/>
      <c r="G5664" s="177"/>
      <c r="H5664" s="177"/>
      <c r="I5664" s="177"/>
      <c r="J5664" s="177"/>
      <c r="K5664" s="177"/>
      <c r="L5664" s="154"/>
      <c r="M5664" s="154"/>
      <c r="N5664" s="154"/>
      <c r="O5664" s="154"/>
      <c r="P5664" s="154"/>
      <c r="Q5664" s="154"/>
      <c r="R5664" s="154"/>
      <c r="S5664" s="154"/>
      <c r="T5664" s="154"/>
      <c r="U5664" s="154"/>
      <c r="V5664" s="154"/>
      <c r="W5664" s="154"/>
      <c r="X5664" s="154"/>
      <c r="Y5664" s="154"/>
      <c r="Z5664" s="154"/>
      <c r="AA5664" s="154"/>
    </row>
    <row r="5665" spans="1:27" ht="15.75" customHeight="1">
      <c r="A5665" s="155"/>
      <c r="B5665" s="156"/>
      <c r="C5665" s="158"/>
      <c r="D5665" s="158"/>
      <c r="E5665" s="158"/>
      <c r="F5665" s="158"/>
      <c r="G5665" s="177"/>
      <c r="H5665" s="177"/>
      <c r="I5665" s="177"/>
      <c r="J5665" s="177"/>
      <c r="K5665" s="177"/>
      <c r="L5665" s="154"/>
      <c r="M5665" s="154"/>
      <c r="N5665" s="154"/>
      <c r="O5665" s="154"/>
      <c r="P5665" s="154"/>
      <c r="Q5665" s="154"/>
      <c r="R5665" s="154"/>
      <c r="S5665" s="154"/>
      <c r="T5665" s="154"/>
      <c r="U5665" s="154"/>
      <c r="V5665" s="154"/>
      <c r="W5665" s="154"/>
      <c r="X5665" s="154"/>
      <c r="Y5665" s="154"/>
      <c r="Z5665" s="154"/>
      <c r="AA5665" s="154"/>
    </row>
    <row r="5666" spans="1:27" ht="15.75" customHeight="1">
      <c r="A5666" s="155"/>
      <c r="B5666" s="156"/>
      <c r="C5666" s="158"/>
      <c r="D5666" s="158"/>
      <c r="E5666" s="158"/>
      <c r="F5666" s="158"/>
      <c r="G5666" s="177"/>
      <c r="H5666" s="177"/>
      <c r="I5666" s="177"/>
      <c r="J5666" s="177"/>
      <c r="K5666" s="177"/>
      <c r="L5666" s="154"/>
      <c r="M5666" s="154"/>
      <c r="N5666" s="154"/>
      <c r="O5666" s="154"/>
      <c r="P5666" s="154"/>
      <c r="Q5666" s="154"/>
      <c r="R5666" s="154"/>
      <c r="S5666" s="154"/>
      <c r="T5666" s="154"/>
      <c r="U5666" s="154"/>
      <c r="V5666" s="154"/>
      <c r="W5666" s="154"/>
      <c r="X5666" s="154"/>
      <c r="Y5666" s="154"/>
      <c r="Z5666" s="154"/>
      <c r="AA5666" s="154"/>
    </row>
    <row r="5667" spans="1:27" ht="15.75" customHeight="1">
      <c r="A5667" s="155"/>
      <c r="B5667" s="156"/>
      <c r="C5667" s="158"/>
      <c r="D5667" s="158"/>
      <c r="E5667" s="158"/>
      <c r="F5667" s="158"/>
      <c r="G5667" s="177"/>
      <c r="H5667" s="177"/>
      <c r="I5667" s="177"/>
      <c r="J5667" s="177"/>
      <c r="K5667" s="177"/>
      <c r="L5667" s="154"/>
      <c r="M5667" s="154"/>
      <c r="N5667" s="154"/>
      <c r="O5667" s="154"/>
      <c r="P5667" s="154"/>
      <c r="Q5667" s="154"/>
      <c r="R5667" s="154"/>
      <c r="S5667" s="154"/>
      <c r="T5667" s="154"/>
      <c r="U5667" s="154"/>
      <c r="V5667" s="154"/>
      <c r="W5667" s="154"/>
      <c r="X5667" s="154"/>
      <c r="Y5667" s="154"/>
      <c r="Z5667" s="154"/>
      <c r="AA5667" s="154"/>
    </row>
    <row r="5668" spans="1:27" ht="15.75" customHeight="1">
      <c r="A5668" s="155"/>
      <c r="B5668" s="156"/>
      <c r="C5668" s="158"/>
      <c r="D5668" s="158"/>
      <c r="E5668" s="158"/>
      <c r="F5668" s="158"/>
      <c r="G5668" s="177"/>
      <c r="H5668" s="177"/>
      <c r="I5668" s="177"/>
      <c r="J5668" s="177"/>
      <c r="K5668" s="177"/>
      <c r="L5668" s="154"/>
      <c r="M5668" s="154"/>
      <c r="N5668" s="154"/>
      <c r="O5668" s="154"/>
      <c r="P5668" s="154"/>
      <c r="Q5668" s="154"/>
      <c r="R5668" s="154"/>
      <c r="S5668" s="154"/>
      <c r="T5668" s="154"/>
      <c r="U5668" s="154"/>
      <c r="V5668" s="154"/>
      <c r="W5668" s="154"/>
      <c r="X5668" s="154"/>
      <c r="Y5668" s="154"/>
      <c r="Z5668" s="154"/>
      <c r="AA5668" s="154"/>
    </row>
    <row r="5669" spans="1:27" ht="15.75" customHeight="1">
      <c r="A5669" s="155"/>
      <c r="B5669" s="156"/>
      <c r="C5669" s="158"/>
      <c r="D5669" s="158"/>
      <c r="E5669" s="158"/>
      <c r="F5669" s="158"/>
      <c r="G5669" s="177"/>
      <c r="H5669" s="177"/>
      <c r="I5669" s="177"/>
      <c r="J5669" s="177"/>
      <c r="K5669" s="177"/>
      <c r="L5669" s="154"/>
      <c r="M5669" s="154"/>
      <c r="N5669" s="154"/>
      <c r="O5669" s="154"/>
      <c r="P5669" s="154"/>
      <c r="Q5669" s="154"/>
      <c r="R5669" s="154"/>
      <c r="S5669" s="154"/>
      <c r="T5669" s="154"/>
      <c r="U5669" s="154"/>
      <c r="V5669" s="154"/>
      <c r="W5669" s="154"/>
      <c r="X5669" s="154"/>
      <c r="Y5669" s="154"/>
      <c r="Z5669" s="154"/>
      <c r="AA5669" s="154"/>
    </row>
    <row r="5670" spans="1:27" ht="15.75" customHeight="1">
      <c r="A5670" s="155"/>
      <c r="B5670" s="156"/>
      <c r="C5670" s="158"/>
      <c r="D5670" s="158"/>
      <c r="E5670" s="158"/>
      <c r="F5670" s="158"/>
      <c r="G5670" s="177"/>
      <c r="H5670" s="177"/>
      <c r="I5670" s="177"/>
      <c r="J5670" s="177"/>
      <c r="K5670" s="177"/>
      <c r="L5670" s="154"/>
      <c r="M5670" s="154"/>
      <c r="N5670" s="154"/>
      <c r="O5670" s="154"/>
      <c r="P5670" s="154"/>
      <c r="Q5670" s="154"/>
      <c r="R5670" s="154"/>
      <c r="S5670" s="154"/>
      <c r="T5670" s="154"/>
      <c r="U5670" s="154"/>
      <c r="V5670" s="154"/>
      <c r="W5670" s="154"/>
      <c r="X5670" s="154"/>
      <c r="Y5670" s="154"/>
      <c r="Z5670" s="154"/>
      <c r="AA5670" s="154"/>
    </row>
    <row r="5671" spans="1:27" ht="15.75" customHeight="1">
      <c r="A5671" s="155"/>
      <c r="B5671" s="156"/>
      <c r="C5671" s="158"/>
      <c r="D5671" s="158"/>
      <c r="E5671" s="158"/>
      <c r="F5671" s="158"/>
      <c r="G5671" s="177"/>
      <c r="H5671" s="177"/>
      <c r="I5671" s="177"/>
      <c r="J5671" s="177"/>
      <c r="K5671" s="177"/>
      <c r="L5671" s="154"/>
      <c r="M5671" s="154"/>
      <c r="N5671" s="154"/>
      <c r="O5671" s="154"/>
      <c r="P5671" s="154"/>
      <c r="Q5671" s="154"/>
      <c r="R5671" s="154"/>
      <c r="S5671" s="154"/>
      <c r="T5671" s="154"/>
      <c r="U5671" s="154"/>
      <c r="V5671" s="154"/>
      <c r="W5671" s="154"/>
      <c r="X5671" s="154"/>
      <c r="Y5671" s="154"/>
      <c r="Z5671" s="154"/>
      <c r="AA5671" s="154"/>
    </row>
    <row r="5672" spans="1:27" ht="15.75" customHeight="1">
      <c r="A5672" s="155"/>
      <c r="B5672" s="156"/>
      <c r="C5672" s="158"/>
      <c r="D5672" s="158"/>
      <c r="E5672" s="158"/>
      <c r="F5672" s="158"/>
      <c r="G5672" s="177"/>
      <c r="H5672" s="177"/>
      <c r="I5672" s="177"/>
      <c r="J5672" s="177"/>
      <c r="K5672" s="177"/>
      <c r="L5672" s="154"/>
      <c r="M5672" s="154"/>
      <c r="N5672" s="154"/>
      <c r="O5672" s="154"/>
      <c r="P5672" s="154"/>
      <c r="Q5672" s="154"/>
      <c r="R5672" s="154"/>
      <c r="S5672" s="154"/>
      <c r="T5672" s="154"/>
      <c r="U5672" s="154"/>
      <c r="V5672" s="154"/>
      <c r="W5672" s="154"/>
      <c r="X5672" s="154"/>
      <c r="Y5672" s="154"/>
      <c r="Z5672" s="154"/>
      <c r="AA5672" s="154"/>
    </row>
    <row r="5673" spans="1:27" ht="15.75" customHeight="1">
      <c r="A5673" s="155"/>
      <c r="B5673" s="156"/>
      <c r="C5673" s="158"/>
      <c r="D5673" s="158"/>
      <c r="E5673" s="158"/>
      <c r="F5673" s="158"/>
      <c r="G5673" s="177"/>
      <c r="H5673" s="177"/>
      <c r="I5673" s="177"/>
      <c r="J5673" s="177"/>
      <c r="K5673" s="177"/>
      <c r="L5673" s="154"/>
      <c r="M5673" s="154"/>
      <c r="N5673" s="154"/>
      <c r="O5673" s="154"/>
      <c r="P5673" s="154"/>
      <c r="Q5673" s="154"/>
      <c r="R5673" s="154"/>
      <c r="S5673" s="154"/>
      <c r="T5673" s="154"/>
      <c r="U5673" s="154"/>
      <c r="V5673" s="154"/>
      <c r="W5673" s="154"/>
      <c r="X5673" s="154"/>
      <c r="Y5673" s="154"/>
      <c r="Z5673" s="154"/>
      <c r="AA5673" s="154"/>
    </row>
    <row r="5674" spans="1:27" ht="15.75" customHeight="1">
      <c r="A5674" s="155"/>
      <c r="B5674" s="156"/>
      <c r="C5674" s="158"/>
      <c r="D5674" s="158"/>
      <c r="E5674" s="158"/>
      <c r="F5674" s="158"/>
      <c r="G5674" s="177"/>
      <c r="H5674" s="177"/>
      <c r="I5674" s="177"/>
      <c r="J5674" s="177"/>
      <c r="K5674" s="177"/>
      <c r="L5674" s="154"/>
      <c r="M5674" s="154"/>
      <c r="N5674" s="154"/>
      <c r="O5674" s="154"/>
      <c r="P5674" s="154"/>
      <c r="Q5674" s="154"/>
      <c r="R5674" s="154"/>
      <c r="S5674" s="154"/>
      <c r="T5674" s="154"/>
      <c r="U5674" s="154"/>
      <c r="V5674" s="154"/>
      <c r="W5674" s="154"/>
      <c r="X5674" s="154"/>
      <c r="Y5674" s="154"/>
      <c r="Z5674" s="154"/>
      <c r="AA5674" s="154"/>
    </row>
    <row r="5675" spans="1:27" ht="15.75" customHeight="1">
      <c r="A5675" s="155"/>
      <c r="B5675" s="156"/>
      <c r="C5675" s="158"/>
      <c r="D5675" s="158"/>
      <c r="E5675" s="158"/>
      <c r="F5675" s="158"/>
      <c r="G5675" s="177"/>
      <c r="H5675" s="177"/>
      <c r="I5675" s="177"/>
      <c r="J5675" s="177"/>
      <c r="K5675" s="177"/>
      <c r="L5675" s="154"/>
      <c r="M5675" s="154"/>
      <c r="N5675" s="154"/>
      <c r="O5675" s="154"/>
      <c r="P5675" s="154"/>
      <c r="Q5675" s="154"/>
      <c r="R5675" s="154"/>
      <c r="S5675" s="154"/>
      <c r="T5675" s="154"/>
      <c r="U5675" s="154"/>
      <c r="V5675" s="154"/>
      <c r="W5675" s="154"/>
      <c r="X5675" s="154"/>
      <c r="Y5675" s="154"/>
      <c r="Z5675" s="154"/>
      <c r="AA5675" s="154"/>
    </row>
    <row r="5676" spans="1:27" ht="15.75" customHeight="1">
      <c r="A5676" s="155"/>
      <c r="B5676" s="156"/>
      <c r="C5676" s="158"/>
      <c r="D5676" s="158"/>
      <c r="E5676" s="158"/>
      <c r="F5676" s="158"/>
      <c r="G5676" s="177"/>
      <c r="H5676" s="177"/>
      <c r="I5676" s="177"/>
      <c r="J5676" s="177"/>
      <c r="K5676" s="177"/>
      <c r="L5676" s="154"/>
      <c r="M5676" s="154"/>
      <c r="N5676" s="154"/>
      <c r="O5676" s="154"/>
      <c r="P5676" s="154"/>
      <c r="Q5676" s="154"/>
      <c r="R5676" s="154"/>
      <c r="S5676" s="154"/>
      <c r="T5676" s="154"/>
      <c r="U5676" s="154"/>
      <c r="V5676" s="154"/>
      <c r="W5676" s="154"/>
      <c r="X5676" s="154"/>
      <c r="Y5676" s="154"/>
      <c r="Z5676" s="154"/>
      <c r="AA5676" s="154"/>
    </row>
    <row r="5677" spans="1:27" ht="15.75" customHeight="1">
      <c r="A5677" s="155"/>
      <c r="B5677" s="156"/>
      <c r="C5677" s="158"/>
      <c r="D5677" s="158"/>
      <c r="E5677" s="158"/>
      <c r="F5677" s="158"/>
      <c r="G5677" s="177"/>
      <c r="H5677" s="177"/>
      <c r="I5677" s="177"/>
      <c r="J5677" s="177"/>
      <c r="K5677" s="177"/>
      <c r="L5677" s="154"/>
      <c r="M5677" s="154"/>
      <c r="N5677" s="154"/>
      <c r="O5677" s="154"/>
      <c r="P5677" s="154"/>
      <c r="Q5677" s="154"/>
      <c r="R5677" s="154"/>
      <c r="S5677" s="154"/>
      <c r="T5677" s="154"/>
      <c r="U5677" s="154"/>
      <c r="V5677" s="154"/>
      <c r="W5677" s="154"/>
      <c r="X5677" s="154"/>
      <c r="Y5677" s="154"/>
      <c r="Z5677" s="154"/>
      <c r="AA5677" s="154"/>
    </row>
  </sheetData>
  <autoFilter ref="A1:X1764" xr:uid="{00000000-0001-0000-0100-000000000000}"/>
  <customSheetViews>
    <customSheetView guid="{231F1EB2-651A-4AAE-B801-ECA0204CD78C}" filter="1" showAutoFilter="1">
      <pageMargins left="0.7" right="0.7" top="0.75" bottom="0.75" header="0.3" footer="0.3"/>
      <autoFilter ref="A1:AA1027" xr:uid="{D56A0D6B-7818-4884-9D0B-501E89A55E3A}">
        <filterColumn colId="3">
          <filters>
            <filter val="1010"/>
            <filter val="1011"/>
            <filter val="1013"/>
            <filter val="5000"/>
            <filter val="5001"/>
            <filter val="5003"/>
            <filter val="505"/>
            <filter val="515"/>
            <filter val="535"/>
          </filters>
        </filterColumn>
      </autoFilter>
      <extLst>
        <ext uri="GoogleSheetsCustomDataVersion1">
          <go:sheetsCustomData xmlns:go="http://customooxmlschemas.google.com/" filterViewId="1186734938"/>
        </ext>
      </extLst>
    </customSheetView>
    <customSheetView guid="{B34ABC26-D478-4EC0-9039-407E4C62C14B}" filter="1" showAutoFilter="1">
      <pageMargins left="0.7" right="0.7" top="0.75" bottom="0.75" header="0.3" footer="0.3"/>
      <autoFilter ref="A1:AA1027" xr:uid="{E384E72C-5229-4200-8C6B-F162714B3936}">
        <filterColumn colId="3">
          <filters>
            <filter val="1010 (Morchem)"/>
            <filter val="505"/>
            <filter val="5121-10%"/>
            <filter val="5121-15%"/>
            <filter val="515"/>
            <filter val="535"/>
            <filter val="5648 (Morchem)"/>
            <filter val="6117-10%"/>
            <filter val="6117-15%"/>
          </filters>
        </filterColumn>
      </autoFilter>
      <extLst>
        <ext uri="GoogleSheetsCustomDataVersion1">
          <go:sheetsCustomData xmlns:go="http://customooxmlschemas.google.com/" filterViewId="1769599317"/>
        </ext>
      </extLst>
    </customSheetView>
    <customSheetView guid="{B27A8E73-7956-4565-ABB8-1A66575DD215}" filter="1" showAutoFilter="1">
      <pageMargins left="0.7" right="0.7" top="0.75" bottom="0.75" header="0.3" footer="0.3"/>
      <autoFilter ref="A1:AA1027" xr:uid="{37A46B67-87EF-4864-A471-6DA3C1255CF7}"/>
      <extLst>
        <ext uri="GoogleSheetsCustomDataVersion1">
          <go:sheetsCustomData xmlns:go="http://customooxmlschemas.google.com/" filterViewId="2119537081"/>
        </ext>
      </extLst>
    </customSheetView>
  </customSheetViews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S1000"/>
  <sheetViews>
    <sheetView workbookViewId="0"/>
  </sheetViews>
  <sheetFormatPr defaultColWidth="14.44140625" defaultRowHeight="15" customHeight="1"/>
  <cols>
    <col min="1" max="6" width="8.6640625" customWidth="1"/>
    <col min="7" max="26" width="17.33203125" customWidth="1"/>
  </cols>
  <sheetData>
    <row r="1" spans="1:19" ht="15" customHeight="1">
      <c r="A1" s="181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  <c r="Q1" s="181"/>
      <c r="R1" s="181"/>
      <c r="S1" s="181"/>
    </row>
    <row r="2" spans="1:19" ht="15" customHeight="1">
      <c r="A2" s="181"/>
      <c r="B2" s="181"/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</row>
    <row r="3" spans="1:19" ht="15" customHeight="1">
      <c r="A3" s="181"/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</row>
    <row r="4" spans="1:19" ht="15" customHeight="1">
      <c r="A4" s="181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</row>
    <row r="5" spans="1:19" ht="15" customHeight="1">
      <c r="A5" s="181"/>
      <c r="B5" s="181"/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</row>
    <row r="6" spans="1:19" ht="15" customHeight="1">
      <c r="A6" s="181"/>
      <c r="B6" s="181"/>
      <c r="C6" s="181"/>
      <c r="D6" s="181"/>
      <c r="E6" s="181"/>
      <c r="F6" s="181"/>
      <c r="G6" s="181"/>
      <c r="H6" s="181"/>
      <c r="I6" s="181"/>
      <c r="J6" s="181"/>
      <c r="K6" s="181"/>
      <c r="L6" s="181"/>
      <c r="M6" s="181"/>
      <c r="N6" s="181"/>
      <c r="O6" s="181"/>
      <c r="P6" s="181"/>
      <c r="Q6" s="181"/>
      <c r="R6" s="181"/>
      <c r="S6" s="181"/>
    </row>
    <row r="7" spans="1:19" ht="15" customHeight="1">
      <c r="A7" s="181"/>
      <c r="B7" s="181"/>
      <c r="C7" s="181"/>
      <c r="D7" s="181"/>
      <c r="E7" s="181"/>
      <c r="F7" s="181"/>
      <c r="G7" s="181"/>
      <c r="H7" s="181"/>
      <c r="I7" s="181"/>
      <c r="J7" s="181"/>
      <c r="K7" s="181"/>
      <c r="L7" s="181"/>
      <c r="M7" s="181"/>
      <c r="N7" s="181"/>
      <c r="O7" s="181"/>
      <c r="P7" s="181"/>
      <c r="Q7" s="181"/>
      <c r="R7" s="181"/>
      <c r="S7" s="181"/>
    </row>
    <row r="8" spans="1:19" ht="15" customHeight="1">
      <c r="A8" s="181"/>
      <c r="B8" s="181"/>
      <c r="C8" s="181"/>
      <c r="D8" s="181"/>
      <c r="E8" s="181"/>
      <c r="F8" s="181"/>
      <c r="G8" s="181"/>
      <c r="H8" s="181"/>
      <c r="I8" s="181"/>
      <c r="J8" s="181"/>
      <c r="K8" s="181"/>
      <c r="L8" s="181"/>
      <c r="M8" s="181"/>
      <c r="N8" s="181"/>
      <c r="O8" s="181"/>
      <c r="P8" s="181"/>
      <c r="Q8" s="181"/>
      <c r="R8" s="181"/>
      <c r="S8" s="181"/>
    </row>
    <row r="9" spans="1:19" ht="15" customHeight="1">
      <c r="A9" s="181"/>
      <c r="B9" s="181"/>
      <c r="C9" s="181"/>
      <c r="D9" s="181"/>
      <c r="E9" s="181"/>
      <c r="F9" s="181"/>
      <c r="G9" s="181"/>
      <c r="H9" s="181"/>
      <c r="I9" s="181"/>
      <c r="J9" s="181"/>
      <c r="K9" s="181"/>
      <c r="L9" s="181"/>
      <c r="M9" s="181"/>
      <c r="N9" s="181"/>
      <c r="O9" s="181"/>
      <c r="P9" s="181"/>
      <c r="Q9" s="181"/>
      <c r="R9" s="181"/>
      <c r="S9" s="181"/>
    </row>
    <row r="10" spans="1:19" ht="15" customHeight="1">
      <c r="A10" s="181"/>
      <c r="B10" s="181"/>
      <c r="C10" s="181"/>
      <c r="D10" s="181"/>
      <c r="E10" s="181"/>
      <c r="F10" s="181"/>
      <c r="G10" s="181"/>
      <c r="H10" s="181"/>
      <c r="I10" s="181"/>
      <c r="J10" s="181"/>
      <c r="K10" s="181"/>
      <c r="L10" s="181"/>
      <c r="M10" s="181"/>
      <c r="N10" s="181"/>
      <c r="O10" s="181"/>
      <c r="P10" s="181"/>
      <c r="Q10" s="181"/>
      <c r="R10" s="181"/>
      <c r="S10" s="181"/>
    </row>
    <row r="11" spans="1:19" ht="15" customHeight="1">
      <c r="A11" s="181"/>
      <c r="B11" s="181"/>
      <c r="C11" s="181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</row>
    <row r="12" spans="1:19" ht="15" customHeight="1">
      <c r="A12" s="181"/>
      <c r="B12" s="181"/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</row>
    <row r="13" spans="1:19" ht="15" customHeight="1">
      <c r="A13" s="181"/>
      <c r="B13" s="181"/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</row>
    <row r="14" spans="1:19" ht="15" customHeight="1">
      <c r="A14" s="181"/>
      <c r="B14" s="181"/>
      <c r="C14" s="181"/>
      <c r="D14" s="181"/>
      <c r="E14" s="181"/>
      <c r="F14" s="181"/>
      <c r="G14" s="181"/>
      <c r="H14" s="181"/>
      <c r="I14" s="181"/>
      <c r="J14" s="181"/>
      <c r="K14" s="181"/>
      <c r="L14" s="181"/>
      <c r="M14" s="181"/>
      <c r="N14" s="181"/>
      <c r="O14" s="181"/>
      <c r="P14" s="181"/>
      <c r="Q14" s="181"/>
      <c r="R14" s="181"/>
      <c r="S14" s="181"/>
    </row>
    <row r="15" spans="1:19" ht="15" customHeight="1">
      <c r="A15" s="181"/>
      <c r="B15" s="181"/>
      <c r="C15" s="181"/>
      <c r="D15" s="181"/>
      <c r="E15" s="181"/>
      <c r="F15" s="181"/>
      <c r="G15" s="181"/>
      <c r="H15" s="181"/>
      <c r="I15" s="181"/>
      <c r="J15" s="181"/>
      <c r="K15" s="181"/>
      <c r="L15" s="181"/>
      <c r="M15" s="181"/>
      <c r="N15" s="181"/>
      <c r="O15" s="181"/>
      <c r="P15" s="181"/>
      <c r="Q15" s="181"/>
      <c r="R15" s="181"/>
      <c r="S15" s="181"/>
    </row>
    <row r="16" spans="1:19" ht="15" customHeight="1">
      <c r="A16" s="181"/>
      <c r="B16" s="181"/>
      <c r="C16" s="181"/>
      <c r="D16" s="181"/>
      <c r="E16" s="181"/>
      <c r="F16" s="181"/>
      <c r="G16" s="181"/>
      <c r="H16" s="181"/>
      <c r="I16" s="181"/>
      <c r="J16" s="181"/>
      <c r="K16" s="181"/>
      <c r="L16" s="181"/>
      <c r="M16" s="181"/>
      <c r="N16" s="181"/>
      <c r="O16" s="181"/>
      <c r="P16" s="181"/>
      <c r="Q16" s="181"/>
      <c r="R16" s="181"/>
      <c r="S16" s="181"/>
    </row>
    <row r="17" spans="1:19" ht="15" customHeight="1">
      <c r="A17" s="181"/>
      <c r="B17" s="181"/>
      <c r="C17" s="181"/>
      <c r="D17" s="181"/>
      <c r="E17" s="181"/>
      <c r="F17" s="181"/>
      <c r="G17" s="181"/>
      <c r="H17" s="181"/>
      <c r="I17" s="181"/>
      <c r="J17" s="181"/>
      <c r="K17" s="181"/>
      <c r="L17" s="181"/>
      <c r="M17" s="181"/>
      <c r="N17" s="181"/>
      <c r="O17" s="181"/>
      <c r="P17" s="181"/>
      <c r="Q17" s="181"/>
      <c r="R17" s="181"/>
      <c r="S17" s="181"/>
    </row>
    <row r="18" spans="1:19" ht="15" customHeight="1">
      <c r="A18" s="181"/>
      <c r="B18" s="181"/>
      <c r="C18" s="181"/>
      <c r="D18" s="181"/>
      <c r="E18" s="181"/>
      <c r="F18" s="181"/>
      <c r="G18" s="181"/>
      <c r="H18" s="181"/>
      <c r="I18" s="181"/>
      <c r="J18" s="181"/>
      <c r="K18" s="181"/>
      <c r="L18" s="181"/>
      <c r="M18" s="181"/>
      <c r="N18" s="181"/>
      <c r="O18" s="181"/>
      <c r="P18" s="181"/>
      <c r="Q18" s="181"/>
      <c r="R18" s="181"/>
      <c r="S18" s="181"/>
    </row>
    <row r="19" spans="1:19" ht="15" customHeight="1">
      <c r="A19" s="181"/>
      <c r="B19" s="181"/>
      <c r="C19" s="181"/>
      <c r="D19" s="181"/>
      <c r="E19" s="181"/>
      <c r="F19" s="181"/>
      <c r="G19" s="181"/>
      <c r="H19" s="181"/>
      <c r="I19" s="181"/>
      <c r="J19" s="181"/>
      <c r="K19" s="181"/>
      <c r="L19" s="181"/>
      <c r="M19" s="181"/>
      <c r="N19" s="181"/>
      <c r="O19" s="181"/>
      <c r="P19" s="181"/>
      <c r="Q19" s="181"/>
      <c r="R19" s="181"/>
      <c r="S19" s="181"/>
    </row>
    <row r="20" spans="1:19" ht="15" customHeight="1">
      <c r="A20" s="181"/>
      <c r="B20" s="181"/>
      <c r="C20" s="181"/>
      <c r="D20" s="181"/>
      <c r="E20" s="181"/>
      <c r="F20" s="181"/>
      <c r="G20" s="181"/>
      <c r="H20" s="181"/>
      <c r="I20" s="181"/>
      <c r="J20" s="181"/>
      <c r="K20" s="181"/>
      <c r="L20" s="181"/>
      <c r="M20" s="181"/>
      <c r="N20" s="181"/>
      <c r="O20" s="181"/>
      <c r="P20" s="181"/>
      <c r="Q20" s="181"/>
      <c r="R20" s="181"/>
      <c r="S20" s="181"/>
    </row>
    <row r="21" spans="1:19" ht="15.75" customHeight="1">
      <c r="A21" s="181"/>
      <c r="B21" s="181"/>
      <c r="C21" s="181"/>
      <c r="D21" s="181"/>
      <c r="E21" s="181"/>
      <c r="F21" s="181"/>
      <c r="G21" s="181"/>
      <c r="H21" s="181"/>
      <c r="I21" s="181"/>
      <c r="J21" s="181"/>
      <c r="K21" s="181"/>
      <c r="L21" s="181"/>
      <c r="M21" s="181"/>
      <c r="N21" s="181"/>
      <c r="O21" s="181"/>
      <c r="P21" s="181"/>
      <c r="Q21" s="181"/>
      <c r="R21" s="181"/>
      <c r="S21" s="181"/>
    </row>
    <row r="22" spans="1:19" ht="15.75" customHeight="1">
      <c r="A22" s="181"/>
      <c r="B22" s="181"/>
      <c r="C22" s="181"/>
      <c r="D22" s="181"/>
      <c r="E22" s="181"/>
      <c r="F22" s="181"/>
      <c r="G22" s="181"/>
      <c r="H22" s="181"/>
      <c r="I22" s="181"/>
      <c r="J22" s="181"/>
      <c r="K22" s="181"/>
      <c r="L22" s="181"/>
      <c r="M22" s="181"/>
      <c r="N22" s="181"/>
      <c r="O22" s="181"/>
      <c r="P22" s="181"/>
      <c r="Q22" s="181"/>
      <c r="R22" s="181"/>
      <c r="S22" s="181"/>
    </row>
    <row r="23" spans="1:19" ht="15.75" customHeight="1">
      <c r="A23" s="181"/>
      <c r="B23" s="181"/>
      <c r="C23" s="181"/>
      <c r="D23" s="181"/>
      <c r="E23" s="181"/>
      <c r="F23" s="181"/>
      <c r="G23" s="181"/>
      <c r="H23" s="181"/>
      <c r="I23" s="181"/>
      <c r="J23" s="181"/>
      <c r="K23" s="181"/>
      <c r="L23" s="181"/>
      <c r="M23" s="181"/>
      <c r="N23" s="181"/>
      <c r="O23" s="181"/>
      <c r="P23" s="181"/>
      <c r="Q23" s="181"/>
      <c r="R23" s="181"/>
      <c r="S23" s="181"/>
    </row>
    <row r="24" spans="1:19" ht="15.75" customHeight="1">
      <c r="A24" s="181"/>
      <c r="B24" s="181"/>
      <c r="C24" s="181"/>
      <c r="D24" s="181"/>
      <c r="E24" s="181"/>
      <c r="F24" s="181"/>
      <c r="G24" s="181"/>
      <c r="H24" s="181"/>
      <c r="I24" s="181"/>
      <c r="J24" s="181"/>
      <c r="K24" s="181"/>
      <c r="L24" s="181"/>
      <c r="M24" s="181"/>
      <c r="N24" s="181"/>
      <c r="O24" s="181"/>
      <c r="P24" s="181"/>
      <c r="Q24" s="181"/>
      <c r="R24" s="181"/>
      <c r="S24" s="181"/>
    </row>
    <row r="25" spans="1:19" ht="15.75" customHeight="1">
      <c r="A25" s="181"/>
      <c r="B25" s="181"/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1"/>
      <c r="O25" s="181"/>
      <c r="P25" s="181"/>
      <c r="Q25" s="181"/>
      <c r="R25" s="181"/>
      <c r="S25" s="181"/>
    </row>
    <row r="26" spans="1:19" ht="15.75" customHeight="1">
      <c r="A26" s="181"/>
      <c r="B26" s="181"/>
      <c r="C26" s="181"/>
      <c r="D26" s="181"/>
      <c r="E26" s="181"/>
      <c r="F26" s="181"/>
      <c r="G26" s="181"/>
      <c r="H26" s="181"/>
      <c r="I26" s="181"/>
      <c r="J26" s="181"/>
      <c r="K26" s="181"/>
      <c r="L26" s="181"/>
      <c r="M26" s="181"/>
      <c r="N26" s="181"/>
      <c r="O26" s="181"/>
      <c r="P26" s="181"/>
      <c r="Q26" s="181"/>
      <c r="R26" s="181"/>
      <c r="S26" s="181"/>
    </row>
    <row r="27" spans="1:19" ht="15.75" customHeight="1">
      <c r="A27" s="181"/>
      <c r="B27" s="181"/>
      <c r="C27" s="181"/>
      <c r="D27" s="181"/>
      <c r="E27" s="181"/>
      <c r="F27" s="181"/>
      <c r="G27" s="181"/>
      <c r="H27" s="181"/>
      <c r="I27" s="181"/>
      <c r="J27" s="181"/>
      <c r="K27" s="181"/>
      <c r="L27" s="181"/>
      <c r="M27" s="181"/>
      <c r="N27" s="181"/>
      <c r="O27" s="181"/>
      <c r="P27" s="181"/>
      <c r="Q27" s="181"/>
      <c r="R27" s="181"/>
      <c r="S27" s="181"/>
    </row>
    <row r="28" spans="1:19" ht="15.75" customHeight="1">
      <c r="A28" s="181"/>
      <c r="B28" s="181"/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</row>
    <row r="29" spans="1:19" ht="15.75" customHeight="1">
      <c r="A29" s="181"/>
      <c r="B29" s="181"/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</row>
    <row r="30" spans="1:19" ht="15.75" customHeight="1">
      <c r="A30" s="181"/>
      <c r="B30" s="181"/>
      <c r="C30" s="181"/>
      <c r="D30" s="181"/>
      <c r="E30" s="181"/>
      <c r="F30" s="181"/>
      <c r="G30" s="181"/>
      <c r="H30" s="181"/>
      <c r="I30" s="181"/>
      <c r="J30" s="181"/>
      <c r="K30" s="181"/>
      <c r="L30" s="181"/>
      <c r="M30" s="181"/>
      <c r="N30" s="181"/>
      <c r="O30" s="181"/>
      <c r="P30" s="181"/>
      <c r="Q30" s="181"/>
      <c r="R30" s="181"/>
      <c r="S30" s="181"/>
    </row>
    <row r="31" spans="1:19" ht="15.75" customHeight="1">
      <c r="A31" s="181"/>
      <c r="B31" s="181"/>
      <c r="C31" s="181"/>
      <c r="D31" s="181"/>
      <c r="E31" s="181"/>
      <c r="F31" s="181"/>
      <c r="G31" s="181"/>
      <c r="H31" s="181"/>
      <c r="I31" s="181"/>
      <c r="J31" s="181"/>
      <c r="K31" s="181"/>
      <c r="L31" s="181"/>
      <c r="M31" s="181"/>
      <c r="N31" s="181"/>
      <c r="O31" s="181"/>
      <c r="P31" s="181"/>
      <c r="Q31" s="181"/>
      <c r="R31" s="181"/>
      <c r="S31" s="181"/>
    </row>
    <row r="32" spans="1:19" ht="15.75" customHeight="1">
      <c r="A32" s="181"/>
      <c r="B32" s="181"/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</row>
    <row r="33" spans="1:19" ht="15.75" customHeight="1">
      <c r="A33" s="181"/>
      <c r="B33" s="181"/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81"/>
      <c r="P33" s="181"/>
      <c r="Q33" s="181"/>
      <c r="R33" s="181"/>
      <c r="S33" s="181"/>
    </row>
    <row r="34" spans="1:19" ht="15.75" customHeight="1">
      <c r="A34" s="181"/>
      <c r="B34" s="181"/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1"/>
      <c r="P34" s="181"/>
      <c r="Q34" s="181"/>
      <c r="R34" s="181"/>
      <c r="S34" s="181"/>
    </row>
    <row r="35" spans="1:19" ht="15.75" customHeight="1">
      <c r="A35" s="181"/>
      <c r="B35" s="181"/>
      <c r="C35" s="181"/>
      <c r="D35" s="181"/>
      <c r="E35" s="181"/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</row>
    <row r="36" spans="1:19" ht="15.75" customHeight="1">
      <c r="A36" s="181"/>
      <c r="B36" s="181"/>
      <c r="C36" s="181"/>
      <c r="D36" s="181"/>
      <c r="E36" s="181"/>
      <c r="F36" s="181"/>
      <c r="G36" s="181"/>
      <c r="H36" s="181"/>
      <c r="I36" s="181"/>
      <c r="J36" s="181"/>
      <c r="K36" s="181"/>
      <c r="L36" s="181"/>
      <c r="M36" s="181"/>
      <c r="N36" s="181"/>
      <c r="O36" s="181"/>
      <c r="P36" s="181"/>
      <c r="Q36" s="181"/>
      <c r="R36" s="181"/>
      <c r="S36" s="181"/>
    </row>
    <row r="37" spans="1:19" ht="15.75" customHeight="1">
      <c r="A37" s="181"/>
      <c r="B37" s="181"/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  <c r="Q37" s="181"/>
      <c r="R37" s="181"/>
      <c r="S37" s="181"/>
    </row>
    <row r="38" spans="1:19" ht="15.75" customHeight="1">
      <c r="A38" s="181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181"/>
      <c r="O38" s="181"/>
      <c r="P38" s="181"/>
      <c r="Q38" s="181"/>
      <c r="R38" s="181"/>
      <c r="S38" s="181"/>
    </row>
    <row r="39" spans="1:19" ht="15.75" customHeight="1">
      <c r="A39" s="181"/>
      <c r="B39" s="181"/>
      <c r="C39" s="181"/>
      <c r="D39" s="181"/>
      <c r="E39" s="181"/>
      <c r="F39" s="181"/>
      <c r="G39" s="181"/>
      <c r="H39" s="181"/>
      <c r="I39" s="181"/>
      <c r="J39" s="181"/>
      <c r="K39" s="181"/>
      <c r="L39" s="181"/>
      <c r="M39" s="181"/>
      <c r="N39" s="181"/>
      <c r="O39" s="181"/>
      <c r="P39" s="181"/>
      <c r="Q39" s="181"/>
      <c r="R39" s="181"/>
      <c r="S39" s="181"/>
    </row>
    <row r="40" spans="1:19" ht="15.75" customHeight="1">
      <c r="A40" s="181"/>
      <c r="B40" s="181"/>
      <c r="C40" s="181"/>
      <c r="D40" s="181"/>
      <c r="E40" s="181"/>
      <c r="F40" s="181"/>
      <c r="G40" s="181"/>
      <c r="H40" s="181"/>
      <c r="I40" s="181"/>
      <c r="J40" s="181"/>
      <c r="K40" s="181"/>
      <c r="L40" s="181"/>
      <c r="M40" s="181"/>
      <c r="N40" s="181"/>
      <c r="O40" s="181"/>
      <c r="P40" s="181"/>
      <c r="Q40" s="181"/>
      <c r="R40" s="181"/>
      <c r="S40" s="181"/>
    </row>
    <row r="41" spans="1:19" ht="15.75" customHeight="1">
      <c r="A41" s="181"/>
      <c r="B41" s="181"/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1"/>
      <c r="O41" s="181"/>
      <c r="P41" s="181"/>
      <c r="Q41" s="181"/>
      <c r="R41" s="181"/>
      <c r="S41" s="181"/>
    </row>
    <row r="42" spans="1:19" ht="15.75" customHeight="1">
      <c r="A42" s="181"/>
      <c r="B42" s="181"/>
      <c r="C42" s="181"/>
      <c r="D42" s="181"/>
      <c r="E42" s="181"/>
      <c r="F42" s="181"/>
      <c r="G42" s="181"/>
      <c r="H42" s="181"/>
      <c r="I42" s="181"/>
      <c r="J42" s="181"/>
      <c r="K42" s="181"/>
      <c r="L42" s="181"/>
      <c r="M42" s="181"/>
      <c r="N42" s="181"/>
      <c r="O42" s="181"/>
      <c r="P42" s="181"/>
      <c r="Q42" s="181"/>
      <c r="R42" s="181"/>
      <c r="S42" s="181"/>
    </row>
    <row r="43" spans="1:19" ht="15.75" customHeight="1">
      <c r="A43" s="181"/>
      <c r="B43" s="181"/>
      <c r="C43" s="181"/>
      <c r="D43" s="181"/>
      <c r="E43" s="181"/>
      <c r="F43" s="181"/>
      <c r="G43" s="181"/>
      <c r="H43" s="181"/>
      <c r="I43" s="181"/>
      <c r="J43" s="181"/>
      <c r="K43" s="181"/>
      <c r="L43" s="181"/>
      <c r="M43" s="181"/>
      <c r="N43" s="181"/>
      <c r="O43" s="181"/>
      <c r="P43" s="181"/>
      <c r="Q43" s="181"/>
      <c r="R43" s="181"/>
      <c r="S43" s="181"/>
    </row>
    <row r="44" spans="1:19" ht="15.75" customHeight="1">
      <c r="A44" s="181"/>
      <c r="B44" s="181"/>
      <c r="C44" s="181"/>
      <c r="D44" s="181"/>
      <c r="E44" s="181"/>
      <c r="F44" s="181"/>
      <c r="G44" s="181"/>
      <c r="H44" s="181"/>
      <c r="I44" s="181"/>
      <c r="J44" s="181"/>
      <c r="K44" s="181"/>
      <c r="L44" s="181"/>
      <c r="M44" s="181"/>
      <c r="N44" s="181"/>
      <c r="O44" s="181"/>
      <c r="P44" s="181"/>
      <c r="Q44" s="181"/>
      <c r="R44" s="181"/>
      <c r="S44" s="181"/>
    </row>
    <row r="45" spans="1:19" ht="15.75" customHeight="1">
      <c r="A45" s="181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181"/>
      <c r="O45" s="181"/>
      <c r="P45" s="181"/>
      <c r="Q45" s="181"/>
      <c r="R45" s="181"/>
      <c r="S45" s="181"/>
    </row>
    <row r="46" spans="1:19" ht="15.75" customHeight="1">
      <c r="A46" s="181"/>
      <c r="B46" s="181"/>
      <c r="C46" s="181"/>
      <c r="D46" s="181"/>
      <c r="E46" s="181"/>
      <c r="F46" s="181"/>
      <c r="G46" s="181"/>
      <c r="H46" s="181"/>
      <c r="I46" s="181"/>
      <c r="J46" s="181"/>
      <c r="K46" s="181"/>
      <c r="L46" s="181"/>
      <c r="M46" s="181"/>
      <c r="N46" s="181"/>
      <c r="O46" s="181"/>
      <c r="P46" s="181"/>
      <c r="Q46" s="181"/>
      <c r="R46" s="181"/>
      <c r="S46" s="181"/>
    </row>
    <row r="47" spans="1:19" ht="15.75" customHeight="1">
      <c r="A47" s="181"/>
      <c r="B47" s="181"/>
      <c r="C47" s="181"/>
      <c r="D47" s="181"/>
      <c r="E47" s="181"/>
      <c r="F47" s="181"/>
      <c r="G47" s="181"/>
      <c r="H47" s="181"/>
      <c r="I47" s="181"/>
      <c r="J47" s="181"/>
      <c r="K47" s="181"/>
      <c r="L47" s="181"/>
      <c r="M47" s="181"/>
      <c r="N47" s="181"/>
      <c r="O47" s="181"/>
      <c r="P47" s="181"/>
      <c r="Q47" s="181"/>
      <c r="R47" s="181"/>
      <c r="S47" s="181"/>
    </row>
    <row r="48" spans="1:19" ht="15.75" customHeight="1">
      <c r="A48" s="181"/>
      <c r="B48" s="181"/>
      <c r="C48" s="181"/>
      <c r="D48" s="181"/>
      <c r="E48" s="181"/>
      <c r="F48" s="181"/>
      <c r="G48" s="181"/>
      <c r="H48" s="181"/>
      <c r="I48" s="181"/>
      <c r="J48" s="181"/>
      <c r="K48" s="181"/>
      <c r="L48" s="181"/>
      <c r="M48" s="181"/>
      <c r="N48" s="181"/>
      <c r="O48" s="181"/>
      <c r="P48" s="181"/>
      <c r="Q48" s="181"/>
      <c r="R48" s="181"/>
      <c r="S48" s="181"/>
    </row>
    <row r="49" spans="1:19" ht="15.75" customHeight="1">
      <c r="A49" s="181"/>
      <c r="B49" s="181"/>
      <c r="C49" s="181"/>
      <c r="D49" s="181"/>
      <c r="E49" s="181"/>
      <c r="F49" s="181"/>
      <c r="G49" s="181"/>
      <c r="H49" s="181"/>
      <c r="I49" s="181"/>
      <c r="J49" s="181"/>
      <c r="K49" s="181"/>
      <c r="L49" s="181"/>
      <c r="M49" s="181"/>
      <c r="N49" s="181"/>
      <c r="O49" s="181"/>
      <c r="P49" s="181"/>
      <c r="Q49" s="181"/>
      <c r="R49" s="181"/>
      <c r="S49" s="181"/>
    </row>
    <row r="50" spans="1:19" ht="15.75" customHeight="1">
      <c r="A50" s="181"/>
      <c r="B50" s="181"/>
      <c r="C50" s="181"/>
      <c r="D50" s="181"/>
      <c r="E50" s="181"/>
      <c r="F50" s="181"/>
      <c r="G50" s="181"/>
      <c r="H50" s="181"/>
      <c r="I50" s="181"/>
      <c r="J50" s="181"/>
      <c r="K50" s="181"/>
      <c r="L50" s="181"/>
      <c r="M50" s="181"/>
      <c r="N50" s="181"/>
      <c r="O50" s="181"/>
      <c r="P50" s="181"/>
      <c r="Q50" s="181"/>
      <c r="R50" s="181"/>
      <c r="S50" s="181"/>
    </row>
    <row r="51" spans="1:19" ht="15.75" customHeight="1">
      <c r="A51" s="181"/>
      <c r="B51" s="181"/>
      <c r="C51" s="181"/>
      <c r="D51" s="181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1"/>
      <c r="R51" s="181"/>
      <c r="S51" s="181"/>
    </row>
    <row r="52" spans="1:19" ht="15.75" customHeight="1">
      <c r="A52" s="181"/>
      <c r="B52" s="181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  <c r="Q52" s="181"/>
      <c r="R52" s="181"/>
      <c r="S52" s="181"/>
    </row>
    <row r="53" spans="1:19" ht="15.75" customHeight="1">
      <c r="A53" s="181"/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  <c r="N53" s="181"/>
      <c r="O53" s="181"/>
      <c r="P53" s="181"/>
      <c r="Q53" s="181"/>
      <c r="R53" s="181"/>
      <c r="S53" s="181"/>
    </row>
    <row r="54" spans="1:19" ht="15.75" customHeight="1">
      <c r="A54" s="181"/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  <c r="N54" s="181"/>
      <c r="O54" s="181"/>
      <c r="P54" s="181"/>
      <c r="Q54" s="181"/>
      <c r="R54" s="181"/>
      <c r="S54" s="181"/>
    </row>
    <row r="55" spans="1:19" ht="15.75" customHeight="1">
      <c r="A55" s="181"/>
      <c r="B55" s="181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</row>
    <row r="56" spans="1:19" ht="15.75" customHeight="1">
      <c r="A56" s="181"/>
      <c r="B56" s="181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</row>
    <row r="57" spans="1:19" ht="15.75" customHeight="1">
      <c r="A57" s="181"/>
      <c r="B57" s="181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</row>
    <row r="58" spans="1:19" ht="15.75" customHeight="1">
      <c r="A58" s="181"/>
      <c r="B58" s="181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</row>
    <row r="59" spans="1:19" ht="15.75" customHeight="1">
      <c r="A59" s="181"/>
      <c r="B59" s="181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</row>
    <row r="60" spans="1:19" ht="15.75" customHeight="1">
      <c r="A60" s="181"/>
      <c r="B60" s="181"/>
      <c r="C60" s="181"/>
      <c r="D60" s="181"/>
      <c r="E60" s="181"/>
      <c r="F60" s="181"/>
      <c r="G60" s="181"/>
      <c r="H60" s="181"/>
      <c r="I60" s="181"/>
      <c r="J60" s="181"/>
      <c r="K60" s="181"/>
      <c r="L60" s="181"/>
      <c r="M60" s="181"/>
      <c r="N60" s="181"/>
      <c r="O60" s="181"/>
      <c r="P60" s="181"/>
      <c r="Q60" s="181"/>
      <c r="R60" s="181"/>
      <c r="S60" s="181"/>
    </row>
    <row r="61" spans="1:19" ht="15.75" customHeight="1">
      <c r="A61" s="181"/>
      <c r="B61" s="181"/>
      <c r="C61" s="181"/>
      <c r="D61" s="181"/>
      <c r="E61" s="181"/>
      <c r="F61" s="181"/>
      <c r="G61" s="181"/>
      <c r="H61" s="181"/>
      <c r="I61" s="181"/>
      <c r="J61" s="181"/>
      <c r="K61" s="181"/>
      <c r="L61" s="181"/>
      <c r="M61" s="181"/>
      <c r="N61" s="181"/>
      <c r="O61" s="181"/>
      <c r="P61" s="181"/>
      <c r="Q61" s="181"/>
      <c r="R61" s="181"/>
      <c r="S61" s="181"/>
    </row>
    <row r="62" spans="1:19" ht="15.75" customHeight="1">
      <c r="A62" s="181"/>
      <c r="B62" s="181"/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</row>
    <row r="63" spans="1:19" ht="15.75" customHeight="1">
      <c r="A63" s="181"/>
      <c r="B63" s="181"/>
      <c r="C63" s="181"/>
      <c r="D63" s="181"/>
      <c r="E63" s="181"/>
      <c r="F63" s="181"/>
      <c r="G63" s="181"/>
      <c r="H63" s="181"/>
      <c r="I63" s="181"/>
      <c r="J63" s="181"/>
      <c r="K63" s="181"/>
      <c r="L63" s="181"/>
      <c r="M63" s="181"/>
      <c r="N63" s="181"/>
      <c r="O63" s="181"/>
      <c r="P63" s="181"/>
      <c r="Q63" s="181"/>
      <c r="R63" s="181"/>
      <c r="S63" s="181"/>
    </row>
    <row r="64" spans="1:19" ht="15.75" customHeight="1">
      <c r="A64" s="181"/>
      <c r="B64" s="181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</row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S64"/>
  </mergeCells>
  <pageMargins left="0" right="0" top="0" bottom="0" header="0" footer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2025</vt:lpstr>
      <vt:lpstr>Sheet1</vt:lpstr>
      <vt:lpstr>2024</vt:lpstr>
      <vt:lpstr>2023</vt:lpstr>
      <vt:lpstr>Tape Weight Graphs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ACER</cp:lastModifiedBy>
  <cp:revision/>
  <dcterms:created xsi:type="dcterms:W3CDTF">2024-04-30T07:55:57Z</dcterms:created>
  <dcterms:modified xsi:type="dcterms:W3CDTF">2025-05-24T18:24:59Z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ecd75f0-2b77-4490-8106-e51f8ef2d641_Enabled">
    <vt:lpwstr>true</vt:lpwstr>
  </property>
  <property fmtid="{D5CDD505-2E9C-101B-9397-08002B2CF9AE}" pid="3" name="MSIP_Label_1ecd75f0-2b77-4490-8106-e51f8ef2d641_SetDate">
    <vt:lpwstr>2024-05-02T05:22:45Z</vt:lpwstr>
  </property>
  <property fmtid="{D5CDD505-2E9C-101B-9397-08002B2CF9AE}" pid="4" name="MSIP_Label_1ecd75f0-2b77-4490-8106-e51f8ef2d641_Method">
    <vt:lpwstr>Standard</vt:lpwstr>
  </property>
  <property fmtid="{D5CDD505-2E9C-101B-9397-08002B2CF9AE}" pid="5" name="MSIP_Label_1ecd75f0-2b77-4490-8106-e51f8ef2d641_Name">
    <vt:lpwstr>PublicGeneral</vt:lpwstr>
  </property>
  <property fmtid="{D5CDD505-2E9C-101B-9397-08002B2CF9AE}" pid="6" name="MSIP_Label_1ecd75f0-2b77-4490-8106-e51f8ef2d641_SiteId">
    <vt:lpwstr>fa1136a2-7a69-46d3-a2b6-b805b15f63fd</vt:lpwstr>
  </property>
  <property fmtid="{D5CDD505-2E9C-101B-9397-08002B2CF9AE}" pid="7" name="MSIP_Label_1ecd75f0-2b77-4490-8106-e51f8ef2d641_ActionId">
    <vt:lpwstr>d37af015-8960-49b7-8ae8-093cdc47d38f</vt:lpwstr>
  </property>
  <property fmtid="{D5CDD505-2E9C-101B-9397-08002B2CF9AE}" pid="8" name="MSIP_Label_1ecd75f0-2b77-4490-8106-e51f8ef2d641_ContentBits">
    <vt:lpwstr>0</vt:lpwstr>
  </property>
</Properties>
</file>